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A3C42E0A-084C-4868-B133-21DAF32B16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  <sheet name="Hoja1" sheetId="8" r:id="rId6"/>
  </sheets>
  <externalReferences>
    <externalReference r:id="rId7"/>
    <externalReference r:id="rId8"/>
  </externalReferences>
  <definedNames>
    <definedName name="_xlnm._FilterDatabase" localSheetId="2" hidden="1">'Data - BKT'!$A$1:$L$302</definedName>
    <definedName name="_xlnm._FilterDatabase" localSheetId="1" hidden="1">'Data - Eventos de falla'!$A$1:$P$923</definedName>
    <definedName name="_xlnm._FilterDatabase" localSheetId="3" hidden="1">'Data - Operacion'!$A$1:$J$23858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775" i="3" l="1"/>
  <c r="J21776" i="3"/>
  <c r="J21777" i="3"/>
  <c r="J21778" i="3"/>
  <c r="J21779" i="3"/>
  <c r="J21780" i="3"/>
  <c r="J21781" i="3"/>
  <c r="J21782" i="3"/>
  <c r="J21783" i="3"/>
  <c r="J21784" i="3"/>
  <c r="J21785" i="3"/>
  <c r="J21786" i="3"/>
  <c r="J21787" i="3"/>
  <c r="J21788" i="3"/>
  <c r="J21789" i="3"/>
  <c r="J21790" i="3"/>
  <c r="J21791" i="3"/>
  <c r="J21792" i="3"/>
  <c r="J21793" i="3"/>
  <c r="J21794" i="3"/>
  <c r="J21795" i="3"/>
  <c r="J21796" i="3"/>
  <c r="J21797" i="3"/>
  <c r="J21798" i="3"/>
  <c r="J21799" i="3"/>
  <c r="J21800" i="3"/>
  <c r="J21801" i="3"/>
  <c r="J21802" i="3"/>
  <c r="J21803" i="3"/>
  <c r="J21804" i="3"/>
  <c r="J21805" i="3"/>
  <c r="J21806" i="3"/>
  <c r="J21807" i="3"/>
  <c r="J21808" i="3"/>
  <c r="J21809" i="3"/>
  <c r="J21810" i="3"/>
  <c r="J21811" i="3"/>
  <c r="J21812" i="3"/>
  <c r="J21813" i="3"/>
  <c r="J21814" i="3"/>
  <c r="J21815" i="3"/>
  <c r="J21816" i="3"/>
  <c r="J21817" i="3"/>
  <c r="J21818" i="3"/>
  <c r="J21819" i="3"/>
  <c r="J21820" i="3"/>
  <c r="J21821" i="3"/>
  <c r="J21822" i="3"/>
  <c r="J21823" i="3"/>
  <c r="J21824" i="3"/>
  <c r="J21825" i="3"/>
  <c r="J21826" i="3"/>
  <c r="J21827" i="3"/>
  <c r="J21828" i="3"/>
  <c r="J21829" i="3"/>
  <c r="J21830" i="3"/>
  <c r="J21831" i="3"/>
  <c r="J21832" i="3"/>
  <c r="J21833" i="3"/>
  <c r="J21834" i="3"/>
  <c r="J21835" i="3"/>
  <c r="J21836" i="3"/>
  <c r="J21837" i="3"/>
  <c r="J21838" i="3"/>
  <c r="J21839" i="3"/>
  <c r="J21840" i="3"/>
  <c r="J21841" i="3"/>
  <c r="J21842" i="3"/>
  <c r="J21843" i="3"/>
  <c r="J21844" i="3"/>
  <c r="J21845" i="3"/>
  <c r="J21846" i="3"/>
  <c r="J21847" i="3"/>
  <c r="J21848" i="3"/>
  <c r="J21849" i="3"/>
  <c r="J21850" i="3"/>
  <c r="J21851" i="3"/>
  <c r="J21852" i="3"/>
  <c r="J21853" i="3"/>
  <c r="J21854" i="3"/>
  <c r="J21855" i="3"/>
  <c r="J21856" i="3"/>
  <c r="J21857" i="3"/>
  <c r="J21858" i="3"/>
  <c r="J21859" i="3"/>
  <c r="J21860" i="3"/>
  <c r="J21861" i="3"/>
  <c r="J21862" i="3"/>
  <c r="J21863" i="3"/>
  <c r="J21864" i="3"/>
  <c r="J21865" i="3"/>
  <c r="J21866" i="3"/>
  <c r="J21867" i="3"/>
  <c r="J21868" i="3"/>
  <c r="J21869" i="3"/>
  <c r="J21870" i="3"/>
  <c r="J21871" i="3"/>
  <c r="J21872" i="3"/>
  <c r="J21873" i="3"/>
  <c r="J21874" i="3"/>
  <c r="J21875" i="3"/>
  <c r="J21876" i="3"/>
  <c r="J21877" i="3"/>
  <c r="J21878" i="3"/>
  <c r="J21879" i="3"/>
  <c r="J21880" i="3"/>
  <c r="J21881" i="3"/>
  <c r="J21882" i="3"/>
  <c r="J21883" i="3"/>
  <c r="J21884" i="3"/>
  <c r="J21885" i="3"/>
  <c r="J21886" i="3"/>
  <c r="J21887" i="3"/>
  <c r="J21888" i="3"/>
  <c r="J21889" i="3"/>
  <c r="J21890" i="3"/>
  <c r="J21891" i="3"/>
  <c r="J21892" i="3"/>
  <c r="J21893" i="3"/>
  <c r="J21894" i="3"/>
  <c r="J21895" i="3"/>
  <c r="J21896" i="3"/>
  <c r="J21897" i="3"/>
  <c r="J21898" i="3"/>
  <c r="J21899" i="3"/>
  <c r="J21900" i="3"/>
  <c r="J21901" i="3"/>
  <c r="J21902" i="3"/>
  <c r="J21903" i="3"/>
  <c r="J21904" i="3"/>
  <c r="J21905" i="3"/>
  <c r="J21906" i="3"/>
  <c r="J21907" i="3"/>
  <c r="J21908" i="3"/>
  <c r="J21909" i="3"/>
  <c r="J21910" i="3"/>
  <c r="J21911" i="3"/>
  <c r="J21912" i="3"/>
  <c r="J21913" i="3"/>
  <c r="J21914" i="3"/>
  <c r="J21915" i="3"/>
  <c r="J21916" i="3"/>
  <c r="J21917" i="3"/>
  <c r="J21918" i="3"/>
  <c r="J21919" i="3"/>
  <c r="J21920" i="3"/>
  <c r="J21921" i="3"/>
  <c r="J21922" i="3"/>
  <c r="J21923" i="3"/>
  <c r="J21924" i="3"/>
  <c r="J21925" i="3"/>
  <c r="J21926" i="3"/>
  <c r="J21927" i="3"/>
  <c r="J21928" i="3"/>
  <c r="J21929" i="3"/>
  <c r="J21930" i="3"/>
  <c r="J21931" i="3"/>
  <c r="J21932" i="3"/>
  <c r="J21933" i="3"/>
  <c r="J21934" i="3"/>
  <c r="J21935" i="3"/>
  <c r="J21936" i="3"/>
  <c r="J21937" i="3"/>
  <c r="J21938" i="3"/>
  <c r="J21939" i="3"/>
  <c r="J21940" i="3"/>
  <c r="J21941" i="3"/>
  <c r="J21942" i="3"/>
  <c r="J21943" i="3"/>
  <c r="J21944" i="3"/>
  <c r="J21945" i="3"/>
  <c r="J21946" i="3"/>
  <c r="J21947" i="3"/>
  <c r="J21948" i="3"/>
  <c r="J21949" i="3"/>
  <c r="J21950" i="3"/>
  <c r="J21951" i="3"/>
  <c r="J21952" i="3"/>
  <c r="J21953" i="3"/>
  <c r="J21954" i="3"/>
  <c r="J21955" i="3"/>
  <c r="J21956" i="3"/>
  <c r="J21957" i="3"/>
  <c r="J21958" i="3"/>
  <c r="J21959" i="3"/>
  <c r="J21960" i="3"/>
  <c r="J21961" i="3"/>
  <c r="J21962" i="3"/>
  <c r="J21963" i="3"/>
  <c r="J21964" i="3"/>
  <c r="J21965" i="3"/>
  <c r="J21966" i="3"/>
  <c r="J21967" i="3"/>
  <c r="J21968" i="3"/>
  <c r="J21969" i="3"/>
  <c r="J21970" i="3"/>
  <c r="J21971" i="3"/>
  <c r="J21972" i="3"/>
  <c r="J21973" i="3"/>
  <c r="J21974" i="3"/>
  <c r="J21975" i="3"/>
  <c r="J21976" i="3"/>
  <c r="J21977" i="3"/>
  <c r="J21978" i="3"/>
  <c r="J21979" i="3"/>
  <c r="J21980" i="3"/>
  <c r="J21981" i="3"/>
  <c r="J21982" i="3"/>
  <c r="J21983" i="3"/>
  <c r="J21984" i="3"/>
  <c r="J21985" i="3"/>
  <c r="J21986" i="3"/>
  <c r="J21987" i="3"/>
  <c r="J21988" i="3"/>
  <c r="J21989" i="3"/>
  <c r="J21990" i="3"/>
  <c r="J21991" i="3"/>
  <c r="J21992" i="3"/>
  <c r="J21993" i="3"/>
  <c r="J21994" i="3"/>
  <c r="J21995" i="3"/>
  <c r="J21996" i="3"/>
  <c r="J21997" i="3"/>
  <c r="J21998" i="3"/>
  <c r="J21999" i="3"/>
  <c r="J22000" i="3"/>
  <c r="J22001" i="3"/>
  <c r="J22002" i="3"/>
  <c r="J22003" i="3"/>
  <c r="J22004" i="3"/>
  <c r="J22005" i="3"/>
  <c r="J22006" i="3"/>
  <c r="J22007" i="3"/>
  <c r="J22008" i="3"/>
  <c r="J22009" i="3"/>
  <c r="J22010" i="3"/>
  <c r="J22011" i="3"/>
  <c r="J22012" i="3"/>
  <c r="J22013" i="3"/>
  <c r="J22014" i="3"/>
  <c r="J22015" i="3"/>
  <c r="J22016" i="3"/>
  <c r="J22017" i="3"/>
  <c r="J22018" i="3"/>
  <c r="J22019" i="3"/>
  <c r="J22020" i="3"/>
  <c r="J22021" i="3"/>
  <c r="J22022" i="3"/>
  <c r="J22023" i="3"/>
  <c r="J22024" i="3"/>
  <c r="J22025" i="3"/>
  <c r="J22026" i="3"/>
  <c r="J22027" i="3"/>
  <c r="J22028" i="3"/>
  <c r="J22029" i="3"/>
  <c r="J22030" i="3"/>
  <c r="J22031" i="3"/>
  <c r="J22032" i="3"/>
  <c r="J22033" i="3"/>
  <c r="J22034" i="3"/>
  <c r="J22035" i="3"/>
  <c r="J22036" i="3"/>
  <c r="J22037" i="3"/>
  <c r="J22038" i="3"/>
  <c r="J22039" i="3"/>
  <c r="J22040" i="3"/>
  <c r="J22041" i="3"/>
  <c r="J22042" i="3"/>
  <c r="J22043" i="3"/>
  <c r="J22044" i="3"/>
  <c r="J22045" i="3"/>
  <c r="J22046" i="3"/>
  <c r="J22047" i="3"/>
  <c r="J22048" i="3"/>
  <c r="J22049" i="3"/>
  <c r="J22050" i="3"/>
  <c r="J22051" i="3"/>
  <c r="J22052" i="3"/>
  <c r="J22053" i="3"/>
  <c r="J22054" i="3"/>
  <c r="J22055" i="3"/>
  <c r="J22056" i="3"/>
  <c r="J22057" i="3"/>
  <c r="J22058" i="3"/>
  <c r="J22059" i="3"/>
  <c r="J22060" i="3"/>
  <c r="J22061" i="3"/>
  <c r="J22062" i="3"/>
  <c r="J22063" i="3"/>
  <c r="J22064" i="3"/>
  <c r="J22065" i="3"/>
  <c r="J22066" i="3"/>
  <c r="J22067" i="3"/>
  <c r="J22068" i="3"/>
  <c r="J22069" i="3"/>
  <c r="J22070" i="3"/>
  <c r="J22071" i="3"/>
  <c r="J22072" i="3"/>
  <c r="J22073" i="3"/>
  <c r="J22074" i="3"/>
  <c r="J22075" i="3"/>
  <c r="J22076" i="3"/>
  <c r="J22077" i="3"/>
  <c r="J22078" i="3"/>
  <c r="J22079" i="3"/>
  <c r="J22080" i="3"/>
  <c r="J22081" i="3"/>
  <c r="J22082" i="3"/>
  <c r="J22083" i="3"/>
  <c r="J22084" i="3"/>
  <c r="J22085" i="3"/>
  <c r="J22086" i="3"/>
  <c r="J22087" i="3"/>
  <c r="J22088" i="3"/>
  <c r="J22089" i="3"/>
  <c r="J22090" i="3"/>
  <c r="J22091" i="3"/>
  <c r="J22092" i="3"/>
  <c r="J22093" i="3"/>
  <c r="J22094" i="3"/>
  <c r="J22095" i="3"/>
  <c r="J22096" i="3"/>
  <c r="J22097" i="3"/>
  <c r="J22098" i="3"/>
  <c r="J22099" i="3"/>
  <c r="J22100" i="3"/>
  <c r="J22101" i="3"/>
  <c r="J22102" i="3"/>
  <c r="J22103" i="3"/>
  <c r="J22104" i="3"/>
  <c r="J22105" i="3"/>
  <c r="J22106" i="3"/>
  <c r="J22107" i="3"/>
  <c r="J22108" i="3"/>
  <c r="J22109" i="3"/>
  <c r="J22110" i="3"/>
  <c r="J22111" i="3"/>
  <c r="J22112" i="3"/>
  <c r="J22113" i="3"/>
  <c r="J22114" i="3"/>
  <c r="J22115" i="3"/>
  <c r="J22116" i="3"/>
  <c r="J22117" i="3"/>
  <c r="J22118" i="3"/>
  <c r="J22119" i="3"/>
  <c r="J22120" i="3"/>
  <c r="J22121" i="3"/>
  <c r="J22122" i="3"/>
  <c r="J22123" i="3"/>
  <c r="J22124" i="3"/>
  <c r="J22125" i="3"/>
  <c r="J22126" i="3"/>
  <c r="J22127" i="3"/>
  <c r="J22128" i="3"/>
  <c r="J22129" i="3"/>
  <c r="J22130" i="3"/>
  <c r="J22131" i="3"/>
  <c r="J22132" i="3"/>
  <c r="J22133" i="3"/>
  <c r="J22134" i="3"/>
  <c r="J22135" i="3"/>
  <c r="J22136" i="3"/>
  <c r="J22137" i="3"/>
  <c r="J22138" i="3"/>
  <c r="J22139" i="3"/>
  <c r="J22140" i="3"/>
  <c r="J22141" i="3"/>
  <c r="J22142" i="3"/>
  <c r="J22143" i="3"/>
  <c r="J22144" i="3"/>
  <c r="J22145" i="3"/>
  <c r="J22146" i="3"/>
  <c r="J22147" i="3"/>
  <c r="J22148" i="3"/>
  <c r="J22149" i="3"/>
  <c r="J22150" i="3"/>
  <c r="J22151" i="3"/>
  <c r="J22152" i="3"/>
  <c r="J22153" i="3"/>
  <c r="J22154" i="3"/>
  <c r="J22155" i="3"/>
  <c r="J22156" i="3"/>
  <c r="J22157" i="3"/>
  <c r="J22158" i="3"/>
  <c r="J22159" i="3"/>
  <c r="J22160" i="3"/>
  <c r="J22161" i="3"/>
  <c r="J22162" i="3"/>
  <c r="J22163" i="3"/>
  <c r="J22164" i="3"/>
  <c r="J22165" i="3"/>
  <c r="J22166" i="3"/>
  <c r="J22167" i="3"/>
  <c r="J22168" i="3"/>
  <c r="J22169" i="3"/>
  <c r="J22170" i="3"/>
  <c r="J22171" i="3"/>
  <c r="J22172" i="3"/>
  <c r="J22173" i="3"/>
  <c r="J22174" i="3"/>
  <c r="J22175" i="3"/>
  <c r="J22176" i="3"/>
  <c r="J22177" i="3"/>
  <c r="J22178" i="3"/>
  <c r="J22179" i="3"/>
  <c r="J22180" i="3"/>
  <c r="J22181" i="3"/>
  <c r="J22182" i="3"/>
  <c r="J22183" i="3"/>
  <c r="J22184" i="3"/>
  <c r="J22185" i="3"/>
  <c r="J22186" i="3"/>
  <c r="J22187" i="3"/>
  <c r="J22188" i="3"/>
  <c r="J22189" i="3"/>
  <c r="J22190" i="3"/>
  <c r="J22191" i="3"/>
  <c r="J22192" i="3"/>
  <c r="J22193" i="3"/>
  <c r="J22194" i="3"/>
  <c r="J22195" i="3"/>
  <c r="J22196" i="3"/>
  <c r="J22197" i="3"/>
  <c r="J22198" i="3"/>
  <c r="J22199" i="3"/>
  <c r="J22200" i="3"/>
  <c r="J22201" i="3"/>
  <c r="J22202" i="3"/>
  <c r="J22203" i="3"/>
  <c r="J22204" i="3"/>
  <c r="J22205" i="3"/>
  <c r="J22206" i="3"/>
  <c r="J22207" i="3"/>
  <c r="J22208" i="3"/>
  <c r="J22209" i="3"/>
  <c r="J22210" i="3"/>
  <c r="J22211" i="3"/>
  <c r="J22212" i="3"/>
  <c r="J22213" i="3"/>
  <c r="J22214" i="3"/>
  <c r="J22215" i="3"/>
  <c r="J22216" i="3"/>
  <c r="J22217" i="3"/>
  <c r="J22218" i="3"/>
  <c r="J22219" i="3"/>
  <c r="J22220" i="3"/>
  <c r="J22221" i="3"/>
  <c r="J22222" i="3"/>
  <c r="J22223" i="3"/>
  <c r="J22224" i="3"/>
  <c r="J22225" i="3"/>
  <c r="J22226" i="3"/>
  <c r="J22227" i="3"/>
  <c r="J22228" i="3"/>
  <c r="J22229" i="3"/>
  <c r="J22230" i="3"/>
  <c r="J22231" i="3"/>
  <c r="J22232" i="3"/>
  <c r="J22233" i="3"/>
  <c r="J22234" i="3"/>
  <c r="J22235" i="3"/>
  <c r="J22236" i="3"/>
  <c r="J22237" i="3"/>
  <c r="J22238" i="3"/>
  <c r="J22239" i="3"/>
  <c r="J22240" i="3"/>
  <c r="J22241" i="3"/>
  <c r="J22242" i="3"/>
  <c r="J22243" i="3"/>
  <c r="J22244" i="3"/>
  <c r="J22245" i="3"/>
  <c r="J22246" i="3"/>
  <c r="J22247" i="3"/>
  <c r="J22248" i="3"/>
  <c r="J22249" i="3"/>
  <c r="J22250" i="3"/>
  <c r="J22251" i="3"/>
  <c r="J22252" i="3"/>
  <c r="J22253" i="3"/>
  <c r="J22254" i="3"/>
  <c r="J22255" i="3"/>
  <c r="J22256" i="3"/>
  <c r="J22257" i="3"/>
  <c r="J22258" i="3"/>
  <c r="J22259" i="3"/>
  <c r="J22260" i="3"/>
  <c r="J22261" i="3"/>
  <c r="J22262" i="3"/>
  <c r="J22263" i="3"/>
  <c r="J22264" i="3"/>
  <c r="J22265" i="3"/>
  <c r="J22266" i="3"/>
  <c r="J22267" i="3"/>
  <c r="J22268" i="3"/>
  <c r="J22269" i="3"/>
  <c r="J22270" i="3"/>
  <c r="J22271" i="3"/>
  <c r="J22272" i="3"/>
  <c r="J22273" i="3"/>
  <c r="J22274" i="3"/>
  <c r="J22275" i="3"/>
  <c r="J22276" i="3"/>
  <c r="J22277" i="3"/>
  <c r="J22278" i="3"/>
  <c r="J22279" i="3"/>
  <c r="J22280" i="3"/>
  <c r="J22281" i="3"/>
  <c r="J22282" i="3"/>
  <c r="J22283" i="3"/>
  <c r="J22284" i="3"/>
  <c r="J22285" i="3"/>
  <c r="J22286" i="3"/>
  <c r="J22287" i="3"/>
  <c r="J22288" i="3"/>
  <c r="J22289" i="3"/>
  <c r="J22290" i="3"/>
  <c r="J22291" i="3"/>
  <c r="J22292" i="3"/>
  <c r="J22293" i="3"/>
  <c r="J22294" i="3"/>
  <c r="J22295" i="3"/>
  <c r="J22296" i="3"/>
  <c r="J22297" i="3"/>
  <c r="J22298" i="3"/>
  <c r="J22299" i="3"/>
  <c r="J22300" i="3"/>
  <c r="J22301" i="3"/>
  <c r="J22302" i="3"/>
  <c r="J22303" i="3"/>
  <c r="J22304" i="3"/>
  <c r="J22305" i="3"/>
  <c r="J22306" i="3"/>
  <c r="J22307" i="3"/>
  <c r="J22308" i="3"/>
  <c r="J22309" i="3"/>
  <c r="J22310" i="3"/>
  <c r="J22311" i="3"/>
  <c r="J22312" i="3"/>
  <c r="J22313" i="3"/>
  <c r="J22314" i="3"/>
  <c r="J22315" i="3"/>
  <c r="J22316" i="3"/>
  <c r="J22317" i="3"/>
  <c r="J22318" i="3"/>
  <c r="J22319" i="3"/>
  <c r="J22320" i="3"/>
  <c r="J22321" i="3"/>
  <c r="J22322" i="3"/>
  <c r="J22323" i="3"/>
  <c r="J22324" i="3"/>
  <c r="J22325" i="3"/>
  <c r="J22326" i="3"/>
  <c r="J22327" i="3"/>
  <c r="J22328" i="3"/>
  <c r="J22329" i="3"/>
  <c r="J22330" i="3"/>
  <c r="J22331" i="3"/>
  <c r="J22332" i="3"/>
  <c r="J22333" i="3"/>
  <c r="J22334" i="3"/>
  <c r="J22335" i="3"/>
  <c r="J22336" i="3"/>
  <c r="J22337" i="3"/>
  <c r="J22338" i="3"/>
  <c r="J22339" i="3"/>
  <c r="J22340" i="3"/>
  <c r="J22341" i="3"/>
  <c r="J22342" i="3"/>
  <c r="J22343" i="3"/>
  <c r="J22344" i="3"/>
  <c r="J22345" i="3"/>
  <c r="J22346" i="3"/>
  <c r="J22347" i="3"/>
  <c r="J22348" i="3"/>
  <c r="J22349" i="3"/>
  <c r="J22350" i="3"/>
  <c r="J22351" i="3"/>
  <c r="J22352" i="3"/>
  <c r="J22353" i="3"/>
  <c r="J22354" i="3"/>
  <c r="J22355" i="3"/>
  <c r="J22356" i="3"/>
  <c r="J22357" i="3"/>
  <c r="J22358" i="3"/>
  <c r="J22359" i="3"/>
  <c r="J22360" i="3"/>
  <c r="J22361" i="3"/>
  <c r="J22362" i="3"/>
  <c r="J22363" i="3"/>
  <c r="J22364" i="3"/>
  <c r="J22365" i="3"/>
  <c r="J22366" i="3"/>
  <c r="J22367" i="3"/>
  <c r="J22368" i="3"/>
  <c r="J22369" i="3"/>
  <c r="J22370" i="3"/>
  <c r="J22371" i="3"/>
  <c r="J22372" i="3"/>
  <c r="J22373" i="3"/>
  <c r="J22374" i="3"/>
  <c r="J22375" i="3"/>
  <c r="J22376" i="3"/>
  <c r="J22377" i="3"/>
  <c r="J22378" i="3"/>
  <c r="J22379" i="3"/>
  <c r="J22380" i="3"/>
  <c r="J22381" i="3"/>
  <c r="J22382" i="3"/>
  <c r="J22383" i="3"/>
  <c r="J22384" i="3"/>
  <c r="J22385" i="3"/>
  <c r="J22386" i="3"/>
  <c r="J22387" i="3"/>
  <c r="J22388" i="3"/>
  <c r="J22389" i="3"/>
  <c r="J22390" i="3"/>
  <c r="J22391" i="3"/>
  <c r="J22392" i="3"/>
  <c r="J22393" i="3"/>
  <c r="J22394" i="3"/>
  <c r="J22395" i="3"/>
  <c r="J22396" i="3"/>
  <c r="J22397" i="3"/>
  <c r="J22398" i="3"/>
  <c r="J22399" i="3"/>
  <c r="J22400" i="3"/>
  <c r="J22401" i="3"/>
  <c r="J22402" i="3"/>
  <c r="J22403" i="3"/>
  <c r="J22404" i="3"/>
  <c r="J22405" i="3"/>
  <c r="J22406" i="3"/>
  <c r="J22407" i="3"/>
  <c r="J22408" i="3"/>
  <c r="J22409" i="3"/>
  <c r="J22410" i="3"/>
  <c r="J22411" i="3"/>
  <c r="J22412" i="3"/>
  <c r="J22413" i="3"/>
  <c r="J22414" i="3"/>
  <c r="J22415" i="3"/>
  <c r="J22416" i="3"/>
  <c r="J22417" i="3"/>
  <c r="J22418" i="3"/>
  <c r="J22419" i="3"/>
  <c r="J22420" i="3"/>
  <c r="J22421" i="3"/>
  <c r="J22422" i="3"/>
  <c r="J22423" i="3"/>
  <c r="J22424" i="3"/>
  <c r="J22425" i="3"/>
  <c r="J22426" i="3"/>
  <c r="J22427" i="3"/>
  <c r="J22428" i="3"/>
  <c r="J22429" i="3"/>
  <c r="J22430" i="3"/>
  <c r="J22431" i="3"/>
  <c r="J22432" i="3"/>
  <c r="J22433" i="3"/>
  <c r="J22434" i="3"/>
  <c r="J22435" i="3"/>
  <c r="J22436" i="3"/>
  <c r="J22437" i="3"/>
  <c r="J22438" i="3"/>
  <c r="J22439" i="3"/>
  <c r="J22440" i="3"/>
  <c r="J22441" i="3"/>
  <c r="J22442" i="3"/>
  <c r="J22443" i="3"/>
  <c r="J22444" i="3"/>
  <c r="J22445" i="3"/>
  <c r="J22446" i="3"/>
  <c r="J22447" i="3"/>
  <c r="J22448" i="3"/>
  <c r="J22449" i="3"/>
  <c r="J22450" i="3"/>
  <c r="J22451" i="3"/>
  <c r="J22452" i="3"/>
  <c r="J22453" i="3"/>
  <c r="J22454" i="3"/>
  <c r="J22455" i="3"/>
  <c r="J22456" i="3"/>
  <c r="J22457" i="3"/>
  <c r="J22458" i="3"/>
  <c r="J22459" i="3"/>
  <c r="J22460" i="3"/>
  <c r="J22461" i="3"/>
  <c r="J22462" i="3"/>
  <c r="J22463" i="3"/>
  <c r="J22464" i="3"/>
  <c r="J22465" i="3"/>
  <c r="J22466" i="3"/>
  <c r="J22467" i="3"/>
  <c r="J22468" i="3"/>
  <c r="J22469" i="3"/>
  <c r="J22470" i="3"/>
  <c r="J22471" i="3"/>
  <c r="J22472" i="3"/>
  <c r="J22473" i="3"/>
  <c r="J22474" i="3"/>
  <c r="J22475" i="3"/>
  <c r="J22476" i="3"/>
  <c r="J22477" i="3"/>
  <c r="J22478" i="3"/>
  <c r="J22479" i="3"/>
  <c r="J22480" i="3"/>
  <c r="J22481" i="3"/>
  <c r="J22482" i="3"/>
  <c r="J22483" i="3"/>
  <c r="J22484" i="3"/>
  <c r="J22485" i="3"/>
  <c r="J22486" i="3"/>
  <c r="J22487" i="3"/>
  <c r="J22488" i="3"/>
  <c r="J22489" i="3"/>
  <c r="J22490" i="3"/>
  <c r="J22491" i="3"/>
  <c r="J22492" i="3"/>
  <c r="J22493" i="3"/>
  <c r="J22494" i="3"/>
  <c r="J22495" i="3"/>
  <c r="J22496" i="3"/>
  <c r="J22497" i="3"/>
  <c r="J22498" i="3"/>
  <c r="J22499" i="3"/>
  <c r="J22500" i="3"/>
  <c r="J22501" i="3"/>
  <c r="J22502" i="3"/>
  <c r="J22503" i="3"/>
  <c r="J22504" i="3"/>
  <c r="J22505" i="3"/>
  <c r="J22506" i="3"/>
  <c r="J22507" i="3"/>
  <c r="J22508" i="3"/>
  <c r="J22509" i="3"/>
  <c r="J22510" i="3"/>
  <c r="J22511" i="3"/>
  <c r="J22512" i="3"/>
  <c r="J22513" i="3"/>
  <c r="J22514" i="3"/>
  <c r="J22515" i="3"/>
  <c r="J22516" i="3"/>
  <c r="J22517" i="3"/>
  <c r="J22518" i="3"/>
  <c r="J22519" i="3"/>
  <c r="J22520" i="3"/>
  <c r="J22521" i="3"/>
  <c r="J22522" i="3"/>
  <c r="J22523" i="3"/>
  <c r="J22524" i="3"/>
  <c r="J22525" i="3"/>
  <c r="J22526" i="3"/>
  <c r="J22527" i="3"/>
  <c r="J22528" i="3"/>
  <c r="J22529" i="3"/>
  <c r="J22530" i="3"/>
  <c r="J22531" i="3"/>
  <c r="J22532" i="3"/>
  <c r="J22533" i="3"/>
  <c r="J22534" i="3"/>
  <c r="J22535" i="3"/>
  <c r="J22536" i="3"/>
  <c r="J22537" i="3"/>
  <c r="J22538" i="3"/>
  <c r="J22539" i="3"/>
  <c r="J22540" i="3"/>
  <c r="J22541" i="3"/>
  <c r="J22542" i="3"/>
  <c r="J22543" i="3"/>
  <c r="J22544" i="3"/>
  <c r="J22545" i="3"/>
  <c r="J22546" i="3"/>
  <c r="J22547" i="3"/>
  <c r="J22548" i="3"/>
  <c r="J22549" i="3"/>
  <c r="J22550" i="3"/>
  <c r="J22551" i="3"/>
  <c r="J22552" i="3"/>
  <c r="J22553" i="3"/>
  <c r="J22554" i="3"/>
  <c r="J22555" i="3"/>
  <c r="J22556" i="3"/>
  <c r="J22557" i="3"/>
  <c r="J22558" i="3"/>
  <c r="J22559" i="3"/>
  <c r="J22560" i="3"/>
  <c r="J22561" i="3"/>
  <c r="J22562" i="3"/>
  <c r="J22563" i="3"/>
  <c r="J22564" i="3"/>
  <c r="J22565" i="3"/>
  <c r="J22566" i="3"/>
  <c r="J22567" i="3"/>
  <c r="J22568" i="3"/>
  <c r="J22569" i="3"/>
  <c r="J22570" i="3"/>
  <c r="J22571" i="3"/>
  <c r="J22572" i="3"/>
  <c r="J22573" i="3"/>
  <c r="J22574" i="3"/>
  <c r="J22575" i="3"/>
  <c r="J22576" i="3"/>
  <c r="J22577" i="3"/>
  <c r="J22578" i="3"/>
  <c r="J22579" i="3"/>
  <c r="J22580" i="3"/>
  <c r="J22581" i="3"/>
  <c r="J22582" i="3"/>
  <c r="J22583" i="3"/>
  <c r="J22584" i="3"/>
  <c r="J22585" i="3"/>
  <c r="J22586" i="3"/>
  <c r="J22587" i="3"/>
  <c r="J22588" i="3"/>
  <c r="J22589" i="3"/>
  <c r="J22590" i="3"/>
  <c r="J22591" i="3"/>
  <c r="J22592" i="3"/>
  <c r="J22593" i="3"/>
  <c r="J22594" i="3"/>
  <c r="J22595" i="3"/>
  <c r="J22596" i="3"/>
  <c r="J22597" i="3"/>
  <c r="J22598" i="3"/>
  <c r="J22599" i="3"/>
  <c r="J22600" i="3"/>
  <c r="J22601" i="3"/>
  <c r="J22602" i="3"/>
  <c r="J22603" i="3"/>
  <c r="J22604" i="3"/>
  <c r="J22605" i="3"/>
  <c r="J22606" i="3"/>
  <c r="J22607" i="3"/>
  <c r="J22608" i="3"/>
  <c r="J22609" i="3"/>
  <c r="J22610" i="3"/>
  <c r="J22611" i="3"/>
  <c r="J22612" i="3"/>
  <c r="J22613" i="3"/>
  <c r="J22614" i="3"/>
  <c r="J22615" i="3"/>
  <c r="J22616" i="3"/>
  <c r="J22617" i="3"/>
  <c r="J22618" i="3"/>
  <c r="J22619" i="3"/>
  <c r="J22620" i="3"/>
  <c r="J22621" i="3"/>
  <c r="J22622" i="3"/>
  <c r="J22623" i="3"/>
  <c r="J22624" i="3"/>
  <c r="J22625" i="3"/>
  <c r="J22626" i="3"/>
  <c r="J22627" i="3"/>
  <c r="J22628" i="3"/>
  <c r="J22629" i="3"/>
  <c r="J22630" i="3"/>
  <c r="J22631" i="3"/>
  <c r="J22632" i="3"/>
  <c r="J22633" i="3"/>
  <c r="J22634" i="3"/>
  <c r="J22635" i="3"/>
  <c r="J22636" i="3"/>
  <c r="J22637" i="3"/>
  <c r="J22638" i="3"/>
  <c r="J22639" i="3"/>
  <c r="J22640" i="3"/>
  <c r="J22641" i="3"/>
  <c r="J22642" i="3"/>
  <c r="J22643" i="3"/>
  <c r="J22644" i="3"/>
  <c r="J22645" i="3"/>
  <c r="J22646" i="3"/>
  <c r="J22647" i="3"/>
  <c r="J22648" i="3"/>
  <c r="J22649" i="3"/>
  <c r="J22650" i="3"/>
  <c r="J22651" i="3"/>
  <c r="J22652" i="3"/>
  <c r="J22653" i="3"/>
  <c r="J22654" i="3"/>
  <c r="J22655" i="3"/>
  <c r="J22656" i="3"/>
  <c r="J22657" i="3"/>
  <c r="J22658" i="3"/>
  <c r="J22659" i="3"/>
  <c r="J22660" i="3"/>
  <c r="J22661" i="3"/>
  <c r="J22662" i="3"/>
  <c r="J22663" i="3"/>
  <c r="J22664" i="3"/>
  <c r="J22665" i="3"/>
  <c r="J22666" i="3"/>
  <c r="J22667" i="3"/>
  <c r="J22668" i="3"/>
  <c r="J22669" i="3"/>
  <c r="J22670" i="3"/>
  <c r="J22671" i="3"/>
  <c r="J22672" i="3"/>
  <c r="J22673" i="3"/>
  <c r="J22674" i="3"/>
  <c r="J22675" i="3"/>
  <c r="J22676" i="3"/>
  <c r="J22677" i="3"/>
  <c r="J22678" i="3"/>
  <c r="J22679" i="3"/>
  <c r="J22680" i="3"/>
  <c r="J22681" i="3"/>
  <c r="J22682" i="3"/>
  <c r="J22683" i="3"/>
  <c r="J22684" i="3"/>
  <c r="J22685" i="3"/>
  <c r="J22686" i="3"/>
  <c r="J22687" i="3"/>
  <c r="J22688" i="3"/>
  <c r="J22689" i="3"/>
  <c r="J22690" i="3"/>
  <c r="J22691" i="3"/>
  <c r="J22692" i="3"/>
  <c r="J22693" i="3"/>
  <c r="J22694" i="3"/>
  <c r="J22695" i="3"/>
  <c r="J22696" i="3"/>
  <c r="J22697" i="3"/>
  <c r="J22698" i="3"/>
  <c r="J22699" i="3"/>
  <c r="J22700" i="3"/>
  <c r="J22701" i="3"/>
  <c r="J22702" i="3"/>
  <c r="J22703" i="3"/>
  <c r="J22704" i="3"/>
  <c r="J22705" i="3"/>
  <c r="J22706" i="3"/>
  <c r="J22707" i="3"/>
  <c r="J22708" i="3"/>
  <c r="J22709" i="3"/>
  <c r="J22710" i="3"/>
  <c r="J22711" i="3"/>
  <c r="J22712" i="3"/>
  <c r="J22713" i="3"/>
  <c r="J22714" i="3"/>
  <c r="J22715" i="3"/>
  <c r="J22716" i="3"/>
  <c r="J22717" i="3"/>
  <c r="J22718" i="3"/>
  <c r="J22719" i="3"/>
  <c r="J22720" i="3"/>
  <c r="J22721" i="3"/>
  <c r="J22722" i="3"/>
  <c r="J22723" i="3"/>
  <c r="J22724" i="3"/>
  <c r="J22725" i="3"/>
  <c r="J22726" i="3"/>
  <c r="J22727" i="3"/>
  <c r="J22728" i="3"/>
  <c r="J22729" i="3"/>
  <c r="J22730" i="3"/>
  <c r="J22731" i="3"/>
  <c r="J22732" i="3"/>
  <c r="J22733" i="3"/>
  <c r="J22734" i="3"/>
  <c r="J22735" i="3"/>
  <c r="J22736" i="3"/>
  <c r="J22737" i="3"/>
  <c r="J22738" i="3"/>
  <c r="J22739" i="3"/>
  <c r="J22740" i="3"/>
  <c r="J22741" i="3"/>
  <c r="J22742" i="3"/>
  <c r="J22743" i="3"/>
  <c r="J22744" i="3"/>
  <c r="J22745" i="3"/>
  <c r="J22746" i="3"/>
  <c r="J22747" i="3"/>
  <c r="J22748" i="3"/>
  <c r="J22749" i="3"/>
  <c r="J22750" i="3"/>
  <c r="J22751" i="3"/>
  <c r="J22752" i="3"/>
  <c r="J22753" i="3"/>
  <c r="J22754" i="3"/>
  <c r="J22755" i="3"/>
  <c r="J22756" i="3"/>
  <c r="J22757" i="3"/>
  <c r="J22758" i="3"/>
  <c r="J22759" i="3"/>
  <c r="J22760" i="3"/>
  <c r="J22761" i="3"/>
  <c r="J22762" i="3"/>
  <c r="J22763" i="3"/>
  <c r="J22764" i="3"/>
  <c r="J22765" i="3"/>
  <c r="J22766" i="3"/>
  <c r="J22767" i="3"/>
  <c r="J22768" i="3"/>
  <c r="J22769" i="3"/>
  <c r="J22770" i="3"/>
  <c r="J22771" i="3"/>
  <c r="J22772" i="3"/>
  <c r="J22773" i="3"/>
  <c r="J22774" i="3"/>
  <c r="J22775" i="3"/>
  <c r="J22776" i="3"/>
  <c r="J22777" i="3"/>
  <c r="J22778" i="3"/>
  <c r="J22779" i="3"/>
  <c r="J22780" i="3"/>
  <c r="J22781" i="3"/>
  <c r="J22782" i="3"/>
  <c r="J22783" i="3"/>
  <c r="J22784" i="3"/>
  <c r="J22785" i="3"/>
  <c r="J22786" i="3"/>
  <c r="J22787" i="3"/>
  <c r="J22788" i="3"/>
  <c r="J22789" i="3"/>
  <c r="J22790" i="3"/>
  <c r="J22791" i="3"/>
  <c r="J22792" i="3"/>
  <c r="J22793" i="3"/>
  <c r="J22794" i="3"/>
  <c r="J22795" i="3"/>
  <c r="J22796" i="3"/>
  <c r="J22797" i="3"/>
  <c r="J22798" i="3"/>
  <c r="J22799" i="3"/>
  <c r="J22800" i="3"/>
  <c r="J22801" i="3"/>
  <c r="J22802" i="3"/>
  <c r="J22803" i="3"/>
  <c r="J22804" i="3"/>
  <c r="J22805" i="3"/>
  <c r="J22806" i="3"/>
  <c r="J22807" i="3"/>
  <c r="J22808" i="3"/>
  <c r="J22809" i="3"/>
  <c r="J22810" i="3"/>
  <c r="J22811" i="3"/>
  <c r="J22812" i="3"/>
  <c r="J22813" i="3"/>
  <c r="J22814" i="3"/>
  <c r="J22815" i="3"/>
  <c r="J22816" i="3"/>
  <c r="J22817" i="3"/>
  <c r="J22818" i="3"/>
  <c r="J22819" i="3"/>
  <c r="J22820" i="3"/>
  <c r="J22821" i="3"/>
  <c r="J22822" i="3"/>
  <c r="J22823" i="3"/>
  <c r="J22824" i="3"/>
  <c r="J22825" i="3"/>
  <c r="J22826" i="3"/>
  <c r="J22827" i="3"/>
  <c r="J22828" i="3"/>
  <c r="J22829" i="3"/>
  <c r="J22830" i="3"/>
  <c r="J22831" i="3"/>
  <c r="J22832" i="3"/>
  <c r="J22833" i="3"/>
  <c r="J22834" i="3"/>
  <c r="J22835" i="3"/>
  <c r="J22836" i="3"/>
  <c r="J22837" i="3"/>
  <c r="J22838" i="3"/>
  <c r="J22839" i="3"/>
  <c r="J22840" i="3"/>
  <c r="J22841" i="3"/>
  <c r="J22842" i="3"/>
  <c r="J22843" i="3"/>
  <c r="J22844" i="3"/>
  <c r="J22845" i="3"/>
  <c r="J22846" i="3"/>
  <c r="J22847" i="3"/>
  <c r="J22848" i="3"/>
  <c r="J22849" i="3"/>
  <c r="J22850" i="3"/>
  <c r="J22851" i="3"/>
  <c r="J22852" i="3"/>
  <c r="J22853" i="3"/>
  <c r="J22854" i="3"/>
  <c r="J22855" i="3"/>
  <c r="J22856" i="3"/>
  <c r="J22857" i="3"/>
  <c r="J22858" i="3"/>
  <c r="J22859" i="3"/>
  <c r="J22860" i="3"/>
  <c r="J22861" i="3"/>
  <c r="J22862" i="3"/>
  <c r="J22863" i="3"/>
  <c r="J22864" i="3"/>
  <c r="J22865" i="3"/>
  <c r="J22866" i="3"/>
  <c r="J22867" i="3"/>
  <c r="J22868" i="3"/>
  <c r="J22869" i="3"/>
  <c r="J22870" i="3"/>
  <c r="J22871" i="3"/>
  <c r="J22872" i="3"/>
  <c r="J22873" i="3"/>
  <c r="J22874" i="3"/>
  <c r="J22875" i="3"/>
  <c r="J22876" i="3"/>
  <c r="J22877" i="3"/>
  <c r="J22878" i="3"/>
  <c r="J22879" i="3"/>
  <c r="J22880" i="3"/>
  <c r="J22881" i="3"/>
  <c r="J22882" i="3"/>
  <c r="J22883" i="3"/>
  <c r="J22884" i="3"/>
  <c r="J22885" i="3"/>
  <c r="J22886" i="3"/>
  <c r="J22887" i="3"/>
  <c r="J22888" i="3"/>
  <c r="J22889" i="3"/>
  <c r="J22890" i="3"/>
  <c r="J22891" i="3"/>
  <c r="J22892" i="3"/>
  <c r="J22893" i="3"/>
  <c r="J22894" i="3"/>
  <c r="J22895" i="3"/>
  <c r="J22896" i="3"/>
  <c r="J22897" i="3"/>
  <c r="J22898" i="3"/>
  <c r="J22899" i="3"/>
  <c r="J22900" i="3"/>
  <c r="J22901" i="3"/>
  <c r="J22902" i="3"/>
  <c r="J22903" i="3"/>
  <c r="J22904" i="3"/>
  <c r="J22905" i="3"/>
  <c r="J22906" i="3"/>
  <c r="J22907" i="3"/>
  <c r="J22908" i="3"/>
  <c r="J22909" i="3"/>
  <c r="J22910" i="3"/>
  <c r="J22911" i="3"/>
  <c r="J22912" i="3"/>
  <c r="J22913" i="3"/>
  <c r="J22914" i="3"/>
  <c r="J22915" i="3"/>
  <c r="J22916" i="3"/>
  <c r="J22917" i="3"/>
  <c r="J22918" i="3"/>
  <c r="J22919" i="3"/>
  <c r="J22920" i="3"/>
  <c r="J22921" i="3"/>
  <c r="J22922" i="3"/>
  <c r="J22923" i="3"/>
  <c r="J22924" i="3"/>
  <c r="J22925" i="3"/>
  <c r="J22926" i="3"/>
  <c r="J22927" i="3"/>
  <c r="J22928" i="3"/>
  <c r="J22929" i="3"/>
  <c r="J22930" i="3"/>
  <c r="J22931" i="3"/>
  <c r="J22932" i="3"/>
  <c r="J22933" i="3"/>
  <c r="J22934" i="3"/>
  <c r="J22935" i="3"/>
  <c r="J22936" i="3"/>
  <c r="J22937" i="3"/>
  <c r="J22938" i="3"/>
  <c r="J22939" i="3"/>
  <c r="J22940" i="3"/>
  <c r="J22941" i="3"/>
  <c r="J22942" i="3"/>
  <c r="J22943" i="3"/>
  <c r="J22944" i="3"/>
  <c r="J22945" i="3"/>
  <c r="J22946" i="3"/>
  <c r="J22947" i="3"/>
  <c r="J22948" i="3"/>
  <c r="J22949" i="3"/>
  <c r="J22950" i="3"/>
  <c r="J22951" i="3"/>
  <c r="J22952" i="3"/>
  <c r="J22953" i="3"/>
  <c r="J22954" i="3"/>
  <c r="J22955" i="3"/>
  <c r="J22956" i="3"/>
  <c r="J22957" i="3"/>
  <c r="J22958" i="3"/>
  <c r="J22959" i="3"/>
  <c r="J22960" i="3"/>
  <c r="J22961" i="3"/>
  <c r="J22962" i="3"/>
  <c r="J22963" i="3"/>
  <c r="J22964" i="3"/>
  <c r="J22965" i="3"/>
  <c r="J22966" i="3"/>
  <c r="J22967" i="3"/>
  <c r="J22968" i="3"/>
  <c r="J22969" i="3"/>
  <c r="J22970" i="3"/>
  <c r="J22971" i="3"/>
  <c r="J22972" i="3"/>
  <c r="J22973" i="3"/>
  <c r="J22974" i="3"/>
  <c r="J22975" i="3"/>
  <c r="J22976" i="3"/>
  <c r="J22977" i="3"/>
  <c r="J22978" i="3"/>
  <c r="J22979" i="3"/>
  <c r="J22980" i="3"/>
  <c r="J22981" i="3"/>
  <c r="J22982" i="3"/>
  <c r="J22983" i="3"/>
  <c r="J22984" i="3"/>
  <c r="J22985" i="3"/>
  <c r="J22986" i="3"/>
  <c r="J22987" i="3"/>
  <c r="J22988" i="3"/>
  <c r="J22989" i="3"/>
  <c r="J22990" i="3"/>
  <c r="J22991" i="3"/>
  <c r="J22992" i="3"/>
  <c r="J22993" i="3"/>
  <c r="J22994" i="3"/>
  <c r="J22995" i="3"/>
  <c r="J22996" i="3"/>
  <c r="J22997" i="3"/>
  <c r="J22998" i="3"/>
  <c r="J22999" i="3"/>
  <c r="J23000" i="3"/>
  <c r="J23001" i="3"/>
  <c r="J23002" i="3"/>
  <c r="J23003" i="3"/>
  <c r="J23004" i="3"/>
  <c r="J23005" i="3"/>
  <c r="J23006" i="3"/>
  <c r="J23007" i="3"/>
  <c r="J23008" i="3"/>
  <c r="J23009" i="3"/>
  <c r="J23010" i="3"/>
  <c r="J23011" i="3"/>
  <c r="J23012" i="3"/>
  <c r="J23013" i="3"/>
  <c r="J23014" i="3"/>
  <c r="J23015" i="3"/>
  <c r="J23016" i="3"/>
  <c r="J23017" i="3"/>
  <c r="J23018" i="3"/>
  <c r="J23019" i="3"/>
  <c r="J23020" i="3"/>
  <c r="J23021" i="3"/>
  <c r="J23022" i="3"/>
  <c r="J23023" i="3"/>
  <c r="J23024" i="3"/>
  <c r="J23025" i="3"/>
  <c r="J23026" i="3"/>
  <c r="J23027" i="3"/>
  <c r="J23028" i="3"/>
  <c r="J23029" i="3"/>
  <c r="J23030" i="3"/>
  <c r="J23031" i="3"/>
  <c r="J23032" i="3"/>
  <c r="J23033" i="3"/>
  <c r="J23034" i="3"/>
  <c r="J23035" i="3"/>
  <c r="J23036" i="3"/>
  <c r="J23037" i="3"/>
  <c r="J23038" i="3"/>
  <c r="J23039" i="3"/>
  <c r="J23040" i="3"/>
  <c r="J23041" i="3"/>
  <c r="J23042" i="3"/>
  <c r="J23043" i="3"/>
  <c r="J23044" i="3"/>
  <c r="J23045" i="3"/>
  <c r="J23046" i="3"/>
  <c r="J23047" i="3"/>
  <c r="J23048" i="3"/>
  <c r="J23049" i="3"/>
  <c r="J23050" i="3"/>
  <c r="J23051" i="3"/>
  <c r="J23052" i="3"/>
  <c r="J23053" i="3"/>
  <c r="J23054" i="3"/>
  <c r="J23055" i="3"/>
  <c r="J23056" i="3"/>
  <c r="J23057" i="3"/>
  <c r="J23058" i="3"/>
  <c r="J23059" i="3"/>
  <c r="J23060" i="3"/>
  <c r="J23061" i="3"/>
  <c r="J23062" i="3"/>
  <c r="J23063" i="3"/>
  <c r="J23064" i="3"/>
  <c r="J23065" i="3"/>
  <c r="J23066" i="3"/>
  <c r="J23067" i="3"/>
  <c r="J23068" i="3"/>
  <c r="J23069" i="3"/>
  <c r="J23070" i="3"/>
  <c r="J23071" i="3"/>
  <c r="J23072" i="3"/>
  <c r="J23073" i="3"/>
  <c r="J23074" i="3"/>
  <c r="J23075" i="3"/>
  <c r="J23076" i="3"/>
  <c r="J23077" i="3"/>
  <c r="J23078" i="3"/>
  <c r="J23079" i="3"/>
  <c r="J23080" i="3"/>
  <c r="J23081" i="3"/>
  <c r="J23082" i="3"/>
  <c r="J23083" i="3"/>
  <c r="J23084" i="3"/>
  <c r="J23085" i="3"/>
  <c r="J23086" i="3"/>
  <c r="J23087" i="3"/>
  <c r="J23088" i="3"/>
  <c r="J23089" i="3"/>
  <c r="J23090" i="3"/>
  <c r="J23091" i="3"/>
  <c r="J23092" i="3"/>
  <c r="J23093" i="3"/>
  <c r="J23094" i="3"/>
  <c r="J23095" i="3"/>
  <c r="J23096" i="3"/>
  <c r="J23097" i="3"/>
  <c r="J23098" i="3"/>
  <c r="J23099" i="3"/>
  <c r="J23100" i="3"/>
  <c r="J23101" i="3"/>
  <c r="J23102" i="3"/>
  <c r="J23103" i="3"/>
  <c r="J23104" i="3"/>
  <c r="J23105" i="3"/>
  <c r="J23106" i="3"/>
  <c r="J23107" i="3"/>
  <c r="J23108" i="3"/>
  <c r="J23109" i="3"/>
  <c r="J23110" i="3"/>
  <c r="J23111" i="3"/>
  <c r="J23112" i="3"/>
  <c r="J23113" i="3"/>
  <c r="J23114" i="3"/>
  <c r="J23115" i="3"/>
  <c r="J23116" i="3"/>
  <c r="J23117" i="3"/>
  <c r="J23118" i="3"/>
  <c r="J23119" i="3"/>
  <c r="J23120" i="3"/>
  <c r="J23121" i="3"/>
  <c r="J23122" i="3"/>
  <c r="J23123" i="3"/>
  <c r="J23124" i="3"/>
  <c r="J23125" i="3"/>
  <c r="J23126" i="3"/>
  <c r="J23127" i="3"/>
  <c r="J23128" i="3"/>
  <c r="J23129" i="3"/>
  <c r="J23130" i="3"/>
  <c r="J23131" i="3"/>
  <c r="J23132" i="3"/>
  <c r="J23133" i="3"/>
  <c r="J23134" i="3"/>
  <c r="J23135" i="3"/>
  <c r="J23136" i="3"/>
  <c r="J23137" i="3"/>
  <c r="J23138" i="3"/>
  <c r="J23139" i="3"/>
  <c r="J23140" i="3"/>
  <c r="J23141" i="3"/>
  <c r="J23142" i="3"/>
  <c r="J23143" i="3"/>
  <c r="J23144" i="3"/>
  <c r="J23145" i="3"/>
  <c r="J23146" i="3"/>
  <c r="J23147" i="3"/>
  <c r="J23148" i="3"/>
  <c r="J23149" i="3"/>
  <c r="J23150" i="3"/>
  <c r="J23151" i="3"/>
  <c r="J23152" i="3"/>
  <c r="J23153" i="3"/>
  <c r="J23154" i="3"/>
  <c r="J23155" i="3"/>
  <c r="J23156" i="3"/>
  <c r="J23157" i="3"/>
  <c r="J23158" i="3"/>
  <c r="J23159" i="3"/>
  <c r="J23160" i="3"/>
  <c r="J23161" i="3"/>
  <c r="J23162" i="3"/>
  <c r="J23163" i="3"/>
  <c r="J23164" i="3"/>
  <c r="J23165" i="3"/>
  <c r="J23166" i="3"/>
  <c r="J23167" i="3"/>
  <c r="J23168" i="3"/>
  <c r="J23169" i="3"/>
  <c r="J23170" i="3"/>
  <c r="J23171" i="3"/>
  <c r="J23172" i="3"/>
  <c r="J23173" i="3"/>
  <c r="J23174" i="3"/>
  <c r="J23175" i="3"/>
  <c r="J23176" i="3"/>
  <c r="J23177" i="3"/>
  <c r="J23178" i="3"/>
  <c r="J23179" i="3"/>
  <c r="J23180" i="3"/>
  <c r="J23181" i="3"/>
  <c r="J23182" i="3"/>
  <c r="J23183" i="3"/>
  <c r="J23184" i="3"/>
  <c r="J23185" i="3"/>
  <c r="J23186" i="3"/>
  <c r="J23187" i="3"/>
  <c r="J23188" i="3"/>
  <c r="J23189" i="3"/>
  <c r="J23190" i="3"/>
  <c r="J23191" i="3"/>
  <c r="J23192" i="3"/>
  <c r="J23193" i="3"/>
  <c r="J23194" i="3"/>
  <c r="J23195" i="3"/>
  <c r="J23196" i="3"/>
  <c r="J23197" i="3"/>
  <c r="J23198" i="3"/>
  <c r="J23199" i="3"/>
  <c r="J23200" i="3"/>
  <c r="J23201" i="3"/>
  <c r="J23202" i="3"/>
  <c r="J23203" i="3"/>
  <c r="J23204" i="3"/>
  <c r="J23205" i="3"/>
  <c r="J23206" i="3"/>
  <c r="J23207" i="3"/>
  <c r="J23208" i="3"/>
  <c r="J23209" i="3"/>
  <c r="J23210" i="3"/>
  <c r="J23211" i="3"/>
  <c r="J23212" i="3"/>
  <c r="J23213" i="3"/>
  <c r="J23214" i="3"/>
  <c r="J23215" i="3"/>
  <c r="J23216" i="3"/>
  <c r="J23217" i="3"/>
  <c r="J23218" i="3"/>
  <c r="J23219" i="3"/>
  <c r="J23220" i="3"/>
  <c r="J23221" i="3"/>
  <c r="J23222" i="3"/>
  <c r="J23223" i="3"/>
  <c r="J23224" i="3"/>
  <c r="J23225" i="3"/>
  <c r="J23226" i="3"/>
  <c r="J23227" i="3"/>
  <c r="J23228" i="3"/>
  <c r="J23229" i="3"/>
  <c r="J23230" i="3"/>
  <c r="J23231" i="3"/>
  <c r="J23232" i="3"/>
  <c r="J23233" i="3"/>
  <c r="J23234" i="3"/>
  <c r="J23235" i="3"/>
  <c r="J23236" i="3"/>
  <c r="J23237" i="3"/>
  <c r="J23238" i="3"/>
  <c r="J23239" i="3"/>
  <c r="J23240" i="3"/>
  <c r="J23241" i="3"/>
  <c r="J23242" i="3"/>
  <c r="J23243" i="3"/>
  <c r="J23244" i="3"/>
  <c r="J23245" i="3"/>
  <c r="J23246" i="3"/>
  <c r="J23247" i="3"/>
  <c r="J23248" i="3"/>
  <c r="J23249" i="3"/>
  <c r="J23250" i="3"/>
  <c r="J23251" i="3"/>
  <c r="J23252" i="3"/>
  <c r="J23253" i="3"/>
  <c r="J23254" i="3"/>
  <c r="J23255" i="3"/>
  <c r="J23256" i="3"/>
  <c r="J23257" i="3"/>
  <c r="J23258" i="3"/>
  <c r="J23259" i="3"/>
  <c r="J23260" i="3"/>
  <c r="J23261" i="3"/>
  <c r="J23262" i="3"/>
  <c r="J23263" i="3"/>
  <c r="J23264" i="3"/>
  <c r="J23265" i="3"/>
  <c r="J23266" i="3"/>
  <c r="J23267" i="3"/>
  <c r="J23268" i="3"/>
  <c r="J23269" i="3"/>
  <c r="J23270" i="3"/>
  <c r="J23271" i="3"/>
  <c r="J23272" i="3"/>
  <c r="J23273" i="3"/>
  <c r="J23274" i="3"/>
  <c r="J23275" i="3"/>
  <c r="J23276" i="3"/>
  <c r="J23277" i="3"/>
  <c r="J23278" i="3"/>
  <c r="J23279" i="3"/>
  <c r="J23280" i="3"/>
  <c r="J23281" i="3"/>
  <c r="J23282" i="3"/>
  <c r="J23283" i="3"/>
  <c r="J23284" i="3"/>
  <c r="J23285" i="3"/>
  <c r="J23286" i="3"/>
  <c r="J23287" i="3"/>
  <c r="J23288" i="3"/>
  <c r="J23289" i="3"/>
  <c r="J23290" i="3"/>
  <c r="J23291" i="3"/>
  <c r="J23292" i="3"/>
  <c r="J23293" i="3"/>
  <c r="J23294" i="3"/>
  <c r="J23295" i="3"/>
  <c r="J23296" i="3"/>
  <c r="J23297" i="3"/>
  <c r="J23298" i="3"/>
  <c r="J23299" i="3"/>
  <c r="J23300" i="3"/>
  <c r="J23301" i="3"/>
  <c r="J23302" i="3"/>
  <c r="J23303" i="3"/>
  <c r="J23304" i="3"/>
  <c r="J23305" i="3"/>
  <c r="J23306" i="3"/>
  <c r="J23307" i="3"/>
  <c r="J23308" i="3"/>
  <c r="J23309" i="3"/>
  <c r="J23310" i="3"/>
  <c r="J23311" i="3"/>
  <c r="J23312" i="3"/>
  <c r="J23313" i="3"/>
  <c r="J23314" i="3"/>
  <c r="J23315" i="3"/>
  <c r="J23316" i="3"/>
  <c r="J23317" i="3"/>
  <c r="J23318" i="3"/>
  <c r="J23319" i="3"/>
  <c r="J23320" i="3"/>
  <c r="J23321" i="3"/>
  <c r="J23322" i="3"/>
  <c r="J23323" i="3"/>
  <c r="J23324" i="3"/>
  <c r="J23325" i="3"/>
  <c r="J23326" i="3"/>
  <c r="J23327" i="3"/>
  <c r="J23328" i="3"/>
  <c r="J23329" i="3"/>
  <c r="J23330" i="3"/>
  <c r="J23331" i="3"/>
  <c r="J23332" i="3"/>
  <c r="J23333" i="3"/>
  <c r="J23334" i="3"/>
  <c r="J23335" i="3"/>
  <c r="J23336" i="3"/>
  <c r="J23337" i="3"/>
  <c r="J23338" i="3"/>
  <c r="J23339" i="3"/>
  <c r="J23340" i="3"/>
  <c r="J23341" i="3"/>
  <c r="J23342" i="3"/>
  <c r="J23343" i="3"/>
  <c r="J23344" i="3"/>
  <c r="J23345" i="3"/>
  <c r="J23346" i="3"/>
  <c r="J23347" i="3"/>
  <c r="J23348" i="3"/>
  <c r="J23349" i="3"/>
  <c r="J23350" i="3"/>
  <c r="J23351" i="3"/>
  <c r="J23352" i="3"/>
  <c r="J23353" i="3"/>
  <c r="J23354" i="3"/>
  <c r="J23355" i="3"/>
  <c r="J23356" i="3"/>
  <c r="J23357" i="3"/>
  <c r="J23358" i="3"/>
  <c r="J23359" i="3"/>
  <c r="J23360" i="3"/>
  <c r="J23361" i="3"/>
  <c r="J23362" i="3"/>
  <c r="J23363" i="3"/>
  <c r="J23364" i="3"/>
  <c r="J23365" i="3"/>
  <c r="J23366" i="3"/>
  <c r="J23367" i="3"/>
  <c r="J23368" i="3"/>
  <c r="J23369" i="3"/>
  <c r="J23370" i="3"/>
  <c r="J23371" i="3"/>
  <c r="J23372" i="3"/>
  <c r="J23373" i="3"/>
  <c r="J23374" i="3"/>
  <c r="J23375" i="3"/>
  <c r="J23376" i="3"/>
  <c r="J23377" i="3"/>
  <c r="J23378" i="3"/>
  <c r="J23379" i="3"/>
  <c r="J23380" i="3"/>
  <c r="J23381" i="3"/>
  <c r="J23382" i="3"/>
  <c r="J23383" i="3"/>
  <c r="J23384" i="3"/>
  <c r="J23385" i="3"/>
  <c r="J23386" i="3"/>
  <c r="J23387" i="3"/>
  <c r="J23388" i="3"/>
  <c r="J23389" i="3"/>
  <c r="J23390" i="3"/>
  <c r="J23391" i="3"/>
  <c r="J23392" i="3"/>
  <c r="J23393" i="3"/>
  <c r="J23394" i="3"/>
  <c r="J23395" i="3"/>
  <c r="J23396" i="3"/>
  <c r="J23397" i="3"/>
  <c r="J23398" i="3"/>
  <c r="J23399" i="3"/>
  <c r="J23400" i="3"/>
  <c r="J23401" i="3"/>
  <c r="J23402" i="3"/>
  <c r="J23403" i="3"/>
  <c r="J23404" i="3"/>
  <c r="J23405" i="3"/>
  <c r="J23406" i="3"/>
  <c r="J23407" i="3"/>
  <c r="J23408" i="3"/>
  <c r="J23409" i="3"/>
  <c r="J23410" i="3"/>
  <c r="J23411" i="3"/>
  <c r="J23412" i="3"/>
  <c r="J23413" i="3"/>
  <c r="J23414" i="3"/>
  <c r="J23415" i="3"/>
  <c r="J23416" i="3"/>
  <c r="J23417" i="3"/>
  <c r="J23418" i="3"/>
  <c r="J23419" i="3"/>
  <c r="J23420" i="3"/>
  <c r="J23421" i="3"/>
  <c r="J23422" i="3"/>
  <c r="J23423" i="3"/>
  <c r="J23424" i="3"/>
  <c r="J23425" i="3"/>
  <c r="J23426" i="3"/>
  <c r="J23427" i="3"/>
  <c r="J23428" i="3"/>
  <c r="J23429" i="3"/>
  <c r="J23430" i="3"/>
  <c r="J23431" i="3"/>
  <c r="J23432" i="3"/>
  <c r="J23433" i="3"/>
  <c r="J23434" i="3"/>
  <c r="J23435" i="3"/>
  <c r="J23436" i="3"/>
  <c r="J23437" i="3"/>
  <c r="J23438" i="3"/>
  <c r="J23439" i="3"/>
  <c r="J23440" i="3"/>
  <c r="J23441" i="3"/>
  <c r="J23442" i="3"/>
  <c r="J23443" i="3"/>
  <c r="J23444" i="3"/>
  <c r="J23445" i="3"/>
  <c r="J23446" i="3"/>
  <c r="J23447" i="3"/>
  <c r="J23448" i="3"/>
  <c r="J23449" i="3"/>
  <c r="J23450" i="3"/>
  <c r="J23451" i="3"/>
  <c r="J23452" i="3"/>
  <c r="J23453" i="3"/>
  <c r="J23454" i="3"/>
  <c r="J23455" i="3"/>
  <c r="J23456" i="3"/>
  <c r="J23457" i="3"/>
  <c r="J23458" i="3"/>
  <c r="J23459" i="3"/>
  <c r="J23460" i="3"/>
  <c r="J23461" i="3"/>
  <c r="J23462" i="3"/>
  <c r="J23463" i="3"/>
  <c r="J23464" i="3"/>
  <c r="J23465" i="3"/>
  <c r="J23466" i="3"/>
  <c r="J23467" i="3"/>
  <c r="J23468" i="3"/>
  <c r="J23469" i="3"/>
  <c r="J23470" i="3"/>
  <c r="J23471" i="3"/>
  <c r="J23472" i="3"/>
  <c r="J23473" i="3"/>
  <c r="J23474" i="3"/>
  <c r="J23475" i="3"/>
  <c r="J23476" i="3"/>
  <c r="J23477" i="3"/>
  <c r="J23478" i="3"/>
  <c r="J23479" i="3"/>
  <c r="J23480" i="3"/>
  <c r="J23481" i="3"/>
  <c r="J23482" i="3"/>
  <c r="J23483" i="3"/>
  <c r="J23484" i="3"/>
  <c r="J23485" i="3"/>
  <c r="J23486" i="3"/>
  <c r="J23487" i="3"/>
  <c r="J23488" i="3"/>
  <c r="J23489" i="3"/>
  <c r="J23490" i="3"/>
  <c r="J23491" i="3"/>
  <c r="J23492" i="3"/>
  <c r="J23493" i="3"/>
  <c r="J23494" i="3"/>
  <c r="J23495" i="3"/>
  <c r="J23496" i="3"/>
  <c r="J23497" i="3"/>
  <c r="J23498" i="3"/>
  <c r="J23499" i="3"/>
  <c r="J23500" i="3"/>
  <c r="J23501" i="3"/>
  <c r="J23502" i="3"/>
  <c r="J23503" i="3"/>
  <c r="J23504" i="3"/>
  <c r="J23505" i="3"/>
  <c r="J23506" i="3"/>
  <c r="J23507" i="3"/>
  <c r="J23508" i="3"/>
  <c r="J23509" i="3"/>
  <c r="J23510" i="3"/>
  <c r="J23511" i="3"/>
  <c r="J23512" i="3"/>
  <c r="J23513" i="3"/>
  <c r="J23514" i="3"/>
  <c r="J23515" i="3"/>
  <c r="J23516" i="3"/>
  <c r="J23517" i="3"/>
  <c r="J23518" i="3"/>
  <c r="J23519" i="3"/>
  <c r="J23520" i="3"/>
  <c r="J23521" i="3"/>
  <c r="J23522" i="3"/>
  <c r="J23523" i="3"/>
  <c r="J23524" i="3"/>
  <c r="J23525" i="3"/>
  <c r="J23526" i="3"/>
  <c r="J23527" i="3"/>
  <c r="J23528" i="3"/>
  <c r="J23529" i="3"/>
  <c r="J23530" i="3"/>
  <c r="J23531" i="3"/>
  <c r="J23532" i="3"/>
  <c r="J23533" i="3"/>
  <c r="J23534" i="3"/>
  <c r="J23535" i="3"/>
  <c r="J23536" i="3"/>
  <c r="J23537" i="3"/>
  <c r="J23538" i="3"/>
  <c r="J23539" i="3"/>
  <c r="J23540" i="3"/>
  <c r="J23541" i="3"/>
  <c r="J23542" i="3"/>
  <c r="J23543" i="3"/>
  <c r="J23544" i="3"/>
  <c r="J23545" i="3"/>
  <c r="J23546" i="3"/>
  <c r="J23547" i="3"/>
  <c r="J23548" i="3"/>
  <c r="J23549" i="3"/>
  <c r="J23550" i="3"/>
  <c r="J23551" i="3"/>
  <c r="J23552" i="3"/>
  <c r="J23553" i="3"/>
  <c r="J23554" i="3"/>
  <c r="J23555" i="3"/>
  <c r="J23556" i="3"/>
  <c r="J23557" i="3"/>
  <c r="J23558" i="3"/>
  <c r="J23559" i="3"/>
  <c r="J23560" i="3"/>
  <c r="J23561" i="3"/>
  <c r="J23562" i="3"/>
  <c r="J23563" i="3"/>
  <c r="J23564" i="3"/>
  <c r="J23565" i="3"/>
  <c r="J23566" i="3"/>
  <c r="J23567" i="3"/>
  <c r="J23568" i="3"/>
  <c r="J23569" i="3"/>
  <c r="J23570" i="3"/>
  <c r="J23571" i="3"/>
  <c r="J23572" i="3"/>
  <c r="J23573" i="3"/>
  <c r="J23574" i="3"/>
  <c r="J23575" i="3"/>
  <c r="J23576" i="3"/>
  <c r="J23577" i="3"/>
  <c r="J23578" i="3"/>
  <c r="J23579" i="3"/>
  <c r="J23580" i="3"/>
  <c r="J23581" i="3"/>
  <c r="J23582" i="3"/>
  <c r="J23583" i="3"/>
  <c r="J23584" i="3"/>
  <c r="J23585" i="3"/>
  <c r="J23586" i="3"/>
  <c r="J23587" i="3"/>
  <c r="J23588" i="3"/>
  <c r="J23589" i="3"/>
  <c r="J23590" i="3"/>
  <c r="J23591" i="3"/>
  <c r="J23592" i="3"/>
  <c r="J23593" i="3"/>
  <c r="J23594" i="3"/>
  <c r="J23595" i="3"/>
  <c r="J23596" i="3"/>
  <c r="J23597" i="3"/>
  <c r="J23598" i="3"/>
  <c r="J23599" i="3"/>
  <c r="J23600" i="3"/>
  <c r="J23601" i="3"/>
  <c r="J23602" i="3"/>
  <c r="J23603" i="3"/>
  <c r="J23604" i="3"/>
  <c r="J23605" i="3"/>
  <c r="J23606" i="3"/>
  <c r="J23607" i="3"/>
  <c r="J23608" i="3"/>
  <c r="J23609" i="3"/>
  <c r="J23610" i="3"/>
  <c r="J23611" i="3"/>
  <c r="J23612" i="3"/>
  <c r="J23613" i="3"/>
  <c r="J23614" i="3"/>
  <c r="J23615" i="3"/>
  <c r="J23616" i="3"/>
  <c r="J23617" i="3"/>
  <c r="J23618" i="3"/>
  <c r="J23619" i="3"/>
  <c r="J23620" i="3"/>
  <c r="J23621" i="3"/>
  <c r="J23622" i="3"/>
  <c r="J23623" i="3"/>
  <c r="J23624" i="3"/>
  <c r="J23625" i="3"/>
  <c r="J23626" i="3"/>
  <c r="J23627" i="3"/>
  <c r="J23628" i="3"/>
  <c r="J23629" i="3"/>
  <c r="J23630" i="3"/>
  <c r="J23631" i="3"/>
  <c r="J23632" i="3"/>
  <c r="J23633" i="3"/>
  <c r="J23634" i="3"/>
  <c r="J23635" i="3"/>
  <c r="J23636" i="3"/>
  <c r="J23637" i="3"/>
  <c r="J23638" i="3"/>
  <c r="J23639" i="3"/>
  <c r="J23640" i="3"/>
  <c r="J23641" i="3"/>
  <c r="J23642" i="3"/>
  <c r="J23643" i="3"/>
  <c r="J23644" i="3"/>
  <c r="J23645" i="3"/>
  <c r="J23646" i="3"/>
  <c r="J23647" i="3"/>
  <c r="J23648" i="3"/>
  <c r="J23649" i="3"/>
  <c r="J23650" i="3"/>
  <c r="J23651" i="3"/>
  <c r="J23652" i="3"/>
  <c r="J23653" i="3"/>
  <c r="J23654" i="3"/>
  <c r="J23655" i="3"/>
  <c r="J23656" i="3"/>
  <c r="J23657" i="3"/>
  <c r="J23658" i="3"/>
  <c r="J23659" i="3"/>
  <c r="J23660" i="3"/>
  <c r="J23661" i="3"/>
  <c r="J23662" i="3"/>
  <c r="J23663" i="3"/>
  <c r="J23664" i="3"/>
  <c r="J23665" i="3"/>
  <c r="J23666" i="3"/>
  <c r="J23667" i="3"/>
  <c r="J23668" i="3"/>
  <c r="J23669" i="3"/>
  <c r="J23670" i="3"/>
  <c r="J23671" i="3"/>
  <c r="J23672" i="3"/>
  <c r="J23673" i="3"/>
  <c r="J23674" i="3"/>
  <c r="J23675" i="3"/>
  <c r="J23676" i="3"/>
  <c r="J23677" i="3"/>
  <c r="J23678" i="3"/>
  <c r="J23679" i="3"/>
  <c r="J23680" i="3"/>
  <c r="J23681" i="3"/>
  <c r="J23682" i="3"/>
  <c r="J23683" i="3"/>
  <c r="J23684" i="3"/>
  <c r="J23685" i="3"/>
  <c r="J23686" i="3"/>
  <c r="J23687" i="3"/>
  <c r="J23688" i="3"/>
  <c r="J23689" i="3"/>
  <c r="J23690" i="3"/>
  <c r="J23691" i="3"/>
  <c r="J23692" i="3"/>
  <c r="J23693" i="3"/>
  <c r="J23694" i="3"/>
  <c r="J23695" i="3"/>
  <c r="J23696" i="3"/>
  <c r="J23697" i="3"/>
  <c r="J23698" i="3"/>
  <c r="J23699" i="3"/>
  <c r="J23700" i="3"/>
  <c r="J23701" i="3"/>
  <c r="J23702" i="3"/>
  <c r="J23703" i="3"/>
  <c r="J23704" i="3"/>
  <c r="J23705" i="3"/>
  <c r="J23706" i="3"/>
  <c r="J23707" i="3"/>
  <c r="J23708" i="3"/>
  <c r="J23709" i="3"/>
  <c r="J23710" i="3"/>
  <c r="J23711" i="3"/>
  <c r="J23712" i="3"/>
  <c r="J23713" i="3"/>
  <c r="J23714" i="3"/>
  <c r="J23715" i="3"/>
  <c r="J23716" i="3"/>
  <c r="J23717" i="3"/>
  <c r="J23718" i="3"/>
  <c r="J23719" i="3"/>
  <c r="J23720" i="3"/>
  <c r="J23721" i="3"/>
  <c r="J23722" i="3"/>
  <c r="J23723" i="3"/>
  <c r="J23724" i="3"/>
  <c r="J23725" i="3"/>
  <c r="J23726" i="3"/>
  <c r="J23727" i="3"/>
  <c r="J23728" i="3"/>
  <c r="J23729" i="3"/>
  <c r="J23730" i="3"/>
  <c r="J23731" i="3"/>
  <c r="J23732" i="3"/>
  <c r="J23733" i="3"/>
  <c r="J23734" i="3"/>
  <c r="J23735" i="3"/>
  <c r="J23736" i="3"/>
  <c r="J23737" i="3"/>
  <c r="J23738" i="3"/>
  <c r="J23739" i="3"/>
  <c r="J23740" i="3"/>
  <c r="J23741" i="3"/>
  <c r="J23742" i="3"/>
  <c r="J23743" i="3"/>
  <c r="J23744" i="3"/>
  <c r="J23745" i="3"/>
  <c r="J23746" i="3"/>
  <c r="J23747" i="3"/>
  <c r="J23748" i="3"/>
  <c r="J23749" i="3"/>
  <c r="J23750" i="3"/>
  <c r="J23751" i="3"/>
  <c r="J23752" i="3"/>
  <c r="J23753" i="3"/>
  <c r="J23754" i="3"/>
  <c r="J23755" i="3"/>
  <c r="J23756" i="3"/>
  <c r="J23757" i="3"/>
  <c r="J23758" i="3"/>
  <c r="J23759" i="3"/>
  <c r="J23760" i="3"/>
  <c r="J23761" i="3"/>
  <c r="J23762" i="3"/>
  <c r="J23763" i="3"/>
  <c r="J23764" i="3"/>
  <c r="J23765" i="3"/>
  <c r="J23766" i="3"/>
  <c r="J23767" i="3"/>
  <c r="J23768" i="3"/>
  <c r="J23769" i="3"/>
  <c r="J23770" i="3"/>
  <c r="J23771" i="3"/>
  <c r="J23772" i="3"/>
  <c r="J23773" i="3"/>
  <c r="J23774" i="3"/>
  <c r="J23775" i="3"/>
  <c r="J23776" i="3"/>
  <c r="J23777" i="3"/>
  <c r="J23778" i="3"/>
  <c r="J23779" i="3"/>
  <c r="J23780" i="3"/>
  <c r="J23781" i="3"/>
  <c r="J23782" i="3"/>
  <c r="J23783" i="3"/>
  <c r="J23784" i="3"/>
  <c r="J23785" i="3"/>
  <c r="J23786" i="3"/>
  <c r="J23787" i="3"/>
  <c r="J23788" i="3"/>
  <c r="J23789" i="3"/>
  <c r="J23790" i="3"/>
  <c r="J23791" i="3"/>
  <c r="J23792" i="3"/>
  <c r="J23793" i="3"/>
  <c r="J23794" i="3"/>
  <c r="J23795" i="3"/>
  <c r="J23796" i="3"/>
  <c r="J23797" i="3"/>
  <c r="J23798" i="3"/>
  <c r="J23799" i="3"/>
  <c r="J23800" i="3"/>
  <c r="J23801" i="3"/>
  <c r="J23802" i="3"/>
  <c r="J23803" i="3"/>
  <c r="J23804" i="3"/>
  <c r="J23805" i="3"/>
  <c r="J23806" i="3"/>
  <c r="J23807" i="3"/>
  <c r="J23808" i="3"/>
  <c r="J23809" i="3"/>
  <c r="J23810" i="3"/>
  <c r="J23811" i="3"/>
  <c r="J23812" i="3"/>
  <c r="J23813" i="3"/>
  <c r="J23814" i="3"/>
  <c r="J23815" i="3"/>
  <c r="J23816" i="3"/>
  <c r="J23817" i="3"/>
  <c r="J23818" i="3"/>
  <c r="J23819" i="3"/>
  <c r="J23820" i="3"/>
  <c r="J23821" i="3"/>
  <c r="J23822" i="3"/>
  <c r="J23823" i="3"/>
  <c r="J23824" i="3"/>
  <c r="J23825" i="3"/>
  <c r="J23826" i="3"/>
  <c r="J23827" i="3"/>
  <c r="J23828" i="3"/>
  <c r="J23829" i="3"/>
  <c r="J23830" i="3"/>
  <c r="J23831" i="3"/>
  <c r="J23832" i="3"/>
  <c r="J23833" i="3"/>
  <c r="J23834" i="3"/>
  <c r="J23835" i="3"/>
  <c r="J23836" i="3"/>
  <c r="J23837" i="3"/>
  <c r="J23838" i="3"/>
  <c r="J23839" i="3"/>
  <c r="J23840" i="3"/>
  <c r="J23841" i="3"/>
  <c r="J23842" i="3"/>
  <c r="J23843" i="3"/>
  <c r="J23844" i="3"/>
  <c r="J23845" i="3"/>
  <c r="J23846" i="3"/>
  <c r="J23847" i="3"/>
  <c r="J23848" i="3"/>
  <c r="J23849" i="3"/>
  <c r="J23850" i="3"/>
  <c r="J23851" i="3"/>
  <c r="J23852" i="3"/>
  <c r="J23853" i="3"/>
  <c r="J23854" i="3"/>
  <c r="J23855" i="3"/>
  <c r="J23856" i="3"/>
  <c r="J23857" i="3"/>
  <c r="J23858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292" i="2"/>
  <c r="A293" i="2"/>
  <c r="K293" i="2" s="1"/>
  <c r="A294" i="2"/>
  <c r="A295" i="2"/>
  <c r="K295" i="2" s="1"/>
  <c r="A296" i="2"/>
  <c r="K296" i="2" s="1"/>
  <c r="A297" i="2"/>
  <c r="K297" i="2" s="1"/>
  <c r="A298" i="2"/>
  <c r="K298" i="2" s="1"/>
  <c r="A299" i="2"/>
  <c r="K299" i="2" s="1"/>
  <c r="A300" i="2"/>
  <c r="K300" i="2" s="1"/>
  <c r="A301" i="2"/>
  <c r="K301" i="2" s="1"/>
  <c r="A302" i="2"/>
  <c r="K302" i="2" s="1"/>
  <c r="J293" i="2"/>
  <c r="J295" i="2"/>
  <c r="J296" i="2"/>
  <c r="J297" i="2"/>
  <c r="J298" i="2"/>
  <c r="J299" i="2"/>
  <c r="J300" i="2"/>
  <c r="J301" i="2"/>
  <c r="J302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J19622" i="3"/>
  <c r="J19623" i="3"/>
  <c r="J19624" i="3"/>
  <c r="J19625" i="3"/>
  <c r="J19626" i="3"/>
  <c r="J19627" i="3"/>
  <c r="J19628" i="3"/>
  <c r="J19629" i="3"/>
  <c r="J19630" i="3"/>
  <c r="J19631" i="3"/>
  <c r="J19632" i="3"/>
  <c r="J19633" i="3"/>
  <c r="J19634" i="3"/>
  <c r="J19635" i="3"/>
  <c r="J19636" i="3"/>
  <c r="J19637" i="3"/>
  <c r="J19638" i="3"/>
  <c r="J19639" i="3"/>
  <c r="J19640" i="3"/>
  <c r="J19641" i="3"/>
  <c r="J19642" i="3"/>
  <c r="J19643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19664" i="3"/>
  <c r="J19665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9720" i="3"/>
  <c r="J19721" i="3"/>
  <c r="J19722" i="3"/>
  <c r="J19723" i="3"/>
  <c r="J19724" i="3"/>
  <c r="J19725" i="3"/>
  <c r="J19726" i="3"/>
  <c r="J19727" i="3"/>
  <c r="J19728" i="3"/>
  <c r="J19729" i="3"/>
  <c r="J19730" i="3"/>
  <c r="J19731" i="3"/>
  <c r="J19732" i="3"/>
  <c r="J19733" i="3"/>
  <c r="J19734" i="3"/>
  <c r="J19735" i="3"/>
  <c r="J19736" i="3"/>
  <c r="J19737" i="3"/>
  <c r="J19738" i="3"/>
  <c r="J19739" i="3"/>
  <c r="J19740" i="3"/>
  <c r="J19741" i="3"/>
  <c r="J19742" i="3"/>
  <c r="J19743" i="3"/>
  <c r="J19744" i="3"/>
  <c r="J19745" i="3"/>
  <c r="J19746" i="3"/>
  <c r="J19747" i="3"/>
  <c r="J19748" i="3"/>
  <c r="J19749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9776" i="3"/>
  <c r="J19777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19792" i="3"/>
  <c r="J19793" i="3"/>
  <c r="J19794" i="3"/>
  <c r="J19795" i="3"/>
  <c r="J19796" i="3"/>
  <c r="J19797" i="3"/>
  <c r="J19798" i="3"/>
  <c r="J19799" i="3"/>
  <c r="J19800" i="3"/>
  <c r="J19801" i="3"/>
  <c r="J19802" i="3"/>
  <c r="J19803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9832" i="3"/>
  <c r="J19833" i="3"/>
  <c r="J19834" i="3"/>
  <c r="J19835" i="3"/>
  <c r="J19836" i="3"/>
  <c r="J19837" i="3"/>
  <c r="J19838" i="3"/>
  <c r="J19839" i="3"/>
  <c r="J19840" i="3"/>
  <c r="J19841" i="3"/>
  <c r="J19842" i="3"/>
  <c r="J19843" i="3"/>
  <c r="J19844" i="3"/>
  <c r="J19845" i="3"/>
  <c r="J19846" i="3"/>
  <c r="J19847" i="3"/>
  <c r="J19848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9919" i="3"/>
  <c r="J19920" i="3"/>
  <c r="J19921" i="3"/>
  <c r="J19922" i="3"/>
  <c r="J19923" i="3"/>
  <c r="J19924" i="3"/>
  <c r="J19925" i="3"/>
  <c r="J19926" i="3"/>
  <c r="J19927" i="3"/>
  <c r="J19928" i="3"/>
  <c r="J19929" i="3"/>
  <c r="J19930" i="3"/>
  <c r="J19931" i="3"/>
  <c r="J19932" i="3"/>
  <c r="J19933" i="3"/>
  <c r="J19934" i="3"/>
  <c r="J19935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19950" i="3"/>
  <c r="J19951" i="3"/>
  <c r="J1995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9967" i="3"/>
  <c r="J19968" i="3"/>
  <c r="J19969" i="3"/>
  <c r="J19970" i="3"/>
  <c r="J19971" i="3"/>
  <c r="J19972" i="3"/>
  <c r="J19973" i="3"/>
  <c r="J19974" i="3"/>
  <c r="J19975" i="3"/>
  <c r="J19976" i="3"/>
  <c r="J19977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19992" i="3"/>
  <c r="J19993" i="3"/>
  <c r="J19994" i="3"/>
  <c r="J19995" i="3"/>
  <c r="J19996" i="3"/>
  <c r="J19997" i="3"/>
  <c r="J19998" i="3"/>
  <c r="J19999" i="3"/>
  <c r="J20000" i="3"/>
  <c r="J20001" i="3"/>
  <c r="J20002" i="3"/>
  <c r="J20003" i="3"/>
  <c r="J20004" i="3"/>
  <c r="J20005" i="3"/>
  <c r="J20006" i="3"/>
  <c r="J20007" i="3"/>
  <c r="J20008" i="3"/>
  <c r="J20009" i="3"/>
  <c r="J20010" i="3"/>
  <c r="J20011" i="3"/>
  <c r="J20012" i="3"/>
  <c r="J20013" i="3"/>
  <c r="J20014" i="3"/>
  <c r="J20015" i="3"/>
  <c r="J20016" i="3"/>
  <c r="J20017" i="3"/>
  <c r="J20018" i="3"/>
  <c r="J20019" i="3"/>
  <c r="J20020" i="3"/>
  <c r="J20021" i="3"/>
  <c r="J20022" i="3"/>
  <c r="J20023" i="3"/>
  <c r="J20024" i="3"/>
  <c r="J20025" i="3"/>
  <c r="J20026" i="3"/>
  <c r="J20027" i="3"/>
  <c r="J20028" i="3"/>
  <c r="J20029" i="3"/>
  <c r="J20030" i="3"/>
  <c r="J20031" i="3"/>
  <c r="J20032" i="3"/>
  <c r="J20033" i="3"/>
  <c r="J20034" i="3"/>
  <c r="J20035" i="3"/>
  <c r="J20036" i="3"/>
  <c r="J20037" i="3"/>
  <c r="J20038" i="3"/>
  <c r="J20039" i="3"/>
  <c r="J20040" i="3"/>
  <c r="J20041" i="3"/>
  <c r="J20042" i="3"/>
  <c r="J20043" i="3"/>
  <c r="J20044" i="3"/>
  <c r="J20045" i="3"/>
  <c r="J20046" i="3"/>
  <c r="J20047" i="3"/>
  <c r="J20048" i="3"/>
  <c r="J20049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20064" i="3"/>
  <c r="J20065" i="3"/>
  <c r="J20066" i="3"/>
  <c r="J20067" i="3"/>
  <c r="J20068" i="3"/>
  <c r="J20069" i="3"/>
  <c r="J20070" i="3"/>
  <c r="J20071" i="3"/>
  <c r="J20072" i="3"/>
  <c r="J20073" i="3"/>
  <c r="J20074" i="3"/>
  <c r="J20075" i="3"/>
  <c r="J20076" i="3"/>
  <c r="J20077" i="3"/>
  <c r="J20078" i="3"/>
  <c r="J20079" i="3"/>
  <c r="J20080" i="3"/>
  <c r="J20081" i="3"/>
  <c r="J20082" i="3"/>
  <c r="J20083" i="3"/>
  <c r="J20084" i="3"/>
  <c r="J20085" i="3"/>
  <c r="J20086" i="3"/>
  <c r="J20087" i="3"/>
  <c r="J20088" i="3"/>
  <c r="J20089" i="3"/>
  <c r="J20090" i="3"/>
  <c r="J20091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0106" i="3"/>
  <c r="J20107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122" i="3"/>
  <c r="J20123" i="3"/>
  <c r="J20124" i="3"/>
  <c r="J20125" i="3"/>
  <c r="J20126" i="3"/>
  <c r="J20127" i="3"/>
  <c r="J20128" i="3"/>
  <c r="J20129" i="3"/>
  <c r="J20130" i="3"/>
  <c r="J20131" i="3"/>
  <c r="J20132" i="3"/>
  <c r="J20133" i="3"/>
  <c r="J20134" i="3"/>
  <c r="J20135" i="3"/>
  <c r="J20136" i="3"/>
  <c r="J20137" i="3"/>
  <c r="J20138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0184" i="3"/>
  <c r="J20185" i="3"/>
  <c r="J20186" i="3"/>
  <c r="J20187" i="3"/>
  <c r="J20188" i="3"/>
  <c r="J20189" i="3"/>
  <c r="J20190" i="3"/>
  <c r="J20191" i="3"/>
  <c r="J20192" i="3"/>
  <c r="J20193" i="3"/>
  <c r="J20194" i="3"/>
  <c r="J20195" i="3"/>
  <c r="J20196" i="3"/>
  <c r="J20197" i="3"/>
  <c r="J20198" i="3"/>
  <c r="J20199" i="3"/>
  <c r="J20200" i="3"/>
  <c r="J20201" i="3"/>
  <c r="J20202" i="3"/>
  <c r="J20203" i="3"/>
  <c r="J20204" i="3"/>
  <c r="J20205" i="3"/>
  <c r="J20206" i="3"/>
  <c r="J20207" i="3"/>
  <c r="J20208" i="3"/>
  <c r="J20209" i="3"/>
  <c r="J20210" i="3"/>
  <c r="J20211" i="3"/>
  <c r="J20212" i="3"/>
  <c r="J20213" i="3"/>
  <c r="J20214" i="3"/>
  <c r="J20215" i="3"/>
  <c r="J20216" i="3"/>
  <c r="J20217" i="3"/>
  <c r="J20218" i="3"/>
  <c r="J20219" i="3"/>
  <c r="J20220" i="3"/>
  <c r="J20221" i="3"/>
  <c r="J20222" i="3"/>
  <c r="J20223" i="3"/>
  <c r="J20224" i="3"/>
  <c r="J20225" i="3"/>
  <c r="J20226" i="3"/>
  <c r="J20227" i="3"/>
  <c r="J20228" i="3"/>
  <c r="J20229" i="3"/>
  <c r="J20230" i="3"/>
  <c r="J20231" i="3"/>
  <c r="J20232" i="3"/>
  <c r="J20233" i="3"/>
  <c r="J20234" i="3"/>
  <c r="J20235" i="3"/>
  <c r="J20236" i="3"/>
  <c r="J20237" i="3"/>
  <c r="J20238" i="3"/>
  <c r="J20239" i="3"/>
  <c r="J20240" i="3"/>
  <c r="J20241" i="3"/>
  <c r="J20242" i="3"/>
  <c r="J20243" i="3"/>
  <c r="J20244" i="3"/>
  <c r="J20245" i="3"/>
  <c r="J20246" i="3"/>
  <c r="J20247" i="3"/>
  <c r="J20248" i="3"/>
  <c r="J20249" i="3"/>
  <c r="J20250" i="3"/>
  <c r="J20251" i="3"/>
  <c r="J20252" i="3"/>
  <c r="J20253" i="3"/>
  <c r="J20254" i="3"/>
  <c r="J20255" i="3"/>
  <c r="J20256" i="3"/>
  <c r="J20257" i="3"/>
  <c r="J20258" i="3"/>
  <c r="J20259" i="3"/>
  <c r="J20260" i="3"/>
  <c r="J20261" i="3"/>
  <c r="J20262" i="3"/>
  <c r="J20263" i="3"/>
  <c r="J20264" i="3"/>
  <c r="J20265" i="3"/>
  <c r="J20266" i="3"/>
  <c r="J20267" i="3"/>
  <c r="J20268" i="3"/>
  <c r="J20269" i="3"/>
  <c r="J20270" i="3"/>
  <c r="J20271" i="3"/>
  <c r="J20272" i="3"/>
  <c r="J20273" i="3"/>
  <c r="J20274" i="3"/>
  <c r="J20275" i="3"/>
  <c r="J20276" i="3"/>
  <c r="J20277" i="3"/>
  <c r="J20278" i="3"/>
  <c r="J20279" i="3"/>
  <c r="J20280" i="3"/>
  <c r="J20281" i="3"/>
  <c r="J20282" i="3"/>
  <c r="J20283" i="3"/>
  <c r="J20284" i="3"/>
  <c r="J20285" i="3"/>
  <c r="J20286" i="3"/>
  <c r="J20287" i="3"/>
  <c r="J20288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0319" i="3"/>
  <c r="J20320" i="3"/>
  <c r="J20321" i="3"/>
  <c r="J20322" i="3"/>
  <c r="J20323" i="3"/>
  <c r="J20324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J20339" i="3"/>
  <c r="J20340" i="3"/>
  <c r="J20341" i="3"/>
  <c r="J20342" i="3"/>
  <c r="J20343" i="3"/>
  <c r="J20344" i="3"/>
  <c r="J20345" i="3"/>
  <c r="J20346" i="3"/>
  <c r="J20347" i="3"/>
  <c r="J20348" i="3"/>
  <c r="J20349" i="3"/>
  <c r="J20350" i="3"/>
  <c r="J20351" i="3"/>
  <c r="J20352" i="3"/>
  <c r="J20353" i="3"/>
  <c r="J20354" i="3"/>
  <c r="J20355" i="3"/>
  <c r="J20356" i="3"/>
  <c r="J20357" i="3"/>
  <c r="J20358" i="3"/>
  <c r="J20359" i="3"/>
  <c r="J20360" i="3"/>
  <c r="J20361" i="3"/>
  <c r="J20362" i="3"/>
  <c r="J20363" i="3"/>
  <c r="J20364" i="3"/>
  <c r="J20365" i="3"/>
  <c r="J20366" i="3"/>
  <c r="J20367" i="3"/>
  <c r="J20368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20383" i="3"/>
  <c r="J20384" i="3"/>
  <c r="J20385" i="3"/>
  <c r="J20386" i="3"/>
  <c r="J20387" i="3"/>
  <c r="J20388" i="3"/>
  <c r="J20389" i="3"/>
  <c r="J20390" i="3"/>
  <c r="J20391" i="3"/>
  <c r="J20392" i="3"/>
  <c r="J20393" i="3"/>
  <c r="J20394" i="3"/>
  <c r="J20395" i="3"/>
  <c r="J20396" i="3"/>
  <c r="J2039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0440" i="3"/>
  <c r="J20441" i="3"/>
  <c r="J20442" i="3"/>
  <c r="J20443" i="3"/>
  <c r="J20444" i="3"/>
  <c r="J20445" i="3"/>
  <c r="J20446" i="3"/>
  <c r="J20447" i="3"/>
  <c r="J20448" i="3"/>
  <c r="J20449" i="3"/>
  <c r="J20450" i="3"/>
  <c r="J20451" i="3"/>
  <c r="J20452" i="3"/>
  <c r="J20453" i="3"/>
  <c r="J20454" i="3"/>
  <c r="J20455" i="3"/>
  <c r="J20456" i="3"/>
  <c r="J20457" i="3"/>
  <c r="J20458" i="3"/>
  <c r="J20459" i="3"/>
  <c r="J20460" i="3"/>
  <c r="J20461" i="3"/>
  <c r="J20462" i="3"/>
  <c r="J20463" i="3"/>
  <c r="J20464" i="3"/>
  <c r="J20465" i="3"/>
  <c r="J20466" i="3"/>
  <c r="J20467" i="3"/>
  <c r="J20468" i="3"/>
  <c r="J20469" i="3"/>
  <c r="J204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0503" i="3"/>
  <c r="J20504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20539" i="3"/>
  <c r="J20540" i="3"/>
  <c r="J20541" i="3"/>
  <c r="J20542" i="3"/>
  <c r="J20543" i="3"/>
  <c r="J20544" i="3"/>
  <c r="J20545" i="3"/>
  <c r="J20546" i="3"/>
  <c r="J20547" i="3"/>
  <c r="J20548" i="3"/>
  <c r="J20549" i="3"/>
  <c r="J20550" i="3"/>
  <c r="J20551" i="3"/>
  <c r="J20552" i="3"/>
  <c r="J20553" i="3"/>
  <c r="J20554" i="3"/>
  <c r="J20555" i="3"/>
  <c r="J20556" i="3"/>
  <c r="J20557" i="3"/>
  <c r="J20558" i="3"/>
  <c r="J20559" i="3"/>
  <c r="J20560" i="3"/>
  <c r="J20561" i="3"/>
  <c r="J20562" i="3"/>
  <c r="J20563" i="3"/>
  <c r="J20564" i="3"/>
  <c r="J20565" i="3"/>
  <c r="J20566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20595" i="3"/>
  <c r="J20596" i="3"/>
  <c r="J20597" i="3"/>
  <c r="J20598" i="3"/>
  <c r="J20599" i="3"/>
  <c r="J20600" i="3"/>
  <c r="J20601" i="3"/>
  <c r="J20602" i="3"/>
  <c r="J20603" i="3"/>
  <c r="J20604" i="3"/>
  <c r="J20605" i="3"/>
  <c r="J20606" i="3"/>
  <c r="J20607" i="3"/>
  <c r="J20608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0623" i="3"/>
  <c r="J20624" i="3"/>
  <c r="J20625" i="3"/>
  <c r="J20626" i="3"/>
  <c r="J20627" i="3"/>
  <c r="J20628" i="3"/>
  <c r="J20629" i="3"/>
  <c r="J20630" i="3"/>
  <c r="J20631" i="3"/>
  <c r="J20632" i="3"/>
  <c r="J20633" i="3"/>
  <c r="J20634" i="3"/>
  <c r="J20635" i="3"/>
  <c r="J20636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20665" i="3"/>
  <c r="J20666" i="3"/>
  <c r="J20667" i="3"/>
  <c r="J20668" i="3"/>
  <c r="J20669" i="3"/>
  <c r="J20670" i="3"/>
  <c r="J20671" i="3"/>
  <c r="J20672" i="3"/>
  <c r="J20673" i="3"/>
  <c r="J20674" i="3"/>
  <c r="J20675" i="3"/>
  <c r="J20676" i="3"/>
  <c r="J20677" i="3"/>
  <c r="J20678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721" i="3"/>
  <c r="J20722" i="3"/>
  <c r="J20723" i="3"/>
  <c r="J20724" i="3"/>
  <c r="J20725" i="3"/>
  <c r="J20726" i="3"/>
  <c r="J20727" i="3"/>
  <c r="J20728" i="3"/>
  <c r="J20729" i="3"/>
  <c r="J20730" i="3"/>
  <c r="J20731" i="3"/>
  <c r="J20732" i="3"/>
  <c r="J20733" i="3"/>
  <c r="J20734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20924" i="3"/>
  <c r="J20925" i="3"/>
  <c r="J20926" i="3"/>
  <c r="J20927" i="3"/>
  <c r="J20928" i="3"/>
  <c r="J20929" i="3"/>
  <c r="J20930" i="3"/>
  <c r="J20931" i="3"/>
  <c r="J20932" i="3"/>
  <c r="J20933" i="3"/>
  <c r="J20934" i="3"/>
  <c r="J20935" i="3"/>
  <c r="J20936" i="3"/>
  <c r="J20937" i="3"/>
  <c r="J20938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20967" i="3"/>
  <c r="J20968" i="3"/>
  <c r="J20969" i="3"/>
  <c r="J20970" i="3"/>
  <c r="J20971" i="3"/>
  <c r="J20972" i="3"/>
  <c r="J20973" i="3"/>
  <c r="J20974" i="3"/>
  <c r="J20975" i="3"/>
  <c r="J20976" i="3"/>
  <c r="J20977" i="3"/>
  <c r="J20978" i="3"/>
  <c r="J20979" i="3"/>
  <c r="J20980" i="3"/>
  <c r="J20981" i="3"/>
  <c r="J20982" i="3"/>
  <c r="J20983" i="3"/>
  <c r="J20984" i="3"/>
  <c r="J20985" i="3"/>
  <c r="J20986" i="3"/>
  <c r="J20987" i="3"/>
  <c r="J20988" i="3"/>
  <c r="J20989" i="3"/>
  <c r="J20990" i="3"/>
  <c r="J20991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21052" i="3"/>
  <c r="J21053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1129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1200" i="3"/>
  <c r="J21201" i="3"/>
  <c r="J21202" i="3"/>
  <c r="J21203" i="3"/>
  <c r="J21204" i="3"/>
  <c r="J21205" i="3"/>
  <c r="J21206" i="3"/>
  <c r="J21207" i="3"/>
  <c r="J21208" i="3"/>
  <c r="J21209" i="3"/>
  <c r="J21210" i="3"/>
  <c r="J21211" i="3"/>
  <c r="J21212" i="3"/>
  <c r="J21213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21256" i="3"/>
  <c r="J21257" i="3"/>
  <c r="J21258" i="3"/>
  <c r="J21259" i="3"/>
  <c r="J21260" i="3"/>
  <c r="J21261" i="3"/>
  <c r="J21262" i="3"/>
  <c r="J21263" i="3"/>
  <c r="J21264" i="3"/>
  <c r="J21265" i="3"/>
  <c r="J21266" i="3"/>
  <c r="J21267" i="3"/>
  <c r="J21268" i="3"/>
  <c r="J21269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354" i="3"/>
  <c r="J21355" i="3"/>
  <c r="J21356" i="3"/>
  <c r="J21357" i="3"/>
  <c r="J21358" i="3"/>
  <c r="J21359" i="3"/>
  <c r="J21360" i="3"/>
  <c r="J21361" i="3"/>
  <c r="J21362" i="3"/>
  <c r="J21363" i="3"/>
  <c r="J21364" i="3"/>
  <c r="J21365" i="3"/>
  <c r="J21366" i="3"/>
  <c r="J21367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585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21600" i="3"/>
  <c r="J21601" i="3"/>
  <c r="J21602" i="3"/>
  <c r="J21603" i="3"/>
  <c r="J21604" i="3"/>
  <c r="J21605" i="3"/>
  <c r="J21606" i="3"/>
  <c r="J21607" i="3"/>
  <c r="J21608" i="3"/>
  <c r="J21609" i="3"/>
  <c r="J21610" i="3"/>
  <c r="J21611" i="3"/>
  <c r="J21612" i="3"/>
  <c r="J21613" i="3"/>
  <c r="J21614" i="3"/>
  <c r="J21615" i="3"/>
  <c r="J21616" i="3"/>
  <c r="J21617" i="3"/>
  <c r="J21618" i="3"/>
  <c r="J21619" i="3"/>
  <c r="J21620" i="3"/>
  <c r="J21621" i="3"/>
  <c r="J21622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21645" i="3"/>
  <c r="J21646" i="3"/>
  <c r="J21647" i="3"/>
  <c r="J21648" i="3"/>
  <c r="J21649" i="3"/>
  <c r="J21650" i="3"/>
  <c r="J21651" i="3"/>
  <c r="J21652" i="3"/>
  <c r="J21653" i="3"/>
  <c r="J21654" i="3"/>
  <c r="J21655" i="3"/>
  <c r="J21656" i="3"/>
  <c r="J21657" i="3"/>
  <c r="J21658" i="3"/>
  <c r="J21659" i="3"/>
  <c r="J21660" i="3"/>
  <c r="J21661" i="3"/>
  <c r="J21662" i="3"/>
  <c r="J21663" i="3"/>
  <c r="J21664" i="3"/>
  <c r="J21665" i="3"/>
  <c r="J21666" i="3"/>
  <c r="J21667" i="3"/>
  <c r="J21668" i="3"/>
  <c r="J21669" i="3"/>
  <c r="J21670" i="3"/>
  <c r="J21671" i="3"/>
  <c r="J21672" i="3"/>
  <c r="J21673" i="3"/>
  <c r="J21674" i="3"/>
  <c r="J21675" i="3"/>
  <c r="J21676" i="3"/>
  <c r="J21677" i="3"/>
  <c r="J21678" i="3"/>
  <c r="J21679" i="3"/>
  <c r="J21680" i="3"/>
  <c r="J21681" i="3"/>
  <c r="J21682" i="3"/>
  <c r="J21683" i="3"/>
  <c r="J21684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21747" i="3"/>
  <c r="J21748" i="3"/>
  <c r="J21749" i="3"/>
  <c r="J21750" i="3"/>
  <c r="J21751" i="3"/>
  <c r="J21752" i="3"/>
  <c r="J21753" i="3"/>
  <c r="J21754" i="3"/>
  <c r="J21755" i="3"/>
  <c r="J21756" i="3"/>
  <c r="J21757" i="3"/>
  <c r="J21758" i="3"/>
  <c r="J21759" i="3"/>
  <c r="J21760" i="3"/>
  <c r="J21761" i="3"/>
  <c r="J21762" i="3"/>
  <c r="J21763" i="3"/>
  <c r="J21764" i="3"/>
  <c r="J21765" i="3"/>
  <c r="J21766" i="3"/>
  <c r="J21767" i="3"/>
  <c r="J21768" i="3"/>
  <c r="J21769" i="3"/>
  <c r="J21770" i="3"/>
  <c r="J21771" i="3"/>
  <c r="J21772" i="3"/>
  <c r="J21773" i="3"/>
  <c r="J21774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17445" i="3"/>
  <c r="J1744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17518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17546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7976" i="3"/>
  <c r="J17977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17992" i="3"/>
  <c r="J17993" i="3"/>
  <c r="J17994" i="3"/>
  <c r="J17995" i="3"/>
  <c r="J17996" i="3"/>
  <c r="J17997" i="3"/>
  <c r="J17998" i="3"/>
  <c r="J17999" i="3"/>
  <c r="J18000" i="3"/>
  <c r="J18001" i="3"/>
  <c r="J18002" i="3"/>
  <c r="J18003" i="3"/>
  <c r="J18004" i="3"/>
  <c r="J18005" i="3"/>
  <c r="J18006" i="3"/>
  <c r="J18007" i="3"/>
  <c r="J18008" i="3"/>
  <c r="J18009" i="3"/>
  <c r="J18010" i="3"/>
  <c r="J18011" i="3"/>
  <c r="J18012" i="3"/>
  <c r="J18013" i="3"/>
  <c r="J18014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18092" i="3"/>
  <c r="J18093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18268" i="3"/>
  <c r="J18269" i="3"/>
  <c r="J18270" i="3"/>
  <c r="J18271" i="3"/>
  <c r="J18272" i="3"/>
  <c r="J18273" i="3"/>
  <c r="J18274" i="3"/>
  <c r="J18275" i="3"/>
  <c r="J18276" i="3"/>
  <c r="J18277" i="3"/>
  <c r="J18278" i="3"/>
  <c r="J18279" i="3"/>
  <c r="J18280" i="3"/>
  <c r="J18281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8296" i="3"/>
  <c r="J18297" i="3"/>
  <c r="J18298" i="3"/>
  <c r="J18299" i="3"/>
  <c r="J18300" i="3"/>
  <c r="J18301" i="3"/>
  <c r="J18302" i="3"/>
  <c r="J18303" i="3"/>
  <c r="J18304" i="3"/>
  <c r="J18305" i="3"/>
  <c r="J18306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8321" i="3"/>
  <c r="J18322" i="3"/>
  <c r="J18323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8366" i="3"/>
  <c r="J18367" i="3"/>
  <c r="J18368" i="3"/>
  <c r="J18369" i="3"/>
  <c r="J18370" i="3"/>
  <c r="J18371" i="3"/>
  <c r="J18372" i="3"/>
  <c r="J18373" i="3"/>
  <c r="J18374" i="3"/>
  <c r="J18375" i="3"/>
  <c r="J18376" i="3"/>
  <c r="J18377" i="3"/>
  <c r="J18378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8407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8463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18578" i="3"/>
  <c r="J18579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8767" i="3"/>
  <c r="J18768" i="3"/>
  <c r="J18769" i="3"/>
  <c r="J18770" i="3"/>
  <c r="J18771" i="3"/>
  <c r="J18772" i="3"/>
  <c r="J18773" i="3"/>
  <c r="J18774" i="3"/>
  <c r="J18775" i="3"/>
  <c r="J18776" i="3"/>
  <c r="J18777" i="3"/>
  <c r="J18778" i="3"/>
  <c r="J18779" i="3"/>
  <c r="J18780" i="3"/>
  <c r="J18781" i="3"/>
  <c r="J18782" i="3"/>
  <c r="J18783" i="3"/>
  <c r="J18784" i="3"/>
  <c r="J18785" i="3"/>
  <c r="J18786" i="3"/>
  <c r="J18787" i="3"/>
  <c r="J18788" i="3"/>
  <c r="J18789" i="3"/>
  <c r="J18790" i="3"/>
  <c r="J18791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8831" i="3"/>
  <c r="J18832" i="3"/>
  <c r="J18833" i="3"/>
  <c r="J18834" i="3"/>
  <c r="J18835" i="3"/>
  <c r="J18836" i="3"/>
  <c r="J18837" i="3"/>
  <c r="J18838" i="3"/>
  <c r="J18839" i="3"/>
  <c r="J18840" i="3"/>
  <c r="J18841" i="3"/>
  <c r="J18842" i="3"/>
  <c r="J18843" i="3"/>
  <c r="J18844" i="3"/>
  <c r="J18845" i="3"/>
  <c r="J18846" i="3"/>
  <c r="J18847" i="3"/>
  <c r="J18848" i="3"/>
  <c r="J18849" i="3"/>
  <c r="J18850" i="3"/>
  <c r="J18851" i="3"/>
  <c r="J18852" i="3"/>
  <c r="J18853" i="3"/>
  <c r="J18854" i="3"/>
  <c r="J18855" i="3"/>
  <c r="J18856" i="3"/>
  <c r="J18857" i="3"/>
  <c r="J18858" i="3"/>
  <c r="J18859" i="3"/>
  <c r="J18860" i="3"/>
  <c r="J18861" i="3"/>
  <c r="J18862" i="3"/>
  <c r="J18863" i="3"/>
  <c r="J18864" i="3"/>
  <c r="J18865" i="3"/>
  <c r="J18866" i="3"/>
  <c r="J18867" i="3"/>
  <c r="J18868" i="3"/>
  <c r="J18869" i="3"/>
  <c r="J18870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18933" i="3"/>
  <c r="J18934" i="3"/>
  <c r="J18935" i="3"/>
  <c r="J18936" i="3"/>
  <c r="J18937" i="3"/>
  <c r="J18938" i="3"/>
  <c r="J18939" i="3"/>
  <c r="J18940" i="3"/>
  <c r="J18941" i="3"/>
  <c r="J18942" i="3"/>
  <c r="J18943" i="3"/>
  <c r="J18944" i="3"/>
  <c r="J18945" i="3"/>
  <c r="J18946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19045" i="3"/>
  <c r="J19046" i="3"/>
  <c r="J19047" i="3"/>
  <c r="J19048" i="3"/>
  <c r="J19049" i="3"/>
  <c r="J1905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9065" i="3"/>
  <c r="J19066" i="3"/>
  <c r="J19067" i="3"/>
  <c r="J19068" i="3"/>
  <c r="J19069" i="3"/>
  <c r="J19070" i="3"/>
  <c r="J19071" i="3"/>
  <c r="J1907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101" i="3"/>
  <c r="J19102" i="3"/>
  <c r="J19103" i="3"/>
  <c r="J19104" i="3"/>
  <c r="J19105" i="3"/>
  <c r="J19106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121" i="3"/>
  <c r="J19122" i="3"/>
  <c r="J19123" i="3"/>
  <c r="J19124" i="3"/>
  <c r="J19125" i="3"/>
  <c r="J19126" i="3"/>
  <c r="J19127" i="3"/>
  <c r="J19128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9143" i="3"/>
  <c r="J19144" i="3"/>
  <c r="J19145" i="3"/>
  <c r="J19146" i="3"/>
  <c r="J19147" i="3"/>
  <c r="J19148" i="3"/>
  <c r="J19149" i="3"/>
  <c r="J19150" i="3"/>
  <c r="J19151" i="3"/>
  <c r="J19152" i="3"/>
  <c r="J19153" i="3"/>
  <c r="J19154" i="3"/>
  <c r="J19155" i="3"/>
  <c r="J19156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185" i="3"/>
  <c r="J19186" i="3"/>
  <c r="J19187" i="3"/>
  <c r="J19188" i="3"/>
  <c r="J19189" i="3"/>
  <c r="J19190" i="3"/>
  <c r="J19191" i="3"/>
  <c r="J19192" i="3"/>
  <c r="J19193" i="3"/>
  <c r="J19194" i="3"/>
  <c r="J19195" i="3"/>
  <c r="J19196" i="3"/>
  <c r="J19197" i="3"/>
  <c r="J19198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9272" i="3"/>
  <c r="J19273" i="3"/>
  <c r="J19274" i="3"/>
  <c r="J19275" i="3"/>
  <c r="J19276" i="3"/>
  <c r="J19277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290" i="3"/>
  <c r="J19291" i="3"/>
  <c r="J19292" i="3"/>
  <c r="J19293" i="3"/>
  <c r="J19294" i="3"/>
  <c r="J19295" i="3"/>
  <c r="J19296" i="3"/>
  <c r="J19297" i="3"/>
  <c r="J19298" i="3"/>
  <c r="J19299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9315" i="3"/>
  <c r="J19316" i="3"/>
  <c r="J19317" i="3"/>
  <c r="J19318" i="3"/>
  <c r="J19319" i="3"/>
  <c r="J19320" i="3"/>
  <c r="J19321" i="3"/>
  <c r="J19322" i="3"/>
  <c r="J19323" i="3"/>
  <c r="J19324" i="3"/>
  <c r="J19325" i="3"/>
  <c r="J19326" i="3"/>
  <c r="J19327" i="3"/>
  <c r="J19328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344" i="3"/>
  <c r="J19345" i="3"/>
  <c r="J19346" i="3"/>
  <c r="J19347" i="3"/>
  <c r="J19348" i="3"/>
  <c r="J19349" i="3"/>
  <c r="J19350" i="3"/>
  <c r="J19351" i="3"/>
  <c r="J19352" i="3"/>
  <c r="J19353" i="3"/>
  <c r="J19354" i="3"/>
  <c r="J19355" i="3"/>
  <c r="J19356" i="3"/>
  <c r="J19357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19388" i="3"/>
  <c r="J19389" i="3"/>
  <c r="J19390" i="3"/>
  <c r="J19391" i="3"/>
  <c r="J19392" i="3"/>
  <c r="J19393" i="3"/>
  <c r="J19394" i="3"/>
  <c r="J19395" i="3"/>
  <c r="J19396" i="3"/>
  <c r="J19397" i="3"/>
  <c r="J19398" i="3"/>
  <c r="J19399" i="3"/>
  <c r="J19400" i="3"/>
  <c r="J1940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9416" i="3"/>
  <c r="J19417" i="3"/>
  <c r="J19418" i="3"/>
  <c r="J19419" i="3"/>
  <c r="J19420" i="3"/>
  <c r="J19421" i="3"/>
  <c r="J19422" i="3"/>
  <c r="J19423" i="3"/>
  <c r="J19424" i="3"/>
  <c r="J19425" i="3"/>
  <c r="J19426" i="3"/>
  <c r="J19427" i="3"/>
  <c r="J19428" i="3"/>
  <c r="J19429" i="3"/>
  <c r="J19430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9445" i="3"/>
  <c r="J19446" i="3"/>
  <c r="J19447" i="3"/>
  <c r="J19448" i="3"/>
  <c r="J19449" i="3"/>
  <c r="J19450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9482" i="3"/>
  <c r="J19483" i="3"/>
  <c r="J19484" i="3"/>
  <c r="J19485" i="3"/>
  <c r="J19486" i="3"/>
  <c r="J19487" i="3"/>
  <c r="J19488" i="3"/>
  <c r="J19489" i="3"/>
  <c r="J19490" i="3"/>
  <c r="J19491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506" i="3"/>
  <c r="J19507" i="3"/>
  <c r="J19508" i="3"/>
  <c r="J19509" i="3"/>
  <c r="J19510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23" i="3"/>
  <c r="J19524" i="3"/>
  <c r="J19525" i="3"/>
  <c r="J19526" i="3"/>
  <c r="J19527" i="3"/>
  <c r="J19528" i="3"/>
  <c r="J19529" i="3"/>
  <c r="J19530" i="3"/>
  <c r="J19531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19594" i="3"/>
  <c r="J19595" i="3"/>
  <c r="J19596" i="3"/>
  <c r="J19597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19612" i="3"/>
  <c r="J19613" i="3"/>
  <c r="J19614" i="3"/>
  <c r="J19615" i="3"/>
  <c r="J19616" i="3"/>
  <c r="J19617" i="3"/>
  <c r="J19618" i="3"/>
  <c r="J19619" i="3"/>
  <c r="J19620" i="3"/>
  <c r="J19621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6" i="2"/>
  <c r="J256" i="2" s="1"/>
  <c r="A257" i="2"/>
  <c r="J257" i="2" s="1"/>
  <c r="A258" i="2"/>
  <c r="J258" i="2" s="1"/>
  <c r="A259" i="2"/>
  <c r="J259" i="2" s="1"/>
  <c r="A260" i="2"/>
  <c r="J260" i="2" s="1"/>
  <c r="A261" i="2"/>
  <c r="J261" i="2" s="1"/>
  <c r="A262" i="2"/>
  <c r="J262" i="2" s="1"/>
  <c r="A263" i="2"/>
  <c r="J263" i="2" s="1"/>
  <c r="A264" i="2"/>
  <c r="J264" i="2" s="1"/>
  <c r="A265" i="2"/>
  <c r="J265" i="2" s="1"/>
  <c r="A266" i="2"/>
  <c r="J266" i="2" s="1"/>
  <c r="A267" i="2"/>
  <c r="J267" i="2" s="1"/>
  <c r="A268" i="2"/>
  <c r="J268" i="2" s="1"/>
  <c r="A269" i="2"/>
  <c r="J269" i="2" s="1"/>
  <c r="A270" i="2"/>
  <c r="J270" i="2" s="1"/>
  <c r="A271" i="2"/>
  <c r="J271" i="2" s="1"/>
  <c r="A272" i="2"/>
  <c r="J272" i="2" s="1"/>
  <c r="A273" i="2"/>
  <c r="J273" i="2" s="1"/>
  <c r="A274" i="2"/>
  <c r="J274" i="2" s="1"/>
  <c r="A275" i="2"/>
  <c r="J275" i="2" s="1"/>
  <c r="A276" i="2"/>
  <c r="J276" i="2" s="1"/>
  <c r="A277" i="2"/>
  <c r="J277" i="2" s="1"/>
  <c r="A278" i="2"/>
  <c r="J278" i="2" s="1"/>
  <c r="A279" i="2"/>
  <c r="J279" i="2" s="1"/>
  <c r="A280" i="2"/>
  <c r="J280" i="2" s="1"/>
  <c r="A281" i="2"/>
  <c r="J281" i="2" s="1"/>
  <c r="A282" i="2"/>
  <c r="J282" i="2" s="1"/>
  <c r="A283" i="2"/>
  <c r="J283" i="2" s="1"/>
  <c r="A284" i="2"/>
  <c r="J284" i="2" s="1"/>
  <c r="A285" i="2"/>
  <c r="J285" i="2" s="1"/>
  <c r="A286" i="2"/>
  <c r="J286" i="2" s="1"/>
  <c r="A287" i="2"/>
  <c r="J287" i="2" s="1"/>
  <c r="A288" i="2"/>
  <c r="J288" i="2" s="1"/>
  <c r="A289" i="2"/>
  <c r="J289" i="2" s="1"/>
  <c r="A290" i="2"/>
  <c r="J290" i="2" s="1"/>
  <c r="A291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8" i="2"/>
  <c r="J228" i="2" s="1"/>
  <c r="A229" i="2"/>
  <c r="J229" i="2" s="1"/>
  <c r="A230" i="2"/>
  <c r="J230" i="2" s="1"/>
  <c r="A231" i="2"/>
  <c r="J231" i="2" s="1"/>
  <c r="A232" i="2"/>
  <c r="J232" i="2" s="1"/>
  <c r="A233" i="2"/>
  <c r="J233" i="2" s="1"/>
  <c r="A234" i="2"/>
  <c r="J234" i="2" s="1"/>
  <c r="A235" i="2"/>
  <c r="J235" i="2" s="1"/>
  <c r="A236" i="2"/>
  <c r="J236" i="2" s="1"/>
  <c r="A237" i="2"/>
  <c r="J237" i="2" s="1"/>
  <c r="A238" i="2"/>
  <c r="J238" i="2" s="1"/>
  <c r="A239" i="2"/>
  <c r="J239" i="2" s="1"/>
  <c r="A240" i="2"/>
  <c r="J240" i="2" s="1"/>
  <c r="A241" i="2"/>
  <c r="J241" i="2" s="1"/>
  <c r="A242" i="2"/>
  <c r="J242" i="2" s="1"/>
  <c r="A243" i="2"/>
  <c r="J243" i="2" s="1"/>
  <c r="A244" i="2"/>
  <c r="J244" i="2" s="1"/>
  <c r="A245" i="2"/>
  <c r="J245" i="2" s="1"/>
  <c r="A246" i="2"/>
  <c r="J246" i="2" s="1"/>
  <c r="A247" i="2"/>
  <c r="J247" i="2" s="1"/>
  <c r="A248" i="2"/>
  <c r="J248" i="2" s="1"/>
  <c r="A249" i="2"/>
  <c r="J249" i="2" s="1"/>
  <c r="A250" i="2"/>
  <c r="J250" i="2" s="1"/>
  <c r="A251" i="2"/>
  <c r="J251" i="2" s="1"/>
  <c r="A252" i="2"/>
  <c r="J252" i="2" s="1"/>
  <c r="A253" i="2"/>
  <c r="J253" i="2" s="1"/>
  <c r="A254" i="2"/>
  <c r="J254" i="2" s="1"/>
  <c r="A255" i="2"/>
  <c r="J255" i="2" s="1"/>
  <c r="F69" i="5"/>
  <c r="E69" i="5"/>
  <c r="D69" i="5"/>
  <c r="C69" i="5"/>
  <c r="F68" i="5"/>
  <c r="E68" i="5"/>
  <c r="D68" i="5"/>
  <c r="C68" i="5"/>
  <c r="F67" i="5"/>
  <c r="E67" i="5"/>
  <c r="D67" i="5"/>
  <c r="C67" i="5"/>
  <c r="F66" i="5"/>
  <c r="E66" i="5"/>
  <c r="D66" i="5"/>
  <c r="C66" i="5"/>
  <c r="F65" i="5"/>
  <c r="E65" i="5"/>
  <c r="D65" i="5"/>
  <c r="C65" i="5"/>
  <c r="F64" i="5"/>
  <c r="E64" i="5"/>
  <c r="D64" i="5"/>
  <c r="C64" i="5"/>
  <c r="F63" i="5"/>
  <c r="E63" i="5"/>
  <c r="D63" i="5"/>
  <c r="C63" i="5"/>
  <c r="F62" i="5"/>
  <c r="E62" i="5"/>
  <c r="D62" i="5"/>
  <c r="C62" i="5"/>
  <c r="F61" i="5"/>
  <c r="E61" i="5"/>
  <c r="D61" i="5"/>
  <c r="C61" i="5"/>
  <c r="F60" i="5"/>
  <c r="E60" i="5"/>
  <c r="D60" i="5"/>
  <c r="C60" i="5"/>
  <c r="F59" i="5"/>
  <c r="E59" i="5"/>
  <c r="D59" i="5"/>
  <c r="C59" i="5"/>
  <c r="F58" i="5"/>
  <c r="E58" i="5"/>
  <c r="D58" i="5"/>
  <c r="C58" i="5"/>
  <c r="F57" i="5"/>
  <c r="E57" i="5"/>
  <c r="D57" i="5"/>
  <c r="C57" i="5"/>
  <c r="F56" i="5"/>
  <c r="E56" i="5"/>
  <c r="D56" i="5"/>
  <c r="C56" i="5"/>
  <c r="F55" i="5"/>
  <c r="E55" i="5"/>
  <c r="D55" i="5"/>
  <c r="C55" i="5"/>
  <c r="F54" i="5"/>
  <c r="E54" i="5"/>
  <c r="D54" i="5"/>
  <c r="C54" i="5"/>
  <c r="F53" i="5"/>
  <c r="E53" i="5"/>
  <c r="D53" i="5"/>
  <c r="C53" i="5"/>
  <c r="F52" i="5"/>
  <c r="E52" i="5"/>
  <c r="D52" i="5"/>
  <c r="C52" i="5"/>
  <c r="F51" i="5"/>
  <c r="E51" i="5"/>
  <c r="D51" i="5"/>
  <c r="C51" i="5"/>
  <c r="F50" i="5"/>
  <c r="E50" i="5"/>
  <c r="D50" i="5"/>
  <c r="C50" i="5"/>
  <c r="F49" i="5"/>
  <c r="E49" i="5"/>
  <c r="D49" i="5"/>
  <c r="C49" i="5"/>
  <c r="F48" i="5"/>
  <c r="E48" i="5"/>
  <c r="D48" i="5"/>
  <c r="C48" i="5"/>
  <c r="F47" i="5"/>
  <c r="E47" i="5"/>
  <c r="D47" i="5"/>
  <c r="C47" i="5"/>
  <c r="F46" i="5"/>
  <c r="E46" i="5"/>
  <c r="D46" i="5"/>
  <c r="C46" i="5"/>
  <c r="F45" i="5"/>
  <c r="E45" i="5"/>
  <c r="D45" i="5"/>
  <c r="C45" i="5"/>
  <c r="F44" i="5"/>
  <c r="E44" i="5"/>
  <c r="D44" i="5"/>
  <c r="C44" i="5"/>
  <c r="F43" i="5"/>
  <c r="E43" i="5"/>
  <c r="D43" i="5"/>
  <c r="C43" i="5"/>
  <c r="F42" i="5"/>
  <c r="E42" i="5"/>
  <c r="D42" i="5"/>
  <c r="C42" i="5"/>
  <c r="F41" i="5"/>
  <c r="E41" i="5"/>
  <c r="D41" i="5"/>
  <c r="C41" i="5"/>
  <c r="F40" i="5"/>
  <c r="E40" i="5"/>
  <c r="D40" i="5"/>
  <c r="C40" i="5"/>
  <c r="F39" i="5"/>
  <c r="E39" i="5"/>
  <c r="D39" i="5"/>
  <c r="C39" i="5"/>
  <c r="F38" i="5"/>
  <c r="E38" i="5"/>
  <c r="D38" i="5"/>
  <c r="C38" i="5"/>
  <c r="F37" i="5"/>
  <c r="E37" i="5"/>
  <c r="D37" i="5"/>
  <c r="C37" i="5"/>
  <c r="H36" i="5"/>
  <c r="G36" i="5"/>
  <c r="F36" i="5"/>
  <c r="E36" i="5"/>
  <c r="D36" i="5"/>
  <c r="C36" i="5"/>
  <c r="K36" i="5" s="1"/>
  <c r="F35" i="5"/>
  <c r="E35" i="5"/>
  <c r="D35" i="5"/>
  <c r="C35" i="5"/>
  <c r="F34" i="5"/>
  <c r="E34" i="5"/>
  <c r="D34" i="5"/>
  <c r="C34" i="5"/>
  <c r="F33" i="5"/>
  <c r="E33" i="5"/>
  <c r="D33" i="5"/>
  <c r="C33" i="5"/>
  <c r="F32" i="5"/>
  <c r="E32" i="5"/>
  <c r="D32" i="5"/>
  <c r="C32" i="5"/>
  <c r="F31" i="5"/>
  <c r="E31" i="5"/>
  <c r="D31" i="5"/>
  <c r="C31" i="5"/>
  <c r="F30" i="5"/>
  <c r="E30" i="5"/>
  <c r="D30" i="5"/>
  <c r="C30" i="5"/>
  <c r="F29" i="5"/>
  <c r="E29" i="5"/>
  <c r="D29" i="5"/>
  <c r="C29" i="5"/>
  <c r="F28" i="5"/>
  <c r="E28" i="5"/>
  <c r="D28" i="5"/>
  <c r="C28" i="5"/>
  <c r="K28" i="5" s="1"/>
  <c r="F27" i="5"/>
  <c r="E27" i="5"/>
  <c r="D27" i="5"/>
  <c r="C27" i="5"/>
  <c r="F26" i="5"/>
  <c r="E26" i="5"/>
  <c r="D26" i="5"/>
  <c r="C26" i="5"/>
  <c r="F25" i="5"/>
  <c r="E25" i="5"/>
  <c r="D25" i="5"/>
  <c r="C25" i="5"/>
  <c r="F24" i="5"/>
  <c r="E24" i="5"/>
  <c r="D24" i="5"/>
  <c r="C24" i="5"/>
  <c r="F23" i="5"/>
  <c r="E23" i="5"/>
  <c r="D23" i="5"/>
  <c r="C23" i="5"/>
  <c r="F22" i="5"/>
  <c r="E22" i="5"/>
  <c r="D22" i="5"/>
  <c r="C22" i="5"/>
  <c r="F21" i="5"/>
  <c r="E21" i="5"/>
  <c r="D21" i="5"/>
  <c r="C21" i="5"/>
  <c r="F20" i="5"/>
  <c r="E20" i="5"/>
  <c r="D20" i="5"/>
  <c r="C20" i="5"/>
  <c r="F19" i="5"/>
  <c r="E19" i="5"/>
  <c r="D19" i="5"/>
  <c r="C19" i="5"/>
  <c r="F18" i="5"/>
  <c r="E18" i="5"/>
  <c r="D18" i="5"/>
  <c r="C18" i="5"/>
  <c r="F17" i="5"/>
  <c r="E17" i="5"/>
  <c r="D17" i="5"/>
  <c r="C17" i="5"/>
  <c r="F16" i="5"/>
  <c r="E16" i="5"/>
  <c r="D16" i="5"/>
  <c r="C16" i="5"/>
  <c r="F15" i="5"/>
  <c r="E15" i="5"/>
  <c r="D15" i="5"/>
  <c r="C15" i="5"/>
  <c r="H14" i="5"/>
  <c r="F14" i="5"/>
  <c r="E14" i="5"/>
  <c r="D14" i="5"/>
  <c r="C14" i="5"/>
  <c r="F13" i="5"/>
  <c r="E13" i="5"/>
  <c r="D13" i="5"/>
  <c r="C13" i="5"/>
  <c r="F12" i="5"/>
  <c r="E12" i="5"/>
  <c r="D12" i="5"/>
  <c r="C12" i="5"/>
  <c r="F11" i="5"/>
  <c r="E11" i="5"/>
  <c r="D11" i="5"/>
  <c r="C11" i="5"/>
  <c r="F10" i="5"/>
  <c r="E10" i="5"/>
  <c r="D10" i="5"/>
  <c r="C10" i="5"/>
  <c r="F9" i="5"/>
  <c r="E9" i="5"/>
  <c r="D9" i="5"/>
  <c r="C9" i="5"/>
  <c r="F8" i="5"/>
  <c r="E8" i="5"/>
  <c r="D8" i="5"/>
  <c r="C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17366" i="3"/>
  <c r="A17365" i="3"/>
  <c r="A17364" i="3"/>
  <c r="A17363" i="3"/>
  <c r="A17362" i="3"/>
  <c r="A17361" i="3"/>
  <c r="A17360" i="3"/>
  <c r="A17359" i="3"/>
  <c r="A17358" i="3"/>
  <c r="A17357" i="3"/>
  <c r="A17356" i="3"/>
  <c r="A17355" i="3"/>
  <c r="A17354" i="3"/>
  <c r="A17353" i="3"/>
  <c r="A17352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17330" i="3"/>
  <c r="A17329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17265" i="3"/>
  <c r="A17264" i="3"/>
  <c r="A17263" i="3"/>
  <c r="A17262" i="3"/>
  <c r="A17261" i="3"/>
  <c r="A17260" i="3"/>
  <c r="A17259" i="3"/>
  <c r="A17258" i="3"/>
  <c r="A17257" i="3"/>
  <c r="A17256" i="3"/>
  <c r="A17255" i="3"/>
  <c r="A17254" i="3"/>
  <c r="A17253" i="3"/>
  <c r="A17252" i="3"/>
  <c r="A17251" i="3"/>
  <c r="A17250" i="3"/>
  <c r="A17249" i="3"/>
  <c r="A17248" i="3"/>
  <c r="A17247" i="3"/>
  <c r="A17246" i="3"/>
  <c r="A17245" i="3"/>
  <c r="A17244" i="3"/>
  <c r="A17243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17155" i="3"/>
  <c r="A17154" i="3"/>
  <c r="A17153" i="3"/>
  <c r="A17152" i="3"/>
  <c r="A17151" i="3"/>
  <c r="A17150" i="3"/>
  <c r="A17149" i="3"/>
  <c r="A17148" i="3"/>
  <c r="A17147" i="3"/>
  <c r="A17146" i="3"/>
  <c r="A17145" i="3"/>
  <c r="A17144" i="3"/>
  <c r="A17143" i="3"/>
  <c r="A17142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17126" i="3"/>
  <c r="A17125" i="3"/>
  <c r="A17124" i="3"/>
  <c r="A17123" i="3"/>
  <c r="A17122" i="3"/>
  <c r="A17121" i="3"/>
  <c r="A17120" i="3"/>
  <c r="A17119" i="3"/>
  <c r="A17118" i="3"/>
  <c r="A17117" i="3"/>
  <c r="A17116" i="3"/>
  <c r="A17115" i="3"/>
  <c r="A17114" i="3"/>
  <c r="A17113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17009" i="3"/>
  <c r="A17008" i="3"/>
  <c r="A17007" i="3"/>
  <c r="A17006" i="3"/>
  <c r="A17005" i="3"/>
  <c r="A17004" i="3"/>
  <c r="A17003" i="3"/>
  <c r="A17002" i="3"/>
  <c r="A17001" i="3"/>
  <c r="A17000" i="3"/>
  <c r="A16999" i="3"/>
  <c r="A16998" i="3"/>
  <c r="A16997" i="3"/>
  <c r="A16996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6813" i="3"/>
  <c r="A16812" i="3"/>
  <c r="A16811" i="3"/>
  <c r="A16810" i="3"/>
  <c r="A16809" i="3"/>
  <c r="A16808" i="3"/>
  <c r="A16807" i="3"/>
  <c r="A16806" i="3"/>
  <c r="A16805" i="3"/>
  <c r="A16804" i="3"/>
  <c r="A16803" i="3"/>
  <c r="A16802" i="3"/>
  <c r="A16801" i="3"/>
  <c r="A16800" i="3"/>
  <c r="A16799" i="3"/>
  <c r="A16798" i="3"/>
  <c r="A16797" i="3"/>
  <c r="A16796" i="3"/>
  <c r="A16795" i="3"/>
  <c r="A16794" i="3"/>
  <c r="A16793" i="3"/>
  <c r="A16792" i="3"/>
  <c r="A16791" i="3"/>
  <c r="A16790" i="3"/>
  <c r="A16789" i="3"/>
  <c r="A16788" i="3"/>
  <c r="A16787" i="3"/>
  <c r="A16786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16771" i="3"/>
  <c r="A16770" i="3"/>
  <c r="A16769" i="3"/>
  <c r="A16768" i="3"/>
  <c r="A16767" i="3"/>
  <c r="A16766" i="3"/>
  <c r="A16765" i="3"/>
  <c r="A16764" i="3"/>
  <c r="A16763" i="3"/>
  <c r="A16762" i="3"/>
  <c r="A16761" i="3"/>
  <c r="A16760" i="3"/>
  <c r="A16759" i="3"/>
  <c r="A16758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6743" i="3"/>
  <c r="A16742" i="3"/>
  <c r="A16741" i="3"/>
  <c r="A16740" i="3"/>
  <c r="A16739" i="3"/>
  <c r="A16738" i="3"/>
  <c r="A16737" i="3"/>
  <c r="A16736" i="3"/>
  <c r="A16735" i="3"/>
  <c r="A16734" i="3"/>
  <c r="A16733" i="3"/>
  <c r="A16732" i="3"/>
  <c r="A16731" i="3"/>
  <c r="A16730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6701" i="3"/>
  <c r="A16700" i="3"/>
  <c r="A16699" i="3"/>
  <c r="A16698" i="3"/>
  <c r="A16697" i="3"/>
  <c r="A16696" i="3"/>
  <c r="A16695" i="3"/>
  <c r="A16694" i="3"/>
  <c r="A16693" i="3"/>
  <c r="A16692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16643" i="3"/>
  <c r="A16643" i="3"/>
  <c r="I16642" i="3"/>
  <c r="A16642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16573" i="3"/>
  <c r="A16573" i="3"/>
  <c r="I16572" i="3"/>
  <c r="A16572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6558" i="3"/>
  <c r="A16558" i="3"/>
  <c r="I16557" i="3"/>
  <c r="A16557" i="3"/>
  <c r="I16556" i="3"/>
  <c r="A16556" i="3"/>
  <c r="I16555" i="3"/>
  <c r="A16555" i="3"/>
  <c r="I16554" i="3"/>
  <c r="A16554" i="3"/>
  <c r="I16553" i="3"/>
  <c r="A16553" i="3"/>
  <c r="I16552" i="3"/>
  <c r="A16552" i="3"/>
  <c r="I16551" i="3"/>
  <c r="A16551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16494" i="3"/>
  <c r="A16494" i="3"/>
  <c r="I16493" i="3"/>
  <c r="A16493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6485" i="3"/>
  <c r="A16485" i="3"/>
  <c r="I16484" i="3"/>
  <c r="A16484" i="3"/>
  <c r="I16483" i="3"/>
  <c r="A16483" i="3"/>
  <c r="I16482" i="3"/>
  <c r="A16482" i="3"/>
  <c r="I16481" i="3"/>
  <c r="A16481" i="3"/>
  <c r="I16480" i="3"/>
  <c r="A16480" i="3"/>
  <c r="I16479" i="3"/>
  <c r="A16479" i="3"/>
  <c r="I16478" i="3"/>
  <c r="A16478" i="3"/>
  <c r="I16477" i="3"/>
  <c r="A16477" i="3"/>
  <c r="I16476" i="3"/>
  <c r="A16476" i="3"/>
  <c r="I16475" i="3"/>
  <c r="A16475" i="3"/>
  <c r="I16474" i="3"/>
  <c r="A16474" i="3"/>
  <c r="I16473" i="3"/>
  <c r="A16473" i="3"/>
  <c r="I16472" i="3"/>
  <c r="A16472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16398" i="3"/>
  <c r="A16398" i="3"/>
  <c r="I16397" i="3"/>
  <c r="A16397" i="3"/>
  <c r="I16396" i="3"/>
  <c r="A16396" i="3"/>
  <c r="I16395" i="3"/>
  <c r="A16395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6056" i="3"/>
  <c r="A16056" i="3"/>
  <c r="I16055" i="3"/>
  <c r="A16055" i="3"/>
  <c r="I16054" i="3"/>
  <c r="A16054" i="3"/>
  <c r="I16053" i="3"/>
  <c r="A16053" i="3"/>
  <c r="I16052" i="3"/>
  <c r="A16052" i="3"/>
  <c r="I16051" i="3"/>
  <c r="A16051" i="3"/>
  <c r="I16050" i="3"/>
  <c r="A16050" i="3"/>
  <c r="I16049" i="3"/>
  <c r="A16049" i="3"/>
  <c r="I16048" i="3"/>
  <c r="A16048" i="3"/>
  <c r="I16047" i="3"/>
  <c r="A16047" i="3"/>
  <c r="I16046" i="3"/>
  <c r="A16046" i="3"/>
  <c r="I16045" i="3"/>
  <c r="A16045" i="3"/>
  <c r="I16044" i="3"/>
  <c r="A16044" i="3"/>
  <c r="I16043" i="3"/>
  <c r="A16043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15986" i="3"/>
  <c r="A15986" i="3"/>
  <c r="I15985" i="3"/>
  <c r="A15985" i="3"/>
  <c r="I15984" i="3"/>
  <c r="A15984" i="3"/>
  <c r="I15983" i="3"/>
  <c r="A15983" i="3"/>
  <c r="I15982" i="3"/>
  <c r="A15982" i="3"/>
  <c r="I15981" i="3"/>
  <c r="A15981" i="3"/>
  <c r="I15980" i="3"/>
  <c r="A15980" i="3"/>
  <c r="I15979" i="3"/>
  <c r="A15979" i="3"/>
  <c r="I15978" i="3"/>
  <c r="A15978" i="3"/>
  <c r="I15977" i="3"/>
  <c r="A15977" i="3"/>
  <c r="I15976" i="3"/>
  <c r="A15976" i="3"/>
  <c r="I15975" i="3"/>
  <c r="A15975" i="3"/>
  <c r="I15974" i="3"/>
  <c r="A15974" i="3"/>
  <c r="I15973" i="3"/>
  <c r="A15973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5944" i="3"/>
  <c r="A15944" i="3"/>
  <c r="I15943" i="3"/>
  <c r="A15943" i="3"/>
  <c r="I15942" i="3"/>
  <c r="A15942" i="3"/>
  <c r="I15941" i="3"/>
  <c r="A15941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5884" i="3"/>
  <c r="A15884" i="3"/>
  <c r="I15883" i="3"/>
  <c r="A15883" i="3"/>
  <c r="I15882" i="3"/>
  <c r="A15882" i="3"/>
  <c r="I15881" i="3"/>
  <c r="A15881" i="3"/>
  <c r="I15880" i="3"/>
  <c r="A15880" i="3"/>
  <c r="I15879" i="3"/>
  <c r="A15879" i="3"/>
  <c r="I15878" i="3"/>
  <c r="A15878" i="3"/>
  <c r="I15877" i="3"/>
  <c r="A15877" i="3"/>
  <c r="I15876" i="3"/>
  <c r="A15876" i="3"/>
  <c r="I15875" i="3"/>
  <c r="A15875" i="3"/>
  <c r="I15874" i="3"/>
  <c r="A15874" i="3"/>
  <c r="I15873" i="3"/>
  <c r="A15873" i="3"/>
  <c r="I15872" i="3"/>
  <c r="A15872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15802" i="3"/>
  <c r="A15802" i="3"/>
  <c r="I15801" i="3"/>
  <c r="A15801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15723" i="3"/>
  <c r="A15723" i="3"/>
  <c r="I15722" i="3"/>
  <c r="A15722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15714" i="3"/>
  <c r="A15714" i="3"/>
  <c r="I15713" i="3"/>
  <c r="A15713" i="3"/>
  <c r="I15712" i="3"/>
  <c r="A15712" i="3"/>
  <c r="I15711" i="3"/>
  <c r="A15711" i="3"/>
  <c r="I15710" i="3"/>
  <c r="A15710" i="3"/>
  <c r="I15709" i="3"/>
  <c r="A15709" i="3"/>
  <c r="I15708" i="3"/>
  <c r="A15708" i="3"/>
  <c r="I15707" i="3"/>
  <c r="A15707" i="3"/>
  <c r="I15706" i="3"/>
  <c r="A15706" i="3"/>
  <c r="I15705" i="3"/>
  <c r="A15705" i="3"/>
  <c r="I15704" i="3"/>
  <c r="A15704" i="3"/>
  <c r="I15703" i="3"/>
  <c r="A15703" i="3"/>
  <c r="I15702" i="3"/>
  <c r="A15702" i="3"/>
  <c r="I15701" i="3"/>
  <c r="A1570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15657" i="3"/>
  <c r="A15657" i="3"/>
  <c r="I15656" i="3"/>
  <c r="A15656" i="3"/>
  <c r="I15655" i="3"/>
  <c r="A15655" i="3"/>
  <c r="I15654" i="3"/>
  <c r="A15654" i="3"/>
  <c r="I15653" i="3"/>
  <c r="A15653" i="3"/>
  <c r="I15652" i="3"/>
  <c r="A15652" i="3"/>
  <c r="I15651" i="3"/>
  <c r="A15651" i="3"/>
  <c r="I15650" i="3"/>
  <c r="A15650" i="3"/>
  <c r="I15649" i="3"/>
  <c r="A15649" i="3"/>
  <c r="I15648" i="3"/>
  <c r="A15648" i="3"/>
  <c r="I15647" i="3"/>
  <c r="A15647" i="3"/>
  <c r="I15646" i="3"/>
  <c r="A15646" i="3"/>
  <c r="I15645" i="3"/>
  <c r="A15645" i="3"/>
  <c r="I15644" i="3"/>
  <c r="A15644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15453" i="3"/>
  <c r="A15453" i="3"/>
  <c r="I15452" i="3"/>
  <c r="A15452" i="3"/>
  <c r="I15451" i="3"/>
  <c r="A15451" i="3"/>
  <c r="I15450" i="3"/>
  <c r="A15450" i="3"/>
  <c r="I15449" i="3"/>
  <c r="A15449" i="3"/>
  <c r="I15448" i="3"/>
  <c r="A15448" i="3"/>
  <c r="I15447" i="3"/>
  <c r="A15447" i="3"/>
  <c r="I15446" i="3"/>
  <c r="A15446" i="3"/>
  <c r="I15445" i="3"/>
  <c r="A15445" i="3"/>
  <c r="I15444" i="3"/>
  <c r="A15444" i="3"/>
  <c r="I15443" i="3"/>
  <c r="A15443" i="3"/>
  <c r="I15442" i="3"/>
  <c r="A15442" i="3"/>
  <c r="I15441" i="3"/>
  <c r="A15441" i="3"/>
  <c r="I15440" i="3"/>
  <c r="A15440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5271" i="3"/>
  <c r="A15271" i="3"/>
  <c r="I15270" i="3"/>
  <c r="A15270" i="3"/>
  <c r="I15269" i="3"/>
  <c r="A15269" i="3"/>
  <c r="I15268" i="3"/>
  <c r="A15268" i="3"/>
  <c r="I15267" i="3"/>
  <c r="A15267" i="3"/>
  <c r="I15266" i="3"/>
  <c r="A15266" i="3"/>
  <c r="I15265" i="3"/>
  <c r="A15265" i="3"/>
  <c r="I15264" i="3"/>
  <c r="A15264" i="3"/>
  <c r="I15263" i="3"/>
  <c r="A15263" i="3"/>
  <c r="I15262" i="3"/>
  <c r="A15262" i="3"/>
  <c r="I15261" i="3"/>
  <c r="A15261" i="3"/>
  <c r="I15260" i="3"/>
  <c r="A15260" i="3"/>
  <c r="I15259" i="3"/>
  <c r="A15259" i="3"/>
  <c r="I15258" i="3"/>
  <c r="A15258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5201" i="3"/>
  <c r="A15201" i="3"/>
  <c r="I15200" i="3"/>
  <c r="A15200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15151" i="3"/>
  <c r="A15151" i="3"/>
  <c r="I15150" i="3"/>
  <c r="A1515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15143" i="3"/>
  <c r="A15143" i="3"/>
  <c r="I15142" i="3"/>
  <c r="A15142" i="3"/>
  <c r="I15141" i="3"/>
  <c r="A15141" i="3"/>
  <c r="I15140" i="3"/>
  <c r="A15140" i="3"/>
  <c r="I15139" i="3"/>
  <c r="A15139" i="3"/>
  <c r="I15138" i="3"/>
  <c r="A1513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5117" i="3"/>
  <c r="A15117" i="3"/>
  <c r="I15116" i="3"/>
  <c r="A15116" i="3"/>
  <c r="I15115" i="3"/>
  <c r="A15115" i="3"/>
  <c r="I15114" i="3"/>
  <c r="A15114" i="3"/>
  <c r="I15113" i="3"/>
  <c r="A15113" i="3"/>
  <c r="I15112" i="3"/>
  <c r="A15112" i="3"/>
  <c r="I15111" i="3"/>
  <c r="A15111" i="3"/>
  <c r="I15110" i="3"/>
  <c r="A15110" i="3"/>
  <c r="I15109" i="3"/>
  <c r="A15109" i="3"/>
  <c r="I15108" i="3"/>
  <c r="A15108" i="3"/>
  <c r="I15107" i="3"/>
  <c r="A15107" i="3"/>
  <c r="I15106" i="3"/>
  <c r="A15106" i="3"/>
  <c r="I15105" i="3"/>
  <c r="A15105" i="3"/>
  <c r="I15104" i="3"/>
  <c r="A15104" i="3"/>
  <c r="I15103" i="3"/>
  <c r="A15103" i="3"/>
  <c r="I15102" i="3"/>
  <c r="A15102" i="3"/>
  <c r="I15101" i="3"/>
  <c r="A15101" i="3"/>
  <c r="I15100" i="3"/>
  <c r="A15100" i="3"/>
  <c r="I15099" i="3"/>
  <c r="A15099" i="3"/>
  <c r="I15098" i="3"/>
  <c r="A15098" i="3"/>
  <c r="I15097" i="3"/>
  <c r="A15097" i="3"/>
  <c r="I15096" i="3"/>
  <c r="A15096" i="3"/>
  <c r="I15095" i="3"/>
  <c r="A15095" i="3"/>
  <c r="I15094" i="3"/>
  <c r="A15094" i="3"/>
  <c r="I15093" i="3"/>
  <c r="A15093" i="3"/>
  <c r="I15092" i="3"/>
  <c r="A15092" i="3"/>
  <c r="I15091" i="3"/>
  <c r="A15091" i="3"/>
  <c r="I15090" i="3"/>
  <c r="A15090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15027" i="3"/>
  <c r="A15027" i="3"/>
  <c r="I15026" i="3"/>
  <c r="A15026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15018" i="3"/>
  <c r="A15018" i="3"/>
  <c r="I15017" i="3"/>
  <c r="A15017" i="3"/>
  <c r="I15016" i="3"/>
  <c r="A15016" i="3"/>
  <c r="I15015" i="3"/>
  <c r="A15015" i="3"/>
  <c r="I15014" i="3"/>
  <c r="A15014" i="3"/>
  <c r="I15013" i="3"/>
  <c r="A15013" i="3"/>
  <c r="I15012" i="3"/>
  <c r="A15012" i="3"/>
  <c r="I15011" i="3"/>
  <c r="A15011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14948" i="3"/>
  <c r="A14948" i="3"/>
  <c r="I14947" i="3"/>
  <c r="A14947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14933" i="3"/>
  <c r="A14933" i="3"/>
  <c r="I14932" i="3"/>
  <c r="A14932" i="3"/>
  <c r="I14931" i="3"/>
  <c r="A14931" i="3"/>
  <c r="I14930" i="3"/>
  <c r="A14930" i="3"/>
  <c r="I14929" i="3"/>
  <c r="A14929" i="3"/>
  <c r="I14928" i="3"/>
  <c r="A14928" i="3"/>
  <c r="I14927" i="3"/>
  <c r="A14927" i="3"/>
  <c r="I14926" i="3"/>
  <c r="A14926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14853" i="3"/>
  <c r="A14853" i="3"/>
  <c r="I14852" i="3"/>
  <c r="A14852" i="3"/>
  <c r="I14851" i="3"/>
  <c r="A14851" i="3"/>
  <c r="I14850" i="3"/>
  <c r="A14850" i="3"/>
  <c r="I14849" i="3"/>
  <c r="A14849" i="3"/>
  <c r="I14848" i="3"/>
  <c r="A14848" i="3"/>
  <c r="I14847" i="3"/>
  <c r="A14847" i="3"/>
  <c r="I14846" i="3"/>
  <c r="A14846" i="3"/>
  <c r="I14845" i="3"/>
  <c r="A14845" i="3"/>
  <c r="I14844" i="3"/>
  <c r="A14844" i="3"/>
  <c r="I14843" i="3"/>
  <c r="A14843" i="3"/>
  <c r="I14842" i="3"/>
  <c r="A14842" i="3"/>
  <c r="I14841" i="3"/>
  <c r="A14841" i="3"/>
  <c r="I14840" i="3"/>
  <c r="A14840" i="3"/>
  <c r="I14839" i="3"/>
  <c r="A14839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4496" i="3"/>
  <c r="A14496" i="3"/>
  <c r="I14495" i="3"/>
  <c r="A14495" i="3"/>
  <c r="I14494" i="3"/>
  <c r="A14494" i="3"/>
  <c r="I14493" i="3"/>
  <c r="A14493" i="3"/>
  <c r="I14492" i="3"/>
  <c r="A14492" i="3"/>
  <c r="I14491" i="3"/>
  <c r="A14491" i="3"/>
  <c r="I14490" i="3"/>
  <c r="A14490" i="3"/>
  <c r="I14489" i="3"/>
  <c r="A14489" i="3"/>
  <c r="I14488" i="3"/>
  <c r="A14488" i="3"/>
  <c r="I14487" i="3"/>
  <c r="A14487" i="3"/>
  <c r="I14486" i="3"/>
  <c r="A14486" i="3"/>
  <c r="I14485" i="3"/>
  <c r="A14485" i="3"/>
  <c r="I14484" i="3"/>
  <c r="A14484" i="3"/>
  <c r="I14483" i="3"/>
  <c r="A14483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14454" i="3"/>
  <c r="A14454" i="3"/>
  <c r="I14453" i="3"/>
  <c r="A14453" i="3"/>
  <c r="I14452" i="3"/>
  <c r="A14452" i="3"/>
  <c r="I14451" i="3"/>
  <c r="A14451" i="3"/>
  <c r="I14450" i="3"/>
  <c r="A14450" i="3"/>
  <c r="I14449" i="3"/>
  <c r="A14449" i="3"/>
  <c r="I14448" i="3"/>
  <c r="A14448" i="3"/>
  <c r="I14447" i="3"/>
  <c r="A14447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366" i="3"/>
  <c r="A14366" i="3"/>
  <c r="I14365" i="3"/>
  <c r="A14365" i="3"/>
  <c r="I14364" i="3"/>
  <c r="A14364" i="3"/>
  <c r="I14363" i="3"/>
  <c r="A14363" i="3"/>
  <c r="I14362" i="3"/>
  <c r="A14362" i="3"/>
  <c r="I14361" i="3"/>
  <c r="A14361" i="3"/>
  <c r="I14360" i="3"/>
  <c r="A14360" i="3"/>
  <c r="I14359" i="3"/>
  <c r="A14359" i="3"/>
  <c r="I14358" i="3"/>
  <c r="A14358" i="3"/>
  <c r="I14357" i="3"/>
  <c r="A14357" i="3"/>
  <c r="I14356" i="3"/>
  <c r="A14356" i="3"/>
  <c r="I14355" i="3"/>
  <c r="A14355" i="3"/>
  <c r="I14354" i="3"/>
  <c r="A14354" i="3"/>
  <c r="I14353" i="3"/>
  <c r="A14353" i="3"/>
  <c r="I14352" i="3"/>
  <c r="A14352" i="3"/>
  <c r="I14351" i="3"/>
  <c r="A14351" i="3"/>
  <c r="I14350" i="3"/>
  <c r="A14350" i="3"/>
  <c r="I14349" i="3"/>
  <c r="A14349" i="3"/>
  <c r="I14348" i="3"/>
  <c r="A14348" i="3"/>
  <c r="I14347" i="3"/>
  <c r="A14347" i="3"/>
  <c r="I14346" i="3"/>
  <c r="A14346" i="3"/>
  <c r="I14345" i="3"/>
  <c r="A14345" i="3"/>
  <c r="I14344" i="3"/>
  <c r="A14344" i="3"/>
  <c r="I14343" i="3"/>
  <c r="A14343" i="3"/>
  <c r="I14342" i="3"/>
  <c r="A14342" i="3"/>
  <c r="I14341" i="3"/>
  <c r="A14341" i="3"/>
  <c r="I14340" i="3"/>
  <c r="A14340" i="3"/>
  <c r="I14339" i="3"/>
  <c r="A14339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14315" i="3"/>
  <c r="A14315" i="3"/>
  <c r="I14314" i="3"/>
  <c r="A14314" i="3"/>
  <c r="I14313" i="3"/>
  <c r="A14313" i="3"/>
  <c r="I14312" i="3"/>
  <c r="A14312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297" i="3"/>
  <c r="A14297" i="3"/>
  <c r="I14296" i="3"/>
  <c r="A14296" i="3"/>
  <c r="I14295" i="3"/>
  <c r="A14295" i="3"/>
  <c r="I14294" i="3"/>
  <c r="A14294" i="3"/>
  <c r="I14293" i="3"/>
  <c r="A14293" i="3"/>
  <c r="I14292" i="3"/>
  <c r="A14292" i="3"/>
  <c r="I14291" i="3"/>
  <c r="A14291" i="3"/>
  <c r="I14290" i="3"/>
  <c r="A14290" i="3"/>
  <c r="I14289" i="3"/>
  <c r="A14289" i="3"/>
  <c r="I14288" i="3"/>
  <c r="A14288" i="3"/>
  <c r="I14287" i="3"/>
  <c r="A14287" i="3"/>
  <c r="I14286" i="3"/>
  <c r="A14286" i="3"/>
  <c r="I14285" i="3"/>
  <c r="A14285" i="3"/>
  <c r="I14284" i="3"/>
  <c r="A14284" i="3"/>
  <c r="I14283" i="3"/>
  <c r="A14283" i="3"/>
  <c r="I14282" i="3"/>
  <c r="A14282" i="3"/>
  <c r="I14281" i="3"/>
  <c r="A14281" i="3"/>
  <c r="I14280" i="3"/>
  <c r="A14280" i="3"/>
  <c r="I14279" i="3"/>
  <c r="A14279" i="3"/>
  <c r="I14278" i="3"/>
  <c r="A14278" i="3"/>
  <c r="I14277" i="3"/>
  <c r="A14277" i="3"/>
  <c r="I14276" i="3"/>
  <c r="A14276" i="3"/>
  <c r="I14275" i="3"/>
  <c r="A14275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14266" i="3"/>
  <c r="A14266" i="3"/>
  <c r="I14265" i="3"/>
  <c r="A14265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4257" i="3"/>
  <c r="A14257" i="3"/>
  <c r="I14256" i="3"/>
  <c r="A14256" i="3"/>
  <c r="I14255" i="3"/>
  <c r="A14255" i="3"/>
  <c r="I14254" i="3"/>
  <c r="A14254" i="3"/>
  <c r="I14253" i="3"/>
  <c r="A14253" i="3"/>
  <c r="I14252" i="3"/>
  <c r="A14252" i="3"/>
  <c r="I14251" i="3"/>
  <c r="A14251" i="3"/>
  <c r="I14250" i="3"/>
  <c r="A14250" i="3"/>
  <c r="I14249" i="3"/>
  <c r="A14249" i="3"/>
  <c r="I14248" i="3"/>
  <c r="A14248" i="3"/>
  <c r="I14247" i="3"/>
  <c r="A14247" i="3"/>
  <c r="I14246" i="3"/>
  <c r="A14246" i="3"/>
  <c r="I14245" i="3"/>
  <c r="A14245" i="3"/>
  <c r="I14244" i="3"/>
  <c r="A14244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4209" i="3"/>
  <c r="A14209" i="3"/>
  <c r="I14208" i="3"/>
  <c r="A14208" i="3"/>
  <c r="I14207" i="3"/>
  <c r="A14207" i="3"/>
  <c r="I14206" i="3"/>
  <c r="A14206" i="3"/>
  <c r="I14205" i="3"/>
  <c r="A14205" i="3"/>
  <c r="I14204" i="3"/>
  <c r="A14204" i="3"/>
  <c r="I14203" i="3"/>
  <c r="A14203" i="3"/>
  <c r="I14202" i="3"/>
  <c r="A14202" i="3"/>
  <c r="I14201" i="3"/>
  <c r="A14201" i="3"/>
  <c r="I14200" i="3"/>
  <c r="A14200" i="3"/>
  <c r="I14199" i="3"/>
  <c r="A14199" i="3"/>
  <c r="I14198" i="3"/>
  <c r="A14198" i="3"/>
  <c r="I14197" i="3"/>
  <c r="A14197" i="3"/>
  <c r="I14196" i="3"/>
  <c r="A14196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14187" i="3"/>
  <c r="A14187" i="3"/>
  <c r="I14186" i="3"/>
  <c r="A14186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178" i="3"/>
  <c r="A14178" i="3"/>
  <c r="I14177" i="3"/>
  <c r="A14177" i="3"/>
  <c r="I14176" i="3"/>
  <c r="A14176" i="3"/>
  <c r="I14175" i="3"/>
  <c r="A14175" i="3"/>
  <c r="I14174" i="3"/>
  <c r="A14174" i="3"/>
  <c r="I14173" i="3"/>
  <c r="A14173" i="3"/>
  <c r="I14172" i="3"/>
  <c r="A14172" i="3"/>
  <c r="I14171" i="3"/>
  <c r="A14171" i="3"/>
  <c r="I14170" i="3"/>
  <c r="A14170" i="3"/>
  <c r="I14169" i="3"/>
  <c r="A14169" i="3"/>
  <c r="I14168" i="3"/>
  <c r="A14168" i="3"/>
  <c r="I14167" i="3"/>
  <c r="A14167" i="3"/>
  <c r="I14166" i="3"/>
  <c r="A14166" i="3"/>
  <c r="I14165" i="3"/>
  <c r="A14165" i="3"/>
  <c r="I14164" i="3"/>
  <c r="A14164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032" i="3"/>
  <c r="A14032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4003" i="3"/>
  <c r="A14003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13975" i="3"/>
  <c r="A13975" i="3"/>
  <c r="I13974" i="3"/>
  <c r="A13974" i="3"/>
  <c r="I13973" i="3"/>
  <c r="A13973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845" i="3"/>
  <c r="A13845" i="3"/>
  <c r="I13844" i="3"/>
  <c r="A1384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03" i="3"/>
  <c r="A13803" i="3"/>
  <c r="I13802" i="3"/>
  <c r="A13802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3775" i="3"/>
  <c r="A13775" i="3"/>
  <c r="I13774" i="3"/>
  <c r="A13774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3747" i="3"/>
  <c r="A13747" i="3"/>
  <c r="I13746" i="3"/>
  <c r="A13746" i="3"/>
  <c r="I13745" i="3"/>
  <c r="A13745" i="3"/>
  <c r="I13744" i="3"/>
  <c r="A13744" i="3"/>
  <c r="I13743" i="3"/>
  <c r="A13743" i="3"/>
  <c r="I13742" i="3"/>
  <c r="A13742" i="3"/>
  <c r="I13741" i="3"/>
  <c r="A13741" i="3"/>
  <c r="I13740" i="3"/>
  <c r="A13740" i="3"/>
  <c r="I13739" i="3"/>
  <c r="A13739" i="3"/>
  <c r="I13738" i="3"/>
  <c r="A13738" i="3"/>
  <c r="I13737" i="3"/>
  <c r="A13737" i="3"/>
  <c r="I13736" i="3"/>
  <c r="A13736" i="3"/>
  <c r="I13735" i="3"/>
  <c r="A13735" i="3"/>
  <c r="I13734" i="3"/>
  <c r="A13734" i="3"/>
  <c r="I13733" i="3"/>
  <c r="A13733" i="3"/>
  <c r="I13732" i="3"/>
  <c r="A13732" i="3"/>
  <c r="I13731" i="3"/>
  <c r="A13731" i="3"/>
  <c r="I13730" i="3"/>
  <c r="A13730" i="3"/>
  <c r="I13729" i="3"/>
  <c r="A13729" i="3"/>
  <c r="I13728" i="3"/>
  <c r="A13728" i="3"/>
  <c r="I13727" i="3"/>
  <c r="A13727" i="3"/>
  <c r="I13726" i="3"/>
  <c r="A13726" i="3"/>
  <c r="I13725" i="3"/>
  <c r="A13725" i="3"/>
  <c r="I13724" i="3"/>
  <c r="A13724" i="3"/>
  <c r="I13723" i="3"/>
  <c r="A13723" i="3"/>
  <c r="I13722" i="3"/>
  <c r="A13722" i="3"/>
  <c r="I13721" i="3"/>
  <c r="A13721" i="3"/>
  <c r="I13720" i="3"/>
  <c r="A13720" i="3"/>
  <c r="I13719" i="3"/>
  <c r="A13719" i="3"/>
  <c r="I13718" i="3"/>
  <c r="A13718" i="3"/>
  <c r="I13717" i="3"/>
  <c r="A13717" i="3"/>
  <c r="I13716" i="3"/>
  <c r="A13716" i="3"/>
  <c r="I13715" i="3"/>
  <c r="A13715" i="3"/>
  <c r="I13714" i="3"/>
  <c r="A13714" i="3"/>
  <c r="I13713" i="3"/>
  <c r="A13713" i="3"/>
  <c r="I13712" i="3"/>
  <c r="A13712" i="3"/>
  <c r="I13711" i="3"/>
  <c r="A13711" i="3"/>
  <c r="I13710" i="3"/>
  <c r="A13710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698" i="3"/>
  <c r="A13698" i="3"/>
  <c r="I13697" i="3"/>
  <c r="A13697" i="3"/>
  <c r="I13696" i="3"/>
  <c r="A13696" i="3"/>
  <c r="I13695" i="3"/>
  <c r="A13695" i="3"/>
  <c r="I13694" i="3"/>
  <c r="A13694" i="3"/>
  <c r="I13693" i="3"/>
  <c r="A13693" i="3"/>
  <c r="I13692" i="3"/>
  <c r="A13692" i="3"/>
  <c r="I13691" i="3"/>
  <c r="A13691" i="3"/>
  <c r="I13690" i="3"/>
  <c r="A13690" i="3"/>
  <c r="I13689" i="3"/>
  <c r="A13689" i="3"/>
  <c r="I13688" i="3"/>
  <c r="A13688" i="3"/>
  <c r="I13687" i="3"/>
  <c r="A13687" i="3"/>
  <c r="I13686" i="3"/>
  <c r="A13686" i="3"/>
  <c r="I13685" i="3"/>
  <c r="A13685" i="3"/>
  <c r="I13684" i="3"/>
  <c r="A13684" i="3"/>
  <c r="I13683" i="3"/>
  <c r="A13683" i="3"/>
  <c r="I13682" i="3"/>
  <c r="A13682" i="3"/>
  <c r="I13681" i="3"/>
  <c r="A13681" i="3"/>
  <c r="I13680" i="3"/>
  <c r="A13680" i="3"/>
  <c r="I13679" i="3"/>
  <c r="A13679" i="3"/>
  <c r="I13678" i="3"/>
  <c r="A13678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13621" i="3"/>
  <c r="A13621" i="3"/>
  <c r="I13620" i="3"/>
  <c r="A13620" i="3"/>
  <c r="I13619" i="3"/>
  <c r="A13619" i="3"/>
  <c r="I13618" i="3"/>
  <c r="A13618" i="3"/>
  <c r="I13617" i="3"/>
  <c r="A13617" i="3"/>
  <c r="I13616" i="3"/>
  <c r="A13616" i="3"/>
  <c r="I13615" i="3"/>
  <c r="A13615" i="3"/>
  <c r="I13614" i="3"/>
  <c r="A13614" i="3"/>
  <c r="I13613" i="3"/>
  <c r="A13613" i="3"/>
  <c r="I13612" i="3"/>
  <c r="A13612" i="3"/>
  <c r="I13611" i="3"/>
  <c r="A13611" i="3"/>
  <c r="I13610" i="3"/>
  <c r="A13610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13585" i="3"/>
  <c r="A13585" i="3"/>
  <c r="I13584" i="3"/>
  <c r="A13584" i="3"/>
  <c r="I13583" i="3"/>
  <c r="A13583" i="3"/>
  <c r="I13582" i="3"/>
  <c r="A13582" i="3"/>
  <c r="I13581" i="3"/>
  <c r="A13581" i="3"/>
  <c r="I13580" i="3"/>
  <c r="A13580" i="3"/>
  <c r="I13579" i="3"/>
  <c r="A13579" i="3"/>
  <c r="I13578" i="3"/>
  <c r="A13578" i="3"/>
  <c r="I13577" i="3"/>
  <c r="A13577" i="3"/>
  <c r="I13576" i="3"/>
  <c r="A13576" i="3"/>
  <c r="I13575" i="3"/>
  <c r="A13575" i="3"/>
  <c r="I13574" i="3"/>
  <c r="A13574" i="3"/>
  <c r="I13573" i="3"/>
  <c r="A13573" i="3"/>
  <c r="I13572" i="3"/>
  <c r="A13572" i="3"/>
  <c r="I13571" i="3"/>
  <c r="A13571" i="3"/>
  <c r="I13570" i="3"/>
  <c r="A13570" i="3"/>
  <c r="I13569" i="3"/>
  <c r="A13569" i="3"/>
  <c r="I13568" i="3"/>
  <c r="A13568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553" i="3"/>
  <c r="A13553" i="3"/>
  <c r="I13552" i="3"/>
  <c r="A13552" i="3"/>
  <c r="I13551" i="3"/>
  <c r="A13551" i="3"/>
  <c r="I13550" i="3"/>
  <c r="A13550" i="3"/>
  <c r="I13549" i="3"/>
  <c r="A13549" i="3"/>
  <c r="I13548" i="3"/>
  <c r="A13548" i="3"/>
  <c r="I13547" i="3"/>
  <c r="A13547" i="3"/>
  <c r="I13546" i="3"/>
  <c r="A13546" i="3"/>
  <c r="I13545" i="3"/>
  <c r="A13545" i="3"/>
  <c r="I13544" i="3"/>
  <c r="A13544" i="3"/>
  <c r="I13543" i="3"/>
  <c r="A13543" i="3"/>
  <c r="I13542" i="3"/>
  <c r="A13542" i="3"/>
  <c r="I13541" i="3"/>
  <c r="A13541" i="3"/>
  <c r="I13540" i="3"/>
  <c r="A13540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511" i="3"/>
  <c r="A13511" i="3"/>
  <c r="I13510" i="3"/>
  <c r="A13510" i="3"/>
  <c r="I13509" i="3"/>
  <c r="A13509" i="3"/>
  <c r="I13508" i="3"/>
  <c r="A13508" i="3"/>
  <c r="I13507" i="3"/>
  <c r="A13507" i="3"/>
  <c r="I13506" i="3"/>
  <c r="A13506" i="3"/>
  <c r="I13505" i="3"/>
  <c r="A13505" i="3"/>
  <c r="I13504" i="3"/>
  <c r="A13504" i="3"/>
  <c r="I13503" i="3"/>
  <c r="A13503" i="3"/>
  <c r="I13502" i="3"/>
  <c r="A13502" i="3"/>
  <c r="I13501" i="3"/>
  <c r="A13501" i="3"/>
  <c r="I13500" i="3"/>
  <c r="A13500" i="3"/>
  <c r="I13499" i="3"/>
  <c r="A13499" i="3"/>
  <c r="I13498" i="3"/>
  <c r="A13498" i="3"/>
  <c r="I13497" i="3"/>
  <c r="A13497" i="3"/>
  <c r="I13496" i="3"/>
  <c r="A13496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481" i="3"/>
  <c r="A13481" i="3"/>
  <c r="I13480" i="3"/>
  <c r="A13480" i="3"/>
  <c r="I13479" i="3"/>
  <c r="A13479" i="3"/>
  <c r="I13478" i="3"/>
  <c r="A13478" i="3"/>
  <c r="I13477" i="3"/>
  <c r="A13477" i="3"/>
  <c r="I13476" i="3"/>
  <c r="A13476" i="3"/>
  <c r="I13475" i="3"/>
  <c r="A13475" i="3"/>
  <c r="I13474" i="3"/>
  <c r="A13474" i="3"/>
  <c r="I13473" i="3"/>
  <c r="A13473" i="3"/>
  <c r="I13472" i="3"/>
  <c r="A13472" i="3"/>
  <c r="I13471" i="3"/>
  <c r="A13471" i="3"/>
  <c r="I13470" i="3"/>
  <c r="A13470" i="3"/>
  <c r="I13469" i="3"/>
  <c r="A13469" i="3"/>
  <c r="I13468" i="3"/>
  <c r="A13468" i="3"/>
  <c r="I13467" i="3"/>
  <c r="A13467" i="3"/>
  <c r="I13466" i="3"/>
  <c r="A13466" i="3"/>
  <c r="I13465" i="3"/>
  <c r="A13465" i="3"/>
  <c r="I13464" i="3"/>
  <c r="A13464" i="3"/>
  <c r="I13463" i="3"/>
  <c r="A13463" i="3"/>
  <c r="I13462" i="3"/>
  <c r="A13462" i="3"/>
  <c r="I13461" i="3"/>
  <c r="A13461" i="3"/>
  <c r="I13460" i="3"/>
  <c r="A13460" i="3"/>
  <c r="I13459" i="3"/>
  <c r="A13459" i="3"/>
  <c r="I13458" i="3"/>
  <c r="A13458" i="3"/>
  <c r="I13457" i="3"/>
  <c r="A13457" i="3"/>
  <c r="I13456" i="3"/>
  <c r="A13456" i="3"/>
  <c r="I13455" i="3"/>
  <c r="A13455" i="3"/>
  <c r="I13454" i="3"/>
  <c r="A13454" i="3"/>
  <c r="I13453" i="3"/>
  <c r="A13453" i="3"/>
  <c r="I13452" i="3"/>
  <c r="A13452" i="3"/>
  <c r="I13451" i="3"/>
  <c r="A13451" i="3"/>
  <c r="I13450" i="3"/>
  <c r="A13450" i="3"/>
  <c r="I13449" i="3"/>
  <c r="A13449" i="3"/>
  <c r="I13448" i="3"/>
  <c r="A13448" i="3"/>
  <c r="I13447" i="3"/>
  <c r="A13447" i="3"/>
  <c r="I13446" i="3"/>
  <c r="A13446" i="3"/>
  <c r="I13445" i="3"/>
  <c r="A13445" i="3"/>
  <c r="I13444" i="3"/>
  <c r="A13444" i="3"/>
  <c r="I13443" i="3"/>
  <c r="A13443" i="3"/>
  <c r="I13442" i="3"/>
  <c r="A13442" i="3"/>
  <c r="I13441" i="3"/>
  <c r="A13441" i="3"/>
  <c r="I13440" i="3"/>
  <c r="A13440" i="3"/>
  <c r="I13439" i="3"/>
  <c r="A13439" i="3"/>
  <c r="I13438" i="3"/>
  <c r="A13438" i="3"/>
  <c r="I13437" i="3"/>
  <c r="A13437" i="3"/>
  <c r="I13436" i="3"/>
  <c r="A13436" i="3"/>
  <c r="I13435" i="3"/>
  <c r="A13435" i="3"/>
  <c r="I13434" i="3"/>
  <c r="A13434" i="3"/>
  <c r="I13433" i="3"/>
  <c r="A13433" i="3"/>
  <c r="I13432" i="3"/>
  <c r="A13432" i="3"/>
  <c r="I13431" i="3"/>
  <c r="A13431" i="3"/>
  <c r="I13430" i="3"/>
  <c r="A13430" i="3"/>
  <c r="I13429" i="3"/>
  <c r="A13429" i="3"/>
  <c r="I13428" i="3"/>
  <c r="A13428" i="3"/>
  <c r="I13427" i="3"/>
  <c r="A13427" i="3"/>
  <c r="I13426" i="3"/>
  <c r="A13426" i="3"/>
  <c r="I13425" i="3"/>
  <c r="A13425" i="3"/>
  <c r="I13424" i="3"/>
  <c r="A13424" i="3"/>
  <c r="I13423" i="3"/>
  <c r="A13423" i="3"/>
  <c r="I13422" i="3"/>
  <c r="A13422" i="3"/>
  <c r="I13421" i="3"/>
  <c r="A13421" i="3"/>
  <c r="I13420" i="3"/>
  <c r="A13420" i="3"/>
  <c r="I13419" i="3"/>
  <c r="A13419" i="3"/>
  <c r="I13418" i="3"/>
  <c r="A13418" i="3"/>
  <c r="I13417" i="3"/>
  <c r="A13417" i="3"/>
  <c r="I13416" i="3"/>
  <c r="A13416" i="3"/>
  <c r="I13415" i="3"/>
  <c r="A13415" i="3"/>
  <c r="I13414" i="3"/>
  <c r="A13414" i="3"/>
  <c r="I13413" i="3"/>
  <c r="A13413" i="3"/>
  <c r="I13412" i="3"/>
  <c r="A13412" i="3"/>
  <c r="I13411" i="3"/>
  <c r="A13411" i="3"/>
  <c r="I13410" i="3"/>
  <c r="A13410" i="3"/>
  <c r="I13409" i="3"/>
  <c r="A13409" i="3"/>
  <c r="I13408" i="3"/>
  <c r="A13408" i="3"/>
  <c r="I13407" i="3"/>
  <c r="A13407" i="3"/>
  <c r="I13406" i="3"/>
  <c r="A13406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391" i="3"/>
  <c r="A13391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13378" i="3"/>
  <c r="A13378" i="3"/>
  <c r="I13377" i="3"/>
  <c r="A13377" i="3"/>
  <c r="I13376" i="3"/>
  <c r="A13376" i="3"/>
  <c r="I13375" i="3"/>
  <c r="A13375" i="3"/>
  <c r="I13374" i="3"/>
  <c r="A13374" i="3"/>
  <c r="I13373" i="3"/>
  <c r="A13373" i="3"/>
  <c r="I13372" i="3"/>
  <c r="A13372" i="3"/>
  <c r="I13371" i="3"/>
  <c r="A13371" i="3"/>
  <c r="I13370" i="3"/>
  <c r="A13370" i="3"/>
  <c r="I13369" i="3"/>
  <c r="A13369" i="3"/>
  <c r="I13368" i="3"/>
  <c r="A13368" i="3"/>
  <c r="I13367" i="3"/>
  <c r="A13367" i="3"/>
  <c r="I13366" i="3"/>
  <c r="A13366" i="3"/>
  <c r="I13365" i="3"/>
  <c r="A13365" i="3"/>
  <c r="I13364" i="3"/>
  <c r="A13364" i="3"/>
  <c r="I13363" i="3"/>
  <c r="A13363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3264" i="3"/>
  <c r="A13264" i="3"/>
  <c r="I13263" i="3"/>
  <c r="A13263" i="3"/>
  <c r="I13262" i="3"/>
  <c r="A13262" i="3"/>
  <c r="I13261" i="3"/>
  <c r="A13261" i="3"/>
  <c r="I13260" i="3"/>
  <c r="A13260" i="3"/>
  <c r="I13259" i="3"/>
  <c r="A13259" i="3"/>
  <c r="I13258" i="3"/>
  <c r="A13258" i="3"/>
  <c r="I13257" i="3"/>
  <c r="A13257" i="3"/>
  <c r="I13256" i="3"/>
  <c r="A13256" i="3"/>
  <c r="I13255" i="3"/>
  <c r="A13255" i="3"/>
  <c r="I13254" i="3"/>
  <c r="A13254" i="3"/>
  <c r="I13253" i="3"/>
  <c r="A13253" i="3"/>
  <c r="I13252" i="3"/>
  <c r="A13252" i="3"/>
  <c r="I13251" i="3"/>
  <c r="A13251" i="3"/>
  <c r="I13250" i="3"/>
  <c r="A13250" i="3"/>
  <c r="I13249" i="3"/>
  <c r="A13249" i="3"/>
  <c r="I13248" i="3"/>
  <c r="A13248" i="3"/>
  <c r="I13247" i="3"/>
  <c r="A13247" i="3"/>
  <c r="I13246" i="3"/>
  <c r="A13246" i="3"/>
  <c r="I13245" i="3"/>
  <c r="A13245" i="3"/>
  <c r="I13244" i="3"/>
  <c r="A13244" i="3"/>
  <c r="I13243" i="3"/>
  <c r="A13243" i="3"/>
  <c r="I13242" i="3"/>
  <c r="A13242" i="3"/>
  <c r="I13241" i="3"/>
  <c r="A13241" i="3"/>
  <c r="I13240" i="3"/>
  <c r="A13240" i="3"/>
  <c r="I13239" i="3"/>
  <c r="A13239" i="3"/>
  <c r="I13238" i="3"/>
  <c r="A13238" i="3"/>
  <c r="I13237" i="3"/>
  <c r="A13237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3207" i="3"/>
  <c r="A13207" i="3"/>
  <c r="I13206" i="3"/>
  <c r="A13206" i="3"/>
  <c r="I13205" i="3"/>
  <c r="A13205" i="3"/>
  <c r="I13204" i="3"/>
  <c r="A13204" i="3"/>
  <c r="I13203" i="3"/>
  <c r="A13203" i="3"/>
  <c r="I13202" i="3"/>
  <c r="A13202" i="3"/>
  <c r="I13201" i="3"/>
  <c r="A13201" i="3"/>
  <c r="I13200" i="3"/>
  <c r="A13200" i="3"/>
  <c r="I13199" i="3"/>
  <c r="A13199" i="3"/>
  <c r="I13198" i="3"/>
  <c r="A13198" i="3"/>
  <c r="I13197" i="3"/>
  <c r="A13197" i="3"/>
  <c r="I13196" i="3"/>
  <c r="A13196" i="3"/>
  <c r="I13195" i="3"/>
  <c r="A13195" i="3"/>
  <c r="I13194" i="3"/>
  <c r="A13194" i="3"/>
  <c r="I13193" i="3"/>
  <c r="A13193" i="3"/>
  <c r="I13192" i="3"/>
  <c r="A13192" i="3"/>
  <c r="I13191" i="3"/>
  <c r="A13191" i="3"/>
  <c r="I13190" i="3"/>
  <c r="A13190" i="3"/>
  <c r="I13189" i="3"/>
  <c r="A13189" i="3"/>
  <c r="I13188" i="3"/>
  <c r="A13188" i="3"/>
  <c r="I13187" i="3"/>
  <c r="A13187" i="3"/>
  <c r="I13186" i="3"/>
  <c r="A13186" i="3"/>
  <c r="I13185" i="3"/>
  <c r="A13185" i="3"/>
  <c r="I13184" i="3"/>
  <c r="A13184" i="3"/>
  <c r="I13183" i="3"/>
  <c r="A13183" i="3"/>
  <c r="I13182" i="3"/>
  <c r="A13182" i="3"/>
  <c r="I13181" i="3"/>
  <c r="A13181" i="3"/>
  <c r="I13180" i="3"/>
  <c r="A13180" i="3"/>
  <c r="I13179" i="3"/>
  <c r="A13179" i="3"/>
  <c r="I13178" i="3"/>
  <c r="A13178" i="3"/>
  <c r="I13177" i="3"/>
  <c r="A13177" i="3"/>
  <c r="I13176" i="3"/>
  <c r="A13176" i="3"/>
  <c r="I13175" i="3"/>
  <c r="A13175" i="3"/>
  <c r="I13174" i="3"/>
  <c r="A13174" i="3"/>
  <c r="I13173" i="3"/>
  <c r="A13173" i="3"/>
  <c r="I13172" i="3"/>
  <c r="A13172" i="3"/>
  <c r="I13171" i="3"/>
  <c r="A13171" i="3"/>
  <c r="I13170" i="3"/>
  <c r="A13170" i="3"/>
  <c r="I13169" i="3"/>
  <c r="A13169" i="3"/>
  <c r="I13168" i="3"/>
  <c r="A13168" i="3"/>
  <c r="I13167" i="3"/>
  <c r="A13167" i="3"/>
  <c r="I13166" i="3"/>
  <c r="A13166" i="3"/>
  <c r="I13165" i="3"/>
  <c r="A13165" i="3"/>
  <c r="I13164" i="3"/>
  <c r="A13164" i="3"/>
  <c r="I13163" i="3"/>
  <c r="A13163" i="3"/>
  <c r="I13162" i="3"/>
  <c r="A13162" i="3"/>
  <c r="I13161" i="3"/>
  <c r="A13161" i="3"/>
  <c r="I13160" i="3"/>
  <c r="A13160" i="3"/>
  <c r="I13159" i="3"/>
  <c r="A13159" i="3"/>
  <c r="I13158" i="3"/>
  <c r="A13158" i="3"/>
  <c r="I13157" i="3"/>
  <c r="A13157" i="3"/>
  <c r="I13156" i="3"/>
  <c r="A13156" i="3"/>
  <c r="I13155" i="3"/>
  <c r="A13155" i="3"/>
  <c r="I13154" i="3"/>
  <c r="A13154" i="3"/>
  <c r="I13153" i="3"/>
  <c r="A13153" i="3"/>
  <c r="I13152" i="3"/>
  <c r="A13152" i="3"/>
  <c r="I13151" i="3"/>
  <c r="A13151" i="3"/>
  <c r="I13150" i="3"/>
  <c r="A13150" i="3"/>
  <c r="I13149" i="3"/>
  <c r="A13149" i="3"/>
  <c r="I13148" i="3"/>
  <c r="A13148" i="3"/>
  <c r="I13147" i="3"/>
  <c r="A13147" i="3"/>
  <c r="I13146" i="3"/>
  <c r="A13146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3131" i="3"/>
  <c r="A13131" i="3"/>
  <c r="I13130" i="3"/>
  <c r="A13130" i="3"/>
  <c r="I13129" i="3"/>
  <c r="A13129" i="3"/>
  <c r="I13128" i="3"/>
  <c r="A13128" i="3"/>
  <c r="I13127" i="3"/>
  <c r="A13127" i="3"/>
  <c r="I13126" i="3"/>
  <c r="A13126" i="3"/>
  <c r="I13125" i="3"/>
  <c r="A13125" i="3"/>
  <c r="I13124" i="3"/>
  <c r="A13124" i="3"/>
  <c r="I13123" i="3"/>
  <c r="A13123" i="3"/>
  <c r="I13122" i="3"/>
  <c r="A13122" i="3"/>
  <c r="I13121" i="3"/>
  <c r="A13121" i="3"/>
  <c r="I13120" i="3"/>
  <c r="A13120" i="3"/>
  <c r="I13119" i="3"/>
  <c r="A13119" i="3"/>
  <c r="I13118" i="3"/>
  <c r="A13118" i="3"/>
  <c r="I13117" i="3"/>
  <c r="A13117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13102" i="3"/>
  <c r="A13102" i="3"/>
  <c r="I13101" i="3"/>
  <c r="A13101" i="3"/>
  <c r="I13100" i="3"/>
  <c r="A13100" i="3"/>
  <c r="I13099" i="3"/>
  <c r="A13099" i="3"/>
  <c r="I13098" i="3"/>
  <c r="A13098" i="3"/>
  <c r="I13097" i="3"/>
  <c r="A13097" i="3"/>
  <c r="I13096" i="3"/>
  <c r="A13096" i="3"/>
  <c r="I13095" i="3"/>
  <c r="A13095" i="3"/>
  <c r="I13094" i="3"/>
  <c r="A13094" i="3"/>
  <c r="I13093" i="3"/>
  <c r="A13093" i="3"/>
  <c r="I13092" i="3"/>
  <c r="A13092" i="3"/>
  <c r="I13091" i="3"/>
  <c r="A13091" i="3"/>
  <c r="I13090" i="3"/>
  <c r="A13090" i="3"/>
  <c r="I13089" i="3"/>
  <c r="A13089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3060" i="3"/>
  <c r="A13060" i="3"/>
  <c r="I13059" i="3"/>
  <c r="A13059" i="3"/>
  <c r="I13058" i="3"/>
  <c r="A13058" i="3"/>
  <c r="I13057" i="3"/>
  <c r="A13057" i="3"/>
  <c r="I13056" i="3"/>
  <c r="A13056" i="3"/>
  <c r="I13055" i="3"/>
  <c r="A13055" i="3"/>
  <c r="I13054" i="3"/>
  <c r="A13054" i="3"/>
  <c r="I13053" i="3"/>
  <c r="A13053" i="3"/>
  <c r="I13052" i="3"/>
  <c r="A13052" i="3"/>
  <c r="I13051" i="3"/>
  <c r="A13051" i="3"/>
  <c r="I13050" i="3"/>
  <c r="A13050" i="3"/>
  <c r="I13049" i="3"/>
  <c r="A13049" i="3"/>
  <c r="I13048" i="3"/>
  <c r="A13048" i="3"/>
  <c r="I13047" i="3"/>
  <c r="A13047" i="3"/>
  <c r="I13046" i="3"/>
  <c r="A13046" i="3"/>
  <c r="I13045" i="3"/>
  <c r="A13045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13030" i="3"/>
  <c r="A13030" i="3"/>
  <c r="I13029" i="3"/>
  <c r="A13029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3014" i="3"/>
  <c r="A13014" i="3"/>
  <c r="I13013" i="3"/>
  <c r="A13013" i="3"/>
  <c r="I13012" i="3"/>
  <c r="A13012" i="3"/>
  <c r="I13011" i="3"/>
  <c r="A13011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2996" i="3"/>
  <c r="A12996" i="3"/>
  <c r="I12995" i="3"/>
  <c r="A12995" i="3"/>
  <c r="I12994" i="3"/>
  <c r="A12994" i="3"/>
  <c r="I12993" i="3"/>
  <c r="A12993" i="3"/>
  <c r="I12992" i="3"/>
  <c r="A12992" i="3"/>
  <c r="I12991" i="3"/>
  <c r="A12991" i="3"/>
  <c r="I12990" i="3"/>
  <c r="A12990" i="3"/>
  <c r="I12989" i="3"/>
  <c r="A12989" i="3"/>
  <c r="I12988" i="3"/>
  <c r="A12988" i="3"/>
  <c r="I12987" i="3"/>
  <c r="A12987" i="3"/>
  <c r="I12986" i="3"/>
  <c r="A12986" i="3"/>
  <c r="I12985" i="3"/>
  <c r="A12985" i="3"/>
  <c r="I12984" i="3"/>
  <c r="A12984" i="3"/>
  <c r="I12983" i="3"/>
  <c r="A12983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2954" i="3"/>
  <c r="A12954" i="3"/>
  <c r="I12953" i="3"/>
  <c r="A12953" i="3"/>
  <c r="I12952" i="3"/>
  <c r="A12952" i="3"/>
  <c r="I12951" i="3"/>
  <c r="A12951" i="3"/>
  <c r="I12950" i="3"/>
  <c r="A12950" i="3"/>
  <c r="I12949" i="3"/>
  <c r="A12949" i="3"/>
  <c r="I12948" i="3"/>
  <c r="A12948" i="3"/>
  <c r="I12947" i="3"/>
  <c r="A12947" i="3"/>
  <c r="I12946" i="3"/>
  <c r="A12946" i="3"/>
  <c r="I12945" i="3"/>
  <c r="A12945" i="3"/>
  <c r="I12944" i="3"/>
  <c r="A12944" i="3"/>
  <c r="I12943" i="3"/>
  <c r="A12943" i="3"/>
  <c r="I12942" i="3"/>
  <c r="A12942" i="3"/>
  <c r="I12941" i="3"/>
  <c r="A12941" i="3"/>
  <c r="I12940" i="3"/>
  <c r="A12940" i="3"/>
  <c r="I12939" i="3"/>
  <c r="A12939" i="3"/>
  <c r="I12938" i="3"/>
  <c r="A12938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2883" i="3"/>
  <c r="A12883" i="3"/>
  <c r="I12882" i="3"/>
  <c r="A12882" i="3"/>
  <c r="I12881" i="3"/>
  <c r="A12881" i="3"/>
  <c r="I12880" i="3"/>
  <c r="A12880" i="3"/>
  <c r="I12879" i="3"/>
  <c r="A12879" i="3"/>
  <c r="I12878" i="3"/>
  <c r="A12878" i="3"/>
  <c r="I12877" i="3"/>
  <c r="A12877" i="3"/>
  <c r="I12876" i="3"/>
  <c r="A12876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12854" i="3"/>
  <c r="A12854" i="3"/>
  <c r="I12853" i="3"/>
  <c r="A12853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5" i="3"/>
  <c r="A12845" i="3"/>
  <c r="I12844" i="3"/>
  <c r="A12844" i="3"/>
  <c r="I12843" i="3"/>
  <c r="A12843" i="3"/>
  <c r="I12842" i="3"/>
  <c r="A12842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797" i="3"/>
  <c r="A12797" i="3"/>
  <c r="I12796" i="3"/>
  <c r="A12796" i="3"/>
  <c r="I12795" i="3"/>
  <c r="A12795" i="3"/>
  <c r="I12794" i="3"/>
  <c r="A12794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12775" i="3"/>
  <c r="A12775" i="3"/>
  <c r="I12774" i="3"/>
  <c r="A12774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2766" i="3"/>
  <c r="A12766" i="3"/>
  <c r="I12765" i="3"/>
  <c r="A12765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12707" i="3"/>
  <c r="A12707" i="3"/>
  <c r="I12706" i="3"/>
  <c r="A12706" i="3"/>
  <c r="I12705" i="3"/>
  <c r="A12705" i="3"/>
  <c r="I12704" i="3"/>
  <c r="A12704" i="3"/>
  <c r="I12703" i="3"/>
  <c r="A12703" i="3"/>
  <c r="I12702" i="3"/>
  <c r="A12702" i="3"/>
  <c r="I12701" i="3"/>
  <c r="A12701" i="3"/>
  <c r="I12700" i="3"/>
  <c r="A12700" i="3"/>
  <c r="I12699" i="3"/>
  <c r="A12699" i="3"/>
  <c r="I12698" i="3"/>
  <c r="A12698" i="3"/>
  <c r="I12697" i="3"/>
  <c r="A12697" i="3"/>
  <c r="I12696" i="3"/>
  <c r="A12696" i="3"/>
  <c r="I12695" i="3"/>
  <c r="A12695" i="3"/>
  <c r="I12694" i="3"/>
  <c r="A12694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2279" i="3"/>
  <c r="A12279" i="3"/>
  <c r="I12278" i="3"/>
  <c r="A12278" i="3"/>
  <c r="I12277" i="3"/>
  <c r="A12277" i="3"/>
  <c r="I12276" i="3"/>
  <c r="A12276" i="3"/>
  <c r="I12275" i="3"/>
  <c r="A12275" i="3"/>
  <c r="I12274" i="3"/>
  <c r="A12274" i="3"/>
  <c r="I12273" i="3"/>
  <c r="A12273" i="3"/>
  <c r="I12272" i="3"/>
  <c r="A12272" i="3"/>
  <c r="I12271" i="3"/>
  <c r="A12271" i="3"/>
  <c r="I12270" i="3"/>
  <c r="A12270" i="3"/>
  <c r="I12269" i="3"/>
  <c r="A12269" i="3"/>
  <c r="I12268" i="3"/>
  <c r="A12268" i="3"/>
  <c r="I12267" i="3"/>
  <c r="A12267" i="3"/>
  <c r="I12266" i="3"/>
  <c r="A12266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2209" i="3"/>
  <c r="A12209" i="3"/>
  <c r="I12208" i="3"/>
  <c r="A12208" i="3"/>
  <c r="I12207" i="3"/>
  <c r="A12207" i="3"/>
  <c r="I12206" i="3"/>
  <c r="A12206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12173" i="3"/>
  <c r="A12173" i="3"/>
  <c r="I12172" i="3"/>
  <c r="A12172" i="3"/>
  <c r="I12171" i="3"/>
  <c r="A12171" i="3"/>
  <c r="I12170" i="3"/>
  <c r="A12170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12077" i="3"/>
  <c r="A12077" i="3"/>
  <c r="I12076" i="3"/>
  <c r="A12076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11998" i="3"/>
  <c r="A11998" i="3"/>
  <c r="I11997" i="3"/>
  <c r="A11997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11916" i="3"/>
  <c r="A11916" i="3"/>
  <c r="I11915" i="3"/>
  <c r="A11915" i="3"/>
  <c r="I11914" i="3"/>
  <c r="A11914" i="3"/>
  <c r="I11913" i="3"/>
  <c r="A11913" i="3"/>
  <c r="I11912" i="3"/>
  <c r="A11912" i="3"/>
  <c r="I11911" i="3"/>
  <c r="A11911" i="3"/>
  <c r="I11910" i="3"/>
  <c r="A11910" i="3"/>
  <c r="I11909" i="3"/>
  <c r="A11909" i="3"/>
  <c r="I11908" i="3"/>
  <c r="A11908" i="3"/>
  <c r="I11907" i="3"/>
  <c r="A11907" i="3"/>
  <c r="I11906" i="3"/>
  <c r="A11906" i="3"/>
  <c r="I11905" i="3"/>
  <c r="A11905" i="3"/>
  <c r="I11904" i="3"/>
  <c r="A11904" i="3"/>
  <c r="I11903" i="3"/>
  <c r="A11903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11742" i="3"/>
  <c r="A11742" i="3"/>
  <c r="I11741" i="3"/>
  <c r="A11741" i="3"/>
  <c r="I11740" i="3"/>
  <c r="A11740" i="3"/>
  <c r="I11739" i="3"/>
  <c r="A11739" i="3"/>
  <c r="I11738" i="3"/>
  <c r="A11738" i="3"/>
  <c r="I11737" i="3"/>
  <c r="A11737" i="3"/>
  <c r="I11736" i="3"/>
  <c r="A11736" i="3"/>
  <c r="I11735" i="3"/>
  <c r="A11735" i="3"/>
  <c r="I11734" i="3"/>
  <c r="A11734" i="3"/>
  <c r="I11733" i="3"/>
  <c r="A11733" i="3"/>
  <c r="I11732" i="3"/>
  <c r="A11732" i="3"/>
  <c r="I11731" i="3"/>
  <c r="A11731" i="3"/>
  <c r="I11730" i="3"/>
  <c r="A11730" i="3"/>
  <c r="I11729" i="3"/>
  <c r="A11729" i="3"/>
  <c r="I11728" i="3"/>
  <c r="A11728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1628" i="3"/>
  <c r="A11628" i="3"/>
  <c r="I11627" i="3"/>
  <c r="A11627" i="3"/>
  <c r="I11626" i="3"/>
  <c r="A11626" i="3"/>
  <c r="I11625" i="3"/>
  <c r="A11625" i="3"/>
  <c r="I11624" i="3"/>
  <c r="A11624" i="3"/>
  <c r="I11623" i="3"/>
  <c r="A11623" i="3"/>
  <c r="I11622" i="3"/>
  <c r="A11622" i="3"/>
  <c r="I11621" i="3"/>
  <c r="A11621" i="3"/>
  <c r="I11620" i="3"/>
  <c r="A11620" i="3"/>
  <c r="I11619" i="3"/>
  <c r="A11619" i="3"/>
  <c r="I11618" i="3"/>
  <c r="A11618" i="3"/>
  <c r="I11617" i="3"/>
  <c r="A11617" i="3"/>
  <c r="I11616" i="3"/>
  <c r="A11616" i="3"/>
  <c r="I11615" i="3"/>
  <c r="A11615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11506" i="3"/>
  <c r="A11506" i="3"/>
  <c r="I11505" i="3"/>
  <c r="A11505" i="3"/>
  <c r="I11504" i="3"/>
  <c r="A11504" i="3"/>
  <c r="I11503" i="3"/>
  <c r="A11503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1376" i="3"/>
  <c r="A11376" i="3"/>
  <c r="I11375" i="3"/>
  <c r="A11375" i="3"/>
  <c r="I11374" i="3"/>
  <c r="A11374" i="3"/>
  <c r="I11373" i="3"/>
  <c r="A11373" i="3"/>
  <c r="I11372" i="3"/>
  <c r="A11372" i="3"/>
  <c r="I11371" i="3"/>
  <c r="A11371" i="3"/>
  <c r="I11370" i="3"/>
  <c r="A11370" i="3"/>
  <c r="I11369" i="3"/>
  <c r="A11369" i="3"/>
  <c r="I11368" i="3"/>
  <c r="A11368" i="3"/>
  <c r="I11367" i="3"/>
  <c r="A11367" i="3"/>
  <c r="I11366" i="3"/>
  <c r="A11366" i="3"/>
  <c r="I11365" i="3"/>
  <c r="A11365" i="3"/>
  <c r="I11364" i="3"/>
  <c r="A11364" i="3"/>
  <c r="I11363" i="3"/>
  <c r="A11363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11300" i="3"/>
  <c r="A11300" i="3"/>
  <c r="I11299" i="3"/>
  <c r="A11299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11221" i="3"/>
  <c r="A11221" i="3"/>
  <c r="I11220" i="3"/>
  <c r="A11220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10815" i="3"/>
  <c r="A10815" i="3"/>
  <c r="I10814" i="3"/>
  <c r="A10814" i="3"/>
  <c r="I10813" i="3"/>
  <c r="A10813" i="3"/>
  <c r="I10812" i="3"/>
  <c r="A10812" i="3"/>
  <c r="I10811" i="3"/>
  <c r="A10811" i="3"/>
  <c r="I10810" i="3"/>
  <c r="A1081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0795" i="3"/>
  <c r="A10795" i="3"/>
  <c r="I10794" i="3"/>
  <c r="A10794" i="3"/>
  <c r="I10793" i="3"/>
  <c r="A10793" i="3"/>
  <c r="I10792" i="3"/>
  <c r="A10792" i="3"/>
  <c r="I10791" i="3"/>
  <c r="A10791" i="3"/>
  <c r="I10790" i="3"/>
  <c r="A10790" i="3"/>
  <c r="I10789" i="3"/>
  <c r="A10789" i="3"/>
  <c r="I10788" i="3"/>
  <c r="A10788" i="3"/>
  <c r="I10787" i="3"/>
  <c r="A10787" i="3"/>
  <c r="I10786" i="3"/>
  <c r="A10786" i="3"/>
  <c r="I10785" i="3"/>
  <c r="A10785" i="3"/>
  <c r="I10784" i="3"/>
  <c r="A10784" i="3"/>
  <c r="I10783" i="3"/>
  <c r="A10783" i="3"/>
  <c r="I10782" i="3"/>
  <c r="A10782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0739" i="3"/>
  <c r="A10739" i="3"/>
  <c r="I10738" i="3"/>
  <c r="A10738" i="3"/>
  <c r="I10737" i="3"/>
  <c r="A10737" i="3"/>
  <c r="I10736" i="3"/>
  <c r="A10736" i="3"/>
  <c r="I10735" i="3"/>
  <c r="A10735" i="3"/>
  <c r="I10734" i="3"/>
  <c r="A10734" i="3"/>
  <c r="I10733" i="3"/>
  <c r="A10733" i="3"/>
  <c r="I10732" i="3"/>
  <c r="A10732" i="3"/>
  <c r="I10731" i="3"/>
  <c r="A10731" i="3"/>
  <c r="I10730" i="3"/>
  <c r="A10730" i="3"/>
  <c r="I10729" i="3"/>
  <c r="A10729" i="3"/>
  <c r="I10728" i="3"/>
  <c r="A10728" i="3"/>
  <c r="I10727" i="3"/>
  <c r="A10727" i="3"/>
  <c r="I10726" i="3"/>
  <c r="A10726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10674" i="3"/>
  <c r="A10674" i="3"/>
  <c r="I10673" i="3"/>
  <c r="A10673" i="3"/>
  <c r="I10672" i="3"/>
  <c r="A10672" i="3"/>
  <c r="I10671" i="3"/>
  <c r="A10671" i="3"/>
  <c r="I10670" i="3"/>
  <c r="A10670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10613" i="3"/>
  <c r="A10613" i="3"/>
  <c r="I10612" i="3"/>
  <c r="A10612" i="3"/>
  <c r="I10611" i="3"/>
  <c r="A10611" i="3"/>
  <c r="I10610" i="3"/>
  <c r="A10610" i="3"/>
  <c r="I10609" i="3"/>
  <c r="A10609" i="3"/>
  <c r="I10608" i="3"/>
  <c r="A10608" i="3"/>
  <c r="I10607" i="3"/>
  <c r="A10607" i="3"/>
  <c r="I10606" i="3"/>
  <c r="A10606" i="3"/>
  <c r="I10605" i="3"/>
  <c r="A10605" i="3"/>
  <c r="I10604" i="3"/>
  <c r="A10604" i="3"/>
  <c r="I10603" i="3"/>
  <c r="A10603" i="3"/>
  <c r="I10602" i="3"/>
  <c r="A10602" i="3"/>
  <c r="I10601" i="3"/>
  <c r="A10601" i="3"/>
  <c r="I10600" i="3"/>
  <c r="A10600" i="3"/>
  <c r="I10599" i="3"/>
  <c r="A10599" i="3"/>
  <c r="I10598" i="3"/>
  <c r="A10598" i="3"/>
  <c r="I10597" i="3"/>
  <c r="A10597" i="3"/>
  <c r="I10596" i="3"/>
  <c r="A10596" i="3"/>
  <c r="I10595" i="3"/>
  <c r="A10595" i="3"/>
  <c r="I10594" i="3"/>
  <c r="A10594" i="3"/>
  <c r="I10593" i="3"/>
  <c r="A10593" i="3"/>
  <c r="I10592" i="3"/>
  <c r="A10592" i="3"/>
  <c r="I10591" i="3"/>
  <c r="A10591" i="3"/>
  <c r="I10590" i="3"/>
  <c r="A10590" i="3"/>
  <c r="I10589" i="3"/>
  <c r="A10589" i="3"/>
  <c r="I10588" i="3"/>
  <c r="A10588" i="3"/>
  <c r="I10587" i="3"/>
  <c r="A10587" i="3"/>
  <c r="I10586" i="3"/>
  <c r="A1058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10544" i="3"/>
  <c r="A10544" i="3"/>
  <c r="I10543" i="3"/>
  <c r="A10543" i="3"/>
  <c r="I10542" i="3"/>
  <c r="A10542" i="3"/>
  <c r="I10541" i="3"/>
  <c r="A10541" i="3"/>
  <c r="I10540" i="3"/>
  <c r="A10540" i="3"/>
  <c r="I10539" i="3"/>
  <c r="A10539" i="3"/>
  <c r="I10538" i="3"/>
  <c r="A10538" i="3"/>
  <c r="I10537" i="3"/>
  <c r="A10537" i="3"/>
  <c r="I10536" i="3"/>
  <c r="A10536" i="3"/>
  <c r="I10535" i="3"/>
  <c r="A10535" i="3"/>
  <c r="I10534" i="3"/>
  <c r="A10534" i="3"/>
  <c r="I10533" i="3"/>
  <c r="A10533" i="3"/>
  <c r="I10532" i="3"/>
  <c r="A1053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10523" i="3"/>
  <c r="A10523" i="3"/>
  <c r="I10522" i="3"/>
  <c r="A10522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10444" i="3"/>
  <c r="A10444" i="3"/>
  <c r="I10443" i="3"/>
  <c r="A10443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10188" i="3"/>
  <c r="A10188" i="3"/>
  <c r="I10187" i="3"/>
  <c r="A10187" i="3"/>
  <c r="I10186" i="3"/>
  <c r="A10186" i="3"/>
  <c r="I10185" i="3"/>
  <c r="A10185" i="3"/>
  <c r="I10184" i="3"/>
  <c r="A10184" i="3"/>
  <c r="I10183" i="3"/>
  <c r="A10183" i="3"/>
  <c r="I10182" i="3"/>
  <c r="A10182" i="3"/>
  <c r="I10181" i="3"/>
  <c r="A10181" i="3"/>
  <c r="I10180" i="3"/>
  <c r="A10180" i="3"/>
  <c r="I10179" i="3"/>
  <c r="A10179" i="3"/>
  <c r="I10178" i="3"/>
  <c r="A10178" i="3"/>
  <c r="I10177" i="3"/>
  <c r="A10177" i="3"/>
  <c r="I10176" i="3"/>
  <c r="A10176" i="3"/>
  <c r="I10175" i="3"/>
  <c r="A10175" i="3"/>
  <c r="I10174" i="3"/>
  <c r="A10174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10130" i="3"/>
  <c r="A10130" i="3"/>
  <c r="I10129" i="3"/>
  <c r="A10129" i="3"/>
  <c r="I10128" i="3"/>
  <c r="A10128" i="3"/>
  <c r="I10127" i="3"/>
  <c r="A10127" i="3"/>
  <c r="I10126" i="3"/>
  <c r="A10126" i="3"/>
  <c r="I10125" i="3"/>
  <c r="A10125" i="3"/>
  <c r="I10124" i="3"/>
  <c r="A10124" i="3"/>
  <c r="I10123" i="3"/>
  <c r="A10123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0066" i="3"/>
  <c r="A10066" i="3"/>
  <c r="I10065" i="3"/>
  <c r="A10065" i="3"/>
  <c r="I10064" i="3"/>
  <c r="A10064" i="3"/>
  <c r="I10063" i="3"/>
  <c r="A10063" i="3"/>
  <c r="I10062" i="3"/>
  <c r="A10062" i="3"/>
  <c r="I10061" i="3"/>
  <c r="A10061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9962" i="3"/>
  <c r="A9962" i="3"/>
  <c r="I9961" i="3"/>
  <c r="A9961" i="3"/>
  <c r="I9960" i="3"/>
  <c r="A9960" i="3"/>
  <c r="I9959" i="3"/>
  <c r="A9959" i="3"/>
  <c r="I9958" i="3"/>
  <c r="A9958" i="3"/>
  <c r="I9957" i="3"/>
  <c r="A9957" i="3"/>
  <c r="I9956" i="3"/>
  <c r="A9956" i="3"/>
  <c r="I9955" i="3"/>
  <c r="A9955" i="3"/>
  <c r="I9954" i="3"/>
  <c r="A9954" i="3"/>
  <c r="I9953" i="3"/>
  <c r="A9953" i="3"/>
  <c r="I9952" i="3"/>
  <c r="A9952" i="3"/>
  <c r="I9951" i="3"/>
  <c r="A9951" i="3"/>
  <c r="I9950" i="3"/>
  <c r="A9950" i="3"/>
  <c r="I9949" i="3"/>
  <c r="A9949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9838" i="3"/>
  <c r="A9838" i="3"/>
  <c r="I9837" i="3"/>
  <c r="A9837" i="3"/>
  <c r="I9836" i="3"/>
  <c r="A9836" i="3"/>
  <c r="I9835" i="3"/>
  <c r="A9835" i="3"/>
  <c r="I9834" i="3"/>
  <c r="A9834" i="3"/>
  <c r="I9833" i="3"/>
  <c r="A9833" i="3"/>
  <c r="I9832" i="3"/>
  <c r="A9832" i="3"/>
  <c r="I9831" i="3"/>
  <c r="A9831" i="3"/>
  <c r="I9830" i="3"/>
  <c r="A9830" i="3"/>
  <c r="I9829" i="3"/>
  <c r="A9829" i="3"/>
  <c r="I9828" i="3"/>
  <c r="A9828" i="3"/>
  <c r="I9827" i="3"/>
  <c r="A9827" i="3"/>
  <c r="I9826" i="3"/>
  <c r="A9826" i="3"/>
  <c r="I9825" i="3"/>
  <c r="A9825" i="3"/>
  <c r="I9824" i="3"/>
  <c r="A9824" i="3"/>
  <c r="I9823" i="3"/>
  <c r="A982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9760" i="3"/>
  <c r="A9760" i="3"/>
  <c r="I9759" i="3"/>
  <c r="A9759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9703" i="3"/>
  <c r="A9703" i="3"/>
  <c r="I9702" i="3"/>
  <c r="A9702" i="3"/>
  <c r="I9701" i="3"/>
  <c r="A9701" i="3"/>
  <c r="I9700" i="3"/>
  <c r="A9700" i="3"/>
  <c r="I9699" i="3"/>
  <c r="A9699" i="3"/>
  <c r="I9698" i="3"/>
  <c r="A9698" i="3"/>
  <c r="I9697" i="3"/>
  <c r="A9697" i="3"/>
  <c r="I9696" i="3"/>
  <c r="A9696" i="3"/>
  <c r="I9695" i="3"/>
  <c r="A9695" i="3"/>
  <c r="I9694" i="3"/>
  <c r="A9694" i="3"/>
  <c r="I9693" i="3"/>
  <c r="A9693" i="3"/>
  <c r="I9692" i="3"/>
  <c r="A9692" i="3"/>
  <c r="I9691" i="3"/>
  <c r="A9691" i="3"/>
  <c r="I9690" i="3"/>
  <c r="A9690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9681" i="3"/>
  <c r="A9681" i="3"/>
  <c r="I9680" i="3"/>
  <c r="A9680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9642" i="3"/>
  <c r="A9642" i="3"/>
  <c r="I9641" i="3"/>
  <c r="A9641" i="3"/>
  <c r="I9640" i="3"/>
  <c r="A9640" i="3"/>
  <c r="I9639" i="3"/>
  <c r="A9639" i="3"/>
  <c r="I9638" i="3"/>
  <c r="A9638" i="3"/>
  <c r="I9637" i="3"/>
  <c r="A9637" i="3"/>
  <c r="I9636" i="3"/>
  <c r="A9636" i="3"/>
  <c r="I9635" i="3"/>
  <c r="A9635" i="3"/>
  <c r="I9634" i="3"/>
  <c r="A9634" i="3"/>
  <c r="I9633" i="3"/>
  <c r="A9633" i="3"/>
  <c r="I9632" i="3"/>
  <c r="A9632" i="3"/>
  <c r="I9631" i="3"/>
  <c r="A9631" i="3"/>
  <c r="I9630" i="3"/>
  <c r="A9630" i="3"/>
  <c r="I9629" i="3"/>
  <c r="A9629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9613" i="3"/>
  <c r="A9613" i="3"/>
  <c r="I9612" i="3"/>
  <c r="A9612" i="3"/>
  <c r="I9611" i="3"/>
  <c r="A9611" i="3"/>
  <c r="I9610" i="3"/>
  <c r="A9610" i="3"/>
  <c r="I9609" i="3"/>
  <c r="A9609" i="3"/>
  <c r="I9608" i="3"/>
  <c r="A9608" i="3"/>
  <c r="I9607" i="3"/>
  <c r="A9607" i="3"/>
  <c r="I9606" i="3"/>
  <c r="A9606" i="3"/>
  <c r="I9605" i="3"/>
  <c r="A9605" i="3"/>
  <c r="I9604" i="3"/>
  <c r="A9604" i="3"/>
  <c r="I9603" i="3"/>
  <c r="A9603" i="3"/>
  <c r="I9602" i="3"/>
  <c r="A9602" i="3"/>
  <c r="I9601" i="3"/>
  <c r="A9601" i="3"/>
  <c r="I9600" i="3"/>
  <c r="A960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9585" i="3"/>
  <c r="A9585" i="3"/>
  <c r="I9584" i="3"/>
  <c r="A9584" i="3"/>
  <c r="I9583" i="3"/>
  <c r="A9583" i="3"/>
  <c r="I9582" i="3"/>
  <c r="A9582" i="3"/>
  <c r="I9581" i="3"/>
  <c r="A9581" i="3"/>
  <c r="I9580" i="3"/>
  <c r="A9580" i="3"/>
  <c r="I9579" i="3"/>
  <c r="A9579" i="3"/>
  <c r="I9578" i="3"/>
  <c r="A9578" i="3"/>
  <c r="I9577" i="3"/>
  <c r="A9577" i="3"/>
  <c r="I9576" i="3"/>
  <c r="A9576" i="3"/>
  <c r="I9575" i="3"/>
  <c r="A9575" i="3"/>
  <c r="I9574" i="3"/>
  <c r="A9574" i="3"/>
  <c r="I9573" i="3"/>
  <c r="A9573" i="3"/>
  <c r="I9572" i="3"/>
  <c r="A9572" i="3"/>
  <c r="I9571" i="3"/>
  <c r="A9571" i="3"/>
  <c r="I9570" i="3"/>
  <c r="A9570" i="3"/>
  <c r="I9569" i="3"/>
  <c r="A9569" i="3"/>
  <c r="I9568" i="3"/>
  <c r="A9568" i="3"/>
  <c r="I9567" i="3"/>
  <c r="A9567" i="3"/>
  <c r="I9566" i="3"/>
  <c r="A9566" i="3"/>
  <c r="I9565" i="3"/>
  <c r="A9565" i="3"/>
  <c r="I9564" i="3"/>
  <c r="A9564" i="3"/>
  <c r="I9563" i="3"/>
  <c r="A9563" i="3"/>
  <c r="I9562" i="3"/>
  <c r="A9562" i="3"/>
  <c r="I9561" i="3"/>
  <c r="A9561" i="3"/>
  <c r="I9560" i="3"/>
  <c r="A9560" i="3"/>
  <c r="I9559" i="3"/>
  <c r="A9559" i="3"/>
  <c r="I9558" i="3"/>
  <c r="A9558" i="3"/>
  <c r="I9557" i="3"/>
  <c r="A9557" i="3"/>
  <c r="I9556" i="3"/>
  <c r="A9556" i="3"/>
  <c r="I9555" i="3"/>
  <c r="A9555" i="3"/>
  <c r="I9554" i="3"/>
  <c r="A9554" i="3"/>
  <c r="I9553" i="3"/>
  <c r="A9553" i="3"/>
  <c r="I9552" i="3"/>
  <c r="A9552" i="3"/>
  <c r="I9551" i="3"/>
  <c r="A9551" i="3"/>
  <c r="I9550" i="3"/>
  <c r="A9550" i="3"/>
  <c r="I9549" i="3"/>
  <c r="A9549" i="3"/>
  <c r="I9548" i="3"/>
  <c r="A9548" i="3"/>
  <c r="I9547" i="3"/>
  <c r="A9547" i="3"/>
  <c r="I9546" i="3"/>
  <c r="A9546" i="3"/>
  <c r="I9545" i="3"/>
  <c r="A9545" i="3"/>
  <c r="I9544" i="3"/>
  <c r="A9544" i="3"/>
  <c r="I9543" i="3"/>
  <c r="A9543" i="3"/>
  <c r="I9542" i="3"/>
  <c r="A9542" i="3"/>
  <c r="I9541" i="3"/>
  <c r="A9541" i="3"/>
  <c r="I9540" i="3"/>
  <c r="A9540" i="3"/>
  <c r="I9539" i="3"/>
  <c r="A9539" i="3"/>
  <c r="I9538" i="3"/>
  <c r="A9538" i="3"/>
  <c r="I9537" i="3"/>
  <c r="A9537" i="3"/>
  <c r="I9536" i="3"/>
  <c r="A9536" i="3"/>
  <c r="I9535" i="3"/>
  <c r="A9535" i="3"/>
  <c r="I9534" i="3"/>
  <c r="A9534" i="3"/>
  <c r="I9533" i="3"/>
  <c r="A9533" i="3"/>
  <c r="I9532" i="3"/>
  <c r="A9532" i="3"/>
  <c r="I9531" i="3"/>
  <c r="A9531" i="3"/>
  <c r="I9530" i="3"/>
  <c r="A9530" i="3"/>
  <c r="I9529" i="3"/>
  <c r="A9529" i="3"/>
  <c r="I9528" i="3"/>
  <c r="A9528" i="3"/>
  <c r="I9527" i="3"/>
  <c r="A9527" i="3"/>
  <c r="I9526" i="3"/>
  <c r="A9526" i="3"/>
  <c r="I9525" i="3"/>
  <c r="A9525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9500" i="3"/>
  <c r="A9500" i="3"/>
  <c r="I9499" i="3"/>
  <c r="A9499" i="3"/>
  <c r="I9498" i="3"/>
  <c r="A9498" i="3"/>
  <c r="I9497" i="3"/>
  <c r="A9497" i="3"/>
  <c r="I9496" i="3"/>
  <c r="A9496" i="3"/>
  <c r="I9495" i="3"/>
  <c r="A9495" i="3"/>
  <c r="I9494" i="3"/>
  <c r="A9494" i="3"/>
  <c r="I9493" i="3"/>
  <c r="A9493" i="3"/>
  <c r="I9492" i="3"/>
  <c r="A9492" i="3"/>
  <c r="I9491" i="3"/>
  <c r="A9491" i="3"/>
  <c r="I9490" i="3"/>
  <c r="A9490" i="3"/>
  <c r="I9489" i="3"/>
  <c r="A9489" i="3"/>
  <c r="I9488" i="3"/>
  <c r="A9488" i="3"/>
  <c r="I9487" i="3"/>
  <c r="A9487" i="3"/>
  <c r="I9486" i="3"/>
  <c r="A9486" i="3"/>
  <c r="I9485" i="3"/>
  <c r="A9485" i="3"/>
  <c r="I9484" i="3"/>
  <c r="A9484" i="3"/>
  <c r="I9483" i="3"/>
  <c r="A9483" i="3"/>
  <c r="I9482" i="3"/>
  <c r="A9482" i="3"/>
  <c r="I9481" i="3"/>
  <c r="A9481" i="3"/>
  <c r="I9480" i="3"/>
  <c r="A9480" i="3"/>
  <c r="I9479" i="3"/>
  <c r="A9479" i="3"/>
  <c r="I9478" i="3"/>
  <c r="A9478" i="3"/>
  <c r="I9477" i="3"/>
  <c r="A9477" i="3"/>
  <c r="I9476" i="3"/>
  <c r="A9476" i="3"/>
  <c r="I9475" i="3"/>
  <c r="A9475" i="3"/>
  <c r="I9474" i="3"/>
  <c r="A9474" i="3"/>
  <c r="I9473" i="3"/>
  <c r="A9473" i="3"/>
  <c r="I9472" i="3"/>
  <c r="A9472" i="3"/>
  <c r="I9471" i="3"/>
  <c r="A9471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9456" i="3"/>
  <c r="A9456" i="3"/>
  <c r="I9455" i="3"/>
  <c r="A9455" i="3"/>
  <c r="I9454" i="3"/>
  <c r="A9454" i="3"/>
  <c r="I9453" i="3"/>
  <c r="A9453" i="3"/>
  <c r="I9452" i="3"/>
  <c r="A9452" i="3"/>
  <c r="I9451" i="3"/>
  <c r="A9451" i="3"/>
  <c r="I9450" i="3"/>
  <c r="A9450" i="3"/>
  <c r="I9449" i="3"/>
  <c r="A9449" i="3"/>
  <c r="I9448" i="3"/>
  <c r="A9448" i="3"/>
  <c r="I9447" i="3"/>
  <c r="A9447" i="3"/>
  <c r="I9446" i="3"/>
  <c r="A9446" i="3"/>
  <c r="I9445" i="3"/>
  <c r="A9445" i="3"/>
  <c r="I9444" i="3"/>
  <c r="A9444" i="3"/>
  <c r="I9443" i="3"/>
  <c r="A9443" i="3"/>
  <c r="I9442" i="3"/>
  <c r="A9442" i="3"/>
  <c r="I9441" i="3"/>
  <c r="A9441" i="3"/>
  <c r="I9440" i="3"/>
  <c r="A9440" i="3"/>
  <c r="I9439" i="3"/>
  <c r="A9439" i="3"/>
  <c r="I9438" i="3"/>
  <c r="A943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9410" i="3"/>
  <c r="A9410" i="3"/>
  <c r="I9409" i="3"/>
  <c r="A9409" i="3"/>
  <c r="I9408" i="3"/>
  <c r="A9408" i="3"/>
  <c r="I9407" i="3"/>
  <c r="A9407" i="3"/>
  <c r="I9406" i="3"/>
  <c r="A9406" i="3"/>
  <c r="I9405" i="3"/>
  <c r="A9405" i="3"/>
  <c r="I9404" i="3"/>
  <c r="A9404" i="3"/>
  <c r="I9403" i="3"/>
  <c r="A9403" i="3"/>
  <c r="I9402" i="3"/>
  <c r="A9402" i="3"/>
  <c r="I9401" i="3"/>
  <c r="A9401" i="3"/>
  <c r="I9400" i="3"/>
  <c r="A9400" i="3"/>
  <c r="I9399" i="3"/>
  <c r="A9399" i="3"/>
  <c r="I9398" i="3"/>
  <c r="A9398" i="3"/>
  <c r="I9397" i="3"/>
  <c r="A9397" i="3"/>
  <c r="I9396" i="3"/>
  <c r="A9396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9368" i="3"/>
  <c r="A936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9326" i="3"/>
  <c r="A9326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9311" i="3"/>
  <c r="A9311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9199" i="3"/>
  <c r="A9199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9143" i="3"/>
  <c r="A9143" i="3"/>
  <c r="I9142" i="3"/>
  <c r="A9142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9091" i="3"/>
  <c r="A9091" i="3"/>
  <c r="I9090" i="3"/>
  <c r="A9090" i="3"/>
  <c r="I9089" i="3"/>
  <c r="A9089" i="3"/>
  <c r="I9088" i="3"/>
  <c r="A9088" i="3"/>
  <c r="I9087" i="3"/>
  <c r="A9087" i="3"/>
  <c r="I9086" i="3"/>
  <c r="A9086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8997" i="3"/>
  <c r="A8997" i="3"/>
  <c r="I8996" i="3"/>
  <c r="A8996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8918" i="3"/>
  <c r="A8918" i="3"/>
  <c r="I8917" i="3"/>
  <c r="A8917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8879" i="3"/>
  <c r="A8879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8872" i="3"/>
  <c r="A8872" i="3"/>
  <c r="I8871" i="3"/>
  <c r="A8871" i="3"/>
  <c r="I8870" i="3"/>
  <c r="A8870" i="3"/>
  <c r="I8869" i="3"/>
  <c r="A8869" i="3"/>
  <c r="I8868" i="3"/>
  <c r="A8868" i="3"/>
  <c r="I8867" i="3"/>
  <c r="A8867" i="3"/>
  <c r="I8866" i="3"/>
  <c r="A8866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8566" i="3"/>
  <c r="A8566" i="3"/>
  <c r="I8565" i="3"/>
  <c r="A8565" i="3"/>
  <c r="I8564" i="3"/>
  <c r="A8564" i="3"/>
  <c r="I8563" i="3"/>
  <c r="A8563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8425" i="3"/>
  <c r="A8425" i="3"/>
  <c r="I8424" i="3"/>
  <c r="A8424" i="3"/>
  <c r="I8423" i="3"/>
  <c r="A8423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8314" i="3"/>
  <c r="A8314" i="3"/>
  <c r="I8313" i="3"/>
  <c r="A8313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8234" i="3"/>
  <c r="A8234" i="3"/>
  <c r="I8233" i="3"/>
  <c r="A8233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8155" i="3"/>
  <c r="A8155" i="3"/>
  <c r="I8154" i="3"/>
  <c r="A8154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8102" i="3"/>
  <c r="A8102" i="3"/>
  <c r="I8101" i="3"/>
  <c r="A8101" i="3"/>
  <c r="I8100" i="3"/>
  <c r="A8100" i="3"/>
  <c r="I8099" i="3"/>
  <c r="A8099" i="3"/>
  <c r="I8098" i="3"/>
  <c r="A8098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7687" i="3"/>
  <c r="A7687" i="3"/>
  <c r="I7686" i="3"/>
  <c r="A7686" i="3"/>
  <c r="I7685" i="3"/>
  <c r="A7685" i="3"/>
  <c r="I7684" i="3"/>
  <c r="A7684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7617" i="3"/>
  <c r="A7617" i="3"/>
  <c r="I7616" i="3"/>
  <c r="A7616" i="3"/>
  <c r="I7615" i="3"/>
  <c r="A7615" i="3"/>
  <c r="I7614" i="3"/>
  <c r="A7614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7547" i="3"/>
  <c r="A7547" i="3"/>
  <c r="I7546" i="3"/>
  <c r="A7546" i="3"/>
  <c r="I7545" i="3"/>
  <c r="A7545" i="3"/>
  <c r="I7544" i="3"/>
  <c r="A7544" i="3"/>
  <c r="I7543" i="3"/>
  <c r="A7543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7471" i="3"/>
  <c r="A7471" i="3"/>
  <c r="I7470" i="3"/>
  <c r="A7470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7392" i="3"/>
  <c r="A7392" i="3"/>
  <c r="I7391" i="3"/>
  <c r="A7391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7383" i="3"/>
  <c r="A7383" i="3"/>
  <c r="I7382" i="3"/>
  <c r="A7382" i="3"/>
  <c r="I7381" i="3"/>
  <c r="A7381" i="3"/>
  <c r="I7380" i="3"/>
  <c r="A7380" i="3"/>
  <c r="I7379" i="3"/>
  <c r="A7379" i="3"/>
  <c r="I7378" i="3"/>
  <c r="A7378" i="3"/>
  <c r="I7377" i="3"/>
  <c r="A7377" i="3"/>
  <c r="I7376" i="3"/>
  <c r="A7376" i="3"/>
  <c r="I7375" i="3"/>
  <c r="A7375" i="3"/>
  <c r="I7374" i="3"/>
  <c r="A7374" i="3"/>
  <c r="I7373" i="3"/>
  <c r="A7373" i="3"/>
  <c r="I7372" i="3"/>
  <c r="A7372" i="3"/>
  <c r="I7371" i="3"/>
  <c r="A7371" i="3"/>
  <c r="I7370" i="3"/>
  <c r="A7370" i="3"/>
  <c r="I7369" i="3"/>
  <c r="A7369" i="3"/>
  <c r="I7368" i="3"/>
  <c r="A7368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7208" i="3"/>
  <c r="A7208" i="3"/>
  <c r="I7207" i="3"/>
  <c r="A7207" i="3"/>
  <c r="I7206" i="3"/>
  <c r="A7206" i="3"/>
  <c r="I7205" i="3"/>
  <c r="A7205" i="3"/>
  <c r="I7204" i="3"/>
  <c r="A7204" i="3"/>
  <c r="I7203" i="3"/>
  <c r="A7203" i="3"/>
  <c r="I7202" i="3"/>
  <c r="A7202" i="3"/>
  <c r="I7201" i="3"/>
  <c r="A7201" i="3"/>
  <c r="I7200" i="3"/>
  <c r="A7200" i="3"/>
  <c r="I7199" i="3"/>
  <c r="A7199" i="3"/>
  <c r="I7198" i="3"/>
  <c r="A7198" i="3"/>
  <c r="I7197" i="3"/>
  <c r="A7197" i="3"/>
  <c r="I7196" i="3"/>
  <c r="A7196" i="3"/>
  <c r="I7195" i="3"/>
  <c r="A7195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7022" i="3"/>
  <c r="A7022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6910" i="3"/>
  <c r="A6910" i="3"/>
  <c r="I6909" i="3"/>
  <c r="A6909" i="3"/>
  <c r="I6908" i="3"/>
  <c r="A6908" i="3"/>
  <c r="I6907" i="3"/>
  <c r="A6907" i="3"/>
  <c r="I6906" i="3"/>
  <c r="A6906" i="3"/>
  <c r="I6905" i="3"/>
  <c r="A6905" i="3"/>
  <c r="I6904" i="3"/>
  <c r="A6904" i="3"/>
  <c r="I6903" i="3"/>
  <c r="A6903" i="3"/>
  <c r="I6902" i="3"/>
  <c r="A6902" i="3"/>
  <c r="I6901" i="3"/>
  <c r="A6901" i="3"/>
  <c r="I6900" i="3"/>
  <c r="A6900" i="3"/>
  <c r="I6899" i="3"/>
  <c r="A6899" i="3"/>
  <c r="I6898" i="3"/>
  <c r="A6898" i="3"/>
  <c r="I6897" i="3"/>
  <c r="A6897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6812" i="3"/>
  <c r="A6812" i="3"/>
  <c r="I6811" i="3"/>
  <c r="A6811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6770" i="3"/>
  <c r="A6770" i="3"/>
  <c r="I6769" i="3"/>
  <c r="A6769" i="3"/>
  <c r="I6768" i="3"/>
  <c r="A6768" i="3"/>
  <c r="I6767" i="3"/>
  <c r="A6767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6694" i="3"/>
  <c r="A6694" i="3"/>
  <c r="I6693" i="3"/>
  <c r="A6693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6615" i="3"/>
  <c r="A6615" i="3"/>
  <c r="I6614" i="3"/>
  <c r="A6614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6133" i="3"/>
  <c r="A6133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6023" i="3"/>
  <c r="A6023" i="3"/>
  <c r="I6022" i="3"/>
  <c r="A6022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5980" i="3"/>
  <c r="A5980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5917" i="3"/>
  <c r="A5917" i="3"/>
  <c r="I5916" i="3"/>
  <c r="A5916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5838" i="3"/>
  <c r="A5838" i="3"/>
  <c r="I5837" i="3"/>
  <c r="A5837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5732" i="3"/>
  <c r="A5732" i="3"/>
  <c r="I5731" i="3"/>
  <c r="A5731" i="3"/>
  <c r="I5730" i="3"/>
  <c r="A5730" i="3"/>
  <c r="I5729" i="3"/>
  <c r="A5729" i="3"/>
  <c r="I5728" i="3"/>
  <c r="A5728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5602" i="3"/>
  <c r="A5602" i="3"/>
  <c r="I5601" i="3"/>
  <c r="A5601" i="3"/>
  <c r="I5600" i="3"/>
  <c r="A5600" i="3"/>
  <c r="I5599" i="3"/>
  <c r="A5599" i="3"/>
  <c r="I5598" i="3"/>
  <c r="A5598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5347" i="3"/>
  <c r="A5347" i="3"/>
  <c r="I5346" i="3"/>
  <c r="A5346" i="3"/>
  <c r="I5345" i="3"/>
  <c r="A5345" i="3"/>
  <c r="I5344" i="3"/>
  <c r="A5344" i="3"/>
  <c r="I5343" i="3"/>
  <c r="A5343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5154" i="3"/>
  <c r="A5154" i="3"/>
  <c r="I5153" i="3"/>
  <c r="A5153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5131" i="3"/>
  <c r="A5131" i="3"/>
  <c r="I5130" i="3"/>
  <c r="A5130" i="3"/>
  <c r="I5129" i="3"/>
  <c r="A5129" i="3"/>
  <c r="I5128" i="3"/>
  <c r="A5128" i="3"/>
  <c r="I5127" i="3"/>
  <c r="A5127" i="3"/>
  <c r="I5126" i="3"/>
  <c r="A5126" i="3"/>
  <c r="I5125" i="3"/>
  <c r="A5125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110" i="3"/>
  <c r="A5110" i="3"/>
  <c r="I5109" i="3"/>
  <c r="A5109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5075" i="3"/>
  <c r="A5075" i="3"/>
  <c r="I5074" i="3"/>
  <c r="A5074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5066" i="3"/>
  <c r="A5066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052" i="3"/>
  <c r="A5052" i="3"/>
  <c r="I5051" i="3"/>
  <c r="A5051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4677" i="3"/>
  <c r="A4677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4405" i="3"/>
  <c r="A4405" i="3"/>
  <c r="I4404" i="3"/>
  <c r="A4404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4326" i="3"/>
  <c r="A4326" i="3"/>
  <c r="I4325" i="3"/>
  <c r="A4325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4099" i="3"/>
  <c r="A4099" i="3"/>
  <c r="I4098" i="3"/>
  <c r="A4098" i="3"/>
  <c r="I4097" i="3"/>
  <c r="A4097" i="3"/>
  <c r="I4096" i="3"/>
  <c r="A4096" i="3"/>
  <c r="I4095" i="3"/>
  <c r="A4095" i="3"/>
  <c r="I4094" i="3"/>
  <c r="A4094" i="3"/>
  <c r="I4093" i="3"/>
  <c r="A4093" i="3"/>
  <c r="I4092" i="3"/>
  <c r="A4092" i="3"/>
  <c r="I4091" i="3"/>
  <c r="A4091" i="3"/>
  <c r="I4090" i="3"/>
  <c r="A4090" i="3"/>
  <c r="I4089" i="3"/>
  <c r="A4089" i="3"/>
  <c r="I4088" i="3"/>
  <c r="A4088" i="3"/>
  <c r="I4087" i="3"/>
  <c r="A4087" i="3"/>
  <c r="I4086" i="3"/>
  <c r="A4086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3740" i="3"/>
  <c r="A3740" i="3"/>
  <c r="I3739" i="3"/>
  <c r="A3739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3670" i="3"/>
  <c r="A3670" i="3"/>
  <c r="I3669" i="3"/>
  <c r="A3669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3591" i="3"/>
  <c r="A3591" i="3"/>
  <c r="I3590" i="3"/>
  <c r="A3590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3407" i="3"/>
  <c r="A3407" i="3"/>
  <c r="I3406" i="3"/>
  <c r="A3406" i="3"/>
  <c r="I3405" i="3"/>
  <c r="A3405" i="3"/>
  <c r="I3404" i="3"/>
  <c r="A3404" i="3"/>
  <c r="I3403" i="3"/>
  <c r="A3403" i="3"/>
  <c r="I3402" i="3"/>
  <c r="A3402" i="3"/>
  <c r="I3401" i="3"/>
  <c r="A3401" i="3"/>
  <c r="I3400" i="3"/>
  <c r="A3400" i="3"/>
  <c r="I3399" i="3"/>
  <c r="A3399" i="3"/>
  <c r="I3398" i="3"/>
  <c r="A3398" i="3"/>
  <c r="I3397" i="3"/>
  <c r="A3397" i="3"/>
  <c r="I3396" i="3"/>
  <c r="A3396" i="3"/>
  <c r="I3395" i="3"/>
  <c r="A3395" i="3"/>
  <c r="I3394" i="3"/>
  <c r="A3394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3249" i="3"/>
  <c r="A3249" i="3"/>
  <c r="I3248" i="3"/>
  <c r="A3248" i="3"/>
  <c r="I3247" i="3"/>
  <c r="A3247" i="3"/>
  <c r="I3246" i="3"/>
  <c r="A3246" i="3"/>
  <c r="I3245" i="3"/>
  <c r="A3245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3137" i="3"/>
  <c r="A3137" i="3"/>
  <c r="I3136" i="3"/>
  <c r="A3136" i="3"/>
  <c r="I3135" i="3"/>
  <c r="A3135" i="3"/>
  <c r="I3134" i="3"/>
  <c r="A3134" i="3"/>
  <c r="I3133" i="3"/>
  <c r="A3133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3081" i="3"/>
  <c r="A3081" i="3"/>
  <c r="I3080" i="3"/>
  <c r="A3080" i="3"/>
  <c r="I3079" i="3"/>
  <c r="A3079" i="3"/>
  <c r="I3078" i="3"/>
  <c r="A3078" i="3"/>
  <c r="I3077" i="3"/>
  <c r="A3077" i="3"/>
  <c r="I3076" i="3"/>
  <c r="A3076" i="3"/>
  <c r="I3075" i="3"/>
  <c r="A3075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3003" i="3"/>
  <c r="A3003" i="3"/>
  <c r="I3002" i="3"/>
  <c r="A3002" i="3"/>
  <c r="I3001" i="3"/>
  <c r="A3001" i="3"/>
  <c r="I3000" i="3"/>
  <c r="A3000" i="3"/>
  <c r="I2999" i="3"/>
  <c r="A2999" i="3"/>
  <c r="I2998" i="3"/>
  <c r="A2998" i="3"/>
  <c r="I2997" i="3"/>
  <c r="A2997" i="3"/>
  <c r="I2996" i="3"/>
  <c r="A2996" i="3"/>
  <c r="I2995" i="3"/>
  <c r="A2995" i="3"/>
  <c r="I2994" i="3"/>
  <c r="A2994" i="3"/>
  <c r="I2993" i="3"/>
  <c r="A2993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2921" i="3"/>
  <c r="A2921" i="3"/>
  <c r="I2920" i="3"/>
  <c r="A2920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2912" i="3"/>
  <c r="A2912" i="3"/>
  <c r="I2911" i="3"/>
  <c r="A2911" i="3"/>
  <c r="I2910" i="3"/>
  <c r="A2910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2842" i="3"/>
  <c r="A2842" i="3"/>
  <c r="I2841" i="3"/>
  <c r="A2841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2833" i="3"/>
  <c r="A2833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818" i="3"/>
  <c r="A2818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2760" i="3"/>
  <c r="A2760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745" i="3"/>
  <c r="A2745" i="3"/>
  <c r="I2744" i="3"/>
  <c r="A274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615" i="3"/>
  <c r="A2615" i="3"/>
  <c r="I2614" i="3"/>
  <c r="A2614" i="3"/>
  <c r="I2613" i="3"/>
  <c r="A2613" i="3"/>
  <c r="I2612" i="3"/>
  <c r="A2612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586" i="3"/>
  <c r="A2586" i="3"/>
  <c r="I2585" i="3"/>
  <c r="A2585" i="3"/>
  <c r="I2584" i="3"/>
  <c r="A2584" i="3"/>
  <c r="I2583" i="3"/>
  <c r="A2583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568" i="3"/>
  <c r="A2568" i="3"/>
  <c r="I2567" i="3"/>
  <c r="A2567" i="3"/>
  <c r="I2566" i="3"/>
  <c r="A2566" i="3"/>
  <c r="I2565" i="3"/>
  <c r="A2565" i="3"/>
  <c r="I2564" i="3"/>
  <c r="A2564" i="3"/>
  <c r="I2563" i="3"/>
  <c r="A2563" i="3"/>
  <c r="I2562" i="3"/>
  <c r="A2562" i="3"/>
  <c r="I2561" i="3"/>
  <c r="A2561" i="3"/>
  <c r="I2560" i="3"/>
  <c r="A2560" i="3"/>
  <c r="I2559" i="3"/>
  <c r="A2559" i="3"/>
  <c r="I2558" i="3"/>
  <c r="A2558" i="3"/>
  <c r="I2557" i="3"/>
  <c r="A2557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2500" i="3"/>
  <c r="A2500" i="3"/>
  <c r="I2499" i="3"/>
  <c r="A2499" i="3"/>
  <c r="I2498" i="3"/>
  <c r="A2498" i="3"/>
  <c r="I2497" i="3"/>
  <c r="A2497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2458" i="3"/>
  <c r="A2458" i="3"/>
  <c r="I2457" i="3"/>
  <c r="A2457" i="3"/>
  <c r="I2456" i="3"/>
  <c r="A2456" i="3"/>
  <c r="I2455" i="3"/>
  <c r="A2455" i="3"/>
  <c r="I2454" i="3"/>
  <c r="A2454" i="3"/>
  <c r="I2453" i="3"/>
  <c r="A2453" i="3"/>
  <c r="I2452" i="3"/>
  <c r="A2452" i="3"/>
  <c r="I2451" i="3"/>
  <c r="A2451" i="3"/>
  <c r="I2450" i="3"/>
  <c r="A2450" i="3"/>
  <c r="I2449" i="3"/>
  <c r="A2449" i="3"/>
  <c r="I2448" i="3"/>
  <c r="A2448" i="3"/>
  <c r="I2447" i="3"/>
  <c r="A2447" i="3"/>
  <c r="I2446" i="3"/>
  <c r="A2446" i="3"/>
  <c r="I2445" i="3"/>
  <c r="A244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416" i="3"/>
  <c r="A2416" i="3"/>
  <c r="I2415" i="3"/>
  <c r="A2415" i="3"/>
  <c r="I2414" i="3"/>
  <c r="A2414" i="3"/>
  <c r="I2413" i="3"/>
  <c r="A2413" i="3"/>
  <c r="I2412" i="3"/>
  <c r="A2412" i="3"/>
  <c r="I2411" i="3"/>
  <c r="A2411" i="3"/>
  <c r="I2410" i="3"/>
  <c r="A2410" i="3"/>
  <c r="I2409" i="3"/>
  <c r="A2409" i="3"/>
  <c r="I2408" i="3"/>
  <c r="A2408" i="3"/>
  <c r="I2407" i="3"/>
  <c r="A2407" i="3"/>
  <c r="I2406" i="3"/>
  <c r="A2406" i="3"/>
  <c r="I2405" i="3"/>
  <c r="A2405" i="3"/>
  <c r="I2404" i="3"/>
  <c r="A2404" i="3"/>
  <c r="I2403" i="3"/>
  <c r="A2403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2304" i="3"/>
  <c r="A2304" i="3"/>
  <c r="I2303" i="3"/>
  <c r="A2303" i="3"/>
  <c r="I2302" i="3"/>
  <c r="A2302" i="3"/>
  <c r="I2301" i="3"/>
  <c r="A2301" i="3"/>
  <c r="I2300" i="3"/>
  <c r="A2300" i="3"/>
  <c r="I2299" i="3"/>
  <c r="A2299" i="3"/>
  <c r="I2298" i="3"/>
  <c r="A2298" i="3"/>
  <c r="I2297" i="3"/>
  <c r="A2297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2236" i="3"/>
  <c r="A2236" i="3"/>
  <c r="I2235" i="3"/>
  <c r="A2235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2158" i="3"/>
  <c r="A2158" i="3"/>
  <c r="I2157" i="3"/>
  <c r="A2157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2079" i="3"/>
  <c r="A2079" i="3"/>
  <c r="I2078" i="3"/>
  <c r="A2078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997" i="3"/>
  <c r="A1997" i="3"/>
  <c r="I1996" i="3"/>
  <c r="A1996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569" i="3"/>
  <c r="A1569" i="3"/>
  <c r="I1568" i="3"/>
  <c r="A1568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1541" i="3"/>
  <c r="A1541" i="3"/>
  <c r="I1540" i="3"/>
  <c r="A1540" i="3"/>
  <c r="I1539" i="3"/>
  <c r="A1539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1423" i="3"/>
  <c r="A1423" i="3"/>
  <c r="I1422" i="3"/>
  <c r="A1422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1366" i="3"/>
  <c r="A1366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1355" i="3"/>
  <c r="A1355" i="3"/>
  <c r="I1354" i="3"/>
  <c r="A1354" i="3"/>
  <c r="I1353" i="3"/>
  <c r="A1353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44" i="3"/>
  <c r="A1344" i="3"/>
  <c r="I1343" i="3"/>
  <c r="A1343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262" i="3"/>
  <c r="A1262" i="3"/>
  <c r="I1261" i="3"/>
  <c r="A1261" i="3"/>
  <c r="I1260" i="3"/>
  <c r="A1260" i="3"/>
  <c r="I1259" i="3"/>
  <c r="A1259" i="3"/>
  <c r="I1258" i="3"/>
  <c r="A1258" i="3"/>
  <c r="I1257" i="3"/>
  <c r="A1257" i="3"/>
  <c r="I1256" i="3"/>
  <c r="A1256" i="3"/>
  <c r="I1255" i="3"/>
  <c r="A1255" i="3"/>
  <c r="I1254" i="3"/>
  <c r="A1254" i="3"/>
  <c r="I1253" i="3"/>
  <c r="A1253" i="3"/>
  <c r="I1252" i="3"/>
  <c r="A1252" i="3"/>
  <c r="I1251" i="3"/>
  <c r="A1251" i="3"/>
  <c r="I1250" i="3"/>
  <c r="A1250" i="3"/>
  <c r="I1249" i="3"/>
  <c r="A1249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1160" i="3"/>
  <c r="A1160" i="3"/>
  <c r="I1159" i="3"/>
  <c r="A1159" i="3"/>
  <c r="I1158" i="3"/>
  <c r="A1158" i="3"/>
  <c r="I1157" i="3"/>
  <c r="A1157" i="3"/>
  <c r="I1156" i="3"/>
  <c r="A1156" i="3"/>
  <c r="I1155" i="3"/>
  <c r="A1155" i="3"/>
  <c r="I1154" i="3"/>
  <c r="A1154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1002" i="3"/>
  <c r="A1002" i="3"/>
  <c r="I1001" i="3"/>
  <c r="A1001" i="3"/>
  <c r="I1000" i="3"/>
  <c r="A1000" i="3"/>
  <c r="I999" i="3"/>
  <c r="A999" i="3"/>
  <c r="I998" i="3"/>
  <c r="A998" i="3"/>
  <c r="I997" i="3"/>
  <c r="A997" i="3"/>
  <c r="I996" i="3"/>
  <c r="A996" i="3"/>
  <c r="I995" i="3"/>
  <c r="A995" i="3"/>
  <c r="I994" i="3"/>
  <c r="A994" i="3"/>
  <c r="I993" i="3"/>
  <c r="A993" i="3"/>
  <c r="I992" i="3"/>
  <c r="A992" i="3"/>
  <c r="I991" i="3"/>
  <c r="A991" i="3"/>
  <c r="I990" i="3"/>
  <c r="A990" i="3"/>
  <c r="I989" i="3"/>
  <c r="A989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932" i="3"/>
  <c r="A932" i="3"/>
  <c r="I931" i="3"/>
  <c r="A931" i="3"/>
  <c r="I930" i="3"/>
  <c r="A930" i="3"/>
  <c r="I929" i="3"/>
  <c r="A929" i="3"/>
  <c r="I928" i="3"/>
  <c r="A928" i="3"/>
  <c r="I927" i="3"/>
  <c r="A927" i="3"/>
  <c r="I926" i="3"/>
  <c r="A926" i="3"/>
  <c r="I925" i="3"/>
  <c r="A925" i="3"/>
  <c r="I924" i="3"/>
  <c r="A924" i="3"/>
  <c r="I923" i="3"/>
  <c r="A923" i="3"/>
  <c r="I922" i="3"/>
  <c r="A922" i="3"/>
  <c r="I921" i="3"/>
  <c r="A921" i="3"/>
  <c r="I920" i="3"/>
  <c r="A920" i="3"/>
  <c r="I919" i="3"/>
  <c r="A919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890" i="3"/>
  <c r="A890" i="3"/>
  <c r="I889" i="3"/>
  <c r="A889" i="3"/>
  <c r="I888" i="3"/>
  <c r="A888" i="3"/>
  <c r="I887" i="3"/>
  <c r="A887" i="3"/>
  <c r="I886" i="3"/>
  <c r="A886" i="3"/>
  <c r="I885" i="3"/>
  <c r="A885" i="3"/>
  <c r="I884" i="3"/>
  <c r="A884" i="3"/>
  <c r="I883" i="3"/>
  <c r="A883" i="3"/>
  <c r="I882" i="3"/>
  <c r="A882" i="3"/>
  <c r="I881" i="3"/>
  <c r="A881" i="3"/>
  <c r="I880" i="3"/>
  <c r="A880" i="3"/>
  <c r="I879" i="3"/>
  <c r="A879" i="3"/>
  <c r="I878" i="3"/>
  <c r="A878" i="3"/>
  <c r="I877" i="3"/>
  <c r="A877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834" i="3"/>
  <c r="A834" i="3"/>
  <c r="I833" i="3"/>
  <c r="A833" i="3"/>
  <c r="I832" i="3"/>
  <c r="A832" i="3"/>
  <c r="I831" i="3"/>
  <c r="A831" i="3"/>
  <c r="I830" i="3"/>
  <c r="A830" i="3"/>
  <c r="I829" i="3"/>
  <c r="A829" i="3"/>
  <c r="I828" i="3"/>
  <c r="A828" i="3"/>
  <c r="I827" i="3"/>
  <c r="A827" i="3"/>
  <c r="I826" i="3"/>
  <c r="A826" i="3"/>
  <c r="I825" i="3"/>
  <c r="A825" i="3"/>
  <c r="I824" i="3"/>
  <c r="A824" i="3"/>
  <c r="I823" i="3"/>
  <c r="A823" i="3"/>
  <c r="I822" i="3"/>
  <c r="A822" i="3"/>
  <c r="I821" i="3"/>
  <c r="A821" i="3"/>
  <c r="I820" i="3"/>
  <c r="A820" i="3"/>
  <c r="I819" i="3"/>
  <c r="A819" i="3"/>
  <c r="I818" i="3"/>
  <c r="A818" i="3"/>
  <c r="I817" i="3"/>
  <c r="A817" i="3"/>
  <c r="I816" i="3"/>
  <c r="A816" i="3"/>
  <c r="I815" i="3"/>
  <c r="A815" i="3"/>
  <c r="I814" i="3"/>
  <c r="A814" i="3"/>
  <c r="I813" i="3"/>
  <c r="A813" i="3"/>
  <c r="I812" i="3"/>
  <c r="A812" i="3"/>
  <c r="I811" i="3"/>
  <c r="A811" i="3"/>
  <c r="I810" i="3"/>
  <c r="A810" i="3"/>
  <c r="I809" i="3"/>
  <c r="A809" i="3"/>
  <c r="I808" i="3"/>
  <c r="A808" i="3"/>
  <c r="I807" i="3"/>
  <c r="A807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674" i="3"/>
  <c r="A674" i="3"/>
  <c r="I673" i="3"/>
  <c r="A673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595" i="3"/>
  <c r="A595" i="3"/>
  <c r="I594" i="3"/>
  <c r="A594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513" i="3"/>
  <c r="A513" i="3"/>
  <c r="I512" i="3"/>
  <c r="A512" i="3"/>
  <c r="I511" i="3"/>
  <c r="A511" i="3"/>
  <c r="I510" i="3"/>
  <c r="A510" i="3"/>
  <c r="I509" i="3"/>
  <c r="A509" i="3"/>
  <c r="I508" i="3"/>
  <c r="A508" i="3"/>
  <c r="I507" i="3"/>
  <c r="A507" i="3"/>
  <c r="I506" i="3"/>
  <c r="A506" i="3"/>
  <c r="I505" i="3"/>
  <c r="A505" i="3"/>
  <c r="I504" i="3"/>
  <c r="A504" i="3"/>
  <c r="I503" i="3"/>
  <c r="A503" i="3"/>
  <c r="I502" i="3"/>
  <c r="A502" i="3"/>
  <c r="I501" i="3"/>
  <c r="A501" i="3"/>
  <c r="I500" i="3"/>
  <c r="A500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67" i="3"/>
  <c r="A267" i="3"/>
  <c r="I266" i="3"/>
  <c r="A266" i="3"/>
  <c r="I265" i="3"/>
  <c r="A265" i="3"/>
  <c r="I264" i="3"/>
  <c r="A264" i="3"/>
  <c r="I263" i="3"/>
  <c r="A263" i="3"/>
  <c r="I262" i="3"/>
  <c r="A262" i="3"/>
  <c r="I261" i="3"/>
  <c r="A261" i="3"/>
  <c r="I260" i="3"/>
  <c r="A260" i="3"/>
  <c r="I259" i="3"/>
  <c r="A259" i="3"/>
  <c r="I258" i="3"/>
  <c r="A258" i="3"/>
  <c r="I257" i="3"/>
  <c r="A257" i="3"/>
  <c r="I256" i="3"/>
  <c r="A256" i="3"/>
  <c r="I255" i="3"/>
  <c r="A255" i="3"/>
  <c r="I254" i="3"/>
  <c r="A254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71" i="3"/>
  <c r="A71" i="3"/>
  <c r="I70" i="3"/>
  <c r="A70" i="3"/>
  <c r="I69" i="3"/>
  <c r="A69" i="3"/>
  <c r="I68" i="3"/>
  <c r="A68" i="3"/>
  <c r="I67" i="3"/>
  <c r="A67" i="3"/>
  <c r="I66" i="3"/>
  <c r="A66" i="3"/>
  <c r="I65" i="3"/>
  <c r="A65" i="3"/>
  <c r="I64" i="3"/>
  <c r="A64" i="3"/>
  <c r="I63" i="3"/>
  <c r="A63" i="3"/>
  <c r="I62" i="3"/>
  <c r="A62" i="3"/>
  <c r="I61" i="3"/>
  <c r="A61" i="3"/>
  <c r="I60" i="3"/>
  <c r="A60" i="3"/>
  <c r="I59" i="3"/>
  <c r="A59" i="3"/>
  <c r="I58" i="3"/>
  <c r="A58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13" i="3"/>
  <c r="A13" i="3"/>
  <c r="I12" i="3"/>
  <c r="A12" i="3"/>
  <c r="I11" i="3"/>
  <c r="A11" i="3"/>
  <c r="I10" i="3"/>
  <c r="A10" i="3"/>
  <c r="I9" i="3"/>
  <c r="A9" i="3"/>
  <c r="I8" i="3"/>
  <c r="A8" i="3"/>
  <c r="I7" i="3"/>
  <c r="A7" i="3"/>
  <c r="I6" i="3"/>
  <c r="A6" i="3"/>
  <c r="I5" i="3"/>
  <c r="A5" i="3"/>
  <c r="I4" i="3"/>
  <c r="A4" i="3"/>
  <c r="I3" i="3"/>
  <c r="A3" i="3"/>
  <c r="I2" i="3"/>
  <c r="A2" i="3"/>
  <c r="A227" i="2"/>
  <c r="J227" i="2" s="1"/>
  <c r="A226" i="2"/>
  <c r="J226" i="2" s="1"/>
  <c r="A225" i="2"/>
  <c r="J225" i="2" s="1"/>
  <c r="A224" i="2"/>
  <c r="J224" i="2" s="1"/>
  <c r="A223" i="2"/>
  <c r="J223" i="2" s="1"/>
  <c r="A222" i="2"/>
  <c r="J222" i="2" s="1"/>
  <c r="A221" i="2"/>
  <c r="J221" i="2" s="1"/>
  <c r="A220" i="2"/>
  <c r="J220" i="2" s="1"/>
  <c r="A219" i="2"/>
  <c r="J219" i="2" s="1"/>
  <c r="A218" i="2"/>
  <c r="J218" i="2" s="1"/>
  <c r="A217" i="2"/>
  <c r="J217" i="2" s="1"/>
  <c r="A216" i="2"/>
  <c r="J216" i="2" s="1"/>
  <c r="A215" i="2"/>
  <c r="J215" i="2" s="1"/>
  <c r="A214" i="2"/>
  <c r="J214" i="2" s="1"/>
  <c r="A213" i="2"/>
  <c r="J213" i="2" s="1"/>
  <c r="A212" i="2"/>
  <c r="J212" i="2" s="1"/>
  <c r="A211" i="2"/>
  <c r="J211" i="2" s="1"/>
  <c r="A210" i="2"/>
  <c r="J210" i="2" s="1"/>
  <c r="A209" i="2"/>
  <c r="J209" i="2" s="1"/>
  <c r="A208" i="2"/>
  <c r="J208" i="2" s="1"/>
  <c r="A207" i="2"/>
  <c r="J207" i="2" s="1"/>
  <c r="A206" i="2"/>
  <c r="J206" i="2" s="1"/>
  <c r="A205" i="2"/>
  <c r="J205" i="2" s="1"/>
  <c r="A204" i="2"/>
  <c r="J204" i="2" s="1"/>
  <c r="A203" i="2"/>
  <c r="J203" i="2" s="1"/>
  <c r="A202" i="2"/>
  <c r="J202" i="2" s="1"/>
  <c r="A201" i="2"/>
  <c r="J201" i="2" s="1"/>
  <c r="A200" i="2"/>
  <c r="J200" i="2" s="1"/>
  <c r="A199" i="2"/>
  <c r="J199" i="2" s="1"/>
  <c r="A198" i="2"/>
  <c r="J198" i="2" s="1"/>
  <c r="A197" i="2"/>
  <c r="J197" i="2" s="1"/>
  <c r="A196" i="2"/>
  <c r="J196" i="2" s="1"/>
  <c r="A195" i="2"/>
  <c r="J195" i="2" s="1"/>
  <c r="A194" i="2"/>
  <c r="J194" i="2" s="1"/>
  <c r="A193" i="2"/>
  <c r="J193" i="2" s="1"/>
  <c r="A192" i="2"/>
  <c r="J192" i="2" s="1"/>
  <c r="A191" i="2"/>
  <c r="J191" i="2" s="1"/>
  <c r="A190" i="2"/>
  <c r="J190" i="2" s="1"/>
  <c r="A189" i="2"/>
  <c r="J189" i="2" s="1"/>
  <c r="A188" i="2"/>
  <c r="J188" i="2" s="1"/>
  <c r="A187" i="2"/>
  <c r="J187" i="2" s="1"/>
  <c r="A186" i="2"/>
  <c r="J186" i="2" s="1"/>
  <c r="A185" i="2"/>
  <c r="J185" i="2" s="1"/>
  <c r="A184" i="2"/>
  <c r="J184" i="2" s="1"/>
  <c r="A183" i="2"/>
  <c r="J183" i="2" s="1"/>
  <c r="A182" i="2"/>
  <c r="J182" i="2" s="1"/>
  <c r="A181" i="2"/>
  <c r="J181" i="2" s="1"/>
  <c r="A180" i="2"/>
  <c r="J180" i="2" s="1"/>
  <c r="A179" i="2"/>
  <c r="J179" i="2" s="1"/>
  <c r="A178" i="2"/>
  <c r="J178" i="2" s="1"/>
  <c r="A177" i="2"/>
  <c r="J177" i="2" s="1"/>
  <c r="A176" i="2"/>
  <c r="J176" i="2" s="1"/>
  <c r="A175" i="2"/>
  <c r="J175" i="2" s="1"/>
  <c r="A174" i="2"/>
  <c r="J174" i="2" s="1"/>
  <c r="A173" i="2"/>
  <c r="J173" i="2" s="1"/>
  <c r="A172" i="2"/>
  <c r="J172" i="2" s="1"/>
  <c r="A171" i="2"/>
  <c r="J171" i="2" s="1"/>
  <c r="A170" i="2"/>
  <c r="J170" i="2" s="1"/>
  <c r="A169" i="2"/>
  <c r="J169" i="2" s="1"/>
  <c r="A168" i="2"/>
  <c r="J168" i="2" s="1"/>
  <c r="A167" i="2"/>
  <c r="J167" i="2" s="1"/>
  <c r="A166" i="2"/>
  <c r="J166" i="2" s="1"/>
  <c r="A165" i="2"/>
  <c r="J165" i="2" s="1"/>
  <c r="A164" i="2"/>
  <c r="J164" i="2" s="1"/>
  <c r="A163" i="2"/>
  <c r="J163" i="2" s="1"/>
  <c r="A162" i="2"/>
  <c r="J162" i="2" s="1"/>
  <c r="A161" i="2"/>
  <c r="J161" i="2" s="1"/>
  <c r="A160" i="2"/>
  <c r="J160" i="2" s="1"/>
  <c r="A159" i="2"/>
  <c r="J159" i="2" s="1"/>
  <c r="A158" i="2"/>
  <c r="J158" i="2" s="1"/>
  <c r="A157" i="2"/>
  <c r="J157" i="2" s="1"/>
  <c r="A156" i="2"/>
  <c r="J156" i="2" s="1"/>
  <c r="A155" i="2"/>
  <c r="J155" i="2" s="1"/>
  <c r="A154" i="2"/>
  <c r="J154" i="2" s="1"/>
  <c r="A153" i="2"/>
  <c r="J153" i="2" s="1"/>
  <c r="A152" i="2"/>
  <c r="J152" i="2" s="1"/>
  <c r="A151" i="2"/>
  <c r="J151" i="2" s="1"/>
  <c r="A150" i="2"/>
  <c r="J150" i="2" s="1"/>
  <c r="A149" i="2"/>
  <c r="J149" i="2" s="1"/>
  <c r="A148" i="2"/>
  <c r="J148" i="2" s="1"/>
  <c r="A147" i="2"/>
  <c r="J147" i="2" s="1"/>
  <c r="A146" i="2"/>
  <c r="J146" i="2" s="1"/>
  <c r="A145" i="2"/>
  <c r="J145" i="2" s="1"/>
  <c r="A144" i="2"/>
  <c r="J144" i="2" s="1"/>
  <c r="A143" i="2"/>
  <c r="J143" i="2" s="1"/>
  <c r="A142" i="2"/>
  <c r="J142" i="2" s="1"/>
  <c r="A141" i="2"/>
  <c r="J141" i="2" s="1"/>
  <c r="A140" i="2"/>
  <c r="J140" i="2" s="1"/>
  <c r="A139" i="2"/>
  <c r="J139" i="2" s="1"/>
  <c r="A138" i="2"/>
  <c r="J138" i="2" s="1"/>
  <c r="A137" i="2"/>
  <c r="J137" i="2" s="1"/>
  <c r="A136" i="2"/>
  <c r="J136" i="2" s="1"/>
  <c r="A135" i="2"/>
  <c r="J135" i="2" s="1"/>
  <c r="A134" i="2"/>
  <c r="J134" i="2" s="1"/>
  <c r="A133" i="2"/>
  <c r="J133" i="2" s="1"/>
  <c r="A132" i="2"/>
  <c r="J132" i="2" s="1"/>
  <c r="A131" i="2"/>
  <c r="J131" i="2" s="1"/>
  <c r="A130" i="2"/>
  <c r="J130" i="2" s="1"/>
  <c r="A129" i="2"/>
  <c r="J129" i="2" s="1"/>
  <c r="A128" i="2"/>
  <c r="J128" i="2" s="1"/>
  <c r="A127" i="2"/>
  <c r="J127" i="2" s="1"/>
  <c r="A126" i="2"/>
  <c r="J126" i="2" s="1"/>
  <c r="A125" i="2"/>
  <c r="J125" i="2" s="1"/>
  <c r="A124" i="2"/>
  <c r="J124" i="2" s="1"/>
  <c r="A123" i="2"/>
  <c r="J123" i="2" s="1"/>
  <c r="A122" i="2"/>
  <c r="J122" i="2" s="1"/>
  <c r="A121" i="2"/>
  <c r="J121" i="2" s="1"/>
  <c r="A120" i="2"/>
  <c r="J120" i="2" s="1"/>
  <c r="A119" i="2"/>
  <c r="J119" i="2" s="1"/>
  <c r="A118" i="2"/>
  <c r="J118" i="2" s="1"/>
  <c r="A117" i="2"/>
  <c r="J117" i="2" s="1"/>
  <c r="A116" i="2"/>
  <c r="J116" i="2" s="1"/>
  <c r="A115" i="2"/>
  <c r="J115" i="2" s="1"/>
  <c r="A114" i="2"/>
  <c r="J114" i="2" s="1"/>
  <c r="A113" i="2"/>
  <c r="J113" i="2" s="1"/>
  <c r="A112" i="2"/>
  <c r="J112" i="2" s="1"/>
  <c r="A111" i="2"/>
  <c r="J111" i="2" s="1"/>
  <c r="A110" i="2"/>
  <c r="J110" i="2" s="1"/>
  <c r="A109" i="2"/>
  <c r="J109" i="2" s="1"/>
  <c r="A108" i="2"/>
  <c r="J108" i="2" s="1"/>
  <c r="A107" i="2"/>
  <c r="J107" i="2" s="1"/>
  <c r="A106" i="2"/>
  <c r="J106" i="2" s="1"/>
  <c r="A105" i="2"/>
  <c r="J105" i="2" s="1"/>
  <c r="A104" i="2"/>
  <c r="J104" i="2" s="1"/>
  <c r="A103" i="2"/>
  <c r="J103" i="2" s="1"/>
  <c r="A102" i="2"/>
  <c r="J102" i="2" s="1"/>
  <c r="A101" i="2"/>
  <c r="J101" i="2" s="1"/>
  <c r="A100" i="2"/>
  <c r="J100" i="2" s="1"/>
  <c r="A99" i="2"/>
  <c r="J99" i="2" s="1"/>
  <c r="A98" i="2"/>
  <c r="J98" i="2" s="1"/>
  <c r="A97" i="2"/>
  <c r="J97" i="2" s="1"/>
  <c r="A96" i="2"/>
  <c r="J96" i="2" s="1"/>
  <c r="A95" i="2"/>
  <c r="J95" i="2" s="1"/>
  <c r="A94" i="2"/>
  <c r="J94" i="2" s="1"/>
  <c r="A93" i="2"/>
  <c r="J93" i="2" s="1"/>
  <c r="A92" i="2"/>
  <c r="J92" i="2" s="1"/>
  <c r="A91" i="2"/>
  <c r="J91" i="2" s="1"/>
  <c r="A90" i="2"/>
  <c r="J90" i="2" s="1"/>
  <c r="A89" i="2"/>
  <c r="J89" i="2" s="1"/>
  <c r="A88" i="2"/>
  <c r="J88" i="2" s="1"/>
  <c r="A87" i="2"/>
  <c r="J87" i="2" s="1"/>
  <c r="A86" i="2"/>
  <c r="J86" i="2" s="1"/>
  <c r="A85" i="2"/>
  <c r="J85" i="2" s="1"/>
  <c r="A84" i="2"/>
  <c r="J84" i="2" s="1"/>
  <c r="A83" i="2"/>
  <c r="J83" i="2" s="1"/>
  <c r="A82" i="2"/>
  <c r="J82" i="2" s="1"/>
  <c r="A81" i="2"/>
  <c r="J81" i="2" s="1"/>
  <c r="A80" i="2"/>
  <c r="J80" i="2" s="1"/>
  <c r="A79" i="2"/>
  <c r="J79" i="2" s="1"/>
  <c r="A78" i="2"/>
  <c r="J78" i="2" s="1"/>
  <c r="A77" i="2"/>
  <c r="J77" i="2" s="1"/>
  <c r="A76" i="2"/>
  <c r="J76" i="2" s="1"/>
  <c r="A75" i="2"/>
  <c r="J75" i="2" s="1"/>
  <c r="A74" i="2"/>
  <c r="J74" i="2" s="1"/>
  <c r="A73" i="2"/>
  <c r="J73" i="2" s="1"/>
  <c r="A72" i="2"/>
  <c r="J72" i="2" s="1"/>
  <c r="A71" i="2"/>
  <c r="J71" i="2" s="1"/>
  <c r="A70" i="2"/>
  <c r="J70" i="2" s="1"/>
  <c r="A69" i="2"/>
  <c r="J69" i="2" s="1"/>
  <c r="A68" i="2"/>
  <c r="J68" i="2" s="1"/>
  <c r="A67" i="2"/>
  <c r="J67" i="2" s="1"/>
  <c r="A66" i="2"/>
  <c r="J66" i="2" s="1"/>
  <c r="A65" i="2"/>
  <c r="J65" i="2" s="1"/>
  <c r="A64" i="2"/>
  <c r="J64" i="2" s="1"/>
  <c r="A63" i="2"/>
  <c r="J63" i="2" s="1"/>
  <c r="A62" i="2"/>
  <c r="J62" i="2" s="1"/>
  <c r="A61" i="2"/>
  <c r="J61" i="2" s="1"/>
  <c r="A60" i="2"/>
  <c r="J60" i="2" s="1"/>
  <c r="A59" i="2"/>
  <c r="J59" i="2" s="1"/>
  <c r="A58" i="2"/>
  <c r="J58" i="2" s="1"/>
  <c r="A57" i="2"/>
  <c r="J57" i="2" s="1"/>
  <c r="A56" i="2"/>
  <c r="J56" i="2" s="1"/>
  <c r="A55" i="2"/>
  <c r="J55" i="2" s="1"/>
  <c r="A54" i="2"/>
  <c r="J54" i="2" s="1"/>
  <c r="A53" i="2"/>
  <c r="J53" i="2" s="1"/>
  <c r="A52" i="2"/>
  <c r="J52" i="2" s="1"/>
  <c r="A51" i="2"/>
  <c r="J51" i="2" s="1"/>
  <c r="A50" i="2"/>
  <c r="J50" i="2" s="1"/>
  <c r="A49" i="2"/>
  <c r="J49" i="2" s="1"/>
  <c r="A48" i="2"/>
  <c r="J48" i="2" s="1"/>
  <c r="A47" i="2"/>
  <c r="J47" i="2" s="1"/>
  <c r="A46" i="2"/>
  <c r="J46" i="2" s="1"/>
  <c r="A45" i="2"/>
  <c r="J45" i="2" s="1"/>
  <c r="A44" i="2"/>
  <c r="J44" i="2" s="1"/>
  <c r="A43" i="2"/>
  <c r="J43" i="2" s="1"/>
  <c r="A42" i="2"/>
  <c r="J42" i="2" s="1"/>
  <c r="A41" i="2"/>
  <c r="J41" i="2" s="1"/>
  <c r="A40" i="2"/>
  <c r="J40" i="2" s="1"/>
  <c r="A39" i="2"/>
  <c r="J39" i="2" s="1"/>
  <c r="A38" i="2"/>
  <c r="J38" i="2" s="1"/>
  <c r="A37" i="2"/>
  <c r="J37" i="2" s="1"/>
  <c r="A36" i="2"/>
  <c r="J36" i="2" s="1"/>
  <c r="A35" i="2"/>
  <c r="J35" i="2" s="1"/>
  <c r="A34" i="2"/>
  <c r="J34" i="2" s="1"/>
  <c r="A33" i="2"/>
  <c r="J33" i="2" s="1"/>
  <c r="A32" i="2"/>
  <c r="J32" i="2" s="1"/>
  <c r="A31" i="2"/>
  <c r="J31" i="2" s="1"/>
  <c r="A30" i="2"/>
  <c r="J30" i="2" s="1"/>
  <c r="A29" i="2"/>
  <c r="J29" i="2" s="1"/>
  <c r="A28" i="2"/>
  <c r="J28" i="2" s="1"/>
  <c r="A27" i="2"/>
  <c r="J27" i="2" s="1"/>
  <c r="A26" i="2"/>
  <c r="J26" i="2" s="1"/>
  <c r="A25" i="2"/>
  <c r="J25" i="2" s="1"/>
  <c r="A24" i="2"/>
  <c r="J24" i="2" s="1"/>
  <c r="A23" i="2"/>
  <c r="J23" i="2" s="1"/>
  <c r="A22" i="2"/>
  <c r="J22" i="2" s="1"/>
  <c r="A21" i="2"/>
  <c r="J21" i="2" s="1"/>
  <c r="A20" i="2"/>
  <c r="J20" i="2" s="1"/>
  <c r="A19" i="2"/>
  <c r="J19" i="2" s="1"/>
  <c r="A18" i="2"/>
  <c r="J18" i="2" s="1"/>
  <c r="A17" i="2"/>
  <c r="J17" i="2" s="1"/>
  <c r="A16" i="2"/>
  <c r="J16" i="2" s="1"/>
  <c r="A15" i="2"/>
  <c r="J15" i="2" s="1"/>
  <c r="A14" i="2"/>
  <c r="J14" i="2" s="1"/>
  <c r="A13" i="2"/>
  <c r="J13" i="2" s="1"/>
  <c r="A12" i="2"/>
  <c r="J12" i="2" s="1"/>
  <c r="A11" i="2"/>
  <c r="J11" i="2" s="1"/>
  <c r="A10" i="2"/>
  <c r="J10" i="2" s="1"/>
  <c r="A9" i="2"/>
  <c r="J9" i="2" s="1"/>
  <c r="A8" i="2"/>
  <c r="J8" i="2" s="1"/>
  <c r="A7" i="2"/>
  <c r="J7" i="2" s="1"/>
  <c r="A6" i="2"/>
  <c r="J6" i="2" s="1"/>
  <c r="A5" i="2"/>
  <c r="J5" i="2" s="1"/>
  <c r="A4" i="2"/>
  <c r="J4" i="2" s="1"/>
  <c r="A3" i="2"/>
  <c r="J3" i="2" s="1"/>
  <c r="A2" i="2"/>
  <c r="J2" i="2" s="1"/>
  <c r="K292" i="2" l="1"/>
  <c r="J292" i="2"/>
  <c r="K294" i="2"/>
  <c r="J294" i="2"/>
  <c r="J291" i="2"/>
  <c r="K291" i="2"/>
  <c r="K65" i="2" l="1"/>
  <c r="K71" i="2"/>
  <c r="K82" i="2"/>
  <c r="K101" i="2"/>
  <c r="K113" i="2"/>
  <c r="K129" i="2"/>
  <c r="K142" i="2"/>
  <c r="K157" i="2"/>
  <c r="K171" i="2"/>
  <c r="K187" i="2"/>
  <c r="K200" i="2"/>
  <c r="K207" i="2"/>
  <c r="K223" i="2"/>
  <c r="K241" i="2"/>
  <c r="K260" i="2"/>
  <c r="K276" i="2"/>
  <c r="K288" i="2"/>
  <c r="K73" i="2"/>
  <c r="K90" i="2"/>
  <c r="K102" i="2"/>
  <c r="K119" i="2"/>
  <c r="K133" i="2"/>
  <c r="K150" i="2"/>
  <c r="K168" i="2"/>
  <c r="K179" i="2"/>
  <c r="K193" i="2"/>
  <c r="K204" i="2"/>
  <c r="K217" i="2"/>
  <c r="K231" i="2"/>
  <c r="K243" i="2"/>
  <c r="K249" i="2"/>
  <c r="K269" i="2"/>
  <c r="K70" i="2"/>
  <c r="K85" i="2"/>
  <c r="K99" i="2"/>
  <c r="K115" i="2"/>
  <c r="K130" i="2"/>
  <c r="K145" i="2"/>
  <c r="K152" i="2"/>
  <c r="K166" i="2"/>
  <c r="K180" i="2"/>
  <c r="K195" i="2"/>
  <c r="K211" i="2"/>
  <c r="K225" i="2"/>
  <c r="K239" i="2"/>
  <c r="K258" i="2"/>
  <c r="K272" i="2"/>
  <c r="K89" i="2"/>
  <c r="K98" i="2"/>
  <c r="K121" i="2"/>
  <c r="K139" i="2"/>
  <c r="K146" i="2"/>
  <c r="K173" i="2"/>
  <c r="K189" i="2"/>
  <c r="K203" i="2"/>
  <c r="K212" i="2"/>
  <c r="K226" i="2"/>
  <c r="K246" i="2"/>
  <c r="K268" i="2"/>
  <c r="K281" i="2"/>
  <c r="K72" i="2"/>
  <c r="K95" i="2"/>
  <c r="K109" i="2"/>
  <c r="K132" i="2"/>
  <c r="K149" i="2"/>
  <c r="K165" i="2"/>
  <c r="K183" i="2"/>
  <c r="K201" i="2"/>
  <c r="K220" i="2"/>
  <c r="K236" i="2"/>
  <c r="K256" i="2"/>
  <c r="K270" i="2"/>
  <c r="K76" i="2"/>
  <c r="K91" i="2"/>
  <c r="K112" i="2"/>
  <c r="K128" i="2"/>
  <c r="K144" i="2"/>
  <c r="K161" i="2"/>
  <c r="K182" i="2"/>
  <c r="K206" i="2"/>
  <c r="K221" i="2"/>
  <c r="K237" i="2"/>
  <c r="K251" i="2"/>
  <c r="K266" i="2"/>
  <c r="K273" i="2"/>
  <c r="K290" i="2"/>
  <c r="K3" i="2"/>
  <c r="K6" i="2"/>
  <c r="K8" i="2"/>
  <c r="K10" i="2"/>
  <c r="K12" i="2"/>
  <c r="K14" i="2"/>
  <c r="K17" i="2"/>
  <c r="K20" i="2"/>
  <c r="K23" i="2"/>
  <c r="K27" i="2"/>
  <c r="K30" i="2"/>
  <c r="K33" i="2"/>
  <c r="K36" i="2"/>
  <c r="K40" i="2"/>
  <c r="K43" i="2"/>
  <c r="K46" i="2"/>
  <c r="K50" i="2"/>
  <c r="K53" i="2"/>
  <c r="K57" i="2"/>
  <c r="K60" i="2"/>
  <c r="K67" i="2"/>
  <c r="K80" i="2"/>
  <c r="K103" i="2"/>
  <c r="K118" i="2"/>
  <c r="K134" i="2"/>
  <c r="K148" i="2"/>
  <c r="K162" i="2"/>
  <c r="K177" i="2"/>
  <c r="K191" i="2"/>
  <c r="K224" i="2"/>
  <c r="K238" i="2"/>
  <c r="K254" i="2"/>
  <c r="K279" i="2"/>
  <c r="K15" i="2"/>
  <c r="K21" i="2"/>
  <c r="K26" i="2"/>
  <c r="K32" i="2"/>
  <c r="K37" i="2"/>
  <c r="K42" i="2"/>
  <c r="K47" i="2"/>
  <c r="K52" i="2"/>
  <c r="K56" i="2"/>
  <c r="K61" i="2"/>
  <c r="K74" i="2"/>
  <c r="K97" i="2"/>
  <c r="K127" i="2"/>
  <c r="K147" i="2"/>
  <c r="K167" i="2"/>
  <c r="K185" i="2"/>
  <c r="K205" i="2"/>
  <c r="K227" i="2"/>
  <c r="K235" i="2"/>
  <c r="K252" i="2"/>
  <c r="K274" i="2"/>
  <c r="K2" i="2"/>
  <c r="K77" i="2"/>
  <c r="K88" i="2"/>
  <c r="K94" i="2"/>
  <c r="K108" i="2"/>
  <c r="K123" i="2"/>
  <c r="K135" i="2"/>
  <c r="K151" i="2"/>
  <c r="K163" i="2"/>
  <c r="K178" i="2"/>
  <c r="K194" i="2"/>
  <c r="K214" i="2"/>
  <c r="K230" i="2"/>
  <c r="K247" i="2"/>
  <c r="K253" i="2"/>
  <c r="K267" i="2"/>
  <c r="K282" i="2"/>
  <c r="K64" i="2"/>
  <c r="K79" i="2"/>
  <c r="K83" i="2"/>
  <c r="K96" i="2"/>
  <c r="K110" i="2"/>
  <c r="K125" i="2"/>
  <c r="K140" i="2"/>
  <c r="K160" i="2"/>
  <c r="K175" i="2"/>
  <c r="K186" i="2"/>
  <c r="K199" i="2"/>
  <c r="K209" i="2"/>
  <c r="K222" i="2"/>
  <c r="K240" i="2"/>
  <c r="K255" i="2"/>
  <c r="K261" i="2"/>
  <c r="K278" i="2"/>
  <c r="K286" i="2"/>
  <c r="K63" i="2"/>
  <c r="K78" i="2"/>
  <c r="K93" i="2"/>
  <c r="K105" i="2"/>
  <c r="K122" i="2"/>
  <c r="K138" i="2"/>
  <c r="K159" i="2"/>
  <c r="K172" i="2"/>
  <c r="K188" i="2"/>
  <c r="K202" i="2"/>
  <c r="K218" i="2"/>
  <c r="K232" i="2"/>
  <c r="K250" i="2"/>
  <c r="K265" i="2"/>
  <c r="K280" i="2"/>
  <c r="K287" i="2"/>
  <c r="K69" i="2"/>
  <c r="K81" i="2"/>
  <c r="K106" i="2"/>
  <c r="K114" i="2"/>
  <c r="K131" i="2"/>
  <c r="K154" i="2"/>
  <c r="K164" i="2"/>
  <c r="K181" i="2"/>
  <c r="K197" i="2"/>
  <c r="K219" i="2"/>
  <c r="K234" i="2"/>
  <c r="K257" i="2"/>
  <c r="K275" i="2"/>
  <c r="K289" i="2"/>
  <c r="K86" i="2"/>
  <c r="K100" i="2"/>
  <c r="K116" i="2"/>
  <c r="K124" i="2"/>
  <c r="K141" i="2"/>
  <c r="K158" i="2"/>
  <c r="K174" i="2"/>
  <c r="K190" i="2"/>
  <c r="K210" i="2"/>
  <c r="K228" i="2"/>
  <c r="K248" i="2"/>
  <c r="K264" i="2"/>
  <c r="K277" i="2"/>
  <c r="K68" i="2"/>
  <c r="K84" i="2"/>
  <c r="K104" i="2"/>
  <c r="K120" i="2"/>
  <c r="K136" i="2"/>
  <c r="K153" i="2"/>
  <c r="K170" i="2"/>
  <c r="K192" i="2"/>
  <c r="K213" i="2"/>
  <c r="K229" i="2"/>
  <c r="K244" i="2"/>
  <c r="K259" i="2"/>
  <c r="K283" i="2"/>
  <c r="K5" i="2"/>
  <c r="K7" i="2"/>
  <c r="K9" i="2"/>
  <c r="K11" i="2"/>
  <c r="K13" i="2"/>
  <c r="K16" i="2"/>
  <c r="K19" i="2"/>
  <c r="K22" i="2"/>
  <c r="K25" i="2"/>
  <c r="K28" i="2"/>
  <c r="K31" i="2"/>
  <c r="K35" i="2"/>
  <c r="K38" i="2"/>
  <c r="K41" i="2"/>
  <c r="K45" i="2"/>
  <c r="K48" i="2"/>
  <c r="K51" i="2"/>
  <c r="K55" i="2"/>
  <c r="K58" i="2"/>
  <c r="K62" i="2"/>
  <c r="K75" i="2"/>
  <c r="K92" i="2"/>
  <c r="K111" i="2"/>
  <c r="K126" i="2"/>
  <c r="K143" i="2"/>
  <c r="K155" i="2"/>
  <c r="K169" i="2"/>
  <c r="K184" i="2"/>
  <c r="K198" i="2"/>
  <c r="K215" i="2"/>
  <c r="K233" i="2"/>
  <c r="K245" i="2"/>
  <c r="K262" i="2"/>
  <c r="K271" i="2"/>
  <c r="K285" i="2"/>
  <c r="K4" i="2"/>
  <c r="K18" i="2"/>
  <c r="K24" i="2"/>
  <c r="K29" i="2"/>
  <c r="K34" i="2"/>
  <c r="K39" i="2"/>
  <c r="K44" i="2"/>
  <c r="K49" i="2"/>
  <c r="K54" i="2"/>
  <c r="K59" i="2"/>
  <c r="K66" i="2"/>
  <c r="K87" i="2"/>
  <c r="K107" i="2"/>
  <c r="K117" i="2"/>
  <c r="K137" i="2"/>
  <c r="K156" i="2"/>
  <c r="K176" i="2"/>
  <c r="K196" i="2"/>
  <c r="K216" i="2"/>
  <c r="K242" i="2"/>
  <c r="K263" i="2"/>
  <c r="K284" i="2"/>
  <c r="P924" i="4" l="1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P145" i="4"/>
  <c r="M136" i="4"/>
  <c r="O130" i="4"/>
  <c r="P126" i="4"/>
  <c r="P121" i="4"/>
  <c r="M115" i="4"/>
  <c r="M112" i="4"/>
  <c r="N65" i="4"/>
  <c r="N61" i="4"/>
  <c r="O57" i="4"/>
  <c r="N52" i="4"/>
  <c r="P48" i="4"/>
  <c r="O44" i="4"/>
  <c r="M488" i="4"/>
  <c r="M486" i="4"/>
  <c r="N484" i="4"/>
  <c r="O482" i="4"/>
  <c r="N480" i="4"/>
  <c r="N478" i="4"/>
  <c r="M476" i="4"/>
  <c r="M472" i="4"/>
  <c r="N468" i="4"/>
  <c r="P465" i="4"/>
  <c r="M463" i="4"/>
  <c r="P460" i="4"/>
  <c r="O457" i="4"/>
  <c r="O453" i="4"/>
  <c r="N449" i="4"/>
  <c r="M445" i="4"/>
  <c r="P438" i="4"/>
  <c r="P434" i="4"/>
  <c r="O430" i="4"/>
  <c r="P426" i="4"/>
  <c r="N421" i="4"/>
  <c r="P417" i="4"/>
  <c r="P413" i="4"/>
  <c r="N410" i="4"/>
  <c r="N408" i="4"/>
  <c r="N406" i="4"/>
  <c r="N404" i="4"/>
  <c r="O402" i="4"/>
  <c r="O400" i="4"/>
  <c r="N398" i="4"/>
  <c r="N395" i="4"/>
  <c r="O394" i="4"/>
  <c r="M392" i="4"/>
  <c r="O390" i="4"/>
  <c r="O147" i="4"/>
  <c r="O145" i="4"/>
  <c r="M141" i="4"/>
  <c r="O136" i="4"/>
  <c r="M130" i="4"/>
  <c r="M126" i="4"/>
  <c r="N121" i="4"/>
  <c r="O41" i="4"/>
  <c r="P599" i="4"/>
  <c r="O597" i="4"/>
  <c r="M596" i="4"/>
  <c r="O595" i="4"/>
  <c r="N594" i="4"/>
  <c r="O593" i="4"/>
  <c r="M592" i="4"/>
  <c r="N591" i="4"/>
  <c r="N590" i="4"/>
  <c r="N589" i="4"/>
  <c r="N588" i="4"/>
  <c r="M587" i="4"/>
  <c r="O586" i="4"/>
  <c r="O585" i="4"/>
  <c r="N584" i="4"/>
  <c r="N583" i="4"/>
  <c r="O582" i="4"/>
  <c r="P581" i="4"/>
  <c r="O580" i="4"/>
  <c r="P579" i="4"/>
  <c r="O578" i="4"/>
  <c r="O577" i="4"/>
  <c r="N576" i="4"/>
  <c r="O575" i="4"/>
  <c r="N574" i="4"/>
  <c r="M573" i="4"/>
  <c r="O572" i="4"/>
  <c r="N571" i="4"/>
  <c r="P570" i="4"/>
  <c r="P569" i="4"/>
  <c r="N568" i="4"/>
  <c r="N567" i="4"/>
  <c r="N566" i="4"/>
  <c r="N565" i="4"/>
  <c r="M564" i="4"/>
  <c r="N563" i="4"/>
  <c r="N562" i="4"/>
  <c r="P561" i="4"/>
  <c r="N560" i="4"/>
  <c r="M559" i="4"/>
  <c r="O558" i="4"/>
  <c r="O557" i="4"/>
  <c r="N555" i="4"/>
  <c r="P389" i="4"/>
  <c r="N388" i="4"/>
  <c r="P387" i="4"/>
  <c r="P386" i="4"/>
  <c r="N385" i="4"/>
  <c r="N384" i="4"/>
  <c r="M383" i="4"/>
  <c r="N382" i="4"/>
  <c r="N381" i="4"/>
  <c r="P380" i="4"/>
  <c r="P379" i="4"/>
  <c r="N378" i="4"/>
  <c r="P377" i="4"/>
  <c r="O376" i="4"/>
  <c r="O375" i="4"/>
  <c r="M374" i="4"/>
  <c r="N373" i="4"/>
  <c r="M372" i="4"/>
  <c r="O371" i="4"/>
  <c r="N370" i="4"/>
  <c r="N369" i="4"/>
  <c r="M368" i="4"/>
  <c r="N367" i="4"/>
  <c r="O366" i="4"/>
  <c r="P365" i="4"/>
  <c r="N364" i="4"/>
  <c r="P363" i="4"/>
  <c r="O362" i="4"/>
  <c r="M361" i="4"/>
  <c r="M360" i="4"/>
  <c r="N359" i="4"/>
  <c r="P358" i="4"/>
  <c r="N357" i="4"/>
  <c r="P356" i="4"/>
  <c r="O355" i="4"/>
  <c r="P355" i="4"/>
  <c r="N354" i="4"/>
  <c r="N353" i="4"/>
  <c r="N351" i="4"/>
  <c r="N350" i="4"/>
  <c r="P349" i="4"/>
  <c r="O348" i="4"/>
  <c r="M347" i="4"/>
  <c r="N347" i="4"/>
  <c r="M346" i="4"/>
  <c r="P346" i="4"/>
  <c r="N346" i="4"/>
  <c r="M345" i="4"/>
  <c r="O345" i="4"/>
  <c r="P345" i="4"/>
  <c r="N345" i="4"/>
  <c r="M344" i="4"/>
  <c r="O344" i="4"/>
  <c r="P344" i="4"/>
  <c r="O343" i="4"/>
  <c r="P343" i="4"/>
  <c r="M343" i="4"/>
  <c r="N343" i="4"/>
  <c r="P342" i="4"/>
  <c r="M342" i="4"/>
  <c r="N342" i="4"/>
  <c r="O342" i="4"/>
  <c r="M341" i="4"/>
  <c r="P341" i="4"/>
  <c r="P340" i="4"/>
  <c r="N340" i="4"/>
  <c r="M339" i="4"/>
  <c r="M338" i="4"/>
  <c r="N338" i="4"/>
  <c r="P337" i="4"/>
  <c r="M337" i="4"/>
  <c r="N336" i="4"/>
  <c r="O336" i="4"/>
  <c r="P335" i="4"/>
  <c r="N335" i="4"/>
  <c r="P334" i="4"/>
  <c r="O334" i="4"/>
  <c r="P333" i="4"/>
  <c r="M333" i="4"/>
  <c r="P332" i="4"/>
  <c r="P331" i="4"/>
  <c r="P330" i="4"/>
  <c r="N329" i="4"/>
  <c r="P328" i="4"/>
  <c r="O327" i="4"/>
  <c r="M326" i="4"/>
  <c r="N325" i="4"/>
  <c r="O324" i="4"/>
  <c r="M323" i="4"/>
  <c r="P322" i="4"/>
  <c r="P321" i="4"/>
  <c r="P320" i="4"/>
  <c r="N211" i="4"/>
  <c r="N209" i="4"/>
  <c r="O206" i="4"/>
  <c r="M202" i="4"/>
  <c r="O199" i="4"/>
  <c r="P196" i="4"/>
  <c r="O194" i="4"/>
  <c r="M192" i="4"/>
  <c r="O190" i="4"/>
  <c r="O188" i="4"/>
  <c r="M186" i="4"/>
  <c r="P184" i="4"/>
  <c r="M182" i="4"/>
  <c r="P180" i="4"/>
  <c r="M179" i="4"/>
  <c r="P177" i="4"/>
  <c r="O176" i="4"/>
  <c r="O320" i="4"/>
  <c r="N319" i="4"/>
  <c r="O318" i="4"/>
  <c r="N317" i="4"/>
  <c r="N316" i="4"/>
  <c r="N315" i="4"/>
  <c r="N314" i="4"/>
  <c r="O313" i="4"/>
  <c r="N312" i="4"/>
  <c r="M311" i="4"/>
  <c r="P310" i="4"/>
  <c r="P309" i="4"/>
  <c r="M308" i="4"/>
  <c r="M307" i="4"/>
  <c r="N306" i="4"/>
  <c r="M305" i="4"/>
  <c r="P304" i="4"/>
  <c r="M303" i="4"/>
  <c r="P303" i="4"/>
  <c r="M302" i="4"/>
  <c r="M301" i="4"/>
  <c r="P301" i="4"/>
  <c r="N300" i="4"/>
  <c r="N299" i="4"/>
  <c r="N298" i="4"/>
  <c r="M297" i="4"/>
  <c r="O296" i="4"/>
  <c r="O295" i="4"/>
  <c r="O294" i="4"/>
  <c r="P293" i="4"/>
  <c r="P292" i="4"/>
  <c r="P291" i="4"/>
  <c r="N290" i="4"/>
  <c r="P289" i="4"/>
  <c r="M288" i="4"/>
  <c r="M287" i="4"/>
  <c r="O286" i="4"/>
  <c r="O285" i="4"/>
  <c r="N284" i="4"/>
  <c r="O283" i="4"/>
  <c r="P282" i="4"/>
  <c r="N281" i="4"/>
  <c r="N280" i="4"/>
  <c r="N279" i="4"/>
  <c r="P278" i="4"/>
  <c r="P277" i="4"/>
  <c r="N276" i="4"/>
  <c r="P275" i="4"/>
  <c r="M274" i="4"/>
  <c r="N273" i="4"/>
  <c r="M272" i="4"/>
  <c r="M271" i="4"/>
  <c r="N270" i="4"/>
  <c r="P270" i="4"/>
  <c r="O268" i="4"/>
  <c r="P268" i="4"/>
  <c r="P267" i="4"/>
  <c r="O266" i="4"/>
  <c r="M265" i="4"/>
  <c r="M264" i="4"/>
  <c r="N263" i="4"/>
  <c r="N262" i="4"/>
  <c r="O261" i="4"/>
  <c r="O260" i="4"/>
  <c r="M259" i="4"/>
  <c r="O258" i="4"/>
  <c r="P257" i="4"/>
  <c r="O256" i="4"/>
  <c r="P255" i="4"/>
  <c r="N254" i="4"/>
  <c r="P253" i="4"/>
  <c r="P252" i="4"/>
  <c r="P251" i="4"/>
  <c r="N212" i="4"/>
  <c r="P210" i="4"/>
  <c r="N208" i="4"/>
  <c r="P207" i="4"/>
  <c r="P205" i="4"/>
  <c r="P203" i="4"/>
  <c r="N200" i="4"/>
  <c r="O197" i="4"/>
  <c r="M195" i="4"/>
  <c r="M193" i="4"/>
  <c r="P191" i="4"/>
  <c r="O189" i="4"/>
  <c r="P187" i="4"/>
  <c r="O186" i="4"/>
  <c r="O184" i="4"/>
  <c r="N182" i="4"/>
  <c r="M180" i="4"/>
  <c r="M250" i="4"/>
  <c r="N249" i="4"/>
  <c r="M248" i="4"/>
  <c r="P247" i="4"/>
  <c r="N246" i="4"/>
  <c r="P245" i="4"/>
  <c r="P244" i="4"/>
  <c r="O243" i="4"/>
  <c r="O242" i="4"/>
  <c r="N241" i="4"/>
  <c r="M240" i="4"/>
  <c r="M239" i="4"/>
  <c r="N238" i="4"/>
  <c r="O237" i="4"/>
  <c r="N799" i="4"/>
  <c r="M527" i="4"/>
  <c r="O524" i="4"/>
  <c r="M522" i="4"/>
  <c r="N519" i="4"/>
  <c r="N517" i="4"/>
  <c r="P503" i="4"/>
  <c r="O501" i="4"/>
  <c r="P497" i="4"/>
  <c r="P495" i="4"/>
  <c r="N492" i="4"/>
  <c r="M457" i="4"/>
  <c r="N452" i="4"/>
  <c r="O445" i="4"/>
  <c r="N441" i="4"/>
  <c r="N437" i="4"/>
  <c r="P431" i="4"/>
  <c r="M427" i="4"/>
  <c r="P422" i="4"/>
  <c r="M418" i="4"/>
  <c r="P410" i="4"/>
  <c r="M408" i="4"/>
  <c r="M406" i="4"/>
  <c r="M402" i="4"/>
  <c r="M400" i="4"/>
  <c r="M397" i="4"/>
  <c r="M395" i="4"/>
  <c r="P392" i="4"/>
  <c r="P148" i="4"/>
  <c r="N145" i="4"/>
  <c r="M138" i="4"/>
  <c r="N399" i="4"/>
  <c r="P396" i="4"/>
  <c r="N393" i="4"/>
  <c r="N148" i="4"/>
  <c r="O143" i="4"/>
  <c r="N134" i="4"/>
  <c r="P129" i="4"/>
  <c r="P119" i="4"/>
  <c r="N598" i="4"/>
  <c r="N597" i="4"/>
  <c r="P595" i="4"/>
  <c r="M594" i="4"/>
  <c r="N592" i="4"/>
  <c r="O590" i="4"/>
  <c r="M589" i="4"/>
  <c r="O587" i="4"/>
  <c r="M585" i="4"/>
  <c r="P583" i="4"/>
  <c r="M582" i="4"/>
  <c r="M581" i="4"/>
  <c r="N579" i="4"/>
  <c r="P578" i="4"/>
  <c r="M577" i="4"/>
  <c r="P575" i="4"/>
  <c r="P573" i="4"/>
  <c r="P572" i="4"/>
  <c r="P571" i="4"/>
  <c r="O569" i="4"/>
  <c r="O567" i="4"/>
  <c r="M566" i="4"/>
  <c r="P565" i="4"/>
  <c r="O564" i="4"/>
  <c r="M562" i="4"/>
  <c r="O561" i="4"/>
  <c r="O560" i="4"/>
  <c r="M558" i="4"/>
  <c r="P390" i="4"/>
  <c r="M388" i="4"/>
  <c r="N386" i="4"/>
  <c r="P385" i="4"/>
  <c r="P384" i="4"/>
  <c r="M382" i="4"/>
  <c r="N380" i="4"/>
  <c r="P378" i="4"/>
  <c r="P376" i="4"/>
  <c r="M375" i="4"/>
  <c r="P374" i="4"/>
  <c r="P372" i="4"/>
  <c r="P371" i="4"/>
  <c r="M369" i="4"/>
  <c r="O367" i="4"/>
  <c r="P366" i="4"/>
  <c r="P364" i="4"/>
  <c r="M363" i="4"/>
  <c r="P361" i="4"/>
  <c r="O360" i="4"/>
  <c r="O358" i="4"/>
  <c r="M356" i="4"/>
  <c r="O354" i="4"/>
  <c r="N352" i="4"/>
  <c r="O351" i="4"/>
  <c r="M350" i="4"/>
  <c r="M348" i="4"/>
  <c r="N348" i="4"/>
  <c r="O346" i="4"/>
  <c r="N341" i="4"/>
  <c r="O339" i="4"/>
  <c r="N339" i="4"/>
  <c r="O337" i="4"/>
  <c r="P336" i="4"/>
  <c r="O335" i="4"/>
  <c r="M334" i="4"/>
  <c r="N332" i="4"/>
  <c r="O330" i="4"/>
  <c r="O329" i="4"/>
  <c r="M327" i="4"/>
  <c r="P325" i="4"/>
  <c r="N324" i="4"/>
  <c r="O322" i="4"/>
  <c r="M321" i="4"/>
  <c r="P211" i="4"/>
  <c r="M205" i="4"/>
  <c r="N198" i="4"/>
  <c r="O195" i="4"/>
  <c r="N191" i="4"/>
  <c r="N188" i="4"/>
  <c r="P185" i="4"/>
  <c r="O182" i="4"/>
  <c r="N179" i="4"/>
  <c r="M177" i="4"/>
  <c r="M320" i="4"/>
  <c r="M318" i="4"/>
  <c r="O317" i="4"/>
  <c r="P315" i="4"/>
  <c r="M314" i="4"/>
  <c r="P312" i="4"/>
  <c r="M310" i="4"/>
  <c r="P308" i="4"/>
  <c r="O306" i="4"/>
  <c r="O304" i="4"/>
  <c r="P302" i="4"/>
  <c r="O301" i="4"/>
  <c r="N294" i="4"/>
  <c r="O293" i="4"/>
  <c r="O292" i="4"/>
  <c r="N292" i="4"/>
  <c r="O291" i="4"/>
  <c r="M290" i="4"/>
  <c r="O290" i="4"/>
  <c r="O289" i="4"/>
  <c r="N288" i="4"/>
  <c r="O288" i="4"/>
  <c r="N287" i="4"/>
  <c r="M286" i="4"/>
  <c r="N286" i="4"/>
  <c r="P285" i="4"/>
  <c r="P284" i="4"/>
  <c r="M284" i="4"/>
  <c r="N283" i="4"/>
  <c r="M282" i="4"/>
  <c r="O282" i="4"/>
  <c r="M281" i="4"/>
  <c r="O280" i="4"/>
  <c r="P280" i="4"/>
  <c r="M279" i="4"/>
  <c r="M278" i="4"/>
  <c r="O278" i="4"/>
  <c r="N277" i="4"/>
  <c r="O276" i="4"/>
  <c r="M276" i="4"/>
  <c r="M275" i="4"/>
  <c r="O275" i="4"/>
  <c r="O274" i="4"/>
  <c r="P273" i="4"/>
  <c r="O273" i="4"/>
  <c r="P272" i="4"/>
  <c r="N271" i="4"/>
  <c r="O271" i="4"/>
  <c r="O270" i="4"/>
  <c r="O269" i="4"/>
  <c r="N269" i="4"/>
  <c r="M268" i="4"/>
  <c r="M267" i="4"/>
  <c r="O267" i="4"/>
  <c r="M266" i="4"/>
  <c r="O265" i="4"/>
  <c r="N265" i="4"/>
  <c r="N264" i="4"/>
  <c r="O263" i="4"/>
  <c r="M263" i="4"/>
  <c r="P262" i="4"/>
  <c r="M261" i="4"/>
  <c r="P261" i="4"/>
  <c r="P260" i="4"/>
  <c r="N259" i="4"/>
  <c r="O259" i="4"/>
  <c r="N258" i="4"/>
  <c r="M258" i="4"/>
  <c r="O257" i="4"/>
  <c r="M256" i="4"/>
  <c r="P256" i="4"/>
  <c r="M255" i="4"/>
  <c r="M254" i="4"/>
  <c r="P254" i="4"/>
  <c r="O252" i="4"/>
  <c r="O251" i="4"/>
  <c r="P212" i="4"/>
  <c r="N202" i="4"/>
  <c r="P198" i="4"/>
  <c r="P194" i="4"/>
  <c r="O192" i="4"/>
  <c r="N190" i="4"/>
  <c r="N187" i="4"/>
  <c r="N185" i="4"/>
  <c r="P182" i="4"/>
  <c r="O181" i="4"/>
  <c r="N178" i="4"/>
  <c r="M249" i="4"/>
  <c r="N248" i="4"/>
  <c r="M247" i="4"/>
  <c r="M245" i="4"/>
  <c r="O244" i="4"/>
  <c r="M243" i="4"/>
  <c r="M242" i="4"/>
  <c r="P242" i="4"/>
  <c r="O241" i="4"/>
  <c r="O240" i="4"/>
  <c r="N239" i="4"/>
  <c r="P239" i="4"/>
  <c r="M238" i="4"/>
  <c r="N237" i="4"/>
  <c r="P237" i="4"/>
  <c r="N236" i="4"/>
  <c r="O235" i="4"/>
  <c r="N234" i="4"/>
  <c r="N233" i="4"/>
  <c r="O231" i="4"/>
  <c r="P230" i="4"/>
  <c r="M229" i="4"/>
  <c r="O227" i="4"/>
  <c r="O226" i="4"/>
  <c r="N225" i="4"/>
  <c r="O224" i="4"/>
  <c r="N222" i="4"/>
  <c r="M220" i="4"/>
  <c r="P219" i="4"/>
  <c r="O218" i="4"/>
  <c r="P701" i="4"/>
  <c r="N699" i="4"/>
  <c r="O696" i="4"/>
  <c r="N694" i="4"/>
  <c r="P691" i="4"/>
  <c r="O688" i="4"/>
  <c r="O686" i="4"/>
  <c r="P683" i="4"/>
  <c r="N681" i="4"/>
  <c r="P678" i="4"/>
  <c r="P676" i="4"/>
  <c r="O673" i="4"/>
  <c r="O669" i="4"/>
  <c r="P667" i="4"/>
  <c r="M664" i="4"/>
  <c r="O662" i="4"/>
  <c r="N659" i="4"/>
  <c r="M655" i="4"/>
  <c r="P652" i="4"/>
  <c r="P649" i="4"/>
  <c r="P646" i="4"/>
  <c r="M643" i="4"/>
  <c r="M640" i="4"/>
  <c r="M638" i="4"/>
  <c r="M635" i="4"/>
  <c r="O632" i="4"/>
  <c r="P630" i="4"/>
  <c r="P627" i="4"/>
  <c r="O624" i="4"/>
  <c r="O622" i="4"/>
  <c r="N620" i="4"/>
  <c r="N618" i="4"/>
  <c r="N616" i="4"/>
  <c r="N613" i="4"/>
  <c r="M609" i="4"/>
  <c r="N606" i="4"/>
  <c r="N604" i="4"/>
  <c r="P602" i="4"/>
  <c r="O599" i="4"/>
  <c r="N750" i="4"/>
  <c r="M754" i="4"/>
  <c r="N757" i="4"/>
  <c r="O760" i="4"/>
  <c r="M764" i="4"/>
  <c r="N766" i="4"/>
  <c r="M769" i="4"/>
  <c r="O772" i="4"/>
  <c r="M777" i="4"/>
  <c r="M781" i="4"/>
  <c r="N784" i="4"/>
  <c r="M786" i="4"/>
  <c r="N789" i="4"/>
  <c r="N792" i="4"/>
  <c r="M795" i="4"/>
  <c r="O799" i="4"/>
  <c r="O801" i="4"/>
  <c r="O804" i="4"/>
  <c r="M807" i="4"/>
  <c r="P745" i="4"/>
  <c r="P742" i="4"/>
  <c r="M740" i="4"/>
  <c r="N738" i="4"/>
  <c r="O734" i="4"/>
  <c r="N731" i="4"/>
  <c r="P727" i="4"/>
  <c r="O725" i="4"/>
  <c r="P722" i="4"/>
  <c r="O718" i="4"/>
  <c r="O714" i="4"/>
  <c r="O712" i="4"/>
  <c r="O708" i="4"/>
  <c r="P703" i="4"/>
  <c r="P699" i="4"/>
  <c r="M695" i="4"/>
  <c r="O691" i="4"/>
  <c r="M687" i="4"/>
  <c r="N684" i="4"/>
  <c r="P680" i="4"/>
  <c r="N676" i="4"/>
  <c r="P673" i="4"/>
  <c r="O670" i="4"/>
  <c r="N664" i="4"/>
  <c r="O661" i="4"/>
  <c r="M658" i="4"/>
  <c r="N654" i="4"/>
  <c r="N648" i="4"/>
  <c r="N642" i="4"/>
  <c r="P639" i="4"/>
  <c r="P635" i="4"/>
  <c r="M630" i="4"/>
  <c r="M627" i="4"/>
  <c r="P624" i="4"/>
  <c r="P615" i="4"/>
  <c r="N612" i="4"/>
  <c r="P608" i="4"/>
  <c r="O604" i="4"/>
  <c r="M601" i="4"/>
  <c r="M555" i="4"/>
  <c r="N549" i="4"/>
  <c r="O542" i="4"/>
  <c r="M236" i="4"/>
  <c r="M235" i="4"/>
  <c r="O234" i="4"/>
  <c r="M233" i="4"/>
  <c r="O232" i="4"/>
  <c r="N231" i="4"/>
  <c r="O230" i="4"/>
  <c r="P229" i="4"/>
  <c r="O228" i="4"/>
  <c r="M227" i="4"/>
  <c r="N226" i="4"/>
  <c r="M225" i="4"/>
  <c r="M224" i="4"/>
  <c r="O223" i="4"/>
  <c r="P222" i="4"/>
  <c r="O221" i="4"/>
  <c r="P220" i="4"/>
  <c r="N219" i="4"/>
  <c r="M218" i="4"/>
  <c r="N217" i="4"/>
  <c r="P216" i="4"/>
  <c r="N215" i="4"/>
  <c r="M214" i="4"/>
  <c r="N197" i="4"/>
  <c r="N175" i="4"/>
  <c r="N174" i="4"/>
  <c r="N173" i="4"/>
  <c r="M172" i="4"/>
  <c r="N171" i="4"/>
  <c r="M171" i="4"/>
  <c r="N170" i="4"/>
  <c r="N169" i="4"/>
  <c r="N168" i="4"/>
  <c r="P167" i="4"/>
  <c r="P166" i="4"/>
  <c r="O166" i="4"/>
  <c r="O164" i="4"/>
  <c r="P164" i="4"/>
  <c r="O162" i="4"/>
  <c r="M162" i="4"/>
  <c r="P161" i="4"/>
  <c r="P160" i="4"/>
  <c r="N159" i="4"/>
  <c r="M157" i="4"/>
  <c r="M155" i="4"/>
  <c r="N154" i="4"/>
  <c r="M153" i="4"/>
  <c r="P152" i="4"/>
  <c r="N151" i="4"/>
  <c r="P150" i="4"/>
  <c r="M149" i="4"/>
  <c r="M146" i="4"/>
  <c r="P142" i="4"/>
  <c r="M137" i="4"/>
  <c r="P132" i="4"/>
  <c r="N126" i="4"/>
  <c r="M121" i="4"/>
  <c r="P116" i="4"/>
  <c r="P111" i="4"/>
  <c r="M65" i="4"/>
  <c r="M61" i="4"/>
  <c r="P57" i="4"/>
  <c r="N53" i="4"/>
  <c r="P49" i="4"/>
  <c r="M46" i="4"/>
  <c r="N41" i="4"/>
  <c r="N109" i="4"/>
  <c r="P108" i="4"/>
  <c r="N107" i="4"/>
  <c r="N106" i="4"/>
  <c r="N105" i="4"/>
  <c r="O104" i="4"/>
  <c r="N103" i="4"/>
  <c r="O102" i="4"/>
  <c r="O101" i="4"/>
  <c r="N100" i="4"/>
  <c r="M99" i="4"/>
  <c r="M98" i="4"/>
  <c r="N98" i="4"/>
  <c r="N97" i="4"/>
  <c r="P96" i="4"/>
  <c r="O95" i="4"/>
  <c r="M94" i="4"/>
  <c r="O93" i="4"/>
  <c r="P93" i="4"/>
  <c r="O92" i="4"/>
  <c r="N92" i="4"/>
  <c r="P91" i="4"/>
  <c r="M90" i="4"/>
  <c r="N89" i="4"/>
  <c r="O88" i="4"/>
  <c r="N88" i="4"/>
  <c r="M87" i="4"/>
  <c r="M86" i="4"/>
  <c r="O85" i="4"/>
  <c r="P84" i="4"/>
  <c r="N83" i="4"/>
  <c r="M82" i="4"/>
  <c r="N81" i="4"/>
  <c r="O80" i="4"/>
  <c r="M79" i="4"/>
  <c r="P553" i="4"/>
  <c r="M552" i="4"/>
  <c r="O551" i="4"/>
  <c r="O550" i="4"/>
  <c r="O548" i="4"/>
  <c r="N547" i="4"/>
  <c r="P546" i="4"/>
  <c r="P545" i="4"/>
  <c r="P544" i="4"/>
  <c r="M542" i="4"/>
  <c r="P541" i="4"/>
  <c r="P540" i="4"/>
  <c r="O539" i="4"/>
  <c r="O538" i="4"/>
  <c r="N538" i="4"/>
  <c r="O537" i="4"/>
  <c r="P537" i="4"/>
  <c r="O536" i="4"/>
  <c r="N536" i="4"/>
  <c r="O535" i="4"/>
  <c r="M534" i="4"/>
  <c r="P534" i="4"/>
  <c r="P533" i="4"/>
  <c r="O533" i="4"/>
  <c r="P532" i="4"/>
  <c r="O532" i="4"/>
  <c r="O531" i="4"/>
  <c r="M531" i="4"/>
  <c r="P530" i="4"/>
  <c r="N529" i="4"/>
  <c r="O529" i="4"/>
  <c r="O528" i="4"/>
  <c r="N525" i="4"/>
  <c r="P523" i="4"/>
  <c r="M521" i="4"/>
  <c r="M519" i="4"/>
  <c r="O517" i="4"/>
  <c r="M515" i="4"/>
  <c r="P514" i="4"/>
  <c r="O514" i="4"/>
  <c r="P513" i="4"/>
  <c r="N512" i="4"/>
  <c r="O512" i="4"/>
  <c r="N511" i="4"/>
  <c r="P511" i="4"/>
  <c r="M510" i="4"/>
  <c r="P510" i="4"/>
  <c r="N509" i="4"/>
  <c r="M508" i="4"/>
  <c r="N508" i="4"/>
  <c r="O507" i="4"/>
  <c r="M507" i="4"/>
  <c r="N506" i="4"/>
  <c r="N505" i="4"/>
  <c r="P505" i="4"/>
  <c r="N504" i="4"/>
  <c r="O503" i="4"/>
  <c r="P502" i="4"/>
  <c r="P501" i="4"/>
  <c r="M500" i="4"/>
  <c r="N499" i="4"/>
  <c r="O497" i="4"/>
  <c r="O496" i="4"/>
  <c r="P494" i="4"/>
  <c r="N493" i="4"/>
  <c r="M492" i="4"/>
  <c r="P490" i="4"/>
  <c r="M489" i="4"/>
  <c r="P488" i="4"/>
  <c r="N486" i="4"/>
  <c r="P484" i="4"/>
  <c r="P482" i="4"/>
  <c r="P480" i="4"/>
  <c r="O478" i="4"/>
  <c r="P476" i="4"/>
  <c r="O472" i="4"/>
  <c r="O470" i="4"/>
  <c r="M467" i="4"/>
  <c r="O464" i="4"/>
  <c r="P462" i="4"/>
  <c r="P459" i="4"/>
  <c r="M453" i="4"/>
  <c r="M449" i="4"/>
  <c r="M444" i="4"/>
  <c r="O440" i="4"/>
  <c r="N435" i="4"/>
  <c r="M431" i="4"/>
  <c r="O424" i="4"/>
  <c r="P420" i="4"/>
  <c r="N413" i="4"/>
  <c r="O139" i="4"/>
  <c r="M131" i="4"/>
  <c r="O124" i="4"/>
  <c r="M118" i="4"/>
  <c r="N112" i="4"/>
  <c r="P65" i="4"/>
  <c r="O60" i="4"/>
  <c r="O54" i="4"/>
  <c r="N48" i="4"/>
  <c r="M43" i="4"/>
  <c r="N895" i="4"/>
  <c r="M896" i="4"/>
  <c r="P896" i="4"/>
  <c r="O897" i="4"/>
  <c r="M897" i="4"/>
  <c r="O898" i="4"/>
  <c r="O899" i="4"/>
  <c r="P900" i="4"/>
  <c r="O902" i="4"/>
  <c r="N904" i="4"/>
  <c r="P906" i="4"/>
  <c r="M908" i="4"/>
  <c r="O909" i="4"/>
  <c r="N911" i="4"/>
  <c r="M912" i="4"/>
  <c r="O914" i="4"/>
  <c r="O916" i="4"/>
  <c r="P918" i="4"/>
  <c r="N918" i="4"/>
  <c r="M921" i="4"/>
  <c r="M922" i="4"/>
  <c r="P829" i="4"/>
  <c r="M902" i="4"/>
  <c r="O907" i="4"/>
  <c r="N915" i="4"/>
  <c r="O810" i="4"/>
  <c r="O811" i="4"/>
  <c r="N812" i="4"/>
  <c r="O813" i="4"/>
  <c r="P814" i="4"/>
  <c r="N815" i="4"/>
  <c r="N816" i="4"/>
  <c r="M817" i="4"/>
  <c r="N818" i="4"/>
  <c r="M819" i="4"/>
  <c r="O820" i="4"/>
  <c r="P821" i="4"/>
  <c r="P822" i="4"/>
  <c r="M823" i="4"/>
  <c r="O824" i="4"/>
  <c r="O825" i="4"/>
  <c r="O826" i="4"/>
  <c r="O827" i="4"/>
  <c r="O828" i="4"/>
  <c r="P849" i="4"/>
  <c r="N851" i="4"/>
  <c r="P853" i="4"/>
  <c r="P855" i="4"/>
  <c r="O856" i="4"/>
  <c r="P858" i="4"/>
  <c r="O859" i="4"/>
  <c r="N861" i="4"/>
  <c r="N863" i="4"/>
  <c r="M865" i="4"/>
  <c r="M867" i="4"/>
  <c r="M868" i="4"/>
  <c r="N901" i="4"/>
  <c r="M903" i="4"/>
  <c r="M906" i="4"/>
  <c r="P908" i="4"/>
  <c r="O911" i="4"/>
  <c r="N914" i="4"/>
  <c r="M917" i="4"/>
  <c r="P920" i="4"/>
  <c r="N922" i="4"/>
  <c r="M821" i="4"/>
  <c r="N826" i="4"/>
  <c r="O829" i="4"/>
  <c r="O851" i="4"/>
  <c r="M855" i="4"/>
  <c r="N859" i="4"/>
  <c r="N864" i="4"/>
  <c r="M899" i="4"/>
  <c r="O908" i="4"/>
  <c r="N916" i="4"/>
  <c r="M923" i="4"/>
  <c r="N810" i="4"/>
  <c r="P811" i="4"/>
  <c r="O812" i="4"/>
  <c r="M813" i="4"/>
  <c r="M814" i="4"/>
  <c r="O815" i="4"/>
  <c r="M816" i="4"/>
  <c r="O817" i="4"/>
  <c r="M818" i="4"/>
  <c r="O819" i="4"/>
  <c r="N820" i="4"/>
  <c r="O821" i="4"/>
  <c r="O822" i="4"/>
  <c r="P823" i="4"/>
  <c r="P824" i="4"/>
  <c r="N825" i="4"/>
  <c r="P827" i="4"/>
  <c r="N828" i="4"/>
  <c r="M829" i="4"/>
  <c r="P850" i="4"/>
  <c r="M852" i="4"/>
  <c r="M854" i="4"/>
  <c r="P856" i="4"/>
  <c r="N857" i="4"/>
  <c r="M860" i="4"/>
  <c r="M862" i="4"/>
  <c r="O865" i="4"/>
  <c r="P867" i="4"/>
  <c r="N868" i="4"/>
  <c r="N898" i="4"/>
  <c r="M901" i="4"/>
  <c r="P905" i="4"/>
  <c r="M909" i="4"/>
  <c r="P912" i="4"/>
  <c r="P915" i="4"/>
  <c r="N919" i="4"/>
  <c r="O922" i="4"/>
  <c r="P923" i="4"/>
  <c r="N735" i="4"/>
  <c r="N734" i="4"/>
  <c r="N710" i="4"/>
  <c r="N657" i="4"/>
  <c r="N653" i="4"/>
  <c r="N652" i="4"/>
  <c r="N651" i="4"/>
  <c r="N650" i="4"/>
  <c r="N649" i="4"/>
  <c r="N637" i="4"/>
  <c r="N636" i="4"/>
  <c r="N635" i="4"/>
  <c r="N625" i="4"/>
  <c r="N587" i="4"/>
  <c r="N473" i="4"/>
  <c r="N472" i="4"/>
  <c r="N470" i="4"/>
  <c r="N469" i="4"/>
  <c r="N450" i="4"/>
  <c r="N344" i="4"/>
  <c r="N285" i="4"/>
  <c r="N740" i="4"/>
  <c r="N157" i="4"/>
  <c r="N156" i="4"/>
  <c r="N155" i="4"/>
  <c r="P158" i="4"/>
  <c r="O158" i="4"/>
  <c r="M158" i="4"/>
  <c r="N746" i="4"/>
  <c r="O746" i="4"/>
  <c r="M746" i="4"/>
  <c r="M747" i="4"/>
  <c r="O747" i="4"/>
  <c r="P748" i="4"/>
  <c r="O748" i="4"/>
  <c r="P749" i="4"/>
  <c r="M749" i="4"/>
  <c r="O750" i="4"/>
  <c r="O751" i="4"/>
  <c r="O752" i="4"/>
  <c r="N753" i="4"/>
  <c r="M757" i="4"/>
  <c r="N758" i="4"/>
  <c r="N759" i="4"/>
  <c r="M760" i="4"/>
  <c r="M761" i="4"/>
  <c r="N762" i="4"/>
  <c r="M763" i="4"/>
  <c r="O764" i="4"/>
  <c r="N765" i="4"/>
  <c r="M766" i="4"/>
  <c r="P767" i="4"/>
  <c r="N768" i="4"/>
  <c r="N769" i="4"/>
  <c r="O770" i="4"/>
  <c r="M771" i="4"/>
  <c r="N772" i="4"/>
  <c r="M773" i="4"/>
  <c r="O774" i="4"/>
  <c r="P775" i="4"/>
  <c r="P776" i="4"/>
  <c r="O777" i="4"/>
  <c r="M778" i="4"/>
  <c r="O779" i="4"/>
  <c r="N780" i="4"/>
  <c r="P781" i="4"/>
  <c r="O782" i="4"/>
  <c r="N782" i="4"/>
  <c r="P783" i="4"/>
  <c r="N785" i="4"/>
  <c r="P786" i="4"/>
  <c r="N786" i="4"/>
  <c r="N787" i="4"/>
  <c r="O788" i="4"/>
  <c r="M789" i="4"/>
  <c r="M790" i="4"/>
  <c r="N791" i="4"/>
  <c r="P791" i="4"/>
  <c r="P792" i="4"/>
  <c r="P793" i="4"/>
  <c r="O794" i="4"/>
  <c r="P795" i="4"/>
  <c r="O796" i="4"/>
  <c r="N797" i="4"/>
  <c r="O798" i="4"/>
  <c r="M800" i="4"/>
  <c r="N530" i="4"/>
  <c r="M526" i="4"/>
  <c r="P525" i="4"/>
  <c r="N523" i="4"/>
  <c r="P521" i="4"/>
  <c r="O520" i="4"/>
  <c r="N518" i="4"/>
  <c r="M516" i="4"/>
  <c r="M504" i="4"/>
  <c r="M502" i="4"/>
  <c r="P499" i="4"/>
  <c r="P498" i="4"/>
  <c r="M496" i="4"/>
  <c r="M494" i="4"/>
  <c r="M493" i="4"/>
  <c r="O491" i="4"/>
  <c r="M454" i="4"/>
  <c r="P450" i="4"/>
  <c r="O449" i="4"/>
  <c r="P447" i="4"/>
  <c r="M443" i="4"/>
  <c r="P440" i="4"/>
  <c r="P435" i="4"/>
  <c r="M433" i="4"/>
  <c r="P429" i="4"/>
  <c r="N425" i="4"/>
  <c r="O423" i="4"/>
  <c r="O420" i="4"/>
  <c r="O416" i="4"/>
  <c r="O414" i="4"/>
  <c r="P411" i="4"/>
  <c r="P409" i="4"/>
  <c r="M407" i="4"/>
  <c r="P405" i="4"/>
  <c r="P404" i="4"/>
  <c r="O401" i="4"/>
  <c r="M399" i="4"/>
  <c r="M398" i="4"/>
  <c r="M396" i="4"/>
  <c r="P394" i="4"/>
  <c r="O392" i="4"/>
  <c r="O391" i="4"/>
  <c r="N149" i="4"/>
  <c r="N147" i="4"/>
  <c r="M143" i="4"/>
  <c r="N141" i="4"/>
  <c r="M135" i="4"/>
  <c r="O133" i="4"/>
  <c r="O129" i="4"/>
  <c r="P127" i="4"/>
  <c r="M123" i="4"/>
  <c r="N119" i="4"/>
  <c r="N116" i="4"/>
  <c r="N113" i="4"/>
  <c r="O110" i="4"/>
  <c r="N66" i="4"/>
  <c r="P63" i="4"/>
  <c r="M60" i="4"/>
  <c r="M58" i="4"/>
  <c r="N55" i="4"/>
  <c r="O53" i="4"/>
  <c r="P50" i="4"/>
  <c r="P47" i="4"/>
  <c r="O45" i="4"/>
  <c r="M42" i="4"/>
  <c r="N489" i="4"/>
  <c r="M487" i="4"/>
  <c r="O486" i="4"/>
  <c r="P485" i="4"/>
  <c r="N483" i="4"/>
  <c r="N482" i="4"/>
  <c r="P481" i="4"/>
  <c r="O479" i="4"/>
  <c r="M478" i="4"/>
  <c r="P477" i="4"/>
  <c r="N475" i="4"/>
  <c r="P473" i="4"/>
  <c r="M470" i="4"/>
  <c r="O469" i="4"/>
  <c r="N467" i="4"/>
  <c r="M465" i="4"/>
  <c r="P464" i="4"/>
  <c r="P463" i="4"/>
  <c r="M461" i="4"/>
  <c r="N459" i="4"/>
  <c r="P458" i="4"/>
  <c r="M455" i="4"/>
  <c r="O452" i="4"/>
  <c r="O450" i="4"/>
  <c r="O447" i="4"/>
  <c r="P444" i="4"/>
  <c r="M440" i="4"/>
  <c r="P437" i="4"/>
  <c r="M435" i="4"/>
  <c r="M432" i="4"/>
  <c r="O429" i="4"/>
  <c r="O427" i="4"/>
  <c r="M425" i="4"/>
  <c r="M420" i="4"/>
  <c r="P418" i="4"/>
  <c r="N415" i="4"/>
  <c r="P412" i="4"/>
  <c r="O411" i="4"/>
  <c r="N409" i="4"/>
  <c r="P408" i="4"/>
  <c r="O407" i="4"/>
  <c r="N405" i="4"/>
  <c r="M404" i="4"/>
  <c r="M403" i="4"/>
  <c r="N402" i="4"/>
  <c r="N401" i="4"/>
  <c r="P398" i="4"/>
  <c r="O397" i="4"/>
  <c r="P395" i="4"/>
  <c r="O393" i="4"/>
  <c r="P391" i="4"/>
  <c r="O149" i="4"/>
  <c r="N146" i="4"/>
  <c r="M140" i="4"/>
  <c r="O138" i="4"/>
  <c r="P131" i="4"/>
  <c r="O125" i="4"/>
  <c r="P123" i="4"/>
  <c r="N599" i="4"/>
  <c r="M598" i="4"/>
  <c r="M597" i="4"/>
  <c r="P596" i="4"/>
  <c r="O594" i="4"/>
  <c r="N593" i="4"/>
  <c r="O592" i="4"/>
  <c r="P591" i="4"/>
  <c r="P590" i="4"/>
  <c r="M588" i="4"/>
  <c r="P588" i="4"/>
  <c r="N586" i="4"/>
  <c r="P585" i="4"/>
  <c r="M584" i="4"/>
  <c r="M583" i="4"/>
  <c r="N581" i="4"/>
  <c r="P580" i="4"/>
  <c r="M579" i="4"/>
  <c r="N577" i="4"/>
  <c r="M576" i="4"/>
  <c r="N575" i="4"/>
  <c r="O574" i="4"/>
  <c r="N573" i="4"/>
  <c r="O571" i="4"/>
  <c r="M570" i="4"/>
  <c r="N569" i="4"/>
  <c r="P568" i="4"/>
  <c r="M567" i="4"/>
  <c r="O565" i="4"/>
  <c r="N564" i="4"/>
  <c r="M563" i="4"/>
  <c r="P562" i="4"/>
  <c r="P560" i="4"/>
  <c r="O559" i="4"/>
  <c r="N558" i="4"/>
  <c r="N557" i="4"/>
  <c r="M389" i="4"/>
  <c r="O388" i="4"/>
  <c r="N387" i="4"/>
  <c r="M386" i="4"/>
  <c r="M384" i="4"/>
  <c r="O383" i="4"/>
  <c r="O382" i="4"/>
  <c r="P381" i="4"/>
  <c r="O380" i="4"/>
  <c r="M379" i="4"/>
  <c r="O378" i="4"/>
  <c r="O377" i="4"/>
  <c r="M376" i="4"/>
  <c r="O374" i="4"/>
  <c r="O373" i="4"/>
  <c r="O372" i="4"/>
  <c r="M371" i="4"/>
  <c r="O370" i="4"/>
  <c r="O369" i="4"/>
  <c r="O368" i="4"/>
  <c r="P367" i="4"/>
  <c r="O365" i="4"/>
  <c r="M365" i="4"/>
  <c r="N363" i="4"/>
  <c r="P362" i="4"/>
  <c r="N361" i="4"/>
  <c r="P360" i="4"/>
  <c r="P359" i="4"/>
  <c r="M358" i="4"/>
  <c r="P357" i="4"/>
  <c r="O356" i="4"/>
  <c r="M355" i="4"/>
  <c r="M354" i="4"/>
  <c r="P353" i="4"/>
  <c r="P352" i="4"/>
  <c r="M351" i="4"/>
  <c r="O350" i="4"/>
  <c r="M349" i="4"/>
  <c r="P348" i="4"/>
  <c r="O347" i="4"/>
  <c r="P347" i="4"/>
  <c r="O341" i="4"/>
  <c r="O340" i="4"/>
  <c r="M340" i="4"/>
  <c r="P339" i="4"/>
  <c r="P338" i="4"/>
  <c r="O338" i="4"/>
  <c r="N337" i="4"/>
  <c r="M336" i="4"/>
  <c r="M335" i="4"/>
  <c r="N334" i="4"/>
  <c r="N333" i="4"/>
  <c r="O333" i="4"/>
  <c r="M332" i="4"/>
  <c r="M331" i="4"/>
  <c r="P329" i="4"/>
  <c r="N328" i="4"/>
  <c r="P327" i="4"/>
  <c r="P326" i="4"/>
  <c r="M325" i="4"/>
  <c r="P323" i="4"/>
  <c r="N323" i="4"/>
  <c r="O321" i="4"/>
  <c r="M213" i="4"/>
  <c r="O208" i="4"/>
  <c r="M203" i="4"/>
  <c r="N201" i="4"/>
  <c r="N196" i="4"/>
  <c r="O193" i="4"/>
  <c r="M190" i="4"/>
  <c r="O187" i="4"/>
  <c r="O183" i="4"/>
  <c r="N181" i="4"/>
  <c r="P178" i="4"/>
  <c r="O177" i="4"/>
  <c r="P176" i="4"/>
  <c r="P319" i="4"/>
  <c r="N318" i="4"/>
  <c r="M316" i="4"/>
  <c r="P316" i="4"/>
  <c r="O314" i="4"/>
  <c r="N313" i="4"/>
  <c r="O312" i="4"/>
  <c r="O311" i="4"/>
  <c r="O310" i="4"/>
  <c r="O309" i="4"/>
  <c r="N308" i="4"/>
  <c r="N307" i="4"/>
  <c r="P306" i="4"/>
  <c r="N305" i="4"/>
  <c r="N304" i="4"/>
  <c r="O303" i="4"/>
  <c r="O302" i="4"/>
  <c r="N302" i="4"/>
  <c r="O300" i="4"/>
  <c r="P300" i="4"/>
  <c r="O299" i="4"/>
  <c r="M298" i="4"/>
  <c r="O298" i="4"/>
  <c r="P297" i="4"/>
  <c r="P296" i="4"/>
  <c r="M296" i="4"/>
  <c r="P295" i="4"/>
  <c r="M294" i="4"/>
  <c r="O253" i="4"/>
  <c r="N252" i="4"/>
  <c r="N214" i="4"/>
  <c r="N204" i="4"/>
  <c r="P200" i="4"/>
  <c r="P197" i="4"/>
  <c r="M196" i="4"/>
  <c r="N193" i="4"/>
  <c r="O191" i="4"/>
  <c r="P188" i="4"/>
  <c r="N186" i="4"/>
  <c r="P183" i="4"/>
  <c r="O179" i="4"/>
  <c r="O250" i="4"/>
  <c r="P249" i="4"/>
  <c r="N247" i="4"/>
  <c r="O246" i="4"/>
  <c r="O245" i="4"/>
  <c r="N243" i="4"/>
  <c r="P235" i="4"/>
  <c r="P233" i="4"/>
  <c r="P232" i="4"/>
  <c r="M231" i="4"/>
  <c r="N230" i="4"/>
  <c r="P228" i="4"/>
  <c r="N227" i="4"/>
  <c r="O225" i="4"/>
  <c r="N224" i="4"/>
  <c r="P223" i="4"/>
  <c r="M221" i="4"/>
  <c r="O220" i="4"/>
  <c r="N218" i="4"/>
  <c r="M703" i="4"/>
  <c r="P700" i="4"/>
  <c r="N698" i="4"/>
  <c r="M696" i="4"/>
  <c r="P694" i="4"/>
  <c r="M692" i="4"/>
  <c r="O690" i="4"/>
  <c r="P689" i="4"/>
  <c r="O687" i="4"/>
  <c r="M685" i="4"/>
  <c r="N683" i="4"/>
  <c r="M680" i="4"/>
  <c r="N678" i="4"/>
  <c r="N675" i="4"/>
  <c r="N672" i="4"/>
  <c r="N669" i="4"/>
  <c r="O667" i="4"/>
  <c r="P664" i="4"/>
  <c r="M661" i="4"/>
  <c r="O658" i="4"/>
  <c r="N656" i="4"/>
  <c r="P653" i="4"/>
  <c r="M651" i="4"/>
  <c r="M648" i="4"/>
  <c r="P645" i="4"/>
  <c r="P643" i="4"/>
  <c r="N640" i="4"/>
  <c r="O637" i="4"/>
  <c r="O634" i="4"/>
  <c r="M631" i="4"/>
  <c r="O628" i="4"/>
  <c r="P626" i="4"/>
  <c r="N622" i="4"/>
  <c r="O621" i="4"/>
  <c r="P619" i="4"/>
  <c r="P617" i="4"/>
  <c r="P614" i="4"/>
  <c r="O611" i="4"/>
  <c r="P610" i="4"/>
  <c r="N607" i="4"/>
  <c r="P605" i="4"/>
  <c r="M602" i="4"/>
  <c r="N554" i="4"/>
  <c r="M751" i="4"/>
  <c r="M753" i="4"/>
  <c r="P756" i="4"/>
  <c r="M759" i="4"/>
  <c r="N763" i="4"/>
  <c r="O765" i="4"/>
  <c r="O768" i="4"/>
  <c r="N771" i="4"/>
  <c r="N774" i="4"/>
  <c r="M776" i="4"/>
  <c r="O780" i="4"/>
  <c r="M783" i="4"/>
  <c r="O784" i="4"/>
  <c r="O787" i="4"/>
  <c r="M792" i="4"/>
  <c r="N795" i="4"/>
  <c r="M798" i="4"/>
  <c r="P801" i="4"/>
  <c r="M804" i="4"/>
  <c r="P806" i="4"/>
  <c r="O809" i="4"/>
  <c r="P744" i="4"/>
  <c r="O742" i="4"/>
  <c r="N739" i="4"/>
  <c r="O735" i="4"/>
  <c r="N732" i="4"/>
  <c r="O728" i="4"/>
  <c r="M724" i="4"/>
  <c r="O721" i="4"/>
  <c r="P717" i="4"/>
  <c r="O713" i="4"/>
  <c r="M711" i="4"/>
  <c r="O706" i="4"/>
  <c r="N704" i="4"/>
  <c r="O700" i="4"/>
  <c r="P697" i="4"/>
  <c r="O694" i="4"/>
  <c r="N690" i="4"/>
  <c r="P684" i="4"/>
  <c r="P679" i="4"/>
  <c r="P675" i="4"/>
  <c r="O672" i="4"/>
  <c r="P669" i="4"/>
  <c r="N665" i="4"/>
  <c r="M660" i="4"/>
  <c r="M656" i="4"/>
  <c r="O652" i="4"/>
  <c r="M647" i="4"/>
  <c r="N644" i="4"/>
  <c r="O643" i="4"/>
  <c r="P637" i="4"/>
  <c r="O631" i="4"/>
  <c r="M628" i="4"/>
  <c r="N624" i="4"/>
  <c r="O613" i="4"/>
  <c r="O609" i="4"/>
  <c r="P607" i="4"/>
  <c r="M603" i="4"/>
  <c r="N556" i="4"/>
  <c r="O553" i="4"/>
  <c r="N546" i="4"/>
  <c r="M222" i="4"/>
  <c r="M686" i="4"/>
  <c r="O680" i="4"/>
  <c r="O678" i="4"/>
  <c r="O675" i="4"/>
  <c r="P672" i="4"/>
  <c r="O668" i="4"/>
  <c r="O665" i="4"/>
  <c r="N663" i="4"/>
  <c r="N661" i="4"/>
  <c r="N658" i="4"/>
  <c r="P656" i="4"/>
  <c r="O653" i="4"/>
  <c r="M650" i="4"/>
  <c r="P647" i="4"/>
  <c r="O645" i="4"/>
  <c r="M641" i="4"/>
  <c r="O639" i="4"/>
  <c r="P636" i="4"/>
  <c r="O633" i="4"/>
  <c r="O630" i="4"/>
  <c r="O627" i="4"/>
  <c r="P623" i="4"/>
  <c r="N621" i="4"/>
  <c r="M620" i="4"/>
  <c r="O619" i="4"/>
  <c r="O617" i="4"/>
  <c r="O614" i="4"/>
  <c r="M612" i="4"/>
  <c r="M610" i="4"/>
  <c r="O606" i="4"/>
  <c r="M604" i="4"/>
  <c r="N601" i="4"/>
  <c r="O556" i="4"/>
  <c r="M750" i="4"/>
  <c r="O753" i="4"/>
  <c r="M755" i="4"/>
  <c r="O759" i="4"/>
  <c r="P763" i="4"/>
  <c r="M765" i="4"/>
  <c r="P768" i="4"/>
  <c r="N770" i="4"/>
  <c r="O773" i="4"/>
  <c r="P777" i="4"/>
  <c r="M779" i="4"/>
  <c r="P782" i="4"/>
  <c r="P784" i="4"/>
  <c r="M785" i="4"/>
  <c r="M788" i="4"/>
  <c r="N793" i="4"/>
  <c r="M796" i="4"/>
  <c r="N801" i="4"/>
  <c r="O803" i="4"/>
  <c r="M806" i="4"/>
  <c r="O808" i="4"/>
  <c r="O744" i="4"/>
  <c r="M742" i="4"/>
  <c r="M738" i="4"/>
  <c r="N736" i="4"/>
  <c r="M732" i="4"/>
  <c r="M729" i="4"/>
  <c r="N725" i="4"/>
  <c r="M723" i="4"/>
  <c r="P718" i="4"/>
  <c r="N715" i="4"/>
  <c r="P713" i="4"/>
  <c r="M708" i="4"/>
  <c r="N705" i="4"/>
  <c r="O702" i="4"/>
  <c r="O698" i="4"/>
  <c r="O695" i="4"/>
  <c r="N693" i="4"/>
  <c r="O689" i="4"/>
  <c r="N685" i="4"/>
  <c r="M682" i="4"/>
  <c r="O676" i="4"/>
  <c r="N671" i="4"/>
  <c r="M667" i="4"/>
  <c r="O664" i="4"/>
  <c r="P660" i="4"/>
  <c r="P657" i="4"/>
  <c r="M653" i="4"/>
  <c r="O647" i="4"/>
  <c r="N643" i="4"/>
  <c r="N639" i="4"/>
  <c r="M636" i="4"/>
  <c r="M623" i="4"/>
  <c r="O616" i="4"/>
  <c r="O612" i="4"/>
  <c r="M607" i="4"/>
  <c r="P604" i="4"/>
  <c r="P557" i="4"/>
  <c r="P552" i="4"/>
  <c r="N544" i="4"/>
  <c r="P217" i="4"/>
  <c r="O216" i="4"/>
  <c r="P215" i="4"/>
  <c r="M215" i="4"/>
  <c r="P214" i="4"/>
  <c r="N213" i="4"/>
  <c r="M212" i="4"/>
  <c r="N210" i="4"/>
  <c r="P209" i="4"/>
  <c r="N207" i="4"/>
  <c r="M206" i="4"/>
  <c r="O205" i="4"/>
  <c r="O204" i="4"/>
  <c r="O202" i="4"/>
  <c r="P201" i="4"/>
  <c r="P199" i="4"/>
  <c r="M198" i="4"/>
  <c r="P175" i="4"/>
  <c r="P174" i="4"/>
  <c r="M174" i="4"/>
  <c r="O173" i="4"/>
  <c r="O172" i="4"/>
  <c r="N172" i="4"/>
  <c r="P171" i="4"/>
  <c r="O171" i="4"/>
  <c r="O170" i="4"/>
  <c r="P170" i="4"/>
  <c r="O169" i="4"/>
  <c r="P169" i="4"/>
  <c r="P168" i="4"/>
  <c r="O168" i="4"/>
  <c r="N167" i="4"/>
  <c r="M166" i="4"/>
  <c r="P165" i="4"/>
  <c r="O165" i="4"/>
  <c r="N164" i="4"/>
  <c r="O163" i="4"/>
  <c r="M163" i="4"/>
  <c r="P162" i="4"/>
  <c r="N161" i="4"/>
  <c r="O160" i="4"/>
  <c r="N160" i="4"/>
  <c r="P159" i="4"/>
  <c r="O157" i="4"/>
  <c r="P156" i="4"/>
  <c r="O156" i="4"/>
  <c r="O155" i="4"/>
  <c r="O154" i="4"/>
  <c r="P153" i="4"/>
  <c r="N153" i="4"/>
  <c r="O152" i="4"/>
  <c r="P151" i="4"/>
  <c r="O151" i="4"/>
  <c r="N150" i="4"/>
  <c r="M148" i="4"/>
  <c r="P146" i="4"/>
  <c r="P144" i="4"/>
  <c r="O141" i="4"/>
  <c r="P138" i="4"/>
  <c r="P134" i="4"/>
  <c r="P130" i="4"/>
  <c r="P128" i="4"/>
  <c r="N123" i="4"/>
  <c r="O120" i="4"/>
  <c r="N117" i="4"/>
  <c r="M114" i="4"/>
  <c r="P112" i="4"/>
  <c r="M66" i="4"/>
  <c r="O63" i="4"/>
  <c r="P60" i="4"/>
  <c r="P58" i="4"/>
  <c r="P55" i="4"/>
  <c r="O52" i="4"/>
  <c r="N50" i="4"/>
  <c r="M47" i="4"/>
  <c r="M44" i="4"/>
  <c r="N110" i="4"/>
  <c r="P110" i="4"/>
  <c r="O109" i="4"/>
  <c r="M108" i="4"/>
  <c r="N108" i="4"/>
  <c r="M107" i="4"/>
  <c r="P106" i="4"/>
  <c r="O106" i="4"/>
  <c r="P105" i="4"/>
  <c r="N104" i="4"/>
  <c r="M104" i="4"/>
  <c r="M103" i="4"/>
  <c r="N102" i="4"/>
  <c r="P102" i="4"/>
  <c r="M101" i="4"/>
  <c r="O100" i="4"/>
  <c r="M100" i="4"/>
  <c r="N99" i="4"/>
  <c r="O98" i="4"/>
  <c r="M97" i="4"/>
  <c r="O97" i="4"/>
  <c r="N96" i="4"/>
  <c r="P95" i="4"/>
  <c r="M95" i="4"/>
  <c r="M92" i="4"/>
  <c r="M91" i="4"/>
  <c r="O90" i="4"/>
  <c r="P90" i="4"/>
  <c r="M89" i="4"/>
  <c r="P89" i="4"/>
  <c r="M88" i="4"/>
  <c r="P88" i="4"/>
  <c r="O87" i="4"/>
  <c r="N87" i="4"/>
  <c r="O86" i="4"/>
  <c r="N86" i="4"/>
  <c r="M85" i="4"/>
  <c r="P85" i="4"/>
  <c r="M84" i="4"/>
  <c r="O83" i="4"/>
  <c r="P83" i="4"/>
  <c r="O82" i="4"/>
  <c r="O81" i="4"/>
  <c r="P81" i="4"/>
  <c r="M80" i="4"/>
  <c r="P79" i="4"/>
  <c r="O79" i="4"/>
  <c r="M78" i="4"/>
  <c r="N553" i="4"/>
  <c r="N552" i="4"/>
  <c r="N551" i="4"/>
  <c r="N550" i="4"/>
  <c r="O549" i="4"/>
  <c r="P549" i="4"/>
  <c r="N548" i="4"/>
  <c r="P547" i="4"/>
  <c r="O546" i="4"/>
  <c r="O545" i="4"/>
  <c r="O544" i="4"/>
  <c r="O543" i="4"/>
  <c r="P543" i="4"/>
  <c r="P542" i="4"/>
  <c r="M541" i="4"/>
  <c r="N540" i="4"/>
  <c r="M539" i="4"/>
  <c r="N539" i="4"/>
  <c r="M529" i="4"/>
  <c r="M528" i="4"/>
  <c r="P527" i="4"/>
  <c r="N526" i="4"/>
  <c r="M525" i="4"/>
  <c r="P524" i="4"/>
  <c r="N522" i="4"/>
  <c r="N521" i="4"/>
  <c r="N520" i="4"/>
  <c r="P518" i="4"/>
  <c r="M517" i="4"/>
  <c r="N516" i="4"/>
  <c r="O515" i="4"/>
  <c r="N514" i="4"/>
  <c r="M514" i="4"/>
  <c r="M513" i="4"/>
  <c r="O513" i="4"/>
  <c r="M512" i="4"/>
  <c r="P512" i="4"/>
  <c r="M511" i="4"/>
  <c r="O511" i="4"/>
  <c r="N510" i="4"/>
  <c r="O510" i="4"/>
  <c r="O509" i="4"/>
  <c r="M509" i="4"/>
  <c r="P509" i="4"/>
  <c r="O508" i="4"/>
  <c r="P508" i="4"/>
  <c r="P507" i="4"/>
  <c r="N507" i="4"/>
  <c r="P506" i="4"/>
  <c r="M506" i="4"/>
  <c r="O506" i="4"/>
  <c r="M505" i="4"/>
  <c r="O505" i="4"/>
  <c r="P504" i="4"/>
  <c r="O504" i="4"/>
  <c r="N503" i="4"/>
  <c r="N502" i="4"/>
  <c r="N501" i="4"/>
  <c r="N500" i="4"/>
  <c r="M499" i="4"/>
  <c r="O498" i="4"/>
  <c r="M497" i="4"/>
  <c r="P496" i="4"/>
  <c r="M495" i="4"/>
  <c r="O494" i="4"/>
  <c r="P493" i="4"/>
  <c r="O492" i="4"/>
  <c r="M491" i="4"/>
  <c r="M490" i="4"/>
  <c r="O490" i="4"/>
  <c r="O489" i="4"/>
  <c r="O487" i="4"/>
  <c r="P486" i="4"/>
  <c r="O485" i="4"/>
  <c r="P483" i="4"/>
  <c r="M482" i="4"/>
  <c r="M481" i="4"/>
  <c r="N479" i="4"/>
  <c r="M477" i="4"/>
  <c r="N476" i="4"/>
  <c r="N474" i="4"/>
  <c r="M471" i="4"/>
  <c r="P469" i="4"/>
  <c r="M466" i="4"/>
  <c r="N465" i="4"/>
  <c r="O463" i="4"/>
  <c r="N461" i="4"/>
  <c r="M459" i="4"/>
  <c r="P456" i="4"/>
  <c r="N454" i="4"/>
  <c r="P451" i="4"/>
  <c r="M447" i="4"/>
  <c r="N445" i="4"/>
  <c r="N442" i="4"/>
  <c r="M439" i="4"/>
  <c r="O436" i="4"/>
  <c r="O432" i="4"/>
  <c r="O428" i="4"/>
  <c r="O426" i="4"/>
  <c r="M422" i="4"/>
  <c r="O419" i="4"/>
  <c r="P416" i="4"/>
  <c r="O412" i="4"/>
  <c r="O140" i="4"/>
  <c r="N135" i="4"/>
  <c r="M129" i="4"/>
  <c r="M125" i="4"/>
  <c r="N120" i="4"/>
  <c r="M116" i="4"/>
  <c r="P113" i="4"/>
  <c r="O66" i="4"/>
  <c r="O62" i="4"/>
  <c r="N59" i="4"/>
  <c r="M56" i="4"/>
  <c r="M52" i="4"/>
  <c r="N49" i="4"/>
  <c r="M45" i="4"/>
  <c r="O830" i="4"/>
  <c r="M830" i="4"/>
  <c r="N830" i="4"/>
  <c r="P830" i="4"/>
  <c r="N831" i="4"/>
  <c r="P831" i="4"/>
  <c r="O831" i="4"/>
  <c r="M831" i="4"/>
  <c r="P832" i="4"/>
  <c r="O832" i="4"/>
  <c r="N832" i="4"/>
  <c r="M832" i="4"/>
  <c r="N833" i="4"/>
  <c r="O833" i="4"/>
  <c r="P833" i="4"/>
  <c r="M833" i="4"/>
  <c r="O834" i="4"/>
  <c r="N834" i="4"/>
  <c r="M834" i="4"/>
  <c r="P834" i="4"/>
  <c r="O835" i="4"/>
  <c r="M835" i="4"/>
  <c r="N835" i="4"/>
  <c r="P835" i="4"/>
  <c r="O836" i="4"/>
  <c r="M836" i="4"/>
  <c r="P836" i="4"/>
  <c r="N836" i="4"/>
  <c r="O837" i="4"/>
  <c r="M837" i="4"/>
  <c r="N837" i="4"/>
  <c r="P837" i="4"/>
  <c r="O838" i="4"/>
  <c r="N838" i="4"/>
  <c r="P838" i="4"/>
  <c r="M838" i="4"/>
  <c r="M839" i="4"/>
  <c r="N839" i="4"/>
  <c r="P839" i="4"/>
  <c r="O839" i="4"/>
  <c r="P840" i="4"/>
  <c r="N840" i="4"/>
  <c r="M840" i="4"/>
  <c r="O840" i="4"/>
  <c r="N841" i="4"/>
  <c r="O841" i="4"/>
  <c r="P841" i="4"/>
  <c r="M841" i="4"/>
  <c r="N842" i="4"/>
  <c r="P842" i="4"/>
  <c r="O842" i="4"/>
  <c r="M842" i="4"/>
  <c r="O843" i="4"/>
  <c r="N843" i="4"/>
  <c r="P843" i="4"/>
  <c r="M843" i="4"/>
  <c r="N844" i="4"/>
  <c r="M844" i="4"/>
  <c r="O844" i="4"/>
  <c r="P844" i="4"/>
  <c r="N845" i="4"/>
  <c r="O845" i="4"/>
  <c r="P845" i="4"/>
  <c r="M845" i="4"/>
  <c r="M846" i="4"/>
  <c r="N846" i="4"/>
  <c r="P846" i="4"/>
  <c r="O846" i="4"/>
  <c r="O847" i="4"/>
  <c r="P847" i="4"/>
  <c r="N847" i="4"/>
  <c r="M847" i="4"/>
  <c r="M848" i="4"/>
  <c r="N848" i="4"/>
  <c r="O848" i="4"/>
  <c r="P848" i="4"/>
  <c r="O849" i="4"/>
  <c r="M849" i="4"/>
  <c r="N850" i="4"/>
  <c r="M850" i="4"/>
  <c r="M851" i="4"/>
  <c r="O852" i="4"/>
  <c r="N852" i="4"/>
  <c r="O853" i="4"/>
  <c r="N853" i="4"/>
  <c r="P854" i="4"/>
  <c r="N856" i="4"/>
  <c r="O857" i="4"/>
  <c r="N858" i="4"/>
  <c r="M858" i="4"/>
  <c r="M859" i="4"/>
  <c r="P860" i="4"/>
  <c r="O860" i="4"/>
  <c r="P861" i="4"/>
  <c r="O861" i="4"/>
  <c r="O862" i="4"/>
  <c r="P863" i="4"/>
  <c r="O863" i="4"/>
  <c r="P864" i="4"/>
  <c r="O864" i="4"/>
  <c r="P865" i="4"/>
  <c r="P866" i="4"/>
  <c r="N866" i="4"/>
  <c r="N867" i="4"/>
  <c r="O867" i="4"/>
  <c r="O868" i="4"/>
  <c r="P869" i="4"/>
  <c r="N869" i="4"/>
  <c r="P870" i="4"/>
  <c r="P898" i="4"/>
  <c r="P899" i="4"/>
  <c r="O900" i="4"/>
  <c r="O901" i="4"/>
  <c r="N902" i="4"/>
  <c r="N903" i="4"/>
  <c r="P903" i="4"/>
  <c r="P904" i="4"/>
  <c r="N905" i="4"/>
  <c r="N906" i="4"/>
  <c r="O906" i="4"/>
  <c r="N907" i="4"/>
  <c r="P909" i="4"/>
  <c r="O910" i="4"/>
  <c r="P910" i="4"/>
  <c r="P911" i="4"/>
  <c r="N912" i="4"/>
  <c r="M913" i="4"/>
  <c r="P914" i="4"/>
  <c r="M915" i="4"/>
  <c r="M916" i="4"/>
  <c r="N917" i="4"/>
  <c r="O918" i="4"/>
  <c r="P919" i="4"/>
  <c r="M920" i="4"/>
  <c r="N921" i="4"/>
  <c r="P922" i="4"/>
  <c r="N923" i="4"/>
  <c r="O870" i="4"/>
  <c r="M870" i="4"/>
  <c r="P871" i="4"/>
  <c r="N871" i="4"/>
  <c r="M871" i="4"/>
  <c r="O871" i="4"/>
  <c r="P872" i="4"/>
  <c r="N872" i="4"/>
  <c r="O872" i="4"/>
  <c r="M872" i="4"/>
  <c r="M873" i="4"/>
  <c r="O873" i="4"/>
  <c r="N873" i="4"/>
  <c r="P873" i="4"/>
  <c r="P874" i="4"/>
  <c r="O874" i="4"/>
  <c r="M874" i="4"/>
  <c r="N874" i="4"/>
  <c r="N875" i="4"/>
  <c r="M875" i="4"/>
  <c r="P875" i="4"/>
  <c r="O875" i="4"/>
  <c r="N876" i="4"/>
  <c r="P876" i="4"/>
  <c r="M876" i="4"/>
  <c r="O876" i="4"/>
  <c r="O877" i="4"/>
  <c r="M877" i="4"/>
  <c r="N877" i="4"/>
  <c r="P877" i="4"/>
  <c r="N878" i="4"/>
  <c r="M878" i="4"/>
  <c r="P878" i="4"/>
  <c r="O878" i="4"/>
  <c r="P879" i="4"/>
  <c r="M879" i="4"/>
  <c r="N879" i="4"/>
  <c r="O879" i="4"/>
  <c r="P880" i="4"/>
  <c r="M880" i="4"/>
  <c r="N880" i="4"/>
  <c r="O880" i="4"/>
  <c r="O881" i="4"/>
  <c r="N881" i="4"/>
  <c r="P881" i="4"/>
  <c r="M881" i="4"/>
  <c r="O882" i="4"/>
  <c r="N882" i="4"/>
  <c r="P882" i="4"/>
  <c r="M882" i="4"/>
  <c r="M883" i="4"/>
  <c r="N883" i="4"/>
  <c r="P883" i="4"/>
  <c r="O883" i="4"/>
  <c r="N884" i="4"/>
  <c r="O884" i="4"/>
  <c r="P884" i="4"/>
  <c r="M884" i="4"/>
  <c r="M885" i="4"/>
  <c r="O885" i="4"/>
  <c r="P885" i="4"/>
  <c r="N885" i="4"/>
  <c r="P886" i="4"/>
  <c r="N886" i="4"/>
  <c r="M886" i="4"/>
  <c r="O886" i="4"/>
  <c r="O887" i="4"/>
  <c r="P887" i="4"/>
  <c r="M887" i="4"/>
  <c r="N887" i="4"/>
  <c r="O888" i="4"/>
  <c r="P888" i="4"/>
  <c r="N888" i="4"/>
  <c r="M888" i="4"/>
  <c r="M889" i="4"/>
  <c r="P889" i="4"/>
  <c r="O889" i="4"/>
  <c r="N889" i="4"/>
  <c r="O890" i="4"/>
  <c r="M890" i="4"/>
  <c r="P890" i="4"/>
  <c r="N890" i="4"/>
  <c r="O891" i="4"/>
  <c r="M891" i="4"/>
  <c r="N891" i="4"/>
  <c r="P891" i="4"/>
  <c r="O892" i="4"/>
  <c r="M892" i="4"/>
  <c r="N892" i="4"/>
  <c r="P892" i="4"/>
  <c r="O893" i="4"/>
  <c r="M893" i="4"/>
  <c r="N893" i="4"/>
  <c r="P893" i="4"/>
  <c r="M894" i="4"/>
  <c r="O894" i="4"/>
  <c r="N894" i="4"/>
  <c r="P894" i="4"/>
  <c r="O895" i="4"/>
  <c r="P895" i="4"/>
  <c r="M895" i="4"/>
  <c r="O896" i="4"/>
  <c r="N896" i="4"/>
  <c r="N897" i="4"/>
  <c r="P897" i="4"/>
  <c r="M898" i="4"/>
  <c r="N900" i="4"/>
  <c r="P901" i="4"/>
  <c r="O903" i="4"/>
  <c r="M905" i="4"/>
  <c r="M907" i="4"/>
  <c r="N908" i="4"/>
  <c r="M910" i="4"/>
  <c r="M911" i="4"/>
  <c r="P913" i="4"/>
  <c r="O915" i="4"/>
  <c r="P917" i="4"/>
  <c r="O919" i="4"/>
  <c r="O921" i="4"/>
  <c r="O923" i="4"/>
  <c r="N865" i="4"/>
  <c r="N870" i="4"/>
  <c r="O912" i="4"/>
  <c r="O920" i="4"/>
  <c r="M811" i="4"/>
  <c r="P812" i="4"/>
  <c r="N813" i="4"/>
  <c r="O814" i="4"/>
  <c r="M815" i="4"/>
  <c r="O816" i="4"/>
  <c r="P817" i="4"/>
  <c r="P818" i="4"/>
  <c r="N819" i="4"/>
  <c r="M820" i="4"/>
  <c r="N821" i="4"/>
  <c r="N822" i="4"/>
  <c r="N823" i="4"/>
  <c r="M824" i="4"/>
  <c r="M825" i="4"/>
  <c r="M826" i="4"/>
  <c r="P828" i="4"/>
  <c r="N829" i="4"/>
  <c r="O850" i="4"/>
  <c r="P852" i="4"/>
  <c r="N854" i="4"/>
  <c r="O855" i="4"/>
  <c r="P857" i="4"/>
  <c r="O858" i="4"/>
  <c r="N860" i="4"/>
  <c r="N862" i="4"/>
  <c r="M864" i="4"/>
  <c r="M866" i="4"/>
  <c r="O869" i="4"/>
  <c r="N899" i="4"/>
  <c r="P902" i="4"/>
  <c r="O905" i="4"/>
  <c r="N909" i="4"/>
  <c r="O913" i="4"/>
  <c r="P916" i="4"/>
  <c r="M918" i="4"/>
  <c r="P921" i="4"/>
  <c r="M810" i="4"/>
  <c r="N824" i="4"/>
  <c r="M827" i="4"/>
  <c r="O854" i="4"/>
  <c r="M857" i="4"/>
  <c r="P862" i="4"/>
  <c r="P868" i="4"/>
  <c r="M904" i="4"/>
  <c r="N913" i="4"/>
  <c r="M919" i="4"/>
  <c r="P810" i="4"/>
  <c r="N811" i="4"/>
  <c r="M812" i="4"/>
  <c r="P813" i="4"/>
  <c r="N814" i="4"/>
  <c r="P815" i="4"/>
  <c r="P816" i="4"/>
  <c r="N817" i="4"/>
  <c r="O818" i="4"/>
  <c r="P819" i="4"/>
  <c r="P820" i="4"/>
  <c r="M822" i="4"/>
  <c r="O823" i="4"/>
  <c r="P825" i="4"/>
  <c r="P826" i="4"/>
  <c r="N827" i="4"/>
  <c r="M828" i="4"/>
  <c r="N849" i="4"/>
  <c r="P851" i="4"/>
  <c r="M853" i="4"/>
  <c r="N855" i="4"/>
  <c r="M856" i="4"/>
  <c r="P859" i="4"/>
  <c r="M861" i="4"/>
  <c r="M863" i="4"/>
  <c r="O866" i="4"/>
  <c r="M869" i="4"/>
  <c r="M900" i="4"/>
  <c r="O904" i="4"/>
  <c r="P907" i="4"/>
  <c r="N910" i="4"/>
  <c r="M914" i="4"/>
  <c r="O917" i="4"/>
  <c r="N920" i="4"/>
  <c r="P746" i="4"/>
  <c r="N747" i="4"/>
  <c r="P747" i="4"/>
  <c r="N748" i="4"/>
  <c r="M748" i="4"/>
  <c r="O749" i="4"/>
  <c r="P750" i="4"/>
  <c r="P751" i="4"/>
  <c r="P752" i="4"/>
  <c r="P753" i="4"/>
  <c r="P754" i="4"/>
  <c r="N754" i="4"/>
  <c r="P755" i="4"/>
  <c r="O755" i="4"/>
  <c r="N756" i="4"/>
  <c r="O756" i="4"/>
  <c r="P757" i="4"/>
  <c r="O758" i="4"/>
  <c r="P759" i="4"/>
  <c r="P760" i="4"/>
  <c r="P761" i="4"/>
  <c r="P762" i="4"/>
  <c r="M762" i="4"/>
  <c r="O763" i="4"/>
  <c r="N764" i="4"/>
  <c r="P765" i="4"/>
  <c r="O766" i="4"/>
  <c r="N767" i="4"/>
  <c r="M768" i="4"/>
  <c r="P769" i="4"/>
  <c r="M770" i="4"/>
  <c r="P771" i="4"/>
  <c r="P772" i="4"/>
  <c r="P773" i="4"/>
  <c r="P774" i="4"/>
  <c r="M775" i="4"/>
  <c r="O776" i="4"/>
  <c r="N777" i="4"/>
  <c r="O778" i="4"/>
  <c r="N779" i="4"/>
  <c r="P368" i="4"/>
  <c r="M367" i="4"/>
  <c r="N366" i="4"/>
  <c r="M366" i="4"/>
  <c r="N365" i="4"/>
  <c r="O364" i="4"/>
  <c r="M364" i="4"/>
  <c r="O363" i="4"/>
  <c r="M362" i="4"/>
  <c r="N362" i="4"/>
  <c r="O361" i="4"/>
  <c r="N360" i="4"/>
  <c r="O359" i="4"/>
  <c r="M359" i="4"/>
  <c r="N358" i="4"/>
  <c r="O357" i="4"/>
  <c r="M357" i="4"/>
  <c r="N356" i="4"/>
  <c r="N355" i="4"/>
  <c r="P354" i="4"/>
  <c r="M353" i="4"/>
  <c r="O353" i="4"/>
  <c r="M352" i="4"/>
  <c r="O352" i="4"/>
  <c r="P351" i="4"/>
  <c r="P350" i="4"/>
  <c r="O349" i="4"/>
  <c r="N349" i="4"/>
  <c r="O332" i="4"/>
  <c r="O331" i="4"/>
  <c r="N331" i="4"/>
  <c r="M330" i="4"/>
  <c r="N330" i="4"/>
  <c r="M329" i="4"/>
  <c r="M328" i="4"/>
  <c r="O328" i="4"/>
  <c r="N327" i="4"/>
  <c r="N326" i="4"/>
  <c r="O326" i="4"/>
  <c r="N39" i="4"/>
  <c r="O39" i="4"/>
  <c r="N38" i="4"/>
  <c r="M38" i="4"/>
  <c r="N37" i="4"/>
  <c r="O37" i="4"/>
  <c r="M36" i="4"/>
  <c r="N36" i="4"/>
  <c r="M35" i="4"/>
  <c r="O35" i="4"/>
  <c r="P35" i="4"/>
  <c r="M34" i="4"/>
  <c r="O34" i="4"/>
  <c r="P34" i="4"/>
  <c r="M33" i="4"/>
  <c r="P33" i="4"/>
  <c r="O32" i="4"/>
  <c r="N32" i="4"/>
  <c r="O31" i="4"/>
  <c r="M31" i="4"/>
  <c r="P31" i="4"/>
  <c r="P26" i="4"/>
  <c r="N25" i="4"/>
  <c r="P25" i="4"/>
  <c r="O24" i="4"/>
  <c r="M24" i="4"/>
  <c r="P23" i="4"/>
  <c r="N23" i="4"/>
  <c r="P22" i="4"/>
  <c r="N22" i="4"/>
  <c r="P21" i="4"/>
  <c r="N21" i="4"/>
  <c r="P20" i="4"/>
  <c r="N20" i="4"/>
  <c r="P19" i="4"/>
  <c r="N19" i="4"/>
  <c r="M18" i="4"/>
  <c r="N17" i="4"/>
  <c r="O17" i="4"/>
  <c r="P16" i="4"/>
  <c r="N16" i="4"/>
  <c r="M15" i="4"/>
  <c r="P15" i="4"/>
  <c r="M14" i="4"/>
  <c r="N13" i="4"/>
  <c r="P13" i="4"/>
  <c r="M12" i="4"/>
  <c r="N12" i="4"/>
  <c r="O11" i="4"/>
  <c r="P11" i="4"/>
  <c r="N10" i="4"/>
  <c r="P10" i="4"/>
  <c r="N9" i="4"/>
  <c r="M9" i="4"/>
  <c r="O9" i="4"/>
  <c r="O8" i="4"/>
  <c r="M8" i="4"/>
  <c r="P7" i="4"/>
  <c r="O7" i="4"/>
  <c r="O6" i="4"/>
  <c r="O5" i="4"/>
  <c r="P5" i="4"/>
  <c r="O4" i="4"/>
  <c r="P4" i="4"/>
  <c r="N4" i="4"/>
  <c r="P3" i="4"/>
  <c r="M3" i="4"/>
  <c r="P2" i="4"/>
  <c r="N2" i="4"/>
  <c r="P478" i="4"/>
  <c r="O475" i="4"/>
  <c r="O474" i="4"/>
  <c r="P472" i="4"/>
  <c r="O468" i="4"/>
  <c r="P468" i="4"/>
  <c r="N466" i="4"/>
  <c r="N463" i="4"/>
  <c r="P461" i="4"/>
  <c r="O460" i="4"/>
  <c r="M458" i="4"/>
  <c r="N456" i="4"/>
  <c r="P454" i="4"/>
  <c r="P452" i="4"/>
  <c r="M450" i="4"/>
  <c r="N448" i="4"/>
  <c r="M446" i="4"/>
  <c r="P445" i="4"/>
  <c r="M442" i="4"/>
  <c r="N440" i="4"/>
  <c r="M438" i="4"/>
  <c r="M436" i="4"/>
  <c r="N433" i="4"/>
  <c r="P432" i="4"/>
  <c r="N430" i="4"/>
  <c r="N427" i="4"/>
  <c r="M426" i="4"/>
  <c r="N423" i="4"/>
  <c r="O421" i="4"/>
  <c r="N420" i="4"/>
  <c r="M417" i="4"/>
  <c r="M415" i="4"/>
  <c r="O413" i="4"/>
  <c r="M144" i="4"/>
  <c r="P141" i="4"/>
  <c r="N139" i="4"/>
  <c r="O137" i="4"/>
  <c r="P136" i="4"/>
  <c r="M132" i="4"/>
  <c r="N130" i="4"/>
  <c r="O126" i="4"/>
  <c r="P125" i="4"/>
  <c r="O121" i="4"/>
  <c r="O119" i="4"/>
  <c r="O116" i="4"/>
  <c r="P115" i="4"/>
  <c r="O112" i="4"/>
  <c r="O67" i="4"/>
  <c r="P66" i="4"/>
  <c r="M63" i="4"/>
  <c r="P61" i="4"/>
  <c r="O59" i="4"/>
  <c r="N57" i="4"/>
  <c r="P56" i="4"/>
  <c r="M53" i="4"/>
  <c r="P52" i="4"/>
  <c r="O50" i="4"/>
  <c r="O47" i="4"/>
  <c r="N46" i="4"/>
  <c r="O43" i="4"/>
  <c r="O42" i="4"/>
  <c r="M801" i="4"/>
  <c r="M802" i="4"/>
  <c r="M803" i="4"/>
  <c r="N805" i="4"/>
  <c r="N806" i="4"/>
  <c r="N807" i="4"/>
  <c r="M808" i="4"/>
  <c r="N809" i="4"/>
  <c r="M745" i="4"/>
  <c r="N744" i="4"/>
  <c r="O743" i="4"/>
  <c r="M741" i="4"/>
  <c r="O739" i="4"/>
  <c r="O738" i="4"/>
  <c r="M737" i="4"/>
  <c r="M736" i="4"/>
  <c r="P735" i="4"/>
  <c r="O733" i="4"/>
  <c r="N733" i="4"/>
  <c r="P732" i="4"/>
  <c r="M731" i="4"/>
  <c r="O729" i="4"/>
  <c r="P729" i="4"/>
  <c r="N728" i="4"/>
  <c r="M727" i="4"/>
  <c r="N726" i="4"/>
  <c r="M725" i="4"/>
  <c r="N724" i="4"/>
  <c r="O723" i="4"/>
  <c r="M722" i="4"/>
  <c r="M721" i="4"/>
  <c r="P720" i="4"/>
  <c r="M720" i="4"/>
  <c r="N719" i="4"/>
  <c r="O719" i="4"/>
  <c r="M718" i="4"/>
  <c r="N717" i="4"/>
  <c r="O716" i="4"/>
  <c r="M715" i="4"/>
  <c r="P715" i="4"/>
  <c r="M714" i="4"/>
  <c r="M713" i="4"/>
  <c r="M712" i="4"/>
  <c r="P711" i="4"/>
  <c r="O710" i="4"/>
  <c r="N709" i="4"/>
  <c r="P708" i="4"/>
  <c r="N708" i="4"/>
  <c r="N707" i="4"/>
  <c r="M706" i="4"/>
  <c r="N706" i="4"/>
  <c r="M705" i="4"/>
  <c r="M704" i="4"/>
  <c r="N703" i="4"/>
  <c r="P702" i="4"/>
  <c r="M700" i="4"/>
  <c r="O699" i="4"/>
  <c r="M698" i="4"/>
  <c r="O697" i="4"/>
  <c r="P695" i="4"/>
  <c r="P693" i="4"/>
  <c r="N692" i="4"/>
  <c r="N691" i="4"/>
  <c r="M690" i="4"/>
  <c r="N688" i="4"/>
  <c r="P687" i="4"/>
  <c r="O685" i="4"/>
  <c r="O684" i="4"/>
  <c r="N682" i="4"/>
  <c r="N680" i="4"/>
  <c r="M679" i="4"/>
  <c r="M677" i="4"/>
  <c r="P674" i="4"/>
  <c r="O671" i="4"/>
  <c r="P670" i="4"/>
  <c r="P668" i="4"/>
  <c r="P666" i="4"/>
  <c r="O663" i="4"/>
  <c r="O660" i="4"/>
  <c r="M657" i="4"/>
  <c r="O655" i="4"/>
  <c r="M652" i="4"/>
  <c r="O650" i="4"/>
  <c r="P648" i="4"/>
  <c r="M646" i="4"/>
  <c r="M644" i="4"/>
  <c r="M642" i="4"/>
  <c r="P640" i="4"/>
  <c r="M637" i="4"/>
  <c r="M634" i="4"/>
  <c r="M632" i="4"/>
  <c r="N630" i="4"/>
  <c r="N628" i="4"/>
  <c r="M626" i="4"/>
  <c r="O625" i="4"/>
  <c r="M622" i="4"/>
  <c r="P622" i="4"/>
  <c r="P621" i="4"/>
  <c r="O620" i="4"/>
  <c r="M619" i="4"/>
  <c r="N617" i="4"/>
  <c r="O615" i="4"/>
  <c r="M614" i="4"/>
  <c r="P612" i="4"/>
  <c r="O610" i="4"/>
  <c r="N609" i="4"/>
  <c r="O607" i="4"/>
  <c r="N605" i="4"/>
  <c r="O602" i="4"/>
  <c r="P601" i="4"/>
  <c r="P600" i="4"/>
  <c r="P556" i="4"/>
  <c r="N749" i="4"/>
  <c r="M752" i="4"/>
  <c r="O754" i="4"/>
  <c r="M756" i="4"/>
  <c r="P758" i="4"/>
  <c r="N760" i="4"/>
  <c r="N761" i="4"/>
  <c r="O767" i="4"/>
  <c r="O769" i="4"/>
  <c r="M772" i="4"/>
  <c r="N775" i="4"/>
  <c r="N776" i="4"/>
  <c r="P778" i="4"/>
  <c r="P780" i="4"/>
  <c r="M782" i="4"/>
  <c r="N783" i="4"/>
  <c r="P785" i="4"/>
  <c r="O786" i="4"/>
  <c r="P788" i="4"/>
  <c r="O789" i="4"/>
  <c r="O793" i="4"/>
  <c r="N796" i="4"/>
  <c r="P798" i="4"/>
  <c r="P800" i="4"/>
  <c r="O802" i="4"/>
  <c r="P805" i="4"/>
  <c r="P808" i="4"/>
  <c r="M809" i="4"/>
  <c r="O745" i="4"/>
  <c r="M743" i="4"/>
  <c r="N741" i="4"/>
  <c r="P739" i="4"/>
  <c r="O737" i="4"/>
  <c r="P736" i="4"/>
  <c r="M733" i="4"/>
  <c r="O730" i="4"/>
  <c r="P728" i="4"/>
  <c r="O727" i="4"/>
  <c r="P724" i="4"/>
  <c r="P721" i="4"/>
  <c r="O717" i="4"/>
  <c r="M716" i="4"/>
  <c r="N713" i="4"/>
  <c r="N712" i="4"/>
  <c r="O709" i="4"/>
  <c r="O707" i="4"/>
  <c r="O705" i="4"/>
  <c r="O703" i="4"/>
  <c r="N701" i="4"/>
  <c r="N700" i="4"/>
  <c r="N696" i="4"/>
  <c r="M693" i="4"/>
  <c r="P690" i="4"/>
  <c r="P688" i="4"/>
  <c r="P686" i="4"/>
  <c r="O683" i="4"/>
  <c r="O681" i="4"/>
  <c r="N679" i="4"/>
  <c r="M675" i="4"/>
  <c r="P671" i="4"/>
  <c r="N668" i="4"/>
  <c r="O666" i="4"/>
  <c r="N662" i="4"/>
  <c r="M659" i="4"/>
  <c r="N655" i="4"/>
  <c r="O651" i="4"/>
  <c r="O648" i="4"/>
  <c r="O644" i="4"/>
  <c r="P642" i="4"/>
  <c r="P638" i="4"/>
  <c r="P634" i="4"/>
  <c r="P632" i="4"/>
  <c r="P631" i="4"/>
  <c r="P628" i="4"/>
  <c r="P625" i="4"/>
  <c r="N623" i="4"/>
  <c r="P616" i="4"/>
  <c r="P613" i="4"/>
  <c r="P609" i="4"/>
  <c r="O605" i="4"/>
  <c r="P603" i="4"/>
  <c r="O600" i="4"/>
  <c r="O555" i="4"/>
  <c r="M554" i="4"/>
  <c r="M550" i="4"/>
  <c r="M545" i="4"/>
  <c r="N543" i="4"/>
  <c r="M780" i="4"/>
  <c r="N781" i="4"/>
  <c r="M787" i="4"/>
  <c r="N788" i="4"/>
  <c r="P789" i="4"/>
  <c r="N790" i="4"/>
  <c r="O790" i="4"/>
  <c r="M791" i="4"/>
  <c r="O792" i="4"/>
  <c r="M793" i="4"/>
  <c r="N794" i="4"/>
  <c r="O795" i="4"/>
  <c r="P796" i="4"/>
  <c r="M797" i="4"/>
  <c r="N798" i="4"/>
  <c r="P799" i="4"/>
  <c r="O800" i="4"/>
  <c r="P528" i="4"/>
  <c r="O527" i="4"/>
  <c r="P526" i="4"/>
  <c r="O525" i="4"/>
  <c r="M524" i="4"/>
  <c r="O523" i="4"/>
  <c r="O522" i="4"/>
  <c r="O521" i="4"/>
  <c r="M520" i="4"/>
  <c r="P519" i="4"/>
  <c r="O518" i="4"/>
  <c r="P517" i="4"/>
  <c r="O516" i="4"/>
  <c r="M503" i="4"/>
  <c r="O502" i="4"/>
  <c r="M501" i="4"/>
  <c r="O500" i="4"/>
  <c r="O499" i="4"/>
  <c r="N498" i="4"/>
  <c r="N497" i="4"/>
  <c r="N496" i="4"/>
  <c r="N495" i="4"/>
  <c r="N494" i="4"/>
  <c r="O493" i="4"/>
  <c r="P492" i="4"/>
  <c r="N491" i="4"/>
  <c r="O456" i="4"/>
  <c r="O455" i="4"/>
  <c r="N453" i="4"/>
  <c r="M451" i="4"/>
  <c r="P448" i="4"/>
  <c r="P446" i="4"/>
  <c r="O444" i="4"/>
  <c r="O442" i="4"/>
  <c r="P441" i="4"/>
  <c r="P439" i="4"/>
  <c r="N438" i="4"/>
  <c r="P436" i="4"/>
  <c r="O434" i="4"/>
  <c r="N432" i="4"/>
  <c r="M430" i="4"/>
  <c r="M428" i="4"/>
  <c r="M424" i="4"/>
  <c r="M423" i="4"/>
  <c r="P421" i="4"/>
  <c r="N419" i="4"/>
  <c r="O417" i="4"/>
  <c r="O415" i="4"/>
  <c r="M413" i="4"/>
  <c r="N411" i="4"/>
  <c r="M410" i="4"/>
  <c r="M409" i="4"/>
  <c r="O408" i="4"/>
  <c r="P407" i="4"/>
  <c r="P406" i="4"/>
  <c r="O405" i="4"/>
  <c r="O404" i="4"/>
  <c r="P403" i="4"/>
  <c r="P402" i="4"/>
  <c r="M401" i="4"/>
  <c r="N400" i="4"/>
  <c r="O399" i="4"/>
  <c r="O398" i="4"/>
  <c r="P397" i="4"/>
  <c r="O396" i="4"/>
  <c r="M394" i="4"/>
  <c r="M393" i="4"/>
  <c r="N392" i="4"/>
  <c r="M391" i="4"/>
  <c r="N390" i="4"/>
  <c r="O148" i="4"/>
  <c r="O146" i="4"/>
  <c r="N144" i="4"/>
  <c r="M142" i="4"/>
  <c r="N140" i="4"/>
  <c r="P137" i="4"/>
  <c r="O134" i="4"/>
  <c r="N131" i="4"/>
  <c r="M128" i="4"/>
  <c r="N124" i="4"/>
  <c r="M122" i="4"/>
  <c r="O118" i="4"/>
  <c r="O117" i="4"/>
  <c r="N114" i="4"/>
  <c r="O111" i="4"/>
  <c r="P67" i="4"/>
  <c r="O64" i="4"/>
  <c r="P62" i="4"/>
  <c r="M59" i="4"/>
  <c r="O56" i="4"/>
  <c r="M54" i="4"/>
  <c r="M51" i="4"/>
  <c r="M49" i="4"/>
  <c r="P46" i="4"/>
  <c r="P43" i="4"/>
  <c r="P500" i="4"/>
  <c r="O488" i="4"/>
  <c r="P487" i="4"/>
  <c r="N485" i="4"/>
  <c r="O484" i="4"/>
  <c r="O483" i="4"/>
  <c r="O481" i="4"/>
  <c r="M480" i="4"/>
  <c r="M479" i="4"/>
  <c r="N477" i="4"/>
  <c r="M475" i="4"/>
  <c r="P474" i="4"/>
  <c r="N471" i="4"/>
  <c r="P470" i="4"/>
  <c r="P467" i="4"/>
  <c r="P466" i="4"/>
  <c r="N464" i="4"/>
  <c r="M462" i="4"/>
  <c r="M460" i="4"/>
  <c r="N458" i="4"/>
  <c r="M456" i="4"/>
  <c r="O454" i="4"/>
  <c r="N451" i="4"/>
  <c r="O448" i="4"/>
  <c r="N446" i="4"/>
  <c r="P443" i="4"/>
  <c r="N439" i="4"/>
  <c r="N436" i="4"/>
  <c r="P433" i="4"/>
  <c r="N431" i="4"/>
  <c r="N428" i="4"/>
  <c r="N426" i="4"/>
  <c r="P424" i="4"/>
  <c r="P419" i="4"/>
  <c r="M416" i="4"/>
  <c r="N414" i="4"/>
  <c r="N412" i="4"/>
  <c r="O410" i="4"/>
  <c r="O409" i="4"/>
  <c r="N407" i="4"/>
  <c r="O406" i="4"/>
  <c r="M405" i="4"/>
  <c r="N403" i="4"/>
  <c r="O403" i="4"/>
  <c r="P401" i="4"/>
  <c r="P400" i="4"/>
  <c r="P399" i="4"/>
  <c r="N397" i="4"/>
  <c r="N396" i="4"/>
  <c r="O395" i="4"/>
  <c r="N394" i="4"/>
  <c r="P393" i="4"/>
  <c r="N391" i="4"/>
  <c r="M390" i="4"/>
  <c r="P149" i="4"/>
  <c r="M147" i="4"/>
  <c r="O144" i="4"/>
  <c r="N142" i="4"/>
  <c r="P139" i="4"/>
  <c r="P135" i="4"/>
  <c r="O132" i="4"/>
  <c r="N127" i="4"/>
  <c r="M124" i="4"/>
  <c r="M120" i="4"/>
  <c r="N43" i="4"/>
  <c r="M599" i="4"/>
  <c r="O598" i="4"/>
  <c r="P598" i="4"/>
  <c r="P597" i="4"/>
  <c r="O596" i="4"/>
  <c r="N596" i="4"/>
  <c r="M595" i="4"/>
  <c r="N595" i="4"/>
  <c r="P594" i="4"/>
  <c r="M593" i="4"/>
  <c r="P593" i="4"/>
  <c r="P592" i="4"/>
  <c r="O591" i="4"/>
  <c r="M591" i="4"/>
  <c r="M590" i="4"/>
  <c r="O589" i="4"/>
  <c r="P589" i="4"/>
  <c r="O588" i="4"/>
  <c r="P587" i="4"/>
  <c r="P586" i="4"/>
  <c r="M586" i="4"/>
  <c r="N585" i="4"/>
  <c r="P584" i="4"/>
  <c r="O584" i="4"/>
  <c r="O583" i="4"/>
  <c r="P582" i="4"/>
  <c r="N582" i="4"/>
  <c r="O581" i="4"/>
  <c r="M580" i="4"/>
  <c r="N580" i="4"/>
  <c r="O579" i="4"/>
  <c r="N578" i="4"/>
  <c r="M578" i="4"/>
  <c r="P577" i="4"/>
  <c r="P576" i="4"/>
  <c r="O576" i="4"/>
  <c r="M575" i="4"/>
  <c r="P574" i="4"/>
  <c r="M574" i="4"/>
  <c r="O573" i="4"/>
  <c r="N572" i="4"/>
  <c r="M572" i="4"/>
  <c r="M571" i="4"/>
  <c r="O570" i="4"/>
  <c r="N570" i="4"/>
  <c r="M569" i="4"/>
  <c r="M568" i="4"/>
  <c r="O568" i="4"/>
  <c r="P567" i="4"/>
  <c r="O566" i="4"/>
  <c r="P566" i="4"/>
  <c r="M565" i="4"/>
  <c r="P564" i="4"/>
  <c r="O563" i="4"/>
  <c r="P563" i="4"/>
  <c r="O562" i="4"/>
  <c r="N561" i="4"/>
  <c r="M561" i="4"/>
  <c r="M560" i="4"/>
  <c r="P559" i="4"/>
  <c r="N559" i="4"/>
  <c r="P558" i="4"/>
  <c r="M557" i="4"/>
  <c r="M556" i="4"/>
  <c r="N389" i="4"/>
  <c r="O389" i="4"/>
  <c r="P388" i="4"/>
  <c r="M387" i="4"/>
  <c r="O387" i="4"/>
  <c r="O386" i="4"/>
  <c r="M385" i="4"/>
  <c r="O385" i="4"/>
  <c r="O384" i="4"/>
  <c r="N383" i="4"/>
  <c r="P383" i="4"/>
  <c r="P382" i="4"/>
  <c r="O381" i="4"/>
  <c r="M381" i="4"/>
  <c r="M380" i="4"/>
  <c r="N379" i="4"/>
  <c r="O379" i="4"/>
  <c r="M378" i="4"/>
  <c r="N377" i="4"/>
  <c r="M377" i="4"/>
  <c r="N376" i="4"/>
  <c r="N375" i="4"/>
  <c r="P375" i="4"/>
  <c r="N374" i="4"/>
  <c r="M373" i="4"/>
  <c r="P373" i="4"/>
  <c r="N372" i="4"/>
  <c r="N371" i="4"/>
  <c r="M370" i="4"/>
  <c r="P370" i="4"/>
  <c r="P369" i="4"/>
  <c r="N368" i="4"/>
  <c r="P28" i="4"/>
  <c r="O28" i="4"/>
  <c r="N28" i="4"/>
  <c r="O27" i="4"/>
  <c r="P27" i="4"/>
  <c r="O26" i="4"/>
  <c r="O25" i="4"/>
  <c r="N24" i="4"/>
  <c r="M23" i="4"/>
  <c r="O21" i="4"/>
  <c r="O20" i="4"/>
  <c r="M19" i="4"/>
  <c r="O18" i="4"/>
  <c r="M17" i="4"/>
  <c r="O16" i="4"/>
  <c r="O15" i="4"/>
  <c r="N14" i="4"/>
  <c r="O13" i="4"/>
  <c r="P12" i="4"/>
  <c r="N11" i="4"/>
  <c r="O10" i="4"/>
  <c r="N8" i="4"/>
  <c r="N7" i="4"/>
  <c r="P6" i="4"/>
  <c r="N5" i="4"/>
  <c r="O3" i="4"/>
  <c r="O2" i="4"/>
  <c r="M474" i="4"/>
  <c r="O471" i="4"/>
  <c r="O467" i="4"/>
  <c r="O461" i="4"/>
  <c r="N457" i="4"/>
  <c r="P453" i="4"/>
  <c r="P449" i="4"/>
  <c r="O443" i="4"/>
  <c r="O439" i="4"/>
  <c r="N434" i="4"/>
  <c r="M429" i="4"/>
  <c r="N424" i="4"/>
  <c r="N418" i="4"/>
  <c r="M414" i="4"/>
  <c r="P140" i="4"/>
  <c r="P133" i="4"/>
  <c r="N128" i="4"/>
  <c r="P122" i="4"/>
  <c r="P118" i="4"/>
  <c r="O113" i="4"/>
  <c r="P64" i="4"/>
  <c r="N60" i="4"/>
  <c r="O55" i="4"/>
  <c r="O49" i="4"/>
  <c r="P45" i="4"/>
  <c r="O797" i="4"/>
  <c r="N803" i="4"/>
  <c r="P804" i="4"/>
  <c r="O806" i="4"/>
  <c r="N808" i="4"/>
  <c r="M744" i="4"/>
  <c r="N742" i="4"/>
  <c r="M739" i="4"/>
  <c r="O736" i="4"/>
  <c r="M734" i="4"/>
  <c r="O732" i="4"/>
  <c r="P730" i="4"/>
  <c r="M728" i="4"/>
  <c r="P725" i="4"/>
  <c r="N723" i="4"/>
  <c r="N721" i="4"/>
  <c r="O720" i="4"/>
  <c r="P682" i="4"/>
  <c r="N677" i="4"/>
  <c r="M674" i="4"/>
  <c r="N670" i="4"/>
  <c r="N666" i="4"/>
  <c r="P662" i="4"/>
  <c r="O659" i="4"/>
  <c r="O654" i="4"/>
  <c r="O649" i="4"/>
  <c r="M645" i="4"/>
  <c r="N641" i="4"/>
  <c r="N638" i="4"/>
  <c r="N633" i="4"/>
  <c r="M629" i="4"/>
  <c r="M624" i="4"/>
  <c r="P620" i="4"/>
  <c r="P618" i="4"/>
  <c r="N615" i="4"/>
  <c r="P611" i="4"/>
  <c r="M608" i="4"/>
  <c r="O603" i="4"/>
  <c r="M600" i="4"/>
  <c r="N158" i="4"/>
  <c r="N752" i="4"/>
  <c r="O757" i="4"/>
  <c r="O762" i="4"/>
  <c r="P766" i="4"/>
  <c r="O771" i="4"/>
  <c r="O775" i="4"/>
  <c r="P779" i="4"/>
  <c r="O783" i="4"/>
  <c r="O785" i="4"/>
  <c r="P790" i="4"/>
  <c r="M794" i="4"/>
  <c r="M799" i="4"/>
  <c r="P803" i="4"/>
  <c r="O807" i="4"/>
  <c r="P743" i="4"/>
  <c r="P740" i="4"/>
  <c r="P737" i="4"/>
  <c r="P731" i="4"/>
  <c r="O726" i="4"/>
  <c r="O722" i="4"/>
  <c r="P716" i="4"/>
  <c r="P710" i="4"/>
  <c r="O704" i="4"/>
  <c r="M699" i="4"/>
  <c r="M694" i="4"/>
  <c r="M688" i="4"/>
  <c r="M683" i="4"/>
  <c r="O677" i="4"/>
  <c r="N673" i="4"/>
  <c r="M666" i="4"/>
  <c r="P661" i="4"/>
  <c r="M654" i="4"/>
  <c r="O646" i="4"/>
  <c r="O640" i="4"/>
  <c r="P633" i="4"/>
  <c r="N627" i="4"/>
  <c r="M617" i="4"/>
  <c r="M611" i="4"/>
  <c r="M605" i="4"/>
  <c r="N600" i="4"/>
  <c r="P551" i="4"/>
  <c r="O325" i="4"/>
  <c r="P324" i="4"/>
  <c r="M324" i="4"/>
  <c r="O323" i="4"/>
  <c r="M322" i="4"/>
  <c r="N322" i="4"/>
  <c r="N321" i="4"/>
  <c r="N320" i="4"/>
  <c r="O212" i="4"/>
  <c r="M210" i="4"/>
  <c r="O207" i="4"/>
  <c r="M204" i="4"/>
  <c r="P202" i="4"/>
  <c r="O200" i="4"/>
  <c r="M197" i="4"/>
  <c r="N195" i="4"/>
  <c r="N194" i="4"/>
  <c r="P192" i="4"/>
  <c r="M191" i="4"/>
  <c r="P189" i="4"/>
  <c r="M189" i="4"/>
  <c r="M187" i="4"/>
  <c r="O185" i="4"/>
  <c r="N184" i="4"/>
  <c r="M183" i="4"/>
  <c r="M181" i="4"/>
  <c r="N180" i="4"/>
  <c r="M178" i="4"/>
  <c r="O178" i="4"/>
  <c r="N177" i="4"/>
  <c r="N176" i="4"/>
  <c r="M176" i="4"/>
  <c r="O319" i="4"/>
  <c r="M319" i="4"/>
  <c r="P318" i="4"/>
  <c r="M317" i="4"/>
  <c r="P317" i="4"/>
  <c r="O316" i="4"/>
  <c r="O315" i="4"/>
  <c r="M315" i="4"/>
  <c r="P314" i="4"/>
  <c r="P313" i="4"/>
  <c r="M313" i="4"/>
  <c r="M312" i="4"/>
  <c r="P311" i="4"/>
  <c r="N311" i="4"/>
  <c r="N310" i="4"/>
  <c r="M309" i="4"/>
  <c r="N309" i="4"/>
  <c r="O308" i="4"/>
  <c r="O307" i="4"/>
  <c r="P307" i="4"/>
  <c r="M306" i="4"/>
  <c r="O305" i="4"/>
  <c r="P305" i="4"/>
  <c r="M304" i="4"/>
  <c r="N303" i="4"/>
  <c r="N301" i="4"/>
  <c r="M300" i="4"/>
  <c r="M299" i="4"/>
  <c r="P299" i="4"/>
  <c r="P298" i="4"/>
  <c r="N297" i="4"/>
  <c r="O297" i="4"/>
  <c r="N296" i="4"/>
  <c r="M295" i="4"/>
  <c r="N295" i="4"/>
  <c r="P294" i="4"/>
  <c r="M293" i="4"/>
  <c r="N293" i="4"/>
  <c r="M292" i="4"/>
  <c r="M291" i="4"/>
  <c r="N291" i="4"/>
  <c r="P290" i="4"/>
  <c r="M289" i="4"/>
  <c r="N289" i="4"/>
  <c r="P288" i="4"/>
  <c r="P287" i="4"/>
  <c r="O287" i="4"/>
  <c r="P286" i="4"/>
  <c r="M285" i="4"/>
  <c r="O284" i="4"/>
  <c r="M283" i="4"/>
  <c r="P283" i="4"/>
  <c r="N282" i="4"/>
  <c r="O281" i="4"/>
  <c r="P281" i="4"/>
  <c r="M280" i="4"/>
  <c r="O279" i="4"/>
  <c r="P279" i="4"/>
  <c r="N278" i="4"/>
  <c r="O277" i="4"/>
  <c r="M277" i="4"/>
  <c r="P276" i="4"/>
  <c r="N275" i="4"/>
  <c r="N274" i="4"/>
  <c r="P274" i="4"/>
  <c r="M273" i="4"/>
  <c r="N272" i="4"/>
  <c r="O272" i="4"/>
  <c r="P271" i="4"/>
  <c r="M270" i="4"/>
  <c r="M269" i="4"/>
  <c r="P269" i="4"/>
  <c r="N268" i="4"/>
  <c r="N267" i="4"/>
  <c r="N266" i="4"/>
  <c r="P266" i="4"/>
  <c r="P265" i="4"/>
  <c r="P264" i="4"/>
  <c r="O264" i="4"/>
  <c r="P263" i="4"/>
  <c r="O262" i="4"/>
  <c r="M262" i="4"/>
  <c r="N261" i="4"/>
  <c r="N260" i="4"/>
  <c r="M260" i="4"/>
  <c r="P259" i="4"/>
  <c r="P258" i="4"/>
  <c r="M257" i="4"/>
  <c r="N257" i="4"/>
  <c r="N256" i="4"/>
  <c r="N255" i="4"/>
  <c r="O255" i="4"/>
  <c r="O254" i="4"/>
  <c r="M253" i="4"/>
  <c r="N253" i="4"/>
  <c r="M252" i="4"/>
  <c r="M251" i="4"/>
  <c r="N251" i="4"/>
  <c r="O213" i="4"/>
  <c r="M211" i="4"/>
  <c r="O210" i="4"/>
  <c r="O209" i="4"/>
  <c r="P208" i="4"/>
  <c r="N206" i="4"/>
  <c r="N205" i="4"/>
  <c r="N203" i="4"/>
  <c r="M201" i="4"/>
  <c r="M199" i="4"/>
  <c r="O198" i="4"/>
  <c r="O196" i="4"/>
  <c r="P195" i="4"/>
  <c r="M194" i="4"/>
  <c r="P193" i="4"/>
  <c r="N192" i="4"/>
  <c r="P190" i="4"/>
  <c r="N189" i="4"/>
  <c r="M188" i="4"/>
  <c r="P186" i="4"/>
  <c r="M185" i="4"/>
  <c r="M184" i="4"/>
  <c r="N183" i="4"/>
  <c r="P181" i="4"/>
  <c r="O180" i="4"/>
  <c r="P179" i="4"/>
  <c r="P250" i="4"/>
  <c r="N250" i="4"/>
  <c r="O249" i="4"/>
  <c r="P248" i="4"/>
  <c r="O248" i="4"/>
  <c r="O247" i="4"/>
  <c r="P246" i="4"/>
  <c r="M246" i="4"/>
  <c r="N245" i="4"/>
  <c r="N244" i="4"/>
  <c r="M244" i="4"/>
  <c r="P243" i="4"/>
  <c r="N242" i="4"/>
  <c r="M241" i="4"/>
  <c r="P241" i="4"/>
  <c r="N240" i="4"/>
  <c r="P240" i="4"/>
  <c r="O239" i="4"/>
  <c r="O238" i="4"/>
  <c r="P238" i="4"/>
  <c r="M237" i="4"/>
  <c r="O236" i="4"/>
  <c r="P236" i="4"/>
  <c r="N235" i="4"/>
  <c r="P234" i="4"/>
  <c r="M234" i="4"/>
  <c r="O233" i="4"/>
  <c r="M232" i="4"/>
  <c r="N232" i="4"/>
  <c r="P231" i="4"/>
  <c r="M230" i="4"/>
  <c r="O229" i="4"/>
  <c r="N229" i="4"/>
  <c r="M228" i="4"/>
  <c r="N228" i="4"/>
  <c r="P227" i="4"/>
  <c r="P226" i="4"/>
  <c r="M226" i="4"/>
  <c r="P225" i="4"/>
  <c r="P224" i="4"/>
  <c r="M223" i="4"/>
  <c r="N223" i="4"/>
  <c r="O222" i="4"/>
  <c r="P221" i="4"/>
  <c r="N221" i="4"/>
  <c r="N220" i="4"/>
  <c r="M219" i="4"/>
  <c r="O219" i="4"/>
  <c r="P218" i="4"/>
  <c r="M217" i="4"/>
  <c r="O217" i="4"/>
  <c r="M216" i="4"/>
  <c r="N216" i="4"/>
  <c r="O215" i="4"/>
  <c r="O214" i="4"/>
  <c r="P213" i="4"/>
  <c r="O211" i="4"/>
  <c r="M209" i="4"/>
  <c r="M208" i="4"/>
  <c r="M207" i="4"/>
  <c r="P206" i="4"/>
  <c r="P204" i="4"/>
  <c r="O203" i="4"/>
  <c r="O201" i="4"/>
  <c r="M200" i="4"/>
  <c r="N199" i="4"/>
  <c r="O175" i="4"/>
  <c r="M175" i="4"/>
  <c r="O174" i="4"/>
  <c r="P173" i="4"/>
  <c r="M173" i="4"/>
  <c r="P172" i="4"/>
  <c r="M170" i="4"/>
  <c r="M169" i="4"/>
  <c r="M168" i="4"/>
  <c r="M167" i="4"/>
  <c r="O167" i="4"/>
  <c r="N166" i="4"/>
  <c r="N165" i="4"/>
  <c r="M165" i="4"/>
  <c r="M164" i="4"/>
  <c r="P163" i="4"/>
  <c r="N163" i="4"/>
  <c r="N162" i="4"/>
  <c r="M161" i="4"/>
  <c r="O161" i="4"/>
  <c r="M160" i="4"/>
  <c r="O159" i="4"/>
  <c r="M159" i="4"/>
  <c r="P157" i="4"/>
  <c r="M156" i="4"/>
  <c r="P155" i="4"/>
  <c r="P154" i="4"/>
  <c r="M154" i="4"/>
  <c r="O153" i="4"/>
  <c r="M152" i="4"/>
  <c r="N152" i="4"/>
  <c r="M151" i="4"/>
  <c r="M150" i="4"/>
  <c r="O150" i="4"/>
  <c r="P147" i="4"/>
  <c r="M145" i="4"/>
  <c r="N143" i="4"/>
  <c r="M139" i="4"/>
  <c r="O135" i="4"/>
  <c r="M133" i="4"/>
  <c r="N129" i="4"/>
  <c r="N125" i="4"/>
  <c r="O122" i="4"/>
  <c r="N118" i="4"/>
  <c r="O115" i="4"/>
  <c r="M113" i="4"/>
  <c r="M67" i="4"/>
  <c r="M64" i="4"/>
  <c r="M62" i="4"/>
  <c r="P59" i="4"/>
  <c r="N56" i="4"/>
  <c r="N54" i="4"/>
  <c r="O51" i="4"/>
  <c r="O48" i="4"/>
  <c r="N45" i="4"/>
  <c r="N42" i="4"/>
  <c r="M110" i="4"/>
  <c r="P109" i="4"/>
  <c r="M109" i="4"/>
  <c r="O108" i="4"/>
  <c r="P107" i="4"/>
  <c r="O107" i="4"/>
  <c r="M106" i="4"/>
  <c r="M105" i="4"/>
  <c r="O105" i="4"/>
  <c r="P104" i="4"/>
  <c r="O103" i="4"/>
  <c r="P103" i="4"/>
  <c r="M102" i="4"/>
  <c r="N101" i="4"/>
  <c r="P101" i="4"/>
  <c r="P100" i="4"/>
  <c r="O99" i="4"/>
  <c r="P99" i="4"/>
  <c r="P98" i="4"/>
  <c r="P97" i="4"/>
  <c r="M96" i="4"/>
  <c r="O96" i="4"/>
  <c r="N95" i="4"/>
  <c r="O94" i="4"/>
  <c r="P94" i="4"/>
  <c r="N94" i="4"/>
  <c r="M93" i="4"/>
  <c r="N93" i="4"/>
  <c r="P92" i="4"/>
  <c r="O91" i="4"/>
  <c r="N91" i="4"/>
  <c r="N90" i="4"/>
  <c r="O89" i="4"/>
  <c r="P87" i="4"/>
  <c r="P86" i="4"/>
  <c r="N85" i="4"/>
  <c r="O84" i="4"/>
  <c r="N84" i="4"/>
  <c r="M83" i="4"/>
  <c r="N82" i="4"/>
  <c r="P82" i="4"/>
  <c r="M81" i="4"/>
  <c r="P80" i="4"/>
  <c r="N80" i="4"/>
  <c r="N79" i="4"/>
  <c r="P78" i="4"/>
  <c r="M553" i="4"/>
  <c r="O552" i="4"/>
  <c r="M551" i="4"/>
  <c r="P550" i="4"/>
  <c r="M549" i="4"/>
  <c r="M548" i="4"/>
  <c r="M547" i="4"/>
  <c r="M546" i="4"/>
  <c r="N545" i="4"/>
  <c r="M544" i="4"/>
  <c r="M543" i="4"/>
  <c r="N542" i="4"/>
  <c r="N541" i="4"/>
  <c r="O540" i="4"/>
  <c r="M540" i="4"/>
  <c r="P539" i="4"/>
  <c r="M538" i="4"/>
  <c r="P538" i="4"/>
  <c r="N537" i="4"/>
  <c r="M537" i="4"/>
  <c r="M536" i="4"/>
  <c r="P536" i="4"/>
  <c r="M535" i="4"/>
  <c r="P535" i="4"/>
  <c r="N535" i="4"/>
  <c r="N534" i="4"/>
  <c r="O534" i="4"/>
  <c r="M533" i="4"/>
  <c r="N533" i="4"/>
  <c r="M532" i="4"/>
  <c r="N532" i="4"/>
  <c r="N531" i="4"/>
  <c r="P531" i="4"/>
  <c r="O530" i="4"/>
  <c r="M530" i="4"/>
  <c r="P529" i="4"/>
  <c r="N528" i="4"/>
  <c r="N527" i="4"/>
  <c r="O526" i="4"/>
  <c r="N524" i="4"/>
  <c r="M523" i="4"/>
  <c r="P522" i="4"/>
  <c r="P520" i="4"/>
  <c r="O519" i="4"/>
  <c r="M518" i="4"/>
  <c r="P516" i="4"/>
  <c r="N515" i="4"/>
  <c r="P515" i="4"/>
  <c r="O495" i="4"/>
  <c r="P457" i="4"/>
  <c r="P442" i="4"/>
  <c r="O437" i="4"/>
  <c r="O433" i="4"/>
  <c r="N429" i="4"/>
  <c r="O425" i="4"/>
  <c r="O422" i="4"/>
  <c r="O418" i="4"/>
  <c r="P415" i="4"/>
  <c r="M411" i="4"/>
  <c r="N137" i="4"/>
  <c r="N133" i="4"/>
  <c r="O128" i="4"/>
  <c r="O123" i="4"/>
  <c r="M119" i="4"/>
  <c r="N115" i="4"/>
  <c r="M111" i="4"/>
  <c r="N64" i="4"/>
  <c r="O58" i="4"/>
  <c r="M55" i="4"/>
  <c r="N51" i="4"/>
  <c r="N47" i="4"/>
  <c r="N44" i="4"/>
  <c r="N513" i="4"/>
  <c r="M498" i="4"/>
  <c r="P491" i="4"/>
  <c r="N490" i="4"/>
  <c r="P489" i="4"/>
  <c r="N488" i="4"/>
  <c r="N487" i="4"/>
  <c r="M485" i="4"/>
  <c r="M484" i="4"/>
  <c r="M483" i="4"/>
  <c r="N481" i="4"/>
  <c r="O480" i="4"/>
  <c r="P479" i="4"/>
  <c r="O477" i="4"/>
  <c r="P475" i="4"/>
  <c r="M473" i="4"/>
  <c r="P471" i="4"/>
  <c r="M468" i="4"/>
  <c r="O465" i="4"/>
  <c r="M464" i="4"/>
  <c r="O462" i="4"/>
  <c r="N460" i="4"/>
  <c r="O458" i="4"/>
  <c r="N455" i="4"/>
  <c r="M452" i="4"/>
  <c r="M448" i="4"/>
  <c r="O446" i="4"/>
  <c r="N443" i="4"/>
  <c r="M441" i="4"/>
  <c r="O438" i="4"/>
  <c r="M434" i="4"/>
  <c r="P430" i="4"/>
  <c r="P427" i="4"/>
  <c r="P423" i="4"/>
  <c r="M421" i="4"/>
  <c r="N417" i="4"/>
  <c r="P414" i="4"/>
  <c r="O142" i="4"/>
  <c r="N136" i="4"/>
  <c r="N132" i="4"/>
  <c r="O127" i="4"/>
  <c r="N122" i="4"/>
  <c r="M117" i="4"/>
  <c r="P114" i="4"/>
  <c r="N67" i="4"/>
  <c r="N63" i="4"/>
  <c r="O61" i="4"/>
  <c r="M57" i="4"/>
  <c r="P53" i="4"/>
  <c r="M50" i="4"/>
  <c r="O46" i="4"/>
  <c r="P42" i="4"/>
  <c r="O78" i="4"/>
  <c r="N78" i="4"/>
  <c r="M77" i="4"/>
  <c r="P77" i="4"/>
  <c r="N77" i="4"/>
  <c r="O77" i="4"/>
  <c r="M76" i="4"/>
  <c r="O76" i="4"/>
  <c r="N76" i="4"/>
  <c r="P76" i="4"/>
  <c r="M75" i="4"/>
  <c r="P75" i="4"/>
  <c r="O75" i="4"/>
  <c r="N75" i="4"/>
  <c r="M74" i="4"/>
  <c r="O74" i="4"/>
  <c r="P74" i="4"/>
  <c r="N74" i="4"/>
  <c r="O73" i="4"/>
  <c r="M73" i="4"/>
  <c r="P73" i="4"/>
  <c r="N73" i="4"/>
  <c r="O72" i="4"/>
  <c r="P72" i="4"/>
  <c r="N72" i="4"/>
  <c r="M72" i="4"/>
  <c r="P71" i="4"/>
  <c r="N71" i="4"/>
  <c r="O71" i="4"/>
  <c r="M71" i="4"/>
  <c r="N70" i="4"/>
  <c r="O70" i="4"/>
  <c r="M70" i="4"/>
  <c r="P70" i="4"/>
  <c r="P69" i="4"/>
  <c r="N69" i="4"/>
  <c r="M69" i="4"/>
  <c r="O69" i="4"/>
  <c r="N68" i="4"/>
  <c r="M68" i="4"/>
  <c r="O68" i="4"/>
  <c r="P68" i="4"/>
  <c r="P41" i="4"/>
  <c r="N40" i="4"/>
  <c r="O40" i="4"/>
  <c r="M40" i="4"/>
  <c r="P40" i="4"/>
  <c r="P39" i="4"/>
  <c r="M39" i="4"/>
  <c r="P38" i="4"/>
  <c r="O38" i="4"/>
  <c r="M37" i="4"/>
  <c r="P37" i="4"/>
  <c r="O36" i="4"/>
  <c r="P36" i="4"/>
  <c r="N35" i="4"/>
  <c r="N34" i="4"/>
  <c r="O33" i="4"/>
  <c r="N33" i="4"/>
  <c r="M32" i="4"/>
  <c r="P32" i="4"/>
  <c r="N31" i="4"/>
  <c r="O30" i="4"/>
  <c r="M30" i="4"/>
  <c r="N30" i="4"/>
  <c r="P30" i="4"/>
  <c r="N29" i="4"/>
  <c r="O29" i="4"/>
  <c r="P29" i="4"/>
  <c r="M29" i="4"/>
  <c r="M28" i="4"/>
  <c r="N27" i="4"/>
  <c r="M27" i="4"/>
  <c r="M26" i="4"/>
  <c r="N26" i="4"/>
  <c r="M25" i="4"/>
  <c r="P24" i="4"/>
  <c r="O23" i="4"/>
  <c r="O22" i="4"/>
  <c r="M22" i="4"/>
  <c r="M21" i="4"/>
  <c r="M20" i="4"/>
  <c r="O19" i="4"/>
  <c r="N18" i="4"/>
  <c r="P18" i="4"/>
  <c r="P17" i="4"/>
  <c r="M16" i="4"/>
  <c r="N15" i="4"/>
  <c r="O14" i="4"/>
  <c r="P14" i="4"/>
  <c r="M13" i="4"/>
  <c r="O12" i="4"/>
  <c r="M11" i="4"/>
  <c r="M10" i="4"/>
  <c r="P9" i="4"/>
  <c r="P8" i="4"/>
  <c r="M7" i="4"/>
  <c r="N6" i="4"/>
  <c r="M6" i="4"/>
  <c r="M5" i="4"/>
  <c r="M4" i="4"/>
  <c r="N3" i="4"/>
  <c r="M2" i="4"/>
  <c r="O476" i="4"/>
  <c r="O473" i="4"/>
  <c r="M469" i="4"/>
  <c r="O466" i="4"/>
  <c r="N462" i="4"/>
  <c r="O459" i="4"/>
  <c r="P455" i="4"/>
  <c r="O451" i="4"/>
  <c r="N447" i="4"/>
  <c r="N444" i="4"/>
  <c r="O441" i="4"/>
  <c r="M437" i="4"/>
  <c r="O435" i="4"/>
  <c r="O431" i="4"/>
  <c r="P428" i="4"/>
  <c r="P425" i="4"/>
  <c r="N422" i="4"/>
  <c r="M419" i="4"/>
  <c r="N416" i="4"/>
  <c r="M412" i="4"/>
  <c r="P143" i="4"/>
  <c r="N138" i="4"/>
  <c r="M134" i="4"/>
  <c r="O131" i="4"/>
  <c r="M127" i="4"/>
  <c r="P124" i="4"/>
  <c r="P120" i="4"/>
  <c r="P117" i="4"/>
  <c r="O114" i="4"/>
  <c r="N111" i="4"/>
  <c r="O65" i="4"/>
  <c r="N62" i="4"/>
  <c r="N58" i="4"/>
  <c r="P54" i="4"/>
  <c r="P51" i="4"/>
  <c r="M48" i="4"/>
  <c r="P44" i="4"/>
  <c r="M41" i="4"/>
  <c r="P802" i="4"/>
  <c r="N804" i="4"/>
  <c r="M805" i="4"/>
  <c r="P807" i="4"/>
  <c r="P809" i="4"/>
  <c r="N745" i="4"/>
  <c r="N743" i="4"/>
  <c r="O741" i="4"/>
  <c r="O740" i="4"/>
  <c r="P738" i="4"/>
  <c r="N737" i="4"/>
  <c r="M735" i="4"/>
  <c r="P733" i="4"/>
  <c r="O731" i="4"/>
  <c r="N730" i="4"/>
  <c r="N729" i="4"/>
  <c r="N727" i="4"/>
  <c r="M726" i="4"/>
  <c r="O724" i="4"/>
  <c r="N722" i="4"/>
  <c r="N720" i="4"/>
  <c r="P719" i="4"/>
  <c r="N718" i="4"/>
  <c r="M717" i="4"/>
  <c r="N716" i="4"/>
  <c r="O715" i="4"/>
  <c r="N714" i="4"/>
  <c r="P712" i="4"/>
  <c r="N711" i="4"/>
  <c r="M710" i="4"/>
  <c r="M709" i="4"/>
  <c r="M707" i="4"/>
  <c r="P706" i="4"/>
  <c r="P705" i="4"/>
  <c r="P704" i="4"/>
  <c r="N702" i="4"/>
  <c r="M701" i="4"/>
  <c r="P698" i="4"/>
  <c r="N697" i="4"/>
  <c r="N695" i="4"/>
  <c r="O693" i="4"/>
  <c r="M691" i="4"/>
  <c r="N689" i="4"/>
  <c r="N687" i="4"/>
  <c r="M684" i="4"/>
  <c r="P681" i="4"/>
  <c r="O679" i="4"/>
  <c r="M676" i="4"/>
  <c r="N674" i="4"/>
  <c r="M671" i="4"/>
  <c r="M668" i="4"/>
  <c r="P665" i="4"/>
  <c r="M663" i="4"/>
  <c r="N660" i="4"/>
  <c r="O657" i="4"/>
  <c r="P654" i="4"/>
  <c r="P651" i="4"/>
  <c r="N647" i="4"/>
  <c r="P644" i="4"/>
  <c r="O642" i="4"/>
  <c r="M639" i="4"/>
  <c r="O636" i="4"/>
  <c r="N634" i="4"/>
  <c r="N631" i="4"/>
  <c r="N629" i="4"/>
  <c r="O626" i="4"/>
  <c r="O623" i="4"/>
  <c r="M621" i="4"/>
  <c r="N619" i="4"/>
  <c r="O618" i="4"/>
  <c r="M616" i="4"/>
  <c r="M613" i="4"/>
  <c r="O608" i="4"/>
  <c r="M606" i="4"/>
  <c r="N603" i="4"/>
  <c r="P555" i="4"/>
  <c r="N751" i="4"/>
  <c r="N755" i="4"/>
  <c r="M758" i="4"/>
  <c r="O761" i="4"/>
  <c r="P764" i="4"/>
  <c r="M767" i="4"/>
  <c r="P770" i="4"/>
  <c r="N773" i="4"/>
  <c r="N778" i="4"/>
  <c r="O781" i="4"/>
  <c r="M784" i="4"/>
  <c r="P787" i="4"/>
  <c r="O791" i="4"/>
  <c r="P794" i="4"/>
  <c r="P797" i="4"/>
  <c r="N800" i="4"/>
  <c r="N802" i="4"/>
  <c r="O805" i="4"/>
  <c r="P709" i="4"/>
  <c r="O701" i="4"/>
  <c r="P696" i="4"/>
  <c r="P692" i="4"/>
  <c r="N686" i="4"/>
  <c r="O682" i="4"/>
  <c r="M678" i="4"/>
  <c r="O674" i="4"/>
  <c r="M672" i="4"/>
  <c r="M669" i="4"/>
  <c r="M665" i="4"/>
  <c r="M662" i="4"/>
  <c r="P658" i="4"/>
  <c r="P655" i="4"/>
  <c r="M649" i="4"/>
  <c r="N645" i="4"/>
  <c r="P641" i="4"/>
  <c r="O635" i="4"/>
  <c r="N632" i="4"/>
  <c r="O629" i="4"/>
  <c r="M625" i="4"/>
  <c r="M615" i="4"/>
  <c r="N611" i="4"/>
  <c r="N608" i="4"/>
  <c r="O601" i="4"/>
  <c r="O554" i="4"/>
  <c r="P548" i="4"/>
  <c r="O541" i="4"/>
  <c r="M774" i="4"/>
  <c r="P741" i="4"/>
  <c r="P734" i="4"/>
  <c r="M730" i="4"/>
  <c r="P726" i="4"/>
  <c r="P723" i="4"/>
  <c r="M719" i="4"/>
  <c r="P714" i="4"/>
  <c r="O711" i="4"/>
  <c r="P707" i="4"/>
  <c r="M702" i="4"/>
  <c r="M697" i="4"/>
  <c r="O692" i="4"/>
  <c r="M689" i="4"/>
  <c r="P685" i="4"/>
  <c r="M681" i="4"/>
  <c r="P677" i="4"/>
  <c r="M673" i="4"/>
  <c r="M670" i="4"/>
  <c r="N667" i="4"/>
  <c r="P663" i="4"/>
  <c r="P659" i="4"/>
  <c r="O656" i="4"/>
  <c r="P650" i="4"/>
  <c r="N646" i="4"/>
  <c r="O641" i="4"/>
  <c r="O638" i="4"/>
  <c r="M633" i="4"/>
  <c r="P629" i="4"/>
  <c r="N626" i="4"/>
  <c r="M618" i="4"/>
  <c r="N614" i="4"/>
  <c r="N610" i="4"/>
  <c r="P606" i="4"/>
  <c r="N602" i="4"/>
  <c r="P554" i="4"/>
  <c r="O547" i="4"/>
  <c r="G9" i="5" l="1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3" i="5"/>
  <c r="G4" i="5"/>
  <c r="G5" i="5"/>
  <c r="G6" i="5"/>
  <c r="G7" i="5"/>
  <c r="B15" i="5" l="1"/>
  <c r="B13" i="5" l="1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17" i="5"/>
  <c r="B14" i="5"/>
  <c r="B16" i="5"/>
  <c r="B9" i="5"/>
  <c r="B10" i="5"/>
  <c r="B11" i="5"/>
  <c r="B12" i="5"/>
  <c r="B8" i="5"/>
  <c r="H49" i="5"/>
  <c r="H50" i="5"/>
  <c r="H51" i="5"/>
  <c r="H52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7" i="5"/>
  <c r="H38" i="5"/>
  <c r="H39" i="5"/>
  <c r="H40" i="5"/>
  <c r="H41" i="5"/>
  <c r="H42" i="5"/>
  <c r="H43" i="5"/>
  <c r="H44" i="5"/>
  <c r="H45" i="5"/>
  <c r="H46" i="5"/>
  <c r="H47" i="5"/>
  <c r="H48" i="5"/>
  <c r="H9" i="5"/>
  <c r="H10" i="5"/>
  <c r="H11" i="5"/>
  <c r="H12" i="5"/>
  <c r="H13" i="5"/>
  <c r="H15" i="5"/>
  <c r="H3" i="5"/>
  <c r="H4" i="5"/>
  <c r="H5" i="5"/>
  <c r="H6" i="5"/>
  <c r="H7" i="5"/>
  <c r="H8" i="5"/>
  <c r="G8" i="5"/>
  <c r="H53" i="5"/>
</calcChain>
</file>

<file path=xl/sharedStrings.xml><?xml version="1.0" encoding="utf-8"?>
<sst xmlns="http://schemas.openxmlformats.org/spreadsheetml/2006/main" count="60420" uniqueCount="858">
  <si>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</si>
  <si>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</si>
  <si>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</si>
  <si>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</si>
  <si>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</si>
  <si>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</si>
  <si>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</si>
  <si>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</si>
  <si>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</si>
  <si>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</si>
  <si>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</si>
  <si>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</si>
  <si>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</si>
  <si>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</si>
  <si>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</si>
  <si>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</si>
  <si>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</si>
  <si>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</si>
  <si>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</si>
  <si>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</si>
  <si>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</si>
  <si>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</si>
  <si>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</si>
  <si>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</si>
  <si>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</si>
  <si>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</si>
  <si>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</si>
  <si>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</si>
  <si>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</si>
  <si>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</si>
  <si>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</si>
  <si>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</si>
  <si>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</si>
  <si>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</si>
  <si>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</si>
  <si>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</si>
  <si>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</si>
  <si>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</si>
  <si>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</si>
  <si>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</si>
  <si>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</si>
  <si>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</si>
  <si>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</si>
  <si>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</si>
  <si>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</si>
  <si>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</si>
  <si>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</si>
  <si>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</si>
  <si>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</si>
  <si>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</si>
  <si>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</si>
  <si>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</si>
  <si>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</si>
  <si>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</si>
  <si>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</si>
  <si>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</si>
  <si>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</si>
  <si>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</si>
  <si>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</si>
  <si>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</si>
  <si>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</si>
  <si>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</si>
  <si>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</si>
  <si>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</si>
  <si>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</si>
  <si>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</si>
  <si>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</si>
  <si>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</si>
  <si>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</si>
  <si>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</si>
  <si>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</si>
  <si>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</si>
  <si>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</si>
  <si>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</si>
  <si>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</si>
  <si>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</si>
  <si>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</si>
  <si>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</si>
  <si>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</si>
  <si>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</si>
  <si>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</si>
  <si>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</si>
  <si>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</si>
  <si>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</si>
  <si>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</si>
  <si>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</si>
  <si>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</si>
  <si>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</si>
  <si>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</si>
  <si>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</si>
  <si>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</si>
  <si>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</si>
  <si>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</si>
  <si>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</si>
  <si>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</si>
  <si>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</si>
  <si>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</si>
  <si>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</si>
  <si>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</si>
  <si>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</si>
  <si>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</si>
  <si>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</si>
  <si>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</si>
  <si>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</si>
  <si>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</si>
  <si>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</si>
  <si>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</si>
  <si>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</si>
  <si>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</si>
  <si>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</si>
  <si>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</si>
  <si>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</si>
  <si>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</si>
  <si>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</si>
  <si>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</si>
  <si>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</si>
  <si>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</si>
  <si>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</si>
  <si>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</si>
  <si>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</si>
  <si>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</si>
  <si>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</si>
  <si>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</si>
  <si>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</si>
  <si>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</si>
  <si>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</si>
  <si>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</si>
  <si>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</si>
  <si>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</si>
  <si>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</si>
  <si>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</si>
  <si>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</si>
  <si>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</si>
  <si>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</si>
  <si>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</si>
  <si>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</si>
  <si>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</si>
  <si>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</si>
  <si>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</si>
  <si>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</si>
  <si>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</si>
  <si>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</si>
  <si>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</si>
  <si>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</si>
  <si>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</si>
  <si>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</si>
  <si>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</si>
  <si>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</si>
  <si>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</si>
  <si>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</si>
  <si>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</si>
  <si>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</si>
  <si>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</si>
  <si>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</si>
  <si>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</si>
  <si>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</si>
  <si>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</si>
  <si>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</si>
  <si>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</si>
  <si>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</si>
  <si>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</si>
  <si>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</si>
  <si>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</si>
  <si>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</si>
  <si>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</si>
  <si>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</si>
  <si>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</si>
  <si>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</si>
  <si>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</si>
  <si>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</si>
  <si>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</si>
  <si>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</si>
  <si>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</si>
  <si>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</si>
  <si>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</si>
  <si>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</si>
  <si>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</si>
  <si>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</si>
  <si>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</si>
  <si>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</si>
  <si>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</si>
  <si>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</si>
  <si>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</si>
  <si>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</si>
  <si>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</si>
  <si>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</si>
  <si>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</si>
  <si>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</si>
  <si>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</si>
  <si>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</si>
  <si>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</si>
  <si>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</si>
  <si>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</si>
  <si>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</si>
  <si>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</si>
  <si>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</si>
  <si>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</si>
  <si>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</si>
  <si>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</si>
  <si>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</si>
  <si>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</si>
  <si>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</si>
  <si>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</si>
  <si>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</si>
  <si>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</si>
  <si>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</si>
  <si>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</si>
  <si>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</si>
  <si>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</si>
  <si>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</si>
  <si>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</si>
  <si>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</si>
  <si>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</si>
  <si>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</si>
  <si>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</si>
  <si>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</si>
  <si>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</si>
  <si>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</si>
  <si>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</si>
  <si>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</si>
  <si>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</si>
  <si>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</si>
  <si>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</si>
  <si>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</si>
  <si>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</si>
  <si>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</si>
  <si>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</si>
  <si>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</si>
  <si>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</si>
  <si>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</si>
  <si>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</si>
  <si>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</si>
  <si>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</si>
  <si>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</si>
  <si>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</si>
  <si>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</si>
  <si>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</si>
  <si>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</si>
  <si>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</si>
  <si>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</si>
  <si>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</si>
  <si>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</si>
  <si>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</si>
  <si>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</si>
  <si>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</si>
  <si>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</si>
  <si>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</si>
  <si>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</si>
  <si>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</si>
  <si>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</si>
  <si>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</si>
  <si>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</si>
  <si>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</si>
  <si>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</si>
  <si>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</si>
  <si>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</si>
  <si>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</si>
  <si>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</si>
  <si>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</si>
  <si>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</si>
  <si>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</si>
  <si>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</si>
  <si>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</si>
  <si>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</si>
  <si>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</si>
  <si>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</si>
  <si>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</si>
  <si>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</si>
  <si>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</si>
  <si>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</si>
  <si>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</si>
  <si>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</si>
  <si>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</si>
  <si>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</si>
  <si>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</si>
  <si>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</si>
  <si>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</si>
  <si>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</si>
  <si>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</si>
  <si>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</si>
  <si>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</si>
  <si>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</si>
  <si>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</si>
  <si>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</si>
  <si>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</si>
  <si>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</si>
  <si>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</si>
  <si>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</si>
  <si>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</si>
  <si>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</si>
  <si>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</si>
  <si>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</si>
  <si>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</si>
  <si>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</si>
  <si>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</si>
  <si>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</si>
  <si>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</si>
  <si>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</si>
  <si>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</si>
  <si>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</si>
  <si>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</si>
  <si>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</si>
  <si>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</si>
  <si>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</si>
  <si>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</si>
  <si>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</si>
  <si>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</si>
  <si>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</si>
  <si>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</si>
  <si>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</si>
  <si>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</si>
  <si>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</si>
  <si>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</si>
  <si>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</si>
  <si>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</si>
  <si>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</si>
  <si>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</si>
  <si>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</si>
  <si>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</si>
  <si>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</si>
  <si>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</si>
  <si>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</si>
  <si>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</si>
  <si>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</si>
  <si>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</si>
  <si>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</si>
  <si>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</si>
  <si>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</si>
  <si>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</si>
  <si>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</si>
  <si>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</si>
  <si>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</si>
  <si>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</si>
  <si>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</si>
  <si>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</si>
  <si>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</si>
  <si>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</si>
  <si>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</si>
  <si>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</si>
  <si>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</si>
  <si>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</si>
  <si>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</si>
  <si>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</si>
  <si>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</si>
  <si>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</si>
  <si>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</si>
  <si>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</si>
  <si>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</si>
  <si>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</si>
  <si>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</si>
  <si>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</si>
  <si>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</si>
  <si>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</si>
  <si>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</si>
  <si>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</si>
  <si>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</si>
  <si>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</si>
  <si>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</si>
  <si>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</si>
  <si>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</si>
  <si>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</si>
  <si>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</si>
  <si>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</si>
  <si>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</si>
  <si>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</si>
  <si>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</si>
  <si>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</si>
  <si>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</si>
  <si>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</si>
  <si>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</si>
  <si>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</si>
  <si>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</si>
  <si>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</si>
  <si>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</si>
  <si>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</si>
  <si>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</si>
  <si>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</si>
  <si>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</si>
  <si>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</si>
  <si>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</si>
  <si>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</si>
  <si>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</si>
  <si>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</si>
  <si>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</si>
  <si>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</si>
  <si>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</si>
  <si>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</si>
  <si>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</si>
  <si>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</si>
  <si>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</si>
  <si>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</si>
  <si>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</si>
  <si>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</si>
  <si>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</si>
  <si>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</si>
  <si>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</si>
  <si>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</si>
  <si>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</si>
  <si>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</si>
  <si>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</si>
  <si>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</si>
  <si>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</si>
  <si>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</si>
  <si>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</si>
  <si>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</si>
  <si>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</si>
  <si>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</si>
  <si>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</si>
  <si>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</si>
  <si>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</si>
  <si>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</si>
  <si>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</si>
  <si>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</si>
  <si>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</si>
  <si>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</si>
  <si>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</si>
  <si>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</si>
  <si>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</si>
  <si>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</si>
  <si>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</si>
  <si>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</si>
  <si>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</si>
  <si>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</si>
  <si>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</si>
  <si>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</si>
  <si>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</si>
  <si>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</si>
  <si>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</si>
  <si>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</si>
  <si>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</si>
  <si>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</si>
  <si>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</si>
  <si>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</si>
  <si>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</si>
  <si>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</si>
  <si>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</si>
  <si>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</si>
  <si>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</si>
  <si>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</si>
  <si>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</si>
  <si>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</si>
  <si>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</si>
  <si>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</si>
  <si>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</si>
  <si>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</si>
  <si>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</si>
  <si>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</si>
  <si>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</si>
  <si>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</si>
  <si>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</si>
  <si>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</si>
  <si>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</si>
  <si>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</si>
  <si>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</si>
  <si>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</si>
  <si>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</si>
  <si>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</si>
  <si>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</si>
  <si>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</si>
  <si>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</si>
  <si>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</si>
  <si>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</si>
  <si>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</si>
  <si>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</si>
  <si>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</si>
  <si>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</si>
  <si>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</si>
  <si>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</si>
  <si>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</si>
  <si>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</si>
  <si>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</si>
  <si>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</si>
  <si>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</si>
  <si>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</si>
  <si>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</si>
  <si>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</si>
  <si>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</si>
  <si>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</si>
  <si>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</si>
  <si>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</si>
  <si>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</si>
  <si>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</si>
  <si>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</si>
  <si>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</si>
  <si>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</si>
  <si>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</si>
  <si>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</si>
  <si>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</si>
  <si>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</si>
  <si>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</si>
  <si>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</si>
  <si>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</si>
  <si>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</si>
  <si>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</si>
  <si>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</si>
  <si>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</si>
  <si>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</si>
  <si>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</si>
  <si>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</si>
  <si>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</si>
  <si>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</si>
  <si>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</si>
  <si>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</si>
  <si>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</si>
  <si>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</si>
  <si>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</si>
  <si>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</si>
  <si>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</si>
  <si>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</si>
  <si>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</si>
  <si>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</si>
  <si>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</si>
  <si>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</si>
  <si>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</si>
  <si>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</si>
  <si>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</si>
  <si>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</si>
  <si>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</si>
  <si>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</si>
  <si>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</si>
  <si>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</si>
  <si>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</si>
  <si>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</si>
  <si>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</si>
  <si>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</si>
  <si>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</si>
  <si>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</si>
  <si>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</si>
  <si>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</si>
  <si>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</si>
  <si>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</si>
  <si>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</si>
  <si>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</si>
  <si>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</si>
  <si>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</si>
  <si>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</si>
  <si>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</si>
  <si>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</si>
  <si>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</si>
  <si>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</si>
  <si>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</si>
  <si>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</si>
  <si>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</si>
  <si>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</si>
  <si>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</si>
  <si>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</si>
  <si>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</si>
  <si>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</si>
  <si>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</si>
  <si>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</si>
  <si>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</si>
  <si>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</si>
  <si>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</si>
  <si>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</si>
  <si>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</si>
  <si>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</si>
  <si>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</si>
  <si>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</si>
  <si>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</si>
  <si>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</si>
  <si>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</si>
  <si>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</si>
  <si>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</si>
  <si>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</si>
  <si>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</si>
  <si>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</si>
  <si>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</si>
  <si>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</si>
  <si>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</si>
  <si>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</si>
  <si>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</si>
  <si>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</si>
  <si>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</si>
  <si>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</si>
  <si>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</si>
  <si>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</si>
  <si>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</si>
  <si>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</si>
  <si>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</si>
  <si>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</si>
  <si>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</si>
  <si>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</si>
  <si>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</si>
  <si>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</si>
  <si>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</si>
  <si>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</si>
  <si>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</si>
  <si>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</si>
  <si>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</si>
  <si>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</si>
  <si>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</si>
  <si>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</si>
  <si>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</si>
  <si>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</si>
  <si>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</si>
  <si>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</si>
  <si>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</si>
  <si>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</si>
  <si>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</si>
  <si>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</si>
  <si>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</si>
  <si>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</si>
  <si>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</si>
  <si>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</si>
  <si>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</si>
  <si>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</si>
  <si>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</si>
  <si>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</si>
  <si>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</si>
  <si>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</si>
  <si>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</si>
  <si>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</si>
  <si>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</si>
  <si>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</si>
  <si>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</si>
  <si>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</si>
  <si>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</si>
  <si>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</si>
  <si>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</si>
  <si>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</si>
  <si>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</si>
  <si>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</si>
  <si>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</si>
  <si>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</si>
  <si>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</si>
  <si>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</si>
  <si>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</si>
  <si>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</si>
  <si>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</si>
  <si>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</si>
  <si>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</si>
  <si>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</si>
  <si>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</si>
  <si>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</si>
  <si>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</si>
  <si>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</si>
  <si>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</si>
  <si>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</si>
  <si>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</si>
  <si>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</si>
  <si>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</si>
  <si>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</si>
  <si>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</si>
  <si>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</si>
  <si>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</si>
  <si>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</si>
  <si>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</si>
  <si>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</si>
  <si>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</si>
  <si>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</si>
  <si>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</si>
  <si>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</si>
  <si>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</si>
  <si>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</si>
  <si>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</si>
  <si>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</si>
  <si>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</si>
  <si>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</si>
  <si>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</si>
  <si>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</si>
  <si>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</si>
  <si>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</si>
  <si>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</si>
  <si>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</si>
  <si>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</si>
  <si>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</si>
  <si>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</si>
  <si>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</si>
  <si>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</si>
  <si>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</si>
  <si>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</si>
  <si>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</si>
  <si>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</si>
  <si>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</si>
  <si>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</si>
  <si>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</si>
  <si>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</si>
  <si>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</si>
  <si>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</si>
  <si>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</si>
  <si>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</si>
  <si>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</si>
  <si>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</si>
  <si>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</si>
  <si>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</si>
  <si>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</si>
  <si>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</si>
  <si>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</si>
  <si>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</si>
  <si>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</si>
  <si>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</si>
  <si>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</si>
  <si>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</si>
  <si>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</si>
  <si>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</si>
  <si>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</si>
  <si>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</si>
  <si>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</si>
  <si>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</si>
  <si>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</si>
  <si>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</si>
  <si>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</si>
  <si>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</si>
  <si>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</si>
  <si>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</si>
  <si>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</si>
  <si>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</si>
  <si>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</si>
  <si>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</si>
  <si>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</si>
  <si>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</si>
  <si>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</si>
  <si>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</si>
  <si>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</si>
  <si>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</si>
  <si>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</si>
  <si>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</si>
  <si>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</si>
  <si>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</si>
  <si>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</si>
  <si>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</si>
  <si>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</si>
  <si>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</si>
  <si>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</si>
  <si>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</si>
  <si>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</si>
  <si>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</si>
  <si>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</si>
  <si>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</si>
  <si>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</si>
  <si>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</si>
  <si>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</si>
  <si>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</si>
  <si>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</si>
  <si>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</si>
  <si>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</si>
  <si>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</si>
  <si>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</si>
  <si>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</si>
  <si>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</si>
  <si>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</si>
  <si>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</si>
  <si>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</si>
  <si>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</si>
  <si>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</si>
  <si>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</si>
  <si>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</si>
  <si>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</si>
  <si>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</si>
  <si>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</si>
  <si>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</si>
  <si>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</si>
  <si>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</si>
  <si>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</si>
  <si>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</si>
  <si>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</si>
  <si>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</si>
  <si>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</si>
  <si>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</si>
  <si>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</si>
  <si>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</si>
  <si>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</si>
  <si>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</si>
  <si>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</si>
  <si>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</si>
  <si>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</si>
  <si>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</si>
  <si>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</si>
  <si>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</si>
  <si>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</si>
  <si>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</si>
  <si>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</si>
  <si>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</si>
  <si>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</si>
  <si>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</si>
  <si>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</si>
  <si>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</si>
  <si>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</si>
  <si>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</si>
  <si>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</si>
  <si>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</si>
  <si>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</si>
  <si>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</si>
  <si>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</si>
  <si>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</si>
  <si>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</si>
  <si>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</si>
  <si>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</si>
  <si>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</si>
  <si>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</si>
  <si>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</si>
  <si>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</si>
  <si>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</si>
  <si>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</si>
  <si>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</si>
  <si>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</si>
  <si>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</si>
  <si>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</si>
  <si>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</si>
  <si>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</si>
  <si>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</si>
  <si>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</si>
  <si>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</si>
  <si>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</si>
  <si>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</si>
  <si>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</si>
  <si>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</si>
  <si>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</si>
  <si>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</si>
  <si>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</si>
  <si>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</si>
  <si>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</si>
  <si>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</si>
  <si>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</si>
  <si>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</si>
  <si>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</si>
  <si>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</si>
  <si>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</si>
  <si>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</si>
  <si>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</si>
  <si>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</si>
  <si>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</si>
  <si>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</si>
  <si>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</si>
  <si>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</si>
  <si>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</si>
  <si>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</si>
  <si>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</si>
  <si>
    <t>2026-09</t>
  </si>
  <si>
    <t>OXMPN6</t>
  </si>
  <si>
    <t>3476,292</t>
  </si>
  <si>
    <t>25500,67</t>
  </si>
  <si>
    <t>10572,62</t>
  </si>
  <si>
    <t>7076,785</t>
  </si>
  <si>
    <t>12955,12</t>
  </si>
  <si>
    <t>13369,86</t>
  </si>
  <si>
    <t>147,0859</t>
  </si>
  <si>
    <t>13084,04</t>
  </si>
  <si>
    <t>147,1526</t>
  </si>
  <si>
    <t>7148,691</t>
  </si>
  <si>
    <t>1800,271</t>
  </si>
  <si>
    <t>168,6529</t>
  </si>
  <si>
    <t>272,7109</t>
  </si>
  <si>
    <t>7414,868</t>
  </si>
  <si>
    <t>10955,83</t>
  </si>
  <si>
    <t>12535,51</t>
  </si>
  <si>
    <t>7527,773</t>
  </si>
  <si>
    <t>7839,672</t>
  </si>
  <si>
    <t>7528,188</t>
  </si>
  <si>
    <t>6804,246</t>
  </si>
  <si>
    <t>11914,24</t>
  </si>
  <si>
    <t>6788,78</t>
  </si>
  <si>
    <t>4133,829</t>
  </si>
  <si>
    <t>4137,829</t>
  </si>
  <si>
    <t>7154,137</t>
  </si>
  <si>
    <t>Necesita O2</t>
  </si>
  <si>
    <t>Falla catastrófica por daño térmico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</si>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</sst>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5" fillId="0" borderId="0"/>
  </cellStyleXfs>
  <cellXfs count="4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</cellXfs>
  <cellStyles count="3">
    <cellStyle name="Millares [0]" xfId="1" builtinId="6"/>
    <cellStyle name="Normal" xfId="0" builtinId="0"/>
    <cellStyle name="Normal 2" xfId="2" xr:uid="{FEEE0406-67AB-4AF3-9B35-B718D0C00941}"/>
  </cellStyles>
  <dxfs count="36">
    <dxf>
      <fill>
        <patternFill patternType="solid">
          <fgColor indexed="64"/>
          <bgColor rgb="FF002060"/>
        </patternFill>
      </fill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46252,0004522801-gen, bbd-POX18</v>
          </cell>
          <cell r="B182" t="str">
            <v>POX18</v>
          </cell>
          <cell r="C182">
            <v>46252.000452280095</v>
          </cell>
          <cell r="D182">
            <v>46252.13379054398</v>
          </cell>
          <cell r="E182">
            <v>3.2001177777777778</v>
          </cell>
          <cell r="F182">
            <v>3</v>
          </cell>
          <cell r="G182" t="str">
            <v>gen, bbd</v>
          </cell>
          <cell r="H182" t="str">
            <v>2026-08</v>
          </cell>
          <cell r="I182" t="str">
            <v>NO</v>
          </cell>
          <cell r="J182" t="str">
            <v>NO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46252,0000521991-motocom-POX59</v>
          </cell>
          <cell r="B184" t="str">
            <v>POX59</v>
          </cell>
          <cell r="C184">
            <v>46252.000052199073</v>
          </cell>
          <cell r="D184">
            <v>46252.221586886575</v>
          </cell>
          <cell r="E184">
            <v>5.3168325000000003</v>
          </cell>
          <cell r="F184">
            <v>3</v>
          </cell>
          <cell r="G184" t="str">
            <v>motocom</v>
          </cell>
          <cell r="H184" t="str">
            <v>2026-08</v>
          </cell>
          <cell r="I184" t="str">
            <v>SI</v>
          </cell>
          <cell r="J184" t="str">
            <v>NO</v>
          </cell>
          <cell r="K184" t="str">
            <v>No existen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46255,0002397801-gen, bbd-POX18</v>
          </cell>
          <cell r="B201" t="str">
            <v>POX18</v>
          </cell>
          <cell r="C201">
            <v>46255.000239780093</v>
          </cell>
          <cell r="D201">
            <v>46255.999581747688</v>
          </cell>
          <cell r="E201">
            <v>23.984207222222221</v>
          </cell>
          <cell r="F201">
            <v>3</v>
          </cell>
          <cell r="G201" t="str">
            <v>gen, bbd</v>
          </cell>
          <cell r="H201" t="str">
            <v>2026-08</v>
          </cell>
          <cell r="I201" t="str">
            <v>NO</v>
          </cell>
          <cell r="J201" t="str">
            <v>NO</v>
          </cell>
        </row>
        <row r="202">
          <cell r="A202" t="str">
            <v>46255,0003012384-gen, bbd, psa-POX27</v>
          </cell>
          <cell r="B202" t="str">
            <v>POX27</v>
          </cell>
          <cell r="C202">
            <v>46255.000301238426</v>
          </cell>
          <cell r="D202">
            <v>46255.99963564815</v>
          </cell>
          <cell r="E202">
            <v>23.984026388888889</v>
          </cell>
          <cell r="F202">
            <v>3</v>
          </cell>
          <cell r="G202" t="str">
            <v>gen, bbd, psa</v>
          </cell>
          <cell r="H202" t="str">
            <v>2026-08</v>
          </cell>
          <cell r="I202" t="str">
            <v>NO</v>
          </cell>
        </row>
        <row r="203">
          <cell r="A203" t="str">
            <v>46255,0006503819-motocom-POX63</v>
          </cell>
          <cell r="B203" t="str">
            <v>POX63</v>
          </cell>
          <cell r="C203">
            <v>46255.000650381946</v>
          </cell>
          <cell r="D203">
            <v>46255.999974768521</v>
          </cell>
          <cell r="E203">
            <v>23.983785277777777</v>
          </cell>
          <cell r="F203">
            <v>3</v>
          </cell>
          <cell r="G203" t="str">
            <v>motocom</v>
          </cell>
          <cell r="H203" t="str">
            <v>2026-08</v>
          </cell>
          <cell r="I203" t="str">
            <v>SI</v>
          </cell>
          <cell r="J203" t="str">
            <v>NO</v>
          </cell>
          <cell r="K203" t="str">
            <v>No existen</v>
          </cell>
        </row>
        <row r="204">
          <cell r="A204" t="str">
            <v>46255,3429882292-bbd-POX35</v>
          </cell>
          <cell r="B204" t="str">
            <v>POX35</v>
          </cell>
          <cell r="C204">
            <v>46255.342988229168</v>
          </cell>
          <cell r="D204">
            <v>46255.363127858793</v>
          </cell>
          <cell r="E204">
            <v>0.48335027777777778</v>
          </cell>
          <cell r="F204">
            <v>1</v>
          </cell>
          <cell r="G204" t="str">
            <v>bbd</v>
          </cell>
          <cell r="H204" t="str">
            <v>2026-08</v>
          </cell>
          <cell r="I204" t="str">
            <v>SI</v>
          </cell>
        </row>
        <row r="205">
          <cell r="A205" t="str">
            <v>46255,4336628472-sec-POX56</v>
          </cell>
          <cell r="B205" t="str">
            <v>POX56</v>
          </cell>
          <cell r="C205">
            <v>46255.433662847223</v>
          </cell>
          <cell r="D205">
            <v>46255.444774340278</v>
          </cell>
          <cell r="E205">
            <v>0.26667638888888889</v>
          </cell>
          <cell r="F205">
            <v>1</v>
          </cell>
          <cell r="G205" t="str">
            <v>sec</v>
          </cell>
          <cell r="H205" t="str">
            <v>2026-08</v>
          </cell>
          <cell r="I205" t="str">
            <v>SI</v>
          </cell>
        </row>
        <row r="206">
          <cell r="A206" t="str">
            <v>46255,5343401273-sec-POX51</v>
          </cell>
          <cell r="B206" t="str">
            <v>POX51</v>
          </cell>
          <cell r="C206">
            <v>46255.534340127313</v>
          </cell>
          <cell r="D206">
            <v>46255.538506909725</v>
          </cell>
          <cell r="E206">
            <v>0.10000333333333333</v>
          </cell>
          <cell r="F206">
            <v>1</v>
          </cell>
          <cell r="G206" t="str">
            <v>sec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 xml:space="preserve">Personal en Sistema </v>
          </cell>
        </row>
        <row r="207">
          <cell r="A207" t="str">
            <v>46255,5482899306-sec-POX09</v>
          </cell>
          <cell r="B207" t="str">
            <v>POX09</v>
          </cell>
          <cell r="C207">
            <v>46255.548289930557</v>
          </cell>
          <cell r="D207">
            <v>46255.565651851852</v>
          </cell>
          <cell r="E207">
            <v>0.41668638888888887</v>
          </cell>
          <cell r="F207">
            <v>1</v>
          </cell>
          <cell r="G207" t="str">
            <v>sec</v>
          </cell>
          <cell r="H207" t="str">
            <v>2026-08</v>
          </cell>
          <cell r="I207" t="str">
            <v>SI</v>
          </cell>
        </row>
        <row r="208">
          <cell r="A208" t="str">
            <v>46255,5670407755-gen-POX09</v>
          </cell>
          <cell r="B208" t="str">
            <v>POX09</v>
          </cell>
          <cell r="C208">
            <v>46255.567040775466</v>
          </cell>
          <cell r="D208">
            <v>46255.57676304398</v>
          </cell>
          <cell r="E208">
            <v>50</v>
          </cell>
          <cell r="F208">
            <v>1</v>
          </cell>
          <cell r="G208" t="str">
            <v>gen</v>
          </cell>
          <cell r="H208" t="str">
            <v>2026-08</v>
          </cell>
          <cell r="I208" t="str">
            <v>SI</v>
          </cell>
        </row>
        <row r="209">
          <cell r="A209" t="str">
            <v>46255,6278855671-gen-POX46</v>
          </cell>
          <cell r="B209" t="str">
            <v>POX46</v>
          </cell>
          <cell r="C209">
            <v>46255.627885567126</v>
          </cell>
          <cell r="D209">
            <v>46255.640385798608</v>
          </cell>
          <cell r="E209">
            <v>0.3000052777777778</v>
          </cell>
          <cell r="F209">
            <v>1</v>
          </cell>
          <cell r="G209" t="str">
            <v>gen</v>
          </cell>
          <cell r="H209" t="str">
            <v>2026-08</v>
          </cell>
          <cell r="I209" t="str">
            <v>SI</v>
          </cell>
          <cell r="J209" t="str">
            <v>SI</v>
          </cell>
          <cell r="K209" t="str">
            <v>Recuperado remoto</v>
          </cell>
        </row>
        <row r="210">
          <cell r="A210" t="str">
            <v>46255,6331309838-gen-POX34</v>
          </cell>
          <cell r="B210" t="str">
            <v>POX34</v>
          </cell>
          <cell r="C210">
            <v>46255.633130983799</v>
          </cell>
          <cell r="D210">
            <v>46255.644936921293</v>
          </cell>
          <cell r="E210">
            <v>0.2833425</v>
          </cell>
          <cell r="F210">
            <v>1</v>
          </cell>
          <cell r="G210" t="str">
            <v>gen</v>
          </cell>
          <cell r="H210" t="str">
            <v>2026-08</v>
          </cell>
          <cell r="I210" t="str">
            <v>SI</v>
          </cell>
          <cell r="J210" t="str">
            <v>NO</v>
          </cell>
          <cell r="K210" t="str">
            <v xml:space="preserve">Personal en Sistema </v>
          </cell>
        </row>
        <row r="211">
          <cell r="A211" t="str">
            <v>46255,648719294-gen-POX46</v>
          </cell>
          <cell r="B211" t="str">
            <v>POX46</v>
          </cell>
          <cell r="C211">
            <v>46255.648719293982</v>
          </cell>
          <cell r="D211">
            <v>46255.653580474536</v>
          </cell>
          <cell r="E211">
            <v>0.11666861111111111</v>
          </cell>
          <cell r="F211">
            <v>1</v>
          </cell>
          <cell r="G211" t="str">
            <v>gen</v>
          </cell>
          <cell r="H211" t="str">
            <v>2026-08</v>
          </cell>
          <cell r="I211" t="str">
            <v>SI</v>
          </cell>
          <cell r="J211" t="str">
            <v>SI</v>
          </cell>
          <cell r="K211" t="str">
            <v>Recuperado remoto</v>
          </cell>
        </row>
        <row r="212">
          <cell r="A212" t="str">
            <v>46255,7331137384-psa-POX67</v>
          </cell>
          <cell r="B212" t="str">
            <v>POX67</v>
          </cell>
          <cell r="C212">
            <v>46255.733113738424</v>
          </cell>
          <cell r="D212">
            <v>46255.945620868057</v>
          </cell>
          <cell r="E212">
            <v>5.1001713888888887</v>
          </cell>
          <cell r="F212">
            <v>3</v>
          </cell>
          <cell r="G212" t="str">
            <v>psa</v>
          </cell>
          <cell r="H212" t="str">
            <v>2026-08</v>
          </cell>
          <cell r="I212" t="str">
            <v>SI</v>
          </cell>
          <cell r="J212" t="str">
            <v>SI</v>
          </cell>
          <cell r="K212" t="str">
            <v>Sin identificacion</v>
          </cell>
        </row>
        <row r="213">
          <cell r="A213" t="str">
            <v>46256,000178669-motocom-POX59</v>
          </cell>
          <cell r="B213" t="str">
            <v>POX59</v>
          </cell>
          <cell r="C213">
            <v>46256.000178668983</v>
          </cell>
          <cell r="D213">
            <v>46256.999516006945</v>
          </cell>
          <cell r="E213">
            <v>23.984096944444445</v>
          </cell>
          <cell r="F213">
            <v>3</v>
          </cell>
          <cell r="G213" t="str">
            <v>motocom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>No existen</v>
          </cell>
        </row>
        <row r="214">
          <cell r="A214" t="str">
            <v>46256,0002762384-gen, bbd-POX18</v>
          </cell>
          <cell r="B214" t="str">
            <v>POX18</v>
          </cell>
          <cell r="C214">
            <v>46256.000276238425</v>
          </cell>
          <cell r="D214">
            <v>46256.999618055554</v>
          </cell>
          <cell r="E214">
            <v>23.984204444444444</v>
          </cell>
          <cell r="F214">
            <v>3</v>
          </cell>
          <cell r="G214" t="str">
            <v>gen, bbd</v>
          </cell>
          <cell r="H214" t="str">
            <v>2026-08</v>
          </cell>
          <cell r="I214" t="str">
            <v>NO</v>
          </cell>
          <cell r="J214" t="str">
            <v>NO</v>
          </cell>
        </row>
        <row r="215">
          <cell r="A215" t="str">
            <v>46256,0003300926-gen, bbd, psa-POX27</v>
          </cell>
          <cell r="B215" t="str">
            <v>POX27</v>
          </cell>
          <cell r="C215">
            <v>46256.000330092589</v>
          </cell>
          <cell r="D215">
            <v>46256.999664699077</v>
          </cell>
          <cell r="E215">
            <v>23.984030000000001</v>
          </cell>
          <cell r="F215">
            <v>3</v>
          </cell>
          <cell r="G215" t="str">
            <v>gen, bbd, psa</v>
          </cell>
          <cell r="H215" t="str">
            <v>2026-08</v>
          </cell>
          <cell r="I215" t="str">
            <v>NO</v>
          </cell>
        </row>
        <row r="216">
          <cell r="A216" t="str">
            <v>46256,0006692477-motocom-POX63</v>
          </cell>
          <cell r="B216" t="str">
            <v>POX63</v>
          </cell>
          <cell r="C216">
            <v>46256.000669247682</v>
          </cell>
          <cell r="D216">
            <v>46256.999993668978</v>
          </cell>
          <cell r="E216">
            <v>23.983786388888888</v>
          </cell>
          <cell r="F216">
            <v>3</v>
          </cell>
          <cell r="G216" t="str">
            <v>motocom</v>
          </cell>
          <cell r="H216" t="str">
            <v>2026-08</v>
          </cell>
          <cell r="I216" t="str">
            <v>SI</v>
          </cell>
          <cell r="J216" t="str">
            <v>NO</v>
          </cell>
          <cell r="K216" t="str">
            <v>No existen</v>
          </cell>
        </row>
        <row r="217">
          <cell r="A217" t="str">
            <v>46256,4653110764-sec-POX65</v>
          </cell>
          <cell r="B217" t="str">
            <v>POX65</v>
          </cell>
          <cell r="C217">
            <v>46256.46531107639</v>
          </cell>
          <cell r="D217">
            <v>46256.466699999997</v>
          </cell>
          <cell r="E217">
            <v>3.3333888888888892E-2</v>
          </cell>
          <cell r="F217">
            <v>1</v>
          </cell>
          <cell r="G217" t="str">
            <v>sec</v>
          </cell>
          <cell r="H217" t="str">
            <v>2026-08</v>
          </cell>
          <cell r="I217" t="str">
            <v>SI</v>
          </cell>
          <cell r="J217" t="str">
            <v>SI</v>
          </cell>
          <cell r="K217" t="str">
            <v>En investigacion con proyecto</v>
          </cell>
        </row>
        <row r="218">
          <cell r="A218" t="str">
            <v>46256,5701741088-sec-POX65</v>
          </cell>
          <cell r="B218" t="str">
            <v>POX65</v>
          </cell>
          <cell r="C218">
            <v>46256.570174108798</v>
          </cell>
          <cell r="D218">
            <v>46256.570868553237</v>
          </cell>
          <cell r="E218">
            <v>1.6666944444444446E-2</v>
          </cell>
          <cell r="F218">
            <v>1</v>
          </cell>
          <cell r="G218" t="str">
            <v>sec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En investigacion con proyecto</v>
          </cell>
        </row>
        <row r="219">
          <cell r="A219" t="str">
            <v>46256,7995400463-gen-POX60</v>
          </cell>
          <cell r="B219" t="str">
            <v>POX60</v>
          </cell>
          <cell r="C219">
            <v>46256.799540046297</v>
          </cell>
          <cell r="D219">
            <v>46256.801623414351</v>
          </cell>
          <cell r="E219">
            <v>5.0000833333333335E-2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NO</v>
          </cell>
          <cell r="K219" t="str">
            <v>Personal en Sistema</v>
          </cell>
        </row>
        <row r="220">
          <cell r="A220" t="str">
            <v>46257,0002104977-motocom-POX59</v>
          </cell>
          <cell r="B220" t="str">
            <v>POX59</v>
          </cell>
          <cell r="C220">
            <v>46257.000210497688</v>
          </cell>
          <cell r="D220">
            <v>46257.964129479165</v>
          </cell>
          <cell r="E220">
            <v>23.134055277777779</v>
          </cell>
          <cell r="F220">
            <v>3</v>
          </cell>
          <cell r="G220" t="str">
            <v>motocom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>No existen</v>
          </cell>
        </row>
        <row r="221">
          <cell r="A221" t="str">
            <v>46257,0003125347-gen, bbd-POX18</v>
          </cell>
          <cell r="B221" t="str">
            <v>POX18</v>
          </cell>
          <cell r="C221">
            <v>46257.000312534721</v>
          </cell>
          <cell r="D221">
            <v>46257.700239548612</v>
          </cell>
          <cell r="E221">
            <v>16.798248333333333</v>
          </cell>
          <cell r="F221">
            <v>3</v>
          </cell>
          <cell r="G221" t="str">
            <v>gen, bbd</v>
          </cell>
          <cell r="H221" t="str">
            <v>2026-08</v>
          </cell>
          <cell r="I221" t="str">
            <v>NO</v>
          </cell>
          <cell r="J221" t="str">
            <v>NO</v>
          </cell>
        </row>
        <row r="222">
          <cell r="A222" t="str">
            <v>46257,0003591435-gen, bbd, psa-POX27</v>
          </cell>
          <cell r="B222" t="str">
            <v>POX27</v>
          </cell>
          <cell r="C222">
            <v>46257.000359143516</v>
          </cell>
          <cell r="D222">
            <v>46257.99969355324</v>
          </cell>
          <cell r="E222">
            <v>23.984025833333334</v>
          </cell>
          <cell r="F222">
            <v>3</v>
          </cell>
          <cell r="G222" t="str">
            <v>gen, bbd, psa</v>
          </cell>
          <cell r="H222" t="str">
            <v>2026-08</v>
          </cell>
          <cell r="I222" t="str">
            <v>NO</v>
          </cell>
        </row>
        <row r="223">
          <cell r="A223" t="str">
            <v>46257,0006881134-motocom-POX63</v>
          </cell>
          <cell r="B223" t="str">
            <v>POX63</v>
          </cell>
          <cell r="C223">
            <v>46257.000688113425</v>
          </cell>
          <cell r="D223">
            <v>46257.333333298608</v>
          </cell>
          <cell r="E223">
            <v>7.9834844444444446</v>
          </cell>
          <cell r="F223">
            <v>3</v>
          </cell>
          <cell r="G223" t="str">
            <v>motocom</v>
          </cell>
          <cell r="H223" t="str">
            <v>2026-08</v>
          </cell>
          <cell r="I223" t="str">
            <v>SI</v>
          </cell>
          <cell r="J223" t="str">
            <v>NO</v>
          </cell>
          <cell r="K223" t="str">
            <v>No existen</v>
          </cell>
        </row>
        <row r="224">
          <cell r="A224" t="str">
            <v>46257,3340277778-motocom-POX63</v>
          </cell>
          <cell r="B224" t="str">
            <v>POX63</v>
          </cell>
          <cell r="C224">
            <v>46257.334027777775</v>
          </cell>
          <cell r="D224">
            <v>46257.999318136572</v>
          </cell>
          <cell r="E224">
            <v>15.966968611111112</v>
          </cell>
          <cell r="F224">
            <v>3</v>
          </cell>
          <cell r="G224" t="str">
            <v>motocom</v>
          </cell>
          <cell r="H224" t="str">
            <v>2026-08</v>
          </cell>
          <cell r="I224" t="str">
            <v>SI</v>
          </cell>
          <cell r="J224" t="str">
            <v>NO</v>
          </cell>
          <cell r="K224" t="str">
            <v>No existen</v>
          </cell>
        </row>
        <row r="225">
          <cell r="A225" t="str">
            <v>46257,454172419-bbd-POX35</v>
          </cell>
          <cell r="B225" t="str">
            <v>POX35</v>
          </cell>
          <cell r="C225">
            <v>46257.454172418984</v>
          </cell>
          <cell r="D225">
            <v>46257.457644756942</v>
          </cell>
          <cell r="E225">
            <v>8.3336111111111111E-2</v>
          </cell>
          <cell r="F225">
            <v>1</v>
          </cell>
          <cell r="G225" t="str">
            <v>bbd</v>
          </cell>
          <cell r="H225" t="str">
            <v>2026-08</v>
          </cell>
          <cell r="I225" t="str">
            <v>SI</v>
          </cell>
        </row>
        <row r="226">
          <cell r="A226" t="str">
            <v>46257,7035892361-sec-POX37</v>
          </cell>
          <cell r="B226" t="str">
            <v>POX37</v>
          </cell>
          <cell r="C226">
            <v>46257.703589236109</v>
          </cell>
          <cell r="D226">
            <v>46257.707061539353</v>
          </cell>
          <cell r="E226">
            <v>8.3335000000000006E-2</v>
          </cell>
          <cell r="F226">
            <v>1</v>
          </cell>
          <cell r="G226" t="str">
            <v>sec</v>
          </cell>
          <cell r="H226" t="str">
            <v>2026-08</v>
          </cell>
          <cell r="I226" t="str">
            <v>SI</v>
          </cell>
          <cell r="J226" t="str">
            <v>SI</v>
          </cell>
          <cell r="K226" t="str">
            <v>Recuperado remoto</v>
          </cell>
        </row>
        <row r="227">
          <cell r="A227" t="str">
            <v>46255,0001461458-motocom-POX59</v>
          </cell>
          <cell r="B227" t="str">
            <v>POX59</v>
          </cell>
          <cell r="C227">
            <v>46255.000146145831</v>
          </cell>
          <cell r="D227">
            <v>46255.999484178239</v>
          </cell>
          <cell r="E227">
            <v>23.984112777777778</v>
          </cell>
          <cell r="F227">
            <v>3</v>
          </cell>
          <cell r="G227" t="str">
            <v>motocom</v>
          </cell>
          <cell r="H227" t="str">
            <v>2026-08</v>
          </cell>
          <cell r="I227" t="str">
            <v>SI</v>
          </cell>
          <cell r="J227" t="str">
            <v>NO</v>
          </cell>
          <cell r="K227" t="str">
            <v>No existen</v>
          </cell>
        </row>
        <row r="228">
          <cell r="A228" t="str">
            <v>46255,0002397801-gen, bbd-POX18</v>
          </cell>
          <cell r="B228" t="str">
            <v>POX18</v>
          </cell>
          <cell r="C228">
            <v>46255.000239780093</v>
          </cell>
          <cell r="D228">
            <v>46255.999581747688</v>
          </cell>
          <cell r="E228">
            <v>23.984207222222221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46255,0003012384-gen, bbd, psa-POX27</v>
          </cell>
          <cell r="B229" t="str">
            <v>POX27</v>
          </cell>
          <cell r="C229">
            <v>46255.000301238426</v>
          </cell>
          <cell r="D229">
            <v>46255.99963564815</v>
          </cell>
          <cell r="E229">
            <v>23.984026388888889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46255,0006503819-motocom-POX63</v>
          </cell>
          <cell r="B230" t="str">
            <v>POX63</v>
          </cell>
          <cell r="C230">
            <v>46255.000650381946</v>
          </cell>
          <cell r="D230">
            <v>46255.999974768521</v>
          </cell>
          <cell r="E230">
            <v>23.983785277777777</v>
          </cell>
          <cell r="F230">
            <v>3</v>
          </cell>
          <cell r="G230" t="str">
            <v>motocom</v>
          </cell>
          <cell r="H230" t="str">
            <v>2026-08</v>
          </cell>
          <cell r="I230" t="str">
            <v>SI</v>
          </cell>
          <cell r="J230" t="str">
            <v>NO</v>
          </cell>
          <cell r="K230" t="str">
            <v>No existen</v>
          </cell>
        </row>
        <row r="231">
          <cell r="A231" t="str">
            <v>46255,3429882292-bbd-POX35</v>
          </cell>
          <cell r="B231" t="str">
            <v>POX35</v>
          </cell>
          <cell r="C231">
            <v>46255.342988229168</v>
          </cell>
          <cell r="D231">
            <v>46255.363127858793</v>
          </cell>
          <cell r="E231">
            <v>0.48335027777777778</v>
          </cell>
          <cell r="F231">
            <v>1</v>
          </cell>
          <cell r="G231" t="str">
            <v>bbd</v>
          </cell>
          <cell r="H231" t="str">
            <v>2026-08</v>
          </cell>
          <cell r="I231" t="str">
            <v>SI</v>
          </cell>
        </row>
        <row r="232">
          <cell r="A232" t="str">
            <v>46255,4336628472-sec-POX56</v>
          </cell>
          <cell r="B232" t="str">
            <v>POX56</v>
          </cell>
          <cell r="C232">
            <v>46255.433662847223</v>
          </cell>
          <cell r="D232">
            <v>46255.444774340278</v>
          </cell>
          <cell r="E232">
            <v>0.26667638888888889</v>
          </cell>
          <cell r="F232">
            <v>1</v>
          </cell>
          <cell r="G232" t="str">
            <v>sec</v>
          </cell>
          <cell r="H232" t="str">
            <v>2026-08</v>
          </cell>
          <cell r="I232" t="str">
            <v>SI</v>
          </cell>
        </row>
        <row r="233">
          <cell r="A233" t="str">
            <v>46255,5343401273-sec-POX51</v>
          </cell>
          <cell r="B233" t="str">
            <v>POX51</v>
          </cell>
          <cell r="C233">
            <v>46255.534340127313</v>
          </cell>
          <cell r="D233">
            <v>46255.538506909725</v>
          </cell>
          <cell r="E233">
            <v>0.10000333333333333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NO</v>
          </cell>
          <cell r="K233" t="str">
            <v xml:space="preserve">Personal en Sistema </v>
          </cell>
        </row>
        <row r="234">
          <cell r="A234" t="str">
            <v>46255,5482899306-sec-POX09</v>
          </cell>
          <cell r="B234" t="str">
            <v>POX09</v>
          </cell>
          <cell r="C234">
            <v>46255.548289930557</v>
          </cell>
          <cell r="D234">
            <v>46255.565651851852</v>
          </cell>
          <cell r="E234">
            <v>0.41668638888888887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</row>
        <row r="235">
          <cell r="A235" t="str">
            <v>46255,5670407755-gen-POX09</v>
          </cell>
          <cell r="B235" t="str">
            <v>POX09</v>
          </cell>
          <cell r="C235">
            <v>46255.567040775466</v>
          </cell>
          <cell r="D235">
            <v>46255.57676304398</v>
          </cell>
          <cell r="E235">
            <v>50</v>
          </cell>
          <cell r="F235">
            <v>1</v>
          </cell>
          <cell r="G235" t="str">
            <v>gen</v>
          </cell>
          <cell r="H235" t="str">
            <v>2026-08</v>
          </cell>
          <cell r="I235" t="str">
            <v>SI</v>
          </cell>
          <cell r="J235" t="str">
            <v>SI</v>
          </cell>
        </row>
        <row r="236">
          <cell r="A236" t="str">
            <v>46255,6278855671-gen-POX46</v>
          </cell>
          <cell r="B236" t="str">
            <v>POX46</v>
          </cell>
          <cell r="C236">
            <v>46255.627885567126</v>
          </cell>
          <cell r="D236">
            <v>46255.640385798608</v>
          </cell>
          <cell r="E236">
            <v>0.3000052777777778</v>
          </cell>
          <cell r="F236">
            <v>1</v>
          </cell>
          <cell r="G236" t="str">
            <v>gen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Recuperado remoto</v>
          </cell>
        </row>
        <row r="237">
          <cell r="A237" t="str">
            <v>46255,6331309838-gen-POX34</v>
          </cell>
          <cell r="B237" t="str">
            <v>POX34</v>
          </cell>
          <cell r="C237">
            <v>46255.633130983799</v>
          </cell>
          <cell r="D237">
            <v>46255.644936921293</v>
          </cell>
          <cell r="E237">
            <v>0.2833425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 xml:space="preserve">Personal en Sistema </v>
          </cell>
        </row>
        <row r="238">
          <cell r="A238" t="str">
            <v>46255,648719294-gen-POX46</v>
          </cell>
          <cell r="B238" t="str">
            <v>POX46</v>
          </cell>
          <cell r="C238">
            <v>46255.648719293982</v>
          </cell>
          <cell r="D238">
            <v>46255.653580474536</v>
          </cell>
          <cell r="E238">
            <v>0.11666861111111111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SI</v>
          </cell>
          <cell r="K238" t="str">
            <v>Recuperado remoto</v>
          </cell>
        </row>
        <row r="239">
          <cell r="A239" t="str">
            <v>46257,755403206-psa-POX67</v>
          </cell>
          <cell r="B239" t="str">
            <v>POX67</v>
          </cell>
          <cell r="C239">
            <v>46257.755403206022</v>
          </cell>
          <cell r="D239">
            <v>46257.762347881944</v>
          </cell>
          <cell r="E239">
            <v>0.16667222222222222</v>
          </cell>
          <cell r="F239">
            <v>1</v>
          </cell>
          <cell r="G239" t="str">
            <v>psa</v>
          </cell>
          <cell r="H239" t="str">
            <v>2026-08</v>
          </cell>
          <cell r="I239" t="str">
            <v>SI</v>
          </cell>
          <cell r="J239" t="str">
            <v>SI</v>
          </cell>
          <cell r="K239" t="str">
            <v>Sin identificacion</v>
          </cell>
        </row>
        <row r="240">
          <cell r="A240" t="str">
            <v>46256,000178669-motocom-POX59</v>
          </cell>
          <cell r="B240" t="str">
            <v>POX59</v>
          </cell>
          <cell r="C240">
            <v>46256.000178668983</v>
          </cell>
          <cell r="D240">
            <v>46256.999516006945</v>
          </cell>
          <cell r="E240">
            <v>23.984096944444445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46256,0002762384-gen, bbd-POX18</v>
          </cell>
          <cell r="B241" t="str">
            <v>POX18</v>
          </cell>
          <cell r="C241">
            <v>46256.000276238425</v>
          </cell>
          <cell r="D241">
            <v>46256.999618055554</v>
          </cell>
          <cell r="E241">
            <v>23.984204444444444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46256,0003300926-gen, bbd, psa-POX27</v>
          </cell>
          <cell r="B242" t="str">
            <v>POX27</v>
          </cell>
          <cell r="C242">
            <v>46256.000330092589</v>
          </cell>
          <cell r="D242">
            <v>46256.999664699077</v>
          </cell>
          <cell r="E242">
            <v>23.984030000000001</v>
          </cell>
          <cell r="F242">
            <v>3</v>
          </cell>
          <cell r="G242" t="str">
            <v>gen, bbd, psa</v>
          </cell>
          <cell r="H242" t="str">
            <v>2026-08</v>
          </cell>
          <cell r="I242" t="str">
            <v>NO</v>
          </cell>
        </row>
        <row r="243">
          <cell r="A243" t="str">
            <v>46256,0006692477-motocom-POX63</v>
          </cell>
          <cell r="B243" t="str">
            <v>POX63</v>
          </cell>
          <cell r="C243">
            <v>46256.000669247682</v>
          </cell>
          <cell r="D243">
            <v>46256.999993668978</v>
          </cell>
          <cell r="E243">
            <v>23.983786388888888</v>
          </cell>
          <cell r="F243">
            <v>3</v>
          </cell>
          <cell r="G243" t="str">
            <v>motocom</v>
          </cell>
          <cell r="H243" t="str">
            <v>2026-08</v>
          </cell>
          <cell r="I243" t="str">
            <v>SI</v>
          </cell>
          <cell r="J243" t="str">
            <v>NO</v>
          </cell>
          <cell r="K243" t="str">
            <v>No existen</v>
          </cell>
        </row>
        <row r="244">
          <cell r="A244" t="str">
            <v>46256,4653110764-sec-POX65</v>
          </cell>
          <cell r="B244" t="str">
            <v>POX65</v>
          </cell>
          <cell r="C244">
            <v>46256.46531107639</v>
          </cell>
          <cell r="D244">
            <v>46256.466699999997</v>
          </cell>
          <cell r="E244">
            <v>3.3333888888888892E-2</v>
          </cell>
          <cell r="F244">
            <v>1</v>
          </cell>
          <cell r="G244" t="str">
            <v>sec</v>
          </cell>
          <cell r="H244" t="str">
            <v>2026-08</v>
          </cell>
          <cell r="I244" t="str">
            <v>SI</v>
          </cell>
          <cell r="J244" t="str">
            <v>SI</v>
          </cell>
          <cell r="K244" t="str">
            <v>En investigacion con proyecto</v>
          </cell>
        </row>
        <row r="245">
          <cell r="A245" t="str">
            <v>46256,5701741088-sec-POX65</v>
          </cell>
          <cell r="B245" t="str">
            <v>POX65</v>
          </cell>
          <cell r="C245">
            <v>46256.570174108798</v>
          </cell>
          <cell r="D245">
            <v>46256.570868553237</v>
          </cell>
          <cell r="E245">
            <v>1.6666944444444446E-2</v>
          </cell>
          <cell r="F245">
            <v>1</v>
          </cell>
          <cell r="G245" t="str">
            <v>sec</v>
          </cell>
          <cell r="H245" t="str">
            <v>2026-08</v>
          </cell>
          <cell r="I245" t="str">
            <v>SI</v>
          </cell>
          <cell r="J245" t="str">
            <v>SI</v>
          </cell>
          <cell r="K245" t="str">
            <v>En investigacion con proyecto</v>
          </cell>
        </row>
        <row r="246">
          <cell r="A246" t="str">
            <v>46256,7995400463-gen-POX60</v>
          </cell>
          <cell r="B246" t="str">
            <v>POX60</v>
          </cell>
          <cell r="C246">
            <v>46256.799540046297</v>
          </cell>
          <cell r="D246">
            <v>46256.801623414351</v>
          </cell>
          <cell r="E246">
            <v>5.0000833333333335E-2</v>
          </cell>
          <cell r="F246">
            <v>1</v>
          </cell>
          <cell r="G246" t="str">
            <v>gen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Personal en Sistema</v>
          </cell>
        </row>
        <row r="247">
          <cell r="A247" t="str">
            <v>46257,0002104977-motocom-POX59</v>
          </cell>
          <cell r="B247" t="str">
            <v>POX59</v>
          </cell>
          <cell r="C247">
            <v>46257.000210497688</v>
          </cell>
          <cell r="D247">
            <v>46257.964129479165</v>
          </cell>
          <cell r="E247">
            <v>23.134055277777779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46257,0003125347-gen, bbd-POX18</v>
          </cell>
          <cell r="B248" t="str">
            <v>POX18</v>
          </cell>
          <cell r="C248">
            <v>46257.000312534721</v>
          </cell>
          <cell r="D248">
            <v>46257.700239548612</v>
          </cell>
          <cell r="E248">
            <v>16.798248333333333</v>
          </cell>
          <cell r="F248">
            <v>3</v>
          </cell>
          <cell r="G248" t="str">
            <v>gen, bbd</v>
          </cell>
          <cell r="H248" t="str">
            <v>2026-08</v>
          </cell>
          <cell r="I248" t="str">
            <v>NO</v>
          </cell>
          <cell r="J248" t="str">
            <v>NO</v>
          </cell>
        </row>
        <row r="249">
          <cell r="A249" t="str">
            <v>46257,0003591435-gen, bbd, psa-POX27</v>
          </cell>
          <cell r="B249" t="str">
            <v>POX27</v>
          </cell>
          <cell r="C249">
            <v>46257.000359143516</v>
          </cell>
          <cell r="D249">
            <v>46257.99969355324</v>
          </cell>
          <cell r="E249">
            <v>23.984025833333334</v>
          </cell>
          <cell r="F249">
            <v>3</v>
          </cell>
          <cell r="G249" t="str">
            <v>gen, bbd, psa</v>
          </cell>
          <cell r="H249" t="str">
            <v>2026-08</v>
          </cell>
          <cell r="I249" t="str">
            <v>NO</v>
          </cell>
        </row>
        <row r="250">
          <cell r="A250" t="str">
            <v>46257,0006881134-motocom-POX63</v>
          </cell>
          <cell r="B250" t="str">
            <v>POX63</v>
          </cell>
          <cell r="C250">
            <v>46257.000688113425</v>
          </cell>
          <cell r="D250">
            <v>46257.333333298608</v>
          </cell>
          <cell r="E250">
            <v>7.9834844444444446</v>
          </cell>
          <cell r="F250">
            <v>3</v>
          </cell>
          <cell r="G250" t="str">
            <v>motocom</v>
          </cell>
          <cell r="H250" t="str">
            <v>2026-08</v>
          </cell>
          <cell r="I250" t="str">
            <v>SI</v>
          </cell>
          <cell r="J250" t="str">
            <v>NO</v>
          </cell>
          <cell r="K250" t="str">
            <v>No existen</v>
          </cell>
        </row>
        <row r="251">
          <cell r="A251" t="str">
            <v>46257,3340277778-motocom-POX63</v>
          </cell>
          <cell r="B251" t="str">
            <v>POX63</v>
          </cell>
          <cell r="C251">
            <v>46257.334027777775</v>
          </cell>
          <cell r="D251">
            <v>46257.999318136572</v>
          </cell>
          <cell r="E251">
            <v>15.966968611111112</v>
          </cell>
          <cell r="F251">
            <v>3</v>
          </cell>
          <cell r="G251" t="str">
            <v>motocom</v>
          </cell>
          <cell r="H251" t="str">
            <v>2026-08</v>
          </cell>
          <cell r="I251" t="str">
            <v>SI</v>
          </cell>
          <cell r="J251" t="str">
            <v>NO</v>
          </cell>
          <cell r="K251" t="str">
            <v>No existen</v>
          </cell>
        </row>
        <row r="252">
          <cell r="A252" t="str">
            <v>46257,454172419-bbd-POX35</v>
          </cell>
          <cell r="B252" t="str">
            <v>POX35</v>
          </cell>
          <cell r="C252">
            <v>46257.454172418984</v>
          </cell>
          <cell r="D252">
            <v>46257.457644756942</v>
          </cell>
          <cell r="E252">
            <v>8.3336111111111111E-2</v>
          </cell>
          <cell r="F252">
            <v>1</v>
          </cell>
          <cell r="G252" t="str">
            <v>bbd</v>
          </cell>
          <cell r="H252" t="str">
            <v>2026-08</v>
          </cell>
          <cell r="I252" t="str">
            <v>SI</v>
          </cell>
        </row>
        <row r="253">
          <cell r="A253" t="str">
            <v>46257,7035892361-sec-POX37</v>
          </cell>
          <cell r="B253" t="str">
            <v>POX37</v>
          </cell>
          <cell r="C253">
            <v>46257.703589236109</v>
          </cell>
          <cell r="D253">
            <v>46257.707061539353</v>
          </cell>
          <cell r="E253">
            <v>8.3335000000000006E-2</v>
          </cell>
          <cell r="F253">
            <v>1</v>
          </cell>
          <cell r="G253" t="str">
            <v>sec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Recuperado remoto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46258,0003879977-gen, bbd, psa-POX27</v>
          </cell>
          <cell r="B255" t="str">
            <v>POX27</v>
          </cell>
          <cell r="C255">
            <v>46258.000387997687</v>
          </cell>
          <cell r="D255">
            <v>46258.999722569446</v>
          </cell>
          <cell r="E255">
            <v>23.984029444444445</v>
          </cell>
          <cell r="F255">
            <v>3</v>
          </cell>
          <cell r="G255" t="str">
            <v>gen, bbd, psa</v>
          </cell>
          <cell r="H255" t="str">
            <v>2026-08</v>
          </cell>
          <cell r="I255" t="str">
            <v>NO</v>
          </cell>
        </row>
        <row r="256">
          <cell r="A256" t="str">
            <v>46258,076644294-gen-POX60</v>
          </cell>
          <cell r="B256" t="str">
            <v>POX60</v>
          </cell>
          <cell r="C256">
            <v>46258.076644293978</v>
          </cell>
          <cell r="D256">
            <v>46258.082199918979</v>
          </cell>
          <cell r="E256">
            <v>0.13333527777777779</v>
          </cell>
          <cell r="F256">
            <v>1</v>
          </cell>
          <cell r="G256" t="str">
            <v>gen</v>
          </cell>
          <cell r="H256" t="str">
            <v>2026-08</v>
          </cell>
          <cell r="I256" t="str">
            <v>SI</v>
          </cell>
          <cell r="J256" t="str">
            <v>SI</v>
          </cell>
          <cell r="K256" t="str">
            <v xml:space="preserve">Recuperado remoto </v>
          </cell>
        </row>
        <row r="257">
          <cell r="A257" t="str">
            <v>46258,4931897801-gen-POX37</v>
          </cell>
          <cell r="B257" t="str">
            <v>POX37</v>
          </cell>
          <cell r="C257">
            <v>46258.493189780093</v>
          </cell>
          <cell r="D257">
            <v>46258.495967592593</v>
          </cell>
          <cell r="E257">
            <v>6.666805555555555E-2</v>
          </cell>
          <cell r="F257">
            <v>1</v>
          </cell>
          <cell r="G257" t="str">
            <v>gen</v>
          </cell>
          <cell r="H257" t="str">
            <v>2026-08</v>
          </cell>
          <cell r="I257" t="str">
            <v>SI</v>
          </cell>
          <cell r="J257" t="str">
            <v>NO</v>
          </cell>
          <cell r="K257" t="str">
            <v>Pueba remota</v>
          </cell>
        </row>
        <row r="258">
          <cell r="A258" t="str">
            <v>46258,7637314005-psa-OXMP15</v>
          </cell>
          <cell r="B258" t="str">
            <v>OXMP15</v>
          </cell>
          <cell r="C258">
            <v>46258.763731400461</v>
          </cell>
          <cell r="D258">
            <v>46258.771370173614</v>
          </cell>
          <cell r="E258">
            <v>0.18333083333333333</v>
          </cell>
          <cell r="F258">
            <v>1</v>
          </cell>
          <cell r="G258" t="str">
            <v>psa</v>
          </cell>
          <cell r="H258" t="str">
            <v>2026-08</v>
          </cell>
          <cell r="I258" t="str">
            <v>NO</v>
          </cell>
        </row>
        <row r="259">
          <cell r="A259" t="str">
            <v>46258,77623125-psa-OXMP15</v>
          </cell>
          <cell r="B259" t="str">
            <v>OXMP15</v>
          </cell>
          <cell r="C259">
            <v>46258.776231249998</v>
          </cell>
          <cell r="D259">
            <v>46258.808869756947</v>
          </cell>
          <cell r="E259">
            <v>0.78332444444444449</v>
          </cell>
          <cell r="F259">
            <v>2</v>
          </cell>
          <cell r="G259" t="str">
            <v>psa</v>
          </cell>
          <cell r="H259" t="str">
            <v>2026-08</v>
          </cell>
          <cell r="I259" t="str">
            <v>NO</v>
          </cell>
        </row>
        <row r="260">
          <cell r="A260" t="str">
            <v>46258,7811800579-gen, sec, com-POX24</v>
          </cell>
          <cell r="B260" t="str">
            <v>POX24</v>
          </cell>
          <cell r="C260">
            <v>46258.781180057871</v>
          </cell>
          <cell r="D260">
            <v>46258.802013923611</v>
          </cell>
          <cell r="E260">
            <v>0.50001277777777775</v>
          </cell>
          <cell r="F260">
            <v>2</v>
          </cell>
          <cell r="G260" t="str">
            <v>gen, sec, com</v>
          </cell>
          <cell r="H260" t="str">
            <v>2026-08</v>
          </cell>
          <cell r="I260" t="str">
            <v>SI</v>
          </cell>
          <cell r="J260" t="str">
            <v>SI</v>
          </cell>
          <cell r="K260" t="str">
            <v>G1 F/S - G2 RST (OT-8626)</v>
          </cell>
        </row>
        <row r="261">
          <cell r="A261" t="str">
            <v>46258,8103474884-gen, sec, com-POX24</v>
          </cell>
          <cell r="B261" t="str">
            <v>POX24</v>
          </cell>
          <cell r="C261">
            <v>46258.810347488426</v>
          </cell>
          <cell r="D261">
            <v>46258.817986574075</v>
          </cell>
          <cell r="E261">
            <v>0.18333805555555555</v>
          </cell>
          <cell r="F261">
            <v>1</v>
          </cell>
          <cell r="G261" t="str">
            <v>gen, sec, com</v>
          </cell>
          <cell r="H261" t="str">
            <v>2026-08</v>
          </cell>
          <cell r="I261" t="str">
            <v>SI</v>
          </cell>
          <cell r="J261" t="str">
            <v>SI</v>
          </cell>
          <cell r="K261" t="str">
            <v>G1 F/S - G2 RST (OT-8626)</v>
          </cell>
        </row>
        <row r="262">
          <cell r="A262" t="str">
            <v>46258,8659044792-gen, sec, com-POX24</v>
          </cell>
          <cell r="B262" t="str">
            <v>POX24</v>
          </cell>
          <cell r="C262">
            <v>46258.865904479164</v>
          </cell>
          <cell r="D262">
            <v>46258.868682326392</v>
          </cell>
          <cell r="E262">
            <v>6.6668611111111109E-2</v>
          </cell>
          <cell r="F262">
            <v>1</v>
          </cell>
          <cell r="G262" t="str">
            <v>gen, sec, com</v>
          </cell>
          <cell r="H262" t="str">
            <v>2026-08</v>
          </cell>
          <cell r="I262" t="str">
            <v>SI</v>
          </cell>
          <cell r="J262" t="str">
            <v>SI</v>
          </cell>
          <cell r="K262" t="str">
            <v>G1 F/S - G2 RST (OT-8626)</v>
          </cell>
        </row>
        <row r="263">
          <cell r="A263" t="str">
            <v>46258,000012581-motocom-POX63</v>
          </cell>
          <cell r="B263" t="str">
            <v>POX63</v>
          </cell>
          <cell r="C263">
            <v>46258.000012581018</v>
          </cell>
          <cell r="D263">
            <v>46258.999337002315</v>
          </cell>
          <cell r="E263">
            <v>23.983786111111112</v>
          </cell>
          <cell r="F263">
            <v>3</v>
          </cell>
          <cell r="G263" t="str">
            <v>motocom</v>
          </cell>
          <cell r="H263" t="str">
            <v>2026-08</v>
          </cell>
          <cell r="I263" t="str">
            <v>SI</v>
          </cell>
          <cell r="J263" t="str">
            <v>NO</v>
          </cell>
        </row>
        <row r="264">
          <cell r="A264" t="str">
            <v>46258,0003879977-gen, bbd, psa-POX27</v>
          </cell>
          <cell r="B264" t="str">
            <v>POX27</v>
          </cell>
          <cell r="C264">
            <v>46258.000387997687</v>
          </cell>
          <cell r="D264">
            <v>46258.999722569446</v>
          </cell>
          <cell r="E264">
            <v>23.984029444444445</v>
          </cell>
          <cell r="F264">
            <v>3</v>
          </cell>
          <cell r="G264" t="str">
            <v>gen, bbd, psa</v>
          </cell>
          <cell r="H264" t="str">
            <v>2026-08</v>
          </cell>
          <cell r="I264" t="str">
            <v>NO</v>
          </cell>
          <cell r="J264" t="str">
            <v>SI</v>
          </cell>
        </row>
        <row r="265">
          <cell r="A265" t="str">
            <v>46258,076644294-gen-POX60</v>
          </cell>
          <cell r="B265" t="str">
            <v>POX60</v>
          </cell>
          <cell r="C265">
            <v>46258.076644293978</v>
          </cell>
          <cell r="D265">
            <v>46258.082199918979</v>
          </cell>
          <cell r="E265">
            <v>0.13333527777777779</v>
          </cell>
          <cell r="F265">
            <v>1</v>
          </cell>
          <cell r="G265" t="str">
            <v>gen</v>
          </cell>
          <cell r="H265" t="str">
            <v>2026-08</v>
          </cell>
          <cell r="I265" t="str">
            <v>SI</v>
          </cell>
        </row>
        <row r="266">
          <cell r="A266" t="str">
            <v>46258,4931897801-gen-POX37</v>
          </cell>
          <cell r="B266" t="str">
            <v>POX37</v>
          </cell>
          <cell r="C266">
            <v>46258.493189780093</v>
          </cell>
          <cell r="D266">
            <v>46258.495967592593</v>
          </cell>
          <cell r="E266">
            <v>6.666805555555555E-2</v>
          </cell>
          <cell r="F266">
            <v>1</v>
          </cell>
          <cell r="G266" t="str">
            <v>gen</v>
          </cell>
          <cell r="H266" t="str">
            <v>2026-08</v>
          </cell>
          <cell r="I266" t="str">
            <v>SI</v>
          </cell>
        </row>
        <row r="267">
          <cell r="A267" t="str">
            <v>46258,7637314005-psa-OXMP15</v>
          </cell>
          <cell r="B267" t="str">
            <v>OXMP15</v>
          </cell>
          <cell r="C267">
            <v>46258.763731400461</v>
          </cell>
          <cell r="D267">
            <v>46258.771370173614</v>
          </cell>
          <cell r="E267">
            <v>0.18333083333333333</v>
          </cell>
          <cell r="F267">
            <v>1</v>
          </cell>
          <cell r="G267" t="str">
            <v>psa</v>
          </cell>
          <cell r="H267" t="str">
            <v>2026-08</v>
          </cell>
          <cell r="I267" t="str">
            <v>NO</v>
          </cell>
        </row>
        <row r="268">
          <cell r="A268" t="str">
            <v>46258,77623125-psa-OXMP15</v>
          </cell>
          <cell r="B268" t="str">
            <v>OXMP15</v>
          </cell>
          <cell r="C268">
            <v>46258.776231249998</v>
          </cell>
          <cell r="D268">
            <v>46258.808869756947</v>
          </cell>
          <cell r="E268">
            <v>0.78332444444444449</v>
          </cell>
          <cell r="F268">
            <v>2</v>
          </cell>
          <cell r="G268" t="str">
            <v>psa</v>
          </cell>
          <cell r="H268" t="str">
            <v>2026-08</v>
          </cell>
          <cell r="I268" t="str">
            <v>NO</v>
          </cell>
        </row>
        <row r="269">
          <cell r="A269" t="str">
            <v>46258,7811800579-gen, sec, com-POX24</v>
          </cell>
          <cell r="B269" t="str">
            <v>POX24</v>
          </cell>
          <cell r="C269">
            <v>46258.781180057871</v>
          </cell>
          <cell r="D269">
            <v>46258.802013923611</v>
          </cell>
          <cell r="E269">
            <v>0.50001277777777775</v>
          </cell>
          <cell r="F269">
            <v>2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46258,8103474884-gen, sec, com-POX24</v>
          </cell>
          <cell r="B270" t="str">
            <v>POX24</v>
          </cell>
          <cell r="C270">
            <v>46258.810347488426</v>
          </cell>
          <cell r="D270">
            <v>46258.817986574075</v>
          </cell>
          <cell r="E270">
            <v>0.18333805555555555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46266.673093518519</v>
          </cell>
          <cell r="E310">
            <v>16.150306944444445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46266,4502509606-gen-POX28</v>
          </cell>
          <cell r="B311" t="str">
            <v>POX28</v>
          </cell>
          <cell r="C311">
            <v>46266.450250960646</v>
          </cell>
          <cell r="D311">
            <v>46266.459973530094</v>
          </cell>
          <cell r="E311">
            <v>0.23334194444444445</v>
          </cell>
          <cell r="F311">
            <v>1</v>
          </cell>
          <cell r="G311" t="str">
            <v>gen</v>
          </cell>
          <cell r="H311" t="str">
            <v>2026-09</v>
          </cell>
        </row>
        <row r="312">
          <cell r="A312" t="str">
            <v>46266,7848440162-psa-OXMPN6</v>
          </cell>
          <cell r="B312" t="str">
            <v>OXMPN6</v>
          </cell>
          <cell r="C312">
            <v>46266.784844016205</v>
          </cell>
          <cell r="D312">
            <v>46266.802205752312</v>
          </cell>
          <cell r="E312">
            <v>0.41668138888888889</v>
          </cell>
          <cell r="F312">
            <v>1</v>
          </cell>
          <cell r="G312" t="str">
            <v>psa</v>
          </cell>
          <cell r="H312" t="str">
            <v>2026-09</v>
          </cell>
          <cell r="I312" t="str">
            <v>NO</v>
          </cell>
        </row>
        <row r="313">
          <cell r="A313" t="str">
            <v>46267,0001830671-motocom-POX63</v>
          </cell>
          <cell r="B313" t="str">
            <v>POX63</v>
          </cell>
          <cell r="C313">
            <v>46267.000183067132</v>
          </cell>
          <cell r="D313">
            <v>46267.714780011571</v>
          </cell>
          <cell r="E313">
            <v>17.150326388888889</v>
          </cell>
          <cell r="F313">
            <v>3</v>
          </cell>
          <cell r="G313" t="str">
            <v>motocom</v>
          </cell>
          <cell r="H313" t="str">
            <v>2026-09</v>
          </cell>
        </row>
        <row r="314">
          <cell r="A314" t="str">
            <v>46267,2297831019-sec-POX6</v>
          </cell>
          <cell r="B314" t="str">
            <v>POX6</v>
          </cell>
          <cell r="C314">
            <v>46267.229783101851</v>
          </cell>
          <cell r="D314">
            <v>46267.253395023145</v>
          </cell>
          <cell r="E314">
            <v>0.56668555555555555</v>
          </cell>
          <cell r="F314">
            <v>2</v>
          </cell>
          <cell r="G314" t="str">
            <v>sec</v>
          </cell>
          <cell r="H314" t="str">
            <v>2026-09</v>
          </cell>
        </row>
      </sheetData>
      <sheetData sheetId="5"/>
      <sheetData sheetId="6"/>
      <sheetData sheetId="7">
        <row r="1">
          <cell r="A1" t="str">
            <v>ID del evento</v>
          </cell>
          <cell r="B1" t="str">
            <v>Team</v>
          </cell>
          <cell r="C1" t="str">
            <v>Sistema</v>
          </cell>
          <cell r="D1" t="str">
            <v>Inicio del evento</v>
          </cell>
          <cell r="E1" t="str">
            <v>Duración del evento (h)</v>
          </cell>
          <cell r="F1" t="str">
            <v>Tipo evento</v>
          </cell>
          <cell r="G1" t="str">
            <v>Equipo</v>
          </cell>
          <cell r="H1" t="str">
            <v>N.º de OT</v>
          </cell>
          <cell r="I1" t="str">
            <v xml:space="preserve">Sístema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H2" t="str">
            <v xml:space="preserve">Sin OT 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 xml:space="preserve">Sin OT 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 xml:space="preserve">Sin OT 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 xml:space="preserve">Sin OT 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 xml:space="preserve">Sin OT </v>
          </cell>
          <cell r="I8" t="str">
            <v xml:space="preserve">Motor 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 xml:space="preserve">Sin OT </v>
          </cell>
          <cell r="I9" t="str">
            <v xml:space="preserve">Motor 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 xml:space="preserve">Sin OT 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 xml:space="preserve">Sin OT 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 xml:space="preserve">Sin OT 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 xml:space="preserve">Sin OT 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 xml:space="preserve">Sin OT 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 xml:space="preserve">Sin OT 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 xml:space="preserve">Sin OT 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 xml:space="preserve">Sin OT 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 xml:space="preserve">Sin OT 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 xml:space="preserve">Sin OT 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 xml:space="preserve">Sin OT 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 xml:space="preserve">Sin OT 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 xml:space="preserve">Sin OT 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 xml:space="preserve">Sin OT 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 xml:space="preserve">Sin OT 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 xml:space="preserve">Sin OT 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 xml:space="preserve">Sin OT 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 xml:space="preserve">Sin OT 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 xml:space="preserve">Sin OT 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 xml:space="preserve">Sin OT 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 xml:space="preserve">Sin OT 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 xml:space="preserve">Sin OT 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 xml:space="preserve">Sin OT 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 xml:space="preserve">Sin OT 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 xml:space="preserve">Sin OT 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 xml:space="preserve">Sin OT 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 xml:space="preserve">Sin OT 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 xml:space="preserve">Sin OT 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 xml:space="preserve">Sin OT 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 xml:space="preserve">Sin OT 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 xml:space="preserve">Sin OT 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 xml:space="preserve">Sin OT 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 xml:space="preserve">Sin OT 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 xml:space="preserve">Sin OT 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 xml:space="preserve">Sin OT 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 xml:space="preserve">Sin OT 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 xml:space="preserve">Sin OT 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 xml:space="preserve">Sin OT 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 xml:space="preserve">Sin OT 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 xml:space="preserve">Sin OT 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 xml:space="preserve">Sin OT 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 xml:space="preserve">Sin OT 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 xml:space="preserve">Sin OT 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 xml:space="preserve">Sin OT 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 xml:space="preserve">Sin OT 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 xml:space="preserve">Sin OT 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 xml:space="preserve">Sin OT 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 xml:space="preserve">Sin OT 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 xml:space="preserve">Sin OT 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 xml:space="preserve">Sin OT 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 xml:space="preserve">Sin OT 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 xml:space="preserve">Sin OT 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 xml:space="preserve">Sin OT 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 xml:space="preserve">Sin OT 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 xml:space="preserve">Sin OT 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 xml:space="preserve">Sin OT 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 xml:space="preserve">Sin OT 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 xml:space="preserve">Sin OT 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 xml:space="preserve">Sin OT 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 xml:space="preserve">Sin OT 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 xml:space="preserve">Sin OT 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 xml:space="preserve">Sin OT 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 xml:space="preserve">Sin OT 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 xml:space="preserve">Sin OT 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 xml:space="preserve">Sin OT </v>
          </cell>
          <cell r="I81" t="str">
            <v>N/A</v>
          </cell>
          <cell r="J81" t="str">
            <v>N/A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 xml:space="preserve">Sin OT 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 xml:space="preserve">Sin OT 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 xml:space="preserve">Sin OT 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 xml:space="preserve">Sin OT 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 xml:space="preserve">Sin OT 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F87" t="str">
            <v>Falla</v>
          </cell>
          <cell r="G87" t="str">
            <v>gen1</v>
          </cell>
          <cell r="H87" t="str">
            <v xml:space="preserve">Sin OT </v>
          </cell>
          <cell r="I87" t="str">
            <v>Falla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F88" t="str">
            <v>Falla</v>
          </cell>
          <cell r="G88" t="str">
            <v>bbd1</v>
          </cell>
          <cell r="H88" t="str">
            <v xml:space="preserve">Sin OT </v>
          </cell>
          <cell r="I88" t="str">
            <v>Falla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 xml:space="preserve">Sin OT 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F91" t="str">
            <v>Falla</v>
          </cell>
          <cell r="G91" t="str">
            <v>bbd1</v>
          </cell>
          <cell r="H91" t="str">
            <v xml:space="preserve">Sin OT </v>
          </cell>
          <cell r="I91" t="str">
            <v>Falla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F92" t="str">
            <v>Falla</v>
          </cell>
          <cell r="G92" t="str">
            <v>bbd2</v>
          </cell>
          <cell r="H92" t="str">
            <v xml:space="preserve">Sin OT </v>
          </cell>
          <cell r="I92" t="str">
            <v>Falla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 xml:space="preserve">Sin OT 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 xml:space="preserve">Sin OT 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F95" t="str">
            <v>Falla</v>
          </cell>
          <cell r="G95" t="str">
            <v>bbd1</v>
          </cell>
          <cell r="H95" t="str">
            <v xml:space="preserve">Sin OT 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F96" t="str">
            <v>Falla</v>
          </cell>
          <cell r="G96" t="str">
            <v>bbd2</v>
          </cell>
          <cell r="H96" t="str">
            <v xml:space="preserve">Sin OT 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 xml:space="preserve">Sin OT 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 xml:space="preserve">Sin OT 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F99" t="str">
            <v>Falla</v>
          </cell>
          <cell r="G99" t="str">
            <v>bbd1</v>
          </cell>
          <cell r="H99" t="str">
            <v xml:space="preserve">Sin OT 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F100" t="str">
            <v>Falla</v>
          </cell>
          <cell r="G100" t="str">
            <v>bbd2</v>
          </cell>
          <cell r="H100" t="str">
            <v xml:space="preserve">Sin OT 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 xml:space="preserve">Sin OT 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 xml:space="preserve">Sin OT 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 xml:space="preserve">Sin OT 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 xml:space="preserve">Sin OT 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 xml:space="preserve">Sin OT 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 xml:space="preserve">Sin OT 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 xml:space="preserve">Sin OT 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 xml:space="preserve">Sin OT 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 xml:space="preserve">Sin OT 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 xml:space="preserve">Sin OT 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 xml:space="preserve">Sin OT 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 xml:space="preserve">Sin OT 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 xml:space="preserve">Sin OT 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 xml:space="preserve">Sin OT 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F115" t="str">
            <v>Falla</v>
          </cell>
          <cell r="G115" t="str">
            <v>gen1</v>
          </cell>
          <cell r="H115" t="str">
            <v xml:space="preserve">Sin OT 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 xml:space="preserve">Sin OT 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 xml:space="preserve">Sin OT 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F119" t="str">
            <v>Falla</v>
          </cell>
          <cell r="G119" t="str">
            <v>com2</v>
          </cell>
          <cell r="H119" t="str">
            <v xml:space="preserve">Sin OT 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F120" t="str">
            <v>Falla</v>
          </cell>
          <cell r="G120" t="str">
            <v>com2</v>
          </cell>
          <cell r="H120" t="str">
            <v xml:space="preserve">Sin OT 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 xml:space="preserve">Sin OT 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 xml:space="preserve">Sin OT 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 xml:space="preserve">Sin OT 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 xml:space="preserve">Sin OT 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 xml:space="preserve">Sin OT 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 xml:space="preserve">Sin OT 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 xml:space="preserve">Sin OT 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 xml:space="preserve">Sin OT 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 xml:space="preserve">Sin OT 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 xml:space="preserve">Sin OT 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 xml:space="preserve">Sin OT 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 xml:space="preserve">Sin OT 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F133" t="str">
            <v>Falla</v>
          </cell>
          <cell r="G133" t="str">
            <v>gen2</v>
          </cell>
          <cell r="H133" t="str">
            <v xml:space="preserve">Sin OT 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 xml:space="preserve">Sin OT </v>
          </cell>
          <cell r="I134" t="str">
            <v>N/A</v>
          </cell>
          <cell r="J134" t="str">
            <v>N/A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 xml:space="preserve">Sin OT 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 xml:space="preserve">Sin OT 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 xml:space="preserve">Sin OT 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F139" t="str">
            <v>Mantenimiento preventivo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 xml:space="preserve">Sin OT 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F141" t="str">
            <v xml:space="preserve">personal en sistema </v>
          </cell>
          <cell r="G141" t="str">
            <v>gen2</v>
          </cell>
          <cell r="H141" t="str">
            <v xml:space="preserve">Sin OT </v>
          </cell>
          <cell r="I141" t="str">
            <v>N/A</v>
          </cell>
          <cell r="J141" t="str">
            <v>N/A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 xml:space="preserve">Sin OT 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 xml:space="preserve">Sin OT 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 xml:space="preserve">Sin OT 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 xml:space="preserve">Sin OT 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 xml:space="preserve">Sin OT 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 xml:space="preserve">Sin OT 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 xml:space="preserve">Sin OT 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 xml:space="preserve">Sin OT 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 xml:space="preserve">Sin OT 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 xml:space="preserve">Sin OT 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 xml:space="preserve">Sin OT 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 xml:space="preserve">Sin OT 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 xml:space="preserve">Sin OT 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 xml:space="preserve">Sin OT 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 xml:space="preserve">Sin OT 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 xml:space="preserve">Sin OT 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 xml:space="preserve">Sin OT </v>
          </cell>
          <cell r="I159" t="str">
            <v>N/A</v>
          </cell>
          <cell r="J159" t="str">
            <v>N/A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 xml:space="preserve">Sin OT </v>
          </cell>
          <cell r="I160" t="str">
            <v>N/A</v>
          </cell>
          <cell r="J160" t="str">
            <v>N/A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 xml:space="preserve">Sin OT 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 xml:space="preserve">Sin OT 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 xml:space="preserve">Sin OT 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 xml:space="preserve">Sin OT 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 xml:space="preserve">Sin OT 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 xml:space="preserve">Sin OT 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 xml:space="preserve">Sin OT 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 xml:space="preserve">Sin OT 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 xml:space="preserve">Sin OT </v>
          </cell>
          <cell r="I170" t="str">
            <v>N/A</v>
          </cell>
          <cell r="J170" t="str">
            <v>N/A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 xml:space="preserve">Sin OT 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 xml:space="preserve">Sin OT 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 xml:space="preserve">Sin OT 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 xml:space="preserve">Sin OT 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 xml:space="preserve">Sin OT 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 xml:space="preserve">Sin OT </v>
          </cell>
          <cell r="I176" t="str">
            <v>N/A</v>
          </cell>
          <cell r="J176" t="str">
            <v>N/A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 xml:space="preserve">Sin OT </v>
          </cell>
          <cell r="I177" t="str">
            <v>N/A</v>
          </cell>
          <cell r="J177" t="str">
            <v>N/A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 xml:space="preserve">Sin OT 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 xml:space="preserve">Sin OT 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 xml:space="preserve">Sin OT 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 xml:space="preserve">Sin OT 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 xml:space="preserve">Sin OT 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 xml:space="preserve">Sin OT 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 xml:space="preserve">Sin OT 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 xml:space="preserve">Sin OT 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 xml:space="preserve">Sin OT 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 xml:space="preserve">Sin OT 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 xml:space="preserve">Sin OT 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 xml:space="preserve">Sin OT 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 xml:space="preserve">Sin OT 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 xml:space="preserve">Sin OT </v>
          </cell>
          <cell r="I196" t="str">
            <v>N/A</v>
          </cell>
          <cell r="J196" t="str">
            <v>N/A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 xml:space="preserve">Sin OT </v>
          </cell>
          <cell r="I199" t="str">
            <v xml:space="preserve">Recuperado remoto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 xml:space="preserve">Sin OT 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 xml:space="preserve">Sin OT 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 xml:space="preserve">Sin OT 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 xml:space="preserve">Sin OT 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 xml:space="preserve">Sin OT 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 xml:space="preserve">Sin OT 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 xml:space="preserve">Sin OT </v>
          </cell>
        </row>
        <row r="207">
          <cell r="A207" t="str">
            <v>46239,9-gen1-OXMPN9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>Falla</v>
          </cell>
          <cell r="G207" t="str">
            <v>gen1</v>
          </cell>
          <cell r="H207" t="str">
            <v xml:space="preserve">Sin OT 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 xml:space="preserve">Sin OT 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 xml:space="preserve">Sin OT 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 xml:space="preserve">Sin OT 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 xml:space="preserve">Sin OT 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 xml:space="preserve">Sin OT 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 xml:space="preserve">Sin OT 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F217" t="str">
            <v>Falla</v>
          </cell>
          <cell r="G217" t="str">
            <v>gen1</v>
          </cell>
          <cell r="H217" t="str">
            <v xml:space="preserve">Sin OT 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F218" t="str">
            <v>Falla</v>
          </cell>
          <cell r="G218" t="str">
            <v>gen2</v>
          </cell>
          <cell r="H218" t="str">
            <v xml:space="preserve">Sin OT 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 </v>
          </cell>
          <cell r="I219" t="str">
            <v>Circuito diesel</v>
          </cell>
          <cell r="J219" t="str">
            <v>Sensor Fozmula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 xml:space="preserve">Sin OT 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 xml:space="preserve">Sin OT 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 xml:space="preserve">Sin OT 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 xml:space="preserve">Sin OT 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 xml:space="preserve">Sin OT 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 xml:space="preserve">Sin OT 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 xml:space="preserve">Sin OT 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 xml:space="preserve">Sin OT 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 xml:space="preserve">Sin OT 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 xml:space="preserve">Sin OT 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 xml:space="preserve">Sin OT 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 xml:space="preserve">Sin OT 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 xml:space="preserve">Sin OT 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 xml:space="preserve">Sin OT 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 xml:space="preserve">Sin OT 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 xml:space="preserve">Sin OT 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 xml:space="preserve">Sin OT 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 xml:space="preserve">Sin OT 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 xml:space="preserve">Sin OT 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 xml:space="preserve">Sin OT 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 xml:space="preserve">Sin OT 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 xml:space="preserve">Sin OT 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 xml:space="preserve">Sin OT 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 xml:space="preserve">Sin OT 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 xml:space="preserve">Sin OT 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 xml:space="preserve">Sin OT 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 xml:space="preserve">Sin OT 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 xml:space="preserve">Sin OT 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 xml:space="preserve">Sin OT 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 xml:space="preserve">Sin OT 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 xml:space="preserve">Sin OT 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 xml:space="preserve">Sin OT 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 xml:space="preserve">Sin OT 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 xml:space="preserve">Sin OT 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 xml:space="preserve">Sin OT 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 xml:space="preserve">Sin OT 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 xml:space="preserve">Sin OT 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 xml:space="preserve">Sin OT 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 xml:space="preserve">Sin OT 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 xml:space="preserve">Sin OT 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 xml:space="preserve">Sin OT 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 xml:space="preserve">Sin OT 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 xml:space="preserve">Sin OT 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 xml:space="preserve">Sin OT 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 xml:space="preserve">Sin OT 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 xml:space="preserve">Sin OT 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 xml:space="preserve">Sin OT 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 xml:space="preserve">Sin OT 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 xml:space="preserve">Sin OT 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Falla</v>
          </cell>
          <cell r="G271" t="str">
            <v>gen1</v>
          </cell>
          <cell r="H271" t="str">
            <v xml:space="preserve">Sin OT 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 xml:space="preserve">Sin OT 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 xml:space="preserve">Sin OT 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 xml:space="preserve">Sin OT 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 xml:space="preserve">Sin OT 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 xml:space="preserve">Sin OT 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 xml:space="preserve">Sin OT 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 xml:space="preserve">Sin OT 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 xml:space="preserve">Sin OT 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 xml:space="preserve">Sin OT 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 xml:space="preserve">Sin OT 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 xml:space="preserve">Sin OT 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 xml:space="preserve">Sin OT 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 xml:space="preserve">Sin OT 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 xml:space="preserve">Sin OT 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 xml:space="preserve">Sin OT 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 xml:space="preserve">Sin OT 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 xml:space="preserve">Sin OT 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 xml:space="preserve">Sin OT 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 xml:space="preserve">Sin OT 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 xml:space="preserve">Sin OT 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 xml:space="preserve">Sin OT 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 xml:space="preserve">Sin OT 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 xml:space="preserve">Sin OT 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 xml:space="preserve">Sin OT 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 xml:space="preserve">Sin OT 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 xml:space="preserve">Sin OT 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 xml:space="preserve">Sin OT 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 xml:space="preserve">Sin OT 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 xml:space="preserve">Sin OT 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 xml:space="preserve">Sin OT 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 xml:space="preserve">Sin OT 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 xml:space="preserve">Sin OT 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 xml:space="preserve">Sin OT </v>
          </cell>
          <cell r="I308" t="str">
            <v>N/A</v>
          </cell>
          <cell r="J308" t="str">
            <v>N/A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 xml:space="preserve">Sin OT </v>
          </cell>
          <cell r="I309" t="str">
            <v>N/A</v>
          </cell>
          <cell r="J309" t="str">
            <v>N/A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 xml:space="preserve">Sin OT 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 xml:space="preserve">Sin OT </v>
          </cell>
          <cell r="I311" t="str">
            <v>N/A</v>
          </cell>
          <cell r="J311" t="str">
            <v>N/A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 xml:space="preserve">Sin OT 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 xml:space="preserve">Sin OT 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 xml:space="preserve">Sin OT 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 </v>
          </cell>
        </row>
        <row r="316">
          <cell r="A316" t="str">
            <v>46243,5111111111-gen1-OXMPN9</v>
          </cell>
          <cell r="C316" t="str">
            <v>OXMPN9</v>
          </cell>
          <cell r="D316">
            <v>46243.511111111111</v>
          </cell>
          <cell r="E316">
            <v>45.9</v>
          </cell>
          <cell r="G316" t="str">
            <v>gen1</v>
          </cell>
          <cell r="H316" t="str">
            <v xml:space="preserve">Sin OT  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 xml:space="preserve">Sin OT 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 xml:space="preserve">Sin OT 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 xml:space="preserve">Sin OT 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 xml:space="preserve">Sin OT 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 xml:space="preserve">Sin OT 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 xml:space="preserve">Sin OT 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 xml:space="preserve">Sin OT 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 xml:space="preserve">Sin OT 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 xml:space="preserve">Sin OT 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 xml:space="preserve">Sin OT 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 xml:space="preserve">Sin OT 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 xml:space="preserve">Sin OT 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 xml:space="preserve">Sin OT 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 xml:space="preserve">Sin OT 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 xml:space="preserve">Sin OT 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 xml:space="preserve">Sin OT 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 xml:space="preserve">Sin OT 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 xml:space="preserve">Sin OT 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 xml:space="preserve">Sin OT 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 xml:space="preserve">Sin OT 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 xml:space="preserve">Sin OT 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 xml:space="preserve">Sin OT 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 xml:space="preserve">Sin OT 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 xml:space="preserve">Sin OT 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 xml:space="preserve">Sin OT 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 xml:space="preserve">Sin OT 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 xml:space="preserve">Sin OT 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 xml:space="preserve">Sin OT 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 xml:space="preserve">Sin OT 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 xml:space="preserve">Sin OT 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 xml:space="preserve">Sin OT 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 xml:space="preserve">Sin OT 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 xml:space="preserve">Sin OT 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 xml:space="preserve">Sin OT 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 xml:space="preserve">Sin OT 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 xml:space="preserve">Sin OT 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 xml:space="preserve">Sin OT 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 xml:space="preserve">Sin OT 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 xml:space="preserve">Sin OT 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 xml:space="preserve">Sin OT 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 xml:space="preserve">Sin OT 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 xml:space="preserve">Sin OT 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 xml:space="preserve">Sin OT 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 xml:space="preserve">Sin OT 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 xml:space="preserve">Sin OT </v>
          </cell>
          <cell r="I370" t="str">
            <v>N/A</v>
          </cell>
          <cell r="J370" t="str">
            <v>N/A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 xml:space="preserve">Sin OT 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 xml:space="preserve">Sin OT 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 xml:space="preserve">Sin OT 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 xml:space="preserve">Sin OT 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 xml:space="preserve">Sin OT 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 xml:space="preserve">Sin OT 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 xml:space="preserve">Sin OT 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 xml:space="preserve">Sin OT 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F385" t="str">
            <v>Personal en sistema</v>
          </cell>
          <cell r="G385" t="str">
            <v>gen1</v>
          </cell>
          <cell r="H385" t="str">
            <v>OT-8511</v>
          </cell>
          <cell r="I385" t="str">
            <v>N/A</v>
          </cell>
          <cell r="J385" t="str">
            <v>N/A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 xml:space="preserve">Sin OT 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 xml:space="preserve">Sin OT 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 xml:space="preserve">Sin OT 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 xml:space="preserve">Sin OT </v>
          </cell>
          <cell r="I391" t="str">
            <v xml:space="preserve">Recuperado remoto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Falla</v>
          </cell>
          <cell r="G395" t="str">
            <v>gen1</v>
          </cell>
          <cell r="H395" t="str">
            <v xml:space="preserve">Sin OT  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C412" t="str">
            <v>OXMPN9</v>
          </cell>
          <cell r="D412">
            <v>46247.569444444445</v>
          </cell>
          <cell r="E412" t="str">
            <v>19,75</v>
          </cell>
          <cell r="G412" t="str">
            <v>gen1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 </v>
          </cell>
          <cell r="I426" t="str">
            <v>Circuito ventilacion</v>
          </cell>
          <cell r="J426" t="str">
            <v>Variador de Frecuencia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 xml:space="preserve">Sin OT  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 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 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 xml:space="preserve">Sin OT  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 </v>
          </cell>
          <cell r="I452" t="str">
            <v>Circuito ventilacion</v>
          </cell>
          <cell r="J452" t="str">
            <v>Variador de Frecuencia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F467" t="str">
            <v>Personal en sistema</v>
          </cell>
          <cell r="G467" t="str">
            <v>gen2</v>
          </cell>
          <cell r="H467" t="str">
            <v>OT-8530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F470" t="str">
            <v>Falla</v>
          </cell>
          <cell r="G470" t="str">
            <v>com4</v>
          </cell>
          <cell r="H470" t="str">
            <v xml:space="preserve">Sin OT 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F471" t="str">
            <v xml:space="preserve">Personal en sistema </v>
          </cell>
          <cell r="G471" t="str">
            <v>gen2</v>
          </cell>
          <cell r="H471" t="str">
            <v xml:space="preserve">Sin OT  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F473" t="str">
            <v>Falla</v>
          </cell>
          <cell r="G473" t="str">
            <v>com4</v>
          </cell>
          <cell r="H473" t="str">
            <v xml:space="preserve">Sin OT 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F499" t="str">
            <v>Falla</v>
          </cell>
          <cell r="G499" t="str">
            <v>bbd2</v>
          </cell>
          <cell r="H499" t="str">
            <v xml:space="preserve">Sin OT  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F500" t="str">
            <v>Falla</v>
          </cell>
          <cell r="G500" t="str">
            <v>bbd1</v>
          </cell>
          <cell r="H500" t="str">
            <v xml:space="preserve">Sin OT  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 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 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 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 xml:space="preserve">Sin OT  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>OT-8561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 xml:space="preserve">Sin OT 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 xml:space="preserve">Sin OT 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 xml:space="preserve">Sin OT 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 xml:space="preserve">Prueba remota </v>
          </cell>
          <cell r="G532" t="str">
            <v>gen1</v>
          </cell>
          <cell r="H532" t="str">
            <v xml:space="preserve">Sin OT  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 </v>
          </cell>
          <cell r="I537" t="str">
            <v xml:space="preserve">Recuperado remoto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 </v>
          </cell>
          <cell r="I539" t="str">
            <v>Electrico</v>
          </cell>
          <cell r="J539" t="str">
            <v>Ventilador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 </v>
          </cell>
          <cell r="I541" t="str">
            <v>Electrico</v>
          </cell>
          <cell r="J541" t="str">
            <v>Ventilador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F556" t="str">
            <v>Falla</v>
          </cell>
          <cell r="G556" t="str">
            <v>bbd2</v>
          </cell>
          <cell r="H556" t="str">
            <v xml:space="preserve">Sin OT  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F557" t="str">
            <v>Falla</v>
          </cell>
          <cell r="G557" t="str">
            <v>bbd1</v>
          </cell>
          <cell r="H557" t="str">
            <v xml:space="preserve">Sin OT  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 xml:space="preserve">Sin OT </v>
          </cell>
          <cell r="I558" t="str">
            <v>N/A</v>
          </cell>
          <cell r="J558" t="str">
            <v>N/A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 xml:space="preserve">Prueba remota </v>
          </cell>
          <cell r="G563" t="str">
            <v>gen2</v>
          </cell>
          <cell r="H563" t="str">
            <v xml:space="preserve">Sin OT 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 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 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electrico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 xml:space="preserve">Prueba remota </v>
          </cell>
          <cell r="G577" t="str">
            <v>gen1</v>
          </cell>
          <cell r="H577" t="str">
            <v xml:space="preserve">Sin OT  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F578" t="str">
            <v xml:space="preserve">personal en sistema </v>
          </cell>
          <cell r="G578" t="str">
            <v>sec1</v>
          </cell>
          <cell r="H578" t="str">
            <v xml:space="preserve">Sin OT  </v>
          </cell>
          <cell r="I578" t="str">
            <v>N/A</v>
          </cell>
          <cell r="J578" t="str">
            <v>N/A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F579" t="str">
            <v xml:space="preserve">personal en sistema </v>
          </cell>
          <cell r="G579" t="str">
            <v>sec2</v>
          </cell>
          <cell r="H579" t="str">
            <v xml:space="preserve">Sin OT  </v>
          </cell>
          <cell r="I579" t="str">
            <v>N/A</v>
          </cell>
          <cell r="J579" t="str">
            <v>N/A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F580" t="str">
            <v>Mantenimiento correctivo</v>
          </cell>
          <cell r="G580" t="str">
            <v>gen2</v>
          </cell>
          <cell r="H580" t="str">
            <v xml:space="preserve">Sin OT  </v>
          </cell>
          <cell r="I580" t="str">
            <v>N/A</v>
          </cell>
          <cell r="J580" t="str">
            <v>N/A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 xml:space="preserve">Sin OT 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 xml:space="preserve">Sin OT 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 xml:space="preserve">Sin OT  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 xml:space="preserve">Sin OT  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Prueba remota </v>
          </cell>
          <cell r="G640" t="str">
            <v>gen2</v>
          </cell>
          <cell r="H640" t="str">
            <v xml:space="preserve">Sin OT  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 xml:space="preserve">Sin OT 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 xml:space="preserve">Sin OT </v>
          </cell>
          <cell r="I659" t="str">
            <v>N/A</v>
          </cell>
          <cell r="J659" t="str">
            <v>N/A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 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 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electrico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electrico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 xml:space="preserve">Sin OT 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 xml:space="preserve">Sin OT 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 xml:space="preserve">Sin OT 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electrico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F696" t="str">
            <v>Falla</v>
          </cell>
          <cell r="G696" t="str">
            <v>com3</v>
          </cell>
          <cell r="H696" t="str">
            <v xml:space="preserve">Sin OT 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 xml:space="preserve">Sin OT  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 </v>
          </cell>
          <cell r="I710" t="str">
            <v xml:space="preserve">Recuperado remoto </v>
          </cell>
        </row>
        <row r="711">
          <cell r="A711" t="str">
            <v>46258,7631944444-psa1-OXMP15</v>
          </cell>
          <cell r="B711" t="str">
            <v xml:space="preserve">Team 5 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B712" t="str">
            <v xml:space="preserve">Team 5 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 xml:space="preserve">Baja presion de aceite 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 xml:space="preserve">Baja presion de aceite 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 xml:space="preserve">Baja presion de aceite 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 xml:space="preserve">Baja presion de aceite 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 xml:space="preserve">Baja presion de aceite 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 xml:space="preserve">Baja presion de aceite 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 xml:space="preserve">Baja presion de aceite 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 xml:space="preserve">Baja presion de aceite 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 xml:space="preserve">Baja presion de aceite 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 xml:space="preserve">Baja presion de aceite 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 xml:space="preserve">Baja presion de aceite 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 xml:space="preserve">Baja presion de aceite 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 xml:space="preserve">Baja presion de aceite 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 xml:space="preserve">Baja presion de aceite 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 xml:space="preserve">Baja presion de aceite 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 xml:space="preserve">Baja presion de aceite 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 xml:space="preserve">Baja presion de aceite 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 xml:space="preserve">Baja presion de aceite 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 </v>
          </cell>
          <cell r="I731" t="str">
            <v>Sistema electrico / control</v>
          </cell>
          <cell r="J731" t="str">
            <v>Generador no arranca; alarma de avería en la alimentación del PLC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F732" t="str">
            <v>Falla</v>
          </cell>
          <cell r="G732" t="str">
            <v>psa1</v>
          </cell>
          <cell r="H732" t="str">
            <v xml:space="preserve">Sin OT  </v>
          </cell>
          <cell r="I732" t="str">
            <v>Fuerza</v>
          </cell>
          <cell r="J732" t="str">
            <v>Regleta de señal deteriorada y relés sueltos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F733" t="str">
            <v>Falla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 </v>
          </cell>
          <cell r="I734" t="str">
            <v>Sistema electrico</v>
          </cell>
          <cell r="J734" t="str">
            <v>Caída intermitente de voltaje en una línea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 </v>
          </cell>
          <cell r="I735" t="str">
            <v>Sistema electrico</v>
          </cell>
          <cell r="J735" t="str">
            <v>Caída intermitente de voltaje en una línea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F739" t="str">
            <v>Falla</v>
          </cell>
          <cell r="G739" t="str">
            <v>gen2</v>
          </cell>
          <cell r="H739" t="str">
            <v xml:space="preserve">Sin OT  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 </v>
          </cell>
          <cell r="I743" t="str">
            <v>Sistema electrico / control</v>
          </cell>
          <cell r="J743" t="str">
            <v>Generador no arranca; código 1306 por error de comunicación entre PLC y ECU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G746" t="str">
            <v>gen1</v>
          </cell>
          <cell r="H746" t="str">
            <v xml:space="preserve">Sin OT 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F747" t="str">
            <v>Falla</v>
          </cell>
          <cell r="G747" t="str">
            <v>gen2</v>
          </cell>
          <cell r="H747" t="str">
            <v xml:space="preserve">Sin OT 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 </v>
          </cell>
          <cell r="I748" t="str">
            <v xml:space="preserve">Recuperado remoto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G749" t="str">
            <v>gen2</v>
          </cell>
          <cell r="H749" t="str">
            <v xml:space="preserve">Sin OT 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 </v>
          </cell>
          <cell r="I750" t="str">
            <v>Escape/combustión</v>
          </cell>
          <cell r="J750" t="str">
            <v>Emisión momentánea de humo al ingresar carga de compresores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 </v>
          </cell>
          <cell r="I751" t="str">
            <v>Escape/combustión</v>
          </cell>
          <cell r="J751" t="str">
            <v>Emisión momentánea de humo al ingresar carga de compresores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F754" t="str">
            <v>Falla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F755" t="str">
            <v>Falla</v>
          </cell>
          <cell r="G755" t="str">
            <v>psa3</v>
          </cell>
          <cell r="H755" t="str">
            <v xml:space="preserve">Sin OT  </v>
          </cell>
          <cell r="I755" t="str">
            <v>Fuerza</v>
          </cell>
          <cell r="J755" t="str">
            <v>Regleta de señal deteriorada y relés sueltos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F758" t="str">
            <v>Falla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F759" t="str">
            <v>Falla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F760" t="str">
            <v>Falla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F763" t="str">
            <v>Falla</v>
          </cell>
          <cell r="G763" t="str">
            <v>gen2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F764" t="str">
            <v>Falla</v>
          </cell>
          <cell r="G764" t="str">
            <v>gen2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F769" t="str">
            <v xml:space="preserve">Mantenimiento preventivo </v>
          </cell>
          <cell r="G769" t="str">
            <v>gen1</v>
          </cell>
          <cell r="H769" t="str">
            <v>OT-8640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F770" t="str">
            <v>Falla</v>
          </cell>
          <cell r="G770" t="str">
            <v>gen1</v>
          </cell>
          <cell r="H770" t="str">
            <v>OT-8637</v>
          </cell>
          <cell r="I770" t="str">
            <v>Sistema electrico / control</v>
          </cell>
          <cell r="J770" t="str">
            <v>Generador no arranca; código 1306 por error de comunicación entre PLC y ECU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F771" t="str">
            <v>Falla</v>
          </cell>
          <cell r="G771" t="str">
            <v>com2</v>
          </cell>
          <cell r="H771" t="str">
            <v xml:space="preserve">Sin OT  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F772" t="str">
            <v>Falla</v>
          </cell>
          <cell r="G772" t="str">
            <v>psa2</v>
          </cell>
          <cell r="H772" t="str">
            <v xml:space="preserve">Sin OT  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F773" t="str">
            <v>Falla</v>
          </cell>
          <cell r="G773" t="str">
            <v>gen1</v>
          </cell>
          <cell r="H773" t="str">
            <v xml:space="preserve">Sin OT  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F776" t="str">
            <v xml:space="preserve">Mecanica </v>
          </cell>
          <cell r="G776" t="str">
            <v>gen2</v>
          </cell>
          <cell r="H776" t="str">
            <v xml:space="preserve">Sin OT  </v>
          </cell>
          <cell r="I776" t="str">
            <v>Escape/combustión</v>
          </cell>
          <cell r="J776" t="str">
            <v>Emisión momentánea de humo al ingresar carga de compresores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F777" t="str">
            <v>Falla</v>
          </cell>
          <cell r="G777" t="str">
            <v>psa6</v>
          </cell>
          <cell r="H777" t="str">
            <v xml:space="preserve">Sin OT  </v>
          </cell>
          <cell r="I777" t="str">
            <v>Emisión momentánea de humo al ingresar carga de compresores</v>
          </cell>
          <cell r="J777" t="str">
            <v>Emisión momentánea de humo al ingresar carga de compresores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F778" t="str">
            <v>Falla</v>
          </cell>
          <cell r="G778" t="str">
            <v>psa5</v>
          </cell>
          <cell r="H778" t="str">
            <v xml:space="preserve">Sin OT  </v>
          </cell>
          <cell r="I778" t="str">
            <v>Fuerza</v>
          </cell>
          <cell r="J778" t="str">
            <v>Regleta de señal deteriorada y relés sueltos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F779" t="str">
            <v>Falla</v>
          </cell>
          <cell r="G779" t="str">
            <v>psa1</v>
          </cell>
          <cell r="H779" t="str">
            <v xml:space="preserve">Sin OT  </v>
          </cell>
          <cell r="I779" t="str">
            <v>Fuerza</v>
          </cell>
          <cell r="J779" t="str">
            <v>Regleta de señal deteriorada y relés sueltos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F780" t="str">
            <v xml:space="preserve">Mecanica </v>
          </cell>
          <cell r="G780" t="str">
            <v>gen2</v>
          </cell>
          <cell r="H780" t="str">
            <v xml:space="preserve">Sin OT  </v>
          </cell>
          <cell r="I780" t="str">
            <v>Escape/combustión</v>
          </cell>
          <cell r="J780" t="str">
            <v>Emisión momentánea de humo al ingresar carga de compresores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F785" t="str">
            <v>Falla</v>
          </cell>
          <cell r="G785" t="str">
            <v>gen1</v>
          </cell>
          <cell r="H785" t="str">
            <v>OT-8637</v>
          </cell>
          <cell r="I785" t="str">
            <v>Sistema electrico / control</v>
          </cell>
          <cell r="J785" t="str">
            <v>Generador no arranca; código 1306 por error de comunicación entre PLC y ECU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F786" t="str">
            <v>Falla</v>
          </cell>
          <cell r="G786" t="str">
            <v>com3</v>
          </cell>
          <cell r="H786" t="str">
            <v xml:space="preserve">Sin OT  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F787" t="str">
            <v>Falla</v>
          </cell>
          <cell r="G787" t="str">
            <v>com2</v>
          </cell>
          <cell r="H787" t="str">
            <v xml:space="preserve">Sin OT  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F788" t="str">
            <v>Falla</v>
          </cell>
          <cell r="G788" t="str">
            <v>com4</v>
          </cell>
          <cell r="H788" t="str">
            <v xml:space="preserve">Sin OT  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F789" t="str">
            <v>Falla</v>
          </cell>
          <cell r="G789" t="str">
            <v>com3</v>
          </cell>
          <cell r="H789" t="str">
            <v xml:space="preserve">Sin OT  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F790" t="str">
            <v>Falla</v>
          </cell>
          <cell r="G790" t="str">
            <v>com2</v>
          </cell>
          <cell r="H790" t="str">
            <v xml:space="preserve">Sin OT  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F791" t="str">
            <v>Falla</v>
          </cell>
          <cell r="G791" t="str">
            <v>com4</v>
          </cell>
          <cell r="H791" t="str">
            <v xml:space="preserve">Sin OT  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F792" t="str">
            <v>Falla</v>
          </cell>
          <cell r="G792" t="str">
            <v>com4</v>
          </cell>
          <cell r="H792" t="str">
            <v xml:space="preserve">Sin OT  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F797" t="str">
            <v>Falla</v>
          </cell>
          <cell r="G797" t="str">
            <v>sec1</v>
          </cell>
          <cell r="H797" t="str">
            <v>OT-8637</v>
          </cell>
          <cell r="I797" t="str">
            <v>Sistema electrico / control</v>
          </cell>
          <cell r="J797" t="str">
            <v>Generador no arranca; código 1306 por error de comunicación entre PLC y ECU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F803" t="str">
            <v>Falla</v>
          </cell>
          <cell r="G803" t="str">
            <v>sec1</v>
          </cell>
          <cell r="H803" t="str">
            <v>OT-8637</v>
          </cell>
          <cell r="I803" t="str">
            <v>Sistema electrico / control</v>
          </cell>
          <cell r="J803" t="str">
            <v>Generador no arranca; código 1306 por error de comunicación entre PLC y ECU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F804" t="str">
            <v>Falla</v>
          </cell>
          <cell r="G804" t="str">
            <v>psa2</v>
          </cell>
          <cell r="H804" t="str">
            <v xml:space="preserve">Sin OT  </v>
          </cell>
          <cell r="I804" t="str">
            <v xml:space="preserve">Recuperado remoto 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F805" t="str">
            <v>Falla</v>
          </cell>
          <cell r="G805" t="str">
            <v>psa4</v>
          </cell>
          <cell r="H805" t="str">
            <v xml:space="preserve">Sin OT  </v>
          </cell>
          <cell r="I805" t="str">
            <v xml:space="preserve">Recuperado remoto 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F806" t="str">
            <v>Falla</v>
          </cell>
          <cell r="G806" t="str">
            <v>psa1</v>
          </cell>
          <cell r="H806" t="str">
            <v xml:space="preserve">Sin OT  </v>
          </cell>
          <cell r="I806" t="str">
            <v xml:space="preserve">Recuperado remoto 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F807" t="str">
            <v>Falla</v>
          </cell>
          <cell r="G807" t="str">
            <v>psa3</v>
          </cell>
          <cell r="H807" t="str">
            <v xml:space="preserve">Sin OT  </v>
          </cell>
          <cell r="I807" t="str">
            <v xml:space="preserve">Recuperado remoto 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F812" t="str">
            <v>N/A</v>
          </cell>
          <cell r="G812" t="str">
            <v>motocom1</v>
          </cell>
          <cell r="I812" t="str">
            <v>N/A</v>
          </cell>
          <cell r="J812" t="str">
            <v>N/A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F813" t="str">
            <v>N/A</v>
          </cell>
          <cell r="G813" t="str">
            <v>motocom2</v>
          </cell>
          <cell r="I813" t="str">
            <v>N/A</v>
          </cell>
          <cell r="J813" t="str">
            <v>N/A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F814" t="str">
            <v>Falla</v>
          </cell>
          <cell r="G814" t="str">
            <v>gen2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F815" t="str">
            <v xml:space="preserve">Electrico </v>
          </cell>
          <cell r="G815" t="str">
            <v>com2</v>
          </cell>
          <cell r="H815" t="str">
            <v xml:space="preserve">Sin OT  </v>
          </cell>
          <cell r="I815" t="str">
            <v>Sistema electrico</v>
          </cell>
          <cell r="J815" t="str">
            <v>Caída intermitente de voltaje en una línea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F817" t="str">
            <v xml:space="preserve">Electrico </v>
          </cell>
          <cell r="G817" t="str">
            <v>com1</v>
          </cell>
          <cell r="H817" t="str">
            <v xml:space="preserve">Sin OT  </v>
          </cell>
          <cell r="I817" t="str">
            <v>Sistema electrico</v>
          </cell>
          <cell r="J817" t="str">
            <v>Caída intermitente de voltaje en una línea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G819" t="str">
            <v>gen1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F821" t="str">
            <v>Falla</v>
          </cell>
          <cell r="G821" t="str">
            <v>gen1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F822" t="str">
            <v>Falla</v>
          </cell>
          <cell r="G822" t="str">
            <v>gen1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F823" t="str">
            <v>Falla</v>
          </cell>
          <cell r="G823" t="str">
            <v>psa2</v>
          </cell>
          <cell r="H823" t="str">
            <v xml:space="preserve">Sin OT  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F824" t="str">
            <v>Falla</v>
          </cell>
          <cell r="G824" t="str">
            <v>psa3</v>
          </cell>
          <cell r="H824" t="str">
            <v xml:space="preserve">Sin OT  </v>
          </cell>
          <cell r="I824" t="str">
            <v xml:space="preserve">Software </v>
          </cell>
          <cell r="J824" t="str">
            <v xml:space="preserve">Sensor de pureza 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F825" t="str">
            <v>Falla</v>
          </cell>
          <cell r="G825" t="str">
            <v>psa3</v>
          </cell>
          <cell r="H825" t="str">
            <v xml:space="preserve">Sin OT  </v>
          </cell>
          <cell r="I825" t="str">
            <v xml:space="preserve">Software </v>
          </cell>
          <cell r="J825" t="str">
            <v xml:space="preserve">Sensor de pureza 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F826" t="str">
            <v>N/A</v>
          </cell>
          <cell r="G826" t="str">
            <v>motocom1</v>
          </cell>
          <cell r="I826" t="str">
            <v>N/A</v>
          </cell>
          <cell r="J826" t="str">
            <v>N/A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F827" t="str">
            <v>N/A</v>
          </cell>
          <cell r="G827" t="str">
            <v>motocom2</v>
          </cell>
          <cell r="I827" t="str">
            <v>N/A</v>
          </cell>
          <cell r="J827" t="str">
            <v>N/A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F828" t="str">
            <v xml:space="preserve">Mantenimiento correctivo </v>
          </cell>
          <cell r="G828" t="str">
            <v>gen1</v>
          </cell>
          <cell r="H828" t="str">
            <v xml:space="preserve">Sin OT  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 </v>
          </cell>
          <cell r="I829" t="str">
            <v>Lubricación</v>
          </cell>
          <cell r="J829" t="str">
            <v xml:space="preserve">Baja presion de aceite 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 </v>
          </cell>
          <cell r="I830" t="str">
            <v>Lubricación</v>
          </cell>
          <cell r="J830" t="str">
            <v xml:space="preserve">Baja presion de aceite 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F831" t="str">
            <v xml:space="preserve">Mantenimiento correctivo </v>
          </cell>
          <cell r="G831" t="str">
            <v>gen1</v>
          </cell>
          <cell r="H831" t="str">
            <v>OT-8637</v>
          </cell>
          <cell r="I831" t="str">
            <v>N/A</v>
          </cell>
          <cell r="J831" t="str">
            <v>N/A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 </v>
          </cell>
          <cell r="I832" t="str">
            <v>N/A</v>
          </cell>
          <cell r="J832" t="str">
            <v>N/A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 </v>
          </cell>
          <cell r="I833" t="str">
            <v>N/A</v>
          </cell>
          <cell r="J833" t="str">
            <v>N/A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 </v>
          </cell>
          <cell r="I834" t="str">
            <v>N/A</v>
          </cell>
          <cell r="J834" t="str">
            <v>N/A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F835" t="str">
            <v xml:space="preserve">Mantenimiento correctivo </v>
          </cell>
          <cell r="G835" t="str">
            <v>gen2</v>
          </cell>
          <cell r="H835" t="str">
            <v xml:space="preserve">Sin OT  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 </v>
          </cell>
          <cell r="I836" t="str">
            <v>N/A</v>
          </cell>
          <cell r="J836" t="str">
            <v>N/A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 </v>
          </cell>
          <cell r="I837" t="str">
            <v>N/A</v>
          </cell>
          <cell r="J837" t="str">
            <v>N/A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 </v>
          </cell>
          <cell r="I838" t="str">
            <v>N/A</v>
          </cell>
          <cell r="J838" t="str">
            <v>N/A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F839" t="str">
            <v xml:space="preserve">Mecanica </v>
          </cell>
          <cell r="G839" t="str">
            <v>gen2</v>
          </cell>
          <cell r="H839" t="str">
            <v xml:space="preserve">Sin OT  </v>
          </cell>
          <cell r="I839" t="str">
            <v>Escape/combustión</v>
          </cell>
          <cell r="J839" t="str">
            <v>Emisión momentánea de humo al ingresar carga de compresores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Personal en sistema </v>
          </cell>
          <cell r="G840" t="str">
            <v>gen2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F841" t="str">
            <v xml:space="preserve">Mecanica </v>
          </cell>
          <cell r="G841" t="str">
            <v>gen2</v>
          </cell>
          <cell r="H841" t="str">
            <v xml:space="preserve">Sin OT  </v>
          </cell>
          <cell r="I841" t="str">
            <v>Escape/combustión</v>
          </cell>
          <cell r="J841" t="str">
            <v>Emisión momentánea de humo al ingresar carga de compresores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F842" t="str">
            <v xml:space="preserve">Mantenimiento correctivo </v>
          </cell>
          <cell r="G842" t="str">
            <v>gen2</v>
          </cell>
          <cell r="H842" t="str">
            <v>OT-8629</v>
          </cell>
          <cell r="I842" t="str">
            <v>Generacion alternador 380</v>
          </cell>
          <cell r="J842" t="str">
            <v>Baja velocidad y baja frecuencia, parada por “SD Underspeed” a plena carga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F843" t="str">
            <v xml:space="preserve">Personal en sistema </v>
          </cell>
          <cell r="G843" t="str">
            <v>com3</v>
          </cell>
          <cell r="H843" t="str">
            <v>OT-8610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F844" t="str">
            <v xml:space="preserve">Personal en sistema </v>
          </cell>
          <cell r="G844" t="str">
            <v>com2</v>
          </cell>
          <cell r="H844" t="str">
            <v>OT-8610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F845" t="str">
            <v xml:space="preserve">Personal en sistema </v>
          </cell>
          <cell r="G845" t="str">
            <v>com4</v>
          </cell>
          <cell r="H845" t="str">
            <v>OT-8610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F846" t="str">
            <v xml:space="preserve">Personal en sistema </v>
          </cell>
          <cell r="G846" t="str">
            <v>gen2</v>
          </cell>
          <cell r="H846" t="str">
            <v>OT-8610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F847" t="str">
            <v xml:space="preserve">Personal en sistema </v>
          </cell>
          <cell r="G847" t="str">
            <v>gen2</v>
          </cell>
          <cell r="H847" t="str">
            <v>OT-8610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F848" t="str">
            <v>N/A</v>
          </cell>
          <cell r="G848" t="str">
            <v>motocom1</v>
          </cell>
          <cell r="I848" t="str">
            <v>N/A</v>
          </cell>
          <cell r="J848" t="str">
            <v>N/A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F849" t="str">
            <v>N/A</v>
          </cell>
          <cell r="G849" t="str">
            <v>motocom2</v>
          </cell>
          <cell r="I849" t="str">
            <v>N/A</v>
          </cell>
          <cell r="J849" t="str">
            <v>N/A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F850" t="str">
            <v>Falla</v>
          </cell>
          <cell r="G850" t="str">
            <v>com1</v>
          </cell>
          <cell r="H850" t="str">
            <v xml:space="preserve">Sin OT  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F851" t="str">
            <v>Falla</v>
          </cell>
          <cell r="G851" t="str">
            <v>com1</v>
          </cell>
          <cell r="H851" t="str">
            <v xml:space="preserve">Sin OT  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F852" t="str">
            <v xml:space="preserve">Mantenimiento correctivo </v>
          </cell>
          <cell r="G852" t="str">
            <v>gen1</v>
          </cell>
          <cell r="H852" t="str">
            <v>OT-8629</v>
          </cell>
          <cell r="I852" t="str">
            <v>Generacion alternador 380</v>
          </cell>
          <cell r="J852" t="str">
            <v>Baja velocidad y baja frecuencia, parada por “SD Underspeed” a plena carga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F853" t="str">
            <v xml:space="preserve">Mantenimiento correctivo </v>
          </cell>
          <cell r="G853" t="str">
            <v>gen2</v>
          </cell>
          <cell r="H853" t="str">
            <v>OT-8629</v>
          </cell>
          <cell r="I853" t="str">
            <v>Generacion alternador 380</v>
          </cell>
          <cell r="J853" t="str">
            <v>Baja velocidad y baja frecuencia, parada por “SD Underspeed” a plena carga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F854" t="str">
            <v>Falla</v>
          </cell>
          <cell r="G854" t="str">
            <v>com3</v>
          </cell>
          <cell r="H854" t="str">
            <v xml:space="preserve">Sin OT  </v>
          </cell>
          <cell r="I854" t="str">
            <v xml:space="preserve">Fatiga estructural </v>
          </cell>
          <cell r="J854" t="str">
            <v xml:space="preserve">Fisura estructural en soldadura 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F855" t="str">
            <v>Falla</v>
          </cell>
          <cell r="G855" t="str">
            <v>com4</v>
          </cell>
          <cell r="H855" t="str">
            <v xml:space="preserve">Sin OT  </v>
          </cell>
          <cell r="I855" t="str">
            <v xml:space="preserve">Fatiga estructural </v>
          </cell>
          <cell r="J855" t="str">
            <v xml:space="preserve">Fisura estructural en soldadura 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F856" t="str">
            <v>Falla</v>
          </cell>
          <cell r="G856" t="str">
            <v>com2</v>
          </cell>
          <cell r="H856" t="str">
            <v xml:space="preserve">Sin OT  </v>
          </cell>
          <cell r="I856" t="str">
            <v xml:space="preserve">Fatiga estructural </v>
          </cell>
          <cell r="J856" t="str">
            <v xml:space="preserve">Fisura estructural en soldadura 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F857" t="str">
            <v>Falla</v>
          </cell>
          <cell r="G857" t="str">
            <v>com1</v>
          </cell>
          <cell r="H857" t="str">
            <v xml:space="preserve">Sin OT  </v>
          </cell>
          <cell r="I857" t="str">
            <v xml:space="preserve">Fatiga estructural </v>
          </cell>
          <cell r="J857" t="str">
            <v xml:space="preserve">Fisura estructural en soldadura 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G858" t="str">
            <v>psa3</v>
          </cell>
          <cell r="I858" t="str">
            <v xml:space="preserve">Software </v>
          </cell>
          <cell r="J858" t="str">
            <v xml:space="preserve">Sensor de pureza 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 xml:space="preserve">Personal en sistema </v>
          </cell>
          <cell r="G859" t="str">
            <v>com2</v>
          </cell>
          <cell r="H859" t="str">
            <v>OT-8642</v>
          </cell>
          <cell r="I859" t="str">
            <v xml:space="preserve">Software </v>
          </cell>
          <cell r="J859" t="str">
            <v xml:space="preserve">Sensor de pureza 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F860" t="str">
            <v xml:space="preserve">Mantenimiento correctivo </v>
          </cell>
          <cell r="G860" t="str">
            <v>gen2</v>
          </cell>
          <cell r="H860" t="str">
            <v>OT-8629</v>
          </cell>
          <cell r="I860" t="str">
            <v>Generacion alternador 380</v>
          </cell>
          <cell r="J860" t="str">
            <v>Baja velocidad y baja frecuencia, parada por “SD Underspeed” a plena carga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F861" t="str">
            <v xml:space="preserve">Mantenimiento correctivo </v>
          </cell>
          <cell r="G861" t="str">
            <v>gen1</v>
          </cell>
          <cell r="H861" t="str">
            <v>OT-8629</v>
          </cell>
          <cell r="I861" t="str">
            <v>Generacion alternador 380</v>
          </cell>
          <cell r="J861" t="str">
            <v>Baja velocidad y baja frecuencia, parada por “SD Underspeed” a plena carga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F862" t="str">
            <v>Falla</v>
          </cell>
          <cell r="G862" t="str">
            <v>com3</v>
          </cell>
          <cell r="H862" t="str">
            <v xml:space="preserve">Sin OT  </v>
          </cell>
          <cell r="I862" t="str">
            <v xml:space="preserve">Fatiga estructural </v>
          </cell>
          <cell r="J862" t="str">
            <v xml:space="preserve">Fisura estructural en soldadura 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F863" t="str">
            <v>Falla</v>
          </cell>
          <cell r="G863" t="str">
            <v>com4</v>
          </cell>
          <cell r="H863" t="str">
            <v xml:space="preserve">Sin OT  </v>
          </cell>
          <cell r="I863" t="str">
            <v xml:space="preserve">Fatiga estructural </v>
          </cell>
          <cell r="J863" t="str">
            <v xml:space="preserve">Fisura estructural en soldadura 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F864" t="str">
            <v>Falla</v>
          </cell>
          <cell r="G864" t="str">
            <v>com2</v>
          </cell>
          <cell r="H864" t="str">
            <v xml:space="preserve">Sin OT  </v>
          </cell>
          <cell r="I864" t="str">
            <v xml:space="preserve">Fatiga estructural </v>
          </cell>
          <cell r="J864" t="str">
            <v xml:space="preserve">Fisura estructural en soldadura 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F865" t="str">
            <v>Falla</v>
          </cell>
          <cell r="G865" t="str">
            <v>com1</v>
          </cell>
          <cell r="H865" t="str">
            <v xml:space="preserve">Sin OT  </v>
          </cell>
          <cell r="I865" t="str">
            <v xml:space="preserve">Fatiga estructural </v>
          </cell>
          <cell r="J865" t="str">
            <v xml:space="preserve">Fisura estructural en soldadura 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F866" t="str">
            <v>Falla</v>
          </cell>
          <cell r="G866" t="str">
            <v>sec1</v>
          </cell>
          <cell r="H866" t="str">
            <v xml:space="preserve">Sin OT  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F867" t="str">
            <v>Falla</v>
          </cell>
          <cell r="G867" t="str">
            <v>com1</v>
          </cell>
          <cell r="H867" t="str">
            <v xml:space="preserve">Sin OT  </v>
          </cell>
          <cell r="I867" t="str">
            <v xml:space="preserve">Recuperado remoto 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F869" t="str">
            <v>Falla</v>
          </cell>
          <cell r="G869" t="str">
            <v>gen2</v>
          </cell>
          <cell r="H869" t="str">
            <v xml:space="preserve">Sin OT  </v>
          </cell>
          <cell r="I869" t="str">
            <v xml:space="preserve">Recuperado remoto 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F877" t="str">
            <v>Falla</v>
          </cell>
          <cell r="G877" t="str">
            <v>psa2</v>
          </cell>
          <cell r="H877" t="str">
            <v xml:space="preserve">Sin OT  </v>
          </cell>
          <cell r="I877" t="str">
            <v xml:space="preserve">Software </v>
          </cell>
          <cell r="J877" t="str">
            <v xml:space="preserve">Eficiencia energetica 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F878" t="str">
            <v>Falla</v>
          </cell>
          <cell r="G878" t="str">
            <v>psa2</v>
          </cell>
          <cell r="H878" t="str">
            <v xml:space="preserve">Sin OT  </v>
          </cell>
          <cell r="I878" t="str">
            <v xml:space="preserve">Software </v>
          </cell>
          <cell r="J878" t="str">
            <v xml:space="preserve">Eficiencia energetica 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F879" t="str">
            <v xml:space="preserve">Mecanica </v>
          </cell>
          <cell r="G879" t="str">
            <v>gen2</v>
          </cell>
          <cell r="H879" t="str">
            <v xml:space="preserve">Sin OT  </v>
          </cell>
          <cell r="I879" t="str">
            <v>Escape/combustión</v>
          </cell>
          <cell r="J879" t="str">
            <v>Emisión momentánea de humo al ingresar carga de compresores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F880" t="str">
            <v>Falla</v>
          </cell>
          <cell r="G880" t="str">
            <v>gen2</v>
          </cell>
          <cell r="H880" t="str">
            <v xml:space="preserve">Sin OT  </v>
          </cell>
          <cell r="I880" t="str">
            <v xml:space="preserve">Recuperado remoto 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F881" t="str">
            <v>Falla</v>
          </cell>
          <cell r="G881" t="str">
            <v>psa3</v>
          </cell>
          <cell r="H881" t="str">
            <v xml:space="preserve">Sin OT  </v>
          </cell>
          <cell r="I881" t="str">
            <v xml:space="preserve">Software </v>
          </cell>
          <cell r="J881" t="str">
            <v xml:space="preserve">Sensor de pureza 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F882" t="str">
            <v>Falla</v>
          </cell>
          <cell r="G882" t="str">
            <v>sec1</v>
          </cell>
          <cell r="H882" t="str">
            <v xml:space="preserve">Sin OT  </v>
          </cell>
          <cell r="I882" t="str">
            <v xml:space="preserve">Software </v>
          </cell>
          <cell r="J882" t="str">
            <v xml:space="preserve">Sensor de pureza </v>
          </cell>
        </row>
        <row r="883">
          <cell r="A883" t="str">
            <v>46266,4229166667-sec1-POX47</v>
          </cell>
          <cell r="B883" t="str">
            <v xml:space="preserve">Team 3 </v>
          </cell>
          <cell r="C883" t="str">
            <v>POX47</v>
          </cell>
          <cell r="D883">
            <v>46266.42291666667</v>
          </cell>
          <cell r="E883">
            <v>8.3000000000000007</v>
          </cell>
          <cell r="F883" t="str">
            <v>Falla</v>
          </cell>
          <cell r="G883" t="str">
            <v>sec1</v>
          </cell>
          <cell r="I883" t="str">
            <v xml:space="preserve">Software </v>
          </cell>
          <cell r="J883" t="str">
            <v xml:space="preserve">Sensor de pureza </v>
          </cell>
        </row>
        <row r="884">
          <cell r="A884" t="str">
            <v>46266,4465277778-gen2-POX28</v>
          </cell>
          <cell r="B884" t="str">
            <v xml:space="preserve">Team 3 </v>
          </cell>
          <cell r="C884" t="str">
            <v>POX28</v>
          </cell>
          <cell r="D884">
            <v>46266.446527777778</v>
          </cell>
          <cell r="E884">
            <v>0.33</v>
          </cell>
          <cell r="F884" t="str">
            <v xml:space="preserve">Personal en sistema </v>
          </cell>
          <cell r="G884" t="str">
            <v>gen2</v>
          </cell>
          <cell r="H884" t="str">
            <v xml:space="preserve">Sin OT </v>
          </cell>
        </row>
        <row r="885">
          <cell r="A885" t="str">
            <v>46266,45-gen1-POX28</v>
          </cell>
          <cell r="B885" t="str">
            <v xml:space="preserve">Team 3 </v>
          </cell>
          <cell r="C885" t="str">
            <v>POX28</v>
          </cell>
          <cell r="D885">
            <v>46266.45</v>
          </cell>
          <cell r="E885">
            <v>4.9000000000000004</v>
          </cell>
          <cell r="F885" t="str">
            <v xml:space="preserve">Mantenimiento preventivo </v>
          </cell>
          <cell r="G885" t="str">
            <v>gen1</v>
          </cell>
          <cell r="H885" t="str">
            <v xml:space="preserve">Sin OT </v>
          </cell>
          <cell r="I885" t="str">
            <v>N/A</v>
          </cell>
          <cell r="J885" t="str">
            <v>N/A</v>
          </cell>
        </row>
        <row r="886">
          <cell r="A886" t="str">
            <v>46266,4875-gen1-POX21</v>
          </cell>
          <cell r="B886" t="str">
            <v xml:space="preserve">Team 1 </v>
          </cell>
          <cell r="C886" t="str">
            <v>POX21</v>
          </cell>
          <cell r="D886">
            <v>46266.487500000003</v>
          </cell>
          <cell r="E886">
            <v>5.12</v>
          </cell>
          <cell r="F886" t="str">
            <v>Falla</v>
          </cell>
          <cell r="G886" t="str">
            <v>gen1</v>
          </cell>
          <cell r="H886" t="str">
            <v xml:space="preserve">Sin OT  </v>
          </cell>
          <cell r="I886" t="str">
            <v xml:space="preserve">posible causa aire linea de combustible </v>
          </cell>
        </row>
        <row r="887">
          <cell r="A887" t="str">
            <v>46266,5-psa3-POX11</v>
          </cell>
          <cell r="B887" t="str">
            <v xml:space="preserve">Team 3 </v>
          </cell>
          <cell r="C887" t="str">
            <v>POX11</v>
          </cell>
          <cell r="D887">
            <v>46266.5</v>
          </cell>
          <cell r="E887">
            <v>0.08</v>
          </cell>
          <cell r="F887" t="str">
            <v xml:space="preserve">Personal en sistema </v>
          </cell>
          <cell r="G887" t="str">
            <v>psa3</v>
          </cell>
          <cell r="H887" t="str">
            <v xml:space="preserve">Sin OT </v>
          </cell>
          <cell r="I887" t="str">
            <v>N/A</v>
          </cell>
          <cell r="J887" t="str">
            <v>N/A</v>
          </cell>
        </row>
        <row r="888">
          <cell r="A888" t="str">
            <v>46266,5-psa4-POX11</v>
          </cell>
          <cell r="B888" t="str">
            <v xml:space="preserve">Team 3 </v>
          </cell>
          <cell r="C888" t="str">
            <v>POX11</v>
          </cell>
          <cell r="D888">
            <v>46266.5</v>
          </cell>
          <cell r="E888">
            <v>0.08</v>
          </cell>
          <cell r="F888" t="str">
            <v xml:space="preserve">Personal en sistema </v>
          </cell>
          <cell r="G888" t="str">
            <v>psa4</v>
          </cell>
          <cell r="H888" t="str">
            <v xml:space="preserve">Sin OT </v>
          </cell>
          <cell r="I888" t="str">
            <v>N/A</v>
          </cell>
          <cell r="J888" t="str">
            <v>N/A</v>
          </cell>
        </row>
        <row r="889">
          <cell r="A889" t="str">
            <v>46266,5-psa1-POX11</v>
          </cell>
          <cell r="B889" t="str">
            <v xml:space="preserve">Team 3 </v>
          </cell>
          <cell r="C889" t="str">
            <v>POX11</v>
          </cell>
          <cell r="D889">
            <v>46266.5</v>
          </cell>
          <cell r="E889">
            <v>0.08</v>
          </cell>
          <cell r="F889" t="str">
            <v xml:space="preserve">Personal en sistema </v>
          </cell>
          <cell r="G889" t="str">
            <v>psa1</v>
          </cell>
          <cell r="H889" t="str">
            <v xml:space="preserve">Sin OT </v>
          </cell>
          <cell r="I889" t="str">
            <v>N/A</v>
          </cell>
          <cell r="J889" t="str">
            <v>N/A</v>
          </cell>
        </row>
        <row r="890">
          <cell r="A890" t="str">
            <v>46266,5048611111-com2-POX11</v>
          </cell>
          <cell r="B890" t="str">
            <v xml:space="preserve">Team 3 </v>
          </cell>
          <cell r="C890" t="str">
            <v>POX11</v>
          </cell>
          <cell r="D890">
            <v>46266.504861111112</v>
          </cell>
          <cell r="E890">
            <v>0.56999999999999995</v>
          </cell>
          <cell r="F890" t="str">
            <v xml:space="preserve">Personal en sistema </v>
          </cell>
          <cell r="G890" t="str">
            <v>com2</v>
          </cell>
          <cell r="H890" t="str">
            <v xml:space="preserve">Sin OT </v>
          </cell>
          <cell r="I890" t="str">
            <v>N/A</v>
          </cell>
          <cell r="J890" t="str">
            <v>N/A</v>
          </cell>
        </row>
        <row r="891">
          <cell r="A891" t="str">
            <v>46266,5048611111-psa1-POX11</v>
          </cell>
          <cell r="B891" t="str">
            <v xml:space="preserve">Team 3 </v>
          </cell>
          <cell r="C891" t="str">
            <v>POX11</v>
          </cell>
          <cell r="D891">
            <v>46266.504861111112</v>
          </cell>
          <cell r="E891">
            <v>0.56999999999999995</v>
          </cell>
          <cell r="F891" t="str">
            <v xml:space="preserve">Personal en sistema </v>
          </cell>
          <cell r="G891" t="str">
            <v>psa1</v>
          </cell>
          <cell r="H891" t="str">
            <v xml:space="preserve">Sin OT </v>
          </cell>
          <cell r="I891" t="str">
            <v>N/A</v>
          </cell>
          <cell r="J891" t="str">
            <v>N/A</v>
          </cell>
        </row>
        <row r="892">
          <cell r="A892" t="str">
            <v>46266,5048611111-psa3-POX11</v>
          </cell>
          <cell r="B892" t="str">
            <v xml:space="preserve">Team 3 </v>
          </cell>
          <cell r="C892" t="str">
            <v>POX11</v>
          </cell>
          <cell r="D892">
            <v>46266.504861111112</v>
          </cell>
          <cell r="E892">
            <v>0.57999999999999996</v>
          </cell>
          <cell r="F892" t="str">
            <v xml:space="preserve">Personal en sistema </v>
          </cell>
          <cell r="G892" t="str">
            <v>psa3</v>
          </cell>
          <cell r="H892" t="str">
            <v xml:space="preserve">Sin OT </v>
          </cell>
          <cell r="I892" t="str">
            <v>N/A</v>
          </cell>
          <cell r="J892" t="str">
            <v>N/A</v>
          </cell>
        </row>
        <row r="893">
          <cell r="A893" t="str">
            <v>46266,5159722222-sec2-POX21</v>
          </cell>
          <cell r="B893" t="str">
            <v xml:space="preserve">Team 1 </v>
          </cell>
          <cell r="C893" t="str">
            <v>POX21</v>
          </cell>
          <cell r="D893">
            <v>46266.515972222223</v>
          </cell>
          <cell r="E893">
            <v>4.37</v>
          </cell>
          <cell r="F893" t="str">
            <v>Falla</v>
          </cell>
          <cell r="G893" t="str">
            <v>sec2</v>
          </cell>
          <cell r="H893" t="str">
            <v xml:space="preserve">Sin OT  </v>
          </cell>
        </row>
        <row r="894">
          <cell r="A894" t="str">
            <v>46266,6340277778-gen1-POX29</v>
          </cell>
          <cell r="B894" t="str">
            <v xml:space="preserve">Team 3 </v>
          </cell>
          <cell r="C894" t="str">
            <v>POX29</v>
          </cell>
          <cell r="D894">
            <v>46266.634027777778</v>
          </cell>
          <cell r="E894">
            <v>1.8</v>
          </cell>
          <cell r="F894" t="str">
            <v>Mantenimiento preventivo</v>
          </cell>
          <cell r="G894" t="str">
            <v>gen1</v>
          </cell>
          <cell r="H894" t="str">
            <v xml:space="preserve">Sin OT  </v>
          </cell>
          <cell r="I894" t="str">
            <v>N/A</v>
          </cell>
          <cell r="J894" t="str">
            <v>N/A</v>
          </cell>
        </row>
        <row r="895">
          <cell r="A895" t="str">
            <v>46266,6520833333-psa2-POX43</v>
          </cell>
          <cell r="B895" t="str">
            <v xml:space="preserve">Team 1 </v>
          </cell>
          <cell r="C895" t="str">
            <v>POX43</v>
          </cell>
          <cell r="D895">
            <v>46266.652083333334</v>
          </cell>
          <cell r="E895">
            <v>1.1200000000000001</v>
          </cell>
          <cell r="F895" t="str">
            <v xml:space="preserve">Personal en sistema </v>
          </cell>
          <cell r="G895" t="str">
            <v>psa2</v>
          </cell>
          <cell r="H895" t="str">
            <v xml:space="preserve">Sin OT </v>
          </cell>
          <cell r="I895" t="str">
            <v>N/A</v>
          </cell>
          <cell r="J895" t="str">
            <v>N/A</v>
          </cell>
        </row>
        <row r="896">
          <cell r="A896" t="str">
            <v>46266,6520833333-psa3-POX43</v>
          </cell>
          <cell r="B896" t="str">
            <v xml:space="preserve">Team 1 </v>
          </cell>
          <cell r="C896" t="str">
            <v>POX43</v>
          </cell>
          <cell r="D896">
            <v>46266.652083333334</v>
          </cell>
          <cell r="E896">
            <v>1.62</v>
          </cell>
          <cell r="F896" t="str">
            <v xml:space="preserve">Personal en sistema </v>
          </cell>
          <cell r="G896" t="str">
            <v>psa3</v>
          </cell>
          <cell r="H896" t="str">
            <v xml:space="preserve">Sin OT </v>
          </cell>
          <cell r="I896" t="str">
            <v>N/A</v>
          </cell>
          <cell r="J896" t="str">
            <v>N/A</v>
          </cell>
        </row>
        <row r="897">
          <cell r="A897" t="str">
            <v>46266,6520833333-psa4-POX43</v>
          </cell>
          <cell r="B897" t="str">
            <v xml:space="preserve">Team 1 </v>
          </cell>
          <cell r="C897" t="str">
            <v>POX43</v>
          </cell>
          <cell r="D897">
            <v>46266.652083333334</v>
          </cell>
          <cell r="E897">
            <v>1.95</v>
          </cell>
          <cell r="F897" t="str">
            <v xml:space="preserve">Personal en sistema </v>
          </cell>
          <cell r="G897" t="str">
            <v>psa4</v>
          </cell>
          <cell r="H897" t="str">
            <v xml:space="preserve">Sin OT </v>
          </cell>
          <cell r="I897" t="str">
            <v>N/A</v>
          </cell>
          <cell r="J897" t="str">
            <v>N/A</v>
          </cell>
        </row>
        <row r="898">
          <cell r="A898" t="str">
            <v>46266,7090277778-gen2-POX29</v>
          </cell>
          <cell r="B898" t="str">
            <v xml:space="preserve">Team 3 </v>
          </cell>
          <cell r="C898" t="str">
            <v>POX29</v>
          </cell>
          <cell r="D898">
            <v>46266.709027777775</v>
          </cell>
          <cell r="E898">
            <v>1.32</v>
          </cell>
          <cell r="F898" t="str">
            <v>Mantenimiento preventivo</v>
          </cell>
          <cell r="G898" t="str">
            <v>gen2</v>
          </cell>
          <cell r="H898" t="str">
            <v xml:space="preserve">Sin OT  </v>
          </cell>
          <cell r="I898" t="str">
            <v>N/A</v>
          </cell>
          <cell r="J898" t="str">
            <v>N/A</v>
          </cell>
        </row>
        <row r="899">
          <cell r="A899" t="str">
            <v>46266,7111111111-psa1-POX43</v>
          </cell>
          <cell r="B899" t="str">
            <v xml:space="preserve">Team 1 </v>
          </cell>
          <cell r="C899" t="str">
            <v>POX43</v>
          </cell>
          <cell r="D899">
            <v>46266.711111111108</v>
          </cell>
          <cell r="E899">
            <v>1.07</v>
          </cell>
          <cell r="F899" t="str">
            <v xml:space="preserve">Personal en sistema </v>
          </cell>
          <cell r="G899" t="str">
            <v>psa1</v>
          </cell>
          <cell r="H899" t="str">
            <v xml:space="preserve">Sin OT </v>
          </cell>
          <cell r="I899" t="str">
            <v>N/A</v>
          </cell>
          <cell r="J899" t="str">
            <v>N/A</v>
          </cell>
        </row>
        <row r="900">
          <cell r="A900" t="str">
            <v>46266,73125-psa2-POX43</v>
          </cell>
          <cell r="B900" t="str">
            <v xml:space="preserve">Team 1 </v>
          </cell>
          <cell r="C900" t="str">
            <v>POX43</v>
          </cell>
          <cell r="D900">
            <v>46266.731249999997</v>
          </cell>
          <cell r="E900">
            <v>0.57999999999999996</v>
          </cell>
          <cell r="F900" t="str">
            <v xml:space="preserve">Personal en sistema </v>
          </cell>
          <cell r="G900" t="str">
            <v>psa2</v>
          </cell>
          <cell r="H900" t="str">
            <v xml:space="preserve">Sin OT </v>
          </cell>
          <cell r="I900" t="str">
            <v>N/A</v>
          </cell>
          <cell r="J900" t="str">
            <v>N/A</v>
          </cell>
        </row>
        <row r="901">
          <cell r="A901" t="str">
            <v>46266,7333333333-psa3-POX43</v>
          </cell>
          <cell r="B901" t="str">
            <v xml:space="preserve">Team 1 </v>
          </cell>
          <cell r="C901" t="str">
            <v>POX43</v>
          </cell>
          <cell r="D901">
            <v>46266.73333333333</v>
          </cell>
          <cell r="E901">
            <v>0.53</v>
          </cell>
          <cell r="F901" t="str">
            <v xml:space="preserve">Personal en sistema </v>
          </cell>
          <cell r="G901" t="str">
            <v>psa3</v>
          </cell>
          <cell r="H901" t="str">
            <v xml:space="preserve">Sin OT </v>
          </cell>
          <cell r="I901" t="str">
            <v>N/A</v>
          </cell>
          <cell r="J901" t="str">
            <v>N/A</v>
          </cell>
        </row>
        <row r="902">
          <cell r="A902" t="str">
            <v>46266,7569444444-com4-POX62</v>
          </cell>
          <cell r="B902" t="str">
            <v xml:space="preserve">Team 3 </v>
          </cell>
          <cell r="C902" t="str">
            <v>POX62</v>
          </cell>
          <cell r="D902">
            <v>46266.756944444445</v>
          </cell>
          <cell r="E902">
            <v>1.1000000000000001</v>
          </cell>
          <cell r="F902" t="str">
            <v>Falla</v>
          </cell>
          <cell r="G902" t="str">
            <v>com4</v>
          </cell>
          <cell r="H902" t="str">
            <v xml:space="preserve">Sin OT </v>
          </cell>
          <cell r="I902" t="str">
            <v xml:space="preserve">Ecodrain </v>
          </cell>
          <cell r="J902" t="str">
            <v xml:space="preserve">Filtro de eco drain presentaba aceite </v>
          </cell>
        </row>
        <row r="903">
          <cell r="A903" t="str">
            <v>46266,7569444444-com2-POX62</v>
          </cell>
          <cell r="B903" t="str">
            <v xml:space="preserve">Team 3 </v>
          </cell>
          <cell r="C903" t="str">
            <v>POX62</v>
          </cell>
          <cell r="D903">
            <v>46266.756944444445</v>
          </cell>
          <cell r="E903">
            <v>1.1000000000000001</v>
          </cell>
          <cell r="F903" t="str">
            <v>Falla</v>
          </cell>
          <cell r="G903" t="str">
            <v>com2</v>
          </cell>
          <cell r="H903" t="str">
            <v xml:space="preserve">Sin OT </v>
          </cell>
          <cell r="I903" t="str">
            <v xml:space="preserve">Ecodrain </v>
          </cell>
          <cell r="J903" t="str">
            <v xml:space="preserve">Filtro de eco drain presentaba aceite </v>
          </cell>
        </row>
        <row r="904">
          <cell r="A904" t="str">
            <v>46266,7569444444-com1-POX62</v>
          </cell>
          <cell r="B904" t="str">
            <v xml:space="preserve">Team 3 </v>
          </cell>
          <cell r="C904" t="str">
            <v>POX62</v>
          </cell>
          <cell r="D904">
            <v>46266.756944444445</v>
          </cell>
          <cell r="E904">
            <v>1.1000000000000001</v>
          </cell>
          <cell r="F904" t="str">
            <v>Falla</v>
          </cell>
          <cell r="G904" t="str">
            <v>com1</v>
          </cell>
          <cell r="H904" t="str">
            <v xml:space="preserve">Sin OT </v>
          </cell>
          <cell r="I904" t="str">
            <v xml:space="preserve">Ecodrain </v>
          </cell>
          <cell r="J904" t="str">
            <v xml:space="preserve">Filtro de eco drain presentaba aceite </v>
          </cell>
        </row>
        <row r="905">
          <cell r="A905" t="str">
            <v>46266,7611111111-psa2-POX60</v>
          </cell>
          <cell r="B905" t="str">
            <v xml:space="preserve">Team 1 </v>
          </cell>
          <cell r="C905" t="str">
            <v>POX60</v>
          </cell>
          <cell r="D905">
            <v>46266.761111111111</v>
          </cell>
          <cell r="E905">
            <v>1.58</v>
          </cell>
          <cell r="F905" t="str">
            <v>Falla</v>
          </cell>
          <cell r="G905" t="str">
            <v>psa2</v>
          </cell>
          <cell r="H905" t="str">
            <v xml:space="preserve">Sin OT </v>
          </cell>
          <cell r="I905" t="str">
            <v xml:space="preserve">Recuperado remoto </v>
          </cell>
        </row>
        <row r="906">
          <cell r="A906" t="str">
            <v>46266,7645833333-gen1-POX29</v>
          </cell>
          <cell r="B906" t="str">
            <v xml:space="preserve">Team 3  </v>
          </cell>
          <cell r="C906" t="str">
            <v>POX29</v>
          </cell>
          <cell r="D906">
            <v>46266.76458333333</v>
          </cell>
          <cell r="E906">
            <v>0.57999999999999996</v>
          </cell>
          <cell r="F906" t="str">
            <v>Mantenimiento preventivo</v>
          </cell>
          <cell r="G906" t="str">
            <v>gen1</v>
          </cell>
          <cell r="H906" t="str">
            <v xml:space="preserve">Sin OT  </v>
          </cell>
          <cell r="I906" t="str">
            <v>N/A</v>
          </cell>
          <cell r="J906" t="str">
            <v>N/A</v>
          </cell>
        </row>
        <row r="907">
          <cell r="A907" t="str">
            <v>46266,7673611111-com1-POX60</v>
          </cell>
          <cell r="B907" t="str">
            <v xml:space="preserve">Team 1 </v>
          </cell>
          <cell r="C907" t="str">
            <v>POX60</v>
          </cell>
          <cell r="D907">
            <v>46266.767361111109</v>
          </cell>
          <cell r="E907">
            <v>1.43</v>
          </cell>
          <cell r="F907" t="str">
            <v>Falla</v>
          </cell>
          <cell r="G907" t="str">
            <v>com1</v>
          </cell>
          <cell r="H907" t="str">
            <v xml:space="preserve">Sin OT </v>
          </cell>
          <cell r="I907" t="str">
            <v xml:space="preserve">Recuperado remoto </v>
          </cell>
        </row>
        <row r="908">
          <cell r="A908" t="str">
            <v>46266,7847222222-psa1-OXMPN6</v>
          </cell>
          <cell r="B908" t="str">
            <v xml:space="preserve">Team 5 </v>
          </cell>
          <cell r="C908" t="str">
            <v>OXMPN6</v>
          </cell>
          <cell r="D908">
            <v>46266.784722222219</v>
          </cell>
          <cell r="E908">
            <v>0.43</v>
          </cell>
          <cell r="G908" t="str">
            <v>psa1</v>
          </cell>
          <cell r="H908" t="str">
            <v xml:space="preserve">Sin OT </v>
          </cell>
        </row>
        <row r="909">
          <cell r="A909" t="str">
            <v>46266,8090277778-com4-POX62</v>
          </cell>
          <cell r="B909" t="str">
            <v xml:space="preserve">Team 3 </v>
          </cell>
          <cell r="C909" t="str">
            <v>POX62</v>
          </cell>
          <cell r="D909">
            <v>46266.809027777781</v>
          </cell>
          <cell r="E909">
            <v>0.23</v>
          </cell>
          <cell r="F909" t="str">
            <v>Falla</v>
          </cell>
          <cell r="G909" t="str">
            <v>com4</v>
          </cell>
          <cell r="H909" t="str">
            <v xml:space="preserve">Sin OT </v>
          </cell>
          <cell r="I909" t="str">
            <v xml:space="preserve">Ecodrain </v>
          </cell>
          <cell r="J909" t="str">
            <v xml:space="preserve">Filtro de eco drain presentaba aceite </v>
          </cell>
        </row>
        <row r="910">
          <cell r="A910" t="str">
            <v>46266,8090277778-com2-POX62</v>
          </cell>
          <cell r="B910" t="str">
            <v xml:space="preserve">Team 3 </v>
          </cell>
          <cell r="C910" t="str">
            <v>POX62</v>
          </cell>
          <cell r="D910">
            <v>46266.809027777781</v>
          </cell>
          <cell r="E910">
            <v>0.23</v>
          </cell>
          <cell r="F910" t="str">
            <v>Falla</v>
          </cell>
          <cell r="G910" t="str">
            <v>com2</v>
          </cell>
          <cell r="H910" t="str">
            <v xml:space="preserve">Sin OT </v>
          </cell>
          <cell r="I910" t="str">
            <v xml:space="preserve">Ecodrain </v>
          </cell>
          <cell r="J910" t="str">
            <v xml:space="preserve">Filtro de eco drain presentaba aceite </v>
          </cell>
        </row>
        <row r="911">
          <cell r="A911" t="str">
            <v>46266,8090277778-com1-POX62</v>
          </cell>
          <cell r="B911" t="str">
            <v xml:space="preserve">Team 3 </v>
          </cell>
          <cell r="C911" t="str">
            <v>POX62</v>
          </cell>
          <cell r="D911">
            <v>46266.809027777781</v>
          </cell>
          <cell r="E911">
            <v>0.23</v>
          </cell>
          <cell r="F911" t="str">
            <v>Falla</v>
          </cell>
          <cell r="G911" t="str">
            <v>com1</v>
          </cell>
          <cell r="H911" t="str">
            <v xml:space="preserve">Sin OT </v>
          </cell>
          <cell r="I911" t="str">
            <v xml:space="preserve">Ecodrain </v>
          </cell>
          <cell r="J911" t="str">
            <v xml:space="preserve">Filtro de eco drain presentaba aceite </v>
          </cell>
        </row>
        <row r="912">
          <cell r="A912" t="str">
            <v>46266,8243055556-com4-POX62</v>
          </cell>
          <cell r="B912" t="str">
            <v xml:space="preserve">Team 3 </v>
          </cell>
          <cell r="C912" t="str">
            <v>POX62</v>
          </cell>
          <cell r="D912">
            <v>46266.824305555558</v>
          </cell>
          <cell r="E912">
            <v>1.17</v>
          </cell>
          <cell r="F912" t="str">
            <v>Falla</v>
          </cell>
          <cell r="G912" t="str">
            <v>com4</v>
          </cell>
          <cell r="H912" t="str">
            <v xml:space="preserve">Sin OT </v>
          </cell>
          <cell r="I912" t="str">
            <v xml:space="preserve">Ecodrain </v>
          </cell>
          <cell r="J912" t="str">
            <v xml:space="preserve">Filtro de eco drain presentaba aceite </v>
          </cell>
        </row>
        <row r="913">
          <cell r="A913" t="str">
            <v>46266,8243055556-com2-POX62</v>
          </cell>
          <cell r="B913" t="str">
            <v xml:space="preserve">Team 3 </v>
          </cell>
          <cell r="C913" t="str">
            <v>POX62</v>
          </cell>
          <cell r="D913">
            <v>46266.824305555558</v>
          </cell>
          <cell r="E913">
            <v>1.17</v>
          </cell>
          <cell r="F913" t="str">
            <v>Falla</v>
          </cell>
          <cell r="G913" t="str">
            <v>com2</v>
          </cell>
          <cell r="H913" t="str">
            <v xml:space="preserve">Sin OT </v>
          </cell>
          <cell r="I913" t="str">
            <v xml:space="preserve">Ecodrain </v>
          </cell>
          <cell r="J913" t="str">
            <v xml:space="preserve">Filtro de eco drain presentaba aceite </v>
          </cell>
        </row>
        <row r="914">
          <cell r="A914" t="str">
            <v>46266,8243055556-com1-POX62</v>
          </cell>
          <cell r="B914" t="str">
            <v xml:space="preserve">Team 3 </v>
          </cell>
          <cell r="C914" t="str">
            <v>POX62</v>
          </cell>
          <cell r="D914">
            <v>46266.824305555558</v>
          </cell>
          <cell r="E914">
            <v>1.17</v>
          </cell>
          <cell r="F914" t="str">
            <v>Falla</v>
          </cell>
          <cell r="G914" t="str">
            <v>com1</v>
          </cell>
          <cell r="H914" t="str">
            <v xml:space="preserve">Sin OT </v>
          </cell>
          <cell r="I914" t="str">
            <v xml:space="preserve">Ecodrain </v>
          </cell>
          <cell r="J914" t="str">
            <v xml:space="preserve">Filtro de eco drain presentaba aceite </v>
          </cell>
        </row>
        <row r="915">
          <cell r="A915" t="str">
            <v>46266,8652777778-psa2-POX60</v>
          </cell>
          <cell r="B915" t="str">
            <v xml:space="preserve">Team 1 </v>
          </cell>
          <cell r="C915" t="str">
            <v>POX60</v>
          </cell>
          <cell r="D915">
            <v>46266.865277777775</v>
          </cell>
          <cell r="E915">
            <v>8</v>
          </cell>
          <cell r="F915" t="str">
            <v>Falla</v>
          </cell>
          <cell r="G915" t="str">
            <v>psa2</v>
          </cell>
          <cell r="H915" t="str">
            <v xml:space="preserve">Sin OT </v>
          </cell>
          <cell r="I915" t="str">
            <v xml:space="preserve">Recuperado remoto </v>
          </cell>
        </row>
        <row r="916">
          <cell r="A916" t="str">
            <v>46266,8652777778-com1-POX60</v>
          </cell>
          <cell r="B916" t="str">
            <v xml:space="preserve">Team 1 </v>
          </cell>
          <cell r="C916" t="str">
            <v>POX60</v>
          </cell>
          <cell r="D916">
            <v>46266.865277777775</v>
          </cell>
          <cell r="E916">
            <v>8.02</v>
          </cell>
          <cell r="F916" t="str">
            <v>Falla</v>
          </cell>
          <cell r="G916" t="str">
            <v>com1</v>
          </cell>
          <cell r="H916" t="str">
            <v xml:space="preserve">Sin OT </v>
          </cell>
          <cell r="I916" t="str">
            <v xml:space="preserve">Recuperado remoto </v>
          </cell>
        </row>
        <row r="917">
          <cell r="A917" t="str">
            <v>46266,9333333333-gen2-POX57</v>
          </cell>
          <cell r="B917" t="str">
            <v xml:space="preserve">Team 1 </v>
          </cell>
          <cell r="C917" t="str">
            <v>POX57</v>
          </cell>
          <cell r="D917">
            <v>46266.933333333334</v>
          </cell>
          <cell r="E917">
            <v>0.25</v>
          </cell>
          <cell r="F917" t="str">
            <v>Falla</v>
          </cell>
          <cell r="G917" t="str">
            <v>gen2</v>
          </cell>
          <cell r="H917" t="str">
            <v xml:space="preserve">Sin OT </v>
          </cell>
          <cell r="I917" t="str">
            <v xml:space="preserve">Recuperado remoto </v>
          </cell>
        </row>
        <row r="918">
          <cell r="A918" t="str">
            <v>46266,9409722222-com4-POX57</v>
          </cell>
          <cell r="B918" t="str">
            <v xml:space="preserve">Team 1 </v>
          </cell>
          <cell r="C918" t="str">
            <v>POX57</v>
          </cell>
          <cell r="D918">
            <v>46266.940972222219</v>
          </cell>
          <cell r="E918">
            <v>17.47</v>
          </cell>
          <cell r="F918" t="str">
            <v>Falla</v>
          </cell>
          <cell r="G918" t="str">
            <v>com4</v>
          </cell>
          <cell r="H918" t="str">
            <v xml:space="preserve">Sin OT </v>
          </cell>
          <cell r="I918" t="str">
            <v xml:space="preserve">Recuperado remoto </v>
          </cell>
        </row>
        <row r="919">
          <cell r="A919" t="str">
            <v>46266,9743055556-gen1-POX21</v>
          </cell>
          <cell r="B919" t="str">
            <v xml:space="preserve">Team 1 </v>
          </cell>
          <cell r="C919" t="str">
            <v>POX21</v>
          </cell>
          <cell r="D919">
            <v>46266.974305555559</v>
          </cell>
          <cell r="E919">
            <v>7.0000000000000007E-2</v>
          </cell>
          <cell r="F919" t="str">
            <v>Falla</v>
          </cell>
          <cell r="G919" t="str">
            <v>gen1</v>
          </cell>
          <cell r="H919" t="str">
            <v xml:space="preserve">Sin OT  </v>
          </cell>
          <cell r="I919" t="str">
            <v xml:space="preserve">posible causa aire linea de combustible </v>
          </cell>
        </row>
        <row r="920">
          <cell r="A920" t="str">
            <v>46267,1354166667-psa3-POX50</v>
          </cell>
          <cell r="B920" t="str">
            <v xml:space="preserve">Team 1 </v>
          </cell>
          <cell r="C920" t="str">
            <v>POX50</v>
          </cell>
          <cell r="D920">
            <v>46267.135416666664</v>
          </cell>
          <cell r="E920">
            <v>1.07</v>
          </cell>
          <cell r="F920" t="str">
            <v>Falla</v>
          </cell>
          <cell r="G920" t="str">
            <v>psa3</v>
          </cell>
          <cell r="H920" t="str">
            <v xml:space="preserve">Sin OT </v>
          </cell>
          <cell r="I920" t="str">
            <v xml:space="preserve">Recuperado remoto </v>
          </cell>
        </row>
        <row r="921">
          <cell r="A921" t="str">
            <v>46267,2152777778-psa4-POX31</v>
          </cell>
          <cell r="B921" t="str">
            <v xml:space="preserve">Team 1 </v>
          </cell>
          <cell r="C921" t="str">
            <v>POX31</v>
          </cell>
          <cell r="D921">
            <v>46267.215277777781</v>
          </cell>
          <cell r="E921">
            <v>1.1499999999999999</v>
          </cell>
          <cell r="F921" t="str">
            <v>Falla</v>
          </cell>
          <cell r="G921" t="str">
            <v>psa4</v>
          </cell>
          <cell r="H921" t="str">
            <v xml:space="preserve">Sin OT </v>
          </cell>
          <cell r="I921" t="str">
            <v xml:space="preserve">Recuperado remoto </v>
          </cell>
        </row>
        <row r="922">
          <cell r="A922" t="str">
            <v>46267,2166666667-com4-POX34</v>
          </cell>
          <cell r="B922" t="str">
            <v xml:space="preserve">Team 1 </v>
          </cell>
          <cell r="C922" t="str">
            <v>POX34</v>
          </cell>
          <cell r="D922">
            <v>46267.216666666667</v>
          </cell>
          <cell r="E922">
            <v>0.25</v>
          </cell>
          <cell r="F922" t="str">
            <v>Falla</v>
          </cell>
          <cell r="G922" t="str">
            <v>com4</v>
          </cell>
          <cell r="H922" t="str">
            <v xml:space="preserve">Sin OT </v>
          </cell>
          <cell r="I922" t="str">
            <v xml:space="preserve">Recuperado remoto </v>
          </cell>
        </row>
        <row r="923">
          <cell r="A923" t="str">
            <v>46267,2291666667-sec2-POX6</v>
          </cell>
          <cell r="B923" t="str">
            <v xml:space="preserve">Team 3 </v>
          </cell>
          <cell r="C923" t="str">
            <v>POX6</v>
          </cell>
          <cell r="D923">
            <v>46267.229166666664</v>
          </cell>
          <cell r="E923">
            <v>0.57999999999999996</v>
          </cell>
          <cell r="F923" t="str">
            <v>Falla</v>
          </cell>
          <cell r="G923" t="str">
            <v>sec2</v>
          </cell>
          <cell r="H923" t="str">
            <v xml:space="preserve">Sin OT </v>
          </cell>
          <cell r="I923" t="str">
            <v xml:space="preserve">Recuperado remoto </v>
          </cell>
        </row>
        <row r="924">
          <cell r="A924" t="str">
            <v>46267,2291666667-sec1-POX6</v>
          </cell>
          <cell r="B924" t="str">
            <v xml:space="preserve">Team 3 </v>
          </cell>
          <cell r="C924" t="str">
            <v>POX6</v>
          </cell>
          <cell r="D924">
            <v>46267.229166666664</v>
          </cell>
          <cell r="E924">
            <v>0.57999999999999996</v>
          </cell>
          <cell r="F924" t="str">
            <v>Falla</v>
          </cell>
          <cell r="G924" t="str">
            <v>sec1</v>
          </cell>
          <cell r="H924" t="str">
            <v xml:space="preserve">Sin OT </v>
          </cell>
          <cell r="I924" t="str">
            <v xml:space="preserve">Recuperado remoto </v>
          </cell>
        </row>
        <row r="925">
          <cell r="A925" t="str">
            <v>46267,3104166667-com4-POX34</v>
          </cell>
          <cell r="B925" t="str">
            <v xml:space="preserve">Team 1 </v>
          </cell>
          <cell r="C925" t="str">
            <v>POX34</v>
          </cell>
          <cell r="D925">
            <v>46267.310416666667</v>
          </cell>
          <cell r="E925">
            <v>0.98</v>
          </cell>
          <cell r="F925" t="str">
            <v>Falla</v>
          </cell>
          <cell r="G925" t="str">
            <v>com4</v>
          </cell>
          <cell r="H925" t="str">
            <v xml:space="preserve">Sin OT </v>
          </cell>
          <cell r="I925" t="str">
            <v xml:space="preserve">Recuperado remoto </v>
          </cell>
        </row>
        <row r="926">
          <cell r="A926" t="str">
            <v>46267,3659722222-gen1-POX58</v>
          </cell>
          <cell r="B926" t="str">
            <v xml:space="preserve">Team 3 </v>
          </cell>
          <cell r="C926" t="str">
            <v>POX58</v>
          </cell>
          <cell r="D926">
            <v>46267.365972222222</v>
          </cell>
          <cell r="E926">
            <v>0.12</v>
          </cell>
          <cell r="F926" t="str">
            <v>Falla</v>
          </cell>
          <cell r="G926" t="str">
            <v>gen1</v>
          </cell>
          <cell r="H926" t="str">
            <v xml:space="preserve">Sin OT </v>
          </cell>
          <cell r="I926" t="str">
            <v xml:space="preserve">Recuperado remoto </v>
          </cell>
        </row>
        <row r="927">
          <cell r="A927" t="str">
            <v>46267,5131944444-psa2-POX48</v>
          </cell>
          <cell r="B927" t="str">
            <v xml:space="preserve">Team 1 </v>
          </cell>
          <cell r="C927" t="str">
            <v>POX48</v>
          </cell>
          <cell r="D927">
            <v>46267.513194444444</v>
          </cell>
          <cell r="E927">
            <v>0.47</v>
          </cell>
          <cell r="F927" t="str">
            <v>Falla</v>
          </cell>
          <cell r="G927" t="str">
            <v>psa2</v>
          </cell>
          <cell r="H927" t="str">
            <v xml:space="preserve">Sin OT </v>
          </cell>
          <cell r="I927" t="str">
            <v xml:space="preserve">Recuperado remoto 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Sin Operación</v>
          </cell>
          <cell r="K12" t="str">
            <v>Team 3</v>
          </cell>
          <cell r="L12" t="str">
            <v>Andrés Mendoza</v>
          </cell>
          <cell r="N12" t="str">
            <v>Astillero</v>
          </cell>
          <cell r="O12" t="str">
            <v>Oxxean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Estero Bonito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Paildad</v>
          </cell>
          <cell r="P26">
            <v>101604</v>
          </cell>
          <cell r="Q26">
            <v>11</v>
          </cell>
          <cell r="R26">
            <v>7.14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Ninualac 1</v>
          </cell>
          <cell r="P32">
            <v>110438</v>
          </cell>
          <cell r="Q32" t="str">
            <v>21C</v>
          </cell>
          <cell r="R32">
            <v>11.58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Sin Operación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Ninualac 2</v>
          </cell>
          <cell r="P61">
            <v>110444</v>
          </cell>
          <cell r="Q61" t="str">
            <v>21C</v>
          </cell>
          <cell r="R61">
            <v>10.23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U69" totalsRowShown="0">
  <autoFilter ref="A2:AU69" xr:uid="{FAD7FDB1-0D4E-4F5A-994F-84A1C25B4CDD}"/>
  <tableColumns count="47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35" dataCellStyle="Millares [0]"/>
    <tableColumn id="10" xr3:uid="{50F298C1-369A-4CF7-89CC-4381E021B46A}" name="O2 Contractual ago-26" dataDxfId="34"/>
    <tableColumn id="11" xr3:uid="{AA228939-2509-4F5A-BF9A-AB5D75C350C1}" name="O2 Instalado ago-26" dataDxfId="33"/>
    <tableColumn id="24" xr3:uid="{E8054981-D837-4962-890B-CDF3902B90C5}" name="Flujo" dataDxfId="32"/>
    <tableColumn id="30" xr3:uid="{0E0F0D62-4276-471A-AA59-62E46BE08432}" name="Pureza" dataDxfId="31"/>
    <tableColumn id="35" xr3:uid="{084AE856-E57D-40C0-A496-09D955FC83A6}" name="PSI" dataDxfId="30"/>
    <tableColumn id="25" xr3:uid="{88305A41-2845-445F-BEF1-F53D305EC7E8}" name="Set Point (MODA)" dataDxfId="29"/>
    <tableColumn id="44" xr3:uid="{1E5FB54B-3BB4-41B5-AD44-1472D12C3B1F}" name="% CEO" dataDxfId="28"/>
    <tableColumn id="45" xr3:uid="{E2EDA602-0A50-42BA-93CF-532067969AA4}" name="Aire Gen M3" dataDxfId="27"/>
    <tableColumn id="12" xr3:uid="{7774730D-3747-40E2-8B15-845966F2F677}" name="O2 Generado sept-26"/>
    <tableColumn id="13" xr3:uid="{7447DFED-5D32-443B-82A9-64859465C041}" name="O2 Contractual sept-26" dataDxfId="26"/>
    <tableColumn id="14" xr3:uid="{FA579FA3-44F0-41A4-AF65-A79AFBC73599}" name="O2 Instalado sept-26" dataDxfId="25"/>
    <tableColumn id="26" xr3:uid="{463FA7B1-C87C-4913-A6CB-7FDD9189CEB4}" name="Flujo2" dataDxfId="24"/>
    <tableColumn id="31" xr3:uid="{498DDB04-D23A-42D8-8A11-1E6CCCC80DF4}" name="Pureza3" dataDxfId="23"/>
    <tableColumn id="36" xr3:uid="{BC325622-63C4-40A1-97C0-B55722A1BFB9}" name="PSI2" dataDxfId="22"/>
    <tableColumn id="40" xr3:uid="{2BC895EB-58FF-44B8-A94C-280BD80C3895}" name="Set Point (MODA)2" dataDxfId="21" dataCellStyle="Millares [0]"/>
    <tableColumn id="47" xr3:uid="{DAC470FB-FC86-4826-ADD5-24CA9BE022B3}" name="% CEO2" dataDxfId="20" dataCellStyle="Millares [0]"/>
    <tableColumn id="46" xr3:uid="{7E8A205B-37DD-4663-8C2F-ECF3C94EA129}" name="Aire Gen M33" dataDxfId="19" dataCellStyle="Millares [0]"/>
    <tableColumn id="15" xr3:uid="{9EE4AD38-0508-48DA-AFFA-D583B9FD24F2}" name="O2 Generado oct-26"/>
    <tableColumn id="16" xr3:uid="{731D69F0-024D-4485-AB5C-FF29102C500F}" name="O2 Contractual oct-26" dataDxfId="18"/>
    <tableColumn id="17" xr3:uid="{987BBB89-DFC7-4F47-9C72-52700E8B4BDA}" name="O2 Instalado oct-26" dataDxfId="17"/>
    <tableColumn id="27" xr3:uid="{CC6CA825-1C06-4907-BC38-62079AF8F27A}" name="Flujo3" dataDxfId="16"/>
    <tableColumn id="32" xr3:uid="{D7E73208-0718-4AB9-8599-9A5E2DD8FC73}" name="Pureza4" dataDxfId="15"/>
    <tableColumn id="37" xr3:uid="{042109D4-D70C-4947-B001-8CB3159403ED}" name="PSI22" dataDxfId="14"/>
    <tableColumn id="41" xr3:uid="{05C088C1-F726-48CA-A663-95EA0AC8A175}" name="Set Point (MODA)22" dataDxfId="13"/>
    <tableColumn id="18" xr3:uid="{D75AF09B-DDBE-4AB5-815F-BC4586E730C9}" name="O2 Generado nov-26"/>
    <tableColumn id="19" xr3:uid="{5BC56702-C387-43D4-B255-AFC1C3CACEF3}" name="O2 Contractual nov-26" dataDxfId="12"/>
    <tableColumn id="20" xr3:uid="{C4AA826A-CA8D-4E8E-A4DE-AF1EC9BD052B}" name="O2 Instalado nov-26" dataDxfId="11"/>
    <tableColumn id="28" xr3:uid="{5658EE9A-8DF0-40A2-8F26-CD73BFA4F713}" name="Flujo4" dataDxfId="10"/>
    <tableColumn id="33" xr3:uid="{636BEF44-8504-4916-B27F-E46DB16BADB2}" name="Pureza5" dataDxfId="9"/>
    <tableColumn id="38" xr3:uid="{0C012EFC-FAB7-49CC-8411-587B1746BE8C}" name="PSI222" dataDxfId="8"/>
    <tableColumn id="42" xr3:uid="{1FB667ED-861D-431B-9AB9-DDF59BACF491}" name="Set Point (MODA)222" dataDxfId="7"/>
    <tableColumn id="21" xr3:uid="{422D7F9B-7B42-4213-AE5B-C8428B4A5CA5}" name="O2 Generado dic-26"/>
    <tableColumn id="22" xr3:uid="{E815B58F-F9B8-4D9A-A7BC-85C141278A67}" name="O2 Contractual dic-26" dataDxfId="6"/>
    <tableColumn id="23" xr3:uid="{EE15766E-CAD0-46B0-89B7-900D7867A0F5}" name="O2 Instalado dic-26" dataDxfId="5"/>
    <tableColumn id="29" xr3:uid="{8F0130DB-F69B-4816-97D4-26D77E61B1B8}" name="Flujo5" dataDxfId="4"/>
    <tableColumn id="34" xr3:uid="{D8000A35-5B22-455E-BE2F-73437143F109}" name="Pureza2" dataDxfId="3"/>
    <tableColumn id="39" xr3:uid="{9B5435C4-37D9-461C-B5F9-DF91067A84D1}" name="PSI2222" dataDxfId="2"/>
    <tableColumn id="43" xr3:uid="{3BC91E73-ED40-4E02-B3A5-5F937B6010E9}" name="Set Point (MODA)2222" data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0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U69"/>
  <sheetViews>
    <sheetView zoomScale="80" zoomScaleNormal="80" workbookViewId="0">
      <pane xSplit="1" topLeftCell="B1" activePane="topRight" state="frozen"/>
      <selection pane="topRight"/>
    </sheetView>
  </sheetViews>
  <sheetFormatPr baseColWidth="10" defaultColWidth="11.42578125" defaultRowHeight="15" x14ac:dyDescent="0.25"/>
  <cols>
    <col min="2" max="2" width="17.85546875" bestFit="1" customWidth="1"/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7" width="24.85546875" customWidth="1"/>
    <col min="24" max="24" width="26.28515625" bestFit="1" customWidth="1"/>
    <col min="25" max="25" width="10.85546875" bestFit="1" customWidth="1"/>
    <col min="26" max="26" width="16.28515625" bestFit="1" customWidth="1"/>
    <col min="33" max="33" width="27.7109375" bestFit="1" customWidth="1"/>
    <col min="40" max="40" width="29.140625" bestFit="1" customWidth="1"/>
    <col min="47" max="47" width="30.7109375" bestFit="1" customWidth="1"/>
  </cols>
  <sheetData>
    <row r="1" spans="1:47" ht="18.75" x14ac:dyDescent="0.3">
      <c r="I1" s="42">
        <v>46235</v>
      </c>
      <c r="J1" s="43"/>
      <c r="K1" s="43"/>
      <c r="L1" s="43"/>
      <c r="M1" s="43"/>
      <c r="N1" s="43"/>
      <c r="O1" s="43"/>
      <c r="P1" s="43"/>
      <c r="Q1" s="44"/>
      <c r="R1" s="42">
        <v>46266</v>
      </c>
      <c r="S1" s="43"/>
      <c r="T1" s="43"/>
      <c r="U1" s="43"/>
      <c r="V1" s="43"/>
      <c r="W1" s="43"/>
      <c r="X1" s="43"/>
      <c r="Y1" s="43"/>
      <c r="Z1" s="44"/>
      <c r="AA1" s="42">
        <v>46296</v>
      </c>
      <c r="AB1" s="43"/>
      <c r="AC1" s="43"/>
      <c r="AD1" s="43"/>
      <c r="AE1" s="43"/>
      <c r="AF1" s="43"/>
      <c r="AG1" s="44"/>
      <c r="AH1" s="45">
        <v>46327</v>
      </c>
      <c r="AI1" s="46"/>
      <c r="AJ1" s="46"/>
      <c r="AK1" s="46"/>
      <c r="AL1" s="46"/>
      <c r="AM1" s="46"/>
      <c r="AN1" s="47"/>
      <c r="AO1" s="45">
        <v>46357</v>
      </c>
      <c r="AP1" s="46"/>
      <c r="AQ1" s="46"/>
      <c r="AR1" s="46"/>
      <c r="AS1" s="46"/>
      <c r="AT1" s="46"/>
      <c r="AU1" s="46"/>
    </row>
    <row r="2" spans="1:47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4" t="s">
        <v>644</v>
      </c>
      <c r="J2" s="24" t="s">
        <v>645</v>
      </c>
      <c r="K2" s="24" t="s">
        <v>646</v>
      </c>
      <c r="L2" s="25" t="s">
        <v>647</v>
      </c>
      <c r="M2" s="26" t="s">
        <v>648</v>
      </c>
      <c r="N2" s="27" t="s">
        <v>649</v>
      </c>
      <c r="O2" s="28" t="s">
        <v>650</v>
      </c>
      <c r="P2" s="33" t="s">
        <v>697</v>
      </c>
      <c r="Q2" s="34" t="s">
        <v>698</v>
      </c>
      <c r="R2" s="24" t="s">
        <v>651</v>
      </c>
      <c r="S2" s="24" t="s">
        <v>652</v>
      </c>
      <c r="T2" s="24" t="s">
        <v>653</v>
      </c>
      <c r="U2" s="25" t="s">
        <v>654</v>
      </c>
      <c r="V2" s="26" t="s">
        <v>655</v>
      </c>
      <c r="W2" s="27" t="s">
        <v>656</v>
      </c>
      <c r="X2" s="28" t="s">
        <v>657</v>
      </c>
      <c r="Y2" s="33" t="s">
        <v>826</v>
      </c>
      <c r="Z2" s="34" t="s">
        <v>827</v>
      </c>
      <c r="AA2" s="24" t="s">
        <v>658</v>
      </c>
      <c r="AB2" s="24" t="s">
        <v>659</v>
      </c>
      <c r="AC2" s="24" t="s">
        <v>660</v>
      </c>
      <c r="AD2" s="25" t="s">
        <v>661</v>
      </c>
      <c r="AE2" s="26" t="s">
        <v>662</v>
      </c>
      <c r="AF2" s="27" t="s">
        <v>663</v>
      </c>
      <c r="AG2" s="28" t="s">
        <v>664</v>
      </c>
      <c r="AH2" s="24" t="s">
        <v>665</v>
      </c>
      <c r="AI2" s="24" t="s">
        <v>666</v>
      </c>
      <c r="AJ2" s="24" t="s">
        <v>667</v>
      </c>
      <c r="AK2" s="25" t="s">
        <v>668</v>
      </c>
      <c r="AL2" s="26" t="s">
        <v>669</v>
      </c>
      <c r="AM2" s="27" t="s">
        <v>670</v>
      </c>
      <c r="AN2" s="28" t="s">
        <v>671</v>
      </c>
      <c r="AO2" s="24" t="s">
        <v>672</v>
      </c>
      <c r="AP2" s="24" t="s">
        <v>673</v>
      </c>
      <c r="AQ2" s="24" t="s">
        <v>674</v>
      </c>
      <c r="AR2" s="25" t="s">
        <v>675</v>
      </c>
      <c r="AS2" s="26" t="s">
        <v>676</v>
      </c>
      <c r="AT2" s="27" t="s">
        <v>677</v>
      </c>
      <c r="AU2" s="28" t="s">
        <v>678</v>
      </c>
    </row>
    <row r="3" spans="1:47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29">
        <v>5914</v>
      </c>
      <c r="J3" s="29">
        <v>37200</v>
      </c>
      <c r="K3" s="29">
        <v>37200</v>
      </c>
      <c r="L3" s="29">
        <v>12.078695652173913</v>
      </c>
      <c r="M3" s="29">
        <v>0</v>
      </c>
      <c r="N3" s="29">
        <v>46.610715824292924</v>
      </c>
      <c r="O3" s="30">
        <v>5</v>
      </c>
      <c r="P3" s="35">
        <v>0.97855581756237175</v>
      </c>
      <c r="Q3" s="30">
        <v>0</v>
      </c>
      <c r="R3">
        <v>0</v>
      </c>
      <c r="S3" s="29">
        <v>37200</v>
      </c>
      <c r="T3" s="29">
        <v>37200</v>
      </c>
      <c r="U3" s="29">
        <v>0</v>
      </c>
      <c r="V3" s="29">
        <v>0</v>
      </c>
      <c r="W3" s="29">
        <v>0</v>
      </c>
      <c r="X3" s="30">
        <v>5</v>
      </c>
      <c r="Y3" s="35">
        <v>0</v>
      </c>
      <c r="Z3" s="30">
        <v>0</v>
      </c>
      <c r="AB3" s="29">
        <v>37200</v>
      </c>
      <c r="AC3" s="29">
        <v>37200</v>
      </c>
      <c r="AD3" s="29"/>
      <c r="AE3" s="29"/>
      <c r="AF3" s="29"/>
      <c r="AG3" s="29"/>
      <c r="AI3" s="29">
        <v>37200</v>
      </c>
      <c r="AJ3" s="29">
        <v>37200</v>
      </c>
      <c r="AK3" s="29"/>
      <c r="AL3" s="29"/>
      <c r="AM3" s="29"/>
      <c r="AN3" s="29"/>
      <c r="AP3" s="29">
        <v>37200</v>
      </c>
      <c r="AQ3" s="29">
        <v>37200</v>
      </c>
      <c r="AR3" s="31"/>
      <c r="AS3" s="31"/>
      <c r="AT3" s="31"/>
      <c r="AU3" s="31"/>
    </row>
    <row r="4" spans="1:47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29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2">
        <v>0</v>
      </c>
      <c r="P4" s="36">
        <v>0</v>
      </c>
      <c r="Q4" s="32"/>
      <c r="R4">
        <v>0</v>
      </c>
      <c r="S4" s="31">
        <v>0</v>
      </c>
      <c r="T4" s="31">
        <v>0</v>
      </c>
      <c r="U4" s="31">
        <v>0</v>
      </c>
      <c r="V4" s="31">
        <v>0</v>
      </c>
      <c r="W4" s="29">
        <v>0</v>
      </c>
      <c r="X4" s="30">
        <v>0</v>
      </c>
      <c r="Y4" s="35">
        <v>0</v>
      </c>
      <c r="Z4" s="30">
        <v>0</v>
      </c>
      <c r="AB4" s="31">
        <v>0</v>
      </c>
      <c r="AC4" s="31">
        <v>0</v>
      </c>
      <c r="AD4" s="31"/>
      <c r="AE4" s="31"/>
      <c r="AF4" s="31"/>
      <c r="AG4" s="31"/>
      <c r="AI4" s="31">
        <v>0</v>
      </c>
      <c r="AJ4" s="31">
        <v>0</v>
      </c>
      <c r="AK4" s="31"/>
      <c r="AL4" s="31"/>
      <c r="AM4" s="31"/>
      <c r="AN4" s="31"/>
      <c r="AP4" s="31">
        <v>0</v>
      </c>
      <c r="AQ4" s="31">
        <v>0</v>
      </c>
      <c r="AR4" s="31"/>
      <c r="AS4" s="31"/>
      <c r="AT4" s="31"/>
      <c r="AU4" s="31"/>
    </row>
    <row r="5" spans="1:47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29">
        <v>2956</v>
      </c>
      <c r="J5" s="31">
        <v>63700</v>
      </c>
      <c r="K5" s="31">
        <v>74400</v>
      </c>
      <c r="L5" s="31">
        <v>26.005652173913042</v>
      </c>
      <c r="M5" s="31">
        <v>0</v>
      </c>
      <c r="N5" s="31">
        <v>41.222923048148999</v>
      </c>
      <c r="O5" s="32">
        <v>0</v>
      </c>
      <c r="P5" s="36">
        <v>0.29652447191252373</v>
      </c>
      <c r="Q5" s="32">
        <v>0</v>
      </c>
      <c r="R5">
        <v>0</v>
      </c>
      <c r="S5" s="31">
        <v>63700</v>
      </c>
      <c r="T5" s="31">
        <v>74400</v>
      </c>
      <c r="U5" s="31">
        <v>0</v>
      </c>
      <c r="V5" s="31">
        <v>0</v>
      </c>
      <c r="W5" s="29">
        <v>0</v>
      </c>
      <c r="X5" s="30">
        <v>0</v>
      </c>
      <c r="Y5" s="35">
        <v>0</v>
      </c>
      <c r="Z5" s="30">
        <v>0</v>
      </c>
      <c r="AB5" s="31">
        <v>63700</v>
      </c>
      <c r="AC5" s="31">
        <v>74400</v>
      </c>
      <c r="AD5" s="31"/>
      <c r="AE5" s="31"/>
      <c r="AF5" s="31"/>
      <c r="AG5" s="31"/>
      <c r="AI5" s="31">
        <v>63700</v>
      </c>
      <c r="AJ5" s="31">
        <v>74400</v>
      </c>
      <c r="AK5" s="31"/>
      <c r="AL5" s="31"/>
      <c r="AM5" s="31"/>
      <c r="AN5" s="31"/>
      <c r="AP5" s="31">
        <v>63700</v>
      </c>
      <c r="AQ5" s="31">
        <v>74400</v>
      </c>
      <c r="AR5" s="31"/>
      <c r="AS5" s="31"/>
      <c r="AT5" s="31"/>
      <c r="AU5" s="31"/>
    </row>
    <row r="6" spans="1:47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29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2">
        <v>0</v>
      </c>
      <c r="P6" s="36">
        <v>0</v>
      </c>
      <c r="Q6" s="32"/>
      <c r="R6">
        <v>0</v>
      </c>
      <c r="S6" s="31">
        <v>0</v>
      </c>
      <c r="T6" s="31">
        <v>0</v>
      </c>
      <c r="U6" s="31">
        <v>0</v>
      </c>
      <c r="V6" s="31">
        <v>0</v>
      </c>
      <c r="W6" s="29">
        <v>0</v>
      </c>
      <c r="X6" s="30">
        <v>0</v>
      </c>
      <c r="Y6" s="35">
        <v>0</v>
      </c>
      <c r="Z6" s="30">
        <v>0</v>
      </c>
      <c r="AB6" s="31">
        <v>0</v>
      </c>
      <c r="AC6" s="31">
        <v>0</v>
      </c>
      <c r="AD6" s="31"/>
      <c r="AE6" s="31"/>
      <c r="AF6" s="31"/>
      <c r="AG6" s="31"/>
      <c r="AI6" s="31">
        <v>0</v>
      </c>
      <c r="AJ6" s="31">
        <v>0</v>
      </c>
      <c r="AK6" s="31"/>
      <c r="AL6" s="31"/>
      <c r="AM6" s="31"/>
      <c r="AN6" s="31"/>
      <c r="AP6" s="31">
        <v>0</v>
      </c>
      <c r="AQ6" s="31">
        <v>0</v>
      </c>
      <c r="AR6" s="31"/>
      <c r="AS6" s="31"/>
      <c r="AT6" s="31"/>
      <c r="AU6" s="31"/>
    </row>
    <row r="7" spans="1:47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29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2">
        <v>0</v>
      </c>
      <c r="P7" s="36">
        <v>0</v>
      </c>
      <c r="Q7" s="32"/>
      <c r="R7">
        <v>0</v>
      </c>
      <c r="S7" s="31">
        <v>0</v>
      </c>
      <c r="T7" s="31">
        <v>0</v>
      </c>
      <c r="U7" s="31">
        <v>0</v>
      </c>
      <c r="V7" s="31">
        <v>0</v>
      </c>
      <c r="W7" s="29">
        <v>0</v>
      </c>
      <c r="X7" s="30">
        <v>0</v>
      </c>
      <c r="Y7" s="35">
        <v>0</v>
      </c>
      <c r="Z7" s="30">
        <v>0</v>
      </c>
      <c r="AB7" s="31">
        <v>0</v>
      </c>
      <c r="AC7" s="31">
        <v>0</v>
      </c>
      <c r="AD7" s="31"/>
      <c r="AE7" s="31"/>
      <c r="AF7" s="31"/>
      <c r="AG7" s="31"/>
      <c r="AI7" s="31">
        <v>0</v>
      </c>
      <c r="AJ7" s="31">
        <v>0</v>
      </c>
      <c r="AK7" s="31"/>
      <c r="AL7" s="31"/>
      <c r="AM7" s="31"/>
      <c r="AN7" s="31"/>
      <c r="AP7" s="31">
        <v>0</v>
      </c>
      <c r="AQ7" s="31">
        <v>0</v>
      </c>
      <c r="AR7" s="31"/>
      <c r="AS7" s="31"/>
      <c r="AT7" s="31"/>
      <c r="AU7" s="31"/>
    </row>
    <row r="8" spans="1:47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29">
        <v>155199</v>
      </c>
      <c r="J8" s="31">
        <v>63700</v>
      </c>
      <c r="K8" s="31">
        <v>252960</v>
      </c>
      <c r="L8" s="31">
        <v>238.47826086956522</v>
      </c>
      <c r="M8" s="31">
        <v>93.15</v>
      </c>
      <c r="N8" s="31">
        <v>28.40456055614894</v>
      </c>
      <c r="O8" s="32">
        <v>6</v>
      </c>
      <c r="P8" s="36">
        <v>0.95801484217364397</v>
      </c>
      <c r="Q8" s="32">
        <v>0</v>
      </c>
      <c r="R8" s="38">
        <v>6760</v>
      </c>
      <c r="S8" s="31">
        <v>63700</v>
      </c>
      <c r="T8" s="31">
        <v>252960</v>
      </c>
      <c r="U8" s="31">
        <v>238.47826086956522</v>
      </c>
      <c r="V8" s="31">
        <v>91</v>
      </c>
      <c r="W8" s="29">
        <v>55</v>
      </c>
      <c r="X8" s="30">
        <v>6</v>
      </c>
      <c r="Y8" s="35">
        <v>1.0029729505</v>
      </c>
      <c r="Z8" s="30">
        <v>0</v>
      </c>
      <c r="AB8" s="31">
        <v>63700</v>
      </c>
      <c r="AC8" s="31">
        <v>252960</v>
      </c>
      <c r="AD8" s="31"/>
      <c r="AE8" s="31"/>
      <c r="AF8" s="31"/>
      <c r="AG8" s="31"/>
      <c r="AI8" s="31">
        <v>63700</v>
      </c>
      <c r="AJ8" s="31">
        <v>252960</v>
      </c>
      <c r="AK8" s="31"/>
      <c r="AL8" s="31"/>
      <c r="AM8" s="31"/>
      <c r="AN8" s="31"/>
      <c r="AP8" s="31">
        <v>63700</v>
      </c>
      <c r="AQ8" s="31">
        <v>252960</v>
      </c>
      <c r="AR8" s="31"/>
      <c r="AS8" s="31"/>
      <c r="AT8" s="31"/>
      <c r="AU8" s="31"/>
    </row>
    <row r="9" spans="1:47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29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2">
        <v>0</v>
      </c>
      <c r="P9" s="36">
        <v>0</v>
      </c>
      <c r="Q9" s="32"/>
      <c r="R9">
        <v>0</v>
      </c>
      <c r="S9" s="31">
        <v>0</v>
      </c>
      <c r="T9" s="31">
        <v>0</v>
      </c>
      <c r="U9" s="31">
        <v>0</v>
      </c>
      <c r="V9" s="31">
        <v>0</v>
      </c>
      <c r="W9" s="29">
        <v>0</v>
      </c>
      <c r="X9" s="30">
        <v>0</v>
      </c>
      <c r="Y9" s="35">
        <v>0</v>
      </c>
      <c r="Z9" s="30">
        <v>0</v>
      </c>
      <c r="AB9" s="31">
        <v>0</v>
      </c>
      <c r="AC9" s="31">
        <v>0</v>
      </c>
      <c r="AD9" s="31"/>
      <c r="AE9" s="31"/>
      <c r="AF9" s="31"/>
      <c r="AG9" s="31"/>
      <c r="AI9" s="31">
        <v>0</v>
      </c>
      <c r="AJ9" s="31">
        <v>0</v>
      </c>
      <c r="AK9" s="31"/>
      <c r="AL9" s="31"/>
      <c r="AM9" s="31"/>
      <c r="AN9" s="31"/>
      <c r="AP9" s="31">
        <v>0</v>
      </c>
      <c r="AQ9" s="31">
        <v>0</v>
      </c>
      <c r="AR9" s="31"/>
      <c r="AS9" s="31"/>
      <c r="AT9" s="31"/>
      <c r="AU9" s="31"/>
    </row>
    <row r="10" spans="1:47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29">
        <v>0</v>
      </c>
      <c r="J10" s="31">
        <v>63700.000000000007</v>
      </c>
      <c r="K10" s="31">
        <v>252960</v>
      </c>
      <c r="L10" s="31">
        <v>0</v>
      </c>
      <c r="M10" s="31">
        <v>0</v>
      </c>
      <c r="N10" s="31">
        <v>0</v>
      </c>
      <c r="O10" s="32">
        <v>5</v>
      </c>
      <c r="P10" s="36">
        <v>0</v>
      </c>
      <c r="Q10" s="32">
        <v>0</v>
      </c>
      <c r="R10">
        <v>0</v>
      </c>
      <c r="S10" s="31">
        <v>63700.000000000007</v>
      </c>
      <c r="T10" s="31">
        <v>252960</v>
      </c>
      <c r="U10" s="31">
        <v>0</v>
      </c>
      <c r="V10" s="31">
        <v>0</v>
      </c>
      <c r="W10" s="29">
        <v>0</v>
      </c>
      <c r="X10" s="30">
        <v>5</v>
      </c>
      <c r="Y10" s="35">
        <v>0</v>
      </c>
      <c r="Z10" s="30">
        <v>0</v>
      </c>
      <c r="AB10" s="31">
        <v>63700.000000000007</v>
      </c>
      <c r="AC10" s="31">
        <v>252960</v>
      </c>
      <c r="AD10" s="31"/>
      <c r="AE10" s="31"/>
      <c r="AF10" s="31"/>
      <c r="AG10" s="31"/>
      <c r="AI10" s="31">
        <v>63700.000000000007</v>
      </c>
      <c r="AJ10" s="31">
        <v>252960</v>
      </c>
      <c r="AK10" s="31"/>
      <c r="AL10" s="31"/>
      <c r="AM10" s="31"/>
      <c r="AN10" s="31"/>
      <c r="AP10" s="31">
        <v>63700.000000000007</v>
      </c>
      <c r="AQ10" s="31">
        <v>252960</v>
      </c>
      <c r="AR10" s="31"/>
      <c r="AS10" s="31"/>
      <c r="AT10" s="31"/>
      <c r="AU10" s="31"/>
    </row>
    <row r="11" spans="1:47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Astillero</v>
      </c>
      <c r="E11" t="str">
        <f>VLOOKUP(A11,'[2]BD OXYMAR'!$D$4:$T$70,12,0)</f>
        <v>Oxxean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29">
        <v>49423</v>
      </c>
      <c r="J11" s="31">
        <v>63700</v>
      </c>
      <c r="K11" s="31">
        <v>252960</v>
      </c>
      <c r="L11" s="31">
        <v>134.09434782608696</v>
      </c>
      <c r="M11" s="31">
        <v>70</v>
      </c>
      <c r="N11" s="31">
        <v>15.498355200739908</v>
      </c>
      <c r="O11" s="32">
        <v>5.5</v>
      </c>
      <c r="P11" s="36">
        <v>0.67397735682232973</v>
      </c>
      <c r="Q11" s="32">
        <v>2000.2</v>
      </c>
      <c r="R11">
        <v>0</v>
      </c>
      <c r="S11" s="31">
        <v>0</v>
      </c>
      <c r="T11" s="31">
        <v>0</v>
      </c>
      <c r="U11" s="31">
        <v>0</v>
      </c>
      <c r="V11" s="31">
        <v>0</v>
      </c>
      <c r="W11" s="29">
        <v>0</v>
      </c>
      <c r="X11" s="30">
        <v>5.5</v>
      </c>
      <c r="Y11" s="35">
        <v>0</v>
      </c>
      <c r="Z11" s="30">
        <v>0</v>
      </c>
      <c r="AB11" s="31">
        <v>63700</v>
      </c>
      <c r="AC11" s="31">
        <v>252960</v>
      </c>
      <c r="AD11" s="31"/>
      <c r="AE11" s="31"/>
      <c r="AF11" s="31"/>
      <c r="AG11" s="31"/>
      <c r="AI11" s="31">
        <v>63700</v>
      </c>
      <c r="AJ11" s="31">
        <v>252960</v>
      </c>
      <c r="AK11" s="31"/>
      <c r="AL11" s="31"/>
      <c r="AM11" s="31"/>
      <c r="AN11" s="31"/>
      <c r="AP11" s="31">
        <v>63700</v>
      </c>
      <c r="AQ11" s="31">
        <v>252960</v>
      </c>
      <c r="AR11" s="31"/>
      <c r="AS11" s="31"/>
      <c r="AT11" s="31"/>
      <c r="AU11" s="31"/>
    </row>
    <row r="12" spans="1:47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29">
        <v>49902</v>
      </c>
      <c r="J12" s="31">
        <v>63700</v>
      </c>
      <c r="K12" s="31">
        <v>252960</v>
      </c>
      <c r="L12" s="31">
        <v>168.89304347826084</v>
      </c>
      <c r="M12" s="31">
        <v>84.6</v>
      </c>
      <c r="N12" s="31">
        <v>32.359118971861008</v>
      </c>
      <c r="O12" s="32">
        <v>4.6521739130434785</v>
      </c>
      <c r="P12" s="36">
        <v>0.99303142689043489</v>
      </c>
      <c r="Q12" s="32">
        <v>2822.2</v>
      </c>
      <c r="R12" s="38">
        <v>3101</v>
      </c>
      <c r="S12" s="31">
        <v>63700</v>
      </c>
      <c r="T12" s="31">
        <v>252960</v>
      </c>
      <c r="U12" s="31">
        <v>168.89304347826084</v>
      </c>
      <c r="V12" s="31">
        <v>86</v>
      </c>
      <c r="W12" s="29">
        <v>35</v>
      </c>
      <c r="X12" s="30">
        <v>4.6521739130434785</v>
      </c>
      <c r="Y12" s="35">
        <v>1.0601844200000001</v>
      </c>
      <c r="Z12" s="30">
        <v>0</v>
      </c>
      <c r="AB12" s="31">
        <v>63700</v>
      </c>
      <c r="AC12" s="31">
        <v>252960</v>
      </c>
      <c r="AD12" s="31"/>
      <c r="AE12" s="31"/>
      <c r="AF12" s="31"/>
      <c r="AG12" s="31"/>
      <c r="AI12" s="31">
        <v>63700</v>
      </c>
      <c r="AJ12" s="31">
        <v>252960</v>
      </c>
      <c r="AK12" s="31"/>
      <c r="AL12" s="31"/>
      <c r="AM12" s="31"/>
      <c r="AN12" s="31"/>
      <c r="AP12" s="31">
        <v>63700</v>
      </c>
      <c r="AQ12" s="31">
        <v>252960</v>
      </c>
      <c r="AR12" s="31"/>
      <c r="AS12" s="31"/>
      <c r="AT12" s="31"/>
      <c r="AU12" s="31"/>
    </row>
    <row r="13" spans="1:47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29">
        <v>33310</v>
      </c>
      <c r="J13" s="31">
        <v>88000</v>
      </c>
      <c r="K13" s="31">
        <v>252960</v>
      </c>
      <c r="L13" s="31">
        <v>165.40043478260867</v>
      </c>
      <c r="M13" s="31">
        <v>92.033788671016069</v>
      </c>
      <c r="N13" s="31">
        <v>28.761781729470385</v>
      </c>
      <c r="O13" s="32">
        <v>5.5</v>
      </c>
      <c r="P13" s="36">
        <v>0.82195902712808144</v>
      </c>
      <c r="Q13" s="32">
        <v>0</v>
      </c>
      <c r="R13" s="38">
        <v>2609</v>
      </c>
      <c r="S13" s="31">
        <v>88000</v>
      </c>
      <c r="T13" s="31">
        <v>252960</v>
      </c>
      <c r="U13" s="31">
        <v>165.40043478260867</v>
      </c>
      <c r="V13" s="31">
        <v>91</v>
      </c>
      <c r="W13" s="29">
        <v>64</v>
      </c>
      <c r="X13" s="30">
        <v>5.5</v>
      </c>
      <c r="Y13" s="35">
        <v>0.76020710800000002</v>
      </c>
      <c r="Z13" s="30">
        <v>0</v>
      </c>
      <c r="AB13" s="31">
        <v>88000</v>
      </c>
      <c r="AC13" s="31">
        <v>252960</v>
      </c>
      <c r="AD13" s="31"/>
      <c r="AE13" s="31"/>
      <c r="AF13" s="31"/>
      <c r="AG13" s="31"/>
      <c r="AI13" s="31">
        <v>88000</v>
      </c>
      <c r="AJ13" s="31">
        <v>252960</v>
      </c>
      <c r="AK13" s="31"/>
      <c r="AL13" s="31"/>
      <c r="AM13" s="31"/>
      <c r="AN13" s="31"/>
      <c r="AP13" s="31">
        <v>88000</v>
      </c>
      <c r="AQ13" s="31">
        <v>252960</v>
      </c>
      <c r="AR13" s="31"/>
      <c r="AS13" s="31"/>
      <c r="AT13" s="31"/>
      <c r="AU13" s="31"/>
    </row>
    <row r="14" spans="1:47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29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  <c r="O14" s="32">
        <v>0</v>
      </c>
      <c r="P14" s="36">
        <v>0</v>
      </c>
      <c r="Q14" s="32">
        <v>0</v>
      </c>
      <c r="R14">
        <v>0</v>
      </c>
      <c r="S14" s="31">
        <v>0</v>
      </c>
      <c r="T14" s="31">
        <v>0</v>
      </c>
      <c r="U14" s="31">
        <v>0</v>
      </c>
      <c r="V14" s="31">
        <v>0</v>
      </c>
      <c r="W14" s="29">
        <v>0</v>
      </c>
      <c r="X14" s="30">
        <v>0</v>
      </c>
      <c r="Y14" s="35">
        <v>0</v>
      </c>
      <c r="Z14" s="30">
        <v>0</v>
      </c>
      <c r="AB14" s="31">
        <v>0</v>
      </c>
      <c r="AC14" s="31">
        <v>0</v>
      </c>
      <c r="AD14" s="31"/>
      <c r="AE14" s="31"/>
      <c r="AF14" s="31"/>
      <c r="AG14" s="31"/>
      <c r="AI14" s="31">
        <v>0</v>
      </c>
      <c r="AJ14" s="31">
        <v>0</v>
      </c>
      <c r="AK14" s="31"/>
      <c r="AL14" s="31"/>
      <c r="AM14" s="31"/>
      <c r="AN14" s="31"/>
      <c r="AP14" s="31">
        <v>0</v>
      </c>
      <c r="AQ14" s="31">
        <v>0</v>
      </c>
      <c r="AR14" s="31"/>
      <c r="AS14" s="31"/>
      <c r="AT14" s="31"/>
      <c r="AU14" s="31"/>
    </row>
    <row r="15" spans="1:47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29">
        <v>0</v>
      </c>
      <c r="J15" s="31">
        <v>0</v>
      </c>
      <c r="K15" s="31">
        <v>0</v>
      </c>
      <c r="L15" s="31">
        <v>0</v>
      </c>
      <c r="M15" s="31">
        <v>0</v>
      </c>
      <c r="N15" s="31">
        <v>0</v>
      </c>
      <c r="O15" s="32">
        <v>0</v>
      </c>
      <c r="P15" s="36">
        <v>0</v>
      </c>
      <c r="Q15" s="32"/>
      <c r="R15">
        <v>0</v>
      </c>
      <c r="S15" s="31">
        <v>0</v>
      </c>
      <c r="T15" s="31">
        <v>0</v>
      </c>
      <c r="U15" s="31">
        <v>0</v>
      </c>
      <c r="V15" s="31">
        <v>0</v>
      </c>
      <c r="W15" s="29">
        <v>0</v>
      </c>
      <c r="X15" s="30">
        <v>0</v>
      </c>
      <c r="Y15" s="35">
        <v>0</v>
      </c>
      <c r="Z15" s="30">
        <v>0</v>
      </c>
      <c r="AB15" s="31">
        <v>0</v>
      </c>
      <c r="AC15" s="31">
        <v>0</v>
      </c>
      <c r="AD15" s="31"/>
      <c r="AE15" s="31"/>
      <c r="AF15" s="31"/>
      <c r="AG15" s="31"/>
      <c r="AI15" s="31">
        <v>0</v>
      </c>
      <c r="AJ15" s="31">
        <v>0</v>
      </c>
      <c r="AK15" s="31"/>
      <c r="AL15" s="31"/>
      <c r="AM15" s="31"/>
      <c r="AN15" s="31"/>
      <c r="AP15" s="31">
        <v>0</v>
      </c>
      <c r="AQ15" s="31">
        <v>0</v>
      </c>
      <c r="AR15" s="31"/>
      <c r="AS15" s="31"/>
      <c r="AT15" s="31"/>
      <c r="AU15" s="31"/>
    </row>
    <row r="16" spans="1:47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29">
        <v>0</v>
      </c>
      <c r="J16" s="31">
        <v>0</v>
      </c>
      <c r="K16" s="31">
        <v>0</v>
      </c>
      <c r="L16" s="31">
        <v>0</v>
      </c>
      <c r="M16" s="31">
        <v>0</v>
      </c>
      <c r="N16" s="31">
        <v>0</v>
      </c>
      <c r="O16" s="32">
        <v>0</v>
      </c>
      <c r="P16" s="36">
        <v>0</v>
      </c>
      <c r="Q16" s="32"/>
      <c r="R16">
        <v>0</v>
      </c>
      <c r="S16" s="31">
        <v>0</v>
      </c>
      <c r="T16" s="31">
        <v>0</v>
      </c>
      <c r="U16" s="31">
        <v>0</v>
      </c>
      <c r="V16" s="31">
        <v>0</v>
      </c>
      <c r="W16" s="29">
        <v>0</v>
      </c>
      <c r="X16" s="30">
        <v>0</v>
      </c>
      <c r="Y16" s="35">
        <v>0</v>
      </c>
      <c r="Z16" s="30">
        <v>0</v>
      </c>
      <c r="AB16" s="31">
        <v>0</v>
      </c>
      <c r="AC16" s="31">
        <v>0</v>
      </c>
      <c r="AD16" s="31"/>
      <c r="AE16" s="31"/>
      <c r="AF16" s="31"/>
      <c r="AG16" s="31"/>
      <c r="AI16" s="31">
        <v>0</v>
      </c>
      <c r="AJ16" s="31">
        <v>0</v>
      </c>
      <c r="AK16" s="31"/>
      <c r="AL16" s="31"/>
      <c r="AM16" s="31"/>
      <c r="AN16" s="31"/>
      <c r="AP16" s="31">
        <v>0</v>
      </c>
      <c r="AQ16" s="31">
        <v>0</v>
      </c>
      <c r="AR16" s="31"/>
      <c r="AS16" s="31"/>
      <c r="AT16" s="31"/>
      <c r="AU16" s="31"/>
    </row>
    <row r="17" spans="1:47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29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2">
        <v>0</v>
      </c>
      <c r="P17" s="36">
        <v>0</v>
      </c>
      <c r="Q17" s="32"/>
      <c r="R17">
        <v>0</v>
      </c>
      <c r="S17" s="31">
        <v>0</v>
      </c>
      <c r="T17" s="31">
        <v>0</v>
      </c>
      <c r="U17" s="31">
        <v>0</v>
      </c>
      <c r="V17" s="31">
        <v>0</v>
      </c>
      <c r="W17" s="29">
        <v>0</v>
      </c>
      <c r="X17" s="30">
        <v>0</v>
      </c>
      <c r="Y17" s="35">
        <v>0</v>
      </c>
      <c r="Z17" s="30">
        <v>0</v>
      </c>
      <c r="AB17" s="31">
        <v>0</v>
      </c>
      <c r="AC17" s="31">
        <v>0</v>
      </c>
      <c r="AD17" s="31"/>
      <c r="AE17" s="31"/>
      <c r="AF17" s="31"/>
      <c r="AG17" s="31"/>
      <c r="AI17" s="31">
        <v>0</v>
      </c>
      <c r="AJ17" s="31">
        <v>0</v>
      </c>
      <c r="AK17" s="31"/>
      <c r="AL17" s="31"/>
      <c r="AM17" s="31"/>
      <c r="AN17" s="31"/>
      <c r="AP17" s="31">
        <v>0</v>
      </c>
      <c r="AQ17" s="31">
        <v>0</v>
      </c>
      <c r="AR17" s="31"/>
      <c r="AS17" s="31"/>
      <c r="AT17" s="31"/>
      <c r="AU17" s="31"/>
    </row>
    <row r="18" spans="1:47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Estero Bonito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29">
        <v>0</v>
      </c>
      <c r="J18" s="31">
        <v>63700.000000000007</v>
      </c>
      <c r="K18" s="31">
        <v>252960</v>
      </c>
      <c r="L18" s="31">
        <v>5.1428571428571428E-2</v>
      </c>
      <c r="M18" s="31">
        <v>0</v>
      </c>
      <c r="N18" s="31">
        <v>0</v>
      </c>
      <c r="O18" s="32">
        <v>5</v>
      </c>
      <c r="P18" s="36">
        <v>0</v>
      </c>
      <c r="Q18" s="32">
        <v>0</v>
      </c>
      <c r="R18">
        <v>0</v>
      </c>
      <c r="S18" s="31">
        <v>63700.000000000007</v>
      </c>
      <c r="T18" s="31">
        <v>252960</v>
      </c>
      <c r="U18" s="31">
        <v>0</v>
      </c>
      <c r="V18" s="31">
        <v>0</v>
      </c>
      <c r="W18" s="29">
        <v>0</v>
      </c>
      <c r="X18" s="30">
        <v>5</v>
      </c>
      <c r="Y18" s="35">
        <v>0</v>
      </c>
      <c r="Z18" s="30">
        <v>0</v>
      </c>
      <c r="AB18" s="31">
        <v>63700.000000000007</v>
      </c>
      <c r="AC18" s="31">
        <v>252960</v>
      </c>
      <c r="AD18" s="31"/>
      <c r="AE18" s="31"/>
      <c r="AF18" s="31"/>
      <c r="AG18" s="31"/>
      <c r="AI18" s="31">
        <v>63700.000000000007</v>
      </c>
      <c r="AJ18" s="31">
        <v>252960</v>
      </c>
      <c r="AK18" s="31"/>
      <c r="AL18" s="31"/>
      <c r="AM18" s="31"/>
      <c r="AN18" s="31"/>
      <c r="AP18" s="31">
        <v>63700.000000000007</v>
      </c>
      <c r="AQ18" s="31">
        <v>252960</v>
      </c>
      <c r="AR18" s="31"/>
      <c r="AS18" s="31"/>
      <c r="AT18" s="31"/>
      <c r="AU18" s="31"/>
    </row>
    <row r="19" spans="1:47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29">
        <v>49769</v>
      </c>
      <c r="J19" s="31">
        <v>80600</v>
      </c>
      <c r="K19" s="31">
        <v>312480</v>
      </c>
      <c r="L19" s="31">
        <v>148.69956521739127</v>
      </c>
      <c r="M19" s="31">
        <v>90.876372839627578</v>
      </c>
      <c r="N19" s="31">
        <v>38.780858583774418</v>
      </c>
      <c r="O19" s="32">
        <v>6.5217391304347823</v>
      </c>
      <c r="P19" s="36">
        <v>0.69809047866136276</v>
      </c>
      <c r="Q19" s="32">
        <v>1819.3</v>
      </c>
      <c r="R19">
        <v>160</v>
      </c>
      <c r="S19" s="31">
        <v>80600</v>
      </c>
      <c r="T19" s="31">
        <v>312480</v>
      </c>
      <c r="U19" s="31">
        <v>148.69956521739127</v>
      </c>
      <c r="V19" s="31">
        <v>93</v>
      </c>
      <c r="W19" s="29">
        <v>0</v>
      </c>
      <c r="X19" s="30">
        <v>6.5217391304347823</v>
      </c>
      <c r="Y19" s="35">
        <v>0</v>
      </c>
      <c r="Z19" s="30">
        <v>0</v>
      </c>
      <c r="AB19" s="31">
        <v>80600</v>
      </c>
      <c r="AC19" s="31">
        <v>312480</v>
      </c>
      <c r="AD19" s="31"/>
      <c r="AE19" s="31"/>
      <c r="AF19" s="31"/>
      <c r="AG19" s="31"/>
      <c r="AI19" s="31">
        <v>80600</v>
      </c>
      <c r="AJ19" s="31">
        <v>312480</v>
      </c>
      <c r="AK19" s="31"/>
      <c r="AL19" s="31"/>
      <c r="AM19" s="31"/>
      <c r="AN19" s="31"/>
      <c r="AP19" s="31">
        <v>80600</v>
      </c>
      <c r="AQ19" s="31">
        <v>312480</v>
      </c>
      <c r="AR19" s="31"/>
      <c r="AS19" s="31"/>
      <c r="AT19" s="31"/>
      <c r="AU19" s="31"/>
    </row>
    <row r="20" spans="1:47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29">
        <v>12112</v>
      </c>
      <c r="J20" s="31">
        <v>0</v>
      </c>
      <c r="K20" s="31">
        <v>0</v>
      </c>
      <c r="L20" s="31">
        <v>16.318695652173911</v>
      </c>
      <c r="M20" s="31">
        <v>90.36</v>
      </c>
      <c r="N20" s="31">
        <v>7.8836530714076245</v>
      </c>
      <c r="O20" s="32">
        <v>5.5</v>
      </c>
      <c r="P20" s="36">
        <v>0.78464682808422859</v>
      </c>
      <c r="Q20" s="32">
        <v>0</v>
      </c>
      <c r="R20" s="38">
        <v>8072</v>
      </c>
      <c r="S20" s="31">
        <v>63700</v>
      </c>
      <c r="T20" s="31">
        <v>252960</v>
      </c>
      <c r="U20" s="31">
        <v>16.318695652173911</v>
      </c>
      <c r="V20" s="31">
        <v>90.36</v>
      </c>
      <c r="W20" s="29">
        <v>17</v>
      </c>
      <c r="X20" s="30">
        <v>5.5</v>
      </c>
      <c r="Y20" s="35">
        <v>0.65266906300000005</v>
      </c>
      <c r="Z20" s="30">
        <v>0</v>
      </c>
      <c r="AB20" s="31">
        <v>0</v>
      </c>
      <c r="AC20" s="31">
        <v>0</v>
      </c>
      <c r="AD20" s="31"/>
      <c r="AE20" s="31"/>
      <c r="AF20" s="31"/>
      <c r="AG20" s="31"/>
      <c r="AI20" s="31">
        <v>0</v>
      </c>
      <c r="AJ20" s="31">
        <v>0</v>
      </c>
      <c r="AK20" s="31"/>
      <c r="AL20" s="31"/>
      <c r="AM20" s="31"/>
      <c r="AN20" s="31"/>
      <c r="AP20" s="31">
        <v>0</v>
      </c>
      <c r="AQ20" s="31">
        <v>0</v>
      </c>
      <c r="AR20" s="31"/>
      <c r="AS20" s="31"/>
      <c r="AT20" s="31"/>
      <c r="AU20" s="31"/>
    </row>
    <row r="21" spans="1:47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29">
        <v>88882</v>
      </c>
      <c r="J21" s="31">
        <v>77142</v>
      </c>
      <c r="K21" s="31">
        <v>312480</v>
      </c>
      <c r="L21" s="31">
        <v>142.32304347826087</v>
      </c>
      <c r="M21" s="31">
        <v>91.33</v>
      </c>
      <c r="N21" s="31">
        <v>54.65568024449427</v>
      </c>
      <c r="O21" s="32">
        <v>6.4565217391304346</v>
      </c>
      <c r="P21" s="36">
        <v>0.3609188755441558</v>
      </c>
      <c r="Q21" s="32">
        <v>0</v>
      </c>
      <c r="R21" s="38">
        <v>1690</v>
      </c>
      <c r="S21" s="31">
        <v>77142</v>
      </c>
      <c r="T21" s="31">
        <v>312480</v>
      </c>
      <c r="U21" s="31">
        <v>142.32304347826087</v>
      </c>
      <c r="V21" s="31">
        <v>91.33</v>
      </c>
      <c r="W21" s="29">
        <v>66</v>
      </c>
      <c r="X21" s="30">
        <v>6.4565217391304346</v>
      </c>
      <c r="Y21" s="35">
        <v>8.9582867999999996E-2</v>
      </c>
      <c r="Z21" s="30">
        <v>0</v>
      </c>
      <c r="AB21" s="31">
        <v>77142</v>
      </c>
      <c r="AC21" s="31">
        <v>312480</v>
      </c>
      <c r="AD21" s="31"/>
      <c r="AE21" s="31"/>
      <c r="AF21" s="31"/>
      <c r="AG21" s="31"/>
      <c r="AI21" s="31">
        <v>77142</v>
      </c>
      <c r="AJ21" s="31">
        <v>312480</v>
      </c>
      <c r="AK21" s="31"/>
      <c r="AL21" s="31"/>
      <c r="AM21" s="31"/>
      <c r="AN21" s="31"/>
      <c r="AP21" s="31">
        <v>77142</v>
      </c>
      <c r="AQ21" s="31">
        <v>312480</v>
      </c>
      <c r="AR21" s="31"/>
      <c r="AS21" s="31"/>
      <c r="AT21" s="31"/>
      <c r="AU21" s="31"/>
    </row>
    <row r="22" spans="1:47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29">
        <v>208582</v>
      </c>
      <c r="J22" s="31">
        <v>88449</v>
      </c>
      <c r="K22" s="31">
        <v>312480</v>
      </c>
      <c r="L22" s="31">
        <v>358.93304347826091</v>
      </c>
      <c r="M22" s="31">
        <v>57.933171508107158</v>
      </c>
      <c r="N22" s="31">
        <v>20.537768149075106</v>
      </c>
      <c r="O22" s="32">
        <v>6</v>
      </c>
      <c r="P22" s="36">
        <v>0.89788091536695092</v>
      </c>
      <c r="Q22" s="32">
        <v>0</v>
      </c>
      <c r="R22" s="38">
        <v>6746</v>
      </c>
      <c r="S22" s="31">
        <v>88449</v>
      </c>
      <c r="T22" s="31">
        <v>312480</v>
      </c>
      <c r="U22" s="31">
        <v>358.93304347826091</v>
      </c>
      <c r="V22" s="31">
        <v>59</v>
      </c>
      <c r="W22" s="29">
        <v>23.845709695</v>
      </c>
      <c r="X22" s="30">
        <v>6</v>
      </c>
      <c r="Y22" s="35">
        <v>0.888173518</v>
      </c>
      <c r="Z22" s="30">
        <v>0</v>
      </c>
      <c r="AB22" s="31">
        <v>88449</v>
      </c>
      <c r="AC22" s="31">
        <v>312480</v>
      </c>
      <c r="AD22" s="31"/>
      <c r="AE22" s="31"/>
      <c r="AF22" s="31"/>
      <c r="AG22" s="31"/>
      <c r="AI22" s="31">
        <v>88449</v>
      </c>
      <c r="AJ22" s="31">
        <v>312480</v>
      </c>
      <c r="AK22" s="31"/>
      <c r="AL22" s="31"/>
      <c r="AM22" s="31"/>
      <c r="AN22" s="31"/>
      <c r="AP22" s="31">
        <v>88449</v>
      </c>
      <c r="AQ22" s="31">
        <v>312480</v>
      </c>
      <c r="AR22" s="31"/>
      <c r="AS22" s="31"/>
      <c r="AT22" s="31"/>
      <c r="AU22" s="31"/>
    </row>
    <row r="23" spans="1:47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29">
        <v>1354</v>
      </c>
      <c r="J23" s="31">
        <v>312480</v>
      </c>
      <c r="K23" s="31">
        <v>312480</v>
      </c>
      <c r="L23" s="31">
        <v>0</v>
      </c>
      <c r="M23" s="31">
        <v>74</v>
      </c>
      <c r="N23" s="31">
        <v>15.269194831538462</v>
      </c>
      <c r="O23" s="32">
        <v>0</v>
      </c>
      <c r="P23" s="36">
        <v>0.7055426749999999</v>
      </c>
      <c r="Q23" s="32">
        <v>0</v>
      </c>
      <c r="R23" s="38">
        <v>3391</v>
      </c>
      <c r="S23" s="31">
        <v>312480</v>
      </c>
      <c r="T23" s="31">
        <v>312480</v>
      </c>
      <c r="U23" s="31">
        <v>280</v>
      </c>
      <c r="V23" s="31">
        <v>84</v>
      </c>
      <c r="W23" s="29">
        <v>35.555457539999999</v>
      </c>
      <c r="X23" s="30">
        <v>0</v>
      </c>
      <c r="Y23" s="35">
        <v>0.74563234900000008</v>
      </c>
      <c r="Z23" s="30">
        <v>0</v>
      </c>
      <c r="AB23" s="31">
        <v>312480</v>
      </c>
      <c r="AC23" s="31">
        <v>312480</v>
      </c>
      <c r="AD23" s="31"/>
      <c r="AE23" s="31"/>
      <c r="AF23" s="31"/>
      <c r="AG23" s="31"/>
      <c r="AI23" s="31">
        <v>312480</v>
      </c>
      <c r="AJ23" s="31">
        <v>312480</v>
      </c>
      <c r="AK23" s="31"/>
      <c r="AL23" s="31"/>
      <c r="AM23" s="31"/>
      <c r="AN23" s="31"/>
      <c r="AP23" s="31">
        <v>312480</v>
      </c>
      <c r="AQ23" s="31">
        <v>312480</v>
      </c>
      <c r="AR23" s="31"/>
      <c r="AS23" s="31"/>
      <c r="AT23" s="31"/>
      <c r="AU23" s="31"/>
    </row>
    <row r="24" spans="1:47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29">
        <v>50464</v>
      </c>
      <c r="J24" s="31">
        <v>312480</v>
      </c>
      <c r="K24" s="31">
        <v>312480</v>
      </c>
      <c r="L24" s="31">
        <v>214.76347826086959</v>
      </c>
      <c r="M24" s="31">
        <v>90.789473951260035</v>
      </c>
      <c r="N24" s="31">
        <v>31.23750737044055</v>
      </c>
      <c r="O24" s="32">
        <v>6.6086956521739131</v>
      </c>
      <c r="P24" s="36">
        <v>0.62036186919979253</v>
      </c>
      <c r="Q24" s="32">
        <v>0</v>
      </c>
      <c r="R24" s="38">
        <v>1601</v>
      </c>
      <c r="S24" s="31">
        <v>312480</v>
      </c>
      <c r="T24" s="31">
        <v>312480</v>
      </c>
      <c r="U24" s="31">
        <v>214.76347826086959</v>
      </c>
      <c r="V24" s="31">
        <v>90.789473951260035</v>
      </c>
      <c r="W24" s="29">
        <v>0</v>
      </c>
      <c r="X24" s="30">
        <v>6.6086956521739131</v>
      </c>
      <c r="Y24" s="35">
        <v>0</v>
      </c>
      <c r="Z24" s="30">
        <v>0</v>
      </c>
      <c r="AB24" s="31">
        <v>312480</v>
      </c>
      <c r="AC24" s="31">
        <v>312480</v>
      </c>
      <c r="AD24" s="31"/>
      <c r="AE24" s="31"/>
      <c r="AF24" s="31"/>
      <c r="AG24" s="31"/>
      <c r="AI24" s="31">
        <v>312480</v>
      </c>
      <c r="AJ24" s="31">
        <v>312480</v>
      </c>
      <c r="AK24" s="31"/>
      <c r="AL24" s="31"/>
      <c r="AM24" s="31"/>
      <c r="AN24" s="31"/>
      <c r="AP24" s="31">
        <v>312480</v>
      </c>
      <c r="AQ24" s="31">
        <v>312480</v>
      </c>
      <c r="AR24" s="31"/>
      <c r="AS24" s="31"/>
      <c r="AT24" s="31"/>
      <c r="AU24" s="31"/>
    </row>
    <row r="25" spans="1:47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Paildad</v>
      </c>
      <c r="F25">
        <f>VLOOKUP(A25,'[2]BD OXYMAR'!$D$4:$T$70,13,0)</f>
        <v>101604</v>
      </c>
      <c r="G25">
        <f>VLOOKUP(A25,'[2]BD OXYMAR'!$D$4:$T$70,14,0)</f>
        <v>11</v>
      </c>
      <c r="H25" t="str">
        <f>VLOOKUP(A25,'[2]BD OXYMAR'!$D$4:$T$70,17,0)</f>
        <v>X REGIÓN</v>
      </c>
      <c r="I25" s="29">
        <v>84940</v>
      </c>
      <c r="J25" s="31">
        <v>312480</v>
      </c>
      <c r="K25" s="31">
        <v>312480</v>
      </c>
      <c r="L25" s="31">
        <v>204.94391304347826</v>
      </c>
      <c r="M25" s="31">
        <v>88.9</v>
      </c>
      <c r="N25" s="31">
        <v>21.213544349319651</v>
      </c>
      <c r="O25" s="32">
        <v>6.5217391304347823</v>
      </c>
      <c r="P25" s="36">
        <v>0.71680325431457659</v>
      </c>
      <c r="Q25" s="32">
        <v>0</v>
      </c>
      <c r="R25">
        <v>0</v>
      </c>
      <c r="S25" s="31">
        <v>312480</v>
      </c>
      <c r="T25" s="31">
        <v>312480</v>
      </c>
      <c r="U25" s="31">
        <v>0</v>
      </c>
      <c r="V25" s="31">
        <v>0</v>
      </c>
      <c r="W25" s="29">
        <v>0</v>
      </c>
      <c r="X25" s="30">
        <v>6.5217391304347823</v>
      </c>
      <c r="Y25" s="35">
        <v>0</v>
      </c>
      <c r="Z25" s="30">
        <v>0</v>
      </c>
      <c r="AB25" s="31">
        <v>312480</v>
      </c>
      <c r="AC25" s="31">
        <v>312480</v>
      </c>
      <c r="AD25" s="31"/>
      <c r="AE25" s="31"/>
      <c r="AF25" s="31"/>
      <c r="AG25" s="31"/>
      <c r="AI25" s="31">
        <v>312480</v>
      </c>
      <c r="AJ25" s="31">
        <v>312480</v>
      </c>
      <c r="AK25" s="31"/>
      <c r="AL25" s="31"/>
      <c r="AM25" s="31"/>
      <c r="AN25" s="31"/>
      <c r="AP25" s="31">
        <v>312480</v>
      </c>
      <c r="AQ25" s="31">
        <v>312480</v>
      </c>
      <c r="AR25" s="31"/>
      <c r="AS25" s="31"/>
      <c r="AT25" s="31"/>
      <c r="AU25" s="31"/>
    </row>
    <row r="26" spans="1:47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29">
        <v>67763</v>
      </c>
      <c r="J26" s="31">
        <v>77142</v>
      </c>
      <c r="K26" s="31">
        <v>312480</v>
      </c>
      <c r="L26" s="31">
        <v>138.00956521739133</v>
      </c>
      <c r="M26" s="31">
        <v>96.01</v>
      </c>
      <c r="N26" s="31">
        <v>53.910787946394727</v>
      </c>
      <c r="O26" s="32">
        <v>6.5</v>
      </c>
      <c r="P26" s="36">
        <v>0.39929948576992652</v>
      </c>
      <c r="Q26" s="32">
        <v>0</v>
      </c>
      <c r="R26" s="38">
        <v>1184</v>
      </c>
      <c r="S26" s="31">
        <v>77142</v>
      </c>
      <c r="T26" s="31">
        <v>312480</v>
      </c>
      <c r="U26" s="31">
        <v>138.00956521739133</v>
      </c>
      <c r="V26" s="31">
        <v>96.01</v>
      </c>
      <c r="W26" s="29">
        <v>0</v>
      </c>
      <c r="X26" s="30">
        <v>6.5</v>
      </c>
      <c r="Y26" s="35">
        <v>0</v>
      </c>
      <c r="Z26" s="30">
        <v>0</v>
      </c>
      <c r="AB26" s="31">
        <v>77142</v>
      </c>
      <c r="AC26" s="31">
        <v>312480</v>
      </c>
      <c r="AD26" s="31"/>
      <c r="AE26" s="31"/>
      <c r="AF26" s="31"/>
      <c r="AG26" s="31"/>
      <c r="AI26" s="31">
        <v>77142</v>
      </c>
      <c r="AJ26" s="31">
        <v>312480</v>
      </c>
      <c r="AK26" s="31"/>
      <c r="AL26" s="31"/>
      <c r="AM26" s="31"/>
      <c r="AN26" s="31"/>
      <c r="AP26" s="31">
        <v>77142</v>
      </c>
      <c r="AQ26" s="31">
        <v>312480</v>
      </c>
      <c r="AR26" s="31"/>
      <c r="AS26" s="31"/>
      <c r="AT26" s="31"/>
      <c r="AU26" s="31"/>
    </row>
    <row r="27" spans="1:47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29">
        <v>0</v>
      </c>
      <c r="J27" s="31">
        <v>0</v>
      </c>
      <c r="K27" s="31">
        <v>0</v>
      </c>
      <c r="L27" s="31">
        <v>0</v>
      </c>
      <c r="M27" s="31">
        <v>92.058062444444474</v>
      </c>
      <c r="N27" s="31">
        <v>0</v>
      </c>
      <c r="O27" s="32">
        <v>0</v>
      </c>
      <c r="P27" s="36">
        <v>0</v>
      </c>
      <c r="Q27" s="32"/>
      <c r="R27">
        <v>0</v>
      </c>
      <c r="S27" s="31">
        <v>0</v>
      </c>
      <c r="T27" s="31">
        <v>0</v>
      </c>
      <c r="U27" s="31">
        <v>0</v>
      </c>
      <c r="V27" s="31">
        <v>0</v>
      </c>
      <c r="W27" s="29">
        <v>0</v>
      </c>
      <c r="X27" s="30">
        <v>0</v>
      </c>
      <c r="Y27" s="35">
        <v>0</v>
      </c>
      <c r="Z27" s="30">
        <v>0</v>
      </c>
      <c r="AB27" s="31">
        <v>0</v>
      </c>
      <c r="AC27" s="31">
        <v>0</v>
      </c>
      <c r="AD27" s="31"/>
      <c r="AE27" s="31"/>
      <c r="AF27" s="31"/>
      <c r="AG27" s="31"/>
      <c r="AI27" s="31">
        <v>0</v>
      </c>
      <c r="AJ27" s="31">
        <v>0</v>
      </c>
      <c r="AK27" s="31"/>
      <c r="AL27" s="31"/>
      <c r="AM27" s="31"/>
      <c r="AN27" s="31"/>
      <c r="AO27">
        <v>0</v>
      </c>
      <c r="AP27" s="31">
        <v>0</v>
      </c>
      <c r="AQ27" s="31">
        <v>0</v>
      </c>
      <c r="AR27" s="31"/>
      <c r="AS27" s="31"/>
      <c r="AT27" s="31"/>
      <c r="AU27" s="31"/>
    </row>
    <row r="28" spans="1:47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29">
        <v>18697</v>
      </c>
      <c r="J28" s="31">
        <v>84630</v>
      </c>
      <c r="K28" s="31">
        <f>24*31*C28</f>
        <v>312480</v>
      </c>
      <c r="L28" s="31">
        <v>82.189565217391305</v>
      </c>
      <c r="M28" s="31">
        <v>94.5</v>
      </c>
      <c r="N28" s="31">
        <v>9.3012659351710951</v>
      </c>
      <c r="O28" s="32">
        <v>6.0434782608695654</v>
      </c>
      <c r="P28" s="36">
        <v>0.66596649814407782</v>
      </c>
      <c r="Q28" s="32">
        <v>0</v>
      </c>
      <c r="R28">
        <v>0</v>
      </c>
      <c r="S28" s="31">
        <v>0</v>
      </c>
      <c r="T28" s="31">
        <v>0</v>
      </c>
      <c r="U28" s="31">
        <v>0</v>
      </c>
      <c r="V28" s="31">
        <v>0</v>
      </c>
      <c r="W28" s="29">
        <v>0</v>
      </c>
      <c r="X28" s="30">
        <v>6.0434782608695654</v>
      </c>
      <c r="Y28" s="35">
        <v>0.56666666700000001</v>
      </c>
      <c r="Z28" s="30">
        <v>0</v>
      </c>
      <c r="AB28" s="31">
        <v>0</v>
      </c>
      <c r="AC28" s="31">
        <v>0</v>
      </c>
      <c r="AD28" s="31"/>
      <c r="AE28" s="31"/>
      <c r="AF28" s="31"/>
      <c r="AG28" s="31"/>
      <c r="AI28" s="31">
        <v>0</v>
      </c>
      <c r="AJ28" s="31">
        <v>0</v>
      </c>
      <c r="AK28" s="31"/>
      <c r="AL28" s="31"/>
      <c r="AM28" s="31"/>
      <c r="AN28" s="31"/>
      <c r="AP28" s="31">
        <v>0</v>
      </c>
      <c r="AQ28" s="31">
        <v>0</v>
      </c>
      <c r="AR28" s="31"/>
      <c r="AS28" s="31"/>
      <c r="AT28" s="31"/>
      <c r="AU28" s="31"/>
    </row>
    <row r="29" spans="1:47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29">
        <v>0</v>
      </c>
      <c r="J29" s="31">
        <v>0</v>
      </c>
      <c r="K29" s="31">
        <v>0</v>
      </c>
      <c r="L29" s="31">
        <v>0</v>
      </c>
      <c r="M29" s="31">
        <v>0</v>
      </c>
      <c r="N29" s="31">
        <v>1.7774588387096775E-40</v>
      </c>
      <c r="O29" s="32">
        <v>0</v>
      </c>
      <c r="P29" s="36">
        <v>0</v>
      </c>
      <c r="Q29" s="32"/>
      <c r="R29">
        <v>0</v>
      </c>
      <c r="S29" s="31">
        <v>0</v>
      </c>
      <c r="T29" s="31">
        <v>0</v>
      </c>
      <c r="U29" s="31">
        <v>0</v>
      </c>
      <c r="V29" s="31">
        <v>0</v>
      </c>
      <c r="W29" s="29">
        <v>0</v>
      </c>
      <c r="X29" s="30">
        <v>0</v>
      </c>
      <c r="Y29" s="35">
        <v>0</v>
      </c>
      <c r="Z29" s="30">
        <v>0</v>
      </c>
      <c r="AB29" s="31">
        <v>0</v>
      </c>
      <c r="AC29" s="31">
        <v>0</v>
      </c>
      <c r="AD29" s="31"/>
      <c r="AE29" s="31"/>
      <c r="AF29" s="31"/>
      <c r="AG29" s="31"/>
      <c r="AI29" s="31">
        <v>0</v>
      </c>
      <c r="AJ29" s="31">
        <v>0</v>
      </c>
      <c r="AK29" s="31"/>
      <c r="AL29" s="31"/>
      <c r="AM29" s="31"/>
      <c r="AN29" s="31"/>
      <c r="AP29" s="31">
        <v>0</v>
      </c>
      <c r="AQ29" s="31">
        <v>0</v>
      </c>
      <c r="AR29" s="31"/>
      <c r="AS29" s="31"/>
      <c r="AT29" s="31"/>
      <c r="AU29" s="31"/>
    </row>
    <row r="30" spans="1:47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29">
        <v>97400</v>
      </c>
      <c r="J30" s="31">
        <v>84630</v>
      </c>
      <c r="K30" s="31">
        <v>312480</v>
      </c>
      <c r="L30" s="31">
        <v>175.62347826086955</v>
      </c>
      <c r="M30" s="31">
        <v>88.005697818299566</v>
      </c>
      <c r="N30" s="31">
        <v>49.095300317671807</v>
      </c>
      <c r="O30" s="32">
        <v>6.2249999999999996</v>
      </c>
      <c r="P30" s="36">
        <v>0.78218714671854028</v>
      </c>
      <c r="Q30" s="32">
        <v>0</v>
      </c>
      <c r="R30" s="38">
        <v>4458</v>
      </c>
      <c r="S30" s="31">
        <v>84630</v>
      </c>
      <c r="T30" s="31">
        <v>312480</v>
      </c>
      <c r="U30" s="31">
        <v>175.62347826086955</v>
      </c>
      <c r="V30" s="31">
        <v>94</v>
      </c>
      <c r="W30" s="29">
        <v>55.432875265</v>
      </c>
      <c r="X30" s="30">
        <v>6.2249999999999996</v>
      </c>
      <c r="Y30" s="35">
        <v>0.43771673649999998</v>
      </c>
      <c r="Z30" s="30">
        <v>0</v>
      </c>
      <c r="AB30" s="31">
        <v>84630</v>
      </c>
      <c r="AC30" s="31">
        <v>312480</v>
      </c>
      <c r="AD30" s="31"/>
      <c r="AE30" s="31"/>
      <c r="AF30" s="31"/>
      <c r="AG30" s="31"/>
      <c r="AI30" s="31">
        <v>84630</v>
      </c>
      <c r="AJ30" s="31">
        <v>312480</v>
      </c>
      <c r="AK30" s="31"/>
      <c r="AL30" s="31"/>
      <c r="AM30" s="31"/>
      <c r="AN30" s="31"/>
      <c r="AP30" s="31">
        <v>84630</v>
      </c>
      <c r="AQ30" s="31">
        <v>312480</v>
      </c>
      <c r="AR30" s="31"/>
      <c r="AS30" s="31"/>
      <c r="AT30" s="31"/>
      <c r="AU30" s="31"/>
    </row>
    <row r="31" spans="1:47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Ninualac 1</v>
      </c>
      <c r="F31">
        <f>VLOOKUP(A31,'[2]BD OXYMAR'!$D$4:$T$70,13,0)</f>
        <v>110438</v>
      </c>
      <c r="G31" t="str">
        <f>VLOOKUP(A31,'[2]BD OXYMAR'!$D$4:$T$70,14,0)</f>
        <v>21C</v>
      </c>
      <c r="H31" t="str">
        <f>VLOOKUP(A31,'[2]BD OXYMAR'!$D$4:$T$70,17,0)</f>
        <v>XI REGIÓN</v>
      </c>
      <c r="I31" s="29">
        <v>53030</v>
      </c>
      <c r="J31" s="31">
        <v>84630</v>
      </c>
      <c r="K31" s="31">
        <v>312480</v>
      </c>
      <c r="L31" s="31">
        <v>144.58739130434785</v>
      </c>
      <c r="M31" s="31">
        <v>91.782299200880999</v>
      </c>
      <c r="N31" s="31">
        <v>34.185252611886654</v>
      </c>
      <c r="O31" s="32">
        <v>6.9347826086956523</v>
      </c>
      <c r="P31" s="36">
        <v>0.74354649048621035</v>
      </c>
      <c r="Q31" s="32">
        <v>418.6</v>
      </c>
      <c r="R31" s="38">
        <v>1351</v>
      </c>
      <c r="S31" s="31">
        <v>84630</v>
      </c>
      <c r="T31" s="31">
        <v>312480</v>
      </c>
      <c r="U31" s="31">
        <v>144.58739130434785</v>
      </c>
      <c r="V31" s="31">
        <v>94</v>
      </c>
      <c r="W31" s="29">
        <v>35.929743590000001</v>
      </c>
      <c r="X31" s="30">
        <v>6.9347826086956523</v>
      </c>
      <c r="Y31" s="35">
        <v>0.58992475300000002</v>
      </c>
      <c r="Z31" s="30">
        <v>0</v>
      </c>
      <c r="AB31" s="31">
        <v>84630</v>
      </c>
      <c r="AC31" s="31">
        <v>312480</v>
      </c>
      <c r="AD31" s="31"/>
      <c r="AE31" s="31"/>
      <c r="AF31" s="31"/>
      <c r="AG31" s="31"/>
      <c r="AI31" s="31">
        <v>84630</v>
      </c>
      <c r="AJ31" s="31">
        <v>312480</v>
      </c>
      <c r="AK31" s="31"/>
      <c r="AL31" s="31"/>
      <c r="AM31" s="31"/>
      <c r="AN31" s="31"/>
      <c r="AP31" s="31">
        <v>84630</v>
      </c>
      <c r="AQ31" s="31">
        <v>312480</v>
      </c>
      <c r="AR31" s="31"/>
      <c r="AS31" s="31"/>
      <c r="AT31" s="31"/>
      <c r="AU31" s="31"/>
    </row>
    <row r="32" spans="1:47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29">
        <v>53323</v>
      </c>
      <c r="J32" s="31">
        <v>84630</v>
      </c>
      <c r="K32" s="31">
        <v>312480</v>
      </c>
      <c r="L32" s="31">
        <v>88.350869565217394</v>
      </c>
      <c r="M32" s="31">
        <v>80.602258280023534</v>
      </c>
      <c r="N32" s="31">
        <v>25.671412479980212</v>
      </c>
      <c r="O32" s="32">
        <v>6.5714285714285712</v>
      </c>
      <c r="P32" s="36">
        <v>0.68073901622583299</v>
      </c>
      <c r="Q32" s="32">
        <v>0</v>
      </c>
      <c r="R32" s="38">
        <v>10450</v>
      </c>
      <c r="S32" s="31">
        <v>84630</v>
      </c>
      <c r="T32" s="31">
        <v>312480</v>
      </c>
      <c r="U32" s="31">
        <v>88.350869565217394</v>
      </c>
      <c r="V32" s="31">
        <v>82</v>
      </c>
      <c r="W32" s="29">
        <v>31.416193855</v>
      </c>
      <c r="X32" s="30">
        <v>6.5714285714285712</v>
      </c>
      <c r="Y32" s="35">
        <v>0.91187943250000003</v>
      </c>
      <c r="Z32" s="30">
        <v>0</v>
      </c>
      <c r="AB32" s="31">
        <v>84630</v>
      </c>
      <c r="AC32" s="31">
        <v>312480</v>
      </c>
      <c r="AD32" s="31"/>
      <c r="AE32" s="31"/>
      <c r="AF32" s="31"/>
      <c r="AG32" s="31"/>
      <c r="AI32" s="31">
        <v>84630</v>
      </c>
      <c r="AJ32" s="31">
        <v>312480</v>
      </c>
      <c r="AK32" s="31"/>
      <c r="AL32" s="31"/>
      <c r="AM32" s="31"/>
      <c r="AN32" s="31"/>
      <c r="AP32" s="31">
        <v>84630</v>
      </c>
      <c r="AQ32" s="31">
        <v>312480</v>
      </c>
      <c r="AR32" s="31"/>
      <c r="AS32" s="31"/>
      <c r="AT32" s="31"/>
      <c r="AU32" s="31"/>
    </row>
    <row r="33" spans="1:47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29">
        <v>10920</v>
      </c>
      <c r="J33" s="31">
        <v>80600</v>
      </c>
      <c r="K33" s="31">
        <v>312480</v>
      </c>
      <c r="L33" s="31">
        <v>145.69565217391303</v>
      </c>
      <c r="M33" s="31">
        <v>92.69</v>
      </c>
      <c r="N33" s="31">
        <v>22.178311928617511</v>
      </c>
      <c r="O33" s="32">
        <v>5.4347826086956523</v>
      </c>
      <c r="P33" s="36">
        <v>0.46915331865441767</v>
      </c>
      <c r="Q33" s="32">
        <v>0</v>
      </c>
      <c r="R33">
        <v>473</v>
      </c>
      <c r="S33" s="31">
        <v>80600</v>
      </c>
      <c r="T33" s="31">
        <v>312480</v>
      </c>
      <c r="U33" s="31">
        <v>145.69565217391303</v>
      </c>
      <c r="V33" s="31">
        <v>92.69</v>
      </c>
      <c r="W33" s="29">
        <v>21.732305194999999</v>
      </c>
      <c r="X33" s="30">
        <v>5.4347826086956523</v>
      </c>
      <c r="Y33" s="35">
        <v>0.54883161049999996</v>
      </c>
      <c r="Z33" s="30">
        <v>0</v>
      </c>
      <c r="AB33" s="31">
        <v>80600</v>
      </c>
      <c r="AC33" s="31">
        <v>312480</v>
      </c>
      <c r="AD33" s="31"/>
      <c r="AE33" s="31"/>
      <c r="AF33" s="31"/>
      <c r="AG33" s="31"/>
      <c r="AI33" s="31">
        <v>80600</v>
      </c>
      <c r="AJ33" s="31">
        <v>312480</v>
      </c>
      <c r="AK33" s="31"/>
      <c r="AL33" s="31"/>
      <c r="AM33" s="31"/>
      <c r="AN33" s="31"/>
      <c r="AP33" s="31">
        <v>80600</v>
      </c>
      <c r="AQ33" s="31">
        <v>312480</v>
      </c>
      <c r="AR33" s="31"/>
      <c r="AS33" s="31"/>
      <c r="AT33" s="31"/>
      <c r="AU33" s="31"/>
    </row>
    <row r="34" spans="1:47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29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2">
        <v>0</v>
      </c>
      <c r="P34" s="36">
        <v>0</v>
      </c>
      <c r="Q34" s="32">
        <v>0</v>
      </c>
      <c r="R34">
        <v>0</v>
      </c>
      <c r="S34" s="31">
        <v>0</v>
      </c>
      <c r="T34" s="31">
        <v>0</v>
      </c>
      <c r="U34" s="31">
        <v>0</v>
      </c>
      <c r="V34" s="31">
        <v>0</v>
      </c>
      <c r="W34" s="29">
        <v>0</v>
      </c>
      <c r="X34" s="30">
        <v>0</v>
      </c>
      <c r="Y34" s="35">
        <v>0</v>
      </c>
      <c r="Z34" s="30">
        <v>0</v>
      </c>
      <c r="AB34" s="31">
        <v>0</v>
      </c>
      <c r="AC34" s="31">
        <v>0</v>
      </c>
      <c r="AD34" s="31"/>
      <c r="AE34" s="31"/>
      <c r="AF34" s="31"/>
      <c r="AG34" s="31"/>
      <c r="AI34" s="31">
        <v>0</v>
      </c>
      <c r="AJ34" s="31">
        <v>0</v>
      </c>
      <c r="AK34" s="31"/>
      <c r="AL34" s="31"/>
      <c r="AM34" s="31"/>
      <c r="AN34" s="31"/>
      <c r="AP34" s="31">
        <v>0</v>
      </c>
      <c r="AQ34" s="31">
        <v>0</v>
      </c>
      <c r="AR34" s="31"/>
      <c r="AS34" s="31"/>
      <c r="AT34" s="31"/>
      <c r="AU34" s="31"/>
    </row>
    <row r="35" spans="1:47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29">
        <v>70902</v>
      </c>
      <c r="J35" s="31">
        <v>80600</v>
      </c>
      <c r="K35" s="31">
        <v>312480</v>
      </c>
      <c r="L35" s="31">
        <v>176.99652173913043</v>
      </c>
      <c r="M35" s="31">
        <v>95.95592653557253</v>
      </c>
      <c r="N35" s="31">
        <v>23.029408081996777</v>
      </c>
      <c r="O35" s="32">
        <v>6</v>
      </c>
      <c r="P35" s="36">
        <v>0.89194668308070113</v>
      </c>
      <c r="Q35" s="32">
        <v>3220</v>
      </c>
      <c r="R35" s="38">
        <v>14214</v>
      </c>
      <c r="S35" s="31">
        <v>80600</v>
      </c>
      <c r="T35" s="31">
        <v>312480</v>
      </c>
      <c r="U35" s="31">
        <v>176.99652173913043</v>
      </c>
      <c r="V35" s="31">
        <v>95.95592653557253</v>
      </c>
      <c r="W35" s="29">
        <v>25.150632925</v>
      </c>
      <c r="X35" s="30">
        <v>6</v>
      </c>
      <c r="Y35" s="35">
        <v>0.89504954449999996</v>
      </c>
      <c r="Z35" s="30">
        <v>0</v>
      </c>
      <c r="AB35" s="31">
        <v>80600</v>
      </c>
      <c r="AC35" s="31">
        <v>312480</v>
      </c>
      <c r="AD35" s="31"/>
      <c r="AE35" s="31"/>
      <c r="AF35" s="31"/>
      <c r="AG35" s="31"/>
      <c r="AI35" s="31">
        <v>80600</v>
      </c>
      <c r="AJ35" s="31">
        <v>312480</v>
      </c>
      <c r="AK35" s="31"/>
      <c r="AL35" s="31"/>
      <c r="AM35" s="31"/>
      <c r="AN35" s="31"/>
      <c r="AP35" s="31">
        <v>80600</v>
      </c>
      <c r="AQ35" s="31">
        <v>312480</v>
      </c>
      <c r="AR35" s="31"/>
      <c r="AS35" s="31"/>
      <c r="AT35" s="31"/>
      <c r="AU35" s="31"/>
    </row>
    <row r="36" spans="1:47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29">
        <v>21652</v>
      </c>
      <c r="J36" s="31">
        <v>80600</v>
      </c>
      <c r="K36" s="31">
        <f>24*31*C36</f>
        <v>312480</v>
      </c>
      <c r="L36" s="31">
        <v>135.90391304347827</v>
      </c>
      <c r="M36" s="31">
        <v>85.93</v>
      </c>
      <c r="N36" s="31">
        <v>34.180874952077637</v>
      </c>
      <c r="O36" s="32">
        <v>6</v>
      </c>
      <c r="P36" s="36">
        <v>0.54884431593437111</v>
      </c>
      <c r="Q36" s="32">
        <v>0</v>
      </c>
      <c r="R36">
        <v>710</v>
      </c>
      <c r="S36" s="31">
        <v>80600</v>
      </c>
      <c r="T36" s="31">
        <v>312480</v>
      </c>
      <c r="U36" s="31">
        <v>135.90391304347827</v>
      </c>
      <c r="V36" s="31">
        <v>85.93</v>
      </c>
      <c r="W36" s="29">
        <v>33.741935484999999</v>
      </c>
      <c r="X36" s="30">
        <v>6</v>
      </c>
      <c r="Y36" s="35">
        <v>0.55020698999999995</v>
      </c>
      <c r="Z36" s="30">
        <v>0</v>
      </c>
      <c r="AB36" s="31">
        <v>0</v>
      </c>
      <c r="AC36" s="31">
        <v>0</v>
      </c>
      <c r="AD36" s="31"/>
      <c r="AE36" s="31"/>
      <c r="AF36" s="31"/>
      <c r="AG36" s="31"/>
      <c r="AI36" s="31">
        <v>0</v>
      </c>
      <c r="AJ36" s="31">
        <v>0</v>
      </c>
      <c r="AK36" s="31"/>
      <c r="AL36" s="31"/>
      <c r="AM36" s="31"/>
      <c r="AN36" s="31"/>
      <c r="AP36" s="31">
        <v>0</v>
      </c>
      <c r="AQ36" s="31">
        <v>0</v>
      </c>
      <c r="AR36" s="31"/>
      <c r="AS36" s="31"/>
      <c r="AT36" s="31"/>
      <c r="AU36" s="31"/>
    </row>
    <row r="37" spans="1:47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29">
        <v>33190</v>
      </c>
      <c r="J37" s="31">
        <v>80600</v>
      </c>
      <c r="K37" s="31">
        <v>312480</v>
      </c>
      <c r="L37" s="31">
        <v>144.12913043478258</v>
      </c>
      <c r="M37" s="31">
        <v>88.408855396654943</v>
      </c>
      <c r="N37" s="31">
        <v>36.37709901615262</v>
      </c>
      <c r="O37" s="32">
        <v>5.5</v>
      </c>
      <c r="P37" s="36">
        <v>0.44521366449003125</v>
      </c>
      <c r="Q37" s="32">
        <v>0</v>
      </c>
      <c r="R37">
        <v>0</v>
      </c>
      <c r="S37" s="31">
        <v>80600</v>
      </c>
      <c r="T37" s="31">
        <v>312480</v>
      </c>
      <c r="U37" s="31">
        <v>0</v>
      </c>
      <c r="V37" s="31">
        <v>0</v>
      </c>
      <c r="W37" s="29">
        <v>0</v>
      </c>
      <c r="X37" s="30">
        <v>0</v>
      </c>
      <c r="Y37" s="35">
        <v>0</v>
      </c>
      <c r="Z37" s="30">
        <v>0</v>
      </c>
      <c r="AB37" s="31">
        <v>80600</v>
      </c>
      <c r="AC37" s="31">
        <v>312480</v>
      </c>
      <c r="AD37" s="31"/>
      <c r="AE37" s="31"/>
      <c r="AF37" s="31"/>
      <c r="AG37" s="31"/>
      <c r="AI37" s="31">
        <v>80600</v>
      </c>
      <c r="AJ37" s="31">
        <v>312480</v>
      </c>
      <c r="AK37" s="31"/>
      <c r="AL37" s="31"/>
      <c r="AM37" s="31"/>
      <c r="AN37" s="31"/>
      <c r="AP37" s="31">
        <v>80600</v>
      </c>
      <c r="AQ37" s="31">
        <v>312480</v>
      </c>
      <c r="AR37" s="31"/>
      <c r="AS37" s="31"/>
      <c r="AT37" s="31"/>
      <c r="AU37" s="31"/>
    </row>
    <row r="38" spans="1:47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29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2">
        <v>0</v>
      </c>
      <c r="P38" s="36">
        <v>0</v>
      </c>
      <c r="Q38" s="32"/>
      <c r="R38">
        <v>0</v>
      </c>
      <c r="S38" s="31">
        <v>0</v>
      </c>
      <c r="T38" s="31">
        <v>0</v>
      </c>
      <c r="U38" s="31">
        <v>0</v>
      </c>
      <c r="V38" s="31">
        <v>0</v>
      </c>
      <c r="W38" s="29">
        <v>0</v>
      </c>
      <c r="X38" s="30">
        <v>0</v>
      </c>
      <c r="Y38" s="35">
        <v>0</v>
      </c>
      <c r="Z38" s="30">
        <v>0</v>
      </c>
      <c r="AB38" s="31">
        <v>0</v>
      </c>
      <c r="AC38" s="31">
        <v>0</v>
      </c>
      <c r="AD38" s="31"/>
      <c r="AE38" s="31"/>
      <c r="AF38" s="31"/>
      <c r="AG38" s="31"/>
      <c r="AI38" s="31">
        <v>0</v>
      </c>
      <c r="AJ38" s="31">
        <v>0</v>
      </c>
      <c r="AK38" s="31"/>
      <c r="AL38" s="31"/>
      <c r="AM38" s="31"/>
      <c r="AN38" s="31"/>
      <c r="AP38" s="31">
        <v>0</v>
      </c>
      <c r="AQ38" s="31">
        <v>0</v>
      </c>
      <c r="AR38" s="31"/>
      <c r="AS38" s="31"/>
      <c r="AT38" s="31"/>
      <c r="AU38" s="31"/>
    </row>
    <row r="39" spans="1:47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29">
        <v>80939</v>
      </c>
      <c r="J39" s="31">
        <v>104040</v>
      </c>
      <c r="K39" s="31">
        <v>446400</v>
      </c>
      <c r="L39" s="31">
        <v>235.98478260869564</v>
      </c>
      <c r="M39" s="31">
        <v>87.756262297453631</v>
      </c>
      <c r="N39" s="31">
        <v>28.341784166738503</v>
      </c>
      <c r="O39" s="32">
        <v>6</v>
      </c>
      <c r="P39" s="36">
        <v>0.79191767747981079</v>
      </c>
      <c r="Q39" s="32">
        <v>90.9</v>
      </c>
      <c r="R39" s="38">
        <v>5941</v>
      </c>
      <c r="S39" s="31">
        <v>104040</v>
      </c>
      <c r="T39" s="31">
        <v>446400</v>
      </c>
      <c r="U39" s="31">
        <v>235.98478260869564</v>
      </c>
      <c r="V39" s="31">
        <v>87.756262297453631</v>
      </c>
      <c r="W39" s="29">
        <v>11.58059167</v>
      </c>
      <c r="X39" s="30">
        <v>6</v>
      </c>
      <c r="Y39" s="35">
        <v>0.95861431900000005</v>
      </c>
      <c r="Z39" s="30">
        <v>0</v>
      </c>
      <c r="AB39" s="31">
        <v>104040</v>
      </c>
      <c r="AC39" s="31">
        <v>446400</v>
      </c>
      <c r="AD39" s="31"/>
      <c r="AE39" s="31"/>
      <c r="AF39" s="31"/>
      <c r="AG39" s="31"/>
      <c r="AI39" s="31">
        <v>104040</v>
      </c>
      <c r="AJ39" s="31">
        <v>446400</v>
      </c>
      <c r="AK39" s="31"/>
      <c r="AL39" s="31"/>
      <c r="AM39" s="31"/>
      <c r="AN39" s="31"/>
      <c r="AP39" s="31">
        <v>104040</v>
      </c>
      <c r="AQ39" s="31">
        <v>446400</v>
      </c>
      <c r="AR39" s="31"/>
      <c r="AS39" s="31"/>
      <c r="AT39" s="31"/>
      <c r="AU39" s="31"/>
    </row>
    <row r="40" spans="1:47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29">
        <v>21744</v>
      </c>
      <c r="J40" s="31">
        <v>80600</v>
      </c>
      <c r="K40" s="31">
        <v>446400</v>
      </c>
      <c r="L40" s="31">
        <v>83.289130434782592</v>
      </c>
      <c r="M40" s="31">
        <v>79.738984448859327</v>
      </c>
      <c r="N40" s="31">
        <v>33.790894267892156</v>
      </c>
      <c r="O40" s="32">
        <v>6.2000000000000011</v>
      </c>
      <c r="P40" s="36">
        <v>0.31381117109488099</v>
      </c>
      <c r="Q40" s="32">
        <v>1003680</v>
      </c>
      <c r="R40">
        <v>0</v>
      </c>
      <c r="S40" s="31">
        <v>80600</v>
      </c>
      <c r="T40" s="31">
        <v>446400</v>
      </c>
      <c r="U40" s="31">
        <v>0</v>
      </c>
      <c r="V40" s="31">
        <v>0</v>
      </c>
      <c r="W40" s="29">
        <v>0</v>
      </c>
      <c r="X40" s="30">
        <v>6.2000000000000011</v>
      </c>
      <c r="Y40" s="35">
        <v>0</v>
      </c>
      <c r="Z40" s="30">
        <v>0</v>
      </c>
      <c r="AB40" s="31">
        <v>80600</v>
      </c>
      <c r="AC40" s="31">
        <v>446400</v>
      </c>
      <c r="AD40" s="31"/>
      <c r="AE40" s="31"/>
      <c r="AF40" s="31"/>
      <c r="AG40" s="31"/>
      <c r="AI40" s="31">
        <v>80600</v>
      </c>
      <c r="AJ40" s="31">
        <v>446400</v>
      </c>
      <c r="AK40" s="31"/>
      <c r="AL40" s="31"/>
      <c r="AM40" s="31"/>
      <c r="AN40" s="31"/>
      <c r="AP40" s="31">
        <v>80600</v>
      </c>
      <c r="AQ40" s="31">
        <v>446400</v>
      </c>
      <c r="AR40" s="31"/>
      <c r="AS40" s="31"/>
      <c r="AT40" s="31"/>
      <c r="AU40" s="31"/>
    </row>
    <row r="41" spans="1:47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29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2">
        <v>0</v>
      </c>
      <c r="P41" s="36">
        <v>0</v>
      </c>
      <c r="Q41" s="32">
        <v>0</v>
      </c>
      <c r="R41">
        <v>0</v>
      </c>
      <c r="S41" s="31">
        <v>0</v>
      </c>
      <c r="T41" s="31">
        <v>0</v>
      </c>
      <c r="U41" s="31">
        <v>0</v>
      </c>
      <c r="V41" s="31">
        <v>0</v>
      </c>
      <c r="W41" s="29">
        <v>0</v>
      </c>
      <c r="X41" s="30">
        <v>0</v>
      </c>
      <c r="Y41" s="35">
        <v>0</v>
      </c>
      <c r="Z41" s="30">
        <v>0</v>
      </c>
      <c r="AB41" s="31">
        <v>0</v>
      </c>
      <c r="AC41" s="31">
        <v>0</v>
      </c>
      <c r="AD41" s="31"/>
      <c r="AE41" s="31"/>
      <c r="AF41" s="31"/>
      <c r="AG41" s="31"/>
      <c r="AI41" s="31">
        <v>0</v>
      </c>
      <c r="AJ41" s="31">
        <v>0</v>
      </c>
      <c r="AK41" s="31"/>
      <c r="AL41" s="31"/>
      <c r="AM41" s="31"/>
      <c r="AN41" s="31"/>
      <c r="AP41" s="31">
        <v>0</v>
      </c>
      <c r="AQ41" s="31">
        <v>0</v>
      </c>
      <c r="AR41" s="31"/>
      <c r="AS41" s="31"/>
      <c r="AT41" s="31"/>
      <c r="AU41" s="31"/>
    </row>
    <row r="42" spans="1:47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29">
        <v>96614</v>
      </c>
      <c r="J42" s="31">
        <v>115600</v>
      </c>
      <c r="K42" s="31">
        <v>446400</v>
      </c>
      <c r="L42" s="31">
        <v>350.34565217391304</v>
      </c>
      <c r="M42" s="31">
        <v>88.023339941332438</v>
      </c>
      <c r="N42" s="31">
        <v>49.735573820159743</v>
      </c>
      <c r="O42" s="32">
        <v>4.5</v>
      </c>
      <c r="P42" s="36">
        <v>0.64372175379162433</v>
      </c>
      <c r="Q42" s="32">
        <v>0</v>
      </c>
      <c r="R42" s="38">
        <v>2039</v>
      </c>
      <c r="S42" s="31">
        <v>115600</v>
      </c>
      <c r="T42" s="31">
        <v>446400</v>
      </c>
      <c r="U42" s="31">
        <v>350.34565217391304</v>
      </c>
      <c r="V42" s="31">
        <v>91</v>
      </c>
      <c r="W42" s="29">
        <v>46.473730239999995</v>
      </c>
      <c r="X42" s="30">
        <v>4.5</v>
      </c>
      <c r="Y42" s="35">
        <v>0.64343093299999998</v>
      </c>
      <c r="Z42" s="30">
        <v>0</v>
      </c>
      <c r="AB42" s="31">
        <v>115600</v>
      </c>
      <c r="AC42" s="31">
        <v>446400</v>
      </c>
      <c r="AD42" s="31"/>
      <c r="AE42" s="31"/>
      <c r="AF42" s="31"/>
      <c r="AG42" s="31"/>
      <c r="AI42" s="31">
        <v>115600</v>
      </c>
      <c r="AJ42" s="31">
        <v>446400</v>
      </c>
      <c r="AK42" s="31"/>
      <c r="AL42" s="31"/>
      <c r="AM42" s="31"/>
      <c r="AN42" s="31"/>
      <c r="AP42" s="31">
        <v>115600</v>
      </c>
      <c r="AQ42" s="31">
        <v>446400</v>
      </c>
      <c r="AR42" s="31"/>
      <c r="AS42" s="31"/>
      <c r="AT42" s="31"/>
      <c r="AU42" s="31"/>
    </row>
    <row r="43" spans="1:47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29">
        <v>21350</v>
      </c>
      <c r="J43" s="31">
        <v>80600</v>
      </c>
      <c r="K43" s="31">
        <v>312480</v>
      </c>
      <c r="L43" s="31">
        <v>146.64826086956521</v>
      </c>
      <c r="M43" s="31">
        <v>97.07</v>
      </c>
      <c r="N43" s="31">
        <v>40.110272744735532</v>
      </c>
      <c r="O43" s="32">
        <v>5.5</v>
      </c>
      <c r="P43" s="36">
        <v>0.53632916351571525</v>
      </c>
      <c r="Q43" s="32">
        <v>0</v>
      </c>
      <c r="R43">
        <v>0</v>
      </c>
      <c r="S43" s="31">
        <v>80600</v>
      </c>
      <c r="T43" s="31">
        <v>312480</v>
      </c>
      <c r="U43" s="31">
        <v>0</v>
      </c>
      <c r="V43" s="31">
        <v>0</v>
      </c>
      <c r="W43" s="29">
        <v>0</v>
      </c>
      <c r="X43" s="30">
        <v>5.5</v>
      </c>
      <c r="Y43" s="35">
        <v>0</v>
      </c>
      <c r="Z43" s="30">
        <v>0</v>
      </c>
      <c r="AB43" s="31">
        <v>80600</v>
      </c>
      <c r="AC43" s="31">
        <v>312480</v>
      </c>
      <c r="AD43" s="31"/>
      <c r="AE43" s="31"/>
      <c r="AF43" s="31"/>
      <c r="AG43" s="31"/>
      <c r="AI43" s="31">
        <v>80600</v>
      </c>
      <c r="AJ43" s="31">
        <v>312480</v>
      </c>
      <c r="AK43" s="31"/>
      <c r="AL43" s="31"/>
      <c r="AM43" s="31"/>
      <c r="AN43" s="31"/>
      <c r="AP43" s="31">
        <v>80600</v>
      </c>
      <c r="AQ43" s="31">
        <v>312480</v>
      </c>
      <c r="AR43" s="31"/>
      <c r="AS43" s="31"/>
      <c r="AT43" s="31"/>
      <c r="AU43" s="31"/>
    </row>
    <row r="44" spans="1:47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29">
        <v>9464</v>
      </c>
      <c r="J44" s="31">
        <v>104040</v>
      </c>
      <c r="K44" s="31">
        <v>446400</v>
      </c>
      <c r="L44" s="31">
        <v>86.633478260869566</v>
      </c>
      <c r="M44" s="31">
        <v>90</v>
      </c>
      <c r="N44" s="31">
        <v>21</v>
      </c>
      <c r="O44" s="32">
        <v>5</v>
      </c>
      <c r="P44" s="36">
        <v>0.51652004241975302</v>
      </c>
      <c r="Q44" s="32">
        <v>0</v>
      </c>
      <c r="R44">
        <v>0</v>
      </c>
      <c r="S44" s="31">
        <v>104040</v>
      </c>
      <c r="T44" s="31">
        <v>446400</v>
      </c>
      <c r="U44" s="31">
        <v>0</v>
      </c>
      <c r="V44" s="31">
        <v>0</v>
      </c>
      <c r="W44" s="29">
        <v>0</v>
      </c>
      <c r="X44" s="30">
        <v>5</v>
      </c>
      <c r="Y44" s="35">
        <v>0</v>
      </c>
      <c r="Z44" s="30">
        <v>0</v>
      </c>
      <c r="AB44" s="31">
        <v>104040</v>
      </c>
      <c r="AC44" s="31">
        <v>446400</v>
      </c>
      <c r="AD44" s="31"/>
      <c r="AE44" s="31"/>
      <c r="AF44" s="31"/>
      <c r="AG44" s="31"/>
      <c r="AI44" s="31">
        <v>104040</v>
      </c>
      <c r="AJ44" s="31">
        <v>446400</v>
      </c>
      <c r="AK44" s="31"/>
      <c r="AL44" s="31"/>
      <c r="AM44" s="31"/>
      <c r="AN44" s="31"/>
      <c r="AP44" s="31">
        <v>104040</v>
      </c>
      <c r="AQ44" s="31">
        <v>446400</v>
      </c>
      <c r="AR44" s="31"/>
      <c r="AS44" s="31"/>
      <c r="AT44" s="31"/>
      <c r="AU44" s="31"/>
    </row>
    <row r="45" spans="1:47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29">
        <v>191768</v>
      </c>
      <c r="J45" s="31">
        <v>88000</v>
      </c>
      <c r="K45" s="31">
        <v>312480</v>
      </c>
      <c r="L45" s="31">
        <v>286.88434782608692</v>
      </c>
      <c r="M45" s="31">
        <v>74.836625816935111</v>
      </c>
      <c r="N45" s="31">
        <v>34.047691004677425</v>
      </c>
      <c r="O45" s="32">
        <v>6.5</v>
      </c>
      <c r="P45" s="36">
        <v>0.89514305122738502</v>
      </c>
      <c r="Q45" s="32">
        <v>0</v>
      </c>
      <c r="R45" s="38">
        <v>14929</v>
      </c>
      <c r="S45" s="31">
        <v>88000</v>
      </c>
      <c r="T45" s="31">
        <v>312480</v>
      </c>
      <c r="U45" s="31">
        <v>286.88434782608692</v>
      </c>
      <c r="V45" s="31">
        <v>74.836625816935111</v>
      </c>
      <c r="W45" s="29">
        <v>32.119972840000003</v>
      </c>
      <c r="X45" s="30">
        <v>6.5</v>
      </c>
      <c r="Y45" s="35">
        <v>0.95207212499999994</v>
      </c>
      <c r="Z45" s="30">
        <v>0</v>
      </c>
      <c r="AB45" s="31">
        <v>88000</v>
      </c>
      <c r="AC45" s="31">
        <v>312480</v>
      </c>
      <c r="AD45" s="31"/>
      <c r="AE45" s="31"/>
      <c r="AF45" s="31"/>
      <c r="AG45" s="31"/>
      <c r="AI45" s="31">
        <v>88000</v>
      </c>
      <c r="AJ45" s="31">
        <v>312480</v>
      </c>
      <c r="AK45" s="31"/>
      <c r="AL45" s="31"/>
      <c r="AM45" s="31"/>
      <c r="AN45" s="31"/>
      <c r="AP45" s="31">
        <v>88000</v>
      </c>
      <c r="AQ45" s="31">
        <v>312480</v>
      </c>
      <c r="AR45" s="31"/>
      <c r="AS45" s="31"/>
      <c r="AT45" s="31"/>
      <c r="AU45" s="31"/>
    </row>
    <row r="46" spans="1:47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29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2">
        <v>0</v>
      </c>
      <c r="P46" s="36">
        <v>0</v>
      </c>
      <c r="Q46" s="32"/>
      <c r="R46">
        <v>0</v>
      </c>
      <c r="S46" s="31">
        <v>0</v>
      </c>
      <c r="T46" s="31">
        <v>0</v>
      </c>
      <c r="U46" s="31">
        <v>0</v>
      </c>
      <c r="V46" s="31">
        <v>0</v>
      </c>
      <c r="W46" s="29">
        <v>0</v>
      </c>
      <c r="X46" s="30">
        <v>0</v>
      </c>
      <c r="Y46" s="35">
        <v>0</v>
      </c>
      <c r="Z46" s="30">
        <v>0</v>
      </c>
      <c r="AB46" s="31">
        <v>0</v>
      </c>
      <c r="AC46" s="31">
        <v>0</v>
      </c>
      <c r="AD46" s="31"/>
      <c r="AE46" s="31"/>
      <c r="AF46" s="31"/>
      <c r="AG46" s="31"/>
      <c r="AI46" s="31">
        <v>0</v>
      </c>
      <c r="AJ46" s="31">
        <v>0</v>
      </c>
      <c r="AK46" s="31"/>
      <c r="AL46" s="31"/>
      <c r="AM46" s="31"/>
      <c r="AN46" s="31"/>
      <c r="AP46" s="31">
        <v>0</v>
      </c>
      <c r="AQ46" s="31">
        <v>0</v>
      </c>
      <c r="AR46" s="31"/>
      <c r="AS46" s="31"/>
      <c r="AT46" s="31"/>
      <c r="AU46" s="31"/>
    </row>
    <row r="47" spans="1:47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29">
        <v>113130</v>
      </c>
      <c r="J47" s="31">
        <v>89000</v>
      </c>
      <c r="K47" s="31">
        <v>312480</v>
      </c>
      <c r="L47" s="31">
        <v>202.59869565217389</v>
      </c>
      <c r="M47" s="31">
        <v>76.732271660093062</v>
      </c>
      <c r="N47" s="31">
        <v>34</v>
      </c>
      <c r="O47" s="32">
        <v>7.5</v>
      </c>
      <c r="P47" s="36">
        <v>0.63130861792427206</v>
      </c>
      <c r="Q47" s="32">
        <v>0</v>
      </c>
      <c r="R47" s="38">
        <v>14869</v>
      </c>
      <c r="S47" s="31">
        <v>89000</v>
      </c>
      <c r="T47" s="31">
        <v>312480</v>
      </c>
      <c r="U47" s="31">
        <v>202.59869565217389</v>
      </c>
      <c r="V47" s="31">
        <v>76.732271660093062</v>
      </c>
      <c r="W47" s="29">
        <v>34.409416360000002</v>
      </c>
      <c r="X47" s="30">
        <v>7.5</v>
      </c>
      <c r="Y47" s="35">
        <v>0.68213180550000008</v>
      </c>
      <c r="Z47" s="30">
        <v>0</v>
      </c>
      <c r="AB47" s="31">
        <v>89000</v>
      </c>
      <c r="AC47" s="31">
        <v>312480</v>
      </c>
      <c r="AD47" s="31"/>
      <c r="AE47" s="31"/>
      <c r="AF47" s="31"/>
      <c r="AG47" s="31"/>
      <c r="AI47" s="31">
        <v>89000</v>
      </c>
      <c r="AJ47" s="31">
        <v>312480</v>
      </c>
      <c r="AK47" s="31"/>
      <c r="AL47" s="31"/>
      <c r="AM47" s="31"/>
      <c r="AN47" s="31"/>
      <c r="AP47" s="31">
        <v>89000</v>
      </c>
      <c r="AQ47" s="31">
        <v>312480</v>
      </c>
      <c r="AR47" s="31"/>
      <c r="AS47" s="31"/>
      <c r="AT47" s="31"/>
      <c r="AU47" s="31"/>
    </row>
    <row r="48" spans="1:47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29">
        <v>99909</v>
      </c>
      <c r="J48" s="31">
        <v>446400</v>
      </c>
      <c r="K48" s="31">
        <v>446400</v>
      </c>
      <c r="L48" s="31">
        <v>231.47260869565221</v>
      </c>
      <c r="M48" s="31">
        <v>87.560359401874521</v>
      </c>
      <c r="N48" s="31">
        <v>18</v>
      </c>
      <c r="O48" s="32">
        <v>6.3695652173913047</v>
      </c>
      <c r="P48" s="36">
        <v>0.87314664040283074</v>
      </c>
      <c r="Q48" s="32">
        <v>0</v>
      </c>
      <c r="R48" s="38">
        <v>7112</v>
      </c>
      <c r="S48" s="31">
        <v>446400</v>
      </c>
      <c r="T48" s="31">
        <v>446400</v>
      </c>
      <c r="U48" s="31">
        <v>231.47260869565221</v>
      </c>
      <c r="V48" s="31">
        <v>90</v>
      </c>
      <c r="W48" s="29">
        <v>18</v>
      </c>
      <c r="X48" s="30">
        <v>6.3695652173913047</v>
      </c>
      <c r="Y48" s="35">
        <v>0.81897933550000002</v>
      </c>
      <c r="Z48" s="30">
        <v>0</v>
      </c>
      <c r="AB48" s="31">
        <v>446400</v>
      </c>
      <c r="AC48" s="31">
        <v>446400</v>
      </c>
      <c r="AD48" s="31"/>
      <c r="AE48" s="31"/>
      <c r="AF48" s="31"/>
      <c r="AG48" s="31"/>
      <c r="AI48" s="31">
        <v>446400</v>
      </c>
      <c r="AJ48" s="31">
        <v>446400</v>
      </c>
      <c r="AK48" s="31"/>
      <c r="AL48" s="31"/>
      <c r="AM48" s="31"/>
      <c r="AN48" s="31"/>
      <c r="AP48" s="31">
        <v>446400</v>
      </c>
      <c r="AQ48" s="31">
        <v>446400</v>
      </c>
      <c r="AR48" s="31"/>
      <c r="AS48" s="31"/>
      <c r="AT48" s="31"/>
      <c r="AU48" s="31"/>
    </row>
    <row r="49" spans="1:47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29">
        <v>129852</v>
      </c>
      <c r="J49" s="31">
        <v>89000</v>
      </c>
      <c r="K49" s="31">
        <v>312480</v>
      </c>
      <c r="L49" s="31">
        <v>212.30913043478256</v>
      </c>
      <c r="M49" s="31">
        <v>92</v>
      </c>
      <c r="N49" s="31">
        <v>53.436910320160315</v>
      </c>
      <c r="O49" s="32">
        <v>7.5217391304347823</v>
      </c>
      <c r="P49" s="36">
        <v>0.57365342482930803</v>
      </c>
      <c r="Q49" s="32">
        <v>0</v>
      </c>
      <c r="R49" s="38">
        <v>9859</v>
      </c>
      <c r="S49" s="31">
        <v>89000</v>
      </c>
      <c r="T49" s="31">
        <v>312480</v>
      </c>
      <c r="U49" s="31">
        <v>212.30913043478256</v>
      </c>
      <c r="V49" s="31">
        <v>92</v>
      </c>
      <c r="W49" s="29">
        <v>52.077140755000002</v>
      </c>
      <c r="X49" s="30">
        <v>7.5217391304347823</v>
      </c>
      <c r="Y49" s="35">
        <v>0.62814340849999994</v>
      </c>
      <c r="Z49" s="30">
        <v>0</v>
      </c>
      <c r="AB49" s="31">
        <v>89000</v>
      </c>
      <c r="AC49" s="31">
        <v>312480</v>
      </c>
      <c r="AD49" s="31"/>
      <c r="AE49" s="31"/>
      <c r="AF49" s="31"/>
      <c r="AG49" s="31"/>
      <c r="AI49" s="31">
        <v>89000</v>
      </c>
      <c r="AJ49" s="31">
        <v>312480</v>
      </c>
      <c r="AK49" s="31"/>
      <c r="AL49" s="31"/>
      <c r="AM49" s="31"/>
      <c r="AN49" s="31"/>
      <c r="AP49" s="31">
        <v>89000</v>
      </c>
      <c r="AQ49" s="31">
        <v>312480</v>
      </c>
      <c r="AR49" s="31"/>
      <c r="AS49" s="31"/>
      <c r="AT49" s="31"/>
      <c r="AU49" s="31"/>
    </row>
    <row r="50" spans="1:47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29">
        <v>5855</v>
      </c>
      <c r="J50" s="31">
        <v>446400</v>
      </c>
      <c r="K50" s="31">
        <v>446400</v>
      </c>
      <c r="L50" s="31">
        <v>186.63478260869567</v>
      </c>
      <c r="M50" s="31">
        <v>78.893487625714798</v>
      </c>
      <c r="N50" s="31">
        <v>42</v>
      </c>
      <c r="O50" s="32">
        <v>6.5</v>
      </c>
      <c r="P50" s="36">
        <v>0.86288777414207918</v>
      </c>
      <c r="Q50" s="32">
        <v>0</v>
      </c>
      <c r="R50">
        <v>406</v>
      </c>
      <c r="S50" s="31">
        <v>446400</v>
      </c>
      <c r="T50" s="31">
        <v>446400</v>
      </c>
      <c r="U50" s="31">
        <v>186.63478260869567</v>
      </c>
      <c r="V50" s="31">
        <v>85</v>
      </c>
      <c r="W50" s="29">
        <v>0</v>
      </c>
      <c r="X50" s="30">
        <v>6.5</v>
      </c>
      <c r="Y50" s="35">
        <v>0</v>
      </c>
      <c r="Z50" s="30">
        <v>0</v>
      </c>
      <c r="AB50" s="31">
        <v>446400</v>
      </c>
      <c r="AC50" s="31">
        <v>446400</v>
      </c>
      <c r="AD50" s="31"/>
      <c r="AE50" s="31"/>
      <c r="AF50" s="31"/>
      <c r="AG50" s="31"/>
      <c r="AI50" s="31">
        <v>446400</v>
      </c>
      <c r="AJ50" s="31">
        <v>446400</v>
      </c>
      <c r="AK50" s="31"/>
      <c r="AL50" s="31"/>
      <c r="AM50" s="31"/>
      <c r="AN50" s="31"/>
      <c r="AP50" s="31">
        <v>446400</v>
      </c>
      <c r="AQ50" s="31">
        <v>446400</v>
      </c>
      <c r="AR50" s="31"/>
      <c r="AS50" s="31"/>
      <c r="AT50" s="31"/>
      <c r="AU50" s="31"/>
    </row>
    <row r="51" spans="1:47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29">
        <v>103780</v>
      </c>
      <c r="J51" s="31">
        <v>89000</v>
      </c>
      <c r="K51" s="31">
        <v>312480</v>
      </c>
      <c r="L51" s="31">
        <v>202.71565217391307</v>
      </c>
      <c r="M51" s="31">
        <v>89.14</v>
      </c>
      <c r="N51" s="31">
        <v>59</v>
      </c>
      <c r="O51" s="32">
        <v>8</v>
      </c>
      <c r="P51" s="36">
        <v>0.77259597903181632</v>
      </c>
      <c r="Q51" s="32">
        <v>0</v>
      </c>
      <c r="R51" s="38">
        <v>7328</v>
      </c>
      <c r="S51" s="31">
        <v>89000</v>
      </c>
      <c r="T51" s="31">
        <v>312480</v>
      </c>
      <c r="U51" s="31">
        <v>202.71565217391307</v>
      </c>
      <c r="V51" s="31">
        <v>89.14</v>
      </c>
      <c r="W51" s="29">
        <v>59</v>
      </c>
      <c r="X51" s="30">
        <v>8</v>
      </c>
      <c r="Y51" s="35">
        <v>0.73863954499999995</v>
      </c>
      <c r="Z51" s="30">
        <v>0</v>
      </c>
      <c r="AB51" s="31">
        <v>89000</v>
      </c>
      <c r="AC51" s="31">
        <v>312480</v>
      </c>
      <c r="AD51" s="31"/>
      <c r="AE51" s="31"/>
      <c r="AF51" s="31"/>
      <c r="AG51" s="31"/>
      <c r="AI51" s="31">
        <v>89000</v>
      </c>
      <c r="AJ51" s="31">
        <v>312480</v>
      </c>
      <c r="AK51" s="31"/>
      <c r="AL51" s="31"/>
      <c r="AM51" s="31"/>
      <c r="AN51" s="31"/>
      <c r="AP51" s="31">
        <v>89000</v>
      </c>
      <c r="AQ51" s="31">
        <v>312480</v>
      </c>
      <c r="AR51" s="31"/>
      <c r="AS51" s="31"/>
      <c r="AT51" s="31"/>
      <c r="AU51" s="31"/>
    </row>
    <row r="52" spans="1:47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29">
        <v>98650</v>
      </c>
      <c r="J52" s="31">
        <v>446400</v>
      </c>
      <c r="K52" s="31">
        <v>446400</v>
      </c>
      <c r="L52" s="31">
        <v>231.36782608695651</v>
      </c>
      <c r="M52" s="31">
        <v>91.198081147804643</v>
      </c>
      <c r="N52" s="31">
        <v>57</v>
      </c>
      <c r="O52" s="32">
        <v>7</v>
      </c>
      <c r="P52" s="36">
        <v>0.40318737607671223</v>
      </c>
      <c r="Q52" s="32">
        <v>0</v>
      </c>
      <c r="R52" s="38">
        <v>3228</v>
      </c>
      <c r="S52" s="31">
        <v>446400</v>
      </c>
      <c r="T52" s="31">
        <v>446400</v>
      </c>
      <c r="U52" s="31">
        <v>231.36782608695651</v>
      </c>
      <c r="V52" s="31">
        <v>94</v>
      </c>
      <c r="W52" s="29">
        <v>57.350170994999999</v>
      </c>
      <c r="X52" s="30">
        <v>7</v>
      </c>
      <c r="Y52" s="35">
        <v>0.36806130549999999</v>
      </c>
      <c r="Z52" s="30">
        <v>0</v>
      </c>
      <c r="AB52" s="31">
        <v>446400</v>
      </c>
      <c r="AC52" s="31">
        <v>446400</v>
      </c>
      <c r="AD52" s="31"/>
      <c r="AE52" s="31"/>
      <c r="AF52" s="31"/>
      <c r="AG52" s="31"/>
      <c r="AI52" s="31">
        <v>446400</v>
      </c>
      <c r="AJ52" s="31">
        <v>446400</v>
      </c>
      <c r="AK52" s="31"/>
      <c r="AL52" s="31"/>
      <c r="AM52" s="31"/>
      <c r="AN52" s="31"/>
      <c r="AP52" s="31">
        <v>446400</v>
      </c>
      <c r="AQ52" s="31">
        <v>446400</v>
      </c>
      <c r="AR52" s="31"/>
      <c r="AS52" s="31"/>
      <c r="AT52" s="31"/>
      <c r="AU52" s="31"/>
    </row>
    <row r="53" spans="1:47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29">
        <v>37500</v>
      </c>
      <c r="J53" s="31">
        <v>446400</v>
      </c>
      <c r="K53" s="31">
        <v>446400</v>
      </c>
      <c r="L53" s="31">
        <v>213.71782608695653</v>
      </c>
      <c r="M53" s="31">
        <v>81.3</v>
      </c>
      <c r="N53" s="31">
        <v>59</v>
      </c>
      <c r="O53" s="32">
        <v>5.5</v>
      </c>
      <c r="P53" s="36">
        <v>0.56285500047503734</v>
      </c>
      <c r="Q53" s="32">
        <v>0</v>
      </c>
      <c r="R53" s="38">
        <v>3434</v>
      </c>
      <c r="S53" s="31">
        <v>446400</v>
      </c>
      <c r="T53" s="31">
        <v>446400</v>
      </c>
      <c r="U53" s="31">
        <v>213.71782608695653</v>
      </c>
      <c r="V53" s="31">
        <v>84</v>
      </c>
      <c r="W53" s="29">
        <v>59</v>
      </c>
      <c r="X53" s="30">
        <v>5.5</v>
      </c>
      <c r="Y53" s="35">
        <v>1.031889939</v>
      </c>
      <c r="Z53" s="30">
        <v>0</v>
      </c>
      <c r="AB53" s="31">
        <v>446400</v>
      </c>
      <c r="AC53" s="31">
        <v>446400</v>
      </c>
      <c r="AD53" s="31"/>
      <c r="AE53" s="31"/>
      <c r="AF53" s="31"/>
      <c r="AG53" s="31"/>
      <c r="AI53" s="31">
        <v>446400</v>
      </c>
      <c r="AJ53" s="31">
        <v>446400</v>
      </c>
      <c r="AK53" s="31"/>
      <c r="AL53" s="31"/>
      <c r="AM53" s="31"/>
      <c r="AN53" s="31"/>
      <c r="AP53" s="31">
        <v>446400</v>
      </c>
      <c r="AQ53" s="31">
        <v>446400</v>
      </c>
      <c r="AR53" s="31"/>
      <c r="AS53" s="31"/>
      <c r="AT53" s="31"/>
      <c r="AU53" s="31"/>
    </row>
    <row r="54" spans="1:47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29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2">
        <v>0</v>
      </c>
      <c r="P54" s="36">
        <v>0</v>
      </c>
      <c r="Q54" s="32">
        <v>0</v>
      </c>
      <c r="R54">
        <v>0</v>
      </c>
      <c r="S54" s="31">
        <v>0</v>
      </c>
      <c r="T54" s="31">
        <v>0</v>
      </c>
      <c r="U54" s="31">
        <v>0</v>
      </c>
      <c r="V54" s="31">
        <v>0</v>
      </c>
      <c r="W54" s="29">
        <v>0</v>
      </c>
      <c r="X54" s="30">
        <v>0</v>
      </c>
      <c r="Y54" s="35">
        <v>0</v>
      </c>
      <c r="Z54" s="30">
        <v>0</v>
      </c>
      <c r="AB54" s="31">
        <v>0</v>
      </c>
      <c r="AC54" s="31">
        <v>0</v>
      </c>
      <c r="AD54" s="31"/>
      <c r="AE54" s="31"/>
      <c r="AF54" s="31"/>
      <c r="AG54" s="31"/>
      <c r="AI54" s="31">
        <v>0</v>
      </c>
      <c r="AJ54" s="31">
        <v>0</v>
      </c>
      <c r="AK54" s="31"/>
      <c r="AL54" s="31"/>
      <c r="AM54" s="31"/>
      <c r="AN54" s="31"/>
      <c r="AP54" s="31">
        <v>0</v>
      </c>
      <c r="AQ54" s="31">
        <v>0</v>
      </c>
      <c r="AR54" s="31"/>
      <c r="AS54" s="31"/>
      <c r="AT54" s="31"/>
      <c r="AU54" s="31"/>
    </row>
    <row r="55" spans="1:47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29">
        <v>0</v>
      </c>
      <c r="J55" s="31">
        <v>88000</v>
      </c>
      <c r="K55" s="31">
        <v>312480</v>
      </c>
      <c r="L55" s="31">
        <v>0</v>
      </c>
      <c r="M55" s="31">
        <v>0</v>
      </c>
      <c r="N55" s="31">
        <v>0</v>
      </c>
      <c r="O55" s="32">
        <v>0</v>
      </c>
      <c r="P55" s="36">
        <v>0</v>
      </c>
      <c r="Q55" s="32">
        <v>0</v>
      </c>
      <c r="R55">
        <v>0</v>
      </c>
      <c r="S55" s="31">
        <v>88000</v>
      </c>
      <c r="T55" s="31">
        <v>312480</v>
      </c>
      <c r="U55" s="31">
        <v>0</v>
      </c>
      <c r="V55" s="31">
        <v>0</v>
      </c>
      <c r="W55" s="29">
        <v>0</v>
      </c>
      <c r="X55" s="30">
        <v>0</v>
      </c>
      <c r="Y55" s="35">
        <v>0</v>
      </c>
      <c r="Z55" s="30">
        <v>0</v>
      </c>
      <c r="AB55" s="31">
        <v>88000</v>
      </c>
      <c r="AC55" s="31">
        <v>312480</v>
      </c>
      <c r="AD55" s="31"/>
      <c r="AE55" s="31"/>
      <c r="AF55" s="31"/>
      <c r="AG55" s="31"/>
      <c r="AI55" s="31">
        <v>88000</v>
      </c>
      <c r="AJ55" s="31">
        <v>312480</v>
      </c>
      <c r="AK55" s="31"/>
      <c r="AL55" s="31"/>
      <c r="AM55" s="31"/>
      <c r="AN55" s="31"/>
      <c r="AP55" s="31">
        <v>88000</v>
      </c>
      <c r="AQ55" s="31">
        <v>312480</v>
      </c>
      <c r="AR55" s="31"/>
      <c r="AS55" s="31"/>
      <c r="AT55" s="31"/>
      <c r="AU55" s="31"/>
    </row>
    <row r="56" spans="1:47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29">
        <v>0</v>
      </c>
      <c r="J56" s="31">
        <v>88000</v>
      </c>
      <c r="K56" s="31">
        <v>312480</v>
      </c>
      <c r="L56" s="31">
        <v>0</v>
      </c>
      <c r="M56" s="31">
        <v>0</v>
      </c>
      <c r="N56" s="31">
        <v>0</v>
      </c>
      <c r="O56" s="32">
        <v>0</v>
      </c>
      <c r="P56" s="36">
        <v>0</v>
      </c>
      <c r="Q56" s="32">
        <v>0</v>
      </c>
      <c r="R56">
        <v>0</v>
      </c>
      <c r="S56" s="31">
        <v>88000</v>
      </c>
      <c r="T56" s="31">
        <v>312480</v>
      </c>
      <c r="U56" s="31">
        <v>0</v>
      </c>
      <c r="V56" s="31">
        <v>0</v>
      </c>
      <c r="W56" s="29">
        <v>0</v>
      </c>
      <c r="X56" s="30">
        <v>0</v>
      </c>
      <c r="Y56" s="35">
        <v>0</v>
      </c>
      <c r="Z56" s="30">
        <v>0</v>
      </c>
      <c r="AB56" s="31">
        <v>88000</v>
      </c>
      <c r="AC56" s="31">
        <v>312480</v>
      </c>
      <c r="AD56" s="31"/>
      <c r="AE56" s="31"/>
      <c r="AF56" s="31"/>
      <c r="AG56" s="31"/>
      <c r="AI56" s="31">
        <v>88000</v>
      </c>
      <c r="AJ56" s="31">
        <v>312480</v>
      </c>
      <c r="AK56" s="31"/>
      <c r="AL56" s="31"/>
      <c r="AM56" s="31"/>
      <c r="AN56" s="31"/>
      <c r="AP56" s="31">
        <v>88000</v>
      </c>
      <c r="AQ56" s="31">
        <v>312480</v>
      </c>
      <c r="AR56" s="31"/>
      <c r="AS56" s="31"/>
      <c r="AT56" s="31"/>
      <c r="AU56" s="31"/>
    </row>
    <row r="57" spans="1:47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29">
        <v>26529</v>
      </c>
      <c r="J57" s="31">
        <v>115600</v>
      </c>
      <c r="K57" s="31">
        <v>446400</v>
      </c>
      <c r="L57" s="31">
        <v>197.45086956521737</v>
      </c>
      <c r="M57" s="31">
        <v>90.571513846206244</v>
      </c>
      <c r="N57" s="31">
        <v>24.000630285247897</v>
      </c>
      <c r="O57" s="32">
        <v>4.5</v>
      </c>
      <c r="P57" s="36">
        <v>0.73251857380623242</v>
      </c>
      <c r="Q57" s="32">
        <v>0</v>
      </c>
      <c r="R57">
        <v>0</v>
      </c>
      <c r="S57" s="31">
        <v>115600</v>
      </c>
      <c r="T57" s="31">
        <v>446400</v>
      </c>
      <c r="U57" s="31">
        <v>0</v>
      </c>
      <c r="V57" s="31">
        <v>0</v>
      </c>
      <c r="W57" s="29">
        <v>0</v>
      </c>
      <c r="X57" s="30">
        <v>4.5</v>
      </c>
      <c r="Y57" s="35">
        <v>0</v>
      </c>
      <c r="Z57" s="30">
        <v>0</v>
      </c>
      <c r="AB57" s="31">
        <v>115600</v>
      </c>
      <c r="AC57" s="31">
        <v>446400</v>
      </c>
      <c r="AD57" s="31"/>
      <c r="AE57" s="31"/>
      <c r="AF57" s="31"/>
      <c r="AG57" s="31"/>
      <c r="AI57" s="31">
        <v>115600</v>
      </c>
      <c r="AJ57" s="31">
        <v>446400</v>
      </c>
      <c r="AK57" s="31"/>
      <c r="AL57" s="31"/>
      <c r="AM57" s="31"/>
      <c r="AN57" s="31"/>
      <c r="AP57" s="31">
        <v>115600</v>
      </c>
      <c r="AQ57" s="31">
        <v>446400</v>
      </c>
      <c r="AR57" s="31"/>
      <c r="AS57" s="31"/>
      <c r="AT57" s="31"/>
      <c r="AU57" s="31"/>
    </row>
    <row r="58" spans="1:47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29">
        <v>45069</v>
      </c>
      <c r="J58" s="31">
        <v>84630</v>
      </c>
      <c r="K58" s="31">
        <v>312480</v>
      </c>
      <c r="L58" s="31">
        <v>125.35347826086955</v>
      </c>
      <c r="M58" s="31">
        <v>90.3</v>
      </c>
      <c r="N58" s="31">
        <v>44.958082688890414</v>
      </c>
      <c r="O58" s="32">
        <v>6.8</v>
      </c>
      <c r="P58" s="36">
        <v>0.53145044624346716</v>
      </c>
      <c r="Q58" s="32">
        <v>0</v>
      </c>
      <c r="R58" s="38">
        <v>10487</v>
      </c>
      <c r="S58" s="31">
        <v>84630</v>
      </c>
      <c r="T58" s="31">
        <v>312480</v>
      </c>
      <c r="U58" s="31">
        <v>125.35347826086955</v>
      </c>
      <c r="V58" s="31">
        <v>94</v>
      </c>
      <c r="W58" s="29">
        <v>64.322293470000005</v>
      </c>
      <c r="X58" s="30">
        <v>6.8</v>
      </c>
      <c r="Y58" s="35">
        <v>0.45593584700000001</v>
      </c>
      <c r="Z58" s="30">
        <v>0</v>
      </c>
      <c r="AB58" s="31">
        <v>84630</v>
      </c>
      <c r="AC58" s="31">
        <v>312480</v>
      </c>
      <c r="AD58" s="31"/>
      <c r="AE58" s="31"/>
      <c r="AF58" s="31"/>
      <c r="AG58" s="31"/>
      <c r="AI58" s="31">
        <v>84630</v>
      </c>
      <c r="AJ58" s="31">
        <v>312480</v>
      </c>
      <c r="AK58" s="31"/>
      <c r="AL58" s="31"/>
      <c r="AM58" s="31"/>
      <c r="AN58" s="31"/>
      <c r="AP58" s="31">
        <v>84630</v>
      </c>
      <c r="AQ58" s="31">
        <v>312480</v>
      </c>
      <c r="AR58" s="31"/>
      <c r="AS58" s="31"/>
      <c r="AT58" s="31"/>
      <c r="AU58" s="31"/>
    </row>
    <row r="59" spans="1:47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29">
        <v>150064</v>
      </c>
      <c r="J59" s="31">
        <v>312480</v>
      </c>
      <c r="K59" s="31">
        <v>312480</v>
      </c>
      <c r="L59" s="31">
        <v>269.83</v>
      </c>
      <c r="M59" s="31">
        <v>93</v>
      </c>
      <c r="N59" s="31">
        <v>34.725034985482381</v>
      </c>
      <c r="O59" s="32">
        <v>5</v>
      </c>
      <c r="P59" s="36">
        <v>0.65740049742728979</v>
      </c>
      <c r="Q59" s="32">
        <v>0</v>
      </c>
      <c r="R59" s="38">
        <v>9657</v>
      </c>
      <c r="S59" s="31">
        <v>312480</v>
      </c>
      <c r="T59" s="31">
        <v>312480</v>
      </c>
      <c r="U59" s="31">
        <v>269.83</v>
      </c>
      <c r="V59" s="31">
        <v>96</v>
      </c>
      <c r="W59" s="29">
        <v>35</v>
      </c>
      <c r="X59" s="30">
        <v>5</v>
      </c>
      <c r="Y59" s="35">
        <v>0.52881726299999998</v>
      </c>
      <c r="Z59" s="30">
        <v>0</v>
      </c>
      <c r="AB59" s="31">
        <v>312480</v>
      </c>
      <c r="AC59" s="31">
        <v>312480</v>
      </c>
      <c r="AD59" s="31"/>
      <c r="AE59" s="31"/>
      <c r="AF59" s="31"/>
      <c r="AG59" s="31"/>
      <c r="AI59" s="31">
        <v>312480</v>
      </c>
      <c r="AJ59" s="31">
        <v>312480</v>
      </c>
      <c r="AK59" s="31"/>
      <c r="AL59" s="31"/>
      <c r="AM59" s="31"/>
      <c r="AN59" s="31"/>
      <c r="AP59" s="31">
        <v>312480</v>
      </c>
      <c r="AQ59" s="31">
        <v>312480</v>
      </c>
      <c r="AR59" s="31"/>
      <c r="AS59" s="31"/>
      <c r="AT59" s="31"/>
      <c r="AU59" s="31"/>
    </row>
    <row r="60" spans="1:47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Ninualac 2</v>
      </c>
      <c r="F60">
        <f>VLOOKUP(A60,'[2]BD OXYMAR'!$D$4:$T$70,13,0)</f>
        <v>110444</v>
      </c>
      <c r="G60" t="str">
        <f>VLOOKUP(A60,'[2]BD OXYMAR'!$D$4:$T$70,14,0)</f>
        <v>21C</v>
      </c>
      <c r="H60" t="str">
        <f>VLOOKUP(A60,'[2]BD OXYMAR'!$D$4:$T$70,17,0)</f>
        <v>XI REGIÓN</v>
      </c>
      <c r="I60" s="29">
        <v>4960</v>
      </c>
      <c r="J60" s="31">
        <v>84630</v>
      </c>
      <c r="K60" s="31">
        <v>312480</v>
      </c>
      <c r="L60" s="31">
        <v>5.2173913043478256E-3</v>
      </c>
      <c r="M60" s="31">
        <v>94</v>
      </c>
      <c r="N60" s="31">
        <v>41</v>
      </c>
      <c r="O60" s="32">
        <v>0</v>
      </c>
      <c r="P60" s="36">
        <v>6.8279490550000002E-2</v>
      </c>
      <c r="Q60" s="32">
        <v>728557.2</v>
      </c>
      <c r="R60" s="38">
        <v>1930</v>
      </c>
      <c r="S60" s="31">
        <v>84630</v>
      </c>
      <c r="T60" s="31">
        <v>312480</v>
      </c>
      <c r="U60" s="31">
        <v>112</v>
      </c>
      <c r="V60" s="31">
        <v>93</v>
      </c>
      <c r="W60" s="29">
        <v>40.648469535000004</v>
      </c>
      <c r="X60" s="30">
        <v>0</v>
      </c>
      <c r="Y60" s="35">
        <v>0.46712237750000002</v>
      </c>
      <c r="Z60" s="30">
        <v>0</v>
      </c>
      <c r="AB60" s="31">
        <v>84630</v>
      </c>
      <c r="AC60" s="31">
        <v>312480</v>
      </c>
      <c r="AD60" s="31"/>
      <c r="AE60" s="31"/>
      <c r="AF60" s="31"/>
      <c r="AG60" s="31"/>
      <c r="AI60" s="31">
        <v>84630</v>
      </c>
      <c r="AJ60" s="31">
        <v>312480</v>
      </c>
      <c r="AK60" s="31"/>
      <c r="AL60" s="31"/>
      <c r="AM60" s="31"/>
      <c r="AN60" s="31"/>
      <c r="AP60" s="31">
        <v>84630</v>
      </c>
      <c r="AQ60" s="31">
        <v>312480</v>
      </c>
      <c r="AR60" s="31"/>
      <c r="AS60" s="31"/>
      <c r="AT60" s="31"/>
      <c r="AU60" s="31"/>
    </row>
    <row r="61" spans="1:47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29">
        <v>218070</v>
      </c>
      <c r="J61" s="31">
        <v>446400</v>
      </c>
      <c r="K61" s="31">
        <v>446400</v>
      </c>
      <c r="L61" s="31">
        <v>334.42043478260877</v>
      </c>
      <c r="M61" s="31">
        <v>93.67238938679283</v>
      </c>
      <c r="N61" s="31">
        <v>53</v>
      </c>
      <c r="O61" s="32">
        <v>7.5</v>
      </c>
      <c r="P61" s="36">
        <v>0.53866631846236557</v>
      </c>
      <c r="Q61" s="32">
        <v>0</v>
      </c>
      <c r="R61" s="38">
        <v>13422</v>
      </c>
      <c r="S61" s="31">
        <v>446400</v>
      </c>
      <c r="T61" s="31">
        <v>446400</v>
      </c>
      <c r="U61" s="31">
        <v>334.42043478260877</v>
      </c>
      <c r="V61" s="31">
        <v>93.67238938679283</v>
      </c>
      <c r="W61" s="29">
        <v>53</v>
      </c>
      <c r="X61" s="30">
        <v>7.5</v>
      </c>
      <c r="Y61" s="35">
        <v>0.42618542100000001</v>
      </c>
      <c r="Z61" s="30">
        <v>0</v>
      </c>
      <c r="AB61" s="31">
        <v>446400</v>
      </c>
      <c r="AC61" s="31">
        <v>446400</v>
      </c>
      <c r="AD61" s="31"/>
      <c r="AE61" s="31"/>
      <c r="AF61" s="31"/>
      <c r="AG61" s="31"/>
      <c r="AI61" s="31">
        <v>446400</v>
      </c>
      <c r="AJ61" s="31">
        <v>446400</v>
      </c>
      <c r="AK61" s="31"/>
      <c r="AL61" s="31"/>
      <c r="AM61" s="31"/>
      <c r="AN61" s="31"/>
      <c r="AP61" s="31">
        <v>446400</v>
      </c>
      <c r="AQ61" s="31">
        <v>446400</v>
      </c>
      <c r="AR61" s="31"/>
      <c r="AS61" s="31"/>
      <c r="AT61" s="31"/>
      <c r="AU61" s="31"/>
    </row>
    <row r="62" spans="1:47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29">
        <v>74438</v>
      </c>
      <c r="J62" s="31">
        <v>446400</v>
      </c>
      <c r="K62" s="31">
        <v>446400</v>
      </c>
      <c r="L62" s="31">
        <v>272.90913043478258</v>
      </c>
      <c r="M62" s="31">
        <v>92.531840196341548</v>
      </c>
      <c r="N62" s="31">
        <v>50</v>
      </c>
      <c r="O62" s="32">
        <v>7.8043478260869561</v>
      </c>
      <c r="P62" s="36">
        <v>0.71458464965977653</v>
      </c>
      <c r="Q62" s="32">
        <v>0</v>
      </c>
      <c r="R62" s="38">
        <v>1723</v>
      </c>
      <c r="S62" s="31">
        <v>446400</v>
      </c>
      <c r="T62" s="31">
        <v>446400</v>
      </c>
      <c r="U62" s="31">
        <v>272.90913043478258</v>
      </c>
      <c r="V62" s="31">
        <v>92.531840196341548</v>
      </c>
      <c r="W62" s="29">
        <v>50</v>
      </c>
      <c r="X62" s="30">
        <v>7.8043478260869561</v>
      </c>
      <c r="Y62" s="35">
        <v>0</v>
      </c>
      <c r="Z62" s="30">
        <v>0</v>
      </c>
      <c r="AB62" s="31">
        <v>446400</v>
      </c>
      <c r="AC62" s="31">
        <v>446400</v>
      </c>
      <c r="AD62" s="31"/>
      <c r="AE62" s="31"/>
      <c r="AF62" s="31"/>
      <c r="AG62" s="31"/>
      <c r="AI62" s="31">
        <v>446400</v>
      </c>
      <c r="AJ62" s="31">
        <v>446400</v>
      </c>
      <c r="AK62" s="31"/>
      <c r="AL62" s="31"/>
      <c r="AM62" s="31"/>
      <c r="AN62" s="31"/>
      <c r="AP62" s="31">
        <v>446400</v>
      </c>
      <c r="AQ62" s="31">
        <v>446400</v>
      </c>
      <c r="AR62" s="31"/>
      <c r="AS62" s="31"/>
      <c r="AT62" s="31"/>
      <c r="AU62" s="31"/>
    </row>
    <row r="63" spans="1:47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29">
        <v>27380</v>
      </c>
      <c r="J63" s="31">
        <v>115600</v>
      </c>
      <c r="K63" s="31">
        <v>446400</v>
      </c>
      <c r="L63" s="31">
        <v>191.13695652173911</v>
      </c>
      <c r="M63" s="31">
        <v>95.357803726308219</v>
      </c>
      <c r="N63" s="31">
        <v>5.4123673537725532</v>
      </c>
      <c r="O63" s="32">
        <v>7</v>
      </c>
      <c r="P63" s="36">
        <v>0.90739615528676842</v>
      </c>
      <c r="Q63" s="32">
        <v>0</v>
      </c>
      <c r="R63">
        <v>0</v>
      </c>
      <c r="S63" s="31">
        <v>115600</v>
      </c>
      <c r="T63" s="31">
        <v>446400</v>
      </c>
      <c r="U63" s="31">
        <v>0</v>
      </c>
      <c r="V63" s="31">
        <v>0</v>
      </c>
      <c r="W63" s="29">
        <v>0</v>
      </c>
      <c r="X63" s="30">
        <v>7</v>
      </c>
      <c r="Y63" s="35">
        <v>0</v>
      </c>
      <c r="Z63" s="30">
        <v>0</v>
      </c>
      <c r="AB63" s="31">
        <v>115600</v>
      </c>
      <c r="AC63" s="31">
        <v>446400</v>
      </c>
      <c r="AD63" s="31"/>
      <c r="AE63" s="31"/>
      <c r="AF63" s="31"/>
      <c r="AG63" s="31"/>
      <c r="AI63" s="31">
        <v>115600</v>
      </c>
      <c r="AJ63" s="31">
        <v>446400</v>
      </c>
      <c r="AK63" s="31"/>
      <c r="AL63" s="31"/>
      <c r="AM63" s="31"/>
      <c r="AN63" s="31"/>
      <c r="AP63" s="31">
        <v>115600</v>
      </c>
      <c r="AQ63" s="31">
        <v>446400</v>
      </c>
      <c r="AR63" s="31"/>
      <c r="AS63" s="31"/>
      <c r="AT63" s="31"/>
      <c r="AU63" s="31"/>
    </row>
    <row r="64" spans="1:47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29">
        <v>10631</v>
      </c>
      <c r="J64" s="31">
        <v>80600</v>
      </c>
      <c r="K64" s="31">
        <v>312480</v>
      </c>
      <c r="L64" s="31">
        <v>395.62217391304353</v>
      </c>
      <c r="M64" s="31">
        <v>90</v>
      </c>
      <c r="N64" s="31">
        <v>15</v>
      </c>
      <c r="O64" s="32">
        <v>5</v>
      </c>
      <c r="P64" s="36">
        <v>0.98351907010498063</v>
      </c>
      <c r="Q64" s="32">
        <v>1771</v>
      </c>
      <c r="R64">
        <v>227</v>
      </c>
      <c r="S64" s="31">
        <v>80600</v>
      </c>
      <c r="T64" s="31">
        <v>312480</v>
      </c>
      <c r="U64" s="31">
        <v>395.62217391304353</v>
      </c>
      <c r="V64" s="31">
        <v>90</v>
      </c>
      <c r="W64" s="29">
        <v>15</v>
      </c>
      <c r="X64" s="30">
        <v>5</v>
      </c>
      <c r="Y64" s="35">
        <v>0.85714285700000004</v>
      </c>
      <c r="Z64" s="30">
        <v>0</v>
      </c>
      <c r="AB64" s="31">
        <v>80600</v>
      </c>
      <c r="AC64" s="31">
        <v>312480</v>
      </c>
      <c r="AD64" s="31"/>
      <c r="AE64" s="31"/>
      <c r="AF64" s="31"/>
      <c r="AG64" s="31"/>
      <c r="AI64" s="31">
        <v>80600</v>
      </c>
      <c r="AJ64" s="31">
        <v>312480</v>
      </c>
      <c r="AK64" s="31"/>
      <c r="AL64" s="31"/>
      <c r="AM64" s="31"/>
      <c r="AN64" s="31"/>
      <c r="AP64" s="31">
        <v>80600</v>
      </c>
      <c r="AQ64" s="31">
        <v>312480</v>
      </c>
      <c r="AR64" s="31"/>
      <c r="AS64" s="31"/>
      <c r="AT64" s="31"/>
      <c r="AU64" s="31"/>
    </row>
    <row r="65" spans="1:47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29">
        <v>12759</v>
      </c>
      <c r="J65" s="31">
        <v>446400</v>
      </c>
      <c r="K65" s="31">
        <v>446400</v>
      </c>
      <c r="L65" s="31">
        <v>139.86173913043478</v>
      </c>
      <c r="M65" s="31">
        <v>88.159578981153246</v>
      </c>
      <c r="N65" s="31">
        <v>29.367807896201903</v>
      </c>
      <c r="O65" s="32">
        <v>6</v>
      </c>
      <c r="P65" s="36">
        <v>0.89804642854064576</v>
      </c>
      <c r="Q65" s="32">
        <v>0</v>
      </c>
      <c r="R65" s="38">
        <v>1196</v>
      </c>
      <c r="S65" s="31">
        <v>446400</v>
      </c>
      <c r="T65" s="31">
        <v>446400</v>
      </c>
      <c r="U65" s="31">
        <v>139.86173913043478</v>
      </c>
      <c r="V65" s="31">
        <v>88.159578981153246</v>
      </c>
      <c r="W65" s="29">
        <v>27</v>
      </c>
      <c r="X65" s="30">
        <v>6</v>
      </c>
      <c r="Y65" s="35">
        <v>0.9158536585</v>
      </c>
      <c r="Z65" s="30">
        <v>0</v>
      </c>
      <c r="AB65" s="31">
        <v>446400</v>
      </c>
      <c r="AC65" s="31">
        <v>446400</v>
      </c>
      <c r="AD65" s="31"/>
      <c r="AE65" s="31"/>
      <c r="AF65" s="31"/>
      <c r="AG65" s="31"/>
      <c r="AI65" s="31">
        <v>446400</v>
      </c>
      <c r="AJ65" s="31">
        <v>446400</v>
      </c>
      <c r="AK65" s="31"/>
      <c r="AL65" s="31"/>
      <c r="AM65" s="31"/>
      <c r="AN65" s="31"/>
      <c r="AP65" s="31">
        <v>446400</v>
      </c>
      <c r="AQ65" s="31">
        <v>446400</v>
      </c>
      <c r="AR65" s="31"/>
      <c r="AS65" s="31"/>
      <c r="AT65" s="31"/>
      <c r="AU65" s="31"/>
    </row>
    <row r="66" spans="1:47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29">
        <v>132993</v>
      </c>
      <c r="J66" s="31">
        <v>312480</v>
      </c>
      <c r="K66" s="31">
        <v>312480</v>
      </c>
      <c r="L66" s="31">
        <v>291.25391304347829</v>
      </c>
      <c r="M66" s="31">
        <v>91.882533290550455</v>
      </c>
      <c r="N66" s="31">
        <v>61</v>
      </c>
      <c r="O66" s="32">
        <v>6.5</v>
      </c>
      <c r="P66" s="36">
        <v>0.78264613159817931</v>
      </c>
      <c r="Q66" s="32">
        <v>113063.5</v>
      </c>
      <c r="R66" s="38">
        <v>2504</v>
      </c>
      <c r="S66" s="31">
        <v>312480</v>
      </c>
      <c r="T66" s="31">
        <v>312480</v>
      </c>
      <c r="U66" s="31">
        <v>291.25391304347829</v>
      </c>
      <c r="V66" s="31">
        <v>91.882533290550455</v>
      </c>
      <c r="W66" s="29">
        <v>61</v>
      </c>
      <c r="X66" s="30">
        <v>6.5</v>
      </c>
      <c r="Y66" s="35">
        <v>0.80633772500000001</v>
      </c>
      <c r="Z66" s="30">
        <v>0</v>
      </c>
      <c r="AB66" s="31">
        <v>312480</v>
      </c>
      <c r="AC66" s="31">
        <v>312480</v>
      </c>
      <c r="AD66" s="31"/>
      <c r="AE66" s="31"/>
      <c r="AF66" s="31"/>
      <c r="AG66" s="31"/>
      <c r="AI66" s="31">
        <v>312480</v>
      </c>
      <c r="AJ66" s="31">
        <v>312480</v>
      </c>
      <c r="AK66" s="31"/>
      <c r="AL66" s="31"/>
      <c r="AM66" s="31"/>
      <c r="AN66" s="31"/>
      <c r="AP66" s="31">
        <v>312480</v>
      </c>
      <c r="AQ66" s="31">
        <v>312480</v>
      </c>
      <c r="AR66" s="31"/>
      <c r="AS66" s="31"/>
      <c r="AT66" s="31"/>
      <c r="AU66" s="31"/>
    </row>
    <row r="67" spans="1:47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29">
        <v>173911</v>
      </c>
      <c r="J67" s="31">
        <v>446400</v>
      </c>
      <c r="K67" s="31">
        <v>446400</v>
      </c>
      <c r="L67" s="31">
        <v>367.27869565217401</v>
      </c>
      <c r="M67" s="31">
        <v>93.797064628935146</v>
      </c>
      <c r="N67" s="31">
        <v>55</v>
      </c>
      <c r="O67" s="32">
        <v>7.6521739130434785</v>
      </c>
      <c r="P67" s="36">
        <v>0.79727857627598575</v>
      </c>
      <c r="Q67" s="32">
        <v>0</v>
      </c>
      <c r="R67" s="38">
        <v>2355</v>
      </c>
      <c r="S67" s="31">
        <v>446400</v>
      </c>
      <c r="T67" s="31">
        <v>446400</v>
      </c>
      <c r="U67" s="31">
        <v>367.27869565217401</v>
      </c>
      <c r="V67" s="31">
        <v>93.797064628935146</v>
      </c>
      <c r="W67" s="29">
        <v>55</v>
      </c>
      <c r="X67" s="30">
        <v>7.6521739130434785</v>
      </c>
      <c r="Y67" s="35">
        <v>0.810361357</v>
      </c>
      <c r="Z67" s="30">
        <v>0</v>
      </c>
      <c r="AB67" s="31">
        <v>446400</v>
      </c>
      <c r="AC67" s="31">
        <v>446400</v>
      </c>
      <c r="AD67" s="31"/>
      <c r="AE67" s="31"/>
      <c r="AF67" s="31"/>
      <c r="AG67" s="31"/>
      <c r="AI67" s="31">
        <v>446400</v>
      </c>
      <c r="AJ67" s="31">
        <v>446400</v>
      </c>
      <c r="AK67" s="31"/>
      <c r="AL67" s="31"/>
      <c r="AM67" s="31"/>
      <c r="AN67" s="31"/>
      <c r="AP67" s="31">
        <v>446400</v>
      </c>
      <c r="AQ67" s="31">
        <v>446400</v>
      </c>
      <c r="AR67" s="31"/>
      <c r="AS67" s="31"/>
      <c r="AT67" s="31"/>
      <c r="AU67" s="31"/>
    </row>
    <row r="68" spans="1:47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29">
        <v>1246</v>
      </c>
      <c r="J68" s="31">
        <v>80600</v>
      </c>
      <c r="K68" s="31">
        <v>312480</v>
      </c>
      <c r="L68" s="31">
        <v>19.216923076923077</v>
      </c>
      <c r="M68" s="31">
        <v>91.709304458533168</v>
      </c>
      <c r="N68" s="31">
        <v>25.985527500433655</v>
      </c>
      <c r="O68" s="32">
        <v>0</v>
      </c>
      <c r="P68" s="36">
        <v>0.32890342070531114</v>
      </c>
      <c r="Q68" s="32">
        <v>0</v>
      </c>
      <c r="R68">
        <v>0</v>
      </c>
      <c r="S68" s="31">
        <v>80600</v>
      </c>
      <c r="T68" s="31">
        <v>312480</v>
      </c>
      <c r="U68" s="31">
        <v>0</v>
      </c>
      <c r="V68" s="31">
        <v>0</v>
      </c>
      <c r="W68" s="29">
        <v>0</v>
      </c>
      <c r="X68" s="30">
        <v>0</v>
      </c>
      <c r="Y68" s="35">
        <v>0</v>
      </c>
      <c r="Z68" s="30">
        <v>0</v>
      </c>
      <c r="AB68" s="31">
        <v>80600</v>
      </c>
      <c r="AC68" s="31">
        <v>312480</v>
      </c>
      <c r="AD68" s="31"/>
      <c r="AE68" s="31"/>
      <c r="AF68" s="31"/>
      <c r="AG68" s="31"/>
      <c r="AI68" s="31">
        <v>80600</v>
      </c>
      <c r="AJ68" s="31">
        <v>312480</v>
      </c>
      <c r="AK68" s="31"/>
      <c r="AL68" s="31"/>
      <c r="AM68" s="31"/>
      <c r="AN68" s="31"/>
      <c r="AP68" s="31">
        <v>80600</v>
      </c>
      <c r="AQ68" s="31">
        <v>312480</v>
      </c>
      <c r="AR68" s="31"/>
      <c r="AS68" s="31"/>
      <c r="AT68" s="31"/>
      <c r="AU68" s="31"/>
    </row>
    <row r="69" spans="1:47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29">
        <v>98204</v>
      </c>
      <c r="J69" s="31">
        <v>80600</v>
      </c>
      <c r="K69" s="31">
        <v>312480</v>
      </c>
      <c r="L69" s="31">
        <v>176.45565217391305</v>
      </c>
      <c r="M69" s="31">
        <v>93.371470742557378</v>
      </c>
      <c r="N69" s="31">
        <v>39</v>
      </c>
      <c r="O69" s="32">
        <v>6</v>
      </c>
      <c r="P69" s="36">
        <v>0.64532262137720875</v>
      </c>
      <c r="Q69" s="32">
        <v>802585.2</v>
      </c>
      <c r="R69" s="38">
        <v>4197</v>
      </c>
      <c r="S69" s="31">
        <v>80600</v>
      </c>
      <c r="T69" s="31">
        <v>312480</v>
      </c>
      <c r="U69" s="31">
        <v>176.45565217391305</v>
      </c>
      <c r="V69" s="31">
        <v>93.371470742557378</v>
      </c>
      <c r="W69" s="29">
        <v>38.975540555000002</v>
      </c>
      <c r="X69" s="30">
        <v>6</v>
      </c>
      <c r="Y69" s="35">
        <v>0.62752777999999998</v>
      </c>
      <c r="Z69" s="30">
        <v>0</v>
      </c>
      <c r="AB69" s="31">
        <v>80600</v>
      </c>
      <c r="AC69" s="31">
        <v>312480</v>
      </c>
      <c r="AD69" s="31"/>
      <c r="AE69" s="31"/>
      <c r="AF69" s="31"/>
      <c r="AG69" s="31"/>
      <c r="AI69" s="31">
        <v>80600</v>
      </c>
      <c r="AJ69" s="31">
        <v>312480</v>
      </c>
      <c r="AK69" s="31"/>
      <c r="AL69" s="31"/>
      <c r="AM69" s="31"/>
      <c r="AN69" s="31"/>
      <c r="AP69" s="31">
        <v>80600</v>
      </c>
      <c r="AQ69" s="31">
        <v>312480</v>
      </c>
      <c r="AR69" s="31"/>
      <c r="AS69" s="31"/>
      <c r="AT69" s="31"/>
      <c r="AU69" s="31"/>
    </row>
  </sheetData>
  <mergeCells count="5">
    <mergeCell ref="AA1:AG1"/>
    <mergeCell ref="AH1:AN1"/>
    <mergeCell ref="AO1:AU1"/>
    <mergeCell ref="I1:Q1"/>
    <mergeCell ref="R1:Z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>
    <tabColor rgb="FF2E75B6"/>
  </sheetPr>
  <dimension ref="A1:P961"/>
  <sheetViews>
    <sheetView tabSelected="1"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3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7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7" t="s">
        <v>700</v>
      </c>
      <c r="N1" s="37" t="s">
        <v>823</v>
      </c>
      <c r="O1" s="37" t="s">
        <v>752</v>
      </c>
      <c r="P1" s="37" t="s">
        <v>753</v>
      </c>
    </row>
    <row r="2" spans="1:16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8" t="s">
        <v>125</v>
      </c>
      <c r="F2" s="6">
        <v>16.2</v>
      </c>
      <c r="G2" s="4" t="s">
        <v>80</v>
      </c>
      <c r="H2" s="19">
        <v>46258</v>
      </c>
      <c r="I2" s="4" t="s">
        <v>13</v>
      </c>
      <c r="J2" s="7" t="str">
        <f>VLOOKUP(B2,'[1]T. Apoyo Sistema'!$B$1:$C$89,2,0)</f>
        <v>SI</v>
      </c>
      <c r="K2" s="20">
        <f t="shared" ref="K2:K65" si="0">IF(OR($E2="-",$E2=""),0,IF(COUNTIFS($B$2:$B$481,$B2,$G$2:$G$481,$G2,$E$2:$E$481,$E2,$I$2:$I$481,$I2)&gt;1,1,0))</f>
        <v>1</v>
      </c>
      <c r="L2" s="20">
        <f t="shared" ref="L2:L65" si="1">IF(OR($E2="-",$E2=""),0,IF(COUNTIFS($B$2:$B$481,$B2,$G$2:$G$481,$G2,$E$2:$E$481,$E2,$I$2:$I$481,$I2)=1,1,0))</f>
        <v>0</v>
      </c>
      <c r="M2" t="str">
        <f>IFERROR(VLOOKUP(A2,'[1]Analisis Falla'!$A:$J,8,0),0)</f>
        <v xml:space="preserve">Sin OT 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8" t="s">
        <v>126</v>
      </c>
      <c r="F3" s="6">
        <v>20.37</v>
      </c>
      <c r="G3" s="4" t="s">
        <v>59</v>
      </c>
      <c r="H3" s="19">
        <v>46258</v>
      </c>
      <c r="I3" s="4" t="s">
        <v>13</v>
      </c>
      <c r="J3" s="7" t="str">
        <f>VLOOKUP(B3,'[1]T. Apoyo Sistema'!$B$1:$C$89,2,0)</f>
        <v>SI</v>
      </c>
      <c r="K3" s="20">
        <f t="shared" si="0"/>
        <v>1</v>
      </c>
      <c r="L3" s="20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8" t="s">
        <v>127</v>
      </c>
      <c r="F4" s="6">
        <v>10.58</v>
      </c>
      <c r="G4" s="4" t="s">
        <v>75</v>
      </c>
      <c r="H4" s="19">
        <v>46258</v>
      </c>
      <c r="I4" s="4" t="s">
        <v>13</v>
      </c>
      <c r="J4" s="7" t="str">
        <f>VLOOKUP(B4,'[1]T. Apoyo Sistema'!$B$1:$C$89,2,0)</f>
        <v>SI</v>
      </c>
      <c r="K4" s="20">
        <f t="shared" si="0"/>
        <v>1</v>
      </c>
      <c r="L4" s="20">
        <f t="shared" si="1"/>
        <v>0</v>
      </c>
      <c r="M4" t="str">
        <f>IFERROR(VLOOKUP(A4,'[1]Analisis Falla'!$A:$J,8,0),0)</f>
        <v xml:space="preserve">Sin OT 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8" t="s">
        <v>128</v>
      </c>
      <c r="F5" s="6">
        <v>4.2300000000000004</v>
      </c>
      <c r="G5" s="4" t="s">
        <v>73</v>
      </c>
      <c r="H5" s="19">
        <v>46258</v>
      </c>
      <c r="I5" s="4" t="s">
        <v>13</v>
      </c>
      <c r="J5" s="7" t="str">
        <f>VLOOKUP(B5,'[1]T. Apoyo Sistema'!$B$1:$C$89,2,0)</f>
        <v>SI</v>
      </c>
      <c r="K5" s="20">
        <f t="shared" si="0"/>
        <v>0</v>
      </c>
      <c r="L5" s="20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>
        <f>IFERROR(VLOOKUP(A5,'[1]Analisis Falla'!$A:$J,9,0),0)</f>
        <v>0</v>
      </c>
      <c r="P5">
        <f>IFERROR(VLOOKUP(A5,'[1]Analisis Falla'!$A:$J,10,0),0)</f>
        <v>0</v>
      </c>
    </row>
    <row r="6" spans="1:16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8" t="s">
        <v>129</v>
      </c>
      <c r="F6" s="6">
        <v>1.48</v>
      </c>
      <c r="G6" s="4" t="s">
        <v>60</v>
      </c>
      <c r="H6" s="19">
        <v>46258</v>
      </c>
      <c r="I6" s="4" t="s">
        <v>13</v>
      </c>
      <c r="J6" s="7" t="str">
        <f>VLOOKUP(B6,'[1]T. Apoyo Sistema'!$B$1:$C$89,2,0)</f>
        <v>SI</v>
      </c>
      <c r="K6" s="20">
        <f t="shared" si="0"/>
        <v>0</v>
      </c>
      <c r="L6" s="20">
        <f t="shared" si="1"/>
        <v>1</v>
      </c>
      <c r="M6" t="str">
        <f>IFERROR(VLOOKUP(A6,'[1]Analisis Falla'!$A:$J,8,0),0)</f>
        <v xml:space="preserve">Sin OT 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8" t="s">
        <v>130</v>
      </c>
      <c r="F7" s="6">
        <v>1.48</v>
      </c>
      <c r="G7" s="4" t="s">
        <v>80</v>
      </c>
      <c r="H7" s="19">
        <v>46258</v>
      </c>
      <c r="I7" s="4" t="s">
        <v>13</v>
      </c>
      <c r="J7" s="7" t="str">
        <f>VLOOKUP(B7,'[1]T. Apoyo Sistema'!$B$1:$C$89,2,0)</f>
        <v>SI</v>
      </c>
      <c r="K7" s="20">
        <f t="shared" si="0"/>
        <v>0</v>
      </c>
      <c r="L7" s="20">
        <f t="shared" si="1"/>
        <v>1</v>
      </c>
      <c r="M7" t="str">
        <f>IFERROR(VLOOKUP(A7,'[1]Analisis Falla'!$A:$J,8,0),0)</f>
        <v xml:space="preserve">Sin OT 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8" t="s">
        <v>132</v>
      </c>
      <c r="F8" s="6">
        <v>1.27</v>
      </c>
      <c r="G8" s="4" t="s">
        <v>78</v>
      </c>
      <c r="H8" s="19">
        <v>46258</v>
      </c>
      <c r="I8" s="4" t="s">
        <v>13</v>
      </c>
      <c r="J8" s="7" t="str">
        <f>VLOOKUP(B8,'[1]T. Apoyo Sistema'!$B$1:$C$89,2,0)</f>
        <v>SI</v>
      </c>
      <c r="K8" s="20">
        <f t="shared" si="0"/>
        <v>1</v>
      </c>
      <c r="L8" s="20">
        <f t="shared" si="1"/>
        <v>0</v>
      </c>
      <c r="M8" t="str">
        <f>IFERROR(VLOOKUP(A8,'[1]Analisis Falla'!$A:$J,8,0),0)</f>
        <v xml:space="preserve">Sin OT </v>
      </c>
      <c r="N8" t="str">
        <f>IFERROR(VLOOKUP(A8,'[1]Analisis Falla'!$A:$J,6,0),0)</f>
        <v>Falla</v>
      </c>
      <c r="O8" t="str">
        <f>IFERROR(VLOOKUP(A8,'[1]Analisis Falla'!$A:$J,9,0),0)</f>
        <v xml:space="preserve">Motor </v>
      </c>
      <c r="P8" t="str">
        <f>IFERROR(VLOOKUP(A8,'[1]Analisis Falla'!$A:$J,10,0),0)</f>
        <v>0015 A ( Temperatura Final de compresion</v>
      </c>
    </row>
    <row r="9" spans="1:16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8" t="s">
        <v>132</v>
      </c>
      <c r="F9" s="6">
        <v>0.1</v>
      </c>
      <c r="G9" s="4" t="s">
        <v>78</v>
      </c>
      <c r="H9" s="19">
        <v>46258</v>
      </c>
      <c r="I9" s="4" t="s">
        <v>13</v>
      </c>
      <c r="J9" s="7" t="str">
        <f>VLOOKUP(B9,'[1]T. Apoyo Sistema'!$B$1:$C$89,2,0)</f>
        <v>SI</v>
      </c>
      <c r="K9" s="20">
        <f t="shared" si="0"/>
        <v>1</v>
      </c>
      <c r="L9" s="20">
        <f t="shared" si="1"/>
        <v>0</v>
      </c>
      <c r="M9" t="str">
        <f>IFERROR(VLOOKUP(A9,'[1]Analisis Falla'!$A:$J,8,0),0)</f>
        <v xml:space="preserve">Sin OT </v>
      </c>
      <c r="N9" t="str">
        <f>IFERROR(VLOOKUP(A9,'[1]Analisis Falla'!$A:$J,6,0),0)</f>
        <v>Falla</v>
      </c>
      <c r="O9" t="str">
        <f>IFERROR(VLOOKUP(A9,'[1]Analisis Falla'!$A:$J,9,0),0)</f>
        <v xml:space="preserve">Motor </v>
      </c>
      <c r="P9" t="str">
        <f>IFERROR(VLOOKUP(A9,'[1]Analisis Falla'!$A:$J,10,0),0)</f>
        <v>0015 A ( Temperatura Final de compresion</v>
      </c>
    </row>
    <row r="10" spans="1:16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8" t="s">
        <v>133</v>
      </c>
      <c r="F10" s="6">
        <v>3.18</v>
      </c>
      <c r="G10" s="4" t="s">
        <v>71</v>
      </c>
      <c r="H10" s="19">
        <v>46258</v>
      </c>
      <c r="I10" s="4" t="s">
        <v>13</v>
      </c>
      <c r="J10" s="7" t="str">
        <f>VLOOKUP(B10,'[1]T. Apoyo Sistema'!$B$1:$C$89,2,0)</f>
        <v>SI</v>
      </c>
      <c r="K10" s="20">
        <f t="shared" si="0"/>
        <v>0</v>
      </c>
      <c r="L10" s="20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8" t="s">
        <v>134</v>
      </c>
      <c r="F11" s="6">
        <v>0.1</v>
      </c>
      <c r="G11" s="4" t="s">
        <v>70</v>
      </c>
      <c r="H11" s="19">
        <v>46258</v>
      </c>
      <c r="I11" s="4" t="s">
        <v>13</v>
      </c>
      <c r="J11" s="7" t="str">
        <f>VLOOKUP(B11,'[1]T. Apoyo Sistema'!$B$1:$C$89,2,0)</f>
        <v>SI</v>
      </c>
      <c r="K11" s="20">
        <f t="shared" si="0"/>
        <v>1</v>
      </c>
      <c r="L11" s="20">
        <f t="shared" si="1"/>
        <v>0</v>
      </c>
      <c r="M11" t="str">
        <f>IFERROR(VLOOKUP(A11,'[1]Analisis Falla'!$A:$J,8,0),0)</f>
        <v xml:space="preserve">Sin OT 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8" t="s">
        <v>135</v>
      </c>
      <c r="F12" s="6">
        <v>0.27</v>
      </c>
      <c r="G12" s="4" t="s">
        <v>76</v>
      </c>
      <c r="H12" s="19">
        <v>46258</v>
      </c>
      <c r="I12" s="4" t="s">
        <v>13</v>
      </c>
      <c r="J12" s="7" t="str">
        <f>VLOOKUP(B12,'[1]T. Apoyo Sistema'!$B$1:$C$89,2,0)</f>
        <v>SI</v>
      </c>
      <c r="K12" s="20">
        <f t="shared" si="0"/>
        <v>0</v>
      </c>
      <c r="L12" s="20">
        <f t="shared" si="1"/>
        <v>1</v>
      </c>
      <c r="M12" t="str">
        <f>IFERROR(VLOOKUP(A12,'[1]Analisis Falla'!$A:$J,8,0),0)</f>
        <v xml:space="preserve">Sin OT 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8" t="s">
        <v>136</v>
      </c>
      <c r="F13" s="6">
        <v>0.27</v>
      </c>
      <c r="G13" s="4" t="s">
        <v>75</v>
      </c>
      <c r="H13" s="19">
        <v>46258</v>
      </c>
      <c r="I13" s="4" t="s">
        <v>13</v>
      </c>
      <c r="J13" s="7" t="str">
        <f>VLOOKUP(B13,'[1]T. Apoyo Sistema'!$B$1:$C$89,2,0)</f>
        <v>SI</v>
      </c>
      <c r="K13" s="20">
        <f t="shared" si="0"/>
        <v>0</v>
      </c>
      <c r="L13" s="20">
        <f t="shared" si="1"/>
        <v>1</v>
      </c>
      <c r="M13" t="str">
        <f>IFERROR(VLOOKUP(A13,'[1]Analisis Falla'!$A:$J,8,0),0)</f>
        <v xml:space="preserve">Sin OT 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8" t="s">
        <v>125</v>
      </c>
      <c r="F14" s="6">
        <v>136.30000000000001</v>
      </c>
      <c r="G14" s="4" t="s">
        <v>80</v>
      </c>
      <c r="H14" s="19">
        <v>46258</v>
      </c>
      <c r="I14" s="4" t="s">
        <v>13</v>
      </c>
      <c r="J14" s="7" t="str">
        <f>VLOOKUP(B14,'[1]T. Apoyo Sistema'!$B$1:$C$89,2,0)</f>
        <v>SI</v>
      </c>
      <c r="K14" s="20">
        <f t="shared" si="0"/>
        <v>1</v>
      </c>
      <c r="L14" s="20">
        <f t="shared" si="1"/>
        <v>0</v>
      </c>
      <c r="M14" t="str">
        <f>IFERROR(VLOOKUP(A14,'[1]Analisis Falla'!$A:$J,8,0),0)</f>
        <v xml:space="preserve">Sin OT 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8" t="s">
        <v>137</v>
      </c>
      <c r="F15" s="6">
        <v>56.42</v>
      </c>
      <c r="G15" s="4" t="s">
        <v>77</v>
      </c>
      <c r="H15" s="19">
        <v>46258</v>
      </c>
      <c r="I15" s="4" t="s">
        <v>13</v>
      </c>
      <c r="J15" s="7" t="str">
        <f>VLOOKUP(B15,'[1]T. Apoyo Sistema'!$B$1:$C$89,2,0)</f>
        <v>SI</v>
      </c>
      <c r="K15" s="20">
        <f t="shared" si="0"/>
        <v>0</v>
      </c>
      <c r="L15" s="20">
        <f t="shared" si="1"/>
        <v>1</v>
      </c>
      <c r="M15" t="str">
        <f>IFERROR(VLOOKUP(A15,'[1]Analisis Falla'!$A:$J,8,0),0)</f>
        <v xml:space="preserve">Sin OT 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8" t="s">
        <v>138</v>
      </c>
      <c r="F16" s="6">
        <v>47.9</v>
      </c>
      <c r="G16" s="4" t="s">
        <v>77</v>
      </c>
      <c r="H16" s="19">
        <v>46258</v>
      </c>
      <c r="I16" s="4" t="s">
        <v>13</v>
      </c>
      <c r="J16" s="7" t="str">
        <f>VLOOKUP(B16,'[1]T. Apoyo Sistema'!$B$1:$C$89,2,0)</f>
        <v>SI</v>
      </c>
      <c r="K16" s="20">
        <f t="shared" si="0"/>
        <v>0</v>
      </c>
      <c r="L16" s="20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8" t="s">
        <v>139</v>
      </c>
      <c r="F17" s="6">
        <v>40.119999999999997</v>
      </c>
      <c r="G17" s="4" t="s">
        <v>71</v>
      </c>
      <c r="H17" s="19">
        <v>46258</v>
      </c>
      <c r="I17" s="4" t="s">
        <v>13</v>
      </c>
      <c r="J17" s="7" t="str">
        <f>VLOOKUP(B17,'[1]T. Apoyo Sistema'!$B$1:$C$89,2,0)</f>
        <v>SI</v>
      </c>
      <c r="K17" s="20">
        <f t="shared" si="0"/>
        <v>0</v>
      </c>
      <c r="L17" s="20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8" t="s">
        <v>140</v>
      </c>
      <c r="F18" s="6">
        <v>7.0000000000000007E-2</v>
      </c>
      <c r="G18" s="4" t="s">
        <v>76</v>
      </c>
      <c r="H18" s="19">
        <v>46258</v>
      </c>
      <c r="I18" s="4" t="s">
        <v>13</v>
      </c>
      <c r="J18" s="7" t="str">
        <f>VLOOKUP(B18,'[1]T. Apoyo Sistema'!$B$1:$C$89,2,0)</f>
        <v>SI</v>
      </c>
      <c r="K18" s="20">
        <f t="shared" si="0"/>
        <v>0</v>
      </c>
      <c r="L18" s="20">
        <f t="shared" si="1"/>
        <v>1</v>
      </c>
      <c r="M18" t="str">
        <f>IFERROR(VLOOKUP(A18,'[1]Analisis Falla'!$A:$J,8,0),0)</f>
        <v xml:space="preserve">Sin OT 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8" t="s">
        <v>141</v>
      </c>
      <c r="F19" s="6">
        <v>7.0000000000000007E-2</v>
      </c>
      <c r="G19" s="4" t="s">
        <v>75</v>
      </c>
      <c r="H19" s="19">
        <v>46258</v>
      </c>
      <c r="I19" s="4" t="s">
        <v>13</v>
      </c>
      <c r="J19" s="7" t="str">
        <f>VLOOKUP(B19,'[1]T. Apoyo Sistema'!$B$1:$C$89,2,0)</f>
        <v>SI</v>
      </c>
      <c r="K19" s="20">
        <f t="shared" si="0"/>
        <v>0</v>
      </c>
      <c r="L19" s="20">
        <f t="shared" si="1"/>
        <v>1</v>
      </c>
      <c r="M19" t="str">
        <f>IFERROR(VLOOKUP(A19,'[1]Analisis Falla'!$A:$J,8,0),0)</f>
        <v xml:space="preserve">Sin OT 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8" t="s">
        <v>142</v>
      </c>
      <c r="F20" s="6">
        <v>0.03</v>
      </c>
      <c r="G20" s="4" t="s">
        <v>76</v>
      </c>
      <c r="H20" s="19">
        <v>46258</v>
      </c>
      <c r="I20" s="4" t="s">
        <v>13</v>
      </c>
      <c r="J20" s="7" t="str">
        <f>VLOOKUP(B20,'[1]T. Apoyo Sistema'!$B$1:$C$89,2,0)</f>
        <v>SI</v>
      </c>
      <c r="K20" s="20">
        <f t="shared" si="0"/>
        <v>0</v>
      </c>
      <c r="L20" s="20">
        <f t="shared" si="1"/>
        <v>1</v>
      </c>
      <c r="M20" t="str">
        <f>IFERROR(VLOOKUP(A20,'[1]Analisis Falla'!$A:$J,8,0),0)</f>
        <v xml:space="preserve">Sin OT 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8" t="s">
        <v>143</v>
      </c>
      <c r="F21" s="6">
        <v>0.03</v>
      </c>
      <c r="G21" s="4" t="s">
        <v>75</v>
      </c>
      <c r="H21" s="19">
        <v>46258</v>
      </c>
      <c r="I21" s="4" t="s">
        <v>13</v>
      </c>
      <c r="J21" s="7" t="str">
        <f>VLOOKUP(B21,'[1]T. Apoyo Sistema'!$B$1:$C$89,2,0)</f>
        <v>SI</v>
      </c>
      <c r="K21" s="20">
        <f t="shared" si="0"/>
        <v>0</v>
      </c>
      <c r="L21" s="20">
        <f t="shared" si="1"/>
        <v>1</v>
      </c>
      <c r="M21" t="str">
        <f>IFERROR(VLOOKUP(A21,'[1]Analisis Falla'!$A:$J,8,0),0)</f>
        <v xml:space="preserve">Sin OT 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8" t="s">
        <v>144</v>
      </c>
      <c r="F22" s="6">
        <v>7.0000000000000007E-2</v>
      </c>
      <c r="G22" s="4" t="s">
        <v>73</v>
      </c>
      <c r="H22" s="19">
        <v>46258</v>
      </c>
      <c r="I22" s="4" t="s">
        <v>13</v>
      </c>
      <c r="J22" s="7" t="str">
        <f>VLOOKUP(B22,'[1]T. Apoyo Sistema'!$B$1:$C$89,2,0)</f>
        <v>SI</v>
      </c>
      <c r="K22" s="20">
        <f t="shared" si="0"/>
        <v>0</v>
      </c>
      <c r="L22" s="20">
        <f t="shared" si="1"/>
        <v>1</v>
      </c>
      <c r="M22" t="str">
        <f>IFERROR(VLOOKUP(A22,'[1]Analisis Falla'!$A:$J,8,0),0)</f>
        <v xml:space="preserve">Sin OT 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8" t="s">
        <v>127</v>
      </c>
      <c r="F23" s="6">
        <v>2.48</v>
      </c>
      <c r="G23" s="4" t="s">
        <v>75</v>
      </c>
      <c r="H23" s="19">
        <v>46258</v>
      </c>
      <c r="I23" s="4" t="s">
        <v>13</v>
      </c>
      <c r="J23" s="7" t="str">
        <f>VLOOKUP(B23,'[1]T. Apoyo Sistema'!$B$1:$C$89,2,0)</f>
        <v>SI</v>
      </c>
      <c r="K23" s="20">
        <f t="shared" si="0"/>
        <v>1</v>
      </c>
      <c r="L23" s="20">
        <f t="shared" si="1"/>
        <v>0</v>
      </c>
      <c r="M23" t="str">
        <f>IFERROR(VLOOKUP(A23,'[1]Analisis Falla'!$A:$J,8,0),0)</f>
        <v xml:space="preserve">Sin OT 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8" t="s">
        <v>145</v>
      </c>
      <c r="F24" s="6">
        <v>0.03</v>
      </c>
      <c r="G24" s="4" t="s">
        <v>76</v>
      </c>
      <c r="H24" s="19">
        <v>46258</v>
      </c>
      <c r="I24" s="4" t="s">
        <v>13</v>
      </c>
      <c r="J24" s="7" t="str">
        <f>VLOOKUP(B24,'[1]T. Apoyo Sistema'!$B$1:$C$89,2,0)</f>
        <v>SI</v>
      </c>
      <c r="K24" s="20">
        <f t="shared" si="0"/>
        <v>0</v>
      </c>
      <c r="L24" s="20">
        <f t="shared" si="1"/>
        <v>1</v>
      </c>
      <c r="M24" t="str">
        <f>IFERROR(VLOOKUP(A24,'[1]Analisis Falla'!$A:$J,8,0),0)</f>
        <v xml:space="preserve">Sin OT 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8" t="s">
        <v>146</v>
      </c>
      <c r="F25" s="6">
        <v>0.03</v>
      </c>
      <c r="G25" s="4" t="s">
        <v>75</v>
      </c>
      <c r="H25" s="19">
        <v>46258</v>
      </c>
      <c r="I25" s="4" t="s">
        <v>13</v>
      </c>
      <c r="J25" s="7" t="str">
        <f>VLOOKUP(B25,'[1]T. Apoyo Sistema'!$B$1:$C$89,2,0)</f>
        <v>SI</v>
      </c>
      <c r="K25" s="20">
        <f t="shared" si="0"/>
        <v>0</v>
      </c>
      <c r="L25" s="20">
        <f t="shared" si="1"/>
        <v>1</v>
      </c>
      <c r="M25" t="str">
        <f>IFERROR(VLOOKUP(A25,'[1]Analisis Falla'!$A:$J,8,0),0)</f>
        <v xml:space="preserve">Sin OT 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8" t="s">
        <v>147</v>
      </c>
      <c r="F26" s="6">
        <v>0.03</v>
      </c>
      <c r="G26" s="4" t="s">
        <v>76</v>
      </c>
      <c r="H26" s="19">
        <v>46258</v>
      </c>
      <c r="I26" s="4" t="s">
        <v>13</v>
      </c>
      <c r="J26" s="7" t="str">
        <f>VLOOKUP(B26,'[1]T. Apoyo Sistema'!$B$1:$C$89,2,0)</f>
        <v>SI</v>
      </c>
      <c r="K26" s="20">
        <f t="shared" si="0"/>
        <v>0</v>
      </c>
      <c r="L26" s="20">
        <f t="shared" si="1"/>
        <v>1</v>
      </c>
      <c r="M26" t="str">
        <f>IFERROR(VLOOKUP(A26,'[1]Analisis Falla'!$A:$J,8,0),0)</f>
        <v xml:space="preserve">Sin OT 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8" t="s">
        <v>148</v>
      </c>
      <c r="F27" s="6">
        <v>0.03</v>
      </c>
      <c r="G27" s="4" t="s">
        <v>75</v>
      </c>
      <c r="H27" s="19">
        <v>46258</v>
      </c>
      <c r="I27" s="4" t="s">
        <v>13</v>
      </c>
      <c r="J27" s="7" t="str">
        <f>VLOOKUP(B27,'[1]T. Apoyo Sistema'!$B$1:$C$89,2,0)</f>
        <v>SI</v>
      </c>
      <c r="K27" s="20">
        <f t="shared" si="0"/>
        <v>0</v>
      </c>
      <c r="L27" s="20">
        <f t="shared" si="1"/>
        <v>1</v>
      </c>
      <c r="M27" t="str">
        <f>IFERROR(VLOOKUP(A27,'[1]Analisis Falla'!$A:$J,8,0),0)</f>
        <v xml:space="preserve">Sin OT 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8" t="s">
        <v>149</v>
      </c>
      <c r="F28" s="6">
        <v>0.05</v>
      </c>
      <c r="G28" s="4" t="s">
        <v>73</v>
      </c>
      <c r="H28" s="19">
        <v>46258</v>
      </c>
      <c r="I28" s="4" t="s">
        <v>13</v>
      </c>
      <c r="J28" s="7" t="str">
        <f>VLOOKUP(B28,'[1]T. Apoyo Sistema'!$B$1:$C$89,2,0)</f>
        <v>SI</v>
      </c>
      <c r="K28" s="20">
        <f t="shared" si="0"/>
        <v>0</v>
      </c>
      <c r="L28" s="20">
        <f t="shared" si="1"/>
        <v>1</v>
      </c>
      <c r="M28" t="str">
        <f>IFERROR(VLOOKUP(A28,'[1]Analisis Falla'!$A:$J,8,0),0)</f>
        <v xml:space="preserve">Sin OT 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8" t="s">
        <v>150</v>
      </c>
      <c r="F29" s="6">
        <v>0.03</v>
      </c>
      <c r="G29" s="4" t="s">
        <v>76</v>
      </c>
      <c r="H29" s="19">
        <v>46258</v>
      </c>
      <c r="I29" s="4" t="s">
        <v>13</v>
      </c>
      <c r="J29" s="7" t="str">
        <f>VLOOKUP(B29,'[1]T. Apoyo Sistema'!$B$1:$C$89,2,0)</f>
        <v>SI</v>
      </c>
      <c r="K29" s="20">
        <f t="shared" si="0"/>
        <v>0</v>
      </c>
      <c r="L29" s="20">
        <f t="shared" si="1"/>
        <v>1</v>
      </c>
      <c r="M29" t="str">
        <f>IFERROR(VLOOKUP(A29,'[1]Analisis Falla'!$A:$J,8,0),0)</f>
        <v xml:space="preserve">Sin OT 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8" t="s">
        <v>151</v>
      </c>
      <c r="F30" s="6">
        <v>0.03</v>
      </c>
      <c r="G30" s="4" t="s">
        <v>75</v>
      </c>
      <c r="H30" s="19">
        <v>46258</v>
      </c>
      <c r="I30" s="4" t="s">
        <v>13</v>
      </c>
      <c r="J30" s="7" t="str">
        <f>VLOOKUP(B30,'[1]T. Apoyo Sistema'!$B$1:$C$89,2,0)</f>
        <v>SI</v>
      </c>
      <c r="K30" s="20">
        <f t="shared" si="0"/>
        <v>0</v>
      </c>
      <c r="L30" s="20">
        <f t="shared" si="1"/>
        <v>1</v>
      </c>
      <c r="M30" t="str">
        <f>IFERROR(VLOOKUP(A30,'[1]Analisis Falla'!$A:$J,8,0),0)</f>
        <v xml:space="preserve">Sin OT 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8" t="s">
        <v>127</v>
      </c>
      <c r="F31" s="6">
        <v>0.37</v>
      </c>
      <c r="G31" s="4" t="s">
        <v>75</v>
      </c>
      <c r="H31" s="19">
        <v>46258</v>
      </c>
      <c r="I31" s="4" t="s">
        <v>13</v>
      </c>
      <c r="J31" s="7" t="str">
        <f>VLOOKUP(B31,'[1]T. Apoyo Sistema'!$B$1:$C$89,2,0)</f>
        <v>SI</v>
      </c>
      <c r="K31" s="20">
        <f t="shared" si="0"/>
        <v>1</v>
      </c>
      <c r="L31" s="20">
        <f t="shared" si="1"/>
        <v>0</v>
      </c>
      <c r="M31" t="str">
        <f>IFERROR(VLOOKUP(A31,'[1]Analisis Falla'!$A:$J,8,0),0)</f>
        <v xml:space="preserve">Sin OT 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8" t="s">
        <v>152</v>
      </c>
      <c r="F32" s="6">
        <v>0.03</v>
      </c>
      <c r="G32" s="4" t="s">
        <v>79</v>
      </c>
      <c r="H32" s="19">
        <v>46258</v>
      </c>
      <c r="I32" s="4" t="s">
        <v>13</v>
      </c>
      <c r="J32" s="7" t="str">
        <f>VLOOKUP(B32,'[1]T. Apoyo Sistema'!$B$1:$C$89,2,0)</f>
        <v>SI</v>
      </c>
      <c r="K32" s="20">
        <f t="shared" si="0"/>
        <v>0</v>
      </c>
      <c r="L32" s="20">
        <f t="shared" si="1"/>
        <v>1</v>
      </c>
      <c r="M32" t="str">
        <f>IFERROR(VLOOKUP(A32,'[1]Analisis Falla'!$A:$J,8,0),0)</f>
        <v xml:space="preserve">Sin OT 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8" t="s">
        <v>153</v>
      </c>
      <c r="F33" s="6">
        <v>0.03</v>
      </c>
      <c r="G33" s="4" t="s">
        <v>76</v>
      </c>
      <c r="H33" s="19">
        <v>46258</v>
      </c>
      <c r="I33" s="4" t="s">
        <v>13</v>
      </c>
      <c r="J33" s="7" t="str">
        <f>VLOOKUP(B33,'[1]T. Apoyo Sistema'!$B$1:$C$89,2,0)</f>
        <v>SI</v>
      </c>
      <c r="K33" s="20">
        <f t="shared" si="0"/>
        <v>0</v>
      </c>
      <c r="L33" s="20">
        <f t="shared" si="1"/>
        <v>1</v>
      </c>
      <c r="M33" t="str">
        <f>IFERROR(VLOOKUP(A33,'[1]Analisis Falla'!$A:$J,8,0),0)</f>
        <v xml:space="preserve">Sin OT 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8" t="s">
        <v>154</v>
      </c>
      <c r="F34" s="6">
        <v>0.03</v>
      </c>
      <c r="G34" s="4" t="s">
        <v>75</v>
      </c>
      <c r="H34" s="19">
        <v>46258</v>
      </c>
      <c r="I34" s="4" t="s">
        <v>13</v>
      </c>
      <c r="J34" s="7" t="str">
        <f>VLOOKUP(B34,'[1]T. Apoyo Sistema'!$B$1:$C$89,2,0)</f>
        <v>SI</v>
      </c>
      <c r="K34" s="20">
        <f t="shared" si="0"/>
        <v>0</v>
      </c>
      <c r="L34" s="20">
        <f t="shared" si="1"/>
        <v>1</v>
      </c>
      <c r="M34" t="str">
        <f>IFERROR(VLOOKUP(A34,'[1]Analisis Falla'!$A:$J,8,0),0)</f>
        <v xml:space="preserve">Sin OT 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8" t="s">
        <v>155</v>
      </c>
      <c r="F35" s="6">
        <v>0.03</v>
      </c>
      <c r="G35" s="4" t="s">
        <v>76</v>
      </c>
      <c r="H35" s="19">
        <v>46258</v>
      </c>
      <c r="I35" s="4" t="s">
        <v>13</v>
      </c>
      <c r="J35" s="7" t="str">
        <f>VLOOKUP(B35,'[1]T. Apoyo Sistema'!$B$1:$C$89,2,0)</f>
        <v>SI</v>
      </c>
      <c r="K35" s="20">
        <f t="shared" si="0"/>
        <v>0</v>
      </c>
      <c r="L35" s="20">
        <f t="shared" si="1"/>
        <v>1</v>
      </c>
      <c r="M35" t="str">
        <f>IFERROR(VLOOKUP(A35,'[1]Analisis Falla'!$A:$J,8,0),0)</f>
        <v xml:space="preserve">Sin OT 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8" t="s">
        <v>127</v>
      </c>
      <c r="F36" s="6">
        <v>9.42</v>
      </c>
      <c r="G36" s="4" t="s">
        <v>75</v>
      </c>
      <c r="H36" s="19">
        <v>46258</v>
      </c>
      <c r="I36" s="4" t="s">
        <v>13</v>
      </c>
      <c r="J36" s="7" t="str">
        <f>VLOOKUP(B36,'[1]T. Apoyo Sistema'!$B$1:$C$89,2,0)</f>
        <v>SI</v>
      </c>
      <c r="K36" s="20">
        <f t="shared" si="0"/>
        <v>1</v>
      </c>
      <c r="L36" s="20">
        <f t="shared" si="1"/>
        <v>0</v>
      </c>
      <c r="M36" t="str">
        <f>IFERROR(VLOOKUP(A36,'[1]Analisis Falla'!$A:$J,8,0),0)</f>
        <v xml:space="preserve">Sin OT 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8" t="s">
        <v>156</v>
      </c>
      <c r="F37" s="6">
        <v>0.03</v>
      </c>
      <c r="G37" s="4" t="s">
        <v>76</v>
      </c>
      <c r="H37" s="19">
        <v>46258</v>
      </c>
      <c r="I37" s="4" t="s">
        <v>13</v>
      </c>
      <c r="J37" s="7" t="str">
        <f>VLOOKUP(B37,'[1]T. Apoyo Sistema'!$B$1:$C$89,2,0)</f>
        <v>SI</v>
      </c>
      <c r="K37" s="20">
        <f t="shared" si="0"/>
        <v>0</v>
      </c>
      <c r="L37" s="20">
        <f t="shared" si="1"/>
        <v>1</v>
      </c>
      <c r="M37" t="str">
        <f>IFERROR(VLOOKUP(A37,'[1]Analisis Falla'!$A:$J,8,0),0)</f>
        <v xml:space="preserve">Sin OT 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8" t="s">
        <v>157</v>
      </c>
      <c r="F38" s="6">
        <v>0.03</v>
      </c>
      <c r="G38" s="4" t="s">
        <v>75</v>
      </c>
      <c r="H38" s="19">
        <v>46258</v>
      </c>
      <c r="I38" s="4" t="s">
        <v>13</v>
      </c>
      <c r="J38" s="7" t="str">
        <f>VLOOKUP(B38,'[1]T. Apoyo Sistema'!$B$1:$C$89,2,0)</f>
        <v>SI</v>
      </c>
      <c r="K38" s="20">
        <f t="shared" si="0"/>
        <v>0</v>
      </c>
      <c r="L38" s="20">
        <f t="shared" si="1"/>
        <v>1</v>
      </c>
      <c r="M38" t="str">
        <f>IFERROR(VLOOKUP(A38,'[1]Analisis Falla'!$A:$J,8,0),0)</f>
        <v xml:space="preserve">Sin OT 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8" t="s">
        <v>158</v>
      </c>
      <c r="F39" s="6">
        <v>0.05</v>
      </c>
      <c r="G39" s="4" t="s">
        <v>76</v>
      </c>
      <c r="H39" s="19">
        <v>46258</v>
      </c>
      <c r="I39" s="4" t="s">
        <v>13</v>
      </c>
      <c r="J39" s="7" t="str">
        <f>VLOOKUP(B39,'[1]T. Apoyo Sistema'!$B$1:$C$89,2,0)</f>
        <v>SI</v>
      </c>
      <c r="K39" s="20">
        <f t="shared" si="0"/>
        <v>0</v>
      </c>
      <c r="L39" s="20">
        <f t="shared" si="1"/>
        <v>1</v>
      </c>
      <c r="M39" t="str">
        <f>IFERROR(VLOOKUP(A39,'[1]Analisis Falla'!$A:$J,8,0),0)</f>
        <v xml:space="preserve">Sin OT 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8" t="s">
        <v>159</v>
      </c>
      <c r="F40" s="6">
        <v>0.05</v>
      </c>
      <c r="G40" s="4" t="s">
        <v>75</v>
      </c>
      <c r="H40" s="19">
        <v>46258</v>
      </c>
      <c r="I40" s="4" t="s">
        <v>13</v>
      </c>
      <c r="J40" s="7" t="str">
        <f>VLOOKUP(B40,'[1]T. Apoyo Sistema'!$B$1:$C$89,2,0)</f>
        <v>SI</v>
      </c>
      <c r="K40" s="20">
        <f t="shared" si="0"/>
        <v>0</v>
      </c>
      <c r="L40" s="20">
        <f t="shared" si="1"/>
        <v>1</v>
      </c>
      <c r="M40" t="str">
        <f>IFERROR(VLOOKUP(A40,'[1]Analisis Falla'!$A:$J,8,0),0)</f>
        <v xml:space="preserve">Sin OT 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8" t="s">
        <v>126</v>
      </c>
      <c r="F41" s="6">
        <v>23.93</v>
      </c>
      <c r="G41" s="4" t="s">
        <v>59</v>
      </c>
      <c r="H41" s="19">
        <v>46258</v>
      </c>
      <c r="I41" s="4" t="s">
        <v>13</v>
      </c>
      <c r="J41" s="7" t="str">
        <f>VLOOKUP(B41,'[1]T. Apoyo Sistema'!$B$1:$C$89,2,0)</f>
        <v>SI</v>
      </c>
      <c r="K41" s="20">
        <f t="shared" si="0"/>
        <v>1</v>
      </c>
      <c r="L41" s="20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8" t="s">
        <v>160</v>
      </c>
      <c r="F42" s="6">
        <v>0.33</v>
      </c>
      <c r="G42" s="4" t="s">
        <v>75</v>
      </c>
      <c r="H42" s="19">
        <v>46258</v>
      </c>
      <c r="I42" s="4" t="s">
        <v>13</v>
      </c>
      <c r="J42" s="7" t="str">
        <f>VLOOKUP(B42,'[1]T. Apoyo Sistema'!$B$1:$C$89,2,0)</f>
        <v>SI</v>
      </c>
      <c r="K42" s="20">
        <f t="shared" si="0"/>
        <v>0</v>
      </c>
      <c r="L42" s="20">
        <f t="shared" si="1"/>
        <v>1</v>
      </c>
      <c r="M42" t="str">
        <f>IFERROR(VLOOKUP(A42,'[1]Analisis Falla'!$A:$J,8,0),0)</f>
        <v xml:space="preserve">Sin OT 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8" t="s">
        <v>161</v>
      </c>
      <c r="F43" s="6">
        <v>0.03</v>
      </c>
      <c r="G43" s="4" t="s">
        <v>76</v>
      </c>
      <c r="H43" s="19">
        <v>46258</v>
      </c>
      <c r="I43" s="4" t="s">
        <v>13</v>
      </c>
      <c r="J43" s="7" t="str">
        <f>VLOOKUP(B43,'[1]T. Apoyo Sistema'!$B$1:$C$89,2,0)</f>
        <v>SI</v>
      </c>
      <c r="K43" s="20">
        <f t="shared" si="0"/>
        <v>0</v>
      </c>
      <c r="L43" s="20">
        <f t="shared" si="1"/>
        <v>1</v>
      </c>
      <c r="M43" t="str">
        <f>IFERROR(VLOOKUP(A43,'[1]Analisis Falla'!$A:$J,8,0),0)</f>
        <v xml:space="preserve">Sin OT 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8" t="s">
        <v>162</v>
      </c>
      <c r="F44" s="6">
        <v>0.05</v>
      </c>
      <c r="G44" s="4" t="s">
        <v>76</v>
      </c>
      <c r="H44" s="19">
        <v>46258</v>
      </c>
      <c r="I44" s="4" t="s">
        <v>13</v>
      </c>
      <c r="J44" s="7" t="str">
        <f>VLOOKUP(B44,'[1]T. Apoyo Sistema'!$B$1:$C$89,2,0)</f>
        <v>SI</v>
      </c>
      <c r="K44" s="20">
        <f t="shared" si="0"/>
        <v>0</v>
      </c>
      <c r="L44" s="20">
        <f t="shared" si="1"/>
        <v>1</v>
      </c>
      <c r="M44" t="str">
        <f>IFERROR(VLOOKUP(A44,'[1]Analisis Falla'!$A:$J,8,0),0)</f>
        <v xml:space="preserve">Sin OT 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8" t="s">
        <v>163</v>
      </c>
      <c r="F45" s="6">
        <v>75.599999999999994</v>
      </c>
      <c r="G45" s="4" t="s">
        <v>79</v>
      </c>
      <c r="H45" s="19">
        <v>46258</v>
      </c>
      <c r="I45" s="4" t="s">
        <v>13</v>
      </c>
      <c r="J45" s="7" t="str">
        <f>VLOOKUP(B45,'[1]T. Apoyo Sistema'!$B$1:$C$89,2,0)</f>
        <v>SI</v>
      </c>
      <c r="K45" s="20">
        <f t="shared" si="0"/>
        <v>0</v>
      </c>
      <c r="L45" s="20">
        <f t="shared" si="1"/>
        <v>1</v>
      </c>
      <c r="M45" t="str">
        <f>IFERROR(VLOOKUP(A45,'[1]Analisis Falla'!$A:$J,8,0),0)</f>
        <v xml:space="preserve">Sin OT 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8" t="s">
        <v>164</v>
      </c>
      <c r="F46" s="6">
        <v>0.03</v>
      </c>
      <c r="G46" s="4" t="s">
        <v>76</v>
      </c>
      <c r="H46" s="19">
        <v>46258</v>
      </c>
      <c r="I46" s="4" t="s">
        <v>13</v>
      </c>
      <c r="J46" s="7" t="str">
        <f>VLOOKUP(B46,'[1]T. Apoyo Sistema'!$B$1:$C$89,2,0)</f>
        <v>SI</v>
      </c>
      <c r="K46" s="20">
        <f t="shared" si="0"/>
        <v>0</v>
      </c>
      <c r="L46" s="20">
        <f t="shared" si="1"/>
        <v>1</v>
      </c>
      <c r="M46" t="str">
        <f>IFERROR(VLOOKUP(A46,'[1]Analisis Falla'!$A:$J,8,0),0)</f>
        <v xml:space="preserve">Sin OT 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8" t="s">
        <v>165</v>
      </c>
      <c r="F47" s="6">
        <v>0.03</v>
      </c>
      <c r="G47" s="4" t="s">
        <v>75</v>
      </c>
      <c r="H47" s="19">
        <v>46258</v>
      </c>
      <c r="I47" s="4" t="s">
        <v>13</v>
      </c>
      <c r="J47" s="7" t="str">
        <f>VLOOKUP(B47,'[1]T. Apoyo Sistema'!$B$1:$C$89,2,0)</f>
        <v>SI</v>
      </c>
      <c r="K47" s="20">
        <f t="shared" si="0"/>
        <v>0</v>
      </c>
      <c r="L47" s="20">
        <f t="shared" si="1"/>
        <v>1</v>
      </c>
      <c r="M47" t="str">
        <f>IFERROR(VLOOKUP(A47,'[1]Analisis Falla'!$A:$J,8,0),0)</f>
        <v xml:space="preserve">Sin OT 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8" t="s">
        <v>166</v>
      </c>
      <c r="F48" s="6">
        <v>0.17</v>
      </c>
      <c r="G48" s="4" t="s">
        <v>76</v>
      </c>
      <c r="H48" s="19">
        <v>46258</v>
      </c>
      <c r="I48" s="4" t="s">
        <v>13</v>
      </c>
      <c r="J48" s="7" t="str">
        <f>VLOOKUP(B48,'[1]T. Apoyo Sistema'!$B$1:$C$89,2,0)</f>
        <v>SI</v>
      </c>
      <c r="K48" s="20">
        <f t="shared" si="0"/>
        <v>0</v>
      </c>
      <c r="L48" s="20">
        <f t="shared" si="1"/>
        <v>1</v>
      </c>
      <c r="M48" t="str">
        <f>IFERROR(VLOOKUP(A48,'[1]Analisis Falla'!$A:$J,8,0),0)</f>
        <v xml:space="preserve">Sin OT 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8" t="s">
        <v>167</v>
      </c>
      <c r="F49" s="6">
        <v>0.17</v>
      </c>
      <c r="G49" s="4" t="s">
        <v>75</v>
      </c>
      <c r="H49" s="19">
        <v>46258</v>
      </c>
      <c r="I49" s="4" t="s">
        <v>13</v>
      </c>
      <c r="J49" s="7" t="str">
        <f>VLOOKUP(B49,'[1]T. Apoyo Sistema'!$B$1:$C$89,2,0)</f>
        <v>SI</v>
      </c>
      <c r="K49" s="20">
        <f t="shared" si="0"/>
        <v>0</v>
      </c>
      <c r="L49" s="20">
        <f t="shared" si="1"/>
        <v>1</v>
      </c>
      <c r="M49" t="str">
        <f>IFERROR(VLOOKUP(A49,'[1]Analisis Falla'!$A:$J,8,0),0)</f>
        <v xml:space="preserve">Sin OT 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8" t="s">
        <v>168</v>
      </c>
      <c r="F50" s="6">
        <v>0.03</v>
      </c>
      <c r="G50" s="4" t="s">
        <v>76</v>
      </c>
      <c r="H50" s="19">
        <v>46258</v>
      </c>
      <c r="I50" s="4" t="s">
        <v>13</v>
      </c>
      <c r="J50" s="7" t="str">
        <f>VLOOKUP(B50,'[1]T. Apoyo Sistema'!$B$1:$C$89,2,0)</f>
        <v>SI</v>
      </c>
      <c r="K50" s="20">
        <f t="shared" si="0"/>
        <v>0</v>
      </c>
      <c r="L50" s="20">
        <f t="shared" si="1"/>
        <v>1</v>
      </c>
      <c r="M50" t="str">
        <f>IFERROR(VLOOKUP(A50,'[1]Analisis Falla'!$A:$J,8,0),0)</f>
        <v xml:space="preserve">Sin OT 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8" t="s">
        <v>169</v>
      </c>
      <c r="F51" s="6">
        <v>0.13</v>
      </c>
      <c r="G51" s="4" t="s">
        <v>76</v>
      </c>
      <c r="H51" s="19">
        <v>46258</v>
      </c>
      <c r="I51" s="4" t="s">
        <v>13</v>
      </c>
      <c r="J51" s="7" t="str">
        <f>VLOOKUP(B51,'[1]T. Apoyo Sistema'!$B$1:$C$89,2,0)</f>
        <v>SI</v>
      </c>
      <c r="K51" s="20">
        <f t="shared" si="0"/>
        <v>0</v>
      </c>
      <c r="L51" s="20">
        <f t="shared" si="1"/>
        <v>1</v>
      </c>
      <c r="M51" t="str">
        <f>IFERROR(VLOOKUP(A51,'[1]Analisis Falla'!$A:$J,8,0),0)</f>
        <v xml:space="preserve">Sin OT 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8" t="s">
        <v>170</v>
      </c>
      <c r="F52" s="6">
        <v>0.13</v>
      </c>
      <c r="G52" s="4" t="s">
        <v>75</v>
      </c>
      <c r="H52" s="19">
        <v>46258</v>
      </c>
      <c r="I52" s="4" t="s">
        <v>13</v>
      </c>
      <c r="J52" s="7" t="str">
        <f>VLOOKUP(B52,'[1]T. Apoyo Sistema'!$B$1:$C$89,2,0)</f>
        <v>SI</v>
      </c>
      <c r="K52" s="20">
        <f t="shared" si="0"/>
        <v>0</v>
      </c>
      <c r="L52" s="20">
        <f t="shared" si="1"/>
        <v>1</v>
      </c>
      <c r="M52" t="str">
        <f>IFERROR(VLOOKUP(A52,'[1]Analisis Falla'!$A:$J,8,0),0)</f>
        <v xml:space="preserve">Sin OT 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8" t="s">
        <v>171</v>
      </c>
      <c r="F53" s="6">
        <v>0.03</v>
      </c>
      <c r="G53" s="4" t="s">
        <v>75</v>
      </c>
      <c r="H53" s="19">
        <v>46258</v>
      </c>
      <c r="I53" s="4" t="s">
        <v>13</v>
      </c>
      <c r="J53" s="7" t="str">
        <f>VLOOKUP(B53,'[1]T. Apoyo Sistema'!$B$1:$C$89,2,0)</f>
        <v>SI</v>
      </c>
      <c r="K53" s="20">
        <f t="shared" si="0"/>
        <v>0</v>
      </c>
      <c r="L53" s="20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8" t="s">
        <v>172</v>
      </c>
      <c r="F54" s="6">
        <v>0.3</v>
      </c>
      <c r="G54" s="4" t="s">
        <v>76</v>
      </c>
      <c r="H54" s="19">
        <v>46258</v>
      </c>
      <c r="I54" s="4" t="s">
        <v>13</v>
      </c>
      <c r="J54" s="7" t="str">
        <f>VLOOKUP(B54,'[1]T. Apoyo Sistema'!$B$1:$C$89,2,0)</f>
        <v>SI</v>
      </c>
      <c r="K54" s="20">
        <f t="shared" si="0"/>
        <v>0</v>
      </c>
      <c r="L54" s="20">
        <f t="shared" si="1"/>
        <v>1</v>
      </c>
      <c r="M54" t="str">
        <f>IFERROR(VLOOKUP(A54,'[1]Analisis Falla'!$A:$J,8,0),0)</f>
        <v xml:space="preserve">Sin OT 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8" t="s">
        <v>173</v>
      </c>
      <c r="F55" s="6">
        <v>0.03</v>
      </c>
      <c r="G55" s="4" t="s">
        <v>75</v>
      </c>
      <c r="H55" s="19">
        <v>46258</v>
      </c>
      <c r="I55" s="4" t="s">
        <v>13</v>
      </c>
      <c r="J55" s="7" t="str">
        <f>VLOOKUP(B55,'[1]T. Apoyo Sistema'!$B$1:$C$89,2,0)</f>
        <v>SI</v>
      </c>
      <c r="K55" s="20">
        <f t="shared" si="0"/>
        <v>0</v>
      </c>
      <c r="L55" s="20">
        <f t="shared" si="1"/>
        <v>1</v>
      </c>
      <c r="M55" t="str">
        <f>IFERROR(VLOOKUP(A55,'[1]Analisis Falla'!$A:$J,8,0),0)</f>
        <v xml:space="preserve">Sin OT 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8" t="s">
        <v>174</v>
      </c>
      <c r="F56" s="6">
        <v>0.05</v>
      </c>
      <c r="G56" s="4" t="s">
        <v>76</v>
      </c>
      <c r="H56" s="19">
        <v>46258</v>
      </c>
      <c r="I56" s="4" t="s">
        <v>13</v>
      </c>
      <c r="J56" s="7" t="str">
        <f>VLOOKUP(B56,'[1]T. Apoyo Sistema'!$B$1:$C$89,2,0)</f>
        <v>SI</v>
      </c>
      <c r="K56" s="20">
        <f t="shared" si="0"/>
        <v>0</v>
      </c>
      <c r="L56" s="20">
        <f t="shared" si="1"/>
        <v>1</v>
      </c>
      <c r="M56" t="str">
        <f>IFERROR(VLOOKUP(A56,'[1]Analisis Falla'!$A:$J,8,0),0)</f>
        <v xml:space="preserve">Sin OT 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8" t="s">
        <v>175</v>
      </c>
      <c r="F57" s="6">
        <v>0.05</v>
      </c>
      <c r="G57" s="4" t="s">
        <v>75</v>
      </c>
      <c r="H57" s="19">
        <v>46258</v>
      </c>
      <c r="I57" s="4" t="s">
        <v>13</v>
      </c>
      <c r="J57" s="7" t="str">
        <f>VLOOKUP(B57,'[1]T. Apoyo Sistema'!$B$1:$C$89,2,0)</f>
        <v>SI</v>
      </c>
      <c r="K57" s="20">
        <f t="shared" si="0"/>
        <v>0</v>
      </c>
      <c r="L57" s="20">
        <f t="shared" si="1"/>
        <v>1</v>
      </c>
      <c r="M57" t="str">
        <f>IFERROR(VLOOKUP(A57,'[1]Analisis Falla'!$A:$J,8,0),0)</f>
        <v xml:space="preserve">Sin OT 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8" t="s">
        <v>176</v>
      </c>
      <c r="F58" s="6">
        <v>0.03</v>
      </c>
      <c r="G58" s="4" t="s">
        <v>76</v>
      </c>
      <c r="H58" s="19">
        <v>46258</v>
      </c>
      <c r="I58" s="4" t="s">
        <v>13</v>
      </c>
      <c r="J58" s="7" t="str">
        <f>VLOOKUP(B58,'[1]T. Apoyo Sistema'!$B$1:$C$89,2,0)</f>
        <v>SI</v>
      </c>
      <c r="K58" s="20">
        <f t="shared" si="0"/>
        <v>0</v>
      </c>
      <c r="L58" s="20">
        <f t="shared" si="1"/>
        <v>1</v>
      </c>
      <c r="M58" t="str">
        <f>IFERROR(VLOOKUP(A58,'[1]Analisis Falla'!$A:$J,8,0),0)</f>
        <v xml:space="preserve">Sin OT 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8" t="s">
        <v>177</v>
      </c>
      <c r="F59" s="6">
        <v>0.03</v>
      </c>
      <c r="G59" s="4" t="s">
        <v>75</v>
      </c>
      <c r="H59" s="19">
        <v>46258</v>
      </c>
      <c r="I59" s="4" t="s">
        <v>13</v>
      </c>
      <c r="J59" s="7" t="str">
        <f>VLOOKUP(B59,'[1]T. Apoyo Sistema'!$B$1:$C$89,2,0)</f>
        <v>SI</v>
      </c>
      <c r="K59" s="20">
        <f t="shared" si="0"/>
        <v>0</v>
      </c>
      <c r="L59" s="20">
        <f t="shared" si="1"/>
        <v>1</v>
      </c>
      <c r="M59" t="str">
        <f>IFERROR(VLOOKUP(A59,'[1]Analisis Falla'!$A:$J,8,0),0)</f>
        <v xml:space="preserve">Sin OT 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8" t="s">
        <v>178</v>
      </c>
      <c r="F60" s="6">
        <v>0.1</v>
      </c>
      <c r="G60" s="4" t="s">
        <v>76</v>
      </c>
      <c r="H60" s="19">
        <v>46258</v>
      </c>
      <c r="I60" s="4" t="s">
        <v>13</v>
      </c>
      <c r="J60" s="7" t="str">
        <f>VLOOKUP(B60,'[1]T. Apoyo Sistema'!$B$1:$C$89,2,0)</f>
        <v>SI</v>
      </c>
      <c r="K60" s="20">
        <f t="shared" si="0"/>
        <v>0</v>
      </c>
      <c r="L60" s="20">
        <f t="shared" si="1"/>
        <v>1</v>
      </c>
      <c r="M60" t="str">
        <f>IFERROR(VLOOKUP(A60,'[1]Analisis Falla'!$A:$J,8,0),0)</f>
        <v xml:space="preserve">Sin OT 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8" t="s">
        <v>179</v>
      </c>
      <c r="F61" s="6">
        <v>0.1</v>
      </c>
      <c r="G61" s="4" t="s">
        <v>75</v>
      </c>
      <c r="H61" s="19">
        <v>46258</v>
      </c>
      <c r="I61" s="4" t="s">
        <v>13</v>
      </c>
      <c r="J61" s="7" t="str">
        <f>VLOOKUP(B61,'[1]T. Apoyo Sistema'!$B$1:$C$89,2,0)</f>
        <v>SI</v>
      </c>
      <c r="K61" s="20">
        <f t="shared" si="0"/>
        <v>0</v>
      </c>
      <c r="L61" s="20">
        <f t="shared" si="1"/>
        <v>1</v>
      </c>
      <c r="M61" t="str">
        <f>IFERROR(VLOOKUP(A61,'[1]Analisis Falla'!$A:$J,8,0),0)</f>
        <v xml:space="preserve">Sin OT 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8" t="s">
        <v>180</v>
      </c>
      <c r="F62" s="6">
        <v>0.03</v>
      </c>
      <c r="G62" s="4" t="s">
        <v>76</v>
      </c>
      <c r="H62" s="19">
        <v>46258</v>
      </c>
      <c r="I62" s="4" t="s">
        <v>13</v>
      </c>
      <c r="J62" s="7" t="str">
        <f>VLOOKUP(B62,'[1]T. Apoyo Sistema'!$B$1:$C$89,2,0)</f>
        <v>SI</v>
      </c>
      <c r="K62" s="20">
        <f t="shared" si="0"/>
        <v>0</v>
      </c>
      <c r="L62" s="20">
        <f t="shared" si="1"/>
        <v>1</v>
      </c>
      <c r="M62" t="str">
        <f>IFERROR(VLOOKUP(A62,'[1]Analisis Falla'!$A:$J,8,0),0)</f>
        <v xml:space="preserve">Sin OT 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8" t="s">
        <v>181</v>
      </c>
      <c r="F63" s="6">
        <v>0.03</v>
      </c>
      <c r="G63" s="4" t="s">
        <v>75</v>
      </c>
      <c r="H63" s="19">
        <v>46258</v>
      </c>
      <c r="I63" s="4" t="s">
        <v>13</v>
      </c>
      <c r="J63" s="7" t="str">
        <f>VLOOKUP(B63,'[1]T. Apoyo Sistema'!$B$1:$C$89,2,0)</f>
        <v>SI</v>
      </c>
      <c r="K63" s="20">
        <f t="shared" si="0"/>
        <v>0</v>
      </c>
      <c r="L63" s="20">
        <f t="shared" si="1"/>
        <v>1</v>
      </c>
      <c r="M63" t="str">
        <f>IFERROR(VLOOKUP(A63,'[1]Analisis Falla'!$A:$J,8,0),0)</f>
        <v xml:space="preserve">Sin OT 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8" t="s">
        <v>182</v>
      </c>
      <c r="F64" s="6">
        <v>7.0000000000000007E-2</v>
      </c>
      <c r="G64" s="4" t="s">
        <v>76</v>
      </c>
      <c r="H64" s="19">
        <v>46258</v>
      </c>
      <c r="I64" s="4" t="s">
        <v>13</v>
      </c>
      <c r="J64" s="7" t="str">
        <f>VLOOKUP(B64,'[1]T. Apoyo Sistema'!$B$1:$C$89,2,0)</f>
        <v>SI</v>
      </c>
      <c r="K64" s="20">
        <f t="shared" si="0"/>
        <v>0</v>
      </c>
      <c r="L64" s="20">
        <f t="shared" si="1"/>
        <v>1</v>
      </c>
      <c r="M64" t="str">
        <f>IFERROR(VLOOKUP(A64,'[1]Analisis Falla'!$A:$J,8,0),0)</f>
        <v xml:space="preserve">Sin OT 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8" t="s">
        <v>183</v>
      </c>
      <c r="F65" s="6">
        <v>7.0000000000000007E-2</v>
      </c>
      <c r="G65" s="4" t="s">
        <v>75</v>
      </c>
      <c r="H65" s="19">
        <v>46258</v>
      </c>
      <c r="I65" s="4" t="s">
        <v>13</v>
      </c>
      <c r="J65" s="7" t="str">
        <f>VLOOKUP(B65,'[1]T. Apoyo Sistema'!$B$1:$C$89,2,0)</f>
        <v>SI</v>
      </c>
      <c r="K65" s="20">
        <f t="shared" si="0"/>
        <v>0</v>
      </c>
      <c r="L65" s="20">
        <f t="shared" si="1"/>
        <v>1</v>
      </c>
      <c r="M65" t="str">
        <f>IFERROR(VLOOKUP(A65,'[1]Analisis Falla'!$A:$J,8,0),0)</f>
        <v xml:space="preserve">Sin OT 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8" t="s">
        <v>184</v>
      </c>
      <c r="F66" s="6">
        <v>0.32</v>
      </c>
      <c r="G66" s="4" t="s">
        <v>75</v>
      </c>
      <c r="H66" s="19">
        <v>46258</v>
      </c>
      <c r="I66" s="4" t="s">
        <v>13</v>
      </c>
      <c r="J66" s="7" t="str">
        <f>VLOOKUP(B66,'[1]T. Apoyo Sistema'!$B$1:$C$89,2,0)</f>
        <v>SI</v>
      </c>
      <c r="K66" s="20">
        <f t="shared" ref="K66:K129" si="3">IF(OR($E66="-",$E66=""),0,IF(COUNTIFS($B$2:$B$481,$B66,$G$2:$G$481,$G66,$E$2:$E$481,$E66,$I$2:$I$481,$I66)&gt;1,1,0))</f>
        <v>0</v>
      </c>
      <c r="L66" s="20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 xml:space="preserve">Sin OT 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8" t="s">
        <v>185</v>
      </c>
      <c r="F67" s="6">
        <v>0.3</v>
      </c>
      <c r="G67" s="4" t="s">
        <v>76</v>
      </c>
      <c r="H67" s="19">
        <v>46258</v>
      </c>
      <c r="I67" s="4" t="s">
        <v>13</v>
      </c>
      <c r="J67" s="7" t="str">
        <f>VLOOKUP(B67,'[1]T. Apoyo Sistema'!$B$1:$C$89,2,0)</f>
        <v>SI</v>
      </c>
      <c r="K67" s="20">
        <f t="shared" si="3"/>
        <v>0</v>
      </c>
      <c r="L67" s="20">
        <f t="shared" si="4"/>
        <v>1</v>
      </c>
      <c r="M67" t="str">
        <f>IFERROR(VLOOKUP(A67,'[1]Analisis Falla'!$A:$J,8,0),0)</f>
        <v xml:space="preserve">Sin OT 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8" t="s">
        <v>186</v>
      </c>
      <c r="F68" s="6">
        <v>0.03</v>
      </c>
      <c r="G68" s="4" t="s">
        <v>76</v>
      </c>
      <c r="H68" s="19">
        <v>46258</v>
      </c>
      <c r="I68" s="4" t="s">
        <v>13</v>
      </c>
      <c r="J68" s="7" t="str">
        <f>VLOOKUP(B68,'[1]T. Apoyo Sistema'!$B$1:$C$89,2,0)</f>
        <v>SI</v>
      </c>
      <c r="K68" s="20">
        <f t="shared" si="3"/>
        <v>0</v>
      </c>
      <c r="L68" s="20">
        <f t="shared" si="4"/>
        <v>1</v>
      </c>
      <c r="M68" t="str">
        <f>IFERROR(VLOOKUP(A68,'[1]Analisis Falla'!$A:$J,8,0),0)</f>
        <v xml:space="preserve">Sin OT 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8" t="s">
        <v>187</v>
      </c>
      <c r="F69" s="6">
        <v>0.03</v>
      </c>
      <c r="G69" s="4" t="s">
        <v>75</v>
      </c>
      <c r="H69" s="19">
        <v>46258</v>
      </c>
      <c r="I69" s="4" t="s">
        <v>13</v>
      </c>
      <c r="J69" s="7" t="str">
        <f>VLOOKUP(B69,'[1]T. Apoyo Sistema'!$B$1:$C$89,2,0)</f>
        <v>SI</v>
      </c>
      <c r="K69" s="20">
        <f t="shared" si="3"/>
        <v>0</v>
      </c>
      <c r="L69" s="20">
        <f t="shared" si="4"/>
        <v>1</v>
      </c>
      <c r="M69" t="str">
        <f>IFERROR(VLOOKUP(A69,'[1]Analisis Falla'!$A:$J,8,0),0)</f>
        <v xml:space="preserve">Sin OT 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8" t="s">
        <v>188</v>
      </c>
      <c r="F70" s="6">
        <v>1.03</v>
      </c>
      <c r="G70" s="4" t="s">
        <v>76</v>
      </c>
      <c r="H70" s="19">
        <v>46258</v>
      </c>
      <c r="I70" s="4" t="s">
        <v>13</v>
      </c>
      <c r="J70" s="7" t="str">
        <f>VLOOKUP(B70,'[1]T. Apoyo Sistema'!$B$1:$C$89,2,0)</f>
        <v>SI</v>
      </c>
      <c r="K70" s="20">
        <f t="shared" si="3"/>
        <v>0</v>
      </c>
      <c r="L70" s="20">
        <f t="shared" si="4"/>
        <v>1</v>
      </c>
      <c r="M70" t="str">
        <f>IFERROR(VLOOKUP(A70,'[1]Analisis Falla'!$A:$J,8,0),0)</f>
        <v xml:space="preserve">Sin OT 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8" t="s">
        <v>189</v>
      </c>
      <c r="F71" s="6">
        <v>1.03</v>
      </c>
      <c r="G71" s="4" t="s">
        <v>75</v>
      </c>
      <c r="H71" s="19">
        <v>46258</v>
      </c>
      <c r="I71" s="4" t="s">
        <v>13</v>
      </c>
      <c r="J71" s="7" t="str">
        <f>VLOOKUP(B71,'[1]T. Apoyo Sistema'!$B$1:$C$89,2,0)</f>
        <v>SI</v>
      </c>
      <c r="K71" s="20">
        <f t="shared" si="3"/>
        <v>0</v>
      </c>
      <c r="L71" s="20">
        <f t="shared" si="4"/>
        <v>1</v>
      </c>
      <c r="M71" t="str">
        <f>IFERROR(VLOOKUP(A71,'[1]Analisis Falla'!$A:$J,8,0),0)</f>
        <v xml:space="preserve">Sin OT 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8" t="s">
        <v>190</v>
      </c>
      <c r="F72" s="6">
        <v>0.05</v>
      </c>
      <c r="G72" s="4" t="s">
        <v>73</v>
      </c>
      <c r="H72" s="19">
        <v>46258</v>
      </c>
      <c r="I72" s="4" t="s">
        <v>13</v>
      </c>
      <c r="J72" s="7" t="str">
        <f>VLOOKUP(B72,'[1]T. Apoyo Sistema'!$B$1:$C$89,2,0)</f>
        <v>SI</v>
      </c>
      <c r="K72" s="20">
        <f t="shared" si="3"/>
        <v>0</v>
      </c>
      <c r="L72" s="20">
        <f t="shared" si="4"/>
        <v>1</v>
      </c>
      <c r="M72" t="str">
        <f>IFERROR(VLOOKUP(A72,'[1]Analisis Falla'!$A:$J,8,0),0)</f>
        <v xml:space="preserve">Sin OT 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8" t="s">
        <v>191</v>
      </c>
      <c r="F73" s="6">
        <v>0.7</v>
      </c>
      <c r="G73" s="4" t="s">
        <v>76</v>
      </c>
      <c r="H73" s="19">
        <v>46258</v>
      </c>
      <c r="I73" s="4" t="s">
        <v>13</v>
      </c>
      <c r="J73" s="7" t="str">
        <f>VLOOKUP(B73,'[1]T. Apoyo Sistema'!$B$1:$C$89,2,0)</f>
        <v>SI</v>
      </c>
      <c r="K73" s="20">
        <f t="shared" si="3"/>
        <v>0</v>
      </c>
      <c r="L73" s="20">
        <f t="shared" si="4"/>
        <v>1</v>
      </c>
      <c r="M73" t="str">
        <f>IFERROR(VLOOKUP(A73,'[1]Analisis Falla'!$A:$J,8,0),0)</f>
        <v xml:space="preserve">Sin OT 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8" t="s">
        <v>192</v>
      </c>
      <c r="F74" s="6">
        <v>0.68</v>
      </c>
      <c r="G74" s="4" t="s">
        <v>75</v>
      </c>
      <c r="H74" s="19">
        <v>46258</v>
      </c>
      <c r="I74" s="4" t="s">
        <v>13</v>
      </c>
      <c r="J74" s="7" t="str">
        <f>VLOOKUP(B74,'[1]T. Apoyo Sistema'!$B$1:$C$89,2,0)</f>
        <v>SI</v>
      </c>
      <c r="K74" s="20">
        <f t="shared" si="3"/>
        <v>0</v>
      </c>
      <c r="L74" s="20">
        <f t="shared" si="4"/>
        <v>1</v>
      </c>
      <c r="M74" t="str">
        <f>IFERROR(VLOOKUP(A74,'[1]Analisis Falla'!$A:$J,8,0),0)</f>
        <v xml:space="preserve">Sin OT 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8" t="s">
        <v>127</v>
      </c>
      <c r="F75" s="6">
        <v>15.75</v>
      </c>
      <c r="G75" s="4" t="s">
        <v>75</v>
      </c>
      <c r="H75" s="19">
        <v>46258</v>
      </c>
      <c r="I75" s="4" t="s">
        <v>13</v>
      </c>
      <c r="J75" s="7" t="str">
        <f>VLOOKUP(B75,'[1]T. Apoyo Sistema'!$B$1:$C$89,2,0)</f>
        <v>SI</v>
      </c>
      <c r="K75" s="20">
        <f t="shared" si="3"/>
        <v>1</v>
      </c>
      <c r="L75" s="20">
        <f t="shared" si="4"/>
        <v>0</v>
      </c>
      <c r="M75" t="str">
        <f>IFERROR(VLOOKUP(A75,'[1]Analisis Falla'!$A:$J,8,0),0)</f>
        <v xml:space="preserve">Sin OT 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8" t="s">
        <v>193</v>
      </c>
      <c r="F76" s="6">
        <v>2.95</v>
      </c>
      <c r="G76" s="4" t="s">
        <v>76</v>
      </c>
      <c r="H76" s="19">
        <v>46258</v>
      </c>
      <c r="I76" s="4" t="s">
        <v>13</v>
      </c>
      <c r="J76" s="7" t="str">
        <f>VLOOKUP(B76,'[1]T. Apoyo Sistema'!$B$1:$C$89,2,0)</f>
        <v>SI</v>
      </c>
      <c r="K76" s="20">
        <f t="shared" si="3"/>
        <v>0</v>
      </c>
      <c r="L76" s="20">
        <f t="shared" si="4"/>
        <v>1</v>
      </c>
      <c r="M76" t="str">
        <f>IFERROR(VLOOKUP(A76,'[1]Analisis Falla'!$A:$J,8,0),0)</f>
        <v xml:space="preserve">Sin OT 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8" t="s">
        <v>194</v>
      </c>
      <c r="F77" s="6">
        <v>2.95</v>
      </c>
      <c r="G77" s="4" t="s">
        <v>75</v>
      </c>
      <c r="H77" s="19">
        <v>46258</v>
      </c>
      <c r="I77" s="4" t="s">
        <v>13</v>
      </c>
      <c r="J77" s="7" t="str">
        <f>VLOOKUP(B77,'[1]T. Apoyo Sistema'!$B$1:$C$89,2,0)</f>
        <v>SI</v>
      </c>
      <c r="K77" s="20">
        <f t="shared" si="3"/>
        <v>0</v>
      </c>
      <c r="L77" s="20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8" t="s">
        <v>195</v>
      </c>
      <c r="F78" s="6">
        <v>0.13</v>
      </c>
      <c r="G78" s="4" t="s">
        <v>71</v>
      </c>
      <c r="H78" s="19">
        <v>46258</v>
      </c>
      <c r="I78" s="4" t="s">
        <v>13</v>
      </c>
      <c r="J78" s="7" t="str">
        <f>VLOOKUP(B78,'[1]T. Apoyo Sistema'!$B$1:$C$89,2,0)</f>
        <v>SI</v>
      </c>
      <c r="K78" s="20">
        <f t="shared" si="3"/>
        <v>0</v>
      </c>
      <c r="L78" s="20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8" t="s">
        <v>196</v>
      </c>
      <c r="F79" s="6">
        <v>122.25</v>
      </c>
      <c r="G79" s="4" t="s">
        <v>70</v>
      </c>
      <c r="H79" s="19">
        <v>46258</v>
      </c>
      <c r="I79" s="4" t="s">
        <v>13</v>
      </c>
      <c r="J79" s="7" t="str">
        <f>VLOOKUP(B79,'[1]T. Apoyo Sistema'!$B$1:$C$89,2,0)</f>
        <v>SI</v>
      </c>
      <c r="K79" s="20">
        <f t="shared" si="3"/>
        <v>0</v>
      </c>
      <c r="L79" s="20">
        <f t="shared" si="4"/>
        <v>1</v>
      </c>
      <c r="M79" t="str">
        <f>IFERROR(VLOOKUP(A79,'[1]Analisis Falla'!$A:$J,8,0),0)</f>
        <v xml:space="preserve">Sin OT 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8" t="s">
        <v>197</v>
      </c>
      <c r="F80" s="6">
        <v>94.68</v>
      </c>
      <c r="G80" s="4" t="s">
        <v>71</v>
      </c>
      <c r="H80" s="19">
        <v>46258</v>
      </c>
      <c r="I80" s="4" t="s">
        <v>13</v>
      </c>
      <c r="J80" s="7" t="str">
        <f>VLOOKUP(B80,'[1]T. Apoyo Sistema'!$B$1:$C$89,2,0)</f>
        <v>SI</v>
      </c>
      <c r="K80" s="20">
        <f t="shared" si="3"/>
        <v>0</v>
      </c>
      <c r="L80" s="20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8" t="s">
        <v>198</v>
      </c>
      <c r="F81" s="6">
        <v>45.12</v>
      </c>
      <c r="G81" s="4" t="s">
        <v>73</v>
      </c>
      <c r="H81" s="19">
        <v>46258</v>
      </c>
      <c r="I81" s="4" t="s">
        <v>13</v>
      </c>
      <c r="J81" s="7" t="str">
        <f>VLOOKUP(B81,'[1]T. Apoyo Sistema'!$B$1:$C$89,2,0)</f>
        <v>SI</v>
      </c>
      <c r="K81" s="20">
        <f t="shared" si="3"/>
        <v>0</v>
      </c>
      <c r="L81" s="20">
        <f t="shared" si="4"/>
        <v>1</v>
      </c>
      <c r="M81" t="str">
        <f>IFERROR(VLOOKUP(A81,'[1]Analisis Falla'!$A:$J,8,0),0)</f>
        <v xml:space="preserve">Sin OT </v>
      </c>
      <c r="N81" t="str">
        <f>IFERROR(VLOOKUP(A81,'[1]Analisis Falla'!$A:$J,6,0),0)</f>
        <v>Puesta en marcha</v>
      </c>
      <c r="O81" t="str">
        <f>IFERROR(VLOOKUP(A81,'[1]Analisis Falla'!$A:$J,9,0),0)</f>
        <v>N/A</v>
      </c>
      <c r="P81" t="str">
        <f>IFERROR(VLOOKUP(A81,'[1]Analisis Falla'!$A:$J,10,0),0)</f>
        <v>N/A</v>
      </c>
    </row>
    <row r="82" spans="1:16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8" t="s">
        <v>199</v>
      </c>
      <c r="F82" s="6">
        <v>0.05</v>
      </c>
      <c r="G82" s="4" t="s">
        <v>60</v>
      </c>
      <c r="H82" s="19">
        <v>46258</v>
      </c>
      <c r="I82" s="4" t="s">
        <v>13</v>
      </c>
      <c r="J82" s="7" t="str">
        <f>VLOOKUP(B82,'[1]T. Apoyo Sistema'!$B$1:$C$89,2,0)</f>
        <v>SI</v>
      </c>
      <c r="K82" s="20">
        <f t="shared" si="3"/>
        <v>0</v>
      </c>
      <c r="L82" s="20">
        <f t="shared" si="4"/>
        <v>1</v>
      </c>
      <c r="M82" t="str">
        <f>IFERROR(VLOOKUP(A82,'[1]Analisis Falla'!$A:$J,8,0),0)</f>
        <v xml:space="preserve">Sin OT 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8" t="s">
        <v>200</v>
      </c>
      <c r="F83" s="6">
        <v>0.05</v>
      </c>
      <c r="G83" s="4" t="s">
        <v>92</v>
      </c>
      <c r="H83" s="19">
        <v>46258</v>
      </c>
      <c r="I83" s="4" t="s">
        <v>13</v>
      </c>
      <c r="J83" s="7" t="str">
        <f>VLOOKUP(B83,'[1]T. Apoyo Sistema'!$B$1:$C$89,2,0)</f>
        <v>SI</v>
      </c>
      <c r="K83" s="20">
        <f t="shared" si="3"/>
        <v>1</v>
      </c>
      <c r="L83" s="20">
        <f t="shared" si="4"/>
        <v>0</v>
      </c>
      <c r="M83" t="str">
        <f>IFERROR(VLOOKUP(A83,'[1]Analisis Falla'!$A:$J,8,0),0)</f>
        <v xml:space="preserve">Sin OT 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8" t="s">
        <v>201</v>
      </c>
      <c r="F84" s="6">
        <v>0.05</v>
      </c>
      <c r="G84" s="4" t="s">
        <v>93</v>
      </c>
      <c r="H84" s="19">
        <v>46258</v>
      </c>
      <c r="I84" s="4" t="s">
        <v>13</v>
      </c>
      <c r="J84" s="7" t="str">
        <f>VLOOKUP(B84,'[1]T. Apoyo Sistema'!$B$1:$C$89,2,0)</f>
        <v>SI</v>
      </c>
      <c r="K84" s="20">
        <f t="shared" si="3"/>
        <v>0</v>
      </c>
      <c r="L84" s="20">
        <f t="shared" si="4"/>
        <v>1</v>
      </c>
      <c r="M84" t="str">
        <f>IFERROR(VLOOKUP(A84,'[1]Analisis Falla'!$A:$J,8,0),0)</f>
        <v xml:space="preserve">Sin OT 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8" t="s">
        <v>202</v>
      </c>
      <c r="F85" s="6">
        <v>0.05</v>
      </c>
      <c r="G85" s="4" t="s">
        <v>79</v>
      </c>
      <c r="H85" s="19">
        <v>46258</v>
      </c>
      <c r="I85" s="4" t="s">
        <v>13</v>
      </c>
      <c r="J85" s="7" t="str">
        <f>VLOOKUP(B85,'[1]T. Apoyo Sistema'!$B$1:$C$89,2,0)</f>
        <v>SI</v>
      </c>
      <c r="K85" s="20">
        <f t="shared" si="3"/>
        <v>0</v>
      </c>
      <c r="L85" s="20">
        <f t="shared" si="4"/>
        <v>1</v>
      </c>
      <c r="M85" t="str">
        <f>IFERROR(VLOOKUP(A85,'[1]Analisis Falla'!$A:$J,8,0),0)</f>
        <v xml:space="preserve">Sin OT 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8" t="s">
        <v>203</v>
      </c>
      <c r="F86" s="6">
        <v>0.05</v>
      </c>
      <c r="G86" s="4" t="s">
        <v>80</v>
      </c>
      <c r="H86" s="19">
        <v>46258</v>
      </c>
      <c r="I86" s="4" t="s">
        <v>13</v>
      </c>
      <c r="J86" s="7" t="str">
        <f>VLOOKUP(B86,'[1]T. Apoyo Sistema'!$B$1:$C$89,2,0)</f>
        <v>SI</v>
      </c>
      <c r="K86" s="20">
        <f t="shared" si="3"/>
        <v>0</v>
      </c>
      <c r="L86" s="20">
        <f t="shared" si="4"/>
        <v>1</v>
      </c>
      <c r="M86" t="str">
        <f>IFERROR(VLOOKUP(A86,'[1]Analisis Falla'!$A:$J,8,0),0)</f>
        <v xml:space="preserve">Sin OT 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8" t="s">
        <v>204</v>
      </c>
      <c r="F87" s="6">
        <v>21.63</v>
      </c>
      <c r="G87" s="4" t="s">
        <v>59</v>
      </c>
      <c r="H87" s="19">
        <v>46258</v>
      </c>
      <c r="I87" s="4" t="s">
        <v>13</v>
      </c>
      <c r="J87" s="7" t="str">
        <f>VLOOKUP(B87,'[1]T. Apoyo Sistema'!$B$1:$C$89,2,0)</f>
        <v>SI</v>
      </c>
      <c r="K87" s="20">
        <f t="shared" si="3"/>
        <v>0</v>
      </c>
      <c r="L87" s="20">
        <f t="shared" si="4"/>
        <v>1</v>
      </c>
      <c r="M87" t="str">
        <f>IFERROR(VLOOKUP(A87,'[1]Analisis Falla'!$A:$J,8,0),0)</f>
        <v xml:space="preserve">Sin OT </v>
      </c>
      <c r="N87" t="str">
        <f>IFERROR(VLOOKUP(A87,'[1]Analisis Falla'!$A:$J,6,0),0)</f>
        <v>Falla</v>
      </c>
      <c r="O87" t="str">
        <f>IFERROR(VLOOKUP(A87,'[1]Analisis Falla'!$A:$J,9,0),0)</f>
        <v>Falla</v>
      </c>
      <c r="P87" t="str">
        <f>IFERROR(VLOOKUP(A87,'[1]Analisis Falla'!$A:$J,10,0),0)</f>
        <v>Por confirmar</v>
      </c>
    </row>
    <row r="88" spans="1:16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8" t="s">
        <v>205</v>
      </c>
      <c r="F88" s="6">
        <v>0.03</v>
      </c>
      <c r="G88" s="4" t="s">
        <v>69</v>
      </c>
      <c r="H88" s="19">
        <v>46258</v>
      </c>
      <c r="I88" s="4" t="s">
        <v>13</v>
      </c>
      <c r="J88" s="7" t="str">
        <f>VLOOKUP(B88,'[1]T. Apoyo Sistema'!$B$1:$C$89,2,0)</f>
        <v>SI</v>
      </c>
      <c r="K88" s="20">
        <f t="shared" si="3"/>
        <v>0</v>
      </c>
      <c r="L88" s="20">
        <f t="shared" si="4"/>
        <v>1</v>
      </c>
      <c r="M88" t="str">
        <f>IFERROR(VLOOKUP(A88,'[1]Analisis Falla'!$A:$J,8,0),0)</f>
        <v xml:space="preserve">Sin OT </v>
      </c>
      <c r="N88" t="str">
        <f>IFERROR(VLOOKUP(A88,'[1]Analisis Falla'!$A:$J,6,0),0)</f>
        <v>Falla</v>
      </c>
      <c r="O88" t="str">
        <f>IFERROR(VLOOKUP(A88,'[1]Analisis Falla'!$A:$J,9,0),0)</f>
        <v>Falla</v>
      </c>
      <c r="P88">
        <f>IFERROR(VLOOKUP(A88,'[1]Analisis Falla'!$A:$J,10,0),0)</f>
        <v>0</v>
      </c>
    </row>
    <row r="89" spans="1:16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8" t="s">
        <v>126</v>
      </c>
      <c r="F89" s="6">
        <v>113.3</v>
      </c>
      <c r="G89" s="4" t="s">
        <v>59</v>
      </c>
      <c r="H89" s="19">
        <v>46258</v>
      </c>
      <c r="I89" s="4" t="s">
        <v>13</v>
      </c>
      <c r="J89" s="7" t="str">
        <f>VLOOKUP(B89,'[1]T. Apoyo Sistema'!$B$1:$C$89,2,0)</f>
        <v>SI</v>
      </c>
      <c r="K89" s="20">
        <f t="shared" si="3"/>
        <v>1</v>
      </c>
      <c r="L89" s="20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8" t="s">
        <v>127</v>
      </c>
      <c r="F90" s="6">
        <v>1.32</v>
      </c>
      <c r="G90" s="4" t="s">
        <v>75</v>
      </c>
      <c r="H90" s="19">
        <v>46258</v>
      </c>
      <c r="I90" s="4" t="s">
        <v>13</v>
      </c>
      <c r="J90" s="7" t="str">
        <f>VLOOKUP(B90,'[1]T. Apoyo Sistema'!$B$1:$C$89,2,0)</f>
        <v>SI</v>
      </c>
      <c r="K90" s="20">
        <f t="shared" si="3"/>
        <v>1</v>
      </c>
      <c r="L90" s="20">
        <f t="shared" si="4"/>
        <v>0</v>
      </c>
      <c r="M90" t="str">
        <f>IFERROR(VLOOKUP(A90,'[1]Analisis Falla'!$A:$J,8,0),0)</f>
        <v xml:space="preserve">Sin OT 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8" t="s">
        <v>206</v>
      </c>
      <c r="F91" s="6">
        <v>0.12</v>
      </c>
      <c r="G91" s="4" t="s">
        <v>70</v>
      </c>
      <c r="H91" s="19">
        <v>46258</v>
      </c>
      <c r="I91" s="4" t="s">
        <v>13</v>
      </c>
      <c r="J91" s="7" t="str">
        <f>VLOOKUP(B91,'[1]T. Apoyo Sistema'!$B$1:$C$89,2,0)</f>
        <v>SI</v>
      </c>
      <c r="K91" s="20">
        <f t="shared" si="3"/>
        <v>0</v>
      </c>
      <c r="L91" s="20">
        <f t="shared" si="4"/>
        <v>1</v>
      </c>
      <c r="M91" t="str">
        <f>IFERROR(VLOOKUP(A91,'[1]Analisis Falla'!$A:$J,8,0),0)</f>
        <v xml:space="preserve">Sin OT </v>
      </c>
      <c r="N91" t="str">
        <f>IFERROR(VLOOKUP(A91,'[1]Analisis Falla'!$A:$J,6,0),0)</f>
        <v>Falla</v>
      </c>
      <c r="O91" t="str">
        <f>IFERROR(VLOOKUP(A91,'[1]Analisis Falla'!$A:$J,9,0),0)</f>
        <v>Falla</v>
      </c>
      <c r="P91">
        <f>IFERROR(VLOOKUP(A91,'[1]Analisis Falla'!$A:$J,10,0),0)</f>
        <v>0</v>
      </c>
    </row>
    <row r="92" spans="1:16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8" t="s">
        <v>207</v>
      </c>
      <c r="F92" s="6">
        <v>0.12</v>
      </c>
      <c r="G92" s="4" t="s">
        <v>69</v>
      </c>
      <c r="H92" s="19">
        <v>46258</v>
      </c>
      <c r="I92" s="4" t="s">
        <v>13</v>
      </c>
      <c r="J92" s="7" t="str">
        <f>VLOOKUP(B92,'[1]T. Apoyo Sistema'!$B$1:$C$89,2,0)</f>
        <v>SI</v>
      </c>
      <c r="K92" s="20">
        <f t="shared" si="3"/>
        <v>0</v>
      </c>
      <c r="L92" s="20">
        <f t="shared" si="4"/>
        <v>1</v>
      </c>
      <c r="M92" t="str">
        <f>IFERROR(VLOOKUP(A92,'[1]Analisis Falla'!$A:$J,8,0),0)</f>
        <v xml:space="preserve">Sin OT </v>
      </c>
      <c r="N92" t="str">
        <f>IFERROR(VLOOKUP(A92,'[1]Analisis Falla'!$A:$J,6,0),0)</f>
        <v>Falla</v>
      </c>
      <c r="O92" t="str">
        <f>IFERROR(VLOOKUP(A92,'[1]Analisis Falla'!$A:$J,9,0),0)</f>
        <v>Falla</v>
      </c>
      <c r="P92">
        <f>IFERROR(VLOOKUP(A92,'[1]Analisis Falla'!$A:$J,10,0),0)</f>
        <v>0</v>
      </c>
    </row>
    <row r="93" spans="1:16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8" t="s">
        <v>208</v>
      </c>
      <c r="F93" s="6">
        <v>0.03</v>
      </c>
      <c r="G93" s="4" t="s">
        <v>73</v>
      </c>
      <c r="H93" s="19">
        <v>46258</v>
      </c>
      <c r="I93" s="4" t="s">
        <v>13</v>
      </c>
      <c r="J93" s="7" t="str">
        <f>VLOOKUP(B93,'[1]T. Apoyo Sistema'!$B$1:$C$89,2,0)</f>
        <v>SI</v>
      </c>
      <c r="K93" s="20">
        <f t="shared" si="3"/>
        <v>0</v>
      </c>
      <c r="L93" s="20">
        <f t="shared" si="4"/>
        <v>1</v>
      </c>
      <c r="M93" t="str">
        <f>IFERROR(VLOOKUP(A93,'[1]Analisis Falla'!$A:$J,8,0),0)</f>
        <v xml:space="preserve">Sin OT 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8" t="s">
        <v>127</v>
      </c>
      <c r="F94" s="6">
        <v>2.65</v>
      </c>
      <c r="G94" s="4" t="s">
        <v>75</v>
      </c>
      <c r="H94" s="19">
        <v>46258</v>
      </c>
      <c r="I94" s="4" t="s">
        <v>13</v>
      </c>
      <c r="J94" s="7" t="str">
        <f>VLOOKUP(B94,'[1]T. Apoyo Sistema'!$B$1:$C$89,2,0)</f>
        <v>SI</v>
      </c>
      <c r="K94" s="20">
        <f t="shared" si="3"/>
        <v>1</v>
      </c>
      <c r="L94" s="20">
        <f t="shared" si="4"/>
        <v>0</v>
      </c>
      <c r="M94" t="str">
        <f>IFERROR(VLOOKUP(A94,'[1]Analisis Falla'!$A:$J,8,0),0)</f>
        <v xml:space="preserve">Sin OT 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8" t="s">
        <v>209</v>
      </c>
      <c r="F95" s="6">
        <v>0.32</v>
      </c>
      <c r="G95" s="4" t="s">
        <v>70</v>
      </c>
      <c r="H95" s="19">
        <v>46258</v>
      </c>
      <c r="I95" s="4" t="s">
        <v>13</v>
      </c>
      <c r="J95" s="7" t="str">
        <f>VLOOKUP(B95,'[1]T. Apoyo Sistema'!$B$1:$C$89,2,0)</f>
        <v>SI</v>
      </c>
      <c r="K95" s="20">
        <f t="shared" si="3"/>
        <v>0</v>
      </c>
      <c r="L95" s="20">
        <f t="shared" si="4"/>
        <v>1</v>
      </c>
      <c r="M95" t="str">
        <f>IFERROR(VLOOKUP(A95,'[1]Analisis Falla'!$A:$J,8,0),0)</f>
        <v xml:space="preserve">Sin OT </v>
      </c>
      <c r="N95" t="str">
        <f>IFERROR(VLOOKUP(A95,'[1]Analisis Falla'!$A:$J,6,0),0)</f>
        <v>Falla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8" t="s">
        <v>210</v>
      </c>
      <c r="F96" s="6">
        <v>0.32</v>
      </c>
      <c r="G96" s="4" t="s">
        <v>69</v>
      </c>
      <c r="H96" s="19">
        <v>46258</v>
      </c>
      <c r="I96" s="4" t="s">
        <v>13</v>
      </c>
      <c r="J96" s="7" t="str">
        <f>VLOOKUP(B96,'[1]T. Apoyo Sistema'!$B$1:$C$89,2,0)</f>
        <v>SI</v>
      </c>
      <c r="K96" s="20">
        <f t="shared" si="3"/>
        <v>0</v>
      </c>
      <c r="L96" s="20">
        <f t="shared" si="4"/>
        <v>1</v>
      </c>
      <c r="M96" t="str">
        <f>IFERROR(VLOOKUP(A96,'[1]Analisis Falla'!$A:$J,8,0),0)</f>
        <v xml:space="preserve">Sin OT </v>
      </c>
      <c r="N96" t="str">
        <f>IFERROR(VLOOKUP(A96,'[1]Analisis Falla'!$A:$J,6,0),0)</f>
        <v>Falla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8" t="s">
        <v>211</v>
      </c>
      <c r="F97" s="6">
        <v>0.03</v>
      </c>
      <c r="G97" s="4" t="s">
        <v>73</v>
      </c>
      <c r="H97" s="19">
        <v>46258</v>
      </c>
      <c r="I97" s="4" t="s">
        <v>13</v>
      </c>
      <c r="J97" s="7" t="str">
        <f>VLOOKUP(B97,'[1]T. Apoyo Sistema'!$B$1:$C$89,2,0)</f>
        <v>SI</v>
      </c>
      <c r="K97" s="20">
        <f t="shared" si="3"/>
        <v>0</v>
      </c>
      <c r="L97" s="20">
        <f t="shared" si="4"/>
        <v>1</v>
      </c>
      <c r="M97" t="str">
        <f>IFERROR(VLOOKUP(A97,'[1]Analisis Falla'!$A:$J,8,0),0)</f>
        <v xml:space="preserve">Sin OT 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8" t="s">
        <v>212</v>
      </c>
      <c r="F98" s="6">
        <v>37.33</v>
      </c>
      <c r="G98" s="4" t="s">
        <v>72</v>
      </c>
      <c r="H98" s="19">
        <v>46258</v>
      </c>
      <c r="I98" s="4" t="s">
        <v>13</v>
      </c>
      <c r="J98" s="7" t="str">
        <f>VLOOKUP(B98,'[1]T. Apoyo Sistema'!$B$1:$C$89,2,0)</f>
        <v>SI</v>
      </c>
      <c r="K98" s="20">
        <f t="shared" si="3"/>
        <v>1</v>
      </c>
      <c r="L98" s="20">
        <f t="shared" si="4"/>
        <v>0</v>
      </c>
      <c r="M98" t="str">
        <f>IFERROR(VLOOKUP(A98,'[1]Analisis Falla'!$A:$J,8,0),0)</f>
        <v xml:space="preserve">Sin OT 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8" t="s">
        <v>213</v>
      </c>
      <c r="F99" s="6">
        <v>0.13</v>
      </c>
      <c r="G99" s="4" t="s">
        <v>70</v>
      </c>
      <c r="H99" s="19">
        <v>46258</v>
      </c>
      <c r="I99" s="4" t="s">
        <v>13</v>
      </c>
      <c r="J99" s="7" t="str">
        <f>VLOOKUP(B99,'[1]T. Apoyo Sistema'!$B$1:$C$89,2,0)</f>
        <v>SI</v>
      </c>
      <c r="K99" s="20">
        <f t="shared" si="3"/>
        <v>0</v>
      </c>
      <c r="L99" s="20">
        <f t="shared" si="4"/>
        <v>1</v>
      </c>
      <c r="M99" t="str">
        <f>IFERROR(VLOOKUP(A99,'[1]Analisis Falla'!$A:$J,8,0),0)</f>
        <v xml:space="preserve">Sin OT </v>
      </c>
      <c r="N99" t="str">
        <f>IFERROR(VLOOKUP(A99,'[1]Analisis Falla'!$A:$J,6,0),0)</f>
        <v>Falla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8" t="s">
        <v>214</v>
      </c>
      <c r="F100" s="6">
        <v>0.13</v>
      </c>
      <c r="G100" s="4" t="s">
        <v>69</v>
      </c>
      <c r="H100" s="19">
        <v>46258</v>
      </c>
      <c r="I100" s="4" t="s">
        <v>13</v>
      </c>
      <c r="J100" s="7" t="str">
        <f>VLOOKUP(B100,'[1]T. Apoyo Sistema'!$B$1:$C$89,2,0)</f>
        <v>SI</v>
      </c>
      <c r="K100" s="20">
        <f t="shared" si="3"/>
        <v>0</v>
      </c>
      <c r="L100" s="20">
        <f t="shared" si="4"/>
        <v>1</v>
      </c>
      <c r="M100" t="str">
        <f>IFERROR(VLOOKUP(A100,'[1]Analisis Falla'!$A:$J,8,0),0)</f>
        <v xml:space="preserve">Sin OT </v>
      </c>
      <c r="N100" t="str">
        <f>IFERROR(VLOOKUP(A100,'[1]Analisis Falla'!$A:$J,6,0),0)</f>
        <v>Falla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8" t="s">
        <v>215</v>
      </c>
      <c r="F101" s="6">
        <v>0.03</v>
      </c>
      <c r="G101" s="4" t="s">
        <v>72</v>
      </c>
      <c r="H101" s="19">
        <v>46258</v>
      </c>
      <c r="I101" s="4" t="s">
        <v>13</v>
      </c>
      <c r="J101" s="7" t="str">
        <f>VLOOKUP(B101,'[1]T. Apoyo Sistema'!$B$1:$C$89,2,0)</f>
        <v>SI</v>
      </c>
      <c r="K101" s="20">
        <f t="shared" si="3"/>
        <v>1</v>
      </c>
      <c r="L101" s="20">
        <f t="shared" si="4"/>
        <v>0</v>
      </c>
      <c r="M101" t="str">
        <f>IFERROR(VLOOKUP(A101,'[1]Analisis Falla'!$A:$J,8,0),0)</f>
        <v xml:space="preserve">Sin OT 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8" t="s">
        <v>216</v>
      </c>
      <c r="F102" s="6">
        <v>0.03</v>
      </c>
      <c r="G102" s="4" t="s">
        <v>77</v>
      </c>
      <c r="H102" s="19">
        <v>46258</v>
      </c>
      <c r="I102" s="4" t="s">
        <v>13</v>
      </c>
      <c r="J102" s="7" t="str">
        <f>VLOOKUP(B102,'[1]T. Apoyo Sistema'!$B$1:$C$89,2,0)</f>
        <v>SI</v>
      </c>
      <c r="K102" s="20">
        <f t="shared" si="3"/>
        <v>1</v>
      </c>
      <c r="L102" s="20">
        <f t="shared" si="4"/>
        <v>0</v>
      </c>
      <c r="M102" t="str">
        <f>IFERROR(VLOOKUP(A102,'[1]Analisis Falla'!$A:$J,8,0),0)</f>
        <v xml:space="preserve">Sin OT 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8" t="s">
        <v>217</v>
      </c>
      <c r="F103" s="6">
        <v>0.03</v>
      </c>
      <c r="G103" s="4" t="s">
        <v>71</v>
      </c>
      <c r="H103" s="19">
        <v>46258</v>
      </c>
      <c r="I103" s="4" t="s">
        <v>13</v>
      </c>
      <c r="J103" s="7" t="str">
        <f>VLOOKUP(B103,'[1]T. Apoyo Sistema'!$B$1:$C$89,2,0)</f>
        <v>SI</v>
      </c>
      <c r="K103" s="20">
        <f t="shared" si="3"/>
        <v>1</v>
      </c>
      <c r="L103" s="20">
        <f t="shared" si="4"/>
        <v>0</v>
      </c>
      <c r="M103" t="str">
        <f>IFERROR(VLOOKUP(A103,'[1]Analisis Falla'!$A:$J,8,0),0)</f>
        <v xml:space="preserve">Sin OT 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8" t="s">
        <v>127</v>
      </c>
      <c r="F104" s="6">
        <v>0.03</v>
      </c>
      <c r="G104" s="4" t="s">
        <v>75</v>
      </c>
      <c r="H104" s="19">
        <v>46258</v>
      </c>
      <c r="I104" s="4" t="s">
        <v>13</v>
      </c>
      <c r="J104" s="7" t="str">
        <f>VLOOKUP(B104,'[1]T. Apoyo Sistema'!$B$1:$C$89,2,0)</f>
        <v>SI</v>
      </c>
      <c r="K104" s="20">
        <f t="shared" si="3"/>
        <v>1</v>
      </c>
      <c r="L104" s="20">
        <f t="shared" si="4"/>
        <v>0</v>
      </c>
      <c r="M104" t="str">
        <f>IFERROR(VLOOKUP(A104,'[1]Analisis Falla'!$A:$J,8,0),0)</f>
        <v xml:space="preserve">Sin OT 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8" t="s">
        <v>218</v>
      </c>
      <c r="F105" s="6">
        <v>0.03</v>
      </c>
      <c r="G105" s="4" t="s">
        <v>76</v>
      </c>
      <c r="H105" s="19">
        <v>46258</v>
      </c>
      <c r="I105" s="4" t="s">
        <v>13</v>
      </c>
      <c r="J105" s="7" t="str">
        <f>VLOOKUP(B105,'[1]T. Apoyo Sistema'!$B$1:$C$89,2,0)</f>
        <v>SI</v>
      </c>
      <c r="K105" s="20">
        <f t="shared" si="3"/>
        <v>1</v>
      </c>
      <c r="L105" s="20">
        <f t="shared" si="4"/>
        <v>0</v>
      </c>
      <c r="M105" t="str">
        <f>IFERROR(VLOOKUP(A105,'[1]Analisis Falla'!$A:$J,8,0),0)</f>
        <v xml:space="preserve">Sin OT 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8" t="s">
        <v>219</v>
      </c>
      <c r="F106" s="6">
        <v>0.08</v>
      </c>
      <c r="G106" s="4" t="s">
        <v>59</v>
      </c>
      <c r="H106" s="19">
        <v>46258</v>
      </c>
      <c r="I106" s="4" t="s">
        <v>13</v>
      </c>
      <c r="J106" s="7" t="str">
        <f>VLOOKUP(B106,'[1]T. Apoyo Sistema'!$B$1:$C$89,2,0)</f>
        <v>SI</v>
      </c>
      <c r="K106" s="20">
        <f t="shared" si="3"/>
        <v>1</v>
      </c>
      <c r="L106" s="20">
        <f t="shared" si="4"/>
        <v>0</v>
      </c>
      <c r="M106" t="str">
        <f>IFERROR(VLOOKUP(A106,'[1]Analisis Falla'!$A:$J,8,0),0)</f>
        <v xml:space="preserve">Sin OT 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8" t="s">
        <v>219</v>
      </c>
      <c r="F107" s="6">
        <v>1.02</v>
      </c>
      <c r="G107" s="4" t="s">
        <v>59</v>
      </c>
      <c r="H107" s="19">
        <v>46258</v>
      </c>
      <c r="I107" s="4" t="s">
        <v>13</v>
      </c>
      <c r="J107" s="7" t="str">
        <f>VLOOKUP(B107,'[1]T. Apoyo Sistema'!$B$1:$C$89,2,0)</f>
        <v>SI</v>
      </c>
      <c r="K107" s="20">
        <f t="shared" si="3"/>
        <v>1</v>
      </c>
      <c r="L107" s="20">
        <f t="shared" si="4"/>
        <v>0</v>
      </c>
      <c r="M107" t="str">
        <f>IFERROR(VLOOKUP(A107,'[1]Analisis Falla'!$A:$J,8,0),0)</f>
        <v xml:space="preserve">Sin OT 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8" t="s">
        <v>219</v>
      </c>
      <c r="F108" s="6">
        <v>0.03</v>
      </c>
      <c r="G108" s="4" t="s">
        <v>59</v>
      </c>
      <c r="H108" s="19">
        <v>46258</v>
      </c>
      <c r="I108" s="4" t="s">
        <v>13</v>
      </c>
      <c r="J108" s="7" t="str">
        <f>VLOOKUP(B108,'[1]T. Apoyo Sistema'!$B$1:$C$89,2,0)</f>
        <v>SI</v>
      </c>
      <c r="K108" s="20">
        <f t="shared" si="3"/>
        <v>1</v>
      </c>
      <c r="L108" s="20">
        <f t="shared" si="4"/>
        <v>0</v>
      </c>
      <c r="M108" t="str">
        <f>IFERROR(VLOOKUP(A108,'[1]Analisis Falla'!$A:$J,8,0),0)</f>
        <v xml:space="preserve">Sin OT 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8" t="s">
        <v>219</v>
      </c>
      <c r="F109" s="6">
        <v>2.58</v>
      </c>
      <c r="G109" s="4" t="s">
        <v>59</v>
      </c>
      <c r="H109" s="19">
        <v>46258</v>
      </c>
      <c r="I109" s="4" t="s">
        <v>13</v>
      </c>
      <c r="J109" s="7" t="str">
        <f>VLOOKUP(B109,'[1]T. Apoyo Sistema'!$B$1:$C$89,2,0)</f>
        <v>SI</v>
      </c>
      <c r="K109" s="20">
        <f t="shared" si="3"/>
        <v>1</v>
      </c>
      <c r="L109" s="20">
        <f t="shared" si="4"/>
        <v>0</v>
      </c>
      <c r="M109" t="str">
        <f>IFERROR(VLOOKUP(A109,'[1]Analisis Falla'!$A:$J,8,0),0)</f>
        <v xml:space="preserve">Sin OT 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8" t="s">
        <v>134</v>
      </c>
      <c r="F110" s="6">
        <v>7.03</v>
      </c>
      <c r="G110" s="4" t="s">
        <v>70</v>
      </c>
      <c r="H110" s="19">
        <v>46258</v>
      </c>
      <c r="I110" s="4" t="s">
        <v>13</v>
      </c>
      <c r="J110" s="7" t="str">
        <f>VLOOKUP(B110,'[1]T. Apoyo Sistema'!$B$1:$C$89,2,0)</f>
        <v>SI</v>
      </c>
      <c r="K110" s="20">
        <f t="shared" si="3"/>
        <v>1</v>
      </c>
      <c r="L110" s="20">
        <f t="shared" si="4"/>
        <v>0</v>
      </c>
      <c r="M110" t="str">
        <f>IFERROR(VLOOKUP(A110,'[1]Analisis Falla'!$A:$J,8,0),0)</f>
        <v xml:space="preserve">Sin OT 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8" t="s">
        <v>220</v>
      </c>
      <c r="F111" s="6">
        <v>2.63</v>
      </c>
      <c r="G111" s="4" t="s">
        <v>59</v>
      </c>
      <c r="H111" s="19">
        <v>46258</v>
      </c>
      <c r="I111" s="4" t="s">
        <v>13</v>
      </c>
      <c r="J111" s="7" t="str">
        <f>VLOOKUP(B111,'[1]T. Apoyo Sistema'!$B$1:$C$89,2,0)</f>
        <v>SI</v>
      </c>
      <c r="K111" s="20">
        <f t="shared" si="3"/>
        <v>0</v>
      </c>
      <c r="L111" s="20">
        <f t="shared" si="4"/>
        <v>1</v>
      </c>
      <c r="M111" t="str">
        <f>IFERROR(VLOOKUP(A111,'[1]Analisis Falla'!$A:$J,8,0),0)</f>
        <v xml:space="preserve">Sin OT 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8" t="s">
        <v>221</v>
      </c>
      <c r="F112" s="6">
        <v>0.83</v>
      </c>
      <c r="G112" s="4" t="s">
        <v>73</v>
      </c>
      <c r="H112" s="19">
        <v>46258</v>
      </c>
      <c r="I112" s="4" t="s">
        <v>13</v>
      </c>
      <c r="J112" s="7" t="str">
        <f>VLOOKUP(B112,'[1]T. Apoyo Sistema'!$B$1:$C$89,2,0)</f>
        <v>NO</v>
      </c>
      <c r="K112" s="20">
        <f t="shared" si="3"/>
        <v>1</v>
      </c>
      <c r="L112" s="20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8" t="s">
        <v>221</v>
      </c>
      <c r="F113" s="6">
        <v>0.47</v>
      </c>
      <c r="G113" s="4" t="s">
        <v>73</v>
      </c>
      <c r="H113" s="19">
        <v>46258</v>
      </c>
      <c r="I113" s="4" t="s">
        <v>13</v>
      </c>
      <c r="J113" s="7" t="str">
        <f>VLOOKUP(B113,'[1]T. Apoyo Sistema'!$B$1:$C$89,2,0)</f>
        <v>NO</v>
      </c>
      <c r="K113" s="20">
        <f t="shared" si="3"/>
        <v>1</v>
      </c>
      <c r="L113" s="20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8" t="s">
        <v>222</v>
      </c>
      <c r="F114" s="6">
        <v>7.0000000000000007E-2</v>
      </c>
      <c r="G114" s="4" t="s">
        <v>72</v>
      </c>
      <c r="H114" s="19">
        <v>46258</v>
      </c>
      <c r="I114" s="4" t="s">
        <v>13</v>
      </c>
      <c r="J114" s="7" t="str">
        <f>VLOOKUP(B114,'[1]T. Apoyo Sistema'!$B$1:$C$89,2,0)</f>
        <v>SI</v>
      </c>
      <c r="K114" s="20">
        <f t="shared" si="3"/>
        <v>1</v>
      </c>
      <c r="L114" s="20">
        <f t="shared" si="4"/>
        <v>0</v>
      </c>
      <c r="M114" t="str">
        <f>IFERROR(VLOOKUP(A114,'[1]Analisis Falla'!$A:$J,8,0),0)</f>
        <v xml:space="preserve">Sin OT 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8" t="s">
        <v>222</v>
      </c>
      <c r="F115" s="6">
        <v>0.05</v>
      </c>
      <c r="G115" s="4" t="s">
        <v>72</v>
      </c>
      <c r="H115" s="19">
        <v>46258</v>
      </c>
      <c r="I115" s="4" t="s">
        <v>13</v>
      </c>
      <c r="J115" s="7" t="str">
        <f>VLOOKUP(B115,'[1]T. Apoyo Sistema'!$B$1:$C$89,2,0)</f>
        <v>SI</v>
      </c>
      <c r="K115" s="20">
        <f t="shared" si="3"/>
        <v>1</v>
      </c>
      <c r="L115" s="20">
        <f t="shared" si="4"/>
        <v>0</v>
      </c>
      <c r="M115" t="str">
        <f>IFERROR(VLOOKUP(A115,'[1]Analisis Falla'!$A:$J,8,0),0)</f>
        <v xml:space="preserve">Sin OT 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8" t="s">
        <v>222</v>
      </c>
      <c r="F116" s="6">
        <v>4.63</v>
      </c>
      <c r="G116" s="4" t="s">
        <v>72</v>
      </c>
      <c r="H116" s="19">
        <v>46258</v>
      </c>
      <c r="I116" s="4" t="s">
        <v>13</v>
      </c>
      <c r="J116" s="7" t="str">
        <f>VLOOKUP(B116,'[1]T. Apoyo Sistema'!$B$1:$C$89,2,0)</f>
        <v>SI</v>
      </c>
      <c r="K116" s="20">
        <f t="shared" si="3"/>
        <v>1</v>
      </c>
      <c r="L116" s="20">
        <f t="shared" si="4"/>
        <v>0</v>
      </c>
      <c r="M116" t="str">
        <f>IFERROR(VLOOKUP(A116,'[1]Analisis Falla'!$A:$J,8,0),0)</f>
        <v xml:space="preserve">Sin OT 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8" t="s">
        <v>221</v>
      </c>
      <c r="F117" s="6">
        <v>21.68</v>
      </c>
      <c r="G117" s="4" t="s">
        <v>73</v>
      </c>
      <c r="H117" s="19">
        <v>46258</v>
      </c>
      <c r="I117" s="4" t="s">
        <v>13</v>
      </c>
      <c r="J117" s="7" t="str">
        <f>VLOOKUP(B117,'[1]T. Apoyo Sistema'!$B$1:$C$89,2,0)</f>
        <v>NO</v>
      </c>
      <c r="K117" s="20">
        <f t="shared" si="3"/>
        <v>1</v>
      </c>
      <c r="L117" s="20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8" t="s">
        <v>223</v>
      </c>
      <c r="F118" s="6">
        <v>1.08</v>
      </c>
      <c r="G118" s="4" t="s">
        <v>59</v>
      </c>
      <c r="H118" s="19">
        <v>46258</v>
      </c>
      <c r="I118" s="4" t="s">
        <v>13</v>
      </c>
      <c r="J118" s="7" t="str">
        <f>VLOOKUP(B118,'[1]T. Apoyo Sistema'!$B$1:$C$89,2,0)</f>
        <v>SI</v>
      </c>
      <c r="K118" s="20">
        <f t="shared" si="3"/>
        <v>0</v>
      </c>
      <c r="L118" s="20">
        <f t="shared" si="4"/>
        <v>1</v>
      </c>
      <c r="M118" t="str">
        <f>IFERROR(VLOOKUP(A118,'[1]Analisis Falla'!$A:$J,8,0),0)</f>
        <v xml:space="preserve">Sin OT </v>
      </c>
      <c r="N118" t="str">
        <f>IFERROR(VLOOKUP(A118,'[1]Analisis Falla'!$A:$J,6,0),0)</f>
        <v>Falla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8" t="s">
        <v>224</v>
      </c>
      <c r="F119" s="6">
        <v>41.92</v>
      </c>
      <c r="G119" s="4" t="s">
        <v>69</v>
      </c>
      <c r="H119" s="19">
        <v>46258</v>
      </c>
      <c r="I119" s="4" t="s">
        <v>13</v>
      </c>
      <c r="J119" s="7" t="str">
        <f>VLOOKUP(B119,'[1]T. Apoyo Sistema'!$B$1:$C$89,2,0)</f>
        <v>SI</v>
      </c>
      <c r="K119" s="20">
        <f t="shared" si="3"/>
        <v>0</v>
      </c>
      <c r="L119" s="20">
        <f t="shared" si="4"/>
        <v>1</v>
      </c>
      <c r="M119" t="str">
        <f>IFERROR(VLOOKUP(A119,'[1]Analisis Falla'!$A:$J,8,0),0)</f>
        <v xml:space="preserve">Sin OT 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8" t="s">
        <v>134</v>
      </c>
      <c r="F120" s="6">
        <v>41.92</v>
      </c>
      <c r="G120" s="4" t="s">
        <v>70</v>
      </c>
      <c r="H120" s="19">
        <v>46258</v>
      </c>
      <c r="I120" s="4" t="s">
        <v>13</v>
      </c>
      <c r="J120" s="7" t="str">
        <f>VLOOKUP(B120,'[1]T. Apoyo Sistema'!$B$1:$C$89,2,0)</f>
        <v>SI</v>
      </c>
      <c r="K120" s="20">
        <f t="shared" si="3"/>
        <v>1</v>
      </c>
      <c r="L120" s="20">
        <f t="shared" si="4"/>
        <v>0</v>
      </c>
      <c r="M120" t="str">
        <f>IFERROR(VLOOKUP(A120,'[1]Analisis Falla'!$A:$J,8,0),0)</f>
        <v xml:space="preserve">Sin OT 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8" t="s">
        <v>225</v>
      </c>
      <c r="F121" s="6">
        <v>42.97</v>
      </c>
      <c r="G121" s="4" t="s">
        <v>77</v>
      </c>
      <c r="H121" s="19">
        <v>46258</v>
      </c>
      <c r="I121" s="4" t="s">
        <v>13</v>
      </c>
      <c r="J121" s="7" t="str">
        <f>VLOOKUP(B121,'[1]T. Apoyo Sistema'!$B$1:$C$89,2,0)</f>
        <v>SI</v>
      </c>
      <c r="K121" s="20">
        <f t="shared" si="3"/>
        <v>0</v>
      </c>
      <c r="L121" s="20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8" t="s">
        <v>222</v>
      </c>
      <c r="F122" s="6">
        <v>7.0000000000000007E-2</v>
      </c>
      <c r="G122" s="4" t="s">
        <v>72</v>
      </c>
      <c r="H122" s="19">
        <v>46258</v>
      </c>
      <c r="I122" s="4" t="s">
        <v>13</v>
      </c>
      <c r="J122" s="7" t="str">
        <f>VLOOKUP(B122,'[1]T. Apoyo Sistema'!$B$1:$C$89,2,0)</f>
        <v>SI</v>
      </c>
      <c r="K122" s="20">
        <f t="shared" si="3"/>
        <v>1</v>
      </c>
      <c r="L122" s="20">
        <f t="shared" si="4"/>
        <v>0</v>
      </c>
      <c r="M122" t="str">
        <f>IFERROR(VLOOKUP(A122,'[1]Analisis Falla'!$A:$J,8,0),0)</f>
        <v xml:space="preserve">Sin OT </v>
      </c>
      <c r="N122" t="str">
        <f>IFERROR(VLOOKUP(A122,'[1]Analisis Falla'!$A:$J,6,0),0)</f>
        <v>Falla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8" t="s">
        <v>222</v>
      </c>
      <c r="F123" s="6">
        <v>7.0000000000000007E-2</v>
      </c>
      <c r="G123" s="4" t="s">
        <v>72</v>
      </c>
      <c r="H123" s="19">
        <v>46258</v>
      </c>
      <c r="I123" s="4" t="s">
        <v>13</v>
      </c>
      <c r="J123" s="7" t="str">
        <f>VLOOKUP(B123,'[1]T. Apoyo Sistema'!$B$1:$C$89,2,0)</f>
        <v>SI</v>
      </c>
      <c r="K123" s="20">
        <f t="shared" si="3"/>
        <v>1</v>
      </c>
      <c r="L123" s="20">
        <f t="shared" si="4"/>
        <v>0</v>
      </c>
      <c r="M123" t="str">
        <f>IFERROR(VLOOKUP(A123,'[1]Analisis Falla'!$A:$J,8,0),0)</f>
        <v xml:space="preserve">Sin OT </v>
      </c>
      <c r="N123" t="str">
        <f>IFERROR(VLOOKUP(A123,'[1]Analisis Falla'!$A:$J,6,0),0)</f>
        <v>Falla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8" t="s">
        <v>200</v>
      </c>
      <c r="F124" s="6">
        <v>0.17</v>
      </c>
      <c r="G124" s="4" t="s">
        <v>92</v>
      </c>
      <c r="H124" s="19">
        <v>46258</v>
      </c>
      <c r="I124" s="4" t="s">
        <v>13</v>
      </c>
      <c r="J124" s="7" t="str">
        <f>VLOOKUP(B124,'[1]T. Apoyo Sistema'!$B$1:$C$89,2,0)</f>
        <v>SI</v>
      </c>
      <c r="K124" s="20">
        <f t="shared" si="3"/>
        <v>1</v>
      </c>
      <c r="L124" s="20">
        <f t="shared" si="4"/>
        <v>0</v>
      </c>
      <c r="M124" t="str">
        <f>IFERROR(VLOOKUP(A124,'[1]Analisis Falla'!$A:$J,8,0),0)</f>
        <v xml:space="preserve">Sin OT 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8" t="s">
        <v>226</v>
      </c>
      <c r="F125" s="6">
        <v>0.17</v>
      </c>
      <c r="G125" s="4" t="s">
        <v>93</v>
      </c>
      <c r="H125" s="19">
        <v>46258</v>
      </c>
      <c r="I125" s="4" t="s">
        <v>13</v>
      </c>
      <c r="J125" s="7" t="str">
        <f>VLOOKUP(B125,'[1]T. Apoyo Sistema'!$B$1:$C$89,2,0)</f>
        <v>SI</v>
      </c>
      <c r="K125" s="20">
        <f t="shared" si="3"/>
        <v>1</v>
      </c>
      <c r="L125" s="20">
        <f t="shared" si="4"/>
        <v>0</v>
      </c>
      <c r="M125" t="str">
        <f>IFERROR(VLOOKUP(A125,'[1]Analisis Falla'!$A:$J,8,0),0)</f>
        <v xml:space="preserve">Sin OT 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8" t="s">
        <v>227</v>
      </c>
      <c r="F126" s="6">
        <v>0.17</v>
      </c>
      <c r="G126" s="4" t="s">
        <v>74</v>
      </c>
      <c r="H126" s="19">
        <v>46258</v>
      </c>
      <c r="I126" s="4" t="s">
        <v>13</v>
      </c>
      <c r="J126" s="7" t="str">
        <f>VLOOKUP(B126,'[1]T. Apoyo Sistema'!$B$1:$C$89,2,0)</f>
        <v>SI</v>
      </c>
      <c r="K126" s="20">
        <f t="shared" si="3"/>
        <v>1</v>
      </c>
      <c r="L126" s="20">
        <f t="shared" si="4"/>
        <v>0</v>
      </c>
      <c r="M126" t="str">
        <f>IFERROR(VLOOKUP(A126,'[1]Analisis Falla'!$A:$J,8,0),0)</f>
        <v xml:space="preserve">Sin OT 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8" t="s">
        <v>222</v>
      </c>
      <c r="F127" s="6">
        <v>16.8</v>
      </c>
      <c r="G127" s="4" t="s">
        <v>72</v>
      </c>
      <c r="H127" s="19">
        <v>46258</v>
      </c>
      <c r="I127" s="4" t="s">
        <v>13</v>
      </c>
      <c r="J127" s="7" t="str">
        <f>VLOOKUP(B127,'[1]T. Apoyo Sistema'!$B$1:$C$89,2,0)</f>
        <v>SI</v>
      </c>
      <c r="K127" s="20">
        <f t="shared" si="3"/>
        <v>1</v>
      </c>
      <c r="L127" s="20">
        <f t="shared" si="4"/>
        <v>0</v>
      </c>
      <c r="M127" t="str">
        <f>IFERROR(VLOOKUP(A127,'[1]Analisis Falla'!$A:$J,8,0),0)</f>
        <v xml:space="preserve">Sin OT 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8" t="s">
        <v>215</v>
      </c>
      <c r="F128" s="6">
        <v>0.27</v>
      </c>
      <c r="G128" s="4" t="s">
        <v>72</v>
      </c>
      <c r="H128" s="19">
        <v>46258</v>
      </c>
      <c r="I128" s="4" t="s">
        <v>13</v>
      </c>
      <c r="J128" s="7" t="str">
        <f>VLOOKUP(B128,'[1]T. Apoyo Sistema'!$B$1:$C$89,2,0)</f>
        <v>SI</v>
      </c>
      <c r="K128" s="20">
        <f t="shared" si="3"/>
        <v>1</v>
      </c>
      <c r="L128" s="20">
        <f t="shared" si="4"/>
        <v>0</v>
      </c>
      <c r="M128" t="str">
        <f>IFERROR(VLOOKUP(A128,'[1]Analisis Falla'!$A:$J,8,0),0)</f>
        <v xml:space="preserve">Sin OT 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8" t="s">
        <v>216</v>
      </c>
      <c r="F129" s="6">
        <v>0.27</v>
      </c>
      <c r="G129" s="4" t="s">
        <v>77</v>
      </c>
      <c r="H129" s="19">
        <v>46258</v>
      </c>
      <c r="I129" s="4" t="s">
        <v>13</v>
      </c>
      <c r="J129" s="7" t="str">
        <f>VLOOKUP(B129,'[1]T. Apoyo Sistema'!$B$1:$C$89,2,0)</f>
        <v>SI</v>
      </c>
      <c r="K129" s="20">
        <f t="shared" si="3"/>
        <v>1</v>
      </c>
      <c r="L129" s="20">
        <f t="shared" si="4"/>
        <v>0</v>
      </c>
      <c r="M129" t="str">
        <f>IFERROR(VLOOKUP(A129,'[1]Analisis Falla'!$A:$J,8,0),0)</f>
        <v xml:space="preserve">Sin OT 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8" t="s">
        <v>217</v>
      </c>
      <c r="F130" s="6">
        <v>0.27</v>
      </c>
      <c r="G130" s="4" t="s">
        <v>71</v>
      </c>
      <c r="H130" s="19">
        <v>46258</v>
      </c>
      <c r="I130" s="4" t="s">
        <v>13</v>
      </c>
      <c r="J130" s="7" t="str">
        <f>VLOOKUP(B130,'[1]T. Apoyo Sistema'!$B$1:$C$89,2,0)</f>
        <v>SI</v>
      </c>
      <c r="K130" s="20">
        <f t="shared" ref="K130:K193" si="6">IF(OR($E130="-",$E130=""),0,IF(COUNTIFS($B$2:$B$481,$B130,$G$2:$G$481,$G130,$E$2:$E$481,$E130,$I$2:$I$481,$I130)&gt;1,1,0))</f>
        <v>1</v>
      </c>
      <c r="L130" s="20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 xml:space="preserve">Sin OT 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8" t="s">
        <v>127</v>
      </c>
      <c r="F131" s="6">
        <v>0.27</v>
      </c>
      <c r="G131" s="4" t="s">
        <v>75</v>
      </c>
      <c r="H131" s="19">
        <v>46258</v>
      </c>
      <c r="I131" s="4" t="s">
        <v>13</v>
      </c>
      <c r="J131" s="7" t="str">
        <f>VLOOKUP(B131,'[1]T. Apoyo Sistema'!$B$1:$C$89,2,0)</f>
        <v>SI</v>
      </c>
      <c r="K131" s="20">
        <f t="shared" si="6"/>
        <v>1</v>
      </c>
      <c r="L131" s="20">
        <f t="shared" si="7"/>
        <v>0</v>
      </c>
      <c r="M131" t="str">
        <f>IFERROR(VLOOKUP(A131,'[1]Analisis Falla'!$A:$J,8,0),0)</f>
        <v xml:space="preserve">Sin OT 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8" t="s">
        <v>218</v>
      </c>
      <c r="F132" s="6">
        <v>0.27</v>
      </c>
      <c r="G132" s="4" t="s">
        <v>76</v>
      </c>
      <c r="H132" s="19">
        <v>46258</v>
      </c>
      <c r="I132" s="4" t="s">
        <v>13</v>
      </c>
      <c r="J132" s="7" t="str">
        <f>VLOOKUP(B132,'[1]T. Apoyo Sistema'!$B$1:$C$89,2,0)</f>
        <v>SI</v>
      </c>
      <c r="K132" s="20">
        <f t="shared" si="6"/>
        <v>1</v>
      </c>
      <c r="L132" s="20">
        <f t="shared" si="7"/>
        <v>0</v>
      </c>
      <c r="M132" t="str">
        <f>IFERROR(VLOOKUP(A132,'[1]Analisis Falla'!$A:$J,8,0),0)</f>
        <v xml:space="preserve">Sin OT 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8" t="s">
        <v>228</v>
      </c>
      <c r="F133" s="6">
        <v>61.85</v>
      </c>
      <c r="G133" s="4" t="s">
        <v>93</v>
      </c>
      <c r="H133" s="19">
        <v>46258</v>
      </c>
      <c r="I133" s="4" t="s">
        <v>13</v>
      </c>
      <c r="J133" s="7" t="str">
        <f>VLOOKUP(B133,'[1]T. Apoyo Sistema'!$B$1:$C$89,2,0)</f>
        <v>SI</v>
      </c>
      <c r="K133" s="20">
        <f t="shared" si="6"/>
        <v>1</v>
      </c>
      <c r="L133" s="20">
        <f t="shared" si="7"/>
        <v>0</v>
      </c>
      <c r="M133" t="str">
        <f>IFERROR(VLOOKUP(A133,'[1]Analisis Falla'!$A:$J,8,0),0)</f>
        <v xml:space="preserve">Sin OT 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8" t="s">
        <v>229</v>
      </c>
      <c r="F134" s="6">
        <v>61.85</v>
      </c>
      <c r="G134" s="4" t="s">
        <v>92</v>
      </c>
      <c r="H134" s="19">
        <v>46258</v>
      </c>
      <c r="I134" s="4" t="s">
        <v>13</v>
      </c>
      <c r="J134" s="7" t="str">
        <f>VLOOKUP(B134,'[1]T. Apoyo Sistema'!$B$1:$C$89,2,0)</f>
        <v>SI</v>
      </c>
      <c r="K134" s="20">
        <f t="shared" si="6"/>
        <v>1</v>
      </c>
      <c r="L134" s="20">
        <f t="shared" si="7"/>
        <v>0</v>
      </c>
      <c r="M134" t="str">
        <f>IFERROR(VLOOKUP(A134,'[1]Analisis Falla'!$A:$J,8,0),0)</f>
        <v xml:space="preserve">Sin OT 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8" t="s">
        <v>230</v>
      </c>
      <c r="F135" s="6">
        <v>17.87</v>
      </c>
      <c r="G135" s="4" t="s">
        <v>77</v>
      </c>
      <c r="H135" s="19">
        <v>46258</v>
      </c>
      <c r="I135" s="4" t="s">
        <v>13</v>
      </c>
      <c r="J135" s="7" t="str">
        <f>VLOOKUP(B135,'[1]T. Apoyo Sistema'!$B$1:$C$89,2,0)</f>
        <v>SI</v>
      </c>
      <c r="K135" s="20">
        <f t="shared" si="6"/>
        <v>0</v>
      </c>
      <c r="L135" s="20">
        <f t="shared" si="7"/>
        <v>1</v>
      </c>
      <c r="M135" t="str">
        <f>IFERROR(VLOOKUP(A135,'[1]Analisis Falla'!$A:$J,8,0),0)</f>
        <v xml:space="preserve">Sin OT 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8" t="s">
        <v>231</v>
      </c>
      <c r="F136" s="6">
        <v>2.38</v>
      </c>
      <c r="G136" s="4" t="s">
        <v>73</v>
      </c>
      <c r="H136" s="19">
        <v>46258</v>
      </c>
      <c r="I136" s="4" t="s">
        <v>13</v>
      </c>
      <c r="J136" s="7" t="str">
        <f>VLOOKUP(B136,'[1]T. Apoyo Sistema'!$B$1:$C$89,2,0)</f>
        <v>SI</v>
      </c>
      <c r="K136" s="20">
        <f t="shared" si="6"/>
        <v>0</v>
      </c>
      <c r="L136" s="20">
        <f t="shared" si="7"/>
        <v>1</v>
      </c>
      <c r="M136" t="str">
        <f>IFERROR(VLOOKUP(A136,'[1]Analisis Falla'!$A:$J,8,0),0)</f>
        <v xml:space="preserve">Sin OT </v>
      </c>
      <c r="N136" t="str">
        <f>IFERROR(VLOOKUP(A136,'[1]Analisis Falla'!$A:$J,6,0),0)</f>
        <v>Falla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8" t="s">
        <v>232</v>
      </c>
      <c r="F137" s="6">
        <v>0.22</v>
      </c>
      <c r="G137" s="4" t="s">
        <v>60</v>
      </c>
      <c r="H137" s="19">
        <v>46258</v>
      </c>
      <c r="I137" s="4" t="s">
        <v>13</v>
      </c>
      <c r="J137" s="7" t="str">
        <f>VLOOKUP(B137,'[1]T. Apoyo Sistema'!$B$1:$C$89,2,0)</f>
        <v>SI</v>
      </c>
      <c r="K137" s="20">
        <f t="shared" si="6"/>
        <v>0</v>
      </c>
      <c r="L137" s="20">
        <f t="shared" si="7"/>
        <v>1</v>
      </c>
      <c r="M137" t="str">
        <f>IFERROR(VLOOKUP(A137,'[1]Analisis Falla'!$A:$J,8,0),0)</f>
        <v xml:space="preserve">Sin OT </v>
      </c>
      <c r="N137" t="str">
        <f>IFERROR(VLOOKUP(A137,'[1]Analisis Falla'!$A:$J,6,0),0)</f>
        <v>Puesta en marcha</v>
      </c>
      <c r="O137" t="str">
        <f>IFERROR(VLOOKUP(A137,'[1]Analisis Falla'!$A:$J,9,0),0)</f>
        <v>N/A</v>
      </c>
      <c r="P137" t="str">
        <f>IFERROR(VLOOKUP(A137,'[1]Analisis Falla'!$A:$J,10,0),0)</f>
        <v>N/A</v>
      </c>
    </row>
    <row r="138" spans="1:16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8" t="s">
        <v>222</v>
      </c>
      <c r="F138" s="6">
        <v>0.56999999999999995</v>
      </c>
      <c r="G138" s="4" t="s">
        <v>72</v>
      </c>
      <c r="H138" s="19">
        <v>46258</v>
      </c>
      <c r="I138" s="4" t="s">
        <v>13</v>
      </c>
      <c r="J138" s="7" t="str">
        <f>VLOOKUP(B138,'[1]T. Apoyo Sistema'!$B$1:$C$89,2,0)</f>
        <v>SI</v>
      </c>
      <c r="K138" s="20">
        <f t="shared" si="6"/>
        <v>1</v>
      </c>
      <c r="L138" s="20">
        <f t="shared" si="7"/>
        <v>0</v>
      </c>
      <c r="M138" t="str">
        <f>IFERROR(VLOOKUP(A138,'[1]Analisis Falla'!$A:$J,8,0),0)</f>
        <v xml:space="preserve">Sin OT 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8" t="s">
        <v>221</v>
      </c>
      <c r="F139" s="6">
        <v>0.2</v>
      </c>
      <c r="G139" s="4" t="s">
        <v>73</v>
      </c>
      <c r="H139" s="19">
        <v>46258</v>
      </c>
      <c r="I139" s="4" t="s">
        <v>13</v>
      </c>
      <c r="J139" s="7" t="str">
        <f>VLOOKUP(B139,'[1]T. Apoyo Sistema'!$B$1:$C$89,2,0)</f>
        <v>NO</v>
      </c>
      <c r="K139" s="20">
        <f t="shared" si="6"/>
        <v>1</v>
      </c>
      <c r="L139" s="20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8" t="s">
        <v>221</v>
      </c>
      <c r="F140" s="6">
        <v>1.1000000000000001</v>
      </c>
      <c r="G140" s="4" t="s">
        <v>73</v>
      </c>
      <c r="H140" s="19">
        <v>46258</v>
      </c>
      <c r="I140" s="4" t="s">
        <v>13</v>
      </c>
      <c r="J140" s="7" t="str">
        <f>VLOOKUP(B140,'[1]T. Apoyo Sistema'!$B$1:$C$89,2,0)</f>
        <v>NO</v>
      </c>
      <c r="K140" s="20">
        <f t="shared" si="6"/>
        <v>1</v>
      </c>
      <c r="L140" s="20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8" t="s">
        <v>233</v>
      </c>
      <c r="F141" s="6">
        <v>0.03</v>
      </c>
      <c r="G141" s="4" t="s">
        <v>59</v>
      </c>
      <c r="H141" s="19">
        <v>46258</v>
      </c>
      <c r="I141" s="4" t="s">
        <v>13</v>
      </c>
      <c r="J141" s="7" t="str">
        <f>VLOOKUP(B141,'[1]T. Apoyo Sistema'!$B$1:$C$89,2,0)</f>
        <v>NO</v>
      </c>
      <c r="K141" s="20">
        <f t="shared" si="6"/>
        <v>0</v>
      </c>
      <c r="L141" s="20">
        <f t="shared" si="7"/>
        <v>1</v>
      </c>
      <c r="M141" t="str">
        <f>IFERROR(VLOOKUP(A141,'[1]Analisis Falla'!$A:$J,8,0),0)</f>
        <v xml:space="preserve">Sin OT 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8" t="s">
        <v>234</v>
      </c>
      <c r="F142" s="6">
        <v>0.05</v>
      </c>
      <c r="G142" s="4" t="s">
        <v>77</v>
      </c>
      <c r="H142" s="19">
        <v>46258</v>
      </c>
      <c r="I142" s="4" t="s">
        <v>13</v>
      </c>
      <c r="J142" s="7" t="str">
        <f>VLOOKUP(B142,'[1]T. Apoyo Sistema'!$B$1:$C$89,2,0)</f>
        <v>SI</v>
      </c>
      <c r="K142" s="20">
        <f t="shared" si="6"/>
        <v>0</v>
      </c>
      <c r="L142" s="20">
        <f t="shared" si="7"/>
        <v>1</v>
      </c>
      <c r="M142" t="str">
        <f>IFERROR(VLOOKUP(A142,'[1]Analisis Falla'!$A:$J,8,0),0)</f>
        <v xml:space="preserve">Sin OT 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8" t="s">
        <v>221</v>
      </c>
      <c r="F143" s="6">
        <v>0.45</v>
      </c>
      <c r="G143" s="4" t="s">
        <v>73</v>
      </c>
      <c r="H143" s="19">
        <v>46258</v>
      </c>
      <c r="I143" s="4" t="s">
        <v>13</v>
      </c>
      <c r="J143" s="7" t="str">
        <f>VLOOKUP(B143,'[1]T. Apoyo Sistema'!$B$1:$C$89,2,0)</f>
        <v>NO</v>
      </c>
      <c r="K143" s="20">
        <f t="shared" si="6"/>
        <v>1</v>
      </c>
      <c r="L143" s="20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8" t="s">
        <v>221</v>
      </c>
      <c r="F144" s="6">
        <v>2.0499999999999998</v>
      </c>
      <c r="G144" s="4" t="s">
        <v>73</v>
      </c>
      <c r="H144" s="19">
        <v>46258</v>
      </c>
      <c r="I144" s="4" t="s">
        <v>13</v>
      </c>
      <c r="J144" s="7" t="str">
        <f>VLOOKUP(B144,'[1]T. Apoyo Sistema'!$B$1:$C$89,2,0)</f>
        <v>NO</v>
      </c>
      <c r="K144" s="20">
        <f t="shared" si="6"/>
        <v>1</v>
      </c>
      <c r="L144" s="20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8" t="s">
        <v>235</v>
      </c>
      <c r="F145" s="6">
        <v>3.25</v>
      </c>
      <c r="G145" s="4" t="s">
        <v>73</v>
      </c>
      <c r="H145" s="19">
        <v>46258</v>
      </c>
      <c r="I145" s="4" t="s">
        <v>13</v>
      </c>
      <c r="J145" s="7" t="str">
        <f>VLOOKUP(B145,'[1]T. Apoyo Sistema'!$B$1:$C$89,2,0)</f>
        <v>SI</v>
      </c>
      <c r="K145" s="20">
        <f t="shared" si="6"/>
        <v>0</v>
      </c>
      <c r="L145" s="20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8" t="s">
        <v>221</v>
      </c>
      <c r="F146" s="6">
        <v>7.0000000000000007E-2</v>
      </c>
      <c r="G146" s="4" t="s">
        <v>73</v>
      </c>
      <c r="H146" s="19">
        <v>46258</v>
      </c>
      <c r="I146" s="4" t="s">
        <v>13</v>
      </c>
      <c r="J146" s="7" t="str">
        <f>VLOOKUP(B146,'[1]T. Apoyo Sistema'!$B$1:$C$89,2,0)</f>
        <v>NO</v>
      </c>
      <c r="K146" s="20">
        <f t="shared" si="6"/>
        <v>1</v>
      </c>
      <c r="L146" s="20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8" t="s">
        <v>236</v>
      </c>
      <c r="F147" s="6">
        <v>2.13</v>
      </c>
      <c r="G147" s="4" t="s">
        <v>59</v>
      </c>
      <c r="H147" s="19">
        <v>46258</v>
      </c>
      <c r="I147" s="4" t="s">
        <v>13</v>
      </c>
      <c r="J147" s="7" t="str">
        <f>VLOOKUP(B147,'[1]T. Apoyo Sistema'!$B$1:$C$89,2,0)</f>
        <v>SI</v>
      </c>
      <c r="K147" s="20">
        <f t="shared" si="6"/>
        <v>0</v>
      </c>
      <c r="L147" s="20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8" t="s">
        <v>221</v>
      </c>
      <c r="F148" s="6">
        <v>0.03</v>
      </c>
      <c r="G148" s="4" t="s">
        <v>73</v>
      </c>
      <c r="H148" s="19">
        <v>46258</v>
      </c>
      <c r="I148" s="4" t="s">
        <v>13</v>
      </c>
      <c r="J148" s="7" t="str">
        <f>VLOOKUP(B148,'[1]T. Apoyo Sistema'!$B$1:$C$89,2,0)</f>
        <v>NO</v>
      </c>
      <c r="K148" s="20">
        <f t="shared" si="6"/>
        <v>1</v>
      </c>
      <c r="L148" s="20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8" t="s">
        <v>221</v>
      </c>
      <c r="F149" s="6">
        <v>1.23</v>
      </c>
      <c r="G149" s="4" t="s">
        <v>73</v>
      </c>
      <c r="H149" s="19">
        <v>46258</v>
      </c>
      <c r="I149" s="4" t="s">
        <v>13</v>
      </c>
      <c r="J149" s="7" t="str">
        <f>VLOOKUP(B149,'[1]T. Apoyo Sistema'!$B$1:$C$89,2,0)</f>
        <v>NO</v>
      </c>
      <c r="K149" s="20">
        <f t="shared" si="6"/>
        <v>1</v>
      </c>
      <c r="L149" s="20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8" t="s">
        <v>237</v>
      </c>
      <c r="F150" s="6">
        <v>3.23</v>
      </c>
      <c r="G150" s="4" t="s">
        <v>78</v>
      </c>
      <c r="H150" s="19">
        <v>46258</v>
      </c>
      <c r="I150" s="4" t="s">
        <v>13</v>
      </c>
      <c r="J150" s="7" t="str">
        <f>VLOOKUP(B150,'[1]T. Apoyo Sistema'!$B$1:$C$89,2,0)</f>
        <v>SI</v>
      </c>
      <c r="K150" s="20">
        <f t="shared" si="6"/>
        <v>0</v>
      </c>
      <c r="L150" s="20">
        <f t="shared" si="7"/>
        <v>1</v>
      </c>
      <c r="M150" t="str">
        <f>IFERROR(VLOOKUP(A150,'[1]Analisis Falla'!$A:$J,8,0),0)</f>
        <v xml:space="preserve">Sin OT 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8" t="s">
        <v>221</v>
      </c>
      <c r="F151" s="6">
        <v>19.38</v>
      </c>
      <c r="G151" s="4" t="s">
        <v>73</v>
      </c>
      <c r="H151" s="19">
        <v>46258</v>
      </c>
      <c r="I151" s="4" t="s">
        <v>13</v>
      </c>
      <c r="J151" s="7" t="str">
        <f>VLOOKUP(B151,'[1]T. Apoyo Sistema'!$B$1:$C$89,2,0)</f>
        <v>NO</v>
      </c>
      <c r="K151" s="20">
        <f t="shared" si="6"/>
        <v>1</v>
      </c>
      <c r="L151" s="20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8" t="s">
        <v>238</v>
      </c>
      <c r="F152" s="6">
        <v>2.0699999999999998</v>
      </c>
      <c r="G152" s="4" t="s">
        <v>73</v>
      </c>
      <c r="H152" s="19">
        <v>46258</v>
      </c>
      <c r="I152" s="4" t="s">
        <v>13</v>
      </c>
      <c r="J152" s="7" t="str">
        <f>VLOOKUP(B152,'[1]T. Apoyo Sistema'!$B$1:$C$89,2,0)</f>
        <v>SI</v>
      </c>
      <c r="K152" s="20">
        <f t="shared" si="6"/>
        <v>0</v>
      </c>
      <c r="L152" s="20">
        <f t="shared" si="7"/>
        <v>1</v>
      </c>
      <c r="M152" t="str">
        <f>IFERROR(VLOOKUP(A152,'[1]Analisis Falla'!$A:$J,8,0),0)</f>
        <v xml:space="preserve">Sin OT </v>
      </c>
      <c r="N152" t="str">
        <f>IFERROR(VLOOKUP(A152,'[1]Analisis Falla'!$A:$J,6,0),0)</f>
        <v xml:space="preserve">personal en sistema </v>
      </c>
      <c r="O152" t="str">
        <f>IFERROR(VLOOKUP(A152,'[1]Analisis Falla'!$A:$J,9,0),0)</f>
        <v>N/A</v>
      </c>
      <c r="P152" t="str">
        <f>IFERROR(VLOOKUP(A152,'[1]Analisis Falla'!$A:$J,10,0),0)</f>
        <v>N/A</v>
      </c>
    </row>
    <row r="153" spans="1:16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8" t="s">
        <v>239</v>
      </c>
      <c r="F153" s="6">
        <v>0.35</v>
      </c>
      <c r="G153" s="4" t="s">
        <v>72</v>
      </c>
      <c r="H153" s="19">
        <v>46258</v>
      </c>
      <c r="I153" s="4" t="s">
        <v>13</v>
      </c>
      <c r="J153" s="7" t="str">
        <f>VLOOKUP(B153,'[1]T. Apoyo Sistema'!$B$1:$C$89,2,0)</f>
        <v>SI</v>
      </c>
      <c r="K153" s="20">
        <f t="shared" si="6"/>
        <v>1</v>
      </c>
      <c r="L153" s="20">
        <f t="shared" si="7"/>
        <v>0</v>
      </c>
      <c r="M153" t="str">
        <f>IFERROR(VLOOKUP(A153,'[1]Analisis Falla'!$A:$J,8,0),0)</f>
        <v xml:space="preserve">Sin OT 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8" t="s">
        <v>212</v>
      </c>
      <c r="F154" s="6">
        <v>9.68</v>
      </c>
      <c r="G154" s="4" t="s">
        <v>72</v>
      </c>
      <c r="H154" s="19">
        <v>46258</v>
      </c>
      <c r="I154" s="4" t="s">
        <v>13</v>
      </c>
      <c r="J154" s="7" t="str">
        <f>VLOOKUP(B154,'[1]T. Apoyo Sistema'!$B$1:$C$89,2,0)</f>
        <v>SI</v>
      </c>
      <c r="K154" s="20">
        <f t="shared" si="6"/>
        <v>1</v>
      </c>
      <c r="L154" s="20">
        <f t="shared" si="7"/>
        <v>0</v>
      </c>
      <c r="M154" t="str">
        <f>IFERROR(VLOOKUP(A154,'[1]Analisis Falla'!$A:$J,8,0),0)</f>
        <v xml:space="preserve">Sin OT 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8" t="s">
        <v>239</v>
      </c>
      <c r="F155" s="6">
        <v>0.1</v>
      </c>
      <c r="G155" s="4" t="s">
        <v>72</v>
      </c>
      <c r="H155" s="19">
        <v>46258</v>
      </c>
      <c r="I155" s="4" t="s">
        <v>13</v>
      </c>
      <c r="J155" s="7" t="str">
        <f>VLOOKUP(B155,'[1]T. Apoyo Sistema'!$B$1:$C$89,2,0)</f>
        <v>SI</v>
      </c>
      <c r="K155" s="20">
        <f t="shared" si="6"/>
        <v>1</v>
      </c>
      <c r="L155" s="20">
        <f t="shared" si="7"/>
        <v>0</v>
      </c>
      <c r="M155" t="str">
        <f>IFERROR(VLOOKUP(A155,'[1]Analisis Falla'!$A:$J,8,0),0)</f>
        <v xml:space="preserve">Sin OT 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8" t="s">
        <v>239</v>
      </c>
      <c r="F156" s="6">
        <v>8.1300000000000008</v>
      </c>
      <c r="G156" s="4" t="s">
        <v>72</v>
      </c>
      <c r="H156" s="19">
        <v>46258</v>
      </c>
      <c r="I156" s="4" t="s">
        <v>13</v>
      </c>
      <c r="J156" s="7" t="str">
        <f>VLOOKUP(B156,'[1]T. Apoyo Sistema'!$B$1:$C$89,2,0)</f>
        <v>SI</v>
      </c>
      <c r="K156" s="20">
        <f t="shared" si="6"/>
        <v>1</v>
      </c>
      <c r="L156" s="20">
        <f t="shared" si="7"/>
        <v>0</v>
      </c>
      <c r="M156" t="str">
        <f>IFERROR(VLOOKUP(A156,'[1]Analisis Falla'!$A:$J,8,0),0)</f>
        <v xml:space="preserve">Sin OT 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8" t="s">
        <v>240</v>
      </c>
      <c r="F157" s="6">
        <v>7.97</v>
      </c>
      <c r="G157" s="4" t="s">
        <v>77</v>
      </c>
      <c r="H157" s="19">
        <v>46258</v>
      </c>
      <c r="I157" s="4" t="s">
        <v>13</v>
      </c>
      <c r="J157" s="7" t="str">
        <f>VLOOKUP(B157,'[1]T. Apoyo Sistema'!$B$1:$C$89,2,0)</f>
        <v>SI</v>
      </c>
      <c r="K157" s="20">
        <f t="shared" si="6"/>
        <v>0</v>
      </c>
      <c r="L157" s="20">
        <f t="shared" si="7"/>
        <v>1</v>
      </c>
      <c r="M157" t="str">
        <f>IFERROR(VLOOKUP(A157,'[1]Analisis Falla'!$A:$J,8,0),0)</f>
        <v xml:space="preserve">Sin OT 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8" t="s">
        <v>241</v>
      </c>
      <c r="F158" s="6">
        <v>0.12</v>
      </c>
      <c r="G158" s="4" t="s">
        <v>72</v>
      </c>
      <c r="H158" s="19">
        <v>46258</v>
      </c>
      <c r="I158" s="4" t="s">
        <v>13</v>
      </c>
      <c r="J158" s="7" t="str">
        <f>VLOOKUP(B158,'[1]T. Apoyo Sistema'!$B$1:$C$89,2,0)</f>
        <v>SI</v>
      </c>
      <c r="K158" s="20">
        <f t="shared" si="6"/>
        <v>0</v>
      </c>
      <c r="L158" s="20">
        <f t="shared" si="7"/>
        <v>1</v>
      </c>
      <c r="M158" t="str">
        <f>IFERROR(VLOOKUP(A158,'[1]Analisis Falla'!$A:$J,8,0),0)</f>
        <v xml:space="preserve">Sin OT 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8" t="s">
        <v>242</v>
      </c>
      <c r="F159" s="6">
        <v>1.1200000000000001</v>
      </c>
      <c r="G159" s="4" t="s">
        <v>79</v>
      </c>
      <c r="H159" s="19">
        <v>46258</v>
      </c>
      <c r="I159" s="4" t="s">
        <v>13</v>
      </c>
      <c r="J159" s="7" t="str">
        <f>VLOOKUP(B159,'[1]T. Apoyo Sistema'!$B$1:$C$89,2,0)</f>
        <v>SI</v>
      </c>
      <c r="K159" s="20">
        <f t="shared" si="6"/>
        <v>0</v>
      </c>
      <c r="L159" s="20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8" t="s">
        <v>243</v>
      </c>
      <c r="F160" s="6">
        <v>12.03</v>
      </c>
      <c r="G160" s="4" t="s">
        <v>73</v>
      </c>
      <c r="H160" s="19">
        <v>46258</v>
      </c>
      <c r="I160" s="4" t="s">
        <v>13</v>
      </c>
      <c r="J160" s="7" t="str">
        <f>VLOOKUP(B160,'[1]T. Apoyo Sistema'!$B$1:$C$89,2,0)</f>
        <v>SI</v>
      </c>
      <c r="K160" s="20">
        <f t="shared" si="6"/>
        <v>0</v>
      </c>
      <c r="L160" s="20">
        <f t="shared" si="7"/>
        <v>1</v>
      </c>
      <c r="M160" t="str">
        <f>IFERROR(VLOOKUP(A160,'[1]Analisis Falla'!$A:$J,8,0),0)</f>
        <v xml:space="preserve">Sin OT 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8" t="s">
        <v>244</v>
      </c>
      <c r="F161" s="6">
        <v>0.35</v>
      </c>
      <c r="G161" s="4" t="s">
        <v>79</v>
      </c>
      <c r="H161" s="19">
        <v>46258</v>
      </c>
      <c r="I161" s="4" t="s">
        <v>13</v>
      </c>
      <c r="J161" s="7" t="str">
        <f>VLOOKUP(B161,'[1]T. Apoyo Sistema'!$B$1:$C$89,2,0)</f>
        <v>SI</v>
      </c>
      <c r="K161" s="20">
        <f t="shared" si="6"/>
        <v>1</v>
      </c>
      <c r="L161" s="20">
        <f t="shared" si="7"/>
        <v>0</v>
      </c>
      <c r="M161" t="str">
        <f>IFERROR(VLOOKUP(A161,'[1]Analisis Falla'!$A:$J,8,0),0)</f>
        <v xml:space="preserve">Sin OT 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8" t="s">
        <v>244</v>
      </c>
      <c r="F162" s="6">
        <v>52</v>
      </c>
      <c r="G162" s="4" t="s">
        <v>79</v>
      </c>
      <c r="H162" s="19">
        <v>46258</v>
      </c>
      <c r="I162" s="4" t="s">
        <v>13</v>
      </c>
      <c r="J162" s="7" t="str">
        <f>VLOOKUP(B162,'[1]T. Apoyo Sistema'!$B$1:$C$89,2,0)</f>
        <v>SI</v>
      </c>
      <c r="K162" s="20">
        <f t="shared" si="6"/>
        <v>1</v>
      </c>
      <c r="L162" s="20">
        <f t="shared" si="7"/>
        <v>0</v>
      </c>
      <c r="M162" t="str">
        <f>IFERROR(VLOOKUP(A162,'[1]Analisis Falla'!$A:$J,8,0),0)</f>
        <v xml:space="preserve">Sin OT 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8" t="s">
        <v>245</v>
      </c>
      <c r="F163" s="6">
        <v>10.73</v>
      </c>
      <c r="G163" s="4" t="s">
        <v>59</v>
      </c>
      <c r="H163" s="19">
        <v>46258</v>
      </c>
      <c r="I163" s="4" t="s">
        <v>13</v>
      </c>
      <c r="J163" s="7" t="str">
        <f>VLOOKUP(B163,'[1]T. Apoyo Sistema'!$B$1:$C$89,2,0)</f>
        <v>SI</v>
      </c>
      <c r="K163" s="20">
        <f t="shared" si="6"/>
        <v>0</v>
      </c>
      <c r="L163" s="20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8" t="s">
        <v>246</v>
      </c>
      <c r="F164" s="6">
        <v>0.48</v>
      </c>
      <c r="G164" s="4" t="s">
        <v>75</v>
      </c>
      <c r="H164" s="19">
        <v>46258</v>
      </c>
      <c r="I164" s="4" t="s">
        <v>13</v>
      </c>
      <c r="J164" s="7" t="str">
        <f>VLOOKUP(B164,'[1]T. Apoyo Sistema'!$B$1:$C$89,2,0)</f>
        <v>SI</v>
      </c>
      <c r="K164" s="20">
        <f t="shared" si="6"/>
        <v>0</v>
      </c>
      <c r="L164" s="20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8" t="s">
        <v>247</v>
      </c>
      <c r="F165" s="6">
        <v>0.48</v>
      </c>
      <c r="G165" s="4" t="s">
        <v>76</v>
      </c>
      <c r="H165" s="19">
        <v>46258</v>
      </c>
      <c r="I165" s="4" t="s">
        <v>13</v>
      </c>
      <c r="J165" s="7" t="str">
        <f>VLOOKUP(B165,'[1]T. Apoyo Sistema'!$B$1:$C$89,2,0)</f>
        <v>SI</v>
      </c>
      <c r="K165" s="20">
        <f t="shared" si="6"/>
        <v>0</v>
      </c>
      <c r="L165" s="20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8" t="s">
        <v>239</v>
      </c>
      <c r="F166" s="6">
        <v>1.18</v>
      </c>
      <c r="G166" s="4" t="s">
        <v>72</v>
      </c>
      <c r="H166" s="19">
        <v>46258</v>
      </c>
      <c r="I166" s="4" t="s">
        <v>13</v>
      </c>
      <c r="J166" s="7" t="str">
        <f>VLOOKUP(B166,'[1]T. Apoyo Sistema'!$B$1:$C$89,2,0)</f>
        <v>SI</v>
      </c>
      <c r="K166" s="20">
        <f t="shared" si="6"/>
        <v>1</v>
      </c>
      <c r="L166" s="20">
        <f t="shared" si="7"/>
        <v>0</v>
      </c>
      <c r="M166" t="str">
        <f>IFERROR(VLOOKUP(A166,'[1]Analisis Falla'!$A:$J,8,0),0)</f>
        <v xml:space="preserve">Sin OT 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8" t="s">
        <v>248</v>
      </c>
      <c r="F167" s="6">
        <v>1.18</v>
      </c>
      <c r="G167" s="4" t="s">
        <v>77</v>
      </c>
      <c r="H167" s="19">
        <v>46258</v>
      </c>
      <c r="I167" s="4" t="s">
        <v>13</v>
      </c>
      <c r="J167" s="7" t="str">
        <f>VLOOKUP(B167,'[1]T. Apoyo Sistema'!$B$1:$C$89,2,0)</f>
        <v>SI</v>
      </c>
      <c r="K167" s="20">
        <f t="shared" si="6"/>
        <v>0</v>
      </c>
      <c r="L167" s="20">
        <f t="shared" si="7"/>
        <v>1</v>
      </c>
      <c r="M167" t="str">
        <f>IFERROR(VLOOKUP(A167,'[1]Analisis Falla'!$A:$J,8,0),0)</f>
        <v xml:space="preserve">Sin OT 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8" t="s">
        <v>239</v>
      </c>
      <c r="F168" s="6">
        <v>1.67</v>
      </c>
      <c r="G168" s="4" t="s">
        <v>72</v>
      </c>
      <c r="H168" s="19">
        <v>46258</v>
      </c>
      <c r="I168" s="4" t="s">
        <v>13</v>
      </c>
      <c r="J168" s="7" t="str">
        <f>VLOOKUP(B168,'[1]T. Apoyo Sistema'!$B$1:$C$89,2,0)</f>
        <v>SI</v>
      </c>
      <c r="K168" s="20">
        <f t="shared" si="6"/>
        <v>1</v>
      </c>
      <c r="L168" s="20">
        <f t="shared" si="7"/>
        <v>0</v>
      </c>
      <c r="M168" t="str">
        <f>IFERROR(VLOOKUP(A168,'[1]Analisis Falla'!$A:$J,8,0),0)</f>
        <v xml:space="preserve">Sin OT 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8" t="s">
        <v>249</v>
      </c>
      <c r="F169" s="6">
        <v>1.58</v>
      </c>
      <c r="G169" s="4" t="s">
        <v>77</v>
      </c>
      <c r="H169" s="19">
        <v>46258</v>
      </c>
      <c r="I169" s="4" t="s">
        <v>13</v>
      </c>
      <c r="J169" s="7" t="str">
        <f>VLOOKUP(B169,'[1]T. Apoyo Sistema'!$B$1:$C$89,2,0)</f>
        <v>SI</v>
      </c>
      <c r="K169" s="20">
        <f t="shared" si="6"/>
        <v>0</v>
      </c>
      <c r="L169" s="20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8" t="s">
        <v>250</v>
      </c>
      <c r="F170" s="6">
        <v>0.05</v>
      </c>
      <c r="G170" s="4" t="s">
        <v>71</v>
      </c>
      <c r="H170" s="19">
        <v>46258</v>
      </c>
      <c r="I170" s="4" t="s">
        <v>13</v>
      </c>
      <c r="J170" s="7" t="str">
        <f>VLOOKUP(B170,'[1]T. Apoyo Sistema'!$B$1:$C$89,2,0)</f>
        <v>SI</v>
      </c>
      <c r="K170" s="20">
        <f t="shared" si="6"/>
        <v>1</v>
      </c>
      <c r="L170" s="20">
        <f t="shared" si="7"/>
        <v>0</v>
      </c>
      <c r="M170" t="str">
        <f>IFERROR(VLOOKUP(A170,'[1]Analisis Falla'!$A:$J,8,0),0)</f>
        <v xml:space="preserve">Sin OT </v>
      </c>
      <c r="N170" t="str">
        <f>IFERROR(VLOOKUP(A170,'[1]Analisis Falla'!$A:$J,6,0),0)</f>
        <v>Puesta en marcha</v>
      </c>
      <c r="O170" t="str">
        <f>IFERROR(VLOOKUP(A170,'[1]Analisis Falla'!$A:$J,9,0),0)</f>
        <v>N/A</v>
      </c>
      <c r="P170" t="str">
        <f>IFERROR(VLOOKUP(A170,'[1]Analisis Falla'!$A:$J,10,0),0)</f>
        <v>N/A</v>
      </c>
    </row>
    <row r="171" spans="1:16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8" t="s">
        <v>250</v>
      </c>
      <c r="F171" s="6">
        <v>1.98</v>
      </c>
      <c r="G171" s="4" t="s">
        <v>71</v>
      </c>
      <c r="H171" s="19">
        <v>46258</v>
      </c>
      <c r="I171" s="4" t="s">
        <v>13</v>
      </c>
      <c r="J171" s="7" t="str">
        <f>VLOOKUP(B171,'[1]T. Apoyo Sistema'!$B$1:$C$89,2,0)</f>
        <v>SI</v>
      </c>
      <c r="K171" s="20">
        <f t="shared" si="6"/>
        <v>1</v>
      </c>
      <c r="L171" s="20">
        <f t="shared" si="7"/>
        <v>0</v>
      </c>
      <c r="M171" t="str">
        <f>IFERROR(VLOOKUP(A171,'[1]Analisis Falla'!$A:$J,8,0),0)</f>
        <v xml:space="preserve">Sin OT </v>
      </c>
      <c r="N171" t="str">
        <f>IFERROR(VLOOKUP(A171,'[1]Analisis Falla'!$A:$J,6,0),0)</f>
        <v>Puesta en marcha</v>
      </c>
      <c r="O171" t="str">
        <f>IFERROR(VLOOKUP(A171,'[1]Analisis Falla'!$A:$J,9,0),0)</f>
        <v>N/A</v>
      </c>
      <c r="P171" t="str">
        <f>IFERROR(VLOOKUP(A171,'[1]Analisis Falla'!$A:$J,10,0),0)</f>
        <v>N/A</v>
      </c>
    </row>
    <row r="172" spans="1:16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8" t="s">
        <v>251</v>
      </c>
      <c r="F172" s="6">
        <v>3.32</v>
      </c>
      <c r="G172" s="4" t="s">
        <v>59</v>
      </c>
      <c r="H172" s="19">
        <v>46258</v>
      </c>
      <c r="I172" s="4" t="s">
        <v>13</v>
      </c>
      <c r="J172" s="7" t="str">
        <f>VLOOKUP(B172,'[1]T. Apoyo Sistema'!$B$1:$C$89,2,0)</f>
        <v>SI</v>
      </c>
      <c r="K172" s="20">
        <f t="shared" si="6"/>
        <v>0</v>
      </c>
      <c r="L172" s="20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8" t="s">
        <v>252</v>
      </c>
      <c r="F173" s="6">
        <v>0.27</v>
      </c>
      <c r="G173" s="4" t="s">
        <v>71</v>
      </c>
      <c r="H173" s="19">
        <v>46258</v>
      </c>
      <c r="I173" s="4" t="s">
        <v>13</v>
      </c>
      <c r="J173" s="7" t="str">
        <f>VLOOKUP(B173,'[1]T. Apoyo Sistema'!$B$1:$C$89,2,0)</f>
        <v>SI</v>
      </c>
      <c r="K173" s="20">
        <f t="shared" si="6"/>
        <v>1</v>
      </c>
      <c r="L173" s="20">
        <f t="shared" si="7"/>
        <v>0</v>
      </c>
      <c r="M173" t="str">
        <f>IFERROR(VLOOKUP(A173,'[1]Analisis Falla'!$A:$J,8,0),0)</f>
        <v xml:space="preserve">Sin OT 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8" t="s">
        <v>253</v>
      </c>
      <c r="F174" s="6">
        <v>0.27</v>
      </c>
      <c r="G174" s="4" t="s">
        <v>78</v>
      </c>
      <c r="H174" s="19">
        <v>46258</v>
      </c>
      <c r="I174" s="4" t="s">
        <v>13</v>
      </c>
      <c r="J174" s="7" t="str">
        <f>VLOOKUP(B174,'[1]T. Apoyo Sistema'!$B$1:$C$89,2,0)</f>
        <v>SI</v>
      </c>
      <c r="K174" s="20">
        <f t="shared" si="6"/>
        <v>0</v>
      </c>
      <c r="L174" s="20">
        <f t="shared" si="7"/>
        <v>1</v>
      </c>
      <c r="M174" t="str">
        <f>IFERROR(VLOOKUP(A174,'[1]Analisis Falla'!$A:$J,8,0),0)</f>
        <v xml:space="preserve">Sin OT 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8" t="s">
        <v>239</v>
      </c>
      <c r="F175" s="6">
        <v>0.27</v>
      </c>
      <c r="G175" s="4" t="s">
        <v>72</v>
      </c>
      <c r="H175" s="19">
        <v>46258</v>
      </c>
      <c r="I175" s="4" t="s">
        <v>13</v>
      </c>
      <c r="J175" s="7" t="str">
        <f>VLOOKUP(B175,'[1]T. Apoyo Sistema'!$B$1:$C$89,2,0)</f>
        <v>SI</v>
      </c>
      <c r="K175" s="20">
        <f t="shared" si="6"/>
        <v>1</v>
      </c>
      <c r="L175" s="20">
        <f t="shared" si="7"/>
        <v>0</v>
      </c>
      <c r="M175" t="str">
        <f>IFERROR(VLOOKUP(A175,'[1]Analisis Falla'!$A:$J,8,0),0)</f>
        <v xml:space="preserve">Sin OT 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8" t="s">
        <v>254</v>
      </c>
      <c r="F176" s="6">
        <v>0.27</v>
      </c>
      <c r="G176" s="4" t="s">
        <v>77</v>
      </c>
      <c r="H176" s="19">
        <v>46258</v>
      </c>
      <c r="I176" s="4" t="s">
        <v>13</v>
      </c>
      <c r="J176" s="7" t="str">
        <f>VLOOKUP(B176,'[1]T. Apoyo Sistema'!$B$1:$C$89,2,0)</f>
        <v>SI</v>
      </c>
      <c r="K176" s="20">
        <f t="shared" si="6"/>
        <v>0</v>
      </c>
      <c r="L176" s="20">
        <f t="shared" si="7"/>
        <v>1</v>
      </c>
      <c r="M176" t="str">
        <f>IFERROR(VLOOKUP(A176,'[1]Analisis Falla'!$A:$J,8,0),0)</f>
        <v xml:space="preserve">Sin OT 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8" t="s">
        <v>255</v>
      </c>
      <c r="F177" s="6">
        <v>53.43</v>
      </c>
      <c r="G177" s="4" t="s">
        <v>79</v>
      </c>
      <c r="H177" s="19">
        <v>46258</v>
      </c>
      <c r="I177" s="4" t="s">
        <v>13</v>
      </c>
      <c r="J177" s="7" t="str">
        <f>VLOOKUP(B177,'[1]T. Apoyo Sistema'!$B$1:$C$89,2,0)</f>
        <v>SI</v>
      </c>
      <c r="K177" s="20">
        <f t="shared" si="6"/>
        <v>1</v>
      </c>
      <c r="L177" s="20">
        <f t="shared" si="7"/>
        <v>0</v>
      </c>
      <c r="M177" t="str">
        <f>IFERROR(VLOOKUP(A177,'[1]Analisis Falla'!$A:$J,8,0),0)</f>
        <v xml:space="preserve">Sin OT 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8" t="s">
        <v>252</v>
      </c>
      <c r="F178" s="6">
        <v>1.98</v>
      </c>
      <c r="G178" s="4" t="s">
        <v>71</v>
      </c>
      <c r="H178" s="19">
        <v>46258</v>
      </c>
      <c r="I178" s="4" t="s">
        <v>13</v>
      </c>
      <c r="J178" s="7" t="str">
        <f>VLOOKUP(B178,'[1]T. Apoyo Sistema'!$B$1:$C$89,2,0)</f>
        <v>SI</v>
      </c>
      <c r="K178" s="20">
        <f t="shared" si="6"/>
        <v>1</v>
      </c>
      <c r="L178" s="20">
        <f t="shared" si="7"/>
        <v>0</v>
      </c>
      <c r="M178" t="str">
        <f>IFERROR(VLOOKUP(A178,'[1]Analisis Falla'!$A:$J,8,0),0)</f>
        <v xml:space="preserve">Sin OT 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8" t="s">
        <v>256</v>
      </c>
      <c r="F179" s="6">
        <v>0.82</v>
      </c>
      <c r="G179" s="4" t="s">
        <v>77</v>
      </c>
      <c r="H179" s="19">
        <v>46258</v>
      </c>
      <c r="I179" s="4" t="s">
        <v>13</v>
      </c>
      <c r="J179" s="7" t="str">
        <f>VLOOKUP(B179,'[1]T. Apoyo Sistema'!$B$1:$C$89,2,0)</f>
        <v>SI</v>
      </c>
      <c r="K179" s="20">
        <f t="shared" si="6"/>
        <v>0</v>
      </c>
      <c r="L179" s="20">
        <f t="shared" si="7"/>
        <v>1</v>
      </c>
      <c r="M179" t="str">
        <f>IFERROR(VLOOKUP(A179,'[1]Analisis Falla'!$A:$J,8,0),0)</f>
        <v xml:space="preserve">Sin OT 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8" t="s">
        <v>239</v>
      </c>
      <c r="F180" s="6">
        <v>0.17</v>
      </c>
      <c r="G180" s="4" t="s">
        <v>72</v>
      </c>
      <c r="H180" s="19">
        <v>46258</v>
      </c>
      <c r="I180" s="4" t="s">
        <v>13</v>
      </c>
      <c r="J180" s="7" t="str">
        <f>VLOOKUP(B180,'[1]T. Apoyo Sistema'!$B$1:$C$89,2,0)</f>
        <v>SI</v>
      </c>
      <c r="K180" s="20">
        <f t="shared" si="6"/>
        <v>1</v>
      </c>
      <c r="L180" s="20">
        <f t="shared" si="7"/>
        <v>0</v>
      </c>
      <c r="M180" t="str">
        <f>IFERROR(VLOOKUP(A180,'[1]Analisis Falla'!$A:$J,8,0),0)</f>
        <v xml:space="preserve">Sin OT 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8" t="s">
        <v>250</v>
      </c>
      <c r="F181" s="6">
        <v>0.57999999999999996</v>
      </c>
      <c r="G181" s="4" t="s">
        <v>71</v>
      </c>
      <c r="H181" s="19">
        <v>46258</v>
      </c>
      <c r="I181" s="4" t="s">
        <v>13</v>
      </c>
      <c r="J181" s="7" t="str">
        <f>VLOOKUP(B181,'[1]T. Apoyo Sistema'!$B$1:$C$89,2,0)</f>
        <v>SI</v>
      </c>
      <c r="K181" s="20">
        <f t="shared" si="6"/>
        <v>1</v>
      </c>
      <c r="L181" s="20">
        <f t="shared" si="7"/>
        <v>0</v>
      </c>
      <c r="M181" t="str">
        <f>IFERROR(VLOOKUP(A181,'[1]Analisis Falla'!$A:$J,8,0),0)</f>
        <v xml:space="preserve">Sin OT </v>
      </c>
      <c r="N181" t="str">
        <f>IFERROR(VLOOKUP(A181,'[1]Analisis Falla'!$A:$J,6,0),0)</f>
        <v>Puesta en marcha</v>
      </c>
      <c r="O181" t="str">
        <f>IFERROR(VLOOKUP(A181,'[1]Analisis Falla'!$A:$J,9,0),0)</f>
        <v>N/A</v>
      </c>
      <c r="P181" t="str">
        <f>IFERROR(VLOOKUP(A181,'[1]Analisis Falla'!$A:$J,10,0),0)</f>
        <v>N/A</v>
      </c>
    </row>
    <row r="182" spans="1:16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8" t="s">
        <v>239</v>
      </c>
      <c r="F182" s="6">
        <v>0.52</v>
      </c>
      <c r="G182" s="4" t="s">
        <v>72</v>
      </c>
      <c r="H182" s="19">
        <v>46258</v>
      </c>
      <c r="I182" s="4" t="s">
        <v>13</v>
      </c>
      <c r="J182" s="7" t="str">
        <f>VLOOKUP(B182,'[1]T. Apoyo Sistema'!$B$1:$C$89,2,0)</f>
        <v>SI</v>
      </c>
      <c r="K182" s="20">
        <f t="shared" si="6"/>
        <v>1</v>
      </c>
      <c r="L182" s="20">
        <f t="shared" si="7"/>
        <v>0</v>
      </c>
      <c r="M182" t="str">
        <f>IFERROR(VLOOKUP(A182,'[1]Analisis Falla'!$A:$J,8,0),0)</f>
        <v xml:space="preserve">Sin OT 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8" t="s">
        <v>239</v>
      </c>
      <c r="F183" s="6">
        <v>0.37</v>
      </c>
      <c r="G183" s="4" t="s">
        <v>72</v>
      </c>
      <c r="H183" s="19">
        <v>46258</v>
      </c>
      <c r="I183" s="4" t="s">
        <v>13</v>
      </c>
      <c r="J183" s="7" t="str">
        <f>VLOOKUP(B183,'[1]T. Apoyo Sistema'!$B$1:$C$89,2,0)</f>
        <v>SI</v>
      </c>
      <c r="K183" s="20">
        <f t="shared" si="6"/>
        <v>1</v>
      </c>
      <c r="L183" s="20">
        <f t="shared" si="7"/>
        <v>0</v>
      </c>
      <c r="M183" t="str">
        <f>IFERROR(VLOOKUP(A183,'[1]Analisis Falla'!$A:$J,8,0),0)</f>
        <v xml:space="preserve">Sin OT 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8" t="s">
        <v>257</v>
      </c>
      <c r="F184" s="6">
        <v>0.05</v>
      </c>
      <c r="G184" s="4" t="s">
        <v>78</v>
      </c>
      <c r="H184" s="19">
        <v>46258</v>
      </c>
      <c r="I184" s="4" t="s">
        <v>13</v>
      </c>
      <c r="J184" s="7" t="str">
        <f>VLOOKUP(B184,'[1]T. Apoyo Sistema'!$B$1:$C$89,2,0)</f>
        <v>SI</v>
      </c>
      <c r="K184" s="20">
        <f t="shared" si="6"/>
        <v>0</v>
      </c>
      <c r="L184" s="20">
        <f t="shared" si="7"/>
        <v>1</v>
      </c>
      <c r="M184" t="str">
        <f>IFERROR(VLOOKUP(A184,'[1]Analisis Falla'!$A:$J,8,0),0)</f>
        <v xml:space="preserve">Sin OT 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8" t="s">
        <v>239</v>
      </c>
      <c r="F185" s="6">
        <v>1.45</v>
      </c>
      <c r="G185" s="4" t="s">
        <v>72</v>
      </c>
      <c r="H185" s="19">
        <v>46258</v>
      </c>
      <c r="I185" s="4" t="s">
        <v>13</v>
      </c>
      <c r="J185" s="7" t="str">
        <f>VLOOKUP(B185,'[1]T. Apoyo Sistema'!$B$1:$C$89,2,0)</f>
        <v>SI</v>
      </c>
      <c r="K185" s="20">
        <f t="shared" si="6"/>
        <v>1</v>
      </c>
      <c r="L185" s="20">
        <f t="shared" si="7"/>
        <v>0</v>
      </c>
      <c r="M185" t="str">
        <f>IFERROR(VLOOKUP(A185,'[1]Analisis Falla'!$A:$J,8,0),0)</f>
        <v xml:space="preserve">Sin OT 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8" t="s">
        <v>258</v>
      </c>
      <c r="F186" s="6">
        <v>1.1200000000000001</v>
      </c>
      <c r="G186" s="4" t="s">
        <v>79</v>
      </c>
      <c r="H186" s="19">
        <v>46258</v>
      </c>
      <c r="I186" s="4" t="s">
        <v>13</v>
      </c>
      <c r="J186" s="7" t="str">
        <f>VLOOKUP(B186,'[1]T. Apoyo Sistema'!$B$1:$C$89,2,0)</f>
        <v>SI</v>
      </c>
      <c r="K186" s="20">
        <f t="shared" si="6"/>
        <v>0</v>
      </c>
      <c r="L186" s="20">
        <f t="shared" si="7"/>
        <v>1</v>
      </c>
      <c r="M186" t="str">
        <f>IFERROR(VLOOKUP(A186,'[1]Analisis Falla'!$A:$J,8,0),0)</f>
        <v xml:space="preserve">Sin OT </v>
      </c>
      <c r="N186" t="str">
        <f>IFERROR(VLOOKUP(A186,'[1]Analisis Falla'!$A:$J,6,0),0)</f>
        <v>Mantenimiento preventivo</v>
      </c>
      <c r="O186" t="str">
        <f>IFERROR(VLOOKUP(A186,'[1]Analisis Falla'!$A:$J,9,0),0)</f>
        <v>N/A</v>
      </c>
      <c r="P186" t="str">
        <f>IFERROR(VLOOKUP(A186,'[1]Analisis Falla'!$A:$J,10,0),0)</f>
        <v>N/A</v>
      </c>
    </row>
    <row r="187" spans="1:16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8" t="s">
        <v>259</v>
      </c>
      <c r="F187" s="6">
        <v>1.1200000000000001</v>
      </c>
      <c r="G187" s="4" t="s">
        <v>74</v>
      </c>
      <c r="H187" s="19">
        <v>46258</v>
      </c>
      <c r="I187" s="4" t="s">
        <v>13</v>
      </c>
      <c r="J187" s="7" t="str">
        <f>VLOOKUP(B187,'[1]T. Apoyo Sistema'!$B$1:$C$89,2,0)</f>
        <v>SI</v>
      </c>
      <c r="K187" s="20">
        <f t="shared" si="6"/>
        <v>0</v>
      </c>
      <c r="L187" s="20">
        <f t="shared" si="7"/>
        <v>1</v>
      </c>
      <c r="M187" t="str">
        <f>IFERROR(VLOOKUP(A187,'[1]Analisis Falla'!$A:$J,8,0),0)</f>
        <v xml:space="preserve">Sin OT </v>
      </c>
      <c r="N187" t="str">
        <f>IFERROR(VLOOKUP(A187,'[1]Analisis Falla'!$A:$J,6,0),0)</f>
        <v>Mantenimiento preventivo</v>
      </c>
      <c r="O187" t="str">
        <f>IFERROR(VLOOKUP(A187,'[1]Analisis Falla'!$A:$J,9,0),0)</f>
        <v>N/A</v>
      </c>
      <c r="P187" t="str">
        <f>IFERROR(VLOOKUP(A187,'[1]Analisis Falla'!$A:$J,10,0),0)</f>
        <v>N/A</v>
      </c>
    </row>
    <row r="188" spans="1:16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8" t="s">
        <v>260</v>
      </c>
      <c r="F188" s="6">
        <v>0.12</v>
      </c>
      <c r="G188" s="4" t="s">
        <v>74</v>
      </c>
      <c r="H188" s="19">
        <v>46258</v>
      </c>
      <c r="I188" s="4" t="s">
        <v>13</v>
      </c>
      <c r="J188" s="7" t="str">
        <f>VLOOKUP(B188,'[1]T. Apoyo Sistema'!$B$1:$C$89,2,0)</f>
        <v>SI</v>
      </c>
      <c r="K188" s="20">
        <f t="shared" si="6"/>
        <v>0</v>
      </c>
      <c r="L188" s="20">
        <f t="shared" si="7"/>
        <v>1</v>
      </c>
      <c r="M188" t="str">
        <f>IFERROR(VLOOKUP(A188,'[1]Analisis Falla'!$A:$J,8,0),0)</f>
        <v xml:space="preserve">Sin OT 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8" t="s">
        <v>261</v>
      </c>
      <c r="F189" s="6">
        <v>1.2</v>
      </c>
      <c r="G189" s="4" t="s">
        <v>77</v>
      </c>
      <c r="H189" s="19">
        <v>46258</v>
      </c>
      <c r="I189" s="4" t="s">
        <v>13</v>
      </c>
      <c r="J189" s="7" t="str">
        <f>VLOOKUP(B189,'[1]T. Apoyo Sistema'!$B$1:$C$89,2,0)</f>
        <v>SI</v>
      </c>
      <c r="K189" s="20">
        <f t="shared" si="6"/>
        <v>0</v>
      </c>
      <c r="L189" s="20">
        <f t="shared" si="7"/>
        <v>1</v>
      </c>
      <c r="M189" t="str">
        <f>IFERROR(VLOOKUP(A189,'[1]Analisis Falla'!$A:$J,8,0),0)</f>
        <v xml:space="preserve">Sin OT 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8" t="s">
        <v>262</v>
      </c>
      <c r="F190" s="6">
        <v>0.12</v>
      </c>
      <c r="G190" s="4" t="s">
        <v>75</v>
      </c>
      <c r="H190" s="19">
        <v>46258</v>
      </c>
      <c r="I190" s="4" t="s">
        <v>13</v>
      </c>
      <c r="J190" s="7" t="str">
        <f>VLOOKUP(B190,'[1]T. Apoyo Sistema'!$B$1:$C$89,2,0)</f>
        <v>SI</v>
      </c>
      <c r="K190" s="20">
        <f t="shared" si="6"/>
        <v>1</v>
      </c>
      <c r="L190" s="20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8" t="s">
        <v>263</v>
      </c>
      <c r="F191" s="6">
        <v>0.62</v>
      </c>
      <c r="G191" s="4" t="s">
        <v>72</v>
      </c>
      <c r="H191" s="19">
        <v>46258</v>
      </c>
      <c r="I191" s="4" t="s">
        <v>13</v>
      </c>
      <c r="J191" s="7" t="str">
        <f>VLOOKUP(B191,'[1]T. Apoyo Sistema'!$B$1:$C$89,2,0)</f>
        <v>SI</v>
      </c>
      <c r="K191" s="20">
        <f t="shared" si="6"/>
        <v>0</v>
      </c>
      <c r="L191" s="20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8" t="s">
        <v>264</v>
      </c>
      <c r="F192" s="6">
        <v>0.62</v>
      </c>
      <c r="G192" s="4" t="s">
        <v>71</v>
      </c>
      <c r="H192" s="19">
        <v>46258</v>
      </c>
      <c r="I192" s="4" t="s">
        <v>13</v>
      </c>
      <c r="J192" s="7" t="str">
        <f>VLOOKUP(B192,'[1]T. Apoyo Sistema'!$B$1:$C$89,2,0)</f>
        <v>SI</v>
      </c>
      <c r="K192" s="20">
        <f t="shared" si="6"/>
        <v>0</v>
      </c>
      <c r="L192" s="20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8" t="s">
        <v>262</v>
      </c>
      <c r="F193" s="6">
        <v>0.62</v>
      </c>
      <c r="G193" s="4" t="s">
        <v>75</v>
      </c>
      <c r="H193" s="19">
        <v>46258</v>
      </c>
      <c r="I193" s="4" t="s">
        <v>13</v>
      </c>
      <c r="J193" s="7" t="str">
        <f>VLOOKUP(B193,'[1]T. Apoyo Sistema'!$B$1:$C$89,2,0)</f>
        <v>SI</v>
      </c>
      <c r="K193" s="20">
        <f t="shared" si="6"/>
        <v>1</v>
      </c>
      <c r="L193" s="20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8" t="s">
        <v>265</v>
      </c>
      <c r="F194" s="6">
        <v>0.62</v>
      </c>
      <c r="G194" s="4" t="s">
        <v>77</v>
      </c>
      <c r="H194" s="19">
        <v>46258</v>
      </c>
      <c r="I194" s="4" t="s">
        <v>13</v>
      </c>
      <c r="J194" s="7" t="str">
        <f>VLOOKUP(B194,'[1]T. Apoyo Sistema'!$B$1:$C$89,2,0)</f>
        <v>SI</v>
      </c>
      <c r="K194" s="20">
        <f t="shared" ref="K194:K257" si="9">IF(OR($E194="-",$E194=""),0,IF(COUNTIFS($B$2:$B$481,$B194,$G$2:$G$481,$G194,$E$2:$E$481,$E194,$I$2:$I$481,$I194)&gt;1,1,0))</f>
        <v>0</v>
      </c>
      <c r="L194" s="20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8" t="s">
        <v>266</v>
      </c>
      <c r="F195" s="6">
        <v>190.77</v>
      </c>
      <c r="G195" s="4" t="s">
        <v>71</v>
      </c>
      <c r="H195" s="19">
        <v>46258</v>
      </c>
      <c r="I195" s="4" t="s">
        <v>13</v>
      </c>
      <c r="J195" s="7" t="str">
        <f>VLOOKUP(B195,'[1]T. Apoyo Sistema'!$B$1:$C$89,2,0)</f>
        <v>SI</v>
      </c>
      <c r="K195" s="20">
        <f t="shared" si="9"/>
        <v>1</v>
      </c>
      <c r="L195" s="20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8" t="s">
        <v>267</v>
      </c>
      <c r="F196" s="6">
        <v>0.45</v>
      </c>
      <c r="G196" s="4" t="s">
        <v>73</v>
      </c>
      <c r="H196" s="19">
        <v>46258</v>
      </c>
      <c r="I196" s="4" t="s">
        <v>13</v>
      </c>
      <c r="J196" s="7" t="str">
        <f>VLOOKUP(B196,'[1]T. Apoyo Sistema'!$B$1:$C$89,2,0)</f>
        <v>SI</v>
      </c>
      <c r="K196" s="20">
        <f t="shared" si="9"/>
        <v>0</v>
      </c>
      <c r="L196" s="20">
        <f t="shared" si="10"/>
        <v>1</v>
      </c>
      <c r="M196" t="str">
        <f>IFERROR(VLOOKUP(A196,'[1]Analisis Falla'!$A:$J,8,0),0)</f>
        <v xml:space="preserve">Sin OT 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8" t="s">
        <v>268</v>
      </c>
      <c r="F197" s="6">
        <v>70.099999999999994</v>
      </c>
      <c r="G197" s="4" t="s">
        <v>77</v>
      </c>
      <c r="H197" s="19">
        <v>46258</v>
      </c>
      <c r="I197" s="4" t="s">
        <v>13</v>
      </c>
      <c r="J197" s="7" t="str">
        <f>VLOOKUP(B197,'[1]T. Apoyo Sistema'!$B$1:$C$89,2,0)</f>
        <v>SI</v>
      </c>
      <c r="K197" s="20">
        <f t="shared" si="9"/>
        <v>0</v>
      </c>
      <c r="L197" s="20">
        <f t="shared" si="10"/>
        <v>1</v>
      </c>
      <c r="M197" t="str">
        <f>IFERROR(VLOOKUP(A197,'[1]Analisis Falla'!$A:$J,8,0),0)</f>
        <v xml:space="preserve">Sin OT 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8" t="s">
        <v>269</v>
      </c>
      <c r="F198" s="6">
        <v>3.27</v>
      </c>
      <c r="G198" s="4" t="s">
        <v>76</v>
      </c>
      <c r="H198" s="19">
        <v>46258</v>
      </c>
      <c r="I198" s="4" t="s">
        <v>13</v>
      </c>
      <c r="J198" s="7" t="str">
        <f>VLOOKUP(B198,'[1]T. Apoyo Sistema'!$B$1:$C$89,2,0)</f>
        <v>SI</v>
      </c>
      <c r="K198" s="20">
        <f t="shared" si="9"/>
        <v>0</v>
      </c>
      <c r="L198" s="20">
        <f t="shared" si="10"/>
        <v>1</v>
      </c>
      <c r="M198" t="str">
        <f>IFERROR(VLOOKUP(A198,'[1]Analisis Falla'!$A:$J,8,0),0)</f>
        <v xml:space="preserve">Sin OT 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8" t="s">
        <v>270</v>
      </c>
      <c r="F199" s="6">
        <v>0.68</v>
      </c>
      <c r="G199" s="4" t="s">
        <v>60</v>
      </c>
      <c r="H199" s="19">
        <v>46258</v>
      </c>
      <c r="I199" s="4" t="s">
        <v>13</v>
      </c>
      <c r="J199" s="7" t="str">
        <f>VLOOKUP(B199,'[1]T. Apoyo Sistema'!$B$1:$C$89,2,0)</f>
        <v>SI</v>
      </c>
      <c r="K199" s="20">
        <f t="shared" si="9"/>
        <v>0</v>
      </c>
      <c r="L199" s="20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8" t="s">
        <v>200</v>
      </c>
      <c r="F200" s="6">
        <v>0.68</v>
      </c>
      <c r="G200" s="4" t="s">
        <v>92</v>
      </c>
      <c r="H200" s="19">
        <v>46258</v>
      </c>
      <c r="I200" s="4" t="s">
        <v>13</v>
      </c>
      <c r="J200" s="7" t="str">
        <f>VLOOKUP(B200,'[1]T. Apoyo Sistema'!$B$1:$C$89,2,0)</f>
        <v>SI</v>
      </c>
      <c r="K200" s="20">
        <f t="shared" si="9"/>
        <v>1</v>
      </c>
      <c r="L200" s="20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8" t="s">
        <v>226</v>
      </c>
      <c r="F201" s="6">
        <v>0.68</v>
      </c>
      <c r="G201" s="4" t="s">
        <v>93</v>
      </c>
      <c r="H201" s="19">
        <v>46258</v>
      </c>
      <c r="I201" s="4" t="s">
        <v>13</v>
      </c>
      <c r="J201" s="7" t="str">
        <f>VLOOKUP(B201,'[1]T. Apoyo Sistema'!$B$1:$C$89,2,0)</f>
        <v>SI</v>
      </c>
      <c r="K201" s="20">
        <f t="shared" si="9"/>
        <v>1</v>
      </c>
      <c r="L201" s="20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8" t="s">
        <v>271</v>
      </c>
      <c r="F202" s="6">
        <v>0.68</v>
      </c>
      <c r="G202" s="4" t="s">
        <v>79</v>
      </c>
      <c r="H202" s="19">
        <v>46258</v>
      </c>
      <c r="I202" s="4" t="s">
        <v>13</v>
      </c>
      <c r="J202" s="7" t="str">
        <f>VLOOKUP(B202,'[1]T. Apoyo Sistema'!$B$1:$C$89,2,0)</f>
        <v>SI</v>
      </c>
      <c r="K202" s="20">
        <f t="shared" si="9"/>
        <v>0</v>
      </c>
      <c r="L202" s="20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8" t="s">
        <v>227</v>
      </c>
      <c r="F203" s="6">
        <v>0.68</v>
      </c>
      <c r="G203" s="4" t="s">
        <v>74</v>
      </c>
      <c r="H203" s="19">
        <v>46258</v>
      </c>
      <c r="I203" s="4" t="s">
        <v>13</v>
      </c>
      <c r="J203" s="7" t="str">
        <f>VLOOKUP(B203,'[1]T. Apoyo Sistema'!$B$1:$C$89,2,0)</f>
        <v>SI</v>
      </c>
      <c r="K203" s="20">
        <f t="shared" si="9"/>
        <v>1</v>
      </c>
      <c r="L203" s="20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8" t="s">
        <v>272</v>
      </c>
      <c r="F204" s="6">
        <v>0.68</v>
      </c>
      <c r="G204" s="4" t="s">
        <v>80</v>
      </c>
      <c r="H204" s="19">
        <v>46258</v>
      </c>
      <c r="I204" s="4" t="s">
        <v>13</v>
      </c>
      <c r="J204" s="7" t="str">
        <f>VLOOKUP(B204,'[1]T. Apoyo Sistema'!$B$1:$C$89,2,0)</f>
        <v>SI</v>
      </c>
      <c r="K204" s="20">
        <f t="shared" si="9"/>
        <v>0</v>
      </c>
      <c r="L204" s="20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8" t="s">
        <v>221</v>
      </c>
      <c r="F205" s="6">
        <v>19.75</v>
      </c>
      <c r="G205" s="4" t="s">
        <v>73</v>
      </c>
      <c r="H205" s="19">
        <v>46258</v>
      </c>
      <c r="I205" s="4" t="s">
        <v>13</v>
      </c>
      <c r="J205" s="7" t="str">
        <f>VLOOKUP(B205,'[1]T. Apoyo Sistema'!$B$1:$C$89,2,0)</f>
        <v>NO</v>
      </c>
      <c r="K205" s="20">
        <f t="shared" si="9"/>
        <v>1</v>
      </c>
      <c r="L205" s="20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8" t="s">
        <v>200</v>
      </c>
      <c r="F206" s="6">
        <v>1.2</v>
      </c>
      <c r="G206" s="4" t="s">
        <v>92</v>
      </c>
      <c r="H206" s="19">
        <v>46258</v>
      </c>
      <c r="I206" s="4" t="s">
        <v>13</v>
      </c>
      <c r="J206" s="7" t="str">
        <f>VLOOKUP(B206,'[1]T. Apoyo Sistema'!$B$1:$C$89,2,0)</f>
        <v>SI</v>
      </c>
      <c r="K206" s="20">
        <f t="shared" si="9"/>
        <v>1</v>
      </c>
      <c r="L206" s="20">
        <f t="shared" si="10"/>
        <v>0</v>
      </c>
      <c r="M206" t="str">
        <f>IFERROR(VLOOKUP(A206,'[1]Analisis Falla'!$A:$J,8,0),0)</f>
        <v xml:space="preserve">Sin OT 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8" t="s">
        <v>226</v>
      </c>
      <c r="F207" s="6">
        <v>1.2</v>
      </c>
      <c r="G207" s="4" t="s">
        <v>93</v>
      </c>
      <c r="H207" s="19">
        <v>46258</v>
      </c>
      <c r="I207" s="4" t="s">
        <v>13</v>
      </c>
      <c r="J207" s="7" t="str">
        <f>VLOOKUP(B207,'[1]T. Apoyo Sistema'!$B$1:$C$89,2,0)</f>
        <v>SI</v>
      </c>
      <c r="K207" s="20">
        <f t="shared" si="9"/>
        <v>1</v>
      </c>
      <c r="L207" s="20">
        <f t="shared" si="10"/>
        <v>0</v>
      </c>
      <c r="M207" t="str">
        <f>IFERROR(VLOOKUP(A207,'[1]Analisis Falla'!$A:$J,8,0),0)</f>
        <v xml:space="preserve">Sin OT 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8" t="s">
        <v>227</v>
      </c>
      <c r="F208" s="6">
        <v>1.2</v>
      </c>
      <c r="G208" s="4" t="s">
        <v>74</v>
      </c>
      <c r="H208" s="19">
        <v>46258</v>
      </c>
      <c r="I208" s="4" t="s">
        <v>13</v>
      </c>
      <c r="J208" s="7" t="str">
        <f>VLOOKUP(B208,'[1]T. Apoyo Sistema'!$B$1:$C$89,2,0)</f>
        <v>SI</v>
      </c>
      <c r="K208" s="20">
        <f t="shared" si="9"/>
        <v>1</v>
      </c>
      <c r="L208" s="20">
        <f t="shared" si="10"/>
        <v>0</v>
      </c>
      <c r="M208" t="str">
        <f>IFERROR(VLOOKUP(A208,'[1]Analisis Falla'!$A:$J,8,0),0)</f>
        <v xml:space="preserve">Sin OT 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8" t="s">
        <v>273</v>
      </c>
      <c r="F209" s="6">
        <v>0.35</v>
      </c>
      <c r="G209" s="4" t="s">
        <v>71</v>
      </c>
      <c r="H209" s="19">
        <v>46258</v>
      </c>
      <c r="I209" s="4" t="s">
        <v>13</v>
      </c>
      <c r="J209" s="7" t="str">
        <f>VLOOKUP(B209,'[1]T. Apoyo Sistema'!$B$1:$C$89,2,0)</f>
        <v>SI</v>
      </c>
      <c r="K209" s="20">
        <f t="shared" si="9"/>
        <v>0</v>
      </c>
      <c r="L209" s="20">
        <f t="shared" si="10"/>
        <v>1</v>
      </c>
      <c r="M209" t="str">
        <f>IFERROR(VLOOKUP(A209,'[1]Analisis Falla'!$A:$J,8,0),0)</f>
        <v xml:space="preserve">Sin OT </v>
      </c>
      <c r="N209" t="str">
        <f>IFERROR(VLOOKUP(A209,'[1]Analisis Falla'!$A:$J,6,0),0)</f>
        <v>Puesta en marcha</v>
      </c>
      <c r="O209" t="str">
        <f>IFERROR(VLOOKUP(A209,'[1]Analisis Falla'!$A:$J,9,0),0)</f>
        <v>N/A</v>
      </c>
      <c r="P209" t="str">
        <f>IFERROR(VLOOKUP(A209,'[1]Analisis Falla'!$A:$J,10,0),0)</f>
        <v>N/A</v>
      </c>
    </row>
    <row r="210" spans="1:16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8" t="s">
        <v>274</v>
      </c>
      <c r="F210" s="6">
        <v>0.05</v>
      </c>
      <c r="G210" s="4" t="s">
        <v>71</v>
      </c>
      <c r="H210" s="19">
        <v>46258</v>
      </c>
      <c r="I210" s="4" t="s">
        <v>13</v>
      </c>
      <c r="J210" s="7" t="str">
        <f>VLOOKUP(B210,'[1]T. Apoyo Sistema'!$B$1:$C$89,2,0)</f>
        <v>SI</v>
      </c>
      <c r="K210" s="20">
        <f t="shared" si="9"/>
        <v>0</v>
      </c>
      <c r="L210" s="20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8" t="s">
        <v>275</v>
      </c>
      <c r="F211" s="6">
        <v>0.22</v>
      </c>
      <c r="G211" s="4" t="s">
        <v>71</v>
      </c>
      <c r="H211" s="19">
        <v>46258</v>
      </c>
      <c r="I211" s="4" t="s">
        <v>13</v>
      </c>
      <c r="J211" s="7" t="str">
        <f>VLOOKUP(B211,'[1]T. Apoyo Sistema'!$B$1:$C$89,2,0)</f>
        <v>SI</v>
      </c>
      <c r="K211" s="20">
        <f t="shared" si="9"/>
        <v>0</v>
      </c>
      <c r="L211" s="20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8" t="s">
        <v>276</v>
      </c>
      <c r="F212" s="6">
        <v>5.77</v>
      </c>
      <c r="G212" s="4" t="s">
        <v>76</v>
      </c>
      <c r="H212" s="19">
        <v>46258</v>
      </c>
      <c r="I212" s="4" t="s">
        <v>13</v>
      </c>
      <c r="J212" s="7" t="str">
        <f>VLOOKUP(B212,'[1]T. Apoyo Sistema'!$B$1:$C$89,2,0)</f>
        <v>SI</v>
      </c>
      <c r="K212" s="20">
        <f t="shared" si="9"/>
        <v>0</v>
      </c>
      <c r="L212" s="20">
        <f t="shared" si="10"/>
        <v>1</v>
      </c>
      <c r="M212" t="str">
        <f>IFERROR(VLOOKUP(A212,'[1]Analisis Falla'!$A:$J,8,0),0)</f>
        <v xml:space="preserve">Sin OT </v>
      </c>
      <c r="N212" t="str">
        <f>IFERROR(VLOOKUP(A212,'[1]Analisis Falla'!$A:$J,6,0),0)</f>
        <v>Falla</v>
      </c>
      <c r="O212" t="str">
        <f>IFERROR(VLOOKUP(A212,'[1]Analisis Falla'!$A:$J,9,0),0)</f>
        <v xml:space="preserve">Recuperado remoto </v>
      </c>
      <c r="P212">
        <f>IFERROR(VLOOKUP(A212,'[1]Analisis Falla'!$A:$J,10,0),0)</f>
        <v>0</v>
      </c>
    </row>
    <row r="213" spans="1:16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8" t="s">
        <v>277</v>
      </c>
      <c r="F213" s="6">
        <v>40.57</v>
      </c>
      <c r="G213" s="4" t="s">
        <v>71</v>
      </c>
      <c r="H213" s="19">
        <v>46258</v>
      </c>
      <c r="I213" s="4" t="s">
        <v>13</v>
      </c>
      <c r="J213" s="7" t="str">
        <f>VLOOKUP(B213,'[1]T. Apoyo Sistema'!$B$1:$C$89,2,0)</f>
        <v>SI</v>
      </c>
      <c r="K213" s="20">
        <f t="shared" si="9"/>
        <v>1</v>
      </c>
      <c r="L213" s="20">
        <f t="shared" si="10"/>
        <v>0</v>
      </c>
      <c r="M213" t="str">
        <f>IFERROR(VLOOKUP(A213,'[1]Analisis Falla'!$A:$J,8,0),0)</f>
        <v xml:space="preserve">Sin OT 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8" t="s">
        <v>278</v>
      </c>
      <c r="F214" s="6">
        <v>0.05</v>
      </c>
      <c r="G214" s="4" t="s">
        <v>59</v>
      </c>
      <c r="H214" s="19">
        <v>46258</v>
      </c>
      <c r="I214" s="4" t="s">
        <v>13</v>
      </c>
      <c r="J214" s="7" t="str">
        <f>VLOOKUP(B214,'[1]T. Apoyo Sistema'!$B$1:$C$89,2,0)</f>
        <v>SI</v>
      </c>
      <c r="K214" s="20">
        <f t="shared" si="9"/>
        <v>0</v>
      </c>
      <c r="L214" s="20">
        <f t="shared" si="10"/>
        <v>1</v>
      </c>
      <c r="M214" t="str">
        <f>IFERROR(VLOOKUP(A214,'[1]Analisis Falla'!$A:$J,8,0),0)</f>
        <v xml:space="preserve">Sin OT 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8" t="s">
        <v>279</v>
      </c>
      <c r="F215" s="6">
        <v>41.5</v>
      </c>
      <c r="G215" s="4" t="s">
        <v>76</v>
      </c>
      <c r="H215" s="19">
        <v>46258</v>
      </c>
      <c r="I215" s="4" t="s">
        <v>13</v>
      </c>
      <c r="J215" s="7" t="str">
        <f>VLOOKUP(B215,'[1]T. Apoyo Sistema'!$B$1:$C$89,2,0)</f>
        <v>SI</v>
      </c>
      <c r="K215" s="20">
        <f t="shared" si="9"/>
        <v>0</v>
      </c>
      <c r="L215" s="20">
        <f t="shared" si="10"/>
        <v>1</v>
      </c>
      <c r="M215" t="str">
        <f>IFERROR(VLOOKUP(A215,'[1]Analisis Falla'!$A:$J,8,0),0)</f>
        <v xml:space="preserve">Sin OT 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8" t="s">
        <v>280</v>
      </c>
      <c r="F216" s="6">
        <v>20.100000000000001</v>
      </c>
      <c r="G216" s="4" t="s">
        <v>73</v>
      </c>
      <c r="H216" s="19">
        <v>46258</v>
      </c>
      <c r="I216" s="4" t="s">
        <v>13</v>
      </c>
      <c r="J216" s="7" t="str">
        <f>VLOOKUP(B216,'[1]T. Apoyo Sistema'!$B$1:$C$89,2,0)</f>
        <v>SI</v>
      </c>
      <c r="K216" s="20">
        <f t="shared" si="9"/>
        <v>0</v>
      </c>
      <c r="L216" s="20">
        <f t="shared" si="10"/>
        <v>1</v>
      </c>
      <c r="M216" t="str">
        <f>IFERROR(VLOOKUP(A216,'[1]Analisis Falla'!$A:$J,8,0),0)</f>
        <v xml:space="preserve">Sin OT 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8" t="s">
        <v>281</v>
      </c>
      <c r="F217" s="6">
        <v>0.25</v>
      </c>
      <c r="G217" s="4" t="s">
        <v>75</v>
      </c>
      <c r="H217" s="19">
        <v>46258</v>
      </c>
      <c r="I217" s="4" t="s">
        <v>13</v>
      </c>
      <c r="J217" s="7" t="str">
        <f>VLOOKUP(B217,'[1]T. Apoyo Sistema'!$B$1:$C$89,2,0)</f>
        <v>SI</v>
      </c>
      <c r="K217" s="20">
        <f t="shared" si="9"/>
        <v>0</v>
      </c>
      <c r="L217" s="20">
        <f t="shared" si="10"/>
        <v>1</v>
      </c>
      <c r="M217" t="str">
        <f>IFERROR(VLOOKUP(A217,'[1]Analisis Falla'!$A:$J,8,0),0)</f>
        <v xml:space="preserve">Sin OT 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8" t="s">
        <v>282</v>
      </c>
      <c r="F218" s="6">
        <v>0.1</v>
      </c>
      <c r="G218" s="4" t="s">
        <v>70</v>
      </c>
      <c r="H218" s="19">
        <v>46258</v>
      </c>
      <c r="I218" s="4" t="s">
        <v>13</v>
      </c>
      <c r="J218" s="7" t="str">
        <f>VLOOKUP(B218,'[1]T. Apoyo Sistema'!$B$1:$C$89,2,0)</f>
        <v>SI</v>
      </c>
      <c r="K218" s="20">
        <f t="shared" si="9"/>
        <v>0</v>
      </c>
      <c r="L218" s="20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8" t="s">
        <v>283</v>
      </c>
      <c r="F219" s="6">
        <v>0.1</v>
      </c>
      <c r="G219" s="4" t="s">
        <v>69</v>
      </c>
      <c r="H219" s="19">
        <v>46258</v>
      </c>
      <c r="I219" s="4" t="s">
        <v>13</v>
      </c>
      <c r="J219" s="7" t="str">
        <f>VLOOKUP(B219,'[1]T. Apoyo Sistema'!$B$1:$C$89,2,0)</f>
        <v>SI</v>
      </c>
      <c r="K219" s="20">
        <f t="shared" si="9"/>
        <v>0</v>
      </c>
      <c r="L219" s="20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8" t="s">
        <v>284</v>
      </c>
      <c r="F220" s="6">
        <v>0.2</v>
      </c>
      <c r="G220" s="4" t="s">
        <v>59</v>
      </c>
      <c r="H220" s="19">
        <v>46258</v>
      </c>
      <c r="I220" s="4" t="s">
        <v>13</v>
      </c>
      <c r="J220" s="7" t="str">
        <f>VLOOKUP(B220,'[1]T. Apoyo Sistema'!$B$1:$C$89,2,0)</f>
        <v>NO</v>
      </c>
      <c r="K220" s="20">
        <f t="shared" si="9"/>
        <v>0</v>
      </c>
      <c r="L220" s="20">
        <f t="shared" si="10"/>
        <v>1</v>
      </c>
      <c r="M220" t="str">
        <f>IFERROR(VLOOKUP(A220,'[1]Analisis Falla'!$A:$J,8,0),0)</f>
        <v xml:space="preserve">Sin OT </v>
      </c>
      <c r="N220" t="str">
        <f>IFERROR(VLOOKUP(A220,'[1]Analisis Falla'!$A:$J,6,0),0)</f>
        <v>Falla</v>
      </c>
      <c r="O220">
        <f>IFERROR(VLOOKUP(A220,'[1]Analisis Falla'!$A:$J,9,0),0)</f>
        <v>0</v>
      </c>
      <c r="P220">
        <f>IFERROR(VLOOKUP(A220,'[1]Analisis Falla'!$A:$J,10,0),0)</f>
        <v>0</v>
      </c>
    </row>
    <row r="221" spans="1:16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8" t="s">
        <v>285</v>
      </c>
      <c r="F221" s="6">
        <v>42.1</v>
      </c>
      <c r="G221" s="4" t="s">
        <v>73</v>
      </c>
      <c r="H221" s="19">
        <v>46258</v>
      </c>
      <c r="I221" s="4" t="s">
        <v>13</v>
      </c>
      <c r="J221" s="7" t="str">
        <f>VLOOKUP(B221,'[1]T. Apoyo Sistema'!$B$1:$C$89,2,0)</f>
        <v>SI</v>
      </c>
      <c r="K221" s="20">
        <f t="shared" si="9"/>
        <v>1</v>
      </c>
      <c r="L221" s="20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8" t="s">
        <v>286</v>
      </c>
      <c r="F222" s="6">
        <v>0.2</v>
      </c>
      <c r="G222" s="4" t="s">
        <v>60</v>
      </c>
      <c r="H222" s="19">
        <v>46258</v>
      </c>
      <c r="I222" s="4" t="s">
        <v>13</v>
      </c>
      <c r="J222" s="7" t="str">
        <f>VLOOKUP(B222,'[1]T. Apoyo Sistema'!$B$1:$C$89,2,0)</f>
        <v>SI</v>
      </c>
      <c r="K222" s="20">
        <f t="shared" si="9"/>
        <v>1</v>
      </c>
      <c r="L222" s="20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8" t="s">
        <v>286</v>
      </c>
      <c r="F223" s="6">
        <v>53.47</v>
      </c>
      <c r="G223" s="4" t="s">
        <v>60</v>
      </c>
      <c r="H223" s="19">
        <v>46258</v>
      </c>
      <c r="I223" s="4" t="s">
        <v>13</v>
      </c>
      <c r="J223" s="7" t="str">
        <f>VLOOKUP(B223,'[1]T. Apoyo Sistema'!$B$1:$C$89,2,0)</f>
        <v>SI</v>
      </c>
      <c r="K223" s="20">
        <f t="shared" si="9"/>
        <v>1</v>
      </c>
      <c r="L223" s="20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8" t="s">
        <v>287</v>
      </c>
      <c r="F224" s="6">
        <v>0.32</v>
      </c>
      <c r="G224" s="4" t="s">
        <v>77</v>
      </c>
      <c r="H224" s="19">
        <v>46258</v>
      </c>
      <c r="I224" s="4" t="s">
        <v>13</v>
      </c>
      <c r="J224" s="7" t="str">
        <f>VLOOKUP(B224,'[1]T. Apoyo Sistema'!$B$1:$C$89,2,0)</f>
        <v>SI</v>
      </c>
      <c r="K224" s="20">
        <f t="shared" si="9"/>
        <v>1</v>
      </c>
      <c r="L224" s="20">
        <f t="shared" si="10"/>
        <v>0</v>
      </c>
      <c r="M224" t="str">
        <f>IFERROR(VLOOKUP(A224,'[1]Analisis Falla'!$A:$J,8,0),0)</f>
        <v xml:space="preserve">Sin OT 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8" t="s">
        <v>288</v>
      </c>
      <c r="F225" s="6">
        <v>54.3</v>
      </c>
      <c r="G225" s="4" t="s">
        <v>72</v>
      </c>
      <c r="H225" s="19">
        <v>46258</v>
      </c>
      <c r="I225" s="4" t="s">
        <v>13</v>
      </c>
      <c r="J225" s="7" t="str">
        <f>VLOOKUP(B225,'[1]T. Apoyo Sistema'!$B$1:$C$89,2,0)</f>
        <v>SI</v>
      </c>
      <c r="K225" s="20">
        <f t="shared" si="9"/>
        <v>0</v>
      </c>
      <c r="L225" s="20">
        <f t="shared" si="10"/>
        <v>1</v>
      </c>
      <c r="M225" t="str">
        <f>IFERROR(VLOOKUP(A225,'[1]Analisis Falla'!$A:$J,8,0),0)</f>
        <v xml:space="preserve">Sin OT 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8" t="s">
        <v>287</v>
      </c>
      <c r="F226" s="6">
        <v>12.55</v>
      </c>
      <c r="G226" s="4" t="s">
        <v>77</v>
      </c>
      <c r="H226" s="19">
        <v>46258</v>
      </c>
      <c r="I226" s="4" t="s">
        <v>13</v>
      </c>
      <c r="J226" s="7" t="str">
        <f>VLOOKUP(B226,'[1]T. Apoyo Sistema'!$B$1:$C$89,2,0)</f>
        <v>SI</v>
      </c>
      <c r="K226" s="20">
        <f t="shared" si="9"/>
        <v>1</v>
      </c>
      <c r="L226" s="20">
        <f t="shared" si="10"/>
        <v>0</v>
      </c>
      <c r="M226" t="str">
        <f>IFERROR(VLOOKUP(A226,'[1]Analisis Falla'!$A:$J,8,0),0)</f>
        <v xml:space="preserve">Sin OT 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8" t="s">
        <v>289</v>
      </c>
      <c r="F227" s="6">
        <v>50.25</v>
      </c>
      <c r="G227" s="4" t="s">
        <v>72</v>
      </c>
      <c r="H227" s="19">
        <v>46258</v>
      </c>
      <c r="I227" s="4" t="s">
        <v>13</v>
      </c>
      <c r="J227" s="7" t="str">
        <f>VLOOKUP(B227,'[1]T. Apoyo Sistema'!$B$1:$C$89,2,0)</f>
        <v>SI</v>
      </c>
      <c r="K227" s="20">
        <f t="shared" si="9"/>
        <v>1</v>
      </c>
      <c r="L227" s="20">
        <f t="shared" si="10"/>
        <v>0</v>
      </c>
      <c r="M227" t="str">
        <f>IFERROR(VLOOKUP(A227,'[1]Analisis Falla'!$A:$J,8,0),0)</f>
        <v xml:space="preserve">Sin OT 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8" t="s">
        <v>290</v>
      </c>
      <c r="F228" s="6">
        <v>50.17</v>
      </c>
      <c r="G228" s="4" t="s">
        <v>71</v>
      </c>
      <c r="H228" s="19">
        <v>46258</v>
      </c>
      <c r="I228" s="4" t="s">
        <v>13</v>
      </c>
      <c r="J228" s="7" t="str">
        <f>VLOOKUP(B228,'[1]T. Apoyo Sistema'!$B$1:$C$89,2,0)</f>
        <v>SI</v>
      </c>
      <c r="K228" s="20">
        <f t="shared" si="9"/>
        <v>1</v>
      </c>
      <c r="L228" s="20">
        <f t="shared" si="10"/>
        <v>0</v>
      </c>
      <c r="M228" t="str">
        <f>IFERROR(VLOOKUP(A228,'[1]Analisis Falla'!$A:$J,8,0),0)</f>
        <v xml:space="preserve">Sin OT 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8" t="s">
        <v>291</v>
      </c>
      <c r="F229" s="6">
        <v>1.98</v>
      </c>
      <c r="G229" s="4" t="s">
        <v>73</v>
      </c>
      <c r="H229" s="19">
        <v>46258</v>
      </c>
      <c r="I229" s="4" t="s">
        <v>13</v>
      </c>
      <c r="J229" s="7" t="str">
        <f>VLOOKUP(B229,'[1]T. Apoyo Sistema'!$B$1:$C$89,2,0)</f>
        <v>SI</v>
      </c>
      <c r="K229" s="20">
        <f t="shared" si="9"/>
        <v>1</v>
      </c>
      <c r="L229" s="20">
        <f t="shared" si="10"/>
        <v>0</v>
      </c>
      <c r="M229" t="str">
        <f>IFERROR(VLOOKUP(A229,'[1]Analisis Falla'!$A:$J,8,0),0)</f>
        <v xml:space="preserve">Sin OT 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8" t="s">
        <v>221</v>
      </c>
      <c r="F230" s="6">
        <v>0.52</v>
      </c>
      <c r="G230" s="4" t="s">
        <v>73</v>
      </c>
      <c r="H230" s="19">
        <v>46258</v>
      </c>
      <c r="I230" s="4" t="s">
        <v>13</v>
      </c>
      <c r="J230" s="7" t="str">
        <f>VLOOKUP(B230,'[1]T. Apoyo Sistema'!$B$1:$C$89,2,0)</f>
        <v>NO</v>
      </c>
      <c r="K230" s="20">
        <f t="shared" si="9"/>
        <v>1</v>
      </c>
      <c r="L230" s="20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8" t="s">
        <v>292</v>
      </c>
      <c r="F231" s="6">
        <v>0.2</v>
      </c>
      <c r="G231" s="4" t="s">
        <v>59</v>
      </c>
      <c r="H231" s="19">
        <v>46258</v>
      </c>
      <c r="I231" s="4" t="s">
        <v>13</v>
      </c>
      <c r="J231" s="7" t="str">
        <f>VLOOKUP(B231,'[1]T. Apoyo Sistema'!$B$1:$C$89,2,0)</f>
        <v>SI</v>
      </c>
      <c r="K231" s="20">
        <f t="shared" si="9"/>
        <v>0</v>
      </c>
      <c r="L231" s="20">
        <f t="shared" si="10"/>
        <v>1</v>
      </c>
      <c r="M231" t="str">
        <f>IFERROR(VLOOKUP(A231,'[1]Analisis Falla'!$A:$J,8,0),0)</f>
        <v xml:space="preserve">Sin OT </v>
      </c>
      <c r="N231" t="str">
        <f>IFERROR(VLOOKUP(A231,'[1]Analisis Falla'!$A:$J,6,0),0)</f>
        <v>Falla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8" t="s">
        <v>291</v>
      </c>
      <c r="F232" s="6">
        <v>0.23</v>
      </c>
      <c r="G232" s="4" t="s">
        <v>73</v>
      </c>
      <c r="H232" s="19">
        <v>46258</v>
      </c>
      <c r="I232" s="4" t="s">
        <v>13</v>
      </c>
      <c r="J232" s="7" t="str">
        <f>VLOOKUP(B232,'[1]T. Apoyo Sistema'!$B$1:$C$89,2,0)</f>
        <v>SI</v>
      </c>
      <c r="K232" s="20">
        <f t="shared" si="9"/>
        <v>1</v>
      </c>
      <c r="L232" s="20">
        <f t="shared" si="10"/>
        <v>0</v>
      </c>
      <c r="M232" t="str">
        <f>IFERROR(VLOOKUP(A232,'[1]Analisis Falla'!$A:$J,8,0),0)</f>
        <v xml:space="preserve">Sin OT </v>
      </c>
      <c r="N232" t="str">
        <f>IFERROR(VLOOKUP(A232,'[1]Analisis Falla'!$A:$J,6,0),0)</f>
        <v>Falla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8" t="s">
        <v>221</v>
      </c>
      <c r="F233" s="6">
        <v>1.4</v>
      </c>
      <c r="G233" s="4" t="s">
        <v>73</v>
      </c>
      <c r="H233" s="19">
        <v>46258</v>
      </c>
      <c r="I233" s="4" t="s">
        <v>13</v>
      </c>
      <c r="J233" s="7" t="str">
        <f>VLOOKUP(B233,'[1]T. Apoyo Sistema'!$B$1:$C$89,2,0)</f>
        <v>NO</v>
      </c>
      <c r="K233" s="20">
        <f t="shared" si="9"/>
        <v>1</v>
      </c>
      <c r="L233" s="20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8" t="s">
        <v>293</v>
      </c>
      <c r="F234" s="6">
        <v>0.05</v>
      </c>
      <c r="G234" s="4" t="s">
        <v>73</v>
      </c>
      <c r="H234" s="19">
        <v>46258</v>
      </c>
      <c r="I234" s="4" t="s">
        <v>13</v>
      </c>
      <c r="J234" s="7" t="str">
        <f>VLOOKUP(B234,'[1]T. Apoyo Sistema'!$B$1:$C$89,2,0)</f>
        <v>SI</v>
      </c>
      <c r="K234" s="20">
        <f t="shared" si="9"/>
        <v>0</v>
      </c>
      <c r="L234" s="20">
        <f t="shared" si="10"/>
        <v>1</v>
      </c>
      <c r="M234" t="str">
        <f>IFERROR(VLOOKUP(A234,'[1]Analisis Falla'!$A:$J,8,0),0)</f>
        <v xml:space="preserve">Sin OT  </v>
      </c>
      <c r="N234" t="str">
        <f>IFERROR(VLOOKUP(A234,'[1]Analisis Falla'!$A:$J,6,0),0)</f>
        <v>Mantenimiento preventivo</v>
      </c>
      <c r="O234" t="str">
        <f>IFERROR(VLOOKUP(A234,'[1]Analisis Falla'!$A:$J,9,0),0)</f>
        <v>Circuito diesel</v>
      </c>
      <c r="P234" t="str">
        <f>IFERROR(VLOOKUP(A234,'[1]Analisis Falla'!$A:$J,10,0),0)</f>
        <v>Sensor Fozmula</v>
      </c>
    </row>
    <row r="235" spans="1:16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8" t="s">
        <v>294</v>
      </c>
      <c r="F235" s="6">
        <v>0.1</v>
      </c>
      <c r="G235" s="4" t="s">
        <v>75</v>
      </c>
      <c r="H235" s="19">
        <v>46258</v>
      </c>
      <c r="I235" s="4" t="s">
        <v>13</v>
      </c>
      <c r="J235" s="7" t="str">
        <f>VLOOKUP(B235,'[1]T. Apoyo Sistema'!$B$1:$C$89,2,0)</f>
        <v>SI</v>
      </c>
      <c r="K235" s="20">
        <f t="shared" si="9"/>
        <v>0</v>
      </c>
      <c r="L235" s="20">
        <f t="shared" si="10"/>
        <v>1</v>
      </c>
      <c r="M235" t="str">
        <f>IFERROR(VLOOKUP(A235,'[1]Analisis Falla'!$A:$J,8,0),0)</f>
        <v xml:space="preserve">Sin OT 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8" t="s">
        <v>295</v>
      </c>
      <c r="F236" s="6">
        <v>0.15</v>
      </c>
      <c r="G236" s="4" t="s">
        <v>59</v>
      </c>
      <c r="H236" s="19">
        <v>46258</v>
      </c>
      <c r="I236" s="4" t="s">
        <v>13</v>
      </c>
      <c r="J236" s="7" t="str">
        <f>VLOOKUP(B236,'[1]T. Apoyo Sistema'!$B$1:$C$89,2,0)</f>
        <v>SI</v>
      </c>
      <c r="K236" s="20">
        <f t="shared" si="9"/>
        <v>0</v>
      </c>
      <c r="L236" s="20">
        <f t="shared" si="10"/>
        <v>1</v>
      </c>
      <c r="M236" t="str">
        <f>IFERROR(VLOOKUP(A236,'[1]Analisis Falla'!$A:$J,8,0),0)</f>
        <v xml:space="preserve">Sin OT 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8" t="s">
        <v>296</v>
      </c>
      <c r="F237" s="6">
        <v>0.05</v>
      </c>
      <c r="G237" s="4" t="s">
        <v>59</v>
      </c>
      <c r="H237" s="19">
        <v>46258</v>
      </c>
      <c r="I237" s="4" t="s">
        <v>13</v>
      </c>
      <c r="J237" s="7" t="str">
        <f>VLOOKUP(B237,'[1]T. Apoyo Sistema'!$B$1:$C$89,2,0)</f>
        <v>NO</v>
      </c>
      <c r="K237" s="20">
        <f t="shared" si="9"/>
        <v>0</v>
      </c>
      <c r="L237" s="20">
        <f t="shared" si="10"/>
        <v>1</v>
      </c>
      <c r="M237" t="str">
        <f>IFERROR(VLOOKUP(A237,'[1]Analisis Falla'!$A:$J,8,0),0)</f>
        <v xml:space="preserve">Sin OT 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8" t="s">
        <v>297</v>
      </c>
      <c r="F238" s="6">
        <v>50.07</v>
      </c>
      <c r="G238" s="4" t="s">
        <v>73</v>
      </c>
      <c r="H238" s="19">
        <v>46258</v>
      </c>
      <c r="I238" s="4" t="s">
        <v>13</v>
      </c>
      <c r="J238" s="7" t="str">
        <f>VLOOKUP(B238,'[1]T. Apoyo Sistema'!$B$1:$C$89,2,0)</f>
        <v>SI</v>
      </c>
      <c r="K238" s="20">
        <f t="shared" si="9"/>
        <v>0</v>
      </c>
      <c r="L238" s="20">
        <f t="shared" si="10"/>
        <v>1</v>
      </c>
      <c r="M238" t="str">
        <f>IFERROR(VLOOKUP(A238,'[1]Analisis Falla'!$A:$J,8,0),0)</f>
        <v xml:space="preserve">Sin OT 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8" t="s">
        <v>221</v>
      </c>
      <c r="F239" s="6">
        <v>121.67</v>
      </c>
      <c r="G239" s="4" t="s">
        <v>73</v>
      </c>
      <c r="H239" s="19">
        <v>46258</v>
      </c>
      <c r="I239" s="4" t="s">
        <v>13</v>
      </c>
      <c r="J239" s="7" t="str">
        <f>VLOOKUP(B239,'[1]T. Apoyo Sistema'!$B$1:$C$89,2,0)</f>
        <v>NO</v>
      </c>
      <c r="K239" s="20">
        <f t="shared" si="9"/>
        <v>1</v>
      </c>
      <c r="L239" s="20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8" t="s">
        <v>298</v>
      </c>
      <c r="F240" s="6">
        <v>21.48</v>
      </c>
      <c r="G240" s="4" t="s">
        <v>71</v>
      </c>
      <c r="H240" s="19">
        <v>46258</v>
      </c>
      <c r="I240" s="4" t="s">
        <v>13</v>
      </c>
      <c r="J240" s="7" t="str">
        <f>VLOOKUP(B240,'[1]T. Apoyo Sistema'!$B$1:$C$89,2,0)</f>
        <v>SI</v>
      </c>
      <c r="K240" s="20">
        <f t="shared" si="9"/>
        <v>0</v>
      </c>
      <c r="L240" s="20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8" t="s">
        <v>299</v>
      </c>
      <c r="F241" s="6">
        <v>0.05</v>
      </c>
      <c r="G241" s="4" t="s">
        <v>73</v>
      </c>
      <c r="H241" s="19">
        <v>46258</v>
      </c>
      <c r="I241" s="4" t="s">
        <v>13</v>
      </c>
      <c r="J241" s="7" t="str">
        <f>VLOOKUP(B241,'[1]T. Apoyo Sistema'!$B$1:$C$89,2,0)</f>
        <v>SI</v>
      </c>
      <c r="K241" s="20">
        <f t="shared" si="9"/>
        <v>0</v>
      </c>
      <c r="L241" s="20">
        <f t="shared" si="10"/>
        <v>1</v>
      </c>
      <c r="M241" t="str">
        <f>IFERROR(VLOOKUP(A241,'[1]Analisis Falla'!$A:$J,8,0),0)</f>
        <v xml:space="preserve">Sin OT 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8" t="s">
        <v>300</v>
      </c>
      <c r="F242" s="6">
        <v>0.05</v>
      </c>
      <c r="G242" s="4" t="s">
        <v>59</v>
      </c>
      <c r="H242" s="19">
        <v>46258</v>
      </c>
      <c r="I242" s="4" t="s">
        <v>13</v>
      </c>
      <c r="J242" s="7" t="str">
        <f>VLOOKUP(B242,'[1]T. Apoyo Sistema'!$B$1:$C$89,2,0)</f>
        <v>SI</v>
      </c>
      <c r="K242" s="20">
        <f t="shared" si="9"/>
        <v>0</v>
      </c>
      <c r="L242" s="20">
        <f t="shared" si="10"/>
        <v>1</v>
      </c>
      <c r="M242" t="str">
        <f>IFERROR(VLOOKUP(A242,'[1]Analisis Falla'!$A:$J,8,0),0)</f>
        <v xml:space="preserve">Sin OT 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8" t="s">
        <v>301</v>
      </c>
      <c r="F243" s="6">
        <v>0.05</v>
      </c>
      <c r="G243" s="4" t="s">
        <v>59</v>
      </c>
      <c r="H243" s="19">
        <v>46258</v>
      </c>
      <c r="I243" s="4" t="s">
        <v>13</v>
      </c>
      <c r="J243" s="7" t="str">
        <f>VLOOKUP(B243,'[1]T. Apoyo Sistema'!$B$1:$C$89,2,0)</f>
        <v>SI</v>
      </c>
      <c r="K243" s="20">
        <f t="shared" si="9"/>
        <v>0</v>
      </c>
      <c r="L243" s="20">
        <f t="shared" si="10"/>
        <v>1</v>
      </c>
      <c r="M243" t="str">
        <f>IFERROR(VLOOKUP(A243,'[1]Analisis Falla'!$A:$J,8,0),0)</f>
        <v xml:space="preserve">Sin OT 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8" t="s">
        <v>302</v>
      </c>
      <c r="F244" s="6">
        <v>0.18</v>
      </c>
      <c r="G244" s="4" t="s">
        <v>59</v>
      </c>
      <c r="H244" s="19">
        <v>46258</v>
      </c>
      <c r="I244" s="4" t="s">
        <v>13</v>
      </c>
      <c r="J244" s="7" t="str">
        <f>VLOOKUP(B244,'[1]T. Apoyo Sistema'!$B$1:$C$89,2,0)</f>
        <v>SI</v>
      </c>
      <c r="K244" s="20">
        <f t="shared" si="9"/>
        <v>1</v>
      </c>
      <c r="L244" s="20">
        <f t="shared" si="10"/>
        <v>0</v>
      </c>
      <c r="M244" t="str">
        <f>IFERROR(VLOOKUP(A244,'[1]Analisis Falla'!$A:$J,8,0),0)</f>
        <v xml:space="preserve">Sin OT 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8" t="s">
        <v>303</v>
      </c>
      <c r="F245" s="6">
        <v>0.1</v>
      </c>
      <c r="G245" s="4" t="s">
        <v>73</v>
      </c>
      <c r="H245" s="19">
        <v>46258</v>
      </c>
      <c r="I245" s="4" t="s">
        <v>13</v>
      </c>
      <c r="J245" s="7" t="str">
        <f>VLOOKUP(B245,'[1]T. Apoyo Sistema'!$B$1:$C$89,2,0)</f>
        <v>SI</v>
      </c>
      <c r="K245" s="20">
        <f t="shared" si="9"/>
        <v>1</v>
      </c>
      <c r="L245" s="20">
        <f t="shared" si="10"/>
        <v>0</v>
      </c>
      <c r="M245" t="str">
        <f>IFERROR(VLOOKUP(A245,'[1]Analisis Falla'!$A:$J,8,0),0)</f>
        <v xml:space="preserve">Sin OT 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8" t="s">
        <v>302</v>
      </c>
      <c r="F246" s="6">
        <v>0.28000000000000003</v>
      </c>
      <c r="G246" s="4" t="s">
        <v>59</v>
      </c>
      <c r="H246" s="19">
        <v>46258</v>
      </c>
      <c r="I246" s="4" t="s">
        <v>13</v>
      </c>
      <c r="J246" s="7" t="str">
        <f>VLOOKUP(B246,'[1]T. Apoyo Sistema'!$B$1:$C$89,2,0)</f>
        <v>SI</v>
      </c>
      <c r="K246" s="20">
        <f t="shared" si="9"/>
        <v>1</v>
      </c>
      <c r="L246" s="20">
        <f t="shared" si="10"/>
        <v>0</v>
      </c>
      <c r="M246" t="str">
        <f>IFERROR(VLOOKUP(A246,'[1]Analisis Falla'!$A:$J,8,0),0)</f>
        <v xml:space="preserve">Sin OT 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8" t="s">
        <v>303</v>
      </c>
      <c r="F247" s="6">
        <v>0.27</v>
      </c>
      <c r="G247" s="4" t="s">
        <v>73</v>
      </c>
      <c r="H247" s="19">
        <v>46258</v>
      </c>
      <c r="I247" s="4" t="s">
        <v>13</v>
      </c>
      <c r="J247" s="7" t="str">
        <f>VLOOKUP(B247,'[1]T. Apoyo Sistema'!$B$1:$C$89,2,0)</f>
        <v>SI</v>
      </c>
      <c r="K247" s="20">
        <f t="shared" si="9"/>
        <v>1</v>
      </c>
      <c r="L247" s="20">
        <f t="shared" si="10"/>
        <v>0</v>
      </c>
      <c r="M247" t="str">
        <f>IFERROR(VLOOKUP(A247,'[1]Analisis Falla'!$A:$J,8,0),0)</f>
        <v xml:space="preserve">Sin OT 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8" t="s">
        <v>304</v>
      </c>
      <c r="F248" s="6">
        <v>184.22</v>
      </c>
      <c r="G248" s="4" t="s">
        <v>73</v>
      </c>
      <c r="H248" s="19">
        <v>46258</v>
      </c>
      <c r="I248" s="4" t="s">
        <v>13</v>
      </c>
      <c r="J248" s="7" t="str">
        <f>VLOOKUP(B248,'[1]T. Apoyo Sistema'!$B$1:$C$89,2,0)</f>
        <v>SI</v>
      </c>
      <c r="K248" s="20">
        <f t="shared" si="9"/>
        <v>0</v>
      </c>
      <c r="L248" s="20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8" t="s">
        <v>305</v>
      </c>
      <c r="F249" s="6">
        <v>5.68</v>
      </c>
      <c r="G249" s="4" t="s">
        <v>73</v>
      </c>
      <c r="H249" s="19">
        <v>46258</v>
      </c>
      <c r="I249" s="4" t="s">
        <v>13</v>
      </c>
      <c r="J249" s="7" t="str">
        <f>VLOOKUP(B249,'[1]T. Apoyo Sistema'!$B$1:$C$89,2,0)</f>
        <v>SI</v>
      </c>
      <c r="K249" s="20">
        <f t="shared" si="9"/>
        <v>0</v>
      </c>
      <c r="L249" s="20">
        <f t="shared" si="10"/>
        <v>1</v>
      </c>
      <c r="M249" t="str">
        <f>IFERROR(VLOOKUP(A249,'[1]Analisis Falla'!$A:$J,8,0),0)</f>
        <v xml:space="preserve">Sin OT 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8" t="s">
        <v>306</v>
      </c>
      <c r="F250" s="6">
        <v>0.15</v>
      </c>
      <c r="G250" s="4" t="s">
        <v>72</v>
      </c>
      <c r="H250" s="19">
        <v>46258</v>
      </c>
      <c r="I250" s="4" t="s">
        <v>13</v>
      </c>
      <c r="J250" s="7" t="str">
        <f>VLOOKUP(B250,'[1]T. Apoyo Sistema'!$B$1:$C$89,2,0)</f>
        <v>SI</v>
      </c>
      <c r="K250" s="20">
        <f t="shared" si="9"/>
        <v>1</v>
      </c>
      <c r="L250" s="20">
        <f t="shared" si="10"/>
        <v>0</v>
      </c>
      <c r="M250" t="str">
        <f>IFERROR(VLOOKUP(A250,'[1]Analisis Falla'!$A:$J,8,0),0)</f>
        <v xml:space="preserve">Sin OT 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8" t="s">
        <v>307</v>
      </c>
      <c r="F251" s="6">
        <v>0.15</v>
      </c>
      <c r="G251" s="4" t="s">
        <v>74</v>
      </c>
      <c r="H251" s="19">
        <v>46258</v>
      </c>
      <c r="I251" s="4" t="s">
        <v>13</v>
      </c>
      <c r="J251" s="7" t="str">
        <f>VLOOKUP(B251,'[1]T. Apoyo Sistema'!$B$1:$C$89,2,0)</f>
        <v>SI</v>
      </c>
      <c r="K251" s="20">
        <f t="shared" si="9"/>
        <v>0</v>
      </c>
      <c r="L251" s="20">
        <f t="shared" si="10"/>
        <v>1</v>
      </c>
      <c r="M251" t="str">
        <f>IFERROR(VLOOKUP(A251,'[1]Analisis Falla'!$A:$J,8,0),0)</f>
        <v xml:space="preserve">Sin OT 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8" t="s">
        <v>308</v>
      </c>
      <c r="F252" s="6">
        <v>0.15</v>
      </c>
      <c r="G252" s="4" t="s">
        <v>60</v>
      </c>
      <c r="H252" s="19">
        <v>46258</v>
      </c>
      <c r="I252" s="4" t="s">
        <v>13</v>
      </c>
      <c r="J252" s="7" t="str">
        <f>VLOOKUP(B252,'[1]T. Apoyo Sistema'!$B$1:$C$89,2,0)</f>
        <v>SI</v>
      </c>
      <c r="K252" s="20">
        <f t="shared" si="9"/>
        <v>0</v>
      </c>
      <c r="L252" s="20">
        <f t="shared" si="10"/>
        <v>1</v>
      </c>
      <c r="M252" t="str">
        <f>IFERROR(VLOOKUP(A252,'[1]Analisis Falla'!$A:$J,8,0),0)</f>
        <v xml:space="preserve">Sin OT 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8" t="s">
        <v>309</v>
      </c>
      <c r="F253" s="6">
        <v>0.15</v>
      </c>
      <c r="G253" s="4" t="s">
        <v>79</v>
      </c>
      <c r="H253" s="19">
        <v>46258</v>
      </c>
      <c r="I253" s="4" t="s">
        <v>13</v>
      </c>
      <c r="J253" s="7" t="str">
        <f>VLOOKUP(B253,'[1]T. Apoyo Sistema'!$B$1:$C$89,2,0)</f>
        <v>SI</v>
      </c>
      <c r="K253" s="20">
        <f t="shared" si="9"/>
        <v>0</v>
      </c>
      <c r="L253" s="20">
        <f t="shared" si="10"/>
        <v>1</v>
      </c>
      <c r="M253" t="str">
        <f>IFERROR(VLOOKUP(A253,'[1]Analisis Falla'!$A:$J,8,0),0)</f>
        <v xml:space="preserve">Sin OT 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8" t="s">
        <v>287</v>
      </c>
      <c r="F254" s="6">
        <v>0.15</v>
      </c>
      <c r="G254" s="4" t="s">
        <v>77</v>
      </c>
      <c r="H254" s="19">
        <v>46258</v>
      </c>
      <c r="I254" s="4" t="s">
        <v>13</v>
      </c>
      <c r="J254" s="7" t="str">
        <f>VLOOKUP(B254,'[1]T. Apoyo Sistema'!$B$1:$C$89,2,0)</f>
        <v>SI</v>
      </c>
      <c r="K254" s="20">
        <f t="shared" si="9"/>
        <v>1</v>
      </c>
      <c r="L254" s="20">
        <f t="shared" si="10"/>
        <v>0</v>
      </c>
      <c r="M254" t="str">
        <f>IFERROR(VLOOKUP(A254,'[1]Analisis Falla'!$A:$J,8,0),0)</f>
        <v xml:space="preserve">Sin OT 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8" t="s">
        <v>306</v>
      </c>
      <c r="F255" s="6">
        <v>0.28000000000000003</v>
      </c>
      <c r="G255" s="4" t="s">
        <v>72</v>
      </c>
      <c r="H255" s="19">
        <v>46258</v>
      </c>
      <c r="I255" s="4" t="s">
        <v>13</v>
      </c>
      <c r="J255" s="7" t="str">
        <f>VLOOKUP(B255,'[1]T. Apoyo Sistema'!$B$1:$C$89,2,0)</f>
        <v>SI</v>
      </c>
      <c r="K255" s="20">
        <f t="shared" si="9"/>
        <v>1</v>
      </c>
      <c r="L255" s="20">
        <f t="shared" si="10"/>
        <v>0</v>
      </c>
      <c r="M255" t="str">
        <f>IFERROR(VLOOKUP(A255,'[1]Analisis Falla'!$A:$J,8,0),0)</f>
        <v xml:space="preserve">Sin OT 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8" t="s">
        <v>287</v>
      </c>
      <c r="F256" s="6">
        <v>0.28000000000000003</v>
      </c>
      <c r="G256" s="4" t="s">
        <v>77</v>
      </c>
      <c r="H256" s="19">
        <v>46258</v>
      </c>
      <c r="I256" s="4" t="s">
        <v>13</v>
      </c>
      <c r="J256" s="7" t="str">
        <f>VLOOKUP(B256,'[1]T. Apoyo Sistema'!$B$1:$C$89,2,0)</f>
        <v>SI</v>
      </c>
      <c r="K256" s="20">
        <f t="shared" si="9"/>
        <v>1</v>
      </c>
      <c r="L256" s="20">
        <f t="shared" si="10"/>
        <v>0</v>
      </c>
      <c r="M256" t="str">
        <f>IFERROR(VLOOKUP(A256,'[1]Analisis Falla'!$A:$J,8,0),0)</f>
        <v xml:space="preserve">Sin OT 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8" t="s">
        <v>306</v>
      </c>
      <c r="F257" s="6">
        <v>0.25</v>
      </c>
      <c r="G257" s="4" t="s">
        <v>72</v>
      </c>
      <c r="H257" s="19">
        <v>46258</v>
      </c>
      <c r="I257" s="4" t="s">
        <v>13</v>
      </c>
      <c r="J257" s="7" t="str">
        <f>VLOOKUP(B257,'[1]T. Apoyo Sistema'!$B$1:$C$89,2,0)</f>
        <v>SI</v>
      </c>
      <c r="K257" s="20">
        <f t="shared" si="9"/>
        <v>1</v>
      </c>
      <c r="L257" s="20">
        <f t="shared" si="10"/>
        <v>0</v>
      </c>
      <c r="M257" t="str">
        <f>IFERROR(VLOOKUP(A257,'[1]Analisis Falla'!$A:$J,8,0),0)</f>
        <v xml:space="preserve">Sin OT 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8" t="s">
        <v>287</v>
      </c>
      <c r="F258" s="6">
        <v>0.25</v>
      </c>
      <c r="G258" s="4" t="s">
        <v>77</v>
      </c>
      <c r="H258" s="19">
        <v>46258</v>
      </c>
      <c r="I258" s="4" t="s">
        <v>13</v>
      </c>
      <c r="J258" s="7" t="str">
        <f>VLOOKUP(B258,'[1]T. Apoyo Sistema'!$B$1:$C$89,2,0)</f>
        <v>SI</v>
      </c>
      <c r="K258" s="20">
        <f t="shared" ref="K258:K321" si="12">IF(OR($E258="-",$E258=""),0,IF(COUNTIFS($B$2:$B$481,$B258,$G$2:$G$481,$G258,$E$2:$E$481,$E258,$I$2:$I$481,$I258)&gt;1,1,0))</f>
        <v>1</v>
      </c>
      <c r="L258" s="20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 xml:space="preserve">Sin OT 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8" t="s">
        <v>306</v>
      </c>
      <c r="F259" s="6">
        <v>0.23</v>
      </c>
      <c r="G259" s="4" t="s">
        <v>72</v>
      </c>
      <c r="H259" s="19">
        <v>46258</v>
      </c>
      <c r="I259" s="4" t="s">
        <v>13</v>
      </c>
      <c r="J259" s="7" t="str">
        <f>VLOOKUP(B259,'[1]T. Apoyo Sistema'!$B$1:$C$89,2,0)</f>
        <v>SI</v>
      </c>
      <c r="K259" s="20">
        <f t="shared" si="12"/>
        <v>1</v>
      </c>
      <c r="L259" s="20">
        <f t="shared" si="13"/>
        <v>0</v>
      </c>
      <c r="M259" t="str">
        <f>IFERROR(VLOOKUP(A259,'[1]Analisis Falla'!$A:$J,8,0),0)</f>
        <v xml:space="preserve">Sin OT 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8" t="s">
        <v>287</v>
      </c>
      <c r="F260" s="6">
        <v>0.23</v>
      </c>
      <c r="G260" s="4" t="s">
        <v>77</v>
      </c>
      <c r="H260" s="19">
        <v>46258</v>
      </c>
      <c r="I260" s="4" t="s">
        <v>13</v>
      </c>
      <c r="J260" s="7" t="str">
        <f>VLOOKUP(B260,'[1]T. Apoyo Sistema'!$B$1:$C$89,2,0)</f>
        <v>SI</v>
      </c>
      <c r="K260" s="20">
        <f t="shared" si="12"/>
        <v>1</v>
      </c>
      <c r="L260" s="20">
        <f t="shared" si="13"/>
        <v>0</v>
      </c>
      <c r="M260" t="str">
        <f>IFERROR(VLOOKUP(A260,'[1]Analisis Falla'!$A:$J,8,0),0)</f>
        <v xml:space="preserve">Sin OT 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8" t="s">
        <v>310</v>
      </c>
      <c r="F261" s="6">
        <v>1.45</v>
      </c>
      <c r="G261" s="4" t="s">
        <v>73</v>
      </c>
      <c r="H261" s="19">
        <v>46258</v>
      </c>
      <c r="I261" s="4" t="s">
        <v>13</v>
      </c>
      <c r="J261" s="7" t="str">
        <f>VLOOKUP(B261,'[1]T. Apoyo Sistema'!$B$1:$C$89,2,0)</f>
        <v>SI</v>
      </c>
      <c r="K261" s="20">
        <f t="shared" si="12"/>
        <v>1</v>
      </c>
      <c r="L261" s="20">
        <f t="shared" si="13"/>
        <v>0</v>
      </c>
      <c r="M261" t="str">
        <f>IFERROR(VLOOKUP(A261,'[1]Analisis Falla'!$A:$J,8,0),0)</f>
        <v xml:space="preserve">Sin OT 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8" t="s">
        <v>306</v>
      </c>
      <c r="F262" s="6">
        <v>0.1</v>
      </c>
      <c r="G262" s="4" t="s">
        <v>72</v>
      </c>
      <c r="H262" s="19">
        <v>46258</v>
      </c>
      <c r="I262" s="4" t="s">
        <v>13</v>
      </c>
      <c r="J262" s="7" t="str">
        <f>VLOOKUP(B262,'[1]T. Apoyo Sistema'!$B$1:$C$89,2,0)</f>
        <v>SI</v>
      </c>
      <c r="K262" s="20">
        <f t="shared" si="12"/>
        <v>1</v>
      </c>
      <c r="L262" s="20">
        <f t="shared" si="13"/>
        <v>0</v>
      </c>
      <c r="M262" t="str">
        <f>IFERROR(VLOOKUP(A262,'[1]Analisis Falla'!$A:$J,8,0),0)</f>
        <v xml:space="preserve">Sin OT 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8" t="s">
        <v>287</v>
      </c>
      <c r="F263" s="6">
        <v>0.1</v>
      </c>
      <c r="G263" s="4" t="s">
        <v>77</v>
      </c>
      <c r="H263" s="19">
        <v>46258</v>
      </c>
      <c r="I263" s="4" t="s">
        <v>13</v>
      </c>
      <c r="J263" s="7" t="str">
        <f>VLOOKUP(B263,'[1]T. Apoyo Sistema'!$B$1:$C$89,2,0)</f>
        <v>SI</v>
      </c>
      <c r="K263" s="20">
        <f t="shared" si="12"/>
        <v>1</v>
      </c>
      <c r="L263" s="20">
        <f t="shared" si="13"/>
        <v>0</v>
      </c>
      <c r="M263" t="str">
        <f>IFERROR(VLOOKUP(A263,'[1]Analisis Falla'!$A:$J,8,0),0)</f>
        <v xml:space="preserve">Sin OT 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8" t="s">
        <v>311</v>
      </c>
      <c r="F264" s="6">
        <v>1.1299999999999999</v>
      </c>
      <c r="G264" s="4" t="s">
        <v>78</v>
      </c>
      <c r="H264" s="19">
        <v>46258</v>
      </c>
      <c r="I264" s="4" t="s">
        <v>13</v>
      </c>
      <c r="J264" s="7" t="str">
        <f>VLOOKUP(B264,'[1]T. Apoyo Sistema'!$B$1:$C$89,2,0)</f>
        <v>SI</v>
      </c>
      <c r="K264" s="20">
        <f t="shared" si="12"/>
        <v>1</v>
      </c>
      <c r="L264" s="20">
        <f t="shared" si="13"/>
        <v>0</v>
      </c>
      <c r="M264" t="str">
        <f>IFERROR(VLOOKUP(A264,'[1]Analisis Falla'!$A:$J,8,0),0)</f>
        <v xml:space="preserve">Sin OT 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8" t="s">
        <v>311</v>
      </c>
      <c r="F265" s="6">
        <v>26.08</v>
      </c>
      <c r="G265" s="4" t="s">
        <v>78</v>
      </c>
      <c r="H265" s="19">
        <v>46258</v>
      </c>
      <c r="I265" s="4" t="s">
        <v>13</v>
      </c>
      <c r="J265" s="7" t="str">
        <f>VLOOKUP(B265,'[1]T. Apoyo Sistema'!$B$1:$C$89,2,0)</f>
        <v>SI</v>
      </c>
      <c r="K265" s="20">
        <f t="shared" si="12"/>
        <v>1</v>
      </c>
      <c r="L265" s="20">
        <f t="shared" si="13"/>
        <v>0</v>
      </c>
      <c r="M265" t="str">
        <f>IFERROR(VLOOKUP(A265,'[1]Analisis Falla'!$A:$J,8,0),0)</f>
        <v xml:space="preserve">Sin OT 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8" t="s">
        <v>125</v>
      </c>
      <c r="F266" s="6">
        <v>25.25</v>
      </c>
      <c r="G266" s="4" t="s">
        <v>80</v>
      </c>
      <c r="H266" s="19">
        <v>46258</v>
      </c>
      <c r="I266" s="4" t="s">
        <v>13</v>
      </c>
      <c r="J266" s="7" t="str">
        <f>VLOOKUP(B266,'[1]T. Apoyo Sistema'!$B$1:$C$89,2,0)</f>
        <v>SI</v>
      </c>
      <c r="K266" s="20">
        <f t="shared" si="12"/>
        <v>1</v>
      </c>
      <c r="L266" s="20">
        <f t="shared" si="13"/>
        <v>0</v>
      </c>
      <c r="M266" t="str">
        <f>IFERROR(VLOOKUP(A266,'[1]Analisis Falla'!$A:$J,8,0),0)</f>
        <v xml:space="preserve">Sin OT 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8" t="s">
        <v>277</v>
      </c>
      <c r="F267" s="6">
        <v>7.87</v>
      </c>
      <c r="G267" s="4" t="s">
        <v>71</v>
      </c>
      <c r="H267" s="19">
        <v>46258</v>
      </c>
      <c r="I267" s="4" t="s">
        <v>13</v>
      </c>
      <c r="J267" s="7" t="str">
        <f>VLOOKUP(B267,'[1]T. Apoyo Sistema'!$B$1:$C$89,2,0)</f>
        <v>SI</v>
      </c>
      <c r="K267" s="20">
        <f t="shared" si="12"/>
        <v>1</v>
      </c>
      <c r="L267" s="20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8" t="s">
        <v>312</v>
      </c>
      <c r="F268" s="6">
        <v>0.87</v>
      </c>
      <c r="G268" s="4" t="s">
        <v>60</v>
      </c>
      <c r="H268" s="19">
        <v>46258</v>
      </c>
      <c r="I268" s="4" t="s">
        <v>13</v>
      </c>
      <c r="J268" s="7" t="str">
        <f>VLOOKUP(B268,'[1]T. Apoyo Sistema'!$B$1:$C$89,2,0)</f>
        <v>SI</v>
      </c>
      <c r="K268" s="20">
        <f t="shared" si="12"/>
        <v>0</v>
      </c>
      <c r="L268" s="20">
        <f t="shared" si="13"/>
        <v>1</v>
      </c>
      <c r="M268" t="str">
        <f>IFERROR(VLOOKUP(A268,'[1]Analisis Falla'!$A:$J,8,0),0)</f>
        <v xml:space="preserve">Sin OT 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8" t="s">
        <v>200</v>
      </c>
      <c r="F269" s="6">
        <v>0.87</v>
      </c>
      <c r="G269" s="4" t="s">
        <v>92</v>
      </c>
      <c r="H269" s="19">
        <v>46258</v>
      </c>
      <c r="I269" s="4" t="s">
        <v>13</v>
      </c>
      <c r="J269" s="7" t="str">
        <f>VLOOKUP(B269,'[1]T. Apoyo Sistema'!$B$1:$C$89,2,0)</f>
        <v>SI</v>
      </c>
      <c r="K269" s="20">
        <f t="shared" si="12"/>
        <v>1</v>
      </c>
      <c r="L269" s="20">
        <f t="shared" si="13"/>
        <v>0</v>
      </c>
      <c r="M269" t="str">
        <f>IFERROR(VLOOKUP(A269,'[1]Analisis Falla'!$A:$J,8,0),0)</f>
        <v xml:space="preserve">Sin OT 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8" t="s">
        <v>226</v>
      </c>
      <c r="F270" s="6">
        <v>0.87</v>
      </c>
      <c r="G270" s="4" t="s">
        <v>93</v>
      </c>
      <c r="H270" s="19">
        <v>46258</v>
      </c>
      <c r="I270" s="4" t="s">
        <v>13</v>
      </c>
      <c r="J270" s="7" t="str">
        <f>VLOOKUP(B270,'[1]T. Apoyo Sistema'!$B$1:$C$89,2,0)</f>
        <v>SI</v>
      </c>
      <c r="K270" s="20">
        <f t="shared" si="12"/>
        <v>1</v>
      </c>
      <c r="L270" s="20">
        <f t="shared" si="13"/>
        <v>0</v>
      </c>
      <c r="M270" t="str">
        <f>IFERROR(VLOOKUP(A270,'[1]Analisis Falla'!$A:$J,8,0),0)</f>
        <v xml:space="preserve">Sin OT 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8" t="s">
        <v>313</v>
      </c>
      <c r="F271" s="6">
        <v>0.87</v>
      </c>
      <c r="G271" s="4" t="s">
        <v>79</v>
      </c>
      <c r="H271" s="19">
        <v>46258</v>
      </c>
      <c r="I271" s="4" t="s">
        <v>13</v>
      </c>
      <c r="J271" s="7" t="str">
        <f>VLOOKUP(B271,'[1]T. Apoyo Sistema'!$B$1:$C$89,2,0)</f>
        <v>SI</v>
      </c>
      <c r="K271" s="20">
        <f t="shared" si="12"/>
        <v>0</v>
      </c>
      <c r="L271" s="20">
        <f t="shared" si="13"/>
        <v>1</v>
      </c>
      <c r="M271" t="str">
        <f>IFERROR(VLOOKUP(A271,'[1]Analisis Falla'!$A:$J,8,0),0)</f>
        <v xml:space="preserve">Sin OT 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8" t="s">
        <v>227</v>
      </c>
      <c r="F272" s="6">
        <v>0.87</v>
      </c>
      <c r="G272" s="4" t="s">
        <v>74</v>
      </c>
      <c r="H272" s="19">
        <v>46258</v>
      </c>
      <c r="I272" s="4" t="s">
        <v>13</v>
      </c>
      <c r="J272" s="7" t="str">
        <f>VLOOKUP(B272,'[1]T. Apoyo Sistema'!$B$1:$C$89,2,0)</f>
        <v>SI</v>
      </c>
      <c r="K272" s="20">
        <f t="shared" si="12"/>
        <v>1</v>
      </c>
      <c r="L272" s="20">
        <f t="shared" si="13"/>
        <v>0</v>
      </c>
      <c r="M272" t="str">
        <f>IFERROR(VLOOKUP(A272,'[1]Analisis Falla'!$A:$J,8,0),0)</f>
        <v xml:space="preserve">Sin OT 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8" t="s">
        <v>314</v>
      </c>
      <c r="F273" s="6">
        <v>0.87</v>
      </c>
      <c r="G273" s="4" t="s">
        <v>80</v>
      </c>
      <c r="H273" s="19">
        <v>46258</v>
      </c>
      <c r="I273" s="4" t="s">
        <v>13</v>
      </c>
      <c r="J273" s="7" t="str">
        <f>VLOOKUP(B273,'[1]T. Apoyo Sistema'!$B$1:$C$89,2,0)</f>
        <v>SI</v>
      </c>
      <c r="K273" s="20">
        <f t="shared" si="12"/>
        <v>0</v>
      </c>
      <c r="L273" s="20">
        <f t="shared" si="13"/>
        <v>1</v>
      </c>
      <c r="M273" t="str">
        <f>IFERROR(VLOOKUP(A273,'[1]Analisis Falla'!$A:$J,8,0),0)</f>
        <v xml:space="preserve">Sin OT 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8" t="s">
        <v>228</v>
      </c>
      <c r="F274" s="6">
        <v>0.12</v>
      </c>
      <c r="G274" s="4" t="s">
        <v>93</v>
      </c>
      <c r="H274" s="19">
        <v>46258</v>
      </c>
      <c r="I274" s="4" t="s">
        <v>13</v>
      </c>
      <c r="J274" s="7" t="str">
        <f>VLOOKUP(B274,'[1]T. Apoyo Sistema'!$B$1:$C$89,2,0)</f>
        <v>SI</v>
      </c>
      <c r="K274" s="20">
        <f t="shared" si="12"/>
        <v>1</v>
      </c>
      <c r="L274" s="20">
        <f t="shared" si="13"/>
        <v>0</v>
      </c>
      <c r="M274" t="str">
        <f>IFERROR(VLOOKUP(A274,'[1]Analisis Falla'!$A:$J,8,0),0)</f>
        <v xml:space="preserve">Sin OT 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8" t="s">
        <v>229</v>
      </c>
      <c r="F275" s="6">
        <v>0.12</v>
      </c>
      <c r="G275" s="4" t="s">
        <v>92</v>
      </c>
      <c r="H275" s="19">
        <v>46258</v>
      </c>
      <c r="I275" s="4" t="s">
        <v>13</v>
      </c>
      <c r="J275" s="7" t="str">
        <f>VLOOKUP(B275,'[1]T. Apoyo Sistema'!$B$1:$C$89,2,0)</f>
        <v>SI</v>
      </c>
      <c r="K275" s="20">
        <f t="shared" si="12"/>
        <v>1</v>
      </c>
      <c r="L275" s="20">
        <f t="shared" si="13"/>
        <v>0</v>
      </c>
      <c r="M275" t="str">
        <f>IFERROR(VLOOKUP(A275,'[1]Analisis Falla'!$A:$J,8,0),0)</f>
        <v xml:space="preserve">Sin OT 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8" t="s">
        <v>315</v>
      </c>
      <c r="F276" s="6">
        <v>0.12</v>
      </c>
      <c r="G276" s="4" t="s">
        <v>74</v>
      </c>
      <c r="H276" s="19">
        <v>46258</v>
      </c>
      <c r="I276" s="4" t="s">
        <v>13</v>
      </c>
      <c r="J276" s="7" t="str">
        <f>VLOOKUP(B276,'[1]T. Apoyo Sistema'!$B$1:$C$89,2,0)</f>
        <v>SI</v>
      </c>
      <c r="K276" s="20">
        <f t="shared" si="12"/>
        <v>0</v>
      </c>
      <c r="L276" s="20">
        <f t="shared" si="13"/>
        <v>1</v>
      </c>
      <c r="M276" t="str">
        <f>IFERROR(VLOOKUP(A276,'[1]Analisis Falla'!$A:$J,8,0),0)</f>
        <v xml:space="preserve">Sin OT 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8" t="s">
        <v>316</v>
      </c>
      <c r="F277" s="6">
        <v>0.12</v>
      </c>
      <c r="G277" s="4" t="s">
        <v>79</v>
      </c>
      <c r="H277" s="19">
        <v>46258</v>
      </c>
      <c r="I277" s="4" t="s">
        <v>13</v>
      </c>
      <c r="J277" s="7" t="str">
        <f>VLOOKUP(B277,'[1]T. Apoyo Sistema'!$B$1:$C$89,2,0)</f>
        <v>SI</v>
      </c>
      <c r="K277" s="20">
        <f t="shared" si="12"/>
        <v>0</v>
      </c>
      <c r="L277" s="20">
        <f t="shared" si="13"/>
        <v>1</v>
      </c>
      <c r="M277" t="str">
        <f>IFERROR(VLOOKUP(A277,'[1]Analisis Falla'!$A:$J,8,0),0)</f>
        <v xml:space="preserve">Sin OT 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8" t="s">
        <v>317</v>
      </c>
      <c r="F278" s="6">
        <v>0.12</v>
      </c>
      <c r="G278" s="4" t="s">
        <v>60</v>
      </c>
      <c r="H278" s="19">
        <v>46258</v>
      </c>
      <c r="I278" s="4" t="s">
        <v>13</v>
      </c>
      <c r="J278" s="7" t="str">
        <f>VLOOKUP(B278,'[1]T. Apoyo Sistema'!$B$1:$C$89,2,0)</f>
        <v>SI</v>
      </c>
      <c r="K278" s="20">
        <f t="shared" si="12"/>
        <v>0</v>
      </c>
      <c r="L278" s="20">
        <f t="shared" si="13"/>
        <v>1</v>
      </c>
      <c r="M278" t="str">
        <f>IFERROR(VLOOKUP(A278,'[1]Analisis Falla'!$A:$J,8,0),0)</f>
        <v xml:space="preserve">Sin OT 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8" t="s">
        <v>318</v>
      </c>
      <c r="F279" s="6">
        <v>0.12</v>
      </c>
      <c r="G279" s="4" t="s">
        <v>80</v>
      </c>
      <c r="H279" s="19">
        <v>46258</v>
      </c>
      <c r="I279" s="4" t="s">
        <v>13</v>
      </c>
      <c r="J279" s="7" t="str">
        <f>VLOOKUP(B279,'[1]T. Apoyo Sistema'!$B$1:$C$89,2,0)</f>
        <v>SI</v>
      </c>
      <c r="K279" s="20">
        <f t="shared" si="12"/>
        <v>0</v>
      </c>
      <c r="L279" s="20">
        <f t="shared" si="13"/>
        <v>1</v>
      </c>
      <c r="M279" t="str">
        <f>IFERROR(VLOOKUP(A279,'[1]Analisis Falla'!$A:$J,8,0),0)</f>
        <v xml:space="preserve">Sin OT 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8" t="s">
        <v>226</v>
      </c>
      <c r="F280" s="6">
        <v>23.18</v>
      </c>
      <c r="G280" s="4" t="s">
        <v>93</v>
      </c>
      <c r="H280" s="19">
        <v>46258</v>
      </c>
      <c r="I280" s="4" t="s">
        <v>13</v>
      </c>
      <c r="J280" s="7" t="str">
        <f>VLOOKUP(B280,'[1]T. Apoyo Sistema'!$B$1:$C$89,2,0)</f>
        <v>SI</v>
      </c>
      <c r="K280" s="20">
        <f t="shared" si="12"/>
        <v>1</v>
      </c>
      <c r="L280" s="20">
        <f t="shared" si="13"/>
        <v>0</v>
      </c>
      <c r="M280" t="str">
        <f>IFERROR(VLOOKUP(A280,'[1]Analisis Falla'!$A:$J,8,0),0)</f>
        <v xml:space="preserve">Sin OT 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8" t="s">
        <v>200</v>
      </c>
      <c r="F281" s="6">
        <v>23.17</v>
      </c>
      <c r="G281" s="4" t="s">
        <v>92</v>
      </c>
      <c r="H281" s="19">
        <v>46258</v>
      </c>
      <c r="I281" s="4" t="s">
        <v>13</v>
      </c>
      <c r="J281" s="7" t="str">
        <f>VLOOKUP(B281,'[1]T. Apoyo Sistema'!$B$1:$C$89,2,0)</f>
        <v>SI</v>
      </c>
      <c r="K281" s="20">
        <f t="shared" si="12"/>
        <v>1</v>
      </c>
      <c r="L281" s="20">
        <f t="shared" si="13"/>
        <v>0</v>
      </c>
      <c r="M281" t="str">
        <f>IFERROR(VLOOKUP(A281,'[1]Analisis Falla'!$A:$J,8,0),0)</f>
        <v xml:space="preserve">Sin OT 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8" t="s">
        <v>227</v>
      </c>
      <c r="F282" s="6">
        <v>23.17</v>
      </c>
      <c r="G282" s="4" t="s">
        <v>74</v>
      </c>
      <c r="H282" s="19">
        <v>46258</v>
      </c>
      <c r="I282" s="4" t="s">
        <v>13</v>
      </c>
      <c r="J282" s="7" t="str">
        <f>VLOOKUP(B282,'[1]T. Apoyo Sistema'!$B$1:$C$89,2,0)</f>
        <v>SI</v>
      </c>
      <c r="K282" s="20">
        <f t="shared" si="12"/>
        <v>1</v>
      </c>
      <c r="L282" s="20">
        <f t="shared" si="13"/>
        <v>0</v>
      </c>
      <c r="M282" t="str">
        <f>IFERROR(VLOOKUP(A282,'[1]Analisis Falla'!$A:$J,8,0),0)</f>
        <v xml:space="preserve">Sin OT 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8" t="s">
        <v>319</v>
      </c>
      <c r="F283" s="6">
        <v>6.35</v>
      </c>
      <c r="G283" s="4" t="s">
        <v>59</v>
      </c>
      <c r="H283" s="19">
        <v>46258</v>
      </c>
      <c r="I283" s="4" t="s">
        <v>13</v>
      </c>
      <c r="J283" s="7" t="str">
        <f>VLOOKUP(B283,'[1]T. Apoyo Sistema'!$B$1:$C$89,2,0)</f>
        <v>SI</v>
      </c>
      <c r="K283" s="20">
        <f t="shared" si="12"/>
        <v>0</v>
      </c>
      <c r="L283" s="20">
        <f t="shared" si="13"/>
        <v>1</v>
      </c>
      <c r="M283" t="str">
        <f>IFERROR(VLOOKUP(A283,'[1]Analisis Falla'!$A:$J,8,0),0)</f>
        <v xml:space="preserve">Sin OT 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8" t="s">
        <v>320</v>
      </c>
      <c r="F284" s="6">
        <v>0.1</v>
      </c>
      <c r="G284" s="4" t="s">
        <v>75</v>
      </c>
      <c r="H284" s="19">
        <v>46258</v>
      </c>
      <c r="I284" s="4" t="s">
        <v>13</v>
      </c>
      <c r="J284" s="7" t="str">
        <f>VLOOKUP(B284,'[1]T. Apoyo Sistema'!$B$1:$C$89,2,0)</f>
        <v>SI</v>
      </c>
      <c r="K284" s="20">
        <f t="shared" si="12"/>
        <v>0</v>
      </c>
      <c r="L284" s="20">
        <f t="shared" si="13"/>
        <v>1</v>
      </c>
      <c r="M284" t="str">
        <f>IFERROR(VLOOKUP(A284,'[1]Analisis Falla'!$A:$J,8,0),0)</f>
        <v xml:space="preserve">Sin OT 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8" t="s">
        <v>321</v>
      </c>
      <c r="F285" s="6">
        <v>0.05</v>
      </c>
      <c r="G285" s="4" t="s">
        <v>76</v>
      </c>
      <c r="H285" s="19">
        <v>46258</v>
      </c>
      <c r="I285" s="4" t="s">
        <v>13</v>
      </c>
      <c r="J285" s="7" t="str">
        <f>VLOOKUP(B285,'[1]T. Apoyo Sistema'!$B$1:$C$89,2,0)</f>
        <v>SI</v>
      </c>
      <c r="K285" s="20">
        <f t="shared" si="12"/>
        <v>0</v>
      </c>
      <c r="L285" s="20">
        <f t="shared" si="13"/>
        <v>1</v>
      </c>
      <c r="M285" t="str">
        <f>IFERROR(VLOOKUP(A285,'[1]Analisis Falla'!$A:$J,8,0),0)</f>
        <v xml:space="preserve">Sin OT 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8" t="s">
        <v>310</v>
      </c>
      <c r="F286" s="6">
        <v>0.18</v>
      </c>
      <c r="G286" s="4" t="s">
        <v>73</v>
      </c>
      <c r="H286" s="19">
        <v>46258</v>
      </c>
      <c r="I286" s="4" t="s">
        <v>13</v>
      </c>
      <c r="J286" s="7" t="str">
        <f>VLOOKUP(B286,'[1]T. Apoyo Sistema'!$B$1:$C$89,2,0)</f>
        <v>SI</v>
      </c>
      <c r="K286" s="20">
        <f t="shared" si="12"/>
        <v>1</v>
      </c>
      <c r="L286" s="20">
        <f t="shared" si="13"/>
        <v>0</v>
      </c>
      <c r="M286" t="str">
        <f>IFERROR(VLOOKUP(A286,'[1]Analisis Falla'!$A:$J,8,0),0)</f>
        <v xml:space="preserve">Sin OT 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8" t="s">
        <v>322</v>
      </c>
      <c r="F287" s="6">
        <v>1.72</v>
      </c>
      <c r="G287" s="4" t="s">
        <v>59</v>
      </c>
      <c r="H287" s="19">
        <v>46258</v>
      </c>
      <c r="I287" s="4" t="s">
        <v>13</v>
      </c>
      <c r="J287" s="7" t="str">
        <f>VLOOKUP(B287,'[1]T. Apoyo Sistema'!$B$1:$C$89,2,0)</f>
        <v>SI</v>
      </c>
      <c r="K287" s="20">
        <f t="shared" si="12"/>
        <v>0</v>
      </c>
      <c r="L287" s="20">
        <f t="shared" si="13"/>
        <v>1</v>
      </c>
      <c r="M287" t="str">
        <f>IFERROR(VLOOKUP(A287,'[1]Analisis Falla'!$A:$J,8,0),0)</f>
        <v xml:space="preserve">Sin OT 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8" t="s">
        <v>323</v>
      </c>
      <c r="F288" s="6">
        <v>0.9</v>
      </c>
      <c r="G288" s="4" t="s">
        <v>59</v>
      </c>
      <c r="H288" s="19">
        <v>46258</v>
      </c>
      <c r="I288" s="4" t="s">
        <v>13</v>
      </c>
      <c r="J288" s="7" t="str">
        <f>VLOOKUP(B288,'[1]T. Apoyo Sistema'!$B$1:$C$89,2,0)</f>
        <v>SI</v>
      </c>
      <c r="K288" s="20">
        <f t="shared" si="12"/>
        <v>1</v>
      </c>
      <c r="L288" s="20">
        <f t="shared" si="13"/>
        <v>0</v>
      </c>
      <c r="M288" t="str">
        <f>IFERROR(VLOOKUP(A288,'[1]Analisis Falla'!$A:$J,8,0),0)</f>
        <v xml:space="preserve">Sin OT </v>
      </c>
      <c r="N288" t="str">
        <f>IFERROR(VLOOKUP(A288,'[1]Analisis Falla'!$A:$J,6,0),0)</f>
        <v>Falla</v>
      </c>
      <c r="O288">
        <f>IFERROR(VLOOKUP(A288,'[1]Analisis Falla'!$A:$J,9,0),0)</f>
        <v>0</v>
      </c>
      <c r="P288">
        <f>IFERROR(VLOOKUP(A288,'[1]Analisis Falla'!$A:$J,10,0),0)</f>
        <v>0</v>
      </c>
    </row>
    <row r="289" spans="1:16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8" t="s">
        <v>324</v>
      </c>
      <c r="F289" s="6">
        <v>1.73</v>
      </c>
      <c r="G289" s="4" t="s">
        <v>71</v>
      </c>
      <c r="H289" s="19">
        <v>46258</v>
      </c>
      <c r="I289" s="4" t="s">
        <v>13</v>
      </c>
      <c r="J289" s="7" t="str">
        <f>VLOOKUP(B289,'[1]T. Apoyo Sistema'!$B$1:$C$89,2,0)</f>
        <v>SI</v>
      </c>
      <c r="K289" s="20">
        <f t="shared" si="12"/>
        <v>0</v>
      </c>
      <c r="L289" s="20">
        <f t="shared" si="13"/>
        <v>1</v>
      </c>
      <c r="M289" t="str">
        <f>IFERROR(VLOOKUP(A289,'[1]Analisis Falla'!$A:$J,8,0),0)</f>
        <v xml:space="preserve">Sin OT 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8" t="s">
        <v>255</v>
      </c>
      <c r="F290" s="6">
        <v>23.93</v>
      </c>
      <c r="G290" s="4" t="s">
        <v>79</v>
      </c>
      <c r="H290" s="19">
        <v>46258</v>
      </c>
      <c r="I290" s="4" t="s">
        <v>13</v>
      </c>
      <c r="J290" s="7" t="str">
        <f>VLOOKUP(B290,'[1]T. Apoyo Sistema'!$B$1:$C$89,2,0)</f>
        <v>SI</v>
      </c>
      <c r="K290" s="20">
        <f t="shared" si="12"/>
        <v>1</v>
      </c>
      <c r="L290" s="20">
        <f t="shared" si="13"/>
        <v>0</v>
      </c>
      <c r="M290" t="str">
        <f>IFERROR(VLOOKUP(A290,'[1]Analisis Falla'!$A:$J,8,0),0)</f>
        <v xml:space="preserve">Sin OT 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8" t="s">
        <v>325</v>
      </c>
      <c r="F291" s="6">
        <v>23.93</v>
      </c>
      <c r="G291" s="4" t="s">
        <v>60</v>
      </c>
      <c r="H291" s="19">
        <v>46258</v>
      </c>
      <c r="I291" s="4" t="s">
        <v>13</v>
      </c>
      <c r="J291" s="7" t="str">
        <f>VLOOKUP(B291,'[1]T. Apoyo Sistema'!$B$1:$C$89,2,0)</f>
        <v>SI</v>
      </c>
      <c r="K291" s="20">
        <f t="shared" si="12"/>
        <v>0</v>
      </c>
      <c r="L291" s="20">
        <f t="shared" si="13"/>
        <v>1</v>
      </c>
      <c r="M291" t="str">
        <f>IFERROR(VLOOKUP(A291,'[1]Analisis Falla'!$A:$J,8,0),0)</f>
        <v xml:space="preserve">Sin OT 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8" t="s">
        <v>285</v>
      </c>
      <c r="F292" s="6">
        <v>42.42</v>
      </c>
      <c r="G292" s="4" t="s">
        <v>73</v>
      </c>
      <c r="H292" s="19">
        <v>46258</v>
      </c>
      <c r="I292" s="4" t="s">
        <v>13</v>
      </c>
      <c r="J292" s="7" t="str">
        <f>VLOOKUP(B292,'[1]T. Apoyo Sistema'!$B$1:$C$89,2,0)</f>
        <v>SI</v>
      </c>
      <c r="K292" s="20">
        <f t="shared" si="12"/>
        <v>1</v>
      </c>
      <c r="L292" s="20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8" t="s">
        <v>326</v>
      </c>
      <c r="F293" s="6">
        <v>5.0199999999999996</v>
      </c>
      <c r="G293" s="4" t="s">
        <v>72</v>
      </c>
      <c r="H293" s="19">
        <v>46258</v>
      </c>
      <c r="I293" s="4" t="s">
        <v>13</v>
      </c>
      <c r="J293" s="7" t="str">
        <f>VLOOKUP(B293,'[1]T. Apoyo Sistema'!$B$1:$C$89,2,0)</f>
        <v>SI</v>
      </c>
      <c r="K293" s="20">
        <f t="shared" si="12"/>
        <v>1</v>
      </c>
      <c r="L293" s="20">
        <f t="shared" si="13"/>
        <v>0</v>
      </c>
      <c r="M293" t="str">
        <f>IFERROR(VLOOKUP(A293,'[1]Analisis Falla'!$A:$J,8,0),0)</f>
        <v xml:space="preserve">Sin OT 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8" t="s">
        <v>327</v>
      </c>
      <c r="F294" s="6">
        <v>5.0199999999999996</v>
      </c>
      <c r="G294" s="4" t="s">
        <v>78</v>
      </c>
      <c r="H294" s="19">
        <v>46258</v>
      </c>
      <c r="I294" s="4" t="s">
        <v>13</v>
      </c>
      <c r="J294" s="7" t="str">
        <f>VLOOKUP(B294,'[1]T. Apoyo Sistema'!$B$1:$C$89,2,0)</f>
        <v>SI</v>
      </c>
      <c r="K294" s="20">
        <f t="shared" si="12"/>
        <v>1</v>
      </c>
      <c r="L294" s="20">
        <f t="shared" si="13"/>
        <v>0</v>
      </c>
      <c r="M294" t="str">
        <f>IFERROR(VLOOKUP(A294,'[1]Analisis Falla'!$A:$J,8,0),0)</f>
        <v xml:space="preserve">Sin OT 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8" t="s">
        <v>328</v>
      </c>
      <c r="F295" s="6">
        <v>0.13</v>
      </c>
      <c r="G295" s="4" t="s">
        <v>59</v>
      </c>
      <c r="H295" s="19">
        <v>46258</v>
      </c>
      <c r="I295" s="4" t="s">
        <v>13</v>
      </c>
      <c r="J295" s="7" t="str">
        <f>VLOOKUP(B295,'[1]T. Apoyo Sistema'!$B$1:$C$89,2,0)</f>
        <v>SI</v>
      </c>
      <c r="K295" s="20">
        <f t="shared" si="12"/>
        <v>0</v>
      </c>
      <c r="L295" s="20">
        <f t="shared" si="13"/>
        <v>1</v>
      </c>
      <c r="M295" t="str">
        <f>IFERROR(VLOOKUP(A295,'[1]Analisis Falla'!$A:$J,8,0),0)</f>
        <v xml:space="preserve">Sin OT 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8" t="s">
        <v>329</v>
      </c>
      <c r="F296" s="6">
        <v>0.12</v>
      </c>
      <c r="G296" s="4" t="s">
        <v>59</v>
      </c>
      <c r="H296" s="19">
        <v>46258</v>
      </c>
      <c r="I296" s="4" t="s">
        <v>13</v>
      </c>
      <c r="J296" s="7" t="str">
        <f>VLOOKUP(B296,'[1]T. Apoyo Sistema'!$B$1:$C$89,2,0)</f>
        <v>SI</v>
      </c>
      <c r="K296" s="20">
        <f t="shared" si="12"/>
        <v>0</v>
      </c>
      <c r="L296" s="20">
        <f t="shared" si="13"/>
        <v>1</v>
      </c>
      <c r="M296" t="str">
        <f>IFERROR(VLOOKUP(A296,'[1]Analisis Falla'!$A:$J,8,0),0)</f>
        <v xml:space="preserve">Sin OT 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8" t="s">
        <v>330</v>
      </c>
      <c r="F297" s="6">
        <v>0.1</v>
      </c>
      <c r="G297" s="4" t="s">
        <v>80</v>
      </c>
      <c r="H297" s="19">
        <v>46258</v>
      </c>
      <c r="I297" s="4" t="s">
        <v>13</v>
      </c>
      <c r="J297" s="7" t="str">
        <f>VLOOKUP(B297,'[1]T. Apoyo Sistema'!$B$1:$C$89,2,0)</f>
        <v>SI</v>
      </c>
      <c r="K297" s="20">
        <f t="shared" si="12"/>
        <v>0</v>
      </c>
      <c r="L297" s="20">
        <f t="shared" si="13"/>
        <v>1</v>
      </c>
      <c r="M297" t="str">
        <f>IFERROR(VLOOKUP(A297,'[1]Analisis Falla'!$A:$J,8,0),0)</f>
        <v xml:space="preserve">Sin OT 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8" t="s">
        <v>326</v>
      </c>
      <c r="F298" s="6">
        <v>10.92</v>
      </c>
      <c r="G298" s="4" t="s">
        <v>72</v>
      </c>
      <c r="H298" s="19">
        <v>46258</v>
      </c>
      <c r="I298" s="4" t="s">
        <v>13</v>
      </c>
      <c r="J298" s="7" t="str">
        <f>VLOOKUP(B298,'[1]T. Apoyo Sistema'!$B$1:$C$89,2,0)</f>
        <v>SI</v>
      </c>
      <c r="K298" s="20">
        <f t="shared" si="12"/>
        <v>1</v>
      </c>
      <c r="L298" s="20">
        <f t="shared" si="13"/>
        <v>0</v>
      </c>
      <c r="M298" t="str">
        <f>IFERROR(VLOOKUP(A298,'[1]Analisis Falla'!$A:$J,8,0),0)</f>
        <v xml:space="preserve">Sin OT 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8" t="s">
        <v>327</v>
      </c>
      <c r="F299" s="6">
        <v>10.92</v>
      </c>
      <c r="G299" s="4" t="s">
        <v>78</v>
      </c>
      <c r="H299" s="19">
        <v>46258</v>
      </c>
      <c r="I299" s="4" t="s">
        <v>13</v>
      </c>
      <c r="J299" s="7" t="str">
        <f>VLOOKUP(B299,'[1]T. Apoyo Sistema'!$B$1:$C$89,2,0)</f>
        <v>SI</v>
      </c>
      <c r="K299" s="20">
        <f t="shared" si="12"/>
        <v>1</v>
      </c>
      <c r="L299" s="20">
        <f t="shared" si="13"/>
        <v>0</v>
      </c>
      <c r="M299" t="str">
        <f>IFERROR(VLOOKUP(A299,'[1]Analisis Falla'!$A:$J,8,0),0)</f>
        <v xml:space="preserve">Sin OT 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8" t="s">
        <v>331</v>
      </c>
      <c r="F300" s="6">
        <v>0.43</v>
      </c>
      <c r="G300" s="4" t="s">
        <v>71</v>
      </c>
      <c r="H300" s="19">
        <v>46258</v>
      </c>
      <c r="I300" s="4" t="s">
        <v>13</v>
      </c>
      <c r="J300" s="7" t="str">
        <f>VLOOKUP(B300,'[1]T. Apoyo Sistema'!$B$1:$C$89,2,0)</f>
        <v>SI</v>
      </c>
      <c r="K300" s="20">
        <f t="shared" si="12"/>
        <v>1</v>
      </c>
      <c r="L300" s="20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8" t="s">
        <v>332</v>
      </c>
      <c r="F301" s="6">
        <v>0.45</v>
      </c>
      <c r="G301" s="4" t="s">
        <v>73</v>
      </c>
      <c r="H301" s="19">
        <v>46258</v>
      </c>
      <c r="I301" s="4" t="s">
        <v>13</v>
      </c>
      <c r="J301" s="7" t="str">
        <f>VLOOKUP(B301,'[1]T. Apoyo Sistema'!$B$1:$C$89,2,0)</f>
        <v>SI</v>
      </c>
      <c r="K301" s="20">
        <f t="shared" si="12"/>
        <v>1</v>
      </c>
      <c r="L301" s="20">
        <f t="shared" si="13"/>
        <v>0</v>
      </c>
      <c r="M301" t="str">
        <f>IFERROR(VLOOKUP(A301,'[1]Analisis Falla'!$A:$J,8,0),0)</f>
        <v xml:space="preserve">Sin OT 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8" t="s">
        <v>332</v>
      </c>
      <c r="F302" s="6">
        <v>0.05</v>
      </c>
      <c r="G302" s="4" t="s">
        <v>73</v>
      </c>
      <c r="H302" s="19">
        <v>46258</v>
      </c>
      <c r="I302" s="4" t="s">
        <v>13</v>
      </c>
      <c r="J302" s="7" t="str">
        <f>VLOOKUP(B302,'[1]T. Apoyo Sistema'!$B$1:$C$89,2,0)</f>
        <v>SI</v>
      </c>
      <c r="K302" s="20">
        <f t="shared" si="12"/>
        <v>1</v>
      </c>
      <c r="L302" s="20">
        <f t="shared" si="13"/>
        <v>0</v>
      </c>
      <c r="M302" t="str">
        <f>IFERROR(VLOOKUP(A302,'[1]Analisis Falla'!$A:$J,8,0),0)</f>
        <v xml:space="preserve">Sin OT 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8" t="s">
        <v>332</v>
      </c>
      <c r="F303" s="6">
        <v>0.05</v>
      </c>
      <c r="G303" s="4" t="s">
        <v>73</v>
      </c>
      <c r="H303" s="19">
        <v>46258</v>
      </c>
      <c r="I303" s="4" t="s">
        <v>13</v>
      </c>
      <c r="J303" s="7" t="str">
        <f>VLOOKUP(B303,'[1]T. Apoyo Sistema'!$B$1:$C$89,2,0)</f>
        <v>SI</v>
      </c>
      <c r="K303" s="20">
        <f t="shared" si="12"/>
        <v>1</v>
      </c>
      <c r="L303" s="20">
        <f t="shared" si="13"/>
        <v>0</v>
      </c>
      <c r="M303" t="str">
        <f>IFERROR(VLOOKUP(A303,'[1]Analisis Falla'!$A:$J,8,0),0)</f>
        <v xml:space="preserve">Sin OT 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8" t="s">
        <v>332</v>
      </c>
      <c r="F304" s="6">
        <v>12.1</v>
      </c>
      <c r="G304" s="4" t="s">
        <v>73</v>
      </c>
      <c r="H304" s="19">
        <v>46258</v>
      </c>
      <c r="I304" s="4" t="s">
        <v>13</v>
      </c>
      <c r="J304" s="7" t="str">
        <f>VLOOKUP(B304,'[1]T. Apoyo Sistema'!$B$1:$C$89,2,0)</f>
        <v>SI</v>
      </c>
      <c r="K304" s="20">
        <f t="shared" si="12"/>
        <v>1</v>
      </c>
      <c r="L304" s="20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8" t="s">
        <v>331</v>
      </c>
      <c r="F305" s="6">
        <v>0.22</v>
      </c>
      <c r="G305" s="4" t="s">
        <v>71</v>
      </c>
      <c r="H305" s="19">
        <v>46258</v>
      </c>
      <c r="I305" s="4" t="s">
        <v>13</v>
      </c>
      <c r="J305" s="7" t="str">
        <f>VLOOKUP(B305,'[1]T. Apoyo Sistema'!$B$1:$C$89,2,0)</f>
        <v>SI</v>
      </c>
      <c r="K305" s="20">
        <f t="shared" si="12"/>
        <v>1</v>
      </c>
      <c r="L305" s="20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8" t="s">
        <v>331</v>
      </c>
      <c r="F306" s="6">
        <v>5.52</v>
      </c>
      <c r="G306" s="4" t="s">
        <v>71</v>
      </c>
      <c r="H306" s="19">
        <v>46258</v>
      </c>
      <c r="I306" s="4" t="s">
        <v>13</v>
      </c>
      <c r="J306" s="7" t="str">
        <f>VLOOKUP(B306,'[1]T. Apoyo Sistema'!$B$1:$C$89,2,0)</f>
        <v>SI</v>
      </c>
      <c r="K306" s="20">
        <f t="shared" si="12"/>
        <v>1</v>
      </c>
      <c r="L306" s="20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8" t="s">
        <v>333</v>
      </c>
      <c r="F307" s="6">
        <v>0.42</v>
      </c>
      <c r="G307" s="4" t="s">
        <v>59</v>
      </c>
      <c r="H307" s="19">
        <v>46258</v>
      </c>
      <c r="I307" s="4" t="s">
        <v>13</v>
      </c>
      <c r="J307" s="7" t="str">
        <f>VLOOKUP(B307,'[1]T. Apoyo Sistema'!$B$1:$C$89,2,0)</f>
        <v>SI</v>
      </c>
      <c r="K307" s="20">
        <f t="shared" si="12"/>
        <v>0</v>
      </c>
      <c r="L307" s="20">
        <f t="shared" si="13"/>
        <v>1</v>
      </c>
      <c r="M307" t="str">
        <f>IFERROR(VLOOKUP(A307,'[1]Analisis Falla'!$A:$J,8,0),0)</f>
        <v xml:space="preserve">Sin OT 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8" t="s">
        <v>334</v>
      </c>
      <c r="F308" s="6">
        <v>0.23</v>
      </c>
      <c r="G308" s="4" t="s">
        <v>69</v>
      </c>
      <c r="H308" s="19">
        <v>46258</v>
      </c>
      <c r="I308" s="4" t="s">
        <v>13</v>
      </c>
      <c r="J308" s="7" t="str">
        <f>VLOOKUP(B308,'[1]T. Apoyo Sistema'!$B$1:$C$89,2,0)</f>
        <v>SI</v>
      </c>
      <c r="K308" s="20">
        <f t="shared" si="12"/>
        <v>0</v>
      </c>
      <c r="L308" s="20">
        <f t="shared" si="13"/>
        <v>1</v>
      </c>
      <c r="M308" t="str">
        <f>IFERROR(VLOOKUP(A308,'[1]Analisis Falla'!$A:$J,8,0),0)</f>
        <v xml:space="preserve">Sin OT 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8" t="s">
        <v>335</v>
      </c>
      <c r="F309" s="6">
        <v>0.08</v>
      </c>
      <c r="G309" s="4" t="s">
        <v>71</v>
      </c>
      <c r="H309" s="19">
        <v>46258</v>
      </c>
      <c r="I309" s="4" t="s">
        <v>13</v>
      </c>
      <c r="J309" s="7" t="str">
        <f>VLOOKUP(B309,'[1]T. Apoyo Sistema'!$B$1:$C$89,2,0)</f>
        <v>SI</v>
      </c>
      <c r="K309" s="20">
        <f t="shared" si="12"/>
        <v>1</v>
      </c>
      <c r="L309" s="20">
        <f t="shared" si="13"/>
        <v>0</v>
      </c>
      <c r="M309" t="str">
        <f>IFERROR(VLOOKUP(A309,'[1]Analisis Falla'!$A:$J,8,0),0)</f>
        <v xml:space="preserve">Sin OT 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8" t="s">
        <v>335</v>
      </c>
      <c r="F310" s="6">
        <v>5.43</v>
      </c>
      <c r="G310" s="4" t="s">
        <v>71</v>
      </c>
      <c r="H310" s="19">
        <v>46258</v>
      </c>
      <c r="I310" s="4" t="s">
        <v>13</v>
      </c>
      <c r="J310" s="7" t="str">
        <f>VLOOKUP(B310,'[1]T. Apoyo Sistema'!$B$1:$C$89,2,0)</f>
        <v>SI</v>
      </c>
      <c r="K310" s="20">
        <f t="shared" si="12"/>
        <v>1</v>
      </c>
      <c r="L310" s="20">
        <f t="shared" si="13"/>
        <v>0</v>
      </c>
      <c r="M310" t="str">
        <f>IFERROR(VLOOKUP(A310,'[1]Analisis Falla'!$A:$J,8,0),0)</f>
        <v xml:space="preserve">Sin OT 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8" t="s">
        <v>336</v>
      </c>
      <c r="F311" s="6">
        <v>2.75</v>
      </c>
      <c r="G311" s="4" t="s">
        <v>78</v>
      </c>
      <c r="H311" s="19">
        <v>46258</v>
      </c>
      <c r="I311" s="4" t="s">
        <v>13</v>
      </c>
      <c r="J311" s="7" t="str">
        <f>VLOOKUP(B311,'[1]T. Apoyo Sistema'!$B$1:$C$89,2,0)</f>
        <v>SI</v>
      </c>
      <c r="K311" s="20">
        <f t="shared" si="12"/>
        <v>0</v>
      </c>
      <c r="L311" s="20">
        <f t="shared" si="13"/>
        <v>1</v>
      </c>
      <c r="M311" t="str">
        <f>IFERROR(VLOOKUP(A311,'[1]Analisis Falla'!$A:$J,8,0),0)</f>
        <v xml:space="preserve">Sin OT 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8" t="s">
        <v>335</v>
      </c>
      <c r="F312" s="6">
        <v>6.03</v>
      </c>
      <c r="G312" s="4" t="s">
        <v>71</v>
      </c>
      <c r="H312" s="19">
        <v>46258</v>
      </c>
      <c r="I312" s="4" t="s">
        <v>13</v>
      </c>
      <c r="J312" s="7" t="str">
        <f>VLOOKUP(B312,'[1]T. Apoyo Sistema'!$B$1:$C$89,2,0)</f>
        <v>SI</v>
      </c>
      <c r="K312" s="20">
        <f t="shared" si="12"/>
        <v>1</v>
      </c>
      <c r="L312" s="20">
        <f t="shared" si="13"/>
        <v>0</v>
      </c>
      <c r="M312" t="str">
        <f>IFERROR(VLOOKUP(A312,'[1]Analisis Falla'!$A:$J,8,0),0)</f>
        <v xml:space="preserve">Sin OT 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8" t="s">
        <v>311</v>
      </c>
      <c r="F313" s="6">
        <v>6.18</v>
      </c>
      <c r="G313" s="4" t="s">
        <v>78</v>
      </c>
      <c r="H313" s="19">
        <v>46258</v>
      </c>
      <c r="I313" s="4" t="s">
        <v>13</v>
      </c>
      <c r="J313" s="7" t="str">
        <f>VLOOKUP(B313,'[1]T. Apoyo Sistema'!$B$1:$C$89,2,0)</f>
        <v>SI</v>
      </c>
      <c r="K313" s="20">
        <f t="shared" si="12"/>
        <v>1</v>
      </c>
      <c r="L313" s="20">
        <f t="shared" si="13"/>
        <v>0</v>
      </c>
      <c r="M313" t="str">
        <f>IFERROR(VLOOKUP(A313,'[1]Analisis Falla'!$A:$J,8,0),0)</f>
        <v xml:space="preserve">Sin OT 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8" t="s">
        <v>289</v>
      </c>
      <c r="F314" s="6">
        <v>6.18</v>
      </c>
      <c r="G314" s="4" t="s">
        <v>72</v>
      </c>
      <c r="H314" s="19">
        <v>46258</v>
      </c>
      <c r="I314" s="4" t="s">
        <v>13</v>
      </c>
      <c r="J314" s="7" t="str">
        <f>VLOOKUP(B314,'[1]T. Apoyo Sistema'!$B$1:$C$89,2,0)</f>
        <v>SI</v>
      </c>
      <c r="K314" s="20">
        <f t="shared" si="12"/>
        <v>1</v>
      </c>
      <c r="L314" s="20">
        <f t="shared" si="13"/>
        <v>0</v>
      </c>
      <c r="M314" t="str">
        <f>IFERROR(VLOOKUP(A314,'[1]Analisis Falla'!$A:$J,8,0),0)</f>
        <v xml:space="preserve">Sin OT 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8" t="s">
        <v>290</v>
      </c>
      <c r="F315" s="6">
        <v>6.18</v>
      </c>
      <c r="G315" s="4" t="s">
        <v>71</v>
      </c>
      <c r="H315" s="19">
        <v>46258</v>
      </c>
      <c r="I315" s="4" t="s">
        <v>13</v>
      </c>
      <c r="J315" s="7" t="str">
        <f>VLOOKUP(B315,'[1]T. Apoyo Sistema'!$B$1:$C$89,2,0)</f>
        <v>SI</v>
      </c>
      <c r="K315" s="20">
        <f t="shared" si="12"/>
        <v>1</v>
      </c>
      <c r="L315" s="20">
        <f t="shared" si="13"/>
        <v>0</v>
      </c>
      <c r="M315" t="str">
        <f>IFERROR(VLOOKUP(A315,'[1]Analisis Falla'!$A:$J,8,0),0)</f>
        <v xml:space="preserve">Sin OT 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8" t="s">
        <v>337</v>
      </c>
      <c r="F316" s="6">
        <v>123.32</v>
      </c>
      <c r="G316" s="4" t="s">
        <v>75</v>
      </c>
      <c r="H316" s="19">
        <v>46258</v>
      </c>
      <c r="I316" s="4" t="s">
        <v>13</v>
      </c>
      <c r="J316" s="7" t="str">
        <f>VLOOKUP(B316,'[1]T. Apoyo Sistema'!$B$1:$C$89,2,0)</f>
        <v>SI</v>
      </c>
      <c r="K316" s="20">
        <f t="shared" si="12"/>
        <v>0</v>
      </c>
      <c r="L316" s="20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8" t="s">
        <v>338</v>
      </c>
      <c r="F317" s="6">
        <v>0.05</v>
      </c>
      <c r="G317" s="4" t="s">
        <v>78</v>
      </c>
      <c r="H317" s="19">
        <v>46258</v>
      </c>
      <c r="I317" s="4" t="s">
        <v>13</v>
      </c>
      <c r="J317" s="7" t="str">
        <f>VLOOKUP(B317,'[1]T. Apoyo Sistema'!$B$1:$C$89,2,0)</f>
        <v>SI</v>
      </c>
      <c r="K317" s="20">
        <f t="shared" si="12"/>
        <v>0</v>
      </c>
      <c r="L317" s="20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8" t="s">
        <v>125</v>
      </c>
      <c r="F318" s="6">
        <v>62.1</v>
      </c>
      <c r="G318" s="4" t="s">
        <v>80</v>
      </c>
      <c r="H318" s="19">
        <v>46258</v>
      </c>
      <c r="I318" s="4" t="s">
        <v>13</v>
      </c>
      <c r="J318" s="7" t="str">
        <f>VLOOKUP(B318,'[1]T. Apoyo Sistema'!$B$1:$C$89,2,0)</f>
        <v>SI</v>
      </c>
      <c r="K318" s="20">
        <f t="shared" si="12"/>
        <v>1</v>
      </c>
      <c r="L318" s="20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8" t="s">
        <v>339</v>
      </c>
      <c r="F319" s="6">
        <v>0.43</v>
      </c>
      <c r="G319" s="4" t="s">
        <v>78</v>
      </c>
      <c r="H319" s="19">
        <v>46258</v>
      </c>
      <c r="I319" s="4" t="s">
        <v>13</v>
      </c>
      <c r="J319" s="7" t="str">
        <f>VLOOKUP(B319,'[1]T. Apoyo Sistema'!$B$1:$C$89,2,0)</f>
        <v>SI</v>
      </c>
      <c r="K319" s="20">
        <f t="shared" si="12"/>
        <v>0</v>
      </c>
      <c r="L319" s="20">
        <f t="shared" si="13"/>
        <v>1</v>
      </c>
      <c r="M319" t="str">
        <f>IFERROR(VLOOKUP(A319,'[1]Analisis Falla'!$A:$J,8,0),0)</f>
        <v xml:space="preserve">Sin OT 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8" t="s">
        <v>227</v>
      </c>
      <c r="F320" s="6">
        <v>0.15</v>
      </c>
      <c r="G320" s="4" t="s">
        <v>74</v>
      </c>
      <c r="H320" s="19">
        <v>46258</v>
      </c>
      <c r="I320" s="4" t="s">
        <v>13</v>
      </c>
      <c r="J320" s="7" t="str">
        <f>VLOOKUP(B320,'[1]T. Apoyo Sistema'!$B$1:$C$89,2,0)</f>
        <v>SI</v>
      </c>
      <c r="K320" s="20">
        <f t="shared" si="12"/>
        <v>1</v>
      </c>
      <c r="L320" s="20">
        <f t="shared" si="13"/>
        <v>0</v>
      </c>
      <c r="M320" t="str">
        <f>IFERROR(VLOOKUP(A320,'[1]Analisis Falla'!$A:$J,8,0),0)</f>
        <v xml:space="preserve">Sin OT 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8" t="s">
        <v>340</v>
      </c>
      <c r="F321" s="6">
        <v>0.57999999999999996</v>
      </c>
      <c r="G321" s="4" t="s">
        <v>78</v>
      </c>
      <c r="H321" s="19">
        <v>46258</v>
      </c>
      <c r="I321" s="4" t="s">
        <v>13</v>
      </c>
      <c r="J321" s="7" t="str">
        <f>VLOOKUP(B321,'[1]T. Apoyo Sistema'!$B$1:$C$89,2,0)</f>
        <v>SI</v>
      </c>
      <c r="K321" s="20">
        <f t="shared" si="12"/>
        <v>0</v>
      </c>
      <c r="L321" s="20">
        <f t="shared" si="13"/>
        <v>1</v>
      </c>
      <c r="M321" t="str">
        <f>IFERROR(VLOOKUP(A321,'[1]Analisis Falla'!$A:$J,8,0),0)</f>
        <v xml:space="preserve">Sin OT 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8" t="s">
        <v>341</v>
      </c>
      <c r="F322" s="6">
        <v>0.56999999999999995</v>
      </c>
      <c r="G322" s="4" t="s">
        <v>73</v>
      </c>
      <c r="H322" s="19">
        <v>46258</v>
      </c>
      <c r="I322" s="4" t="s">
        <v>13</v>
      </c>
      <c r="J322" s="7" t="str">
        <f>VLOOKUP(B322,'[1]T. Apoyo Sistema'!$B$1:$C$89,2,0)</f>
        <v>SI</v>
      </c>
      <c r="K322" s="20">
        <f t="shared" ref="K322:K385" si="15">IF(OR($E322="-",$E322=""),0,IF(COUNTIFS($B$2:$B$481,$B322,$G$2:$G$481,$G322,$E$2:$E$481,$E322,$I$2:$I$481,$I322)&gt;1,1,0))</f>
        <v>0</v>
      </c>
      <c r="L322" s="20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8" t="s">
        <v>342</v>
      </c>
      <c r="F323" s="6">
        <v>0.38</v>
      </c>
      <c r="G323" s="4" t="s">
        <v>77</v>
      </c>
      <c r="H323" s="19">
        <v>46258</v>
      </c>
      <c r="I323" s="4" t="s">
        <v>13</v>
      </c>
      <c r="J323" s="7" t="str">
        <f>VLOOKUP(B323,'[1]T. Apoyo Sistema'!$B$1:$C$89,2,0)</f>
        <v>SI</v>
      </c>
      <c r="K323" s="20">
        <f t="shared" si="15"/>
        <v>0</v>
      </c>
      <c r="L323" s="20">
        <f t="shared" si="16"/>
        <v>1</v>
      </c>
      <c r="M323" t="str">
        <f>IFERROR(VLOOKUP(A323,'[1]Analisis Falla'!$A:$J,8,0),0)</f>
        <v xml:space="preserve">Sin OT 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8" t="s">
        <v>343</v>
      </c>
      <c r="F324" s="6">
        <v>0.13</v>
      </c>
      <c r="G324" s="4" t="s">
        <v>78</v>
      </c>
      <c r="H324" s="19">
        <v>46258</v>
      </c>
      <c r="I324" s="4" t="s">
        <v>13</v>
      </c>
      <c r="J324" s="7" t="str">
        <f>VLOOKUP(B324,'[1]T. Apoyo Sistema'!$B$1:$C$89,2,0)</f>
        <v>SI</v>
      </c>
      <c r="K324" s="20">
        <f t="shared" si="15"/>
        <v>0</v>
      </c>
      <c r="L324" s="20">
        <f t="shared" si="16"/>
        <v>1</v>
      </c>
      <c r="M324" t="str">
        <f>IFERROR(VLOOKUP(A324,'[1]Analisis Falla'!$A:$J,8,0),0)</f>
        <v xml:space="preserve">Sin OT 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8" t="s">
        <v>344</v>
      </c>
      <c r="F325" s="6">
        <v>1.1499999999999999</v>
      </c>
      <c r="G325" s="4" t="s">
        <v>59</v>
      </c>
      <c r="H325" s="19">
        <v>46258</v>
      </c>
      <c r="I325" s="4" t="s">
        <v>13</v>
      </c>
      <c r="J325" s="7" t="str">
        <f>VLOOKUP(B325,'[1]T. Apoyo Sistema'!$B$1:$C$89,2,0)</f>
        <v>SI</v>
      </c>
      <c r="K325" s="20">
        <f t="shared" si="15"/>
        <v>0</v>
      </c>
      <c r="L325" s="20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8" t="s">
        <v>345</v>
      </c>
      <c r="F326" s="6">
        <v>0.56999999999999995</v>
      </c>
      <c r="G326" s="4" t="s">
        <v>78</v>
      </c>
      <c r="H326" s="19">
        <v>46258</v>
      </c>
      <c r="I326" s="4" t="s">
        <v>13</v>
      </c>
      <c r="J326" s="7" t="str">
        <f>VLOOKUP(B326,'[1]T. Apoyo Sistema'!$B$1:$C$89,2,0)</f>
        <v>SI</v>
      </c>
      <c r="K326" s="20">
        <f t="shared" si="15"/>
        <v>0</v>
      </c>
      <c r="L326" s="20">
        <f t="shared" si="16"/>
        <v>1</v>
      </c>
      <c r="M326" t="str">
        <f>IFERROR(VLOOKUP(A326,'[1]Analisis Falla'!$A:$J,8,0),0)</f>
        <v xml:space="preserve">Sin OT 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8" t="s">
        <v>346</v>
      </c>
      <c r="F327" s="6">
        <v>0.05</v>
      </c>
      <c r="G327" s="4" t="s">
        <v>77</v>
      </c>
      <c r="H327" s="19">
        <v>46258</v>
      </c>
      <c r="I327" s="4" t="s">
        <v>13</v>
      </c>
      <c r="J327" s="7" t="str">
        <f>VLOOKUP(B327,'[1]T. Apoyo Sistema'!$B$1:$C$89,2,0)</f>
        <v>SI</v>
      </c>
      <c r="K327" s="20">
        <f t="shared" si="15"/>
        <v>0</v>
      </c>
      <c r="L327" s="20">
        <f t="shared" si="16"/>
        <v>1</v>
      </c>
      <c r="M327" t="str">
        <f>IFERROR(VLOOKUP(A327,'[1]Analisis Falla'!$A:$J,8,0),0)</f>
        <v xml:space="preserve">Sin OT 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8" t="s">
        <v>347</v>
      </c>
      <c r="F328" s="6">
        <v>0.63</v>
      </c>
      <c r="G328" s="4" t="s">
        <v>77</v>
      </c>
      <c r="H328" s="19">
        <v>46258</v>
      </c>
      <c r="I328" s="4" t="s">
        <v>13</v>
      </c>
      <c r="J328" s="7" t="str">
        <f>VLOOKUP(B328,'[1]T. Apoyo Sistema'!$B$1:$C$89,2,0)</f>
        <v>SI</v>
      </c>
      <c r="K328" s="20">
        <f t="shared" si="15"/>
        <v>0</v>
      </c>
      <c r="L328" s="20">
        <f t="shared" si="16"/>
        <v>1</v>
      </c>
      <c r="M328" t="str">
        <f>IFERROR(VLOOKUP(A328,'[1]Analisis Falla'!$A:$J,8,0),0)</f>
        <v xml:space="preserve">Sin OT 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8" t="s">
        <v>348</v>
      </c>
      <c r="F329" s="6">
        <v>0.08</v>
      </c>
      <c r="G329" s="4" t="s">
        <v>77</v>
      </c>
      <c r="H329" s="19">
        <v>46258</v>
      </c>
      <c r="I329" s="4" t="s">
        <v>13</v>
      </c>
      <c r="J329" s="7" t="str">
        <f>VLOOKUP(B329,'[1]T. Apoyo Sistema'!$B$1:$C$89,2,0)</f>
        <v>SI</v>
      </c>
      <c r="K329" s="20">
        <f t="shared" si="15"/>
        <v>0</v>
      </c>
      <c r="L329" s="20">
        <f t="shared" si="16"/>
        <v>1</v>
      </c>
      <c r="M329" t="str">
        <f>IFERROR(VLOOKUP(A329,'[1]Analisis Falla'!$A:$J,8,0),0)</f>
        <v xml:space="preserve">Sin OT 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8" t="s">
        <v>349</v>
      </c>
      <c r="F330" s="6">
        <v>0.13</v>
      </c>
      <c r="G330" s="4" t="s">
        <v>71</v>
      </c>
      <c r="H330" s="19">
        <v>46258</v>
      </c>
      <c r="I330" s="4" t="s">
        <v>13</v>
      </c>
      <c r="J330" s="7" t="str">
        <f>VLOOKUP(B330,'[1]T. Apoyo Sistema'!$B$1:$C$89,2,0)</f>
        <v>NO</v>
      </c>
      <c r="K330" s="20">
        <f t="shared" si="15"/>
        <v>0</v>
      </c>
      <c r="L330" s="20">
        <f t="shared" si="16"/>
        <v>1</v>
      </c>
      <c r="M330" t="str">
        <f>IFERROR(VLOOKUP(A330,'[1]Analisis Falla'!$A:$J,8,0),0)</f>
        <v xml:space="preserve">Sin OT </v>
      </c>
      <c r="N330" t="str">
        <f>IFERROR(VLOOKUP(A330,'[1]Analisis Falla'!$A:$J,6,0),0)</f>
        <v xml:space="preserve">Desconectado </v>
      </c>
      <c r="O330" t="str">
        <f>IFERROR(VLOOKUP(A330,'[1]Analisis Falla'!$A:$J,9,0),0)</f>
        <v>N/A</v>
      </c>
      <c r="P330" t="str">
        <f>IFERROR(VLOOKUP(A330,'[1]Analisis Falla'!$A:$J,10,0),0)</f>
        <v>N/A</v>
      </c>
    </row>
    <row r="331" spans="1:16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8" t="s">
        <v>350</v>
      </c>
      <c r="F331" s="6">
        <v>0.1</v>
      </c>
      <c r="G331" s="4" t="s">
        <v>60</v>
      </c>
      <c r="H331" s="19">
        <v>46258</v>
      </c>
      <c r="I331" s="4" t="s">
        <v>13</v>
      </c>
      <c r="J331" s="7" t="str">
        <f>VLOOKUP(B331,'[1]T. Apoyo Sistema'!$B$1:$C$89,2,0)</f>
        <v>NO</v>
      </c>
      <c r="K331" s="20">
        <f t="shared" si="15"/>
        <v>0</v>
      </c>
      <c r="L331" s="20">
        <f t="shared" si="16"/>
        <v>1</v>
      </c>
      <c r="M331" t="str">
        <f>IFERROR(VLOOKUP(A331,'[1]Analisis Falla'!$A:$J,8,0),0)</f>
        <v xml:space="preserve">Sin OT </v>
      </c>
      <c r="N331" t="str">
        <f>IFERROR(VLOOKUP(A331,'[1]Analisis Falla'!$A:$J,6,0),0)</f>
        <v xml:space="preserve">Desconectado </v>
      </c>
      <c r="O331" t="str">
        <f>IFERROR(VLOOKUP(A331,'[1]Analisis Falla'!$A:$J,9,0),0)</f>
        <v>N/A</v>
      </c>
      <c r="P331" t="str">
        <f>IFERROR(VLOOKUP(A331,'[1]Analisis Falla'!$A:$J,10,0),0)</f>
        <v>N/A</v>
      </c>
    </row>
    <row r="332" spans="1:16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8" t="s">
        <v>351</v>
      </c>
      <c r="F332" s="6">
        <v>0.18</v>
      </c>
      <c r="G332" s="4" t="s">
        <v>77</v>
      </c>
      <c r="H332" s="19">
        <v>46258</v>
      </c>
      <c r="I332" s="4" t="s">
        <v>13</v>
      </c>
      <c r="J332" s="7" t="str">
        <f>VLOOKUP(B332,'[1]T. Apoyo Sistema'!$B$1:$C$89,2,0)</f>
        <v>SI</v>
      </c>
      <c r="K332" s="20">
        <f t="shared" si="15"/>
        <v>0</v>
      </c>
      <c r="L332" s="20">
        <f t="shared" si="16"/>
        <v>1</v>
      </c>
      <c r="M332" t="str">
        <f>IFERROR(VLOOKUP(A332,'[1]Analisis Falla'!$A:$J,8,0),0)</f>
        <v xml:space="preserve">Sin OT 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8" t="s">
        <v>352</v>
      </c>
      <c r="F333" s="6">
        <v>0.62</v>
      </c>
      <c r="G333" s="4" t="s">
        <v>72</v>
      </c>
      <c r="H333" s="19">
        <v>46258</v>
      </c>
      <c r="I333" s="4" t="s">
        <v>13</v>
      </c>
      <c r="J333" s="7" t="str">
        <f>VLOOKUP(B333,'[1]T. Apoyo Sistema'!$B$1:$C$89,2,0)</f>
        <v>NO</v>
      </c>
      <c r="K333" s="20">
        <f t="shared" si="15"/>
        <v>0</v>
      </c>
      <c r="L333" s="20">
        <f t="shared" si="16"/>
        <v>1</v>
      </c>
      <c r="M333" t="str">
        <f>IFERROR(VLOOKUP(A333,'[1]Analisis Falla'!$A:$J,8,0),0)</f>
        <v xml:space="preserve">Sin OT </v>
      </c>
      <c r="N333" t="str">
        <f>IFERROR(VLOOKUP(A333,'[1]Analisis Falla'!$A:$J,6,0),0)</f>
        <v xml:space="preserve">Desconectado </v>
      </c>
      <c r="O333" t="str">
        <f>IFERROR(VLOOKUP(A333,'[1]Analisis Falla'!$A:$J,9,0),0)</f>
        <v>N/A</v>
      </c>
      <c r="P333" t="str">
        <f>IFERROR(VLOOKUP(A333,'[1]Analisis Falla'!$A:$J,10,0),0)</f>
        <v>N/A</v>
      </c>
    </row>
    <row r="334" spans="1:16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8" t="s">
        <v>353</v>
      </c>
      <c r="F334" s="6">
        <v>61.58</v>
      </c>
      <c r="G334" s="4" t="s">
        <v>77</v>
      </c>
      <c r="H334" s="19">
        <v>46258</v>
      </c>
      <c r="I334" s="4" t="s">
        <v>13</v>
      </c>
      <c r="J334" s="7" t="str">
        <f>VLOOKUP(B334,'[1]T. Apoyo Sistema'!$B$1:$C$89,2,0)</f>
        <v>SI</v>
      </c>
      <c r="K334" s="20">
        <f t="shared" si="15"/>
        <v>0</v>
      </c>
      <c r="L334" s="20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8" t="s">
        <v>335</v>
      </c>
      <c r="F335" s="6">
        <v>0.03</v>
      </c>
      <c r="G335" s="4" t="s">
        <v>71</v>
      </c>
      <c r="H335" s="19">
        <v>46258</v>
      </c>
      <c r="I335" s="4" t="s">
        <v>13</v>
      </c>
      <c r="J335" s="7" t="str">
        <f>VLOOKUP(B335,'[1]T. Apoyo Sistema'!$B$1:$C$89,2,0)</f>
        <v>SI</v>
      </c>
      <c r="K335" s="20">
        <f t="shared" si="15"/>
        <v>1</v>
      </c>
      <c r="L335" s="20">
        <f t="shared" si="16"/>
        <v>0</v>
      </c>
      <c r="M335" t="str">
        <f>IFERROR(VLOOKUP(A335,'[1]Analisis Falla'!$A:$J,8,0),0)</f>
        <v xml:space="preserve">Sin OT 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8" t="s">
        <v>354</v>
      </c>
      <c r="F336" s="6">
        <v>46.58</v>
      </c>
      <c r="G336" s="4" t="s">
        <v>60</v>
      </c>
      <c r="H336" s="19">
        <v>46258</v>
      </c>
      <c r="I336" s="4" t="s">
        <v>13</v>
      </c>
      <c r="J336" s="7" t="str">
        <f>VLOOKUP(B336,'[1]T. Apoyo Sistema'!$B$1:$C$89,2,0)</f>
        <v>SI</v>
      </c>
      <c r="K336" s="20">
        <f t="shared" si="15"/>
        <v>1</v>
      </c>
      <c r="L336" s="20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8" t="s">
        <v>355</v>
      </c>
      <c r="F337" s="6">
        <v>0.17</v>
      </c>
      <c r="G337" s="4" t="s">
        <v>73</v>
      </c>
      <c r="H337" s="19">
        <v>46258</v>
      </c>
      <c r="I337" s="4" t="s">
        <v>13</v>
      </c>
      <c r="J337" s="7" t="str">
        <f>VLOOKUP(B337,'[1]T. Apoyo Sistema'!$B$1:$C$89,2,0)</f>
        <v>SI</v>
      </c>
      <c r="K337" s="20">
        <f t="shared" si="15"/>
        <v>0</v>
      </c>
      <c r="L337" s="20">
        <f t="shared" si="16"/>
        <v>1</v>
      </c>
      <c r="M337" t="str">
        <f>IFERROR(VLOOKUP(A337,'[1]Analisis Falla'!$A:$J,8,0),0)</f>
        <v xml:space="preserve">Sin OT </v>
      </c>
      <c r="N337" t="str">
        <f>IFERROR(VLOOKUP(A337,'[1]Analisis Falla'!$A:$J,6,0),0)</f>
        <v>Falla</v>
      </c>
      <c r="O337">
        <f>IFERROR(VLOOKUP(A337,'[1]Analisis Falla'!$A:$J,9,0),0)</f>
        <v>0</v>
      </c>
      <c r="P337">
        <f>IFERROR(VLOOKUP(A337,'[1]Analisis Falla'!$A:$J,10,0),0)</f>
        <v>0</v>
      </c>
    </row>
    <row r="338" spans="1:16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8" t="s">
        <v>356</v>
      </c>
      <c r="F338" s="6">
        <v>0.03</v>
      </c>
      <c r="G338" s="4" t="s">
        <v>77</v>
      </c>
      <c r="H338" s="19">
        <v>46258</v>
      </c>
      <c r="I338" s="4" t="s">
        <v>13</v>
      </c>
      <c r="J338" s="7" t="str">
        <f>VLOOKUP(B338,'[1]T. Apoyo Sistema'!$B$1:$C$89,2,0)</f>
        <v>SI</v>
      </c>
      <c r="K338" s="20">
        <f t="shared" si="15"/>
        <v>1</v>
      </c>
      <c r="L338" s="20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8" t="s">
        <v>356</v>
      </c>
      <c r="F339" s="6">
        <v>7.0000000000000007E-2</v>
      </c>
      <c r="G339" s="4" t="s">
        <v>77</v>
      </c>
      <c r="H339" s="19">
        <v>46258</v>
      </c>
      <c r="I339" s="4" t="s">
        <v>13</v>
      </c>
      <c r="J339" s="7" t="str">
        <f>VLOOKUP(B339,'[1]T. Apoyo Sistema'!$B$1:$C$89,2,0)</f>
        <v>SI</v>
      </c>
      <c r="K339" s="20">
        <f t="shared" si="15"/>
        <v>1</v>
      </c>
      <c r="L339" s="20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8" t="s">
        <v>356</v>
      </c>
      <c r="F340" s="6">
        <v>38.979999999999997</v>
      </c>
      <c r="G340" s="4" t="s">
        <v>77</v>
      </c>
      <c r="H340" s="19">
        <v>46258</v>
      </c>
      <c r="I340" s="4" t="s">
        <v>13</v>
      </c>
      <c r="J340" s="7" t="str">
        <f>VLOOKUP(B340,'[1]T. Apoyo Sistema'!$B$1:$C$89,2,0)</f>
        <v>SI</v>
      </c>
      <c r="K340" s="20">
        <f t="shared" si="15"/>
        <v>1</v>
      </c>
      <c r="L340" s="20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8" t="s">
        <v>357</v>
      </c>
      <c r="F341" s="6">
        <v>0.65</v>
      </c>
      <c r="G341" s="4" t="s">
        <v>73</v>
      </c>
      <c r="H341" s="19">
        <v>46258</v>
      </c>
      <c r="I341" s="4" t="s">
        <v>13</v>
      </c>
      <c r="J341" s="7" t="str">
        <f>VLOOKUP(B341,'[1]T. Apoyo Sistema'!$B$1:$C$89,2,0)</f>
        <v>SI</v>
      </c>
      <c r="K341" s="20">
        <f t="shared" si="15"/>
        <v>0</v>
      </c>
      <c r="L341" s="20">
        <f t="shared" si="16"/>
        <v>1</v>
      </c>
      <c r="M341" t="str">
        <f>IFERROR(VLOOKUP(A341,'[1]Analisis Falla'!$A:$J,8,0),0)</f>
        <v xml:space="preserve">Sin OT 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8" t="s">
        <v>358</v>
      </c>
      <c r="F342" s="6">
        <v>36.619999999999997</v>
      </c>
      <c r="G342" s="4" t="s">
        <v>79</v>
      </c>
      <c r="H342" s="19">
        <v>46258</v>
      </c>
      <c r="I342" s="4" t="s">
        <v>13</v>
      </c>
      <c r="J342" s="7" t="str">
        <f>VLOOKUP(B342,'[1]T. Apoyo Sistema'!$B$1:$C$89,2,0)</f>
        <v>SI</v>
      </c>
      <c r="K342" s="20">
        <f t="shared" si="15"/>
        <v>0</v>
      </c>
      <c r="L342" s="20">
        <f t="shared" si="16"/>
        <v>1</v>
      </c>
      <c r="M342" t="str">
        <f>IFERROR(VLOOKUP(A342,'[1]Analisis Falla'!$A:$J,8,0),0)</f>
        <v xml:space="preserve">Sin OT 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8" t="s">
        <v>359</v>
      </c>
      <c r="F343" s="6">
        <v>45.9</v>
      </c>
      <c r="G343" s="4" t="s">
        <v>59</v>
      </c>
      <c r="H343" s="19">
        <v>46258</v>
      </c>
      <c r="I343" s="4" t="s">
        <v>13</v>
      </c>
      <c r="J343" s="7" t="str">
        <f>VLOOKUP(B343,'[1]T. Apoyo Sistema'!$B$1:$C$89,2,0)</f>
        <v>NO</v>
      </c>
      <c r="K343" s="20">
        <f t="shared" si="15"/>
        <v>0</v>
      </c>
      <c r="L343" s="20">
        <f t="shared" si="16"/>
        <v>1</v>
      </c>
      <c r="M343" t="str">
        <f>IFERROR(VLOOKUP(A343,'[1]Analisis Falla'!$A:$J,8,0),0)</f>
        <v xml:space="preserve">Sin OT  </v>
      </c>
      <c r="N343">
        <f>IFERROR(VLOOKUP(A343,'[1]Analisis Falla'!$A:$J,6,0),0)</f>
        <v>0</v>
      </c>
      <c r="O343">
        <f>IFERROR(VLOOKUP(A343,'[1]Analisis Falla'!$A:$J,9,0),0)</f>
        <v>0</v>
      </c>
      <c r="P343">
        <f>IFERROR(VLOOKUP(A343,'[1]Analisis Falla'!$A:$J,10,0),0)</f>
        <v>0</v>
      </c>
    </row>
    <row r="344" spans="1:16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8" t="s">
        <v>360</v>
      </c>
      <c r="F344" s="6">
        <v>1.58</v>
      </c>
      <c r="G344" s="4" t="s">
        <v>59</v>
      </c>
      <c r="H344" s="19">
        <v>46258</v>
      </c>
      <c r="I344" s="4" t="s">
        <v>13</v>
      </c>
      <c r="J344" s="7" t="str">
        <f>VLOOKUP(B344,'[1]T. Apoyo Sistema'!$B$1:$C$89,2,0)</f>
        <v>SI</v>
      </c>
      <c r="K344" s="20">
        <f t="shared" si="15"/>
        <v>0</v>
      </c>
      <c r="L344" s="20">
        <f t="shared" si="16"/>
        <v>1</v>
      </c>
      <c r="M344" t="str">
        <f>IFERROR(VLOOKUP(A344,'[1]Analisis Falla'!$A:$J,8,0),0)</f>
        <v xml:space="preserve">Sin OT 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8" t="s">
        <v>361</v>
      </c>
      <c r="F345" s="6">
        <v>0.15</v>
      </c>
      <c r="G345" s="4" t="s">
        <v>72</v>
      </c>
      <c r="H345" s="19">
        <v>46258</v>
      </c>
      <c r="I345" s="4" t="s">
        <v>13</v>
      </c>
      <c r="J345" s="7" t="str">
        <f>VLOOKUP(B345,'[1]T. Apoyo Sistema'!$B$1:$C$89,2,0)</f>
        <v>SI</v>
      </c>
      <c r="K345" s="20">
        <f t="shared" si="15"/>
        <v>1</v>
      </c>
      <c r="L345" s="20">
        <f t="shared" si="16"/>
        <v>0</v>
      </c>
      <c r="M345" t="str">
        <f>IFERROR(VLOOKUP(A345,'[1]Analisis Falla'!$A:$J,8,0),0)</f>
        <v xml:space="preserve">Sin OT 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8" t="s">
        <v>361</v>
      </c>
      <c r="F346" s="6">
        <v>0.08</v>
      </c>
      <c r="G346" s="4" t="s">
        <v>72</v>
      </c>
      <c r="H346" s="19">
        <v>46258</v>
      </c>
      <c r="I346" s="4" t="s">
        <v>13</v>
      </c>
      <c r="J346" s="7" t="str">
        <f>VLOOKUP(B346,'[1]T. Apoyo Sistema'!$B$1:$C$89,2,0)</f>
        <v>SI</v>
      </c>
      <c r="K346" s="20">
        <f t="shared" si="15"/>
        <v>1</v>
      </c>
      <c r="L346" s="20">
        <f t="shared" si="16"/>
        <v>0</v>
      </c>
      <c r="M346" t="str">
        <f>IFERROR(VLOOKUP(A346,'[1]Analisis Falla'!$A:$J,8,0),0)</f>
        <v xml:space="preserve">Sin OT 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8" t="s">
        <v>361</v>
      </c>
      <c r="F347" s="6">
        <v>76.650000000000006</v>
      </c>
      <c r="G347" s="4" t="s">
        <v>72</v>
      </c>
      <c r="H347" s="19">
        <v>46258</v>
      </c>
      <c r="I347" s="4" t="s">
        <v>13</v>
      </c>
      <c r="J347" s="7" t="str">
        <f>VLOOKUP(B347,'[1]T. Apoyo Sistema'!$B$1:$C$89,2,0)</f>
        <v>SI</v>
      </c>
      <c r="K347" s="20">
        <f t="shared" si="15"/>
        <v>1</v>
      </c>
      <c r="L347" s="20">
        <f t="shared" si="16"/>
        <v>0</v>
      </c>
      <c r="M347" t="str">
        <f>IFERROR(VLOOKUP(A347,'[1]Analisis Falla'!$A:$J,8,0),0)</f>
        <v xml:space="preserve">Sin OT 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8" t="s">
        <v>362</v>
      </c>
      <c r="F348" s="6">
        <v>0.03</v>
      </c>
      <c r="G348" s="4" t="s">
        <v>73</v>
      </c>
      <c r="H348" s="19">
        <v>46258</v>
      </c>
      <c r="I348" s="4" t="s">
        <v>13</v>
      </c>
      <c r="J348" s="7" t="str">
        <f>VLOOKUP(B348,'[1]T. Apoyo Sistema'!$B$1:$C$89,2,0)</f>
        <v>SI</v>
      </c>
      <c r="K348" s="20">
        <f t="shared" si="15"/>
        <v>0</v>
      </c>
      <c r="L348" s="20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8" t="s">
        <v>363</v>
      </c>
      <c r="F349" s="6">
        <v>0.95</v>
      </c>
      <c r="G349" s="4" t="s">
        <v>71</v>
      </c>
      <c r="H349" s="19">
        <v>46258</v>
      </c>
      <c r="I349" s="4" t="s">
        <v>13</v>
      </c>
      <c r="J349" s="7" t="str">
        <f>VLOOKUP(B349,'[1]T. Apoyo Sistema'!$B$1:$C$89,2,0)</f>
        <v>SI</v>
      </c>
      <c r="K349" s="20">
        <f t="shared" si="15"/>
        <v>1</v>
      </c>
      <c r="L349" s="20">
        <f t="shared" si="16"/>
        <v>0</v>
      </c>
      <c r="M349" t="str">
        <f>IFERROR(VLOOKUP(A349,'[1]Analisis Falla'!$A:$J,8,0),0)</f>
        <v xml:space="preserve">Sin OT 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8" t="s">
        <v>364</v>
      </c>
      <c r="F350" s="6">
        <v>1.53</v>
      </c>
      <c r="G350" s="4" t="s">
        <v>59</v>
      </c>
      <c r="H350" s="19">
        <v>46258</v>
      </c>
      <c r="I350" s="4" t="s">
        <v>13</v>
      </c>
      <c r="J350" s="7" t="str">
        <f>VLOOKUP(B350,'[1]T. Apoyo Sistema'!$B$1:$C$89,2,0)</f>
        <v>SI</v>
      </c>
      <c r="K350" s="20">
        <f t="shared" si="15"/>
        <v>0</v>
      </c>
      <c r="L350" s="20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8" t="s">
        <v>365</v>
      </c>
      <c r="F351" s="6">
        <v>0.43</v>
      </c>
      <c r="G351" s="4" t="s">
        <v>73</v>
      </c>
      <c r="H351" s="19">
        <v>46258</v>
      </c>
      <c r="I351" s="4" t="s">
        <v>13</v>
      </c>
      <c r="J351" s="7" t="str">
        <f>VLOOKUP(B351,'[1]T. Apoyo Sistema'!$B$1:$C$89,2,0)</f>
        <v>SI</v>
      </c>
      <c r="K351" s="20">
        <f t="shared" si="15"/>
        <v>0</v>
      </c>
      <c r="L351" s="20">
        <f t="shared" si="16"/>
        <v>1</v>
      </c>
      <c r="M351" t="str">
        <f>IFERROR(VLOOKUP(A351,'[1]Analisis Falla'!$A:$J,8,0),0)</f>
        <v xml:space="preserve">Sin OT </v>
      </c>
      <c r="N351" t="str">
        <f>IFERROR(VLOOKUP(A351,'[1]Analisis Falla'!$A:$J,6,0),0)</f>
        <v>Mantenimiento preventivo</v>
      </c>
      <c r="O351">
        <f>IFERROR(VLOOKUP(A351,'[1]Analisis Falla'!$A:$J,9,0),0)</f>
        <v>0</v>
      </c>
      <c r="P351">
        <f>IFERROR(VLOOKUP(A351,'[1]Analisis Falla'!$A:$J,10,0),0)</f>
        <v>0</v>
      </c>
    </row>
    <row r="352" spans="1:16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8" t="s">
        <v>366</v>
      </c>
      <c r="F352" s="6">
        <v>19.87</v>
      </c>
      <c r="G352" s="4" t="s">
        <v>73</v>
      </c>
      <c r="H352" s="19">
        <v>46258</v>
      </c>
      <c r="I352" s="4" t="s">
        <v>13</v>
      </c>
      <c r="J352" s="7" t="str">
        <f>VLOOKUP(B352,'[1]T. Apoyo Sistema'!$B$1:$C$89,2,0)</f>
        <v>SI</v>
      </c>
      <c r="K352" s="20">
        <f t="shared" si="15"/>
        <v>0</v>
      </c>
      <c r="L352" s="20">
        <f t="shared" si="16"/>
        <v>1</v>
      </c>
      <c r="M352" t="str">
        <f>IFERROR(VLOOKUP(A352,'[1]Analisis Falla'!$A:$J,8,0),0)</f>
        <v xml:space="preserve">Sin OT 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8" t="s">
        <v>367</v>
      </c>
      <c r="F353" s="6">
        <v>2.1800000000000002</v>
      </c>
      <c r="G353" s="4" t="s">
        <v>73</v>
      </c>
      <c r="H353" s="19">
        <v>46258</v>
      </c>
      <c r="I353" s="4" t="s">
        <v>13</v>
      </c>
      <c r="J353" s="7" t="str">
        <f>VLOOKUP(B353,'[1]T. Apoyo Sistema'!$B$1:$C$89,2,0)</f>
        <v>SI</v>
      </c>
      <c r="K353" s="20">
        <f t="shared" si="15"/>
        <v>0</v>
      </c>
      <c r="L353" s="20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8" t="s">
        <v>368</v>
      </c>
      <c r="F354" s="6">
        <v>47.58</v>
      </c>
      <c r="G354" s="4" t="s">
        <v>71</v>
      </c>
      <c r="H354" s="19">
        <v>46258</v>
      </c>
      <c r="I354" s="4" t="s">
        <v>13</v>
      </c>
      <c r="J354" s="7" t="str">
        <f>VLOOKUP(B354,'[1]T. Apoyo Sistema'!$B$1:$C$89,2,0)</f>
        <v>SI</v>
      </c>
      <c r="K354" s="20">
        <f t="shared" si="15"/>
        <v>0</v>
      </c>
      <c r="L354" s="20">
        <f t="shared" si="16"/>
        <v>1</v>
      </c>
      <c r="M354" t="str">
        <f>IFERROR(VLOOKUP(A354,'[1]Analisis Falla'!$A:$J,8,0),0)</f>
        <v xml:space="preserve">Sin OT 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8" t="s">
        <v>369</v>
      </c>
      <c r="F355" s="6">
        <v>0.12</v>
      </c>
      <c r="G355" s="4" t="s">
        <v>77</v>
      </c>
      <c r="H355" s="19">
        <v>46258</v>
      </c>
      <c r="I355" s="4" t="s">
        <v>13</v>
      </c>
      <c r="J355" s="7" t="str">
        <f>VLOOKUP(B355,'[1]T. Apoyo Sistema'!$B$1:$C$89,2,0)</f>
        <v>SI</v>
      </c>
      <c r="K355" s="20">
        <f t="shared" si="15"/>
        <v>0</v>
      </c>
      <c r="L355" s="20">
        <f t="shared" si="16"/>
        <v>1</v>
      </c>
      <c r="M355" t="str">
        <f>IFERROR(VLOOKUP(A355,'[1]Analisis Falla'!$A:$J,8,0),0)</f>
        <v xml:space="preserve">Sin OT 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8" t="s">
        <v>370</v>
      </c>
      <c r="F356" s="6">
        <v>0.1</v>
      </c>
      <c r="G356" s="4" t="s">
        <v>72</v>
      </c>
      <c r="H356" s="19">
        <v>46258</v>
      </c>
      <c r="I356" s="4" t="s">
        <v>13</v>
      </c>
      <c r="J356" s="7" t="str">
        <f>VLOOKUP(B356,'[1]T. Apoyo Sistema'!$B$1:$C$89,2,0)</f>
        <v>SI</v>
      </c>
      <c r="K356" s="20">
        <f t="shared" si="15"/>
        <v>0</v>
      </c>
      <c r="L356" s="20">
        <f t="shared" si="16"/>
        <v>1</v>
      </c>
      <c r="M356" t="str">
        <f>IFERROR(VLOOKUP(A356,'[1]Analisis Falla'!$A:$J,8,0),0)</f>
        <v xml:space="preserve">Sin OT 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8" t="s">
        <v>363</v>
      </c>
      <c r="F357" s="6">
        <v>0.1</v>
      </c>
      <c r="G357" s="4" t="s">
        <v>71</v>
      </c>
      <c r="H357" s="19">
        <v>46258</v>
      </c>
      <c r="I357" s="4" t="s">
        <v>13</v>
      </c>
      <c r="J357" s="7" t="str">
        <f>VLOOKUP(B357,'[1]T. Apoyo Sistema'!$B$1:$C$89,2,0)</f>
        <v>SI</v>
      </c>
      <c r="K357" s="20">
        <f t="shared" si="15"/>
        <v>1</v>
      </c>
      <c r="L357" s="20">
        <f t="shared" si="16"/>
        <v>0</v>
      </c>
      <c r="M357" t="str">
        <f>IFERROR(VLOOKUP(A357,'[1]Analisis Falla'!$A:$J,8,0),0)</f>
        <v xml:space="preserve">Sin OT 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8" t="s">
        <v>371</v>
      </c>
      <c r="F358" s="6">
        <v>0.15</v>
      </c>
      <c r="G358" s="4" t="s">
        <v>76</v>
      </c>
      <c r="H358" s="19">
        <v>46258</v>
      </c>
      <c r="I358" s="4" t="s">
        <v>13</v>
      </c>
      <c r="J358" s="7" t="str">
        <f>VLOOKUP(B358,'[1]T. Apoyo Sistema'!$B$1:$C$89,2,0)</f>
        <v>SI</v>
      </c>
      <c r="K358" s="20">
        <f t="shared" si="15"/>
        <v>0</v>
      </c>
      <c r="L358" s="20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8" t="s">
        <v>372</v>
      </c>
      <c r="F359" s="6">
        <v>0.15</v>
      </c>
      <c r="G359" s="4" t="s">
        <v>75</v>
      </c>
      <c r="H359" s="19">
        <v>46258</v>
      </c>
      <c r="I359" s="4" t="s">
        <v>13</v>
      </c>
      <c r="J359" s="7" t="str">
        <f>VLOOKUP(B359,'[1]T. Apoyo Sistema'!$B$1:$C$89,2,0)</f>
        <v>SI</v>
      </c>
      <c r="K359" s="20">
        <f t="shared" si="15"/>
        <v>0</v>
      </c>
      <c r="L359" s="20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8" t="s">
        <v>373</v>
      </c>
      <c r="F360" s="6">
        <v>0.15</v>
      </c>
      <c r="G360" s="4" t="s">
        <v>59</v>
      </c>
      <c r="H360" s="19">
        <v>46258</v>
      </c>
      <c r="I360" s="4" t="s">
        <v>13</v>
      </c>
      <c r="J360" s="7" t="str">
        <f>VLOOKUP(B360,'[1]T. Apoyo Sistema'!$B$1:$C$89,2,0)</f>
        <v>SI</v>
      </c>
      <c r="K360" s="20">
        <f t="shared" si="15"/>
        <v>0</v>
      </c>
      <c r="L360" s="20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8" t="s">
        <v>374</v>
      </c>
      <c r="F361" s="6">
        <v>0.15</v>
      </c>
      <c r="G361" s="4" t="s">
        <v>72</v>
      </c>
      <c r="H361" s="19">
        <v>46258</v>
      </c>
      <c r="I361" s="4" t="s">
        <v>13</v>
      </c>
      <c r="J361" s="7" t="str">
        <f>VLOOKUP(B361,'[1]T. Apoyo Sistema'!$B$1:$C$89,2,0)</f>
        <v>SI</v>
      </c>
      <c r="K361" s="20">
        <f t="shared" si="15"/>
        <v>1</v>
      </c>
      <c r="L361" s="20">
        <f t="shared" si="16"/>
        <v>0</v>
      </c>
      <c r="M361" t="str">
        <f>IFERROR(VLOOKUP(A361,'[1]Analisis Falla'!$A:$J,8,0),0)</f>
        <v xml:space="preserve">Sin OT 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8" t="s">
        <v>375</v>
      </c>
      <c r="F362" s="6">
        <v>0.05</v>
      </c>
      <c r="G362" s="4" t="s">
        <v>71</v>
      </c>
      <c r="H362" s="19">
        <v>46258</v>
      </c>
      <c r="I362" s="4" t="s">
        <v>13</v>
      </c>
      <c r="J362" s="7" t="str">
        <f>VLOOKUP(B362,'[1]T. Apoyo Sistema'!$B$1:$C$89,2,0)</f>
        <v>SI</v>
      </c>
      <c r="K362" s="20">
        <f t="shared" si="15"/>
        <v>0</v>
      </c>
      <c r="L362" s="20">
        <f t="shared" si="16"/>
        <v>1</v>
      </c>
      <c r="M362" t="str">
        <f>IFERROR(VLOOKUP(A362,'[1]Analisis Falla'!$A:$J,8,0),0)</f>
        <v xml:space="preserve">Sin OT 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8" t="s">
        <v>374</v>
      </c>
      <c r="F363" s="6">
        <v>12.5</v>
      </c>
      <c r="G363" s="4" t="s">
        <v>72</v>
      </c>
      <c r="H363" s="19">
        <v>46258</v>
      </c>
      <c r="I363" s="4" t="s">
        <v>13</v>
      </c>
      <c r="J363" s="7" t="str">
        <f>VLOOKUP(B363,'[1]T. Apoyo Sistema'!$B$1:$C$89,2,0)</f>
        <v>SI</v>
      </c>
      <c r="K363" s="20">
        <f t="shared" si="15"/>
        <v>1</v>
      </c>
      <c r="L363" s="20">
        <f t="shared" si="16"/>
        <v>0</v>
      </c>
      <c r="M363" t="str">
        <f>IFERROR(VLOOKUP(A363,'[1]Analisis Falla'!$A:$J,8,0),0)</f>
        <v xml:space="preserve">Sin OT 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8" t="s">
        <v>376</v>
      </c>
      <c r="F364" s="6">
        <v>0.08</v>
      </c>
      <c r="G364" s="4" t="s">
        <v>72</v>
      </c>
      <c r="H364" s="19">
        <v>46258</v>
      </c>
      <c r="I364" s="4" t="s">
        <v>13</v>
      </c>
      <c r="J364" s="7" t="str">
        <f>VLOOKUP(B364,'[1]T. Apoyo Sistema'!$B$1:$C$89,2,0)</f>
        <v>SI</v>
      </c>
      <c r="K364" s="20">
        <f t="shared" si="15"/>
        <v>0</v>
      </c>
      <c r="L364" s="20">
        <f t="shared" si="16"/>
        <v>1</v>
      </c>
      <c r="M364" t="str">
        <f>IFERROR(VLOOKUP(A364,'[1]Analisis Falla'!$A:$J,8,0),0)</f>
        <v xml:space="preserve">Sin OT 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8" t="s">
        <v>377</v>
      </c>
      <c r="F365" s="6">
        <v>0.08</v>
      </c>
      <c r="G365" s="4" t="s">
        <v>77</v>
      </c>
      <c r="H365" s="19">
        <v>46258</v>
      </c>
      <c r="I365" s="4" t="s">
        <v>13</v>
      </c>
      <c r="J365" s="7" t="str">
        <f>VLOOKUP(B365,'[1]T. Apoyo Sistema'!$B$1:$C$89,2,0)</f>
        <v>SI</v>
      </c>
      <c r="K365" s="20">
        <f t="shared" si="15"/>
        <v>0</v>
      </c>
      <c r="L365" s="20">
        <f t="shared" si="16"/>
        <v>1</v>
      </c>
      <c r="M365" t="str">
        <f>IFERROR(VLOOKUP(A365,'[1]Analisis Falla'!$A:$J,8,0),0)</f>
        <v xml:space="preserve">Sin OT 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8" t="s">
        <v>363</v>
      </c>
      <c r="F366" s="6">
        <v>0.08</v>
      </c>
      <c r="G366" s="4" t="s">
        <v>71</v>
      </c>
      <c r="H366" s="19">
        <v>46258</v>
      </c>
      <c r="I366" s="4" t="s">
        <v>13</v>
      </c>
      <c r="J366" s="7" t="str">
        <f>VLOOKUP(B366,'[1]T. Apoyo Sistema'!$B$1:$C$89,2,0)</f>
        <v>SI</v>
      </c>
      <c r="K366" s="20">
        <f t="shared" si="15"/>
        <v>1</v>
      </c>
      <c r="L366" s="20">
        <f t="shared" si="16"/>
        <v>0</v>
      </c>
      <c r="M366" t="str">
        <f>IFERROR(VLOOKUP(A366,'[1]Analisis Falla'!$A:$J,8,0),0)</f>
        <v xml:space="preserve">Sin OT 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8" t="s">
        <v>363</v>
      </c>
      <c r="F367" s="6">
        <v>0.12</v>
      </c>
      <c r="G367" s="4" t="s">
        <v>71</v>
      </c>
      <c r="H367" s="19">
        <v>46258</v>
      </c>
      <c r="I367" s="4" t="s">
        <v>13</v>
      </c>
      <c r="J367" s="7" t="str">
        <f>VLOOKUP(B367,'[1]T. Apoyo Sistema'!$B$1:$C$89,2,0)</f>
        <v>SI</v>
      </c>
      <c r="K367" s="20">
        <f t="shared" si="15"/>
        <v>1</v>
      </c>
      <c r="L367" s="20">
        <f t="shared" si="16"/>
        <v>0</v>
      </c>
      <c r="M367" t="str">
        <f>IFERROR(VLOOKUP(A367,'[1]Analisis Falla'!$A:$J,8,0),0)</f>
        <v xml:space="preserve">Sin OT 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8" t="s">
        <v>363</v>
      </c>
      <c r="F368" s="6">
        <v>10.93</v>
      </c>
      <c r="G368" s="4" t="s">
        <v>71</v>
      </c>
      <c r="H368" s="19">
        <v>46258</v>
      </c>
      <c r="I368" s="4" t="s">
        <v>13</v>
      </c>
      <c r="J368" s="7" t="str">
        <f>VLOOKUP(B368,'[1]T. Apoyo Sistema'!$B$1:$C$89,2,0)</f>
        <v>SI</v>
      </c>
      <c r="K368" s="20">
        <f t="shared" si="15"/>
        <v>1</v>
      </c>
      <c r="L368" s="20">
        <f t="shared" si="16"/>
        <v>0</v>
      </c>
      <c r="M368" t="str">
        <f>IFERROR(VLOOKUP(A368,'[1]Analisis Falla'!$A:$J,8,0),0)</f>
        <v xml:space="preserve">Sin OT 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8" t="s">
        <v>378</v>
      </c>
      <c r="F369" s="6">
        <v>3.17</v>
      </c>
      <c r="G369" s="4" t="s">
        <v>73</v>
      </c>
      <c r="H369" s="19">
        <v>46258</v>
      </c>
      <c r="I369" s="4" t="s">
        <v>13</v>
      </c>
      <c r="J369" s="7" t="str">
        <f>VLOOKUP(B369,'[1]T. Apoyo Sistema'!$B$1:$C$89,2,0)</f>
        <v>SI</v>
      </c>
      <c r="K369" s="20">
        <f t="shared" si="15"/>
        <v>0</v>
      </c>
      <c r="L369" s="20">
        <f t="shared" si="16"/>
        <v>1</v>
      </c>
      <c r="M369" t="str">
        <f>IFERROR(VLOOKUP(A369,'[1]Analisis Falla'!$A:$J,8,0),0)</f>
        <v xml:space="preserve">Sin OT 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8" t="s">
        <v>379</v>
      </c>
      <c r="F370" s="6">
        <v>2.57</v>
      </c>
      <c r="G370" s="4" t="s">
        <v>72</v>
      </c>
      <c r="H370" s="19">
        <v>46258</v>
      </c>
      <c r="I370" s="4" t="s">
        <v>13</v>
      </c>
      <c r="J370" s="7" t="str">
        <f>VLOOKUP(B370,'[1]T. Apoyo Sistema'!$B$1:$C$89,2,0)</f>
        <v>SI</v>
      </c>
      <c r="K370" s="20">
        <f t="shared" si="15"/>
        <v>1</v>
      </c>
      <c r="L370" s="20">
        <f t="shared" si="16"/>
        <v>0</v>
      </c>
      <c r="M370" t="str">
        <f>IFERROR(VLOOKUP(A370,'[1]Analisis Falla'!$A:$J,8,0),0)</f>
        <v xml:space="preserve">Sin OT 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8" t="s">
        <v>380</v>
      </c>
      <c r="F371" s="6">
        <v>2.57</v>
      </c>
      <c r="G371" s="4" t="s">
        <v>77</v>
      </c>
      <c r="H371" s="19">
        <v>46258</v>
      </c>
      <c r="I371" s="4" t="s">
        <v>13</v>
      </c>
      <c r="J371" s="7" t="str">
        <f>VLOOKUP(B371,'[1]T. Apoyo Sistema'!$B$1:$C$89,2,0)</f>
        <v>SI</v>
      </c>
      <c r="K371" s="20">
        <f t="shared" si="15"/>
        <v>1</v>
      </c>
      <c r="L371" s="20">
        <f t="shared" si="16"/>
        <v>0</v>
      </c>
      <c r="M371" t="str">
        <f>IFERROR(VLOOKUP(A371,'[1]Analisis Falla'!$A:$J,8,0),0)</f>
        <v xml:space="preserve">Sin OT 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8" t="s">
        <v>363</v>
      </c>
      <c r="F372" s="6">
        <v>2.57</v>
      </c>
      <c r="G372" s="4" t="s">
        <v>71</v>
      </c>
      <c r="H372" s="19">
        <v>46258</v>
      </c>
      <c r="I372" s="4" t="s">
        <v>13</v>
      </c>
      <c r="J372" s="7" t="str">
        <f>VLOOKUP(B372,'[1]T. Apoyo Sistema'!$B$1:$C$89,2,0)</f>
        <v>SI</v>
      </c>
      <c r="K372" s="20">
        <f t="shared" si="15"/>
        <v>1</v>
      </c>
      <c r="L372" s="20">
        <f t="shared" si="16"/>
        <v>0</v>
      </c>
      <c r="M372" t="str">
        <f>IFERROR(VLOOKUP(A372,'[1]Analisis Falla'!$A:$J,8,0),0)</f>
        <v xml:space="preserve">Sin OT 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8" t="s">
        <v>227</v>
      </c>
      <c r="F373" s="6">
        <v>2.2000000000000002</v>
      </c>
      <c r="G373" s="4" t="s">
        <v>74</v>
      </c>
      <c r="H373" s="19">
        <v>46258</v>
      </c>
      <c r="I373" s="4" t="s">
        <v>13</v>
      </c>
      <c r="J373" s="7" t="str">
        <f>VLOOKUP(B373,'[1]T. Apoyo Sistema'!$B$1:$C$89,2,0)</f>
        <v>SI</v>
      </c>
      <c r="K373" s="20">
        <f t="shared" si="15"/>
        <v>1</v>
      </c>
      <c r="L373" s="20">
        <f t="shared" si="16"/>
        <v>0</v>
      </c>
      <c r="M373" t="str">
        <f>IFERROR(VLOOKUP(A373,'[1]Analisis Falla'!$A:$J,8,0),0)</f>
        <v xml:space="preserve">Sin OT 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8" t="s">
        <v>381</v>
      </c>
      <c r="F374" s="6">
        <v>0.1</v>
      </c>
      <c r="G374" s="4" t="s">
        <v>77</v>
      </c>
      <c r="H374" s="19">
        <v>46258</v>
      </c>
      <c r="I374" s="4" t="s">
        <v>13</v>
      </c>
      <c r="J374" s="7" t="str">
        <f>VLOOKUP(B374,'[1]T. Apoyo Sistema'!$B$1:$C$89,2,0)</f>
        <v>SI</v>
      </c>
      <c r="K374" s="20">
        <f t="shared" si="15"/>
        <v>0</v>
      </c>
      <c r="L374" s="20">
        <f t="shared" si="16"/>
        <v>1</v>
      </c>
      <c r="M374" t="str">
        <f>IFERROR(VLOOKUP(A374,'[1]Analisis Falla'!$A:$J,8,0),0)</f>
        <v xml:space="preserve">Sin OT 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8" t="s">
        <v>379</v>
      </c>
      <c r="F375" s="6">
        <v>1.2</v>
      </c>
      <c r="G375" s="4" t="s">
        <v>72</v>
      </c>
      <c r="H375" s="19">
        <v>46258</v>
      </c>
      <c r="I375" s="4" t="s">
        <v>13</v>
      </c>
      <c r="J375" s="7" t="str">
        <f>VLOOKUP(B375,'[1]T. Apoyo Sistema'!$B$1:$C$89,2,0)</f>
        <v>SI</v>
      </c>
      <c r="K375" s="20">
        <f t="shared" si="15"/>
        <v>1</v>
      </c>
      <c r="L375" s="20">
        <f t="shared" si="16"/>
        <v>0</v>
      </c>
      <c r="M375" t="str">
        <f>IFERROR(VLOOKUP(A375,'[1]Analisis Falla'!$A:$J,8,0),0)</f>
        <v xml:space="preserve">Sin OT 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8" t="s">
        <v>380</v>
      </c>
      <c r="F376" s="6">
        <v>1.2</v>
      </c>
      <c r="G376" s="4" t="s">
        <v>77</v>
      </c>
      <c r="H376" s="19">
        <v>46258</v>
      </c>
      <c r="I376" s="4" t="s">
        <v>13</v>
      </c>
      <c r="J376" s="7" t="str">
        <f>VLOOKUP(B376,'[1]T. Apoyo Sistema'!$B$1:$C$89,2,0)</f>
        <v>SI</v>
      </c>
      <c r="K376" s="20">
        <f t="shared" si="15"/>
        <v>1</v>
      </c>
      <c r="L376" s="20">
        <f t="shared" si="16"/>
        <v>0</v>
      </c>
      <c r="M376" t="str">
        <f>IFERROR(VLOOKUP(A376,'[1]Analisis Falla'!$A:$J,8,0),0)</f>
        <v xml:space="preserve">Sin OT 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8" t="s">
        <v>363</v>
      </c>
      <c r="F377" s="6">
        <v>1.2</v>
      </c>
      <c r="G377" s="4" t="s">
        <v>71</v>
      </c>
      <c r="H377" s="19">
        <v>46258</v>
      </c>
      <c r="I377" s="4" t="s">
        <v>13</v>
      </c>
      <c r="J377" s="7" t="str">
        <f>VLOOKUP(B377,'[1]T. Apoyo Sistema'!$B$1:$C$89,2,0)</f>
        <v>SI</v>
      </c>
      <c r="K377" s="20">
        <f t="shared" si="15"/>
        <v>1</v>
      </c>
      <c r="L377" s="20">
        <f t="shared" si="16"/>
        <v>0</v>
      </c>
      <c r="M377" t="str">
        <f>IFERROR(VLOOKUP(A377,'[1]Analisis Falla'!$A:$J,8,0),0)</f>
        <v xml:space="preserve">Sin OT 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8" t="s">
        <v>382</v>
      </c>
      <c r="F378" s="6">
        <v>3.3</v>
      </c>
      <c r="G378" s="4" t="s">
        <v>72</v>
      </c>
      <c r="H378" s="19">
        <v>46258</v>
      </c>
      <c r="I378" s="4" t="s">
        <v>13</v>
      </c>
      <c r="J378" s="7" t="str">
        <f>VLOOKUP(B378,'[1]T. Apoyo Sistema'!$B$1:$C$89,2,0)</f>
        <v>SI</v>
      </c>
      <c r="K378" s="20">
        <f t="shared" si="15"/>
        <v>0</v>
      </c>
      <c r="L378" s="20">
        <f t="shared" si="16"/>
        <v>1</v>
      </c>
      <c r="M378" t="str">
        <f>IFERROR(VLOOKUP(A378,'[1]Analisis Falla'!$A:$J,8,0),0)</f>
        <v xml:space="preserve">Sin OT 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8" t="s">
        <v>383</v>
      </c>
      <c r="F379" s="6">
        <v>3.3</v>
      </c>
      <c r="G379" s="4" t="s">
        <v>77</v>
      </c>
      <c r="H379" s="19">
        <v>46258</v>
      </c>
      <c r="I379" s="4" t="s">
        <v>13</v>
      </c>
      <c r="J379" s="7" t="str">
        <f>VLOOKUP(B379,'[1]T. Apoyo Sistema'!$B$1:$C$89,2,0)</f>
        <v>SI</v>
      </c>
      <c r="K379" s="20">
        <f t="shared" si="15"/>
        <v>1</v>
      </c>
      <c r="L379" s="20">
        <f t="shared" si="16"/>
        <v>0</v>
      </c>
      <c r="M379" t="str">
        <f>IFERROR(VLOOKUP(A379,'[1]Analisis Falla'!$A:$J,8,0),0)</f>
        <v xml:space="preserve">Sin OT 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8" t="s">
        <v>384</v>
      </c>
      <c r="F380" s="6">
        <v>3.3</v>
      </c>
      <c r="G380" s="4" t="s">
        <v>71</v>
      </c>
      <c r="H380" s="19">
        <v>46258</v>
      </c>
      <c r="I380" s="4" t="s">
        <v>13</v>
      </c>
      <c r="J380" s="7" t="str">
        <f>VLOOKUP(B380,'[1]T. Apoyo Sistema'!$B$1:$C$89,2,0)</f>
        <v>SI</v>
      </c>
      <c r="K380" s="20">
        <f t="shared" si="15"/>
        <v>1</v>
      </c>
      <c r="L380" s="20">
        <f t="shared" si="16"/>
        <v>0</v>
      </c>
      <c r="M380" t="str">
        <f>IFERROR(VLOOKUP(A380,'[1]Analisis Falla'!$A:$J,8,0),0)</f>
        <v xml:space="preserve">Sin OT 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8" t="s">
        <v>227</v>
      </c>
      <c r="F381" s="6">
        <v>0.08</v>
      </c>
      <c r="G381" s="4" t="s">
        <v>74</v>
      </c>
      <c r="H381" s="19">
        <v>46258</v>
      </c>
      <c r="I381" s="4" t="s">
        <v>13</v>
      </c>
      <c r="J381" s="7" t="str">
        <f>VLOOKUP(B381,'[1]T. Apoyo Sistema'!$B$1:$C$89,2,0)</f>
        <v>SI</v>
      </c>
      <c r="K381" s="20">
        <f t="shared" si="15"/>
        <v>1</v>
      </c>
      <c r="L381" s="20">
        <f t="shared" si="16"/>
        <v>0</v>
      </c>
      <c r="M381" t="str">
        <f>IFERROR(VLOOKUP(A381,'[1]Analisis Falla'!$A:$J,8,0),0)</f>
        <v xml:space="preserve">Sin OT 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8" t="s">
        <v>227</v>
      </c>
      <c r="F382" s="6">
        <v>17.649999999999999</v>
      </c>
      <c r="G382" s="4" t="s">
        <v>74</v>
      </c>
      <c r="H382" s="19">
        <v>46258</v>
      </c>
      <c r="I382" s="4" t="s">
        <v>13</v>
      </c>
      <c r="J382" s="7" t="str">
        <f>VLOOKUP(B382,'[1]T. Apoyo Sistema'!$B$1:$C$89,2,0)</f>
        <v>SI</v>
      </c>
      <c r="K382" s="20">
        <f t="shared" si="15"/>
        <v>1</v>
      </c>
      <c r="L382" s="20">
        <f t="shared" si="16"/>
        <v>0</v>
      </c>
      <c r="M382" t="str">
        <f>IFERROR(VLOOKUP(A382,'[1]Analisis Falla'!$A:$J,8,0),0)</f>
        <v xml:space="preserve">Sin OT 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8" t="s">
        <v>384</v>
      </c>
      <c r="F383" s="6">
        <v>33.700000000000003</v>
      </c>
      <c r="G383" s="4" t="s">
        <v>71</v>
      </c>
      <c r="H383" s="19">
        <v>46258</v>
      </c>
      <c r="I383" s="4" t="s">
        <v>13</v>
      </c>
      <c r="J383" s="7" t="str">
        <f>VLOOKUP(B383,'[1]T. Apoyo Sistema'!$B$1:$C$89,2,0)</f>
        <v>SI</v>
      </c>
      <c r="K383" s="20">
        <f t="shared" si="15"/>
        <v>1</v>
      </c>
      <c r="L383" s="20">
        <f t="shared" si="16"/>
        <v>0</v>
      </c>
      <c r="M383" t="str">
        <f>IFERROR(VLOOKUP(A383,'[1]Analisis Falla'!$A:$J,8,0),0)</f>
        <v xml:space="preserve">Sin OT 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8" t="s">
        <v>385</v>
      </c>
      <c r="F384" s="6">
        <v>33.67</v>
      </c>
      <c r="G384" s="4" t="s">
        <v>72</v>
      </c>
      <c r="H384" s="19">
        <v>46258</v>
      </c>
      <c r="I384" s="4" t="s">
        <v>13</v>
      </c>
      <c r="J384" s="7" t="str">
        <f>VLOOKUP(B384,'[1]T. Apoyo Sistema'!$B$1:$C$89,2,0)</f>
        <v>SI</v>
      </c>
      <c r="K384" s="20">
        <f t="shared" si="15"/>
        <v>0</v>
      </c>
      <c r="L384" s="20">
        <f t="shared" si="16"/>
        <v>1</v>
      </c>
      <c r="M384" t="str">
        <f>IFERROR(VLOOKUP(A384,'[1]Analisis Falla'!$A:$J,8,0),0)</f>
        <v xml:space="preserve">Sin OT 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8" t="s">
        <v>383</v>
      </c>
      <c r="F385" s="6">
        <v>33.67</v>
      </c>
      <c r="G385" s="4" t="s">
        <v>77</v>
      </c>
      <c r="H385" s="19">
        <v>46258</v>
      </c>
      <c r="I385" s="4" t="s">
        <v>13</v>
      </c>
      <c r="J385" s="7" t="str">
        <f>VLOOKUP(B385,'[1]T. Apoyo Sistema'!$B$1:$C$89,2,0)</f>
        <v>SI</v>
      </c>
      <c r="K385" s="20">
        <f t="shared" si="15"/>
        <v>1</v>
      </c>
      <c r="L385" s="20">
        <f t="shared" si="16"/>
        <v>0</v>
      </c>
      <c r="M385" t="str">
        <f>IFERROR(VLOOKUP(A385,'[1]Analisis Falla'!$A:$J,8,0),0)</f>
        <v xml:space="preserve">Sin OT 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8" t="s">
        <v>386</v>
      </c>
      <c r="F386" s="6">
        <v>9.0500000000000007</v>
      </c>
      <c r="G386" s="4" t="s">
        <v>73</v>
      </c>
      <c r="H386" s="19">
        <v>46258</v>
      </c>
      <c r="I386" s="4" t="s">
        <v>13</v>
      </c>
      <c r="J386" s="7" t="str">
        <f>VLOOKUP(B386,'[1]T. Apoyo Sistema'!$B$1:$C$89,2,0)</f>
        <v>SI</v>
      </c>
      <c r="K386" s="20">
        <f t="shared" ref="K386:K449" si="18">IF(OR($E386="-",$E386=""),0,IF(COUNTIFS($B$2:$B$481,$B386,$G$2:$G$481,$G386,$E$2:$E$481,$E386,$I$2:$I$481,$I386)&gt;1,1,0))</f>
        <v>0</v>
      </c>
      <c r="L386" s="20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 xml:space="preserve">Sin OT 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8" t="s">
        <v>387</v>
      </c>
      <c r="F387" s="6">
        <v>0.52</v>
      </c>
      <c r="G387" s="4" t="s">
        <v>72</v>
      </c>
      <c r="H387" s="19">
        <v>46258</v>
      </c>
      <c r="I387" s="4" t="s">
        <v>13</v>
      </c>
      <c r="J387" s="7" t="str">
        <f>VLOOKUP(B387,'[1]T. Apoyo Sistema'!$B$1:$C$89,2,0)</f>
        <v>SI</v>
      </c>
      <c r="K387" s="20">
        <f t="shared" si="18"/>
        <v>1</v>
      </c>
      <c r="L387" s="20">
        <f t="shared" si="19"/>
        <v>0</v>
      </c>
      <c r="M387" t="str">
        <f>IFERROR(VLOOKUP(A387,'[1]Analisis Falla'!$A:$J,8,0),0)</f>
        <v xml:space="preserve">Sin OT 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8" t="s">
        <v>354</v>
      </c>
      <c r="F388" s="6">
        <v>0.52</v>
      </c>
      <c r="G388" s="4" t="s">
        <v>60</v>
      </c>
      <c r="H388" s="19">
        <v>46258</v>
      </c>
      <c r="I388" s="4" t="s">
        <v>13</v>
      </c>
      <c r="J388" s="7" t="str">
        <f>VLOOKUP(B388,'[1]T. Apoyo Sistema'!$B$1:$C$89,2,0)</f>
        <v>SI</v>
      </c>
      <c r="K388" s="20">
        <f t="shared" si="18"/>
        <v>1</v>
      </c>
      <c r="L388" s="20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8" t="s">
        <v>387</v>
      </c>
      <c r="F389" s="6">
        <v>0.22</v>
      </c>
      <c r="G389" s="4" t="s">
        <v>72</v>
      </c>
      <c r="H389" s="19">
        <v>46258</v>
      </c>
      <c r="I389" s="4" t="s">
        <v>13</v>
      </c>
      <c r="J389" s="7" t="str">
        <f>VLOOKUP(B389,'[1]T. Apoyo Sistema'!$B$1:$C$89,2,0)</f>
        <v>SI</v>
      </c>
      <c r="K389" s="20">
        <f t="shared" si="18"/>
        <v>1</v>
      </c>
      <c r="L389" s="20">
        <f t="shared" si="19"/>
        <v>0</v>
      </c>
      <c r="M389" t="str">
        <f>IFERROR(VLOOKUP(A389,'[1]Analisis Falla'!$A:$J,8,0),0)</f>
        <v xml:space="preserve">Sin OT 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8" t="s">
        <v>354</v>
      </c>
      <c r="F390" s="6">
        <v>0.2</v>
      </c>
      <c r="G390" s="4" t="s">
        <v>60</v>
      </c>
      <c r="H390" s="19">
        <v>46258</v>
      </c>
      <c r="I390" s="4" t="s">
        <v>13</v>
      </c>
      <c r="J390" s="7" t="str">
        <f>VLOOKUP(B390,'[1]T. Apoyo Sistema'!$B$1:$C$89,2,0)</f>
        <v>SI</v>
      </c>
      <c r="K390" s="20">
        <f t="shared" si="18"/>
        <v>1</v>
      </c>
      <c r="L390" s="20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8" t="s">
        <v>387</v>
      </c>
      <c r="F391" s="6">
        <v>87.83</v>
      </c>
      <c r="G391" s="4" t="s">
        <v>72</v>
      </c>
      <c r="H391" s="19">
        <v>46258</v>
      </c>
      <c r="I391" s="4" t="s">
        <v>13</v>
      </c>
      <c r="J391" s="7" t="str">
        <f>VLOOKUP(B391,'[1]T. Apoyo Sistema'!$B$1:$C$89,2,0)</f>
        <v>SI</v>
      </c>
      <c r="K391" s="20">
        <f t="shared" si="18"/>
        <v>1</v>
      </c>
      <c r="L391" s="20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8" t="s">
        <v>125</v>
      </c>
      <c r="F392" s="6">
        <v>0.05</v>
      </c>
      <c r="G392" s="4" t="s">
        <v>80</v>
      </c>
      <c r="H392" s="19">
        <v>46258</v>
      </c>
      <c r="I392" s="4" t="s">
        <v>13</v>
      </c>
      <c r="J392" s="7" t="str">
        <f>VLOOKUP(B392,'[1]T. Apoyo Sistema'!$B$1:$C$89,2,0)</f>
        <v>SI</v>
      </c>
      <c r="K392" s="20">
        <f t="shared" si="18"/>
        <v>1</v>
      </c>
      <c r="L392" s="20">
        <f t="shared" si="19"/>
        <v>0</v>
      </c>
      <c r="M392" t="str">
        <f>IFERROR(VLOOKUP(A392,'[1]Analisis Falla'!$A:$J,8,0),0)</f>
        <v xml:space="preserve">Sin OT 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8" t="s">
        <v>125</v>
      </c>
      <c r="F393" s="6">
        <v>129.41999999999999</v>
      </c>
      <c r="G393" s="4" t="s">
        <v>80</v>
      </c>
      <c r="H393" s="19">
        <v>46258</v>
      </c>
      <c r="I393" s="4" t="s">
        <v>13</v>
      </c>
      <c r="J393" s="7" t="str">
        <f>VLOOKUP(B393,'[1]T. Apoyo Sistema'!$B$1:$C$89,2,0)</f>
        <v>SI</v>
      </c>
      <c r="K393" s="20">
        <f t="shared" si="18"/>
        <v>1</v>
      </c>
      <c r="L393" s="20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8" t="s">
        <v>388</v>
      </c>
      <c r="F394" s="6">
        <v>2.65</v>
      </c>
      <c r="G394" s="4" t="s">
        <v>77</v>
      </c>
      <c r="H394" s="19">
        <v>46258</v>
      </c>
      <c r="I394" s="4" t="s">
        <v>13</v>
      </c>
      <c r="J394" s="7" t="str">
        <f>VLOOKUP(B394,'[1]T. Apoyo Sistema'!$B$1:$C$89,2,0)</f>
        <v>SI</v>
      </c>
      <c r="K394" s="20">
        <f t="shared" si="18"/>
        <v>0</v>
      </c>
      <c r="L394" s="20">
        <f t="shared" si="19"/>
        <v>1</v>
      </c>
      <c r="M394" t="str">
        <f>IFERROR(VLOOKUP(A394,'[1]Analisis Falla'!$A:$J,8,0),0)</f>
        <v xml:space="preserve">Sin OT 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8" t="s">
        <v>389</v>
      </c>
      <c r="F395" s="6">
        <v>0.08</v>
      </c>
      <c r="G395" s="4" t="s">
        <v>93</v>
      </c>
      <c r="H395" s="19">
        <v>46258</v>
      </c>
      <c r="I395" s="4" t="s">
        <v>13</v>
      </c>
      <c r="J395" s="7" t="str">
        <f>VLOOKUP(B395,'[1]T. Apoyo Sistema'!$B$1:$C$89,2,0)</f>
        <v>SI</v>
      </c>
      <c r="K395" s="20">
        <f t="shared" si="18"/>
        <v>0</v>
      </c>
      <c r="L395" s="20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8" t="s">
        <v>390</v>
      </c>
      <c r="F396" s="6">
        <v>0.08</v>
      </c>
      <c r="G396" s="4" t="s">
        <v>92</v>
      </c>
      <c r="H396" s="19">
        <v>46258</v>
      </c>
      <c r="I396" s="4" t="s">
        <v>13</v>
      </c>
      <c r="J396" s="7" t="str">
        <f>VLOOKUP(B396,'[1]T. Apoyo Sistema'!$B$1:$C$89,2,0)</f>
        <v>SI</v>
      </c>
      <c r="K396" s="20">
        <f t="shared" si="18"/>
        <v>0</v>
      </c>
      <c r="L396" s="20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8" t="s">
        <v>354</v>
      </c>
      <c r="F397" s="6">
        <v>0.08</v>
      </c>
      <c r="G397" s="4" t="s">
        <v>60</v>
      </c>
      <c r="H397" s="19">
        <v>46258</v>
      </c>
      <c r="I397" s="4" t="s">
        <v>13</v>
      </c>
      <c r="J397" s="7" t="str">
        <f>VLOOKUP(B397,'[1]T. Apoyo Sistema'!$B$1:$C$89,2,0)</f>
        <v>SI</v>
      </c>
      <c r="K397" s="20">
        <f t="shared" si="18"/>
        <v>1</v>
      </c>
      <c r="L397" s="20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8" t="s">
        <v>354</v>
      </c>
      <c r="F398" s="6">
        <v>0.03</v>
      </c>
      <c r="G398" s="4" t="s">
        <v>60</v>
      </c>
      <c r="H398" s="19">
        <v>46258</v>
      </c>
      <c r="I398" s="4" t="s">
        <v>13</v>
      </c>
      <c r="J398" s="7" t="str">
        <f>VLOOKUP(B398,'[1]T. Apoyo Sistema'!$B$1:$C$89,2,0)</f>
        <v>SI</v>
      </c>
      <c r="K398" s="20">
        <f t="shared" si="18"/>
        <v>1</v>
      </c>
      <c r="L398" s="20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8" t="s">
        <v>354</v>
      </c>
      <c r="F399" s="6">
        <v>83.32</v>
      </c>
      <c r="G399" s="4" t="s">
        <v>60</v>
      </c>
      <c r="H399" s="19">
        <v>46258</v>
      </c>
      <c r="I399" s="4" t="s">
        <v>13</v>
      </c>
      <c r="J399" s="7" t="str">
        <f>VLOOKUP(B399,'[1]T. Apoyo Sistema'!$B$1:$C$89,2,0)</f>
        <v>SI</v>
      </c>
      <c r="K399" s="20">
        <f t="shared" si="18"/>
        <v>1</v>
      </c>
      <c r="L399" s="20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8" t="s">
        <v>391</v>
      </c>
      <c r="F400" s="6">
        <v>51.68</v>
      </c>
      <c r="G400" s="4" t="s">
        <v>77</v>
      </c>
      <c r="H400" s="19">
        <v>46258</v>
      </c>
      <c r="I400" s="4" t="s">
        <v>13</v>
      </c>
      <c r="J400" s="7" t="str">
        <f>VLOOKUP(B400,'[1]T. Apoyo Sistema'!$B$1:$C$89,2,0)</f>
        <v>SI</v>
      </c>
      <c r="K400" s="20">
        <f t="shared" si="18"/>
        <v>1</v>
      </c>
      <c r="L400" s="20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8" t="s">
        <v>392</v>
      </c>
      <c r="F401" s="6">
        <v>0.15</v>
      </c>
      <c r="G401" s="4" t="s">
        <v>60</v>
      </c>
      <c r="H401" s="19">
        <v>46258</v>
      </c>
      <c r="I401" s="4" t="s">
        <v>13</v>
      </c>
      <c r="J401" s="7" t="str">
        <f>VLOOKUP(B401,'[1]T. Apoyo Sistema'!$B$1:$C$89,2,0)</f>
        <v>SI</v>
      </c>
      <c r="K401" s="20">
        <f t="shared" si="18"/>
        <v>0</v>
      </c>
      <c r="L401" s="20">
        <f t="shared" si="19"/>
        <v>1</v>
      </c>
      <c r="M401" t="str">
        <f>IFERROR(VLOOKUP(A401,'[1]Analisis Falla'!$A:$J,8,0),0)</f>
        <v xml:space="preserve">Sin OT </v>
      </c>
      <c r="N401" t="str">
        <f>IFERROR(VLOOKUP(A401,'[1]Analisis Falla'!$A:$J,6,0),0)</f>
        <v>Falla</v>
      </c>
      <c r="O401" t="str">
        <f>IFERROR(VLOOKUP(A401,'[1]Analisis Falla'!$A:$J,9,0),0)</f>
        <v>N/A</v>
      </c>
      <c r="P401" t="str">
        <f>IFERROR(VLOOKUP(A401,'[1]Analisis Falla'!$A:$J,10,0),0)</f>
        <v>N/A</v>
      </c>
    </row>
    <row r="402" spans="1:16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8" t="s">
        <v>393</v>
      </c>
      <c r="F402" s="6">
        <v>0.15</v>
      </c>
      <c r="G402" s="4" t="s">
        <v>80</v>
      </c>
      <c r="H402" s="19">
        <v>46258</v>
      </c>
      <c r="I402" s="4" t="s">
        <v>13</v>
      </c>
      <c r="J402" s="7" t="str">
        <f>VLOOKUP(B402,'[1]T. Apoyo Sistema'!$B$1:$C$89,2,0)</f>
        <v>SI</v>
      </c>
      <c r="K402" s="20">
        <f t="shared" si="18"/>
        <v>0</v>
      </c>
      <c r="L402" s="20">
        <f t="shared" si="19"/>
        <v>1</v>
      </c>
      <c r="M402" t="str">
        <f>IFERROR(VLOOKUP(A402,'[1]Analisis Falla'!$A:$J,8,0),0)</f>
        <v xml:space="preserve">Sin OT 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8" t="s">
        <v>394</v>
      </c>
      <c r="F403" s="6">
        <v>0.15</v>
      </c>
      <c r="G403" s="4" t="s">
        <v>74</v>
      </c>
      <c r="H403" s="19">
        <v>46258</v>
      </c>
      <c r="I403" s="4" t="s">
        <v>13</v>
      </c>
      <c r="J403" s="7" t="str">
        <f>VLOOKUP(B403,'[1]T. Apoyo Sistema'!$B$1:$C$89,2,0)</f>
        <v>SI</v>
      </c>
      <c r="K403" s="20">
        <f t="shared" si="18"/>
        <v>0</v>
      </c>
      <c r="L403" s="20">
        <f t="shared" si="19"/>
        <v>1</v>
      </c>
      <c r="M403" t="str">
        <f>IFERROR(VLOOKUP(A403,'[1]Analisis Falla'!$A:$J,8,0),0)</f>
        <v xml:space="preserve">Sin OT 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8" t="s">
        <v>395</v>
      </c>
      <c r="F404" s="6">
        <v>0.15</v>
      </c>
      <c r="G404" s="4" t="s">
        <v>79</v>
      </c>
      <c r="H404" s="19">
        <v>46258</v>
      </c>
      <c r="I404" s="4" t="s">
        <v>13</v>
      </c>
      <c r="J404" s="7" t="str">
        <f>VLOOKUP(B404,'[1]T. Apoyo Sistema'!$B$1:$C$89,2,0)</f>
        <v>SI</v>
      </c>
      <c r="K404" s="20">
        <f t="shared" si="18"/>
        <v>0</v>
      </c>
      <c r="L404" s="20">
        <f t="shared" si="19"/>
        <v>1</v>
      </c>
      <c r="M404" t="str">
        <f>IFERROR(VLOOKUP(A404,'[1]Analisis Falla'!$A:$J,8,0),0)</f>
        <v xml:space="preserve">Sin OT 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8" t="s">
        <v>396</v>
      </c>
      <c r="F405" s="6">
        <v>49.93</v>
      </c>
      <c r="G405" s="4" t="s">
        <v>60</v>
      </c>
      <c r="H405" s="19">
        <v>46258</v>
      </c>
      <c r="I405" s="4" t="s">
        <v>13</v>
      </c>
      <c r="J405" s="7" t="str">
        <f>VLOOKUP(B405,'[1]T. Apoyo Sistema'!$B$1:$C$89,2,0)</f>
        <v>SI</v>
      </c>
      <c r="K405" s="20">
        <f t="shared" si="18"/>
        <v>0</v>
      </c>
      <c r="L405" s="20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8" t="s">
        <v>397</v>
      </c>
      <c r="F406" s="6">
        <v>0.85</v>
      </c>
      <c r="G406" s="4" t="s">
        <v>69</v>
      </c>
      <c r="H406" s="19">
        <v>46258</v>
      </c>
      <c r="I406" s="4" t="s">
        <v>13</v>
      </c>
      <c r="J406" s="7" t="str">
        <f>VLOOKUP(B406,'[1]T. Apoyo Sistema'!$B$1:$C$89,2,0)</f>
        <v>SI</v>
      </c>
      <c r="K406" s="20">
        <f t="shared" si="18"/>
        <v>0</v>
      </c>
      <c r="L406" s="20">
        <f t="shared" si="19"/>
        <v>1</v>
      </c>
      <c r="M406" t="str">
        <f>IFERROR(VLOOKUP(A406,'[1]Analisis Falla'!$A:$J,8,0),0)</f>
        <v xml:space="preserve">Sin OT 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8" t="s">
        <v>398</v>
      </c>
      <c r="F407" s="6">
        <v>0.33</v>
      </c>
      <c r="G407" s="4" t="s">
        <v>73</v>
      </c>
      <c r="H407" s="19">
        <v>46258</v>
      </c>
      <c r="I407" s="4" t="s">
        <v>13</v>
      </c>
      <c r="J407" s="7" t="str">
        <f>VLOOKUP(B407,'[1]T. Apoyo Sistema'!$B$1:$C$89,2,0)</f>
        <v>SI</v>
      </c>
      <c r="K407" s="20">
        <f t="shared" si="18"/>
        <v>0</v>
      </c>
      <c r="L407" s="20">
        <f t="shared" si="19"/>
        <v>1</v>
      </c>
      <c r="M407" t="str">
        <f>IFERROR(VLOOKUP(A407,'[1]Analisis Falla'!$A:$J,8,0),0)</f>
        <v xml:space="preserve">Sin OT 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8" t="s">
        <v>399</v>
      </c>
      <c r="F408" s="6">
        <v>0.62</v>
      </c>
      <c r="G408" s="4" t="s">
        <v>72</v>
      </c>
      <c r="H408" s="19">
        <v>46258</v>
      </c>
      <c r="I408" s="4" t="s">
        <v>13</v>
      </c>
      <c r="J408" s="7" t="str">
        <f>VLOOKUP(B408,'[1]T. Apoyo Sistema'!$B$1:$C$89,2,0)</f>
        <v>SI</v>
      </c>
      <c r="K408" s="20">
        <f t="shared" si="18"/>
        <v>0</v>
      </c>
      <c r="L408" s="20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8" t="s">
        <v>400</v>
      </c>
      <c r="F409" s="6">
        <v>0.62</v>
      </c>
      <c r="G409" s="4" t="s">
        <v>77</v>
      </c>
      <c r="H409" s="19">
        <v>46258</v>
      </c>
      <c r="I409" s="4" t="s">
        <v>13</v>
      </c>
      <c r="J409" s="7" t="str">
        <f>VLOOKUP(B409,'[1]T. Apoyo Sistema'!$B$1:$C$89,2,0)</f>
        <v>SI</v>
      </c>
      <c r="K409" s="20">
        <f t="shared" si="18"/>
        <v>0</v>
      </c>
      <c r="L409" s="20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8" t="s">
        <v>401</v>
      </c>
      <c r="F410" s="6">
        <v>0.56999999999999995</v>
      </c>
      <c r="G410" s="4" t="s">
        <v>71</v>
      </c>
      <c r="H410" s="19">
        <v>46258</v>
      </c>
      <c r="I410" s="4" t="s">
        <v>13</v>
      </c>
      <c r="J410" s="7" t="str">
        <f>VLOOKUP(B410,'[1]T. Apoyo Sistema'!$B$1:$C$89,2,0)</f>
        <v>SI</v>
      </c>
      <c r="K410" s="20">
        <f t="shared" si="18"/>
        <v>0</v>
      </c>
      <c r="L410" s="20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8" t="s">
        <v>221</v>
      </c>
      <c r="F411" s="6">
        <v>0.03</v>
      </c>
      <c r="G411" s="4" t="s">
        <v>73</v>
      </c>
      <c r="H411" s="19">
        <v>46258</v>
      </c>
      <c r="I411" s="4" t="s">
        <v>13</v>
      </c>
      <c r="J411" s="7" t="str">
        <f>VLOOKUP(B411,'[1]T. Apoyo Sistema'!$B$1:$C$89,2,0)</f>
        <v>NO</v>
      </c>
      <c r="K411" s="20">
        <f t="shared" si="18"/>
        <v>1</v>
      </c>
      <c r="L411" s="20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8" t="s">
        <v>221</v>
      </c>
      <c r="F412" s="6">
        <v>0.05</v>
      </c>
      <c r="G412" s="4" t="s">
        <v>73</v>
      </c>
      <c r="H412" s="19">
        <v>46258</v>
      </c>
      <c r="I412" s="4" t="s">
        <v>13</v>
      </c>
      <c r="J412" s="7" t="str">
        <f>VLOOKUP(B412,'[1]T. Apoyo Sistema'!$B$1:$C$89,2,0)</f>
        <v>NO</v>
      </c>
      <c r="K412" s="20">
        <f t="shared" si="18"/>
        <v>1</v>
      </c>
      <c r="L412" s="20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8" t="s">
        <v>402</v>
      </c>
      <c r="F413" s="6">
        <v>2.2799999999999998</v>
      </c>
      <c r="G413" s="4" t="s">
        <v>92</v>
      </c>
      <c r="H413" s="19">
        <v>46258</v>
      </c>
      <c r="I413" s="4" t="s">
        <v>13</v>
      </c>
      <c r="J413" s="7" t="str">
        <f>VLOOKUP(B413,'[1]T. Apoyo Sistema'!$B$1:$C$89,2,0)</f>
        <v>SI</v>
      </c>
      <c r="K413" s="20">
        <f t="shared" si="18"/>
        <v>0</v>
      </c>
      <c r="L413" s="20">
        <f t="shared" si="19"/>
        <v>1</v>
      </c>
      <c r="M413" t="str">
        <f>IFERROR(VLOOKUP(A413,'[1]Analisis Falla'!$A:$J,8,0),0)</f>
        <v xml:space="preserve">Sin OT 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8" t="s">
        <v>403</v>
      </c>
      <c r="F414" s="6">
        <v>0.05</v>
      </c>
      <c r="G414" s="4" t="s">
        <v>73</v>
      </c>
      <c r="H414" s="19">
        <v>46258</v>
      </c>
      <c r="I414" s="4" t="s">
        <v>13</v>
      </c>
      <c r="J414" s="7" t="str">
        <f>VLOOKUP(B414,'[1]T. Apoyo Sistema'!$B$1:$C$89,2,0)</f>
        <v>SI</v>
      </c>
      <c r="K414" s="20">
        <f t="shared" si="18"/>
        <v>0</v>
      </c>
      <c r="L414" s="20">
        <f t="shared" si="19"/>
        <v>1</v>
      </c>
      <c r="M414" t="str">
        <f>IFERROR(VLOOKUP(A414,'[1]Analisis Falla'!$A:$J,8,0),0)</f>
        <v xml:space="preserve">Sin OT 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8" t="s">
        <v>404</v>
      </c>
      <c r="F415" s="6">
        <v>0.08</v>
      </c>
      <c r="G415" s="4" t="s">
        <v>73</v>
      </c>
      <c r="H415" s="19">
        <v>46258</v>
      </c>
      <c r="I415" s="4" t="s">
        <v>13</v>
      </c>
      <c r="J415" s="7" t="str">
        <f>VLOOKUP(B415,'[1]T. Apoyo Sistema'!$B$1:$C$89,2,0)</f>
        <v>SI</v>
      </c>
      <c r="K415" s="20">
        <f t="shared" si="18"/>
        <v>0</v>
      </c>
      <c r="L415" s="20">
        <f t="shared" si="19"/>
        <v>1</v>
      </c>
      <c r="M415" t="str">
        <f>IFERROR(VLOOKUP(A415,'[1]Analisis Falla'!$A:$J,8,0),0)</f>
        <v xml:space="preserve">Sin OT 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8" t="s">
        <v>405</v>
      </c>
      <c r="F416" s="6">
        <v>22.05</v>
      </c>
      <c r="G416" s="4" t="s">
        <v>73</v>
      </c>
      <c r="H416" s="19">
        <v>46258</v>
      </c>
      <c r="I416" s="4" t="s">
        <v>13</v>
      </c>
      <c r="J416" s="7" t="str">
        <f>VLOOKUP(B416,'[1]T. Apoyo Sistema'!$B$1:$C$89,2,0)</f>
        <v>SI</v>
      </c>
      <c r="K416" s="20">
        <f t="shared" si="18"/>
        <v>0</v>
      </c>
      <c r="L416" s="20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8" t="s">
        <v>406</v>
      </c>
      <c r="F417" s="6">
        <v>7.0000000000000007E-2</v>
      </c>
      <c r="G417" s="4" t="s">
        <v>59</v>
      </c>
      <c r="H417" s="19">
        <v>46258</v>
      </c>
      <c r="I417" s="4" t="s">
        <v>13</v>
      </c>
      <c r="J417" s="7" t="str">
        <f>VLOOKUP(B417,'[1]T. Apoyo Sistema'!$B$1:$C$89,2,0)</f>
        <v>SI</v>
      </c>
      <c r="K417" s="20">
        <f t="shared" si="18"/>
        <v>1</v>
      </c>
      <c r="L417" s="20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8" t="s">
        <v>406</v>
      </c>
      <c r="F418" s="6">
        <v>7.0000000000000007E-2</v>
      </c>
      <c r="G418" s="4" t="s">
        <v>59</v>
      </c>
      <c r="H418" s="19">
        <v>46258</v>
      </c>
      <c r="I418" s="4" t="s">
        <v>13</v>
      </c>
      <c r="J418" s="7" t="str">
        <f>VLOOKUP(B418,'[1]T. Apoyo Sistema'!$B$1:$C$89,2,0)</f>
        <v>SI</v>
      </c>
      <c r="K418" s="20">
        <f t="shared" si="18"/>
        <v>1</v>
      </c>
      <c r="L418" s="20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8" t="s">
        <v>407</v>
      </c>
      <c r="F419" s="6">
        <v>3.83</v>
      </c>
      <c r="G419" s="4" t="s">
        <v>73</v>
      </c>
      <c r="H419" s="19">
        <v>46258</v>
      </c>
      <c r="I419" s="4" t="s">
        <v>13</v>
      </c>
      <c r="J419" s="7" t="str">
        <f>VLOOKUP(B419,'[1]T. Apoyo Sistema'!$B$1:$C$89,2,0)</f>
        <v>SI</v>
      </c>
      <c r="K419" s="20">
        <f t="shared" si="18"/>
        <v>0</v>
      </c>
      <c r="L419" s="20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8" t="s">
        <v>408</v>
      </c>
      <c r="F420" s="6">
        <v>7.0000000000000007E-2</v>
      </c>
      <c r="G420" s="4" t="s">
        <v>59</v>
      </c>
      <c r="H420" s="19">
        <v>46258</v>
      </c>
      <c r="I420" s="4" t="s">
        <v>13</v>
      </c>
      <c r="J420" s="7" t="str">
        <f>VLOOKUP(B420,'[1]T. Apoyo Sistema'!$B$1:$C$89,2,0)</f>
        <v>SI</v>
      </c>
      <c r="K420" s="20">
        <f t="shared" si="18"/>
        <v>0</v>
      </c>
      <c r="L420" s="20">
        <f t="shared" si="19"/>
        <v>1</v>
      </c>
      <c r="M420" t="str">
        <f>IFERROR(VLOOKUP(A420,'[1]Analisis Falla'!$A:$J,8,0),0)</f>
        <v>OT-8511</v>
      </c>
      <c r="N420" t="str">
        <f>IFERROR(VLOOKUP(A420,'[1]Analisis Falla'!$A:$J,6,0),0)</f>
        <v>Personal en sistema</v>
      </c>
      <c r="O420" t="str">
        <f>IFERROR(VLOOKUP(A420,'[1]Analisis Falla'!$A:$J,9,0),0)</f>
        <v>N/A</v>
      </c>
      <c r="P420" t="str">
        <f>IFERROR(VLOOKUP(A420,'[1]Analisis Falla'!$A:$J,10,0),0)</f>
        <v>N/A</v>
      </c>
    </row>
    <row r="421" spans="1:16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8" t="s">
        <v>409</v>
      </c>
      <c r="F421" s="6">
        <v>1.62</v>
      </c>
      <c r="G421" s="4" t="s">
        <v>71</v>
      </c>
      <c r="H421" s="19">
        <v>46258</v>
      </c>
      <c r="I421" s="4" t="s">
        <v>13</v>
      </c>
      <c r="J421" s="7" t="str">
        <f>VLOOKUP(B421,'[1]T. Apoyo Sistema'!$B$1:$C$89,2,0)</f>
        <v>SI</v>
      </c>
      <c r="K421" s="20">
        <f t="shared" si="18"/>
        <v>0</v>
      </c>
      <c r="L421" s="20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8" t="s">
        <v>410</v>
      </c>
      <c r="F422" s="6">
        <v>1.62</v>
      </c>
      <c r="G422" s="4" t="s">
        <v>77</v>
      </c>
      <c r="H422" s="19">
        <v>46258</v>
      </c>
      <c r="I422" s="4" t="s">
        <v>13</v>
      </c>
      <c r="J422" s="7" t="str">
        <f>VLOOKUP(B422,'[1]T. Apoyo Sistema'!$B$1:$C$89,2,0)</f>
        <v>SI</v>
      </c>
      <c r="K422" s="20">
        <f t="shared" si="18"/>
        <v>0</v>
      </c>
      <c r="L422" s="20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8" t="s">
        <v>411</v>
      </c>
      <c r="F423" s="6">
        <v>3.7</v>
      </c>
      <c r="G423" s="4" t="s">
        <v>71</v>
      </c>
      <c r="H423" s="19">
        <v>46258</v>
      </c>
      <c r="I423" s="4" t="s">
        <v>13</v>
      </c>
      <c r="J423" s="7" t="str">
        <f>VLOOKUP(B423,'[1]T. Apoyo Sistema'!$B$1:$C$89,2,0)</f>
        <v>SI</v>
      </c>
      <c r="K423" s="20">
        <f t="shared" si="18"/>
        <v>0</v>
      </c>
      <c r="L423" s="20">
        <f t="shared" si="19"/>
        <v>1</v>
      </c>
      <c r="M423" t="str">
        <f>IFERROR(VLOOKUP(A423,'[1]Analisis Falla'!$A:$J,8,0),0)</f>
        <v xml:space="preserve">Sin OT 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8" t="s">
        <v>412</v>
      </c>
      <c r="F424" s="6">
        <v>21.88</v>
      </c>
      <c r="G424" s="4" t="s">
        <v>72</v>
      </c>
      <c r="H424" s="19">
        <v>46258</v>
      </c>
      <c r="I424" s="4" t="s">
        <v>13</v>
      </c>
      <c r="J424" s="7" t="str">
        <f>VLOOKUP(B424,'[1]T. Apoyo Sistema'!$B$1:$C$89,2,0)</f>
        <v>SI</v>
      </c>
      <c r="K424" s="20">
        <f t="shared" si="18"/>
        <v>0</v>
      </c>
      <c r="L424" s="20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8" t="s">
        <v>227</v>
      </c>
      <c r="F425" s="6">
        <v>0.97</v>
      </c>
      <c r="G425" s="4" t="s">
        <v>74</v>
      </c>
      <c r="H425" s="19">
        <v>46258</v>
      </c>
      <c r="I425" s="4" t="s">
        <v>13</v>
      </c>
      <c r="J425" s="7" t="str">
        <f>VLOOKUP(B425,'[1]T. Apoyo Sistema'!$B$1:$C$89,2,0)</f>
        <v>SI</v>
      </c>
      <c r="K425" s="20">
        <f t="shared" si="18"/>
        <v>1</v>
      </c>
      <c r="L425" s="20">
        <f t="shared" si="19"/>
        <v>0</v>
      </c>
      <c r="M425" t="str">
        <f>IFERROR(VLOOKUP(A425,'[1]Analisis Falla'!$A:$J,8,0),0)</f>
        <v xml:space="preserve">Sin OT 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8" t="s">
        <v>413</v>
      </c>
      <c r="F426" s="6">
        <v>67.75</v>
      </c>
      <c r="G426" s="4" t="s">
        <v>73</v>
      </c>
      <c r="H426" s="19">
        <v>46258</v>
      </c>
      <c r="I426" s="4" t="s">
        <v>13</v>
      </c>
      <c r="J426" s="7" t="str">
        <f>VLOOKUP(B426,'[1]T. Apoyo Sistema'!$B$1:$C$89,2,0)</f>
        <v>SI</v>
      </c>
      <c r="K426" s="20">
        <f t="shared" si="18"/>
        <v>0</v>
      </c>
      <c r="L426" s="20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8" t="s">
        <v>414</v>
      </c>
      <c r="F427" s="6">
        <v>0.12</v>
      </c>
      <c r="G427" s="4" t="s">
        <v>73</v>
      </c>
      <c r="H427" s="19">
        <v>46258</v>
      </c>
      <c r="I427" s="4" t="s">
        <v>13</v>
      </c>
      <c r="J427" s="7" t="str">
        <f>VLOOKUP(B427,'[1]T. Apoyo Sistema'!$B$1:$C$89,2,0)</f>
        <v>SI</v>
      </c>
      <c r="K427" s="20">
        <f t="shared" si="18"/>
        <v>1</v>
      </c>
      <c r="L427" s="20">
        <f t="shared" si="19"/>
        <v>0</v>
      </c>
      <c r="M427" t="str">
        <f>IFERROR(VLOOKUP(A427,'[1]Analisis Falla'!$A:$J,8,0),0)</f>
        <v xml:space="preserve">Sin OT 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8" t="s">
        <v>415</v>
      </c>
      <c r="F428" s="6">
        <v>0.1</v>
      </c>
      <c r="G428" s="4" t="s">
        <v>73</v>
      </c>
      <c r="H428" s="19">
        <v>46258</v>
      </c>
      <c r="I428" s="4" t="s">
        <v>13</v>
      </c>
      <c r="J428" s="7" t="str">
        <f>VLOOKUP(B428,'[1]T. Apoyo Sistema'!$B$1:$C$89,2,0)</f>
        <v>SI</v>
      </c>
      <c r="K428" s="20">
        <f t="shared" si="18"/>
        <v>0</v>
      </c>
      <c r="L428" s="20">
        <f t="shared" si="19"/>
        <v>1</v>
      </c>
      <c r="M428" t="str">
        <f>IFERROR(VLOOKUP(A428,'[1]Analisis Falla'!$A:$J,8,0),0)</f>
        <v xml:space="preserve">Sin OT </v>
      </c>
      <c r="N428" t="str">
        <f>IFERROR(VLOOKUP(A428,'[1]Analisis Falla'!$A:$J,6,0),0)</f>
        <v>Falla</v>
      </c>
      <c r="O428" t="str">
        <f>IFERROR(VLOOKUP(A428,'[1]Analisis Falla'!$A:$J,9,0),0)</f>
        <v xml:space="preserve">Recuperado remoto </v>
      </c>
      <c r="P428">
        <f>IFERROR(VLOOKUP(A428,'[1]Analisis Falla'!$A:$J,10,0),0)</f>
        <v>0</v>
      </c>
    </row>
    <row r="429" spans="1:16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8" t="s">
        <v>414</v>
      </c>
      <c r="F429" s="6">
        <v>0.7</v>
      </c>
      <c r="G429" s="4" t="s">
        <v>73</v>
      </c>
      <c r="H429" s="19">
        <v>46258</v>
      </c>
      <c r="I429" s="4" t="s">
        <v>13</v>
      </c>
      <c r="J429" s="7" t="str">
        <f>VLOOKUP(B429,'[1]T. Apoyo Sistema'!$B$1:$C$89,2,0)</f>
        <v>SI</v>
      </c>
      <c r="K429" s="20">
        <f t="shared" si="18"/>
        <v>1</v>
      </c>
      <c r="L429" s="20">
        <f t="shared" si="19"/>
        <v>0</v>
      </c>
      <c r="M429" t="str">
        <f>IFERROR(VLOOKUP(A429,'[1]Analisis Falla'!$A:$J,8,0),0)</f>
        <v xml:space="preserve">Sin OT 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8" t="s">
        <v>414</v>
      </c>
      <c r="F430" s="6">
        <v>0.15</v>
      </c>
      <c r="G430" s="4" t="s">
        <v>73</v>
      </c>
      <c r="H430" s="19">
        <v>46258</v>
      </c>
      <c r="I430" s="4" t="s">
        <v>13</v>
      </c>
      <c r="J430" s="7" t="str">
        <f>VLOOKUP(B430,'[1]T. Apoyo Sistema'!$B$1:$C$89,2,0)</f>
        <v>SI</v>
      </c>
      <c r="K430" s="20">
        <f t="shared" si="18"/>
        <v>1</v>
      </c>
      <c r="L430" s="20">
        <f t="shared" si="19"/>
        <v>0</v>
      </c>
      <c r="M430" t="str">
        <f>IFERROR(VLOOKUP(A430,'[1]Analisis Falla'!$A:$J,8,0),0)</f>
        <v xml:space="preserve">Sin OT 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8" t="s">
        <v>414</v>
      </c>
      <c r="F431" s="6">
        <v>1.4</v>
      </c>
      <c r="G431" s="4" t="s">
        <v>73</v>
      </c>
      <c r="H431" s="19">
        <v>46258</v>
      </c>
      <c r="I431" s="4" t="s">
        <v>13</v>
      </c>
      <c r="J431" s="7" t="str">
        <f>VLOOKUP(B431,'[1]T. Apoyo Sistema'!$B$1:$C$89,2,0)</f>
        <v>SI</v>
      </c>
      <c r="K431" s="20">
        <f t="shared" si="18"/>
        <v>1</v>
      </c>
      <c r="L431" s="20">
        <f t="shared" si="19"/>
        <v>0</v>
      </c>
      <c r="M431" t="str">
        <f>IFERROR(VLOOKUP(A431,'[1]Analisis Falla'!$A:$J,8,0),0)</f>
        <v xml:space="preserve">Sin OT 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8" t="s">
        <v>323</v>
      </c>
      <c r="F432" s="6">
        <v>1.28</v>
      </c>
      <c r="G432" s="4" t="s">
        <v>59</v>
      </c>
      <c r="H432" s="19">
        <v>46258</v>
      </c>
      <c r="I432" s="4" t="s">
        <v>13</v>
      </c>
      <c r="J432" s="7" t="str">
        <f>VLOOKUP(B432,'[1]T. Apoyo Sistema'!$B$1:$C$89,2,0)</f>
        <v>SI</v>
      </c>
      <c r="K432" s="20">
        <f t="shared" si="18"/>
        <v>1</v>
      </c>
      <c r="L432" s="20">
        <f t="shared" si="19"/>
        <v>0</v>
      </c>
      <c r="M432" t="str">
        <f>IFERROR(VLOOKUP(A432,'[1]Analisis Falla'!$A:$J,8,0),0)</f>
        <v xml:space="preserve">Sin OT  </v>
      </c>
      <c r="N432" t="str">
        <f>IFERROR(VLOOKUP(A432,'[1]Analisis Falla'!$A:$J,6,0),0)</f>
        <v>Falla</v>
      </c>
      <c r="O432">
        <f>IFERROR(VLOOKUP(A432,'[1]Analisis Falla'!$A:$J,9,0),0)</f>
        <v>0</v>
      </c>
      <c r="P432">
        <f>IFERROR(VLOOKUP(A432,'[1]Analisis Falla'!$A:$J,10,0),0)</f>
        <v>0</v>
      </c>
    </row>
    <row r="433" spans="1:16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8" t="s">
        <v>416</v>
      </c>
      <c r="F433" s="6">
        <v>0.56999999999999995</v>
      </c>
      <c r="G433" s="4" t="s">
        <v>71</v>
      </c>
      <c r="H433" s="19">
        <v>46258</v>
      </c>
      <c r="I433" s="4" t="s">
        <v>13</v>
      </c>
      <c r="J433" s="7" t="str">
        <f>VLOOKUP(B433,'[1]T. Apoyo Sistema'!$B$1:$C$89,2,0)</f>
        <v>SI</v>
      </c>
      <c r="K433" s="20">
        <f t="shared" si="18"/>
        <v>1</v>
      </c>
      <c r="L433" s="20">
        <f t="shared" si="19"/>
        <v>0</v>
      </c>
      <c r="M433" t="str">
        <f>IFERROR(VLOOKUP(A433,'[1]Analisis Falla'!$A:$J,8,0),0)</f>
        <v xml:space="preserve">Sin OT 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8" t="s">
        <v>416</v>
      </c>
      <c r="F434" s="6">
        <v>2.4300000000000002</v>
      </c>
      <c r="G434" s="4" t="s">
        <v>71</v>
      </c>
      <c r="H434" s="19">
        <v>46258</v>
      </c>
      <c r="I434" s="4" t="s">
        <v>13</v>
      </c>
      <c r="J434" s="7" t="str">
        <f>VLOOKUP(B434,'[1]T. Apoyo Sistema'!$B$1:$C$89,2,0)</f>
        <v>SI</v>
      </c>
      <c r="K434" s="20">
        <f t="shared" si="18"/>
        <v>1</v>
      </c>
      <c r="L434" s="20">
        <f t="shared" si="19"/>
        <v>0</v>
      </c>
      <c r="M434" t="str">
        <f>IFERROR(VLOOKUP(A434,'[1]Analisis Falla'!$A:$J,8,0),0)</f>
        <v xml:space="preserve">Sin OT 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8" t="s">
        <v>414</v>
      </c>
      <c r="F435" s="6">
        <v>104.57</v>
      </c>
      <c r="G435" s="4" t="s">
        <v>73</v>
      </c>
      <c r="H435" s="19">
        <v>46258</v>
      </c>
      <c r="I435" s="4" t="s">
        <v>13</v>
      </c>
      <c r="J435" s="7" t="str">
        <f>VLOOKUP(B435,'[1]T. Apoyo Sistema'!$B$1:$C$89,2,0)</f>
        <v>SI</v>
      </c>
      <c r="K435" s="20">
        <f t="shared" si="18"/>
        <v>1</v>
      </c>
      <c r="L435" s="20">
        <f t="shared" si="19"/>
        <v>0</v>
      </c>
      <c r="M435" t="str">
        <f>IFERROR(VLOOKUP(A435,'[1]Analisis Falla'!$A:$J,8,0),0)</f>
        <v xml:space="preserve">Sin OT 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8" t="s">
        <v>417</v>
      </c>
      <c r="F436" s="6">
        <v>0.2</v>
      </c>
      <c r="G436" s="4" t="s">
        <v>72</v>
      </c>
      <c r="H436" s="19">
        <v>46258</v>
      </c>
      <c r="I436" s="4" t="s">
        <v>13</v>
      </c>
      <c r="J436" s="7" t="str">
        <f>VLOOKUP(B436,'[1]T. Apoyo Sistema'!$B$1:$C$89,2,0)</f>
        <v>SI</v>
      </c>
      <c r="K436" s="20">
        <f t="shared" si="18"/>
        <v>0</v>
      </c>
      <c r="L436" s="20">
        <f t="shared" si="19"/>
        <v>1</v>
      </c>
      <c r="M436" t="str">
        <f>IFERROR(VLOOKUP(A436,'[1]Analisis Falla'!$A:$J,8,0),0)</f>
        <v xml:space="preserve">Sin OT 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8" t="s">
        <v>418</v>
      </c>
      <c r="F437" s="6">
        <v>0.12</v>
      </c>
      <c r="G437" s="4" t="s">
        <v>60</v>
      </c>
      <c r="H437" s="19">
        <v>46258</v>
      </c>
      <c r="I437" s="4" t="s">
        <v>13</v>
      </c>
      <c r="J437" s="7" t="str">
        <f>VLOOKUP(B437,'[1]T. Apoyo Sistema'!$B$1:$C$89,2,0)</f>
        <v>NO</v>
      </c>
      <c r="K437" s="20">
        <f t="shared" si="18"/>
        <v>0</v>
      </c>
      <c r="L437" s="20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8" t="s">
        <v>416</v>
      </c>
      <c r="F438" s="6">
        <v>24.65</v>
      </c>
      <c r="G438" s="4" t="s">
        <v>71</v>
      </c>
      <c r="H438" s="19">
        <v>46258</v>
      </c>
      <c r="I438" s="4" t="s">
        <v>13</v>
      </c>
      <c r="J438" s="7" t="str">
        <f>VLOOKUP(B438,'[1]T. Apoyo Sistema'!$B$1:$C$89,2,0)</f>
        <v>SI</v>
      </c>
      <c r="K438" s="20">
        <f t="shared" si="18"/>
        <v>1</v>
      </c>
      <c r="L438" s="20">
        <f t="shared" si="19"/>
        <v>0</v>
      </c>
      <c r="M438" t="str">
        <f>IFERROR(VLOOKUP(A438,'[1]Analisis Falla'!$A:$J,8,0),0)</f>
        <v xml:space="preserve">Sin OT 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8" t="s">
        <v>391</v>
      </c>
      <c r="F439" s="6">
        <v>2.7</v>
      </c>
      <c r="G439" s="4" t="s">
        <v>77</v>
      </c>
      <c r="H439" s="19">
        <v>46258</v>
      </c>
      <c r="I439" s="4" t="s">
        <v>13</v>
      </c>
      <c r="J439" s="7" t="str">
        <f>VLOOKUP(B439,'[1]T. Apoyo Sistema'!$B$1:$C$89,2,0)</f>
        <v>SI</v>
      </c>
      <c r="K439" s="20">
        <f t="shared" si="18"/>
        <v>1</v>
      </c>
      <c r="L439" s="20">
        <f t="shared" si="19"/>
        <v>0</v>
      </c>
      <c r="M439" t="str">
        <f>IFERROR(VLOOKUP(A439,'[1]Analisis Falla'!$A:$J,8,0),0)</f>
        <v xml:space="preserve">Sin OT 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8" t="s">
        <v>266</v>
      </c>
      <c r="F440" s="6">
        <v>1.17</v>
      </c>
      <c r="G440" s="4" t="s">
        <v>71</v>
      </c>
      <c r="H440" s="19">
        <v>46258</v>
      </c>
      <c r="I440" s="4" t="s">
        <v>13</v>
      </c>
      <c r="J440" s="7" t="str">
        <f>VLOOKUP(B440,'[1]T. Apoyo Sistema'!$B$1:$C$89,2,0)</f>
        <v>SI</v>
      </c>
      <c r="K440" s="20">
        <f t="shared" si="18"/>
        <v>1</v>
      </c>
      <c r="L440" s="20">
        <f t="shared" si="19"/>
        <v>0</v>
      </c>
      <c r="M440" t="str">
        <f>IFERROR(VLOOKUP(A440,'[1]Analisis Falla'!$A:$J,8,0),0)</f>
        <v xml:space="preserve">Sin OT 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8" t="s">
        <v>419</v>
      </c>
      <c r="F441" s="6">
        <v>2.35</v>
      </c>
      <c r="G441" s="4" t="s">
        <v>79</v>
      </c>
      <c r="H441" s="19">
        <v>46258</v>
      </c>
      <c r="I441" s="4" t="s">
        <v>13</v>
      </c>
      <c r="J441" s="7" t="str">
        <f>VLOOKUP(B441,'[1]T. Apoyo Sistema'!$B$1:$C$89,2,0)</f>
        <v>SI</v>
      </c>
      <c r="K441" s="20">
        <f t="shared" si="18"/>
        <v>0</v>
      </c>
      <c r="L441" s="20">
        <f t="shared" si="19"/>
        <v>1</v>
      </c>
      <c r="M441" t="str">
        <f>IFERROR(VLOOKUP(A441,'[1]Analisis Falla'!$A:$J,8,0),0)</f>
        <v xml:space="preserve">Sin OT 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8" t="s">
        <v>420</v>
      </c>
      <c r="F442" s="6">
        <v>2.35</v>
      </c>
      <c r="G442" s="4" t="s">
        <v>80</v>
      </c>
      <c r="H442" s="19">
        <v>46258</v>
      </c>
      <c r="I442" s="4" t="s">
        <v>13</v>
      </c>
      <c r="J442" s="7" t="str">
        <f>VLOOKUP(B442,'[1]T. Apoyo Sistema'!$B$1:$C$89,2,0)</f>
        <v>SI</v>
      </c>
      <c r="K442" s="20">
        <f t="shared" si="18"/>
        <v>0</v>
      </c>
      <c r="L442" s="20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8" t="s">
        <v>421</v>
      </c>
      <c r="F443" s="6">
        <v>0.1</v>
      </c>
      <c r="G443" s="4" t="s">
        <v>80</v>
      </c>
      <c r="H443" s="19">
        <v>46258</v>
      </c>
      <c r="I443" s="4" t="s">
        <v>13</v>
      </c>
      <c r="J443" s="7" t="str">
        <f>VLOOKUP(B443,'[1]T. Apoyo Sistema'!$B$1:$C$89,2,0)</f>
        <v>SI</v>
      </c>
      <c r="K443" s="20">
        <f t="shared" si="18"/>
        <v>0</v>
      </c>
      <c r="L443" s="20">
        <f t="shared" si="19"/>
        <v>1</v>
      </c>
      <c r="M443" t="str">
        <f>IFERROR(VLOOKUP(A443,'[1]Analisis Falla'!$A:$J,8,0),0)</f>
        <v xml:space="preserve">Sin OT 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8" t="s">
        <v>422</v>
      </c>
      <c r="F444" s="6">
        <v>0.1</v>
      </c>
      <c r="G444" s="4" t="s">
        <v>79</v>
      </c>
      <c r="H444" s="19">
        <v>46258</v>
      </c>
      <c r="I444" s="4" t="s">
        <v>13</v>
      </c>
      <c r="J444" s="7" t="str">
        <f>VLOOKUP(B444,'[1]T. Apoyo Sistema'!$B$1:$C$89,2,0)</f>
        <v>SI</v>
      </c>
      <c r="K444" s="20">
        <f t="shared" si="18"/>
        <v>0</v>
      </c>
      <c r="L444" s="20">
        <f t="shared" si="19"/>
        <v>1</v>
      </c>
      <c r="M444" t="str">
        <f>IFERROR(VLOOKUP(A444,'[1]Analisis Falla'!$A:$J,8,0),0)</f>
        <v xml:space="preserve">Sin OT 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8" t="s">
        <v>423</v>
      </c>
      <c r="F445" s="6">
        <v>0.1</v>
      </c>
      <c r="G445" s="4" t="s">
        <v>93</v>
      </c>
      <c r="H445" s="19">
        <v>46258</v>
      </c>
      <c r="I445" s="4" t="s">
        <v>13</v>
      </c>
      <c r="J445" s="7" t="str">
        <f>VLOOKUP(B445,'[1]T. Apoyo Sistema'!$B$1:$C$89,2,0)</f>
        <v>SI</v>
      </c>
      <c r="K445" s="20">
        <f t="shared" si="18"/>
        <v>0</v>
      </c>
      <c r="L445" s="20">
        <f t="shared" si="19"/>
        <v>1</v>
      </c>
      <c r="M445" t="str">
        <f>IFERROR(VLOOKUP(A445,'[1]Analisis Falla'!$A:$J,8,0),0)</f>
        <v xml:space="preserve">Sin OT 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8" t="s">
        <v>424</v>
      </c>
      <c r="F446" s="6">
        <v>0.1</v>
      </c>
      <c r="G446" s="4" t="s">
        <v>92</v>
      </c>
      <c r="H446" s="19">
        <v>46258</v>
      </c>
      <c r="I446" s="4" t="s">
        <v>13</v>
      </c>
      <c r="J446" s="7" t="str">
        <f>VLOOKUP(B446,'[1]T. Apoyo Sistema'!$B$1:$C$89,2,0)</f>
        <v>SI</v>
      </c>
      <c r="K446" s="20">
        <f t="shared" si="18"/>
        <v>0</v>
      </c>
      <c r="L446" s="20">
        <f t="shared" si="19"/>
        <v>1</v>
      </c>
      <c r="M446" t="str">
        <f>IFERROR(VLOOKUP(A446,'[1]Analisis Falla'!$A:$J,8,0),0)</f>
        <v xml:space="preserve">Sin OT 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8" t="s">
        <v>425</v>
      </c>
      <c r="F447" s="6">
        <v>0.1</v>
      </c>
      <c r="G447" s="4" t="s">
        <v>74</v>
      </c>
      <c r="H447" s="19">
        <v>46258</v>
      </c>
      <c r="I447" s="4" t="s">
        <v>13</v>
      </c>
      <c r="J447" s="7" t="str">
        <f>VLOOKUP(B447,'[1]T. Apoyo Sistema'!$B$1:$C$89,2,0)</f>
        <v>SI</v>
      </c>
      <c r="K447" s="20">
        <f t="shared" si="18"/>
        <v>0</v>
      </c>
      <c r="L447" s="20">
        <f t="shared" si="19"/>
        <v>1</v>
      </c>
      <c r="M447" t="str">
        <f>IFERROR(VLOOKUP(A447,'[1]Analisis Falla'!$A:$J,8,0),0)</f>
        <v xml:space="preserve">Sin OT 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8" t="s">
        <v>426</v>
      </c>
      <c r="F448" s="6">
        <v>0.1</v>
      </c>
      <c r="G448" s="4" t="s">
        <v>60</v>
      </c>
      <c r="H448" s="19">
        <v>46258</v>
      </c>
      <c r="I448" s="4" t="s">
        <v>13</v>
      </c>
      <c r="J448" s="7" t="str">
        <f>VLOOKUP(B448,'[1]T. Apoyo Sistema'!$B$1:$C$89,2,0)</f>
        <v>SI</v>
      </c>
      <c r="K448" s="20">
        <f t="shared" si="18"/>
        <v>0</v>
      </c>
      <c r="L448" s="20">
        <f t="shared" si="19"/>
        <v>1</v>
      </c>
      <c r="M448" t="str">
        <f>IFERROR(VLOOKUP(A448,'[1]Analisis Falla'!$A:$J,8,0),0)</f>
        <v xml:space="preserve">Sin OT 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8" t="s">
        <v>427</v>
      </c>
      <c r="F449" s="6">
        <v>19.75</v>
      </c>
      <c r="G449" s="4" t="s">
        <v>59</v>
      </c>
      <c r="H449" s="19">
        <v>46258</v>
      </c>
      <c r="I449" s="4" t="s">
        <v>13</v>
      </c>
      <c r="J449" s="7" t="str">
        <f>VLOOKUP(B449,'[1]T. Apoyo Sistema'!$B$1:$C$89,2,0)</f>
        <v>NO</v>
      </c>
      <c r="K449" s="20">
        <f t="shared" si="18"/>
        <v>0</v>
      </c>
      <c r="L449" s="20">
        <f t="shared" si="19"/>
        <v>1</v>
      </c>
      <c r="M449">
        <f>IFERROR(VLOOKUP(A449,'[1]Analisis Falla'!$A:$J,8,0),0)</f>
        <v>0</v>
      </c>
      <c r="N449">
        <f>IFERROR(VLOOKUP(A449,'[1]Analisis Falla'!$A:$J,6,0),0)</f>
        <v>0</v>
      </c>
      <c r="O449">
        <f>IFERROR(VLOOKUP(A449,'[1]Analisis Falla'!$A:$J,9,0),0)</f>
        <v>0</v>
      </c>
      <c r="P449">
        <f>IFERROR(VLOOKUP(A449,'[1]Analisis Falla'!$A:$J,10,0),0)</f>
        <v>0</v>
      </c>
    </row>
    <row r="450" spans="1:16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8" t="s">
        <v>428</v>
      </c>
      <c r="F450" s="6">
        <v>0.87</v>
      </c>
      <c r="G450" s="4" t="s">
        <v>59</v>
      </c>
      <c r="H450" s="19">
        <v>46258</v>
      </c>
      <c r="I450" s="4" t="s">
        <v>13</v>
      </c>
      <c r="J450" s="7" t="str">
        <f>VLOOKUP(B450,'[1]T. Apoyo Sistema'!$B$1:$C$89,2,0)</f>
        <v>SI</v>
      </c>
      <c r="K450" s="20">
        <f t="shared" ref="K450:K513" si="21">IF(OR($E450="-",$E450=""),0,IF(COUNTIFS($B$2:$B$481,$B450,$G$2:$G$481,$G450,$E$2:$E$481,$E450,$I$2:$I$481,$I450)&gt;1,1,0))</f>
        <v>0</v>
      </c>
      <c r="L450" s="20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8" t="s">
        <v>429</v>
      </c>
      <c r="F451" s="6">
        <v>1.62</v>
      </c>
      <c r="G451" s="4" t="s">
        <v>73</v>
      </c>
      <c r="H451" s="19">
        <v>46258</v>
      </c>
      <c r="I451" s="4" t="s">
        <v>13</v>
      </c>
      <c r="J451" s="7" t="str">
        <f>VLOOKUP(B451,'[1]T. Apoyo Sistema'!$B$1:$C$89,2,0)</f>
        <v>SI</v>
      </c>
      <c r="K451" s="20">
        <f t="shared" si="21"/>
        <v>0</v>
      </c>
      <c r="L451" s="20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8" t="s">
        <v>430</v>
      </c>
      <c r="F452" s="6">
        <v>95</v>
      </c>
      <c r="G452" s="4" t="s">
        <v>77</v>
      </c>
      <c r="H452" s="19">
        <v>46258</v>
      </c>
      <c r="I452" s="4" t="s">
        <v>13</v>
      </c>
      <c r="J452" s="7" t="str">
        <f>VLOOKUP(B452,'[1]T. Apoyo Sistema'!$B$1:$C$89,2,0)</f>
        <v>SI</v>
      </c>
      <c r="K452" s="20">
        <f t="shared" si="21"/>
        <v>0</v>
      </c>
      <c r="L452" s="20">
        <f t="shared" si="22"/>
        <v>1</v>
      </c>
      <c r="M452" t="str">
        <f>IFERROR(VLOOKUP(A452,'[1]Analisis Falla'!$A:$J,8,0),0)</f>
        <v xml:space="preserve">Sin OT 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8" t="s">
        <v>431</v>
      </c>
      <c r="F453" s="6">
        <v>0.2</v>
      </c>
      <c r="G453" s="4" t="s">
        <v>92</v>
      </c>
      <c r="H453" s="19">
        <v>46258</v>
      </c>
      <c r="I453" s="4" t="s">
        <v>13</v>
      </c>
      <c r="J453" s="7" t="str">
        <f>VLOOKUP(B453,'[1]T. Apoyo Sistema'!$B$1:$C$89,2,0)</f>
        <v>SI</v>
      </c>
      <c r="K453" s="20">
        <f t="shared" si="21"/>
        <v>0</v>
      </c>
      <c r="L453" s="20">
        <f t="shared" si="22"/>
        <v>1</v>
      </c>
      <c r="M453" t="str">
        <f>IFERROR(VLOOKUP(A453,'[1]Analisis Falla'!$A:$J,8,0),0)</f>
        <v xml:space="preserve">Sin OT 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8" t="s">
        <v>432</v>
      </c>
      <c r="F454" s="6">
        <v>0.2</v>
      </c>
      <c r="G454" s="4" t="s">
        <v>79</v>
      </c>
      <c r="H454" s="19">
        <v>46258</v>
      </c>
      <c r="I454" s="4" t="s">
        <v>13</v>
      </c>
      <c r="J454" s="7" t="str">
        <f>VLOOKUP(B454,'[1]T. Apoyo Sistema'!$B$1:$C$89,2,0)</f>
        <v>SI</v>
      </c>
      <c r="K454" s="20">
        <f t="shared" si="21"/>
        <v>1</v>
      </c>
      <c r="L454" s="20">
        <f t="shared" si="22"/>
        <v>0</v>
      </c>
      <c r="M454" t="str">
        <f>IFERROR(VLOOKUP(A454,'[1]Analisis Falla'!$A:$J,8,0),0)</f>
        <v xml:space="preserve">Sin OT 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8" t="s">
        <v>433</v>
      </c>
      <c r="F455" s="6">
        <v>0.2</v>
      </c>
      <c r="G455" s="4" t="s">
        <v>93</v>
      </c>
      <c r="H455" s="19">
        <v>46258</v>
      </c>
      <c r="I455" s="4" t="s">
        <v>13</v>
      </c>
      <c r="J455" s="7" t="str">
        <f>VLOOKUP(B455,'[1]T. Apoyo Sistema'!$B$1:$C$89,2,0)</f>
        <v>SI</v>
      </c>
      <c r="K455" s="20">
        <f t="shared" si="21"/>
        <v>0</v>
      </c>
      <c r="L455" s="20">
        <f t="shared" si="22"/>
        <v>1</v>
      </c>
      <c r="M455" t="str">
        <f>IFERROR(VLOOKUP(A455,'[1]Analisis Falla'!$A:$J,8,0),0)</f>
        <v xml:space="preserve">Sin OT 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8" t="s">
        <v>432</v>
      </c>
      <c r="F456" s="6">
        <v>5.82</v>
      </c>
      <c r="G456" s="4" t="s">
        <v>79</v>
      </c>
      <c r="H456" s="19">
        <v>46258</v>
      </c>
      <c r="I456" s="4" t="s">
        <v>13</v>
      </c>
      <c r="J456" s="7" t="str">
        <f>VLOOKUP(B456,'[1]T. Apoyo Sistema'!$B$1:$C$89,2,0)</f>
        <v>SI</v>
      </c>
      <c r="K456" s="20">
        <f t="shared" si="21"/>
        <v>1</v>
      </c>
      <c r="L456" s="20">
        <f t="shared" si="22"/>
        <v>0</v>
      </c>
      <c r="M456" t="str">
        <f>IFERROR(VLOOKUP(A456,'[1]Analisis Falla'!$A:$J,8,0),0)</f>
        <v xml:space="preserve">Sin OT 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8" t="s">
        <v>434</v>
      </c>
      <c r="F457" s="6">
        <v>8.9</v>
      </c>
      <c r="G457" s="4" t="s">
        <v>76</v>
      </c>
      <c r="H457" s="19">
        <v>46258</v>
      </c>
      <c r="I457" s="4" t="s">
        <v>13</v>
      </c>
      <c r="J457" s="7" t="str">
        <f>VLOOKUP(B457,'[1]T. Apoyo Sistema'!$B$1:$C$89,2,0)</f>
        <v>SI</v>
      </c>
      <c r="K457" s="20">
        <f t="shared" si="21"/>
        <v>0</v>
      </c>
      <c r="L457" s="20">
        <f t="shared" si="22"/>
        <v>1</v>
      </c>
      <c r="M457" t="str">
        <f>IFERROR(VLOOKUP(A457,'[1]Analisis Falla'!$A:$J,8,0),0)</f>
        <v xml:space="preserve">Sin OT 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8" t="s">
        <v>435</v>
      </c>
      <c r="F458" s="6">
        <v>0.2</v>
      </c>
      <c r="G458" s="4" t="s">
        <v>80</v>
      </c>
      <c r="H458" s="19">
        <v>46258</v>
      </c>
      <c r="I458" s="4" t="s">
        <v>13</v>
      </c>
      <c r="J458" s="7" t="str">
        <f>VLOOKUP(B458,'[1]T. Apoyo Sistema'!$B$1:$C$89,2,0)</f>
        <v>SI</v>
      </c>
      <c r="K458" s="20">
        <f t="shared" si="21"/>
        <v>1</v>
      </c>
      <c r="L458" s="20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8" t="s">
        <v>435</v>
      </c>
      <c r="F459" s="6">
        <v>0.18</v>
      </c>
      <c r="G459" s="4" t="s">
        <v>80</v>
      </c>
      <c r="H459" s="19">
        <v>46258</v>
      </c>
      <c r="I459" s="4" t="s">
        <v>13</v>
      </c>
      <c r="J459" s="7" t="str">
        <f>VLOOKUP(B459,'[1]T. Apoyo Sistema'!$B$1:$C$89,2,0)</f>
        <v>SI</v>
      </c>
      <c r="K459" s="20">
        <f t="shared" si="21"/>
        <v>1</v>
      </c>
      <c r="L459" s="20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8" t="s">
        <v>435</v>
      </c>
      <c r="F460" s="6">
        <v>58.45</v>
      </c>
      <c r="G460" s="4" t="s">
        <v>80</v>
      </c>
      <c r="H460" s="19">
        <v>46258</v>
      </c>
      <c r="I460" s="4" t="s">
        <v>13</v>
      </c>
      <c r="J460" s="7" t="str">
        <f>VLOOKUP(B460,'[1]T. Apoyo Sistema'!$B$1:$C$89,2,0)</f>
        <v>SI</v>
      </c>
      <c r="K460" s="20">
        <f t="shared" si="21"/>
        <v>1</v>
      </c>
      <c r="L460" s="20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8" t="s">
        <v>436</v>
      </c>
      <c r="F461" s="6">
        <v>0.13</v>
      </c>
      <c r="G461" s="4" t="s">
        <v>71</v>
      </c>
      <c r="H461" s="19">
        <v>46258</v>
      </c>
      <c r="I461" s="4" t="s">
        <v>13</v>
      </c>
      <c r="J461" s="7" t="str">
        <f>VLOOKUP(B461,'[1]T. Apoyo Sistema'!$B$1:$C$89,2,0)</f>
        <v>SI</v>
      </c>
      <c r="K461" s="20">
        <f t="shared" si="21"/>
        <v>1</v>
      </c>
      <c r="L461" s="20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8" t="s">
        <v>436</v>
      </c>
      <c r="F462" s="6">
        <v>5.57</v>
      </c>
      <c r="G462" s="4" t="s">
        <v>71</v>
      </c>
      <c r="H462" s="19">
        <v>46258</v>
      </c>
      <c r="I462" s="4" t="s">
        <v>13</v>
      </c>
      <c r="J462" s="7" t="str">
        <f>VLOOKUP(B462,'[1]T. Apoyo Sistema'!$B$1:$C$89,2,0)</f>
        <v>SI</v>
      </c>
      <c r="K462" s="20">
        <f t="shared" si="21"/>
        <v>1</v>
      </c>
      <c r="L462" s="20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8" t="s">
        <v>437</v>
      </c>
      <c r="F463" s="6">
        <v>2.82</v>
      </c>
      <c r="G463" s="4" t="s">
        <v>72</v>
      </c>
      <c r="H463" s="19">
        <v>46258</v>
      </c>
      <c r="I463" s="4" t="s">
        <v>13</v>
      </c>
      <c r="J463" s="7" t="str">
        <f>VLOOKUP(B463,'[1]T. Apoyo Sistema'!$B$1:$C$89,2,0)</f>
        <v>SI</v>
      </c>
      <c r="K463" s="20">
        <f t="shared" si="21"/>
        <v>0</v>
      </c>
      <c r="L463" s="20">
        <f t="shared" si="22"/>
        <v>1</v>
      </c>
      <c r="M463" t="str">
        <f>IFERROR(VLOOKUP(A463,'[1]Analisis Falla'!$A:$J,8,0),0)</f>
        <v xml:space="preserve">Sin OT  </v>
      </c>
      <c r="N463" t="str">
        <f>IFERROR(VLOOKUP(A463,'[1]Analisis Falla'!$A:$J,6,0),0)</f>
        <v>Falla</v>
      </c>
      <c r="O463" t="str">
        <f>IFERROR(VLOOKUP(A463,'[1]Analisis Falla'!$A:$J,9,0),0)</f>
        <v>Circuito ventilacion</v>
      </c>
      <c r="P463" t="str">
        <f>IFERROR(VLOOKUP(A463,'[1]Analisis Falla'!$A:$J,10,0),0)</f>
        <v>Variador de Frecuencia</v>
      </c>
    </row>
    <row r="464" spans="1:16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8" t="s">
        <v>438</v>
      </c>
      <c r="F464" s="6">
        <v>0.92</v>
      </c>
      <c r="G464" s="4" t="s">
        <v>73</v>
      </c>
      <c r="H464" s="19">
        <v>46258</v>
      </c>
      <c r="I464" s="4" t="s">
        <v>13</v>
      </c>
      <c r="J464" s="7" t="str">
        <f>VLOOKUP(B464,'[1]T. Apoyo Sistema'!$B$1:$C$89,2,0)</f>
        <v>SI</v>
      </c>
      <c r="K464" s="20">
        <f t="shared" si="21"/>
        <v>1</v>
      </c>
      <c r="L464" s="20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8" t="s">
        <v>439</v>
      </c>
      <c r="F465" s="6">
        <v>0.73</v>
      </c>
      <c r="G465" s="4" t="s">
        <v>60</v>
      </c>
      <c r="H465" s="19">
        <v>46258</v>
      </c>
      <c r="I465" s="4" t="s">
        <v>13</v>
      </c>
      <c r="J465" s="7" t="str">
        <f>VLOOKUP(B465,'[1]T. Apoyo Sistema'!$B$1:$C$89,2,0)</f>
        <v>SI</v>
      </c>
      <c r="K465" s="20">
        <f t="shared" si="21"/>
        <v>0</v>
      </c>
      <c r="L465" s="20">
        <f t="shared" si="22"/>
        <v>1</v>
      </c>
      <c r="M465" t="str">
        <f>IFERROR(VLOOKUP(A465,'[1]Analisis Falla'!$A:$J,8,0),0)</f>
        <v xml:space="preserve">Sin OT 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8" t="s">
        <v>440</v>
      </c>
      <c r="F466" s="6">
        <v>0.73</v>
      </c>
      <c r="G466" s="4" t="s">
        <v>80</v>
      </c>
      <c r="H466" s="19">
        <v>46258</v>
      </c>
      <c r="I466" s="4" t="s">
        <v>13</v>
      </c>
      <c r="J466" s="7" t="str">
        <f>VLOOKUP(B466,'[1]T. Apoyo Sistema'!$B$1:$C$89,2,0)</f>
        <v>SI</v>
      </c>
      <c r="K466" s="20">
        <f t="shared" si="21"/>
        <v>0</v>
      </c>
      <c r="L466" s="20">
        <f t="shared" si="22"/>
        <v>1</v>
      </c>
      <c r="M466" t="str">
        <f>IFERROR(VLOOKUP(A466,'[1]Analisis Falla'!$A:$J,8,0),0)</f>
        <v xml:space="preserve">Sin OT 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8" t="s">
        <v>438</v>
      </c>
      <c r="F467" s="6">
        <v>76.930000000000007</v>
      </c>
      <c r="G467" s="4" t="s">
        <v>73</v>
      </c>
      <c r="H467" s="19">
        <v>46258</v>
      </c>
      <c r="I467" s="4" t="s">
        <v>13</v>
      </c>
      <c r="J467" s="7" t="str">
        <f>VLOOKUP(B467,'[1]T. Apoyo Sistema'!$B$1:$C$89,2,0)</f>
        <v>SI</v>
      </c>
      <c r="K467" s="20">
        <f t="shared" si="21"/>
        <v>1</v>
      </c>
      <c r="L467" s="20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8" t="s">
        <v>436</v>
      </c>
      <c r="F468" s="6">
        <v>5.7</v>
      </c>
      <c r="G468" s="4" t="s">
        <v>71</v>
      </c>
      <c r="H468" s="19">
        <v>46258</v>
      </c>
      <c r="I468" s="4" t="s">
        <v>13</v>
      </c>
      <c r="J468" s="7" t="str">
        <f>VLOOKUP(B468,'[1]T. Apoyo Sistema'!$B$1:$C$89,2,0)</f>
        <v>SI</v>
      </c>
      <c r="K468" s="20">
        <f t="shared" si="21"/>
        <v>1</v>
      </c>
      <c r="L468" s="20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8" t="s">
        <v>441</v>
      </c>
      <c r="F469" s="6">
        <v>0.13</v>
      </c>
      <c r="G469" s="4" t="s">
        <v>59</v>
      </c>
      <c r="H469" s="19">
        <v>46258</v>
      </c>
      <c r="I469" s="4" t="s">
        <v>13</v>
      </c>
      <c r="J469" s="7" t="str">
        <f>VLOOKUP(B469,'[1]T. Apoyo Sistema'!$B$1:$C$89,2,0)</f>
        <v>SI</v>
      </c>
      <c r="K469" s="20">
        <f t="shared" si="21"/>
        <v>0</v>
      </c>
      <c r="L469" s="20">
        <f t="shared" si="22"/>
        <v>1</v>
      </c>
      <c r="M469" t="str">
        <f>IFERROR(VLOOKUP(A469,'[1]Analisis Falla'!$A:$J,8,0),0)</f>
        <v xml:space="preserve">Sin OT  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8" t="s">
        <v>442</v>
      </c>
      <c r="F470" s="6">
        <v>0.05</v>
      </c>
      <c r="G470" s="4" t="s">
        <v>73</v>
      </c>
      <c r="H470" s="19">
        <v>46258</v>
      </c>
      <c r="I470" s="4" t="s">
        <v>13</v>
      </c>
      <c r="J470" s="7" t="str">
        <f>VLOOKUP(B470,'[1]T. Apoyo Sistema'!$B$1:$C$89,2,0)</f>
        <v>SI</v>
      </c>
      <c r="K470" s="20">
        <f t="shared" si="21"/>
        <v>0</v>
      </c>
      <c r="L470" s="20">
        <f t="shared" si="22"/>
        <v>1</v>
      </c>
      <c r="M470" t="str">
        <f>IFERROR(VLOOKUP(A470,'[1]Analisis Falla'!$A:$J,8,0),0)</f>
        <v xml:space="preserve">Sin OT  </v>
      </c>
      <c r="N470" t="str">
        <f>IFERROR(VLOOKUP(A470,'[1]Analisis Falla'!$A:$J,6,0),0)</f>
        <v>Mantenimiento correctivo</v>
      </c>
      <c r="O470">
        <f>IFERROR(VLOOKUP(A470,'[1]Analisis Falla'!$A:$J,9,0),0)</f>
        <v>0</v>
      </c>
      <c r="P470">
        <f>IFERROR(VLOOKUP(A470,'[1]Analisis Falla'!$A:$J,10,0),0)</f>
        <v>0</v>
      </c>
    </row>
    <row r="471" spans="1:16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8" t="s">
        <v>443</v>
      </c>
      <c r="F471" s="6">
        <v>0.43</v>
      </c>
      <c r="G471" s="4" t="s">
        <v>59</v>
      </c>
      <c r="H471" s="19">
        <v>46258</v>
      </c>
      <c r="I471" s="4" t="s">
        <v>13</v>
      </c>
      <c r="J471" s="7" t="str">
        <f>VLOOKUP(B471,'[1]T. Apoyo Sistema'!$B$1:$C$89,2,0)</f>
        <v>NO</v>
      </c>
      <c r="K471" s="20">
        <f t="shared" si="21"/>
        <v>0</v>
      </c>
      <c r="L471" s="20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8" t="s">
        <v>444</v>
      </c>
      <c r="F472" s="6">
        <v>0.13</v>
      </c>
      <c r="G472" s="4" t="s">
        <v>73</v>
      </c>
      <c r="H472" s="19">
        <v>46258</v>
      </c>
      <c r="I472" s="4" t="s">
        <v>13</v>
      </c>
      <c r="J472" s="7" t="str">
        <f>VLOOKUP(B472,'[1]T. Apoyo Sistema'!$B$1:$C$89,2,0)</f>
        <v>SI</v>
      </c>
      <c r="K472" s="20">
        <f t="shared" si="21"/>
        <v>0</v>
      </c>
      <c r="L472" s="20">
        <f t="shared" si="22"/>
        <v>1</v>
      </c>
      <c r="M472" t="str">
        <f>IFERROR(VLOOKUP(A472,'[1]Analisis Falla'!$A:$J,8,0),0)</f>
        <v xml:space="preserve">Sin OT  </v>
      </c>
      <c r="N472" t="str">
        <f>IFERROR(VLOOKUP(A472,'[1]Analisis Falla'!$A:$J,6,0),0)</f>
        <v>Mantenimiento correctivo</v>
      </c>
      <c r="O472">
        <f>IFERROR(VLOOKUP(A472,'[1]Analisis Falla'!$A:$J,9,0),0)</f>
        <v>0</v>
      </c>
      <c r="P472">
        <f>IFERROR(VLOOKUP(A472,'[1]Analisis Falla'!$A:$J,10,0),0)</f>
        <v>0</v>
      </c>
    </row>
    <row r="473" spans="1:16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8" t="s">
        <v>445</v>
      </c>
      <c r="F473" s="6">
        <v>0.03</v>
      </c>
      <c r="G473" s="4" t="s">
        <v>59</v>
      </c>
      <c r="H473" s="19">
        <v>46258</v>
      </c>
      <c r="I473" s="4" t="s">
        <v>13</v>
      </c>
      <c r="J473" s="7" t="str">
        <f>VLOOKUP(B473,'[1]T. Apoyo Sistema'!$B$1:$C$89,2,0)</f>
        <v>SI</v>
      </c>
      <c r="K473" s="20">
        <f t="shared" si="21"/>
        <v>0</v>
      </c>
      <c r="L473" s="20">
        <f t="shared" si="22"/>
        <v>1</v>
      </c>
      <c r="M473" t="str">
        <f>IFERROR(VLOOKUP(A473,'[1]Analisis Falla'!$A:$J,8,0),0)</f>
        <v xml:space="preserve">Sin OT  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8" t="s">
        <v>446</v>
      </c>
      <c r="F474" s="6">
        <v>0.42</v>
      </c>
      <c r="G474" s="4" t="s">
        <v>59</v>
      </c>
      <c r="H474" s="19">
        <v>46258</v>
      </c>
      <c r="I474" s="4" t="s">
        <v>13</v>
      </c>
      <c r="J474" s="7" t="str">
        <f>VLOOKUP(B474,'[1]T. Apoyo Sistema'!$B$1:$C$89,2,0)</f>
        <v>NO</v>
      </c>
      <c r="K474" s="20">
        <f t="shared" si="21"/>
        <v>0</v>
      </c>
      <c r="L474" s="20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8" t="s">
        <v>447</v>
      </c>
      <c r="F475" s="6">
        <v>66.569999999999993</v>
      </c>
      <c r="G475" s="4" t="s">
        <v>59</v>
      </c>
      <c r="H475" s="19">
        <v>46258</v>
      </c>
      <c r="I475" s="4" t="s">
        <v>13</v>
      </c>
      <c r="J475" s="7" t="str">
        <f>VLOOKUP(B475,'[1]T. Apoyo Sistema'!$B$1:$C$89,2,0)</f>
        <v>SI</v>
      </c>
      <c r="K475" s="20">
        <f t="shared" si="21"/>
        <v>0</v>
      </c>
      <c r="L475" s="20">
        <f t="shared" si="22"/>
        <v>1</v>
      </c>
      <c r="M475" t="str">
        <f>IFERROR(VLOOKUP(A475,'[1]Analisis Falla'!$A:$J,8,0),0)</f>
        <v xml:space="preserve">Sin OT 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8" t="s">
        <v>227</v>
      </c>
      <c r="F476" s="6">
        <v>0.53</v>
      </c>
      <c r="G476" s="4" t="s">
        <v>74</v>
      </c>
      <c r="H476" s="19">
        <v>46258</v>
      </c>
      <c r="I476" s="4" t="s">
        <v>13</v>
      </c>
      <c r="J476" s="7" t="str">
        <f>VLOOKUP(B476,'[1]T. Apoyo Sistema'!$B$1:$C$89,2,0)</f>
        <v>SI</v>
      </c>
      <c r="K476" s="20">
        <f t="shared" si="21"/>
        <v>1</v>
      </c>
      <c r="L476" s="20">
        <f t="shared" si="22"/>
        <v>0</v>
      </c>
      <c r="M476" t="str">
        <f>IFERROR(VLOOKUP(A476,'[1]Analisis Falla'!$A:$J,8,0),0)</f>
        <v xml:space="preserve">Sin OT 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8" t="s">
        <v>448</v>
      </c>
      <c r="F477" s="6">
        <v>0.27</v>
      </c>
      <c r="G477" s="4" t="s">
        <v>77</v>
      </c>
      <c r="H477" s="19">
        <v>46258</v>
      </c>
      <c r="I477" s="4" t="s">
        <v>13</v>
      </c>
      <c r="J477" s="7" t="str">
        <f>VLOOKUP(B477,'[1]T. Apoyo Sistema'!$B$1:$C$89,2,0)</f>
        <v>SI</v>
      </c>
      <c r="K477" s="20">
        <f t="shared" si="21"/>
        <v>1</v>
      </c>
      <c r="L477" s="20">
        <f t="shared" si="22"/>
        <v>0</v>
      </c>
      <c r="M477" t="str">
        <f>IFERROR(VLOOKUP(A477,'[1]Analisis Falla'!$A:$J,8,0),0)</f>
        <v xml:space="preserve">Sin OT 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8" t="s">
        <v>448</v>
      </c>
      <c r="F478" s="6">
        <v>0.27</v>
      </c>
      <c r="G478" s="4" t="s">
        <v>77</v>
      </c>
      <c r="H478" s="19">
        <v>46258</v>
      </c>
      <c r="I478" s="4" t="s">
        <v>13</v>
      </c>
      <c r="J478" s="7" t="str">
        <f>VLOOKUP(B478,'[1]T. Apoyo Sistema'!$B$1:$C$89,2,0)</f>
        <v>SI</v>
      </c>
      <c r="K478" s="20">
        <f t="shared" si="21"/>
        <v>1</v>
      </c>
      <c r="L478" s="20">
        <f t="shared" si="22"/>
        <v>0</v>
      </c>
      <c r="M478" t="str">
        <f>IFERROR(VLOOKUP(A478,'[1]Analisis Falla'!$A:$J,8,0),0)</f>
        <v xml:space="preserve">Sin OT 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8" t="s">
        <v>436</v>
      </c>
      <c r="F479" s="6">
        <v>0.08</v>
      </c>
      <c r="G479" s="4" t="s">
        <v>71</v>
      </c>
      <c r="H479" s="19">
        <v>46258</v>
      </c>
      <c r="I479" s="4" t="s">
        <v>13</v>
      </c>
      <c r="J479" s="7" t="str">
        <f>VLOOKUP(B479,'[1]T. Apoyo Sistema'!$B$1:$C$89,2,0)</f>
        <v>SI</v>
      </c>
      <c r="K479" s="20">
        <f t="shared" si="21"/>
        <v>1</v>
      </c>
      <c r="L479" s="20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8" t="s">
        <v>448</v>
      </c>
      <c r="F480" s="6">
        <v>0.08</v>
      </c>
      <c r="G480" s="4" t="s">
        <v>77</v>
      </c>
      <c r="H480" s="19">
        <v>46258</v>
      </c>
      <c r="I480" s="4" t="s">
        <v>13</v>
      </c>
      <c r="J480" s="7" t="str">
        <f>VLOOKUP(B480,'[1]T. Apoyo Sistema'!$B$1:$C$89,2,0)</f>
        <v>SI</v>
      </c>
      <c r="K480" s="20">
        <f t="shared" si="21"/>
        <v>1</v>
      </c>
      <c r="L480" s="20">
        <f t="shared" si="22"/>
        <v>0</v>
      </c>
      <c r="M480" t="str">
        <f>IFERROR(VLOOKUP(A480,'[1]Analisis Falla'!$A:$J,8,0),0)</f>
        <v xml:space="preserve">Sin OT 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8" t="s">
        <v>387</v>
      </c>
      <c r="F481" s="6">
        <v>0.08</v>
      </c>
      <c r="G481" s="4" t="s">
        <v>72</v>
      </c>
      <c r="H481" s="19">
        <v>46258</v>
      </c>
      <c r="I481" s="4" t="s">
        <v>13</v>
      </c>
      <c r="J481" s="7" t="str">
        <f>VLOOKUP(B481,'[1]T. Apoyo Sistema'!$B$1:$C$89,2,0)</f>
        <v>SI</v>
      </c>
      <c r="K481" s="20">
        <f t="shared" si="21"/>
        <v>1</v>
      </c>
      <c r="L481" s="20">
        <f t="shared" si="22"/>
        <v>0</v>
      </c>
      <c r="M481" t="str">
        <f>IFERROR(VLOOKUP(A481,'[1]Analisis Falla'!$A:$J,8,0),0)</f>
        <v xml:space="preserve">Sin OT 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8" t="s">
        <v>448</v>
      </c>
      <c r="F482" s="6">
        <v>13.88</v>
      </c>
      <c r="G482" s="4" t="s">
        <v>77</v>
      </c>
      <c r="H482" s="19">
        <v>46258</v>
      </c>
      <c r="I482" s="4" t="s">
        <v>13</v>
      </c>
      <c r="J482" s="7" t="str">
        <f>VLOOKUP(B482,'[1]T. Apoyo Sistema'!$B$1:$C$89,2,0)</f>
        <v>SI</v>
      </c>
      <c r="K482" s="20">
        <f t="shared" si="21"/>
        <v>1</v>
      </c>
      <c r="L482" s="20">
        <f t="shared" si="22"/>
        <v>0</v>
      </c>
      <c r="M482" t="str">
        <f>IFERROR(VLOOKUP(A482,'[1]Analisis Falla'!$A:$J,8,0),0)</f>
        <v xml:space="preserve">Sin OT 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8" t="s">
        <v>387</v>
      </c>
      <c r="F483" s="6">
        <v>13.88</v>
      </c>
      <c r="G483" s="4" t="s">
        <v>72</v>
      </c>
      <c r="H483" s="19">
        <v>46258</v>
      </c>
      <c r="I483" s="4" t="s">
        <v>13</v>
      </c>
      <c r="J483" s="7" t="str">
        <f>VLOOKUP(B483,'[1]T. Apoyo Sistema'!$B$1:$C$89,2,0)</f>
        <v>SI</v>
      </c>
      <c r="K483" s="20">
        <f t="shared" si="21"/>
        <v>1</v>
      </c>
      <c r="L483" s="20">
        <f t="shared" si="22"/>
        <v>0</v>
      </c>
      <c r="M483" t="str">
        <f>IFERROR(VLOOKUP(A483,'[1]Analisis Falla'!$A:$J,8,0),0)</f>
        <v xml:space="preserve">Sin OT 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8" t="s">
        <v>436</v>
      </c>
      <c r="F484" s="6">
        <v>13.87</v>
      </c>
      <c r="G484" s="4" t="s">
        <v>71</v>
      </c>
      <c r="H484" s="19">
        <v>46258</v>
      </c>
      <c r="I484" s="4" t="s">
        <v>13</v>
      </c>
      <c r="J484" s="7" t="str">
        <f>VLOOKUP(B484,'[1]T. Apoyo Sistema'!$B$1:$C$89,2,0)</f>
        <v>SI</v>
      </c>
      <c r="K484" s="20">
        <f t="shared" si="21"/>
        <v>1</v>
      </c>
      <c r="L484" s="20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8" t="s">
        <v>449</v>
      </c>
      <c r="F485" s="6">
        <v>0.2</v>
      </c>
      <c r="G485" s="4" t="s">
        <v>73</v>
      </c>
      <c r="H485" s="19">
        <v>46258</v>
      </c>
      <c r="I485" s="4" t="s">
        <v>13</v>
      </c>
      <c r="J485" s="7" t="str">
        <f>VLOOKUP(B485,'[1]T. Apoyo Sistema'!$B$1:$C$89,2,0)</f>
        <v>SI</v>
      </c>
      <c r="K485" s="20">
        <f t="shared" si="21"/>
        <v>0</v>
      </c>
      <c r="L485" s="20">
        <f t="shared" si="22"/>
        <v>0</v>
      </c>
      <c r="M485" t="str">
        <f>IFERROR(VLOOKUP(A485,'[1]Analisis Falla'!$A:$J,8,0),0)</f>
        <v xml:space="preserve">Sin OT 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8" t="s">
        <v>450</v>
      </c>
      <c r="F486" s="6">
        <v>0.12</v>
      </c>
      <c r="G486" s="4" t="s">
        <v>59</v>
      </c>
      <c r="H486" s="19">
        <v>46258</v>
      </c>
      <c r="I486" s="4" t="s">
        <v>13</v>
      </c>
      <c r="J486" s="7" t="str">
        <f>VLOOKUP(B486,'[1]T. Apoyo Sistema'!$B$1:$C$89,2,0)</f>
        <v>SI</v>
      </c>
      <c r="K486" s="20">
        <f t="shared" si="21"/>
        <v>0</v>
      </c>
      <c r="L486" s="20">
        <f t="shared" si="22"/>
        <v>0</v>
      </c>
      <c r="M486" t="str">
        <f>IFERROR(VLOOKUP(A486,'[1]Analisis Falla'!$A:$J,8,0),0)</f>
        <v xml:space="preserve">Sin OT 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8" t="s">
        <v>451</v>
      </c>
      <c r="F487" s="6">
        <v>5.92</v>
      </c>
      <c r="G487" s="4" t="s">
        <v>59</v>
      </c>
      <c r="H487" s="19">
        <v>46258</v>
      </c>
      <c r="I487" s="4" t="s">
        <v>13</v>
      </c>
      <c r="J487" s="7" t="str">
        <f>VLOOKUP(B487,'[1]T. Apoyo Sistema'!$B$1:$C$89,2,0)</f>
        <v>SI</v>
      </c>
      <c r="K487" s="20">
        <f t="shared" si="21"/>
        <v>0</v>
      </c>
      <c r="L487" s="20">
        <f t="shared" si="22"/>
        <v>0</v>
      </c>
      <c r="M487" t="str">
        <f>IFERROR(VLOOKUP(A487,'[1]Analisis Falla'!$A:$J,8,0),0)</f>
        <v xml:space="preserve">Sin OT 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8" t="s">
        <v>452</v>
      </c>
      <c r="F488" s="6">
        <v>5.83</v>
      </c>
      <c r="G488" s="4" t="s">
        <v>73</v>
      </c>
      <c r="H488" s="19">
        <v>46258</v>
      </c>
      <c r="I488" s="4" t="s">
        <v>13</v>
      </c>
      <c r="J488" s="7" t="str">
        <f>VLOOKUP(B488,'[1]T. Apoyo Sistema'!$B$1:$C$89,2,0)</f>
        <v>SI</v>
      </c>
      <c r="K488" s="20">
        <f t="shared" si="21"/>
        <v>0</v>
      </c>
      <c r="L488" s="20">
        <f t="shared" si="22"/>
        <v>0</v>
      </c>
      <c r="M488" t="str">
        <f>IFERROR(VLOOKUP(A488,'[1]Analisis Falla'!$A:$J,8,0),0)</f>
        <v xml:space="preserve">Sin OT 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8" t="s">
        <v>453</v>
      </c>
      <c r="F489" s="6">
        <v>0.28000000000000003</v>
      </c>
      <c r="G489" s="4" t="s">
        <v>72</v>
      </c>
      <c r="H489" s="19">
        <v>46258</v>
      </c>
      <c r="I489" s="4" t="s">
        <v>13</v>
      </c>
      <c r="J489" s="7" t="str">
        <f>VLOOKUP(B489,'[1]T. Apoyo Sistema'!$B$1:$C$89,2,0)</f>
        <v>SI</v>
      </c>
      <c r="K489" s="20">
        <f t="shared" si="21"/>
        <v>0</v>
      </c>
      <c r="L489" s="20">
        <f t="shared" si="22"/>
        <v>0</v>
      </c>
      <c r="M489" t="str">
        <f>IFERROR(VLOOKUP(A489,'[1]Analisis Falla'!$A:$J,8,0),0)</f>
        <v xml:space="preserve">Sin OT  </v>
      </c>
      <c r="N489" t="str">
        <f>IFERROR(VLOOKUP(A489,'[1]Analisis Falla'!$A:$J,6,0),0)</f>
        <v>Falla</v>
      </c>
      <c r="O489" t="str">
        <f>IFERROR(VLOOKUP(A489,'[1]Analisis Falla'!$A:$J,9,0),0)</f>
        <v>Circuito ventilacion</v>
      </c>
      <c r="P489" t="str">
        <f>IFERROR(VLOOKUP(A489,'[1]Analisis Falla'!$A:$J,10,0),0)</f>
        <v>Variador de Frecuencia</v>
      </c>
    </row>
    <row r="490" spans="1:16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8" t="s">
        <v>431</v>
      </c>
      <c r="F490" s="6">
        <v>0.13</v>
      </c>
      <c r="G490" s="4" t="s">
        <v>92</v>
      </c>
      <c r="H490" s="19">
        <v>46258</v>
      </c>
      <c r="I490" s="4" t="s">
        <v>13</v>
      </c>
      <c r="J490" s="7" t="str">
        <f>VLOOKUP(B490,'[1]T. Apoyo Sistema'!$B$1:$C$89,2,0)</f>
        <v>SI</v>
      </c>
      <c r="K490" s="20">
        <f t="shared" si="21"/>
        <v>0</v>
      </c>
      <c r="L490" s="20">
        <f t="shared" si="22"/>
        <v>1</v>
      </c>
      <c r="M490" t="str">
        <f>IFERROR(VLOOKUP(A490,'[1]Analisis Falla'!$A:$J,8,0),0)</f>
        <v xml:space="preserve">Sin OT 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8" t="s">
        <v>454</v>
      </c>
      <c r="F491" s="6">
        <v>0.13</v>
      </c>
      <c r="G491" s="4" t="s">
        <v>80</v>
      </c>
      <c r="H491" s="19">
        <v>46258</v>
      </c>
      <c r="I491" s="4" t="s">
        <v>13</v>
      </c>
      <c r="J491" s="7" t="str">
        <f>VLOOKUP(B491,'[1]T. Apoyo Sistema'!$B$1:$C$89,2,0)</f>
        <v>SI</v>
      </c>
      <c r="K491" s="20">
        <f t="shared" si="21"/>
        <v>0</v>
      </c>
      <c r="L491" s="20">
        <f t="shared" si="22"/>
        <v>0</v>
      </c>
      <c r="M491" t="str">
        <f>IFERROR(VLOOKUP(A491,'[1]Analisis Falla'!$A:$J,8,0),0)</f>
        <v xml:space="preserve">Sin OT 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8" t="s">
        <v>455</v>
      </c>
      <c r="F492" s="6">
        <v>0.13</v>
      </c>
      <c r="G492" s="4" t="s">
        <v>93</v>
      </c>
      <c r="H492" s="19">
        <v>46258</v>
      </c>
      <c r="I492" s="4" t="s">
        <v>13</v>
      </c>
      <c r="J492" s="7" t="str">
        <f>VLOOKUP(B492,'[1]T. Apoyo Sistema'!$B$1:$C$89,2,0)</f>
        <v>SI</v>
      </c>
      <c r="K492" s="20">
        <f t="shared" si="21"/>
        <v>0</v>
      </c>
      <c r="L492" s="20">
        <f t="shared" si="22"/>
        <v>0</v>
      </c>
      <c r="M492" t="str">
        <f>IFERROR(VLOOKUP(A492,'[1]Analisis Falla'!$A:$J,8,0),0)</f>
        <v xml:space="preserve">Sin OT 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8" t="s">
        <v>454</v>
      </c>
      <c r="F493" s="6">
        <v>7.0000000000000007E-2</v>
      </c>
      <c r="G493" s="4" t="s">
        <v>80</v>
      </c>
      <c r="H493" s="19">
        <v>46258</v>
      </c>
      <c r="I493" s="4" t="s">
        <v>13</v>
      </c>
      <c r="J493" s="7" t="str">
        <f>VLOOKUP(B493,'[1]T. Apoyo Sistema'!$B$1:$C$89,2,0)</f>
        <v>SI</v>
      </c>
      <c r="K493" s="20">
        <f t="shared" si="21"/>
        <v>0</v>
      </c>
      <c r="L493" s="20">
        <f t="shared" si="22"/>
        <v>0</v>
      </c>
      <c r="M493" t="str">
        <f>IFERROR(VLOOKUP(A493,'[1]Analisis Falla'!$A:$J,8,0),0)</f>
        <v xml:space="preserve">Sin OT 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8" t="s">
        <v>456</v>
      </c>
      <c r="F494" s="6">
        <v>0.13</v>
      </c>
      <c r="G494" s="4" t="s">
        <v>73</v>
      </c>
      <c r="H494" s="19">
        <v>46258</v>
      </c>
      <c r="I494" s="4" t="s">
        <v>13</v>
      </c>
      <c r="J494" s="7" t="str">
        <f>VLOOKUP(B494,'[1]T. Apoyo Sistema'!$B$1:$C$89,2,0)</f>
        <v>SI</v>
      </c>
      <c r="K494" s="20">
        <f t="shared" si="21"/>
        <v>0</v>
      </c>
      <c r="L494" s="20">
        <f t="shared" si="22"/>
        <v>0</v>
      </c>
      <c r="M494" t="str">
        <f>IFERROR(VLOOKUP(A494,'[1]Analisis Falla'!$A:$J,8,0),0)</f>
        <v xml:space="preserve">Sin OT 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8" t="s">
        <v>457</v>
      </c>
      <c r="F495" s="6">
        <v>0.05</v>
      </c>
      <c r="G495" s="4" t="s">
        <v>73</v>
      </c>
      <c r="H495" s="19">
        <v>46258</v>
      </c>
      <c r="I495" s="4" t="s">
        <v>13</v>
      </c>
      <c r="J495" s="7" t="str">
        <f>VLOOKUP(B495,'[1]T. Apoyo Sistema'!$B$1:$C$89,2,0)</f>
        <v>SI</v>
      </c>
      <c r="K495" s="20">
        <f t="shared" si="21"/>
        <v>0</v>
      </c>
      <c r="L495" s="20">
        <f t="shared" si="22"/>
        <v>0</v>
      </c>
      <c r="M495" t="str">
        <f>IFERROR(VLOOKUP(A495,'[1]Analisis Falla'!$A:$J,8,0),0)</f>
        <v xml:space="preserve">Sin OT 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8" t="s">
        <v>354</v>
      </c>
      <c r="F496" s="6">
        <v>0.56999999999999995</v>
      </c>
      <c r="G496" s="4" t="s">
        <v>60</v>
      </c>
      <c r="H496" s="19">
        <v>46258</v>
      </c>
      <c r="I496" s="4" t="s">
        <v>13</v>
      </c>
      <c r="J496" s="7" t="str">
        <f>VLOOKUP(B496,'[1]T. Apoyo Sistema'!$B$1:$C$89,2,0)</f>
        <v>SI</v>
      </c>
      <c r="K496" s="20">
        <f t="shared" si="21"/>
        <v>1</v>
      </c>
      <c r="L496" s="20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8" t="s">
        <v>458</v>
      </c>
      <c r="F497" s="6">
        <v>0.03</v>
      </c>
      <c r="G497" s="4" t="s">
        <v>59</v>
      </c>
      <c r="H497" s="19">
        <v>46258</v>
      </c>
      <c r="I497" s="4" t="s">
        <v>13</v>
      </c>
      <c r="J497" s="7" t="str">
        <f>VLOOKUP(B497,'[1]T. Apoyo Sistema'!$B$1:$C$89,2,0)</f>
        <v>SI</v>
      </c>
      <c r="K497" s="20">
        <f t="shared" si="21"/>
        <v>0</v>
      </c>
      <c r="L497" s="20">
        <f t="shared" si="22"/>
        <v>0</v>
      </c>
      <c r="M497" t="str">
        <f>IFERROR(VLOOKUP(A497,'[1]Analisis Falla'!$A:$J,8,0),0)</f>
        <v xml:space="preserve">Sin OT 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8" t="s">
        <v>459</v>
      </c>
      <c r="F498" s="6">
        <v>0.03</v>
      </c>
      <c r="G498" s="4" t="s">
        <v>59</v>
      </c>
      <c r="H498" s="19">
        <v>46258</v>
      </c>
      <c r="I498" s="4" t="s">
        <v>13</v>
      </c>
      <c r="J498" s="7" t="str">
        <f>VLOOKUP(B498,'[1]T. Apoyo Sistema'!$B$1:$C$89,2,0)</f>
        <v>SI</v>
      </c>
      <c r="K498" s="20">
        <f t="shared" si="21"/>
        <v>0</v>
      </c>
      <c r="L498" s="20">
        <f t="shared" si="22"/>
        <v>0</v>
      </c>
      <c r="M498" t="str">
        <f>IFERROR(VLOOKUP(A498,'[1]Analisis Falla'!$A:$J,8,0),0)</f>
        <v xml:space="preserve">Sin OT 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8" t="s">
        <v>459</v>
      </c>
      <c r="F499" s="6">
        <v>9.68</v>
      </c>
      <c r="G499" s="4" t="s">
        <v>59</v>
      </c>
      <c r="H499" s="19">
        <v>46258</v>
      </c>
      <c r="I499" s="4" t="s">
        <v>13</v>
      </c>
      <c r="J499" s="7" t="str">
        <f>VLOOKUP(B499,'[1]T. Apoyo Sistema'!$B$1:$C$89,2,0)</f>
        <v>SI</v>
      </c>
      <c r="K499" s="20">
        <f t="shared" si="21"/>
        <v>0</v>
      </c>
      <c r="L499" s="20">
        <f t="shared" si="22"/>
        <v>0</v>
      </c>
      <c r="M499" t="str">
        <f>IFERROR(VLOOKUP(A499,'[1]Analisis Falla'!$A:$J,8,0),0)</f>
        <v xml:space="preserve">Sin OT 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8" t="s">
        <v>354</v>
      </c>
      <c r="F500" s="6">
        <v>34.299999999999997</v>
      </c>
      <c r="G500" s="4" t="s">
        <v>60</v>
      </c>
      <c r="H500" s="19">
        <v>46258</v>
      </c>
      <c r="I500" s="4" t="s">
        <v>13</v>
      </c>
      <c r="J500" s="7" t="str">
        <f>VLOOKUP(B500,'[1]T. Apoyo Sistema'!$B$1:$C$89,2,0)</f>
        <v>SI</v>
      </c>
      <c r="K500" s="20">
        <f t="shared" si="21"/>
        <v>1</v>
      </c>
      <c r="L500" s="20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8" t="s">
        <v>460</v>
      </c>
      <c r="F501" s="6">
        <v>0.3</v>
      </c>
      <c r="G501" s="4" t="s">
        <v>76</v>
      </c>
      <c r="H501" s="19">
        <v>46258</v>
      </c>
      <c r="I501" s="4" t="s">
        <v>13</v>
      </c>
      <c r="J501" s="7" t="str">
        <f>VLOOKUP(B501,'[1]T. Apoyo Sistema'!$B$1:$C$89,2,0)</f>
        <v>SI</v>
      </c>
      <c r="K501" s="20">
        <f t="shared" si="21"/>
        <v>0</v>
      </c>
      <c r="L501" s="20">
        <f t="shared" si="22"/>
        <v>0</v>
      </c>
      <c r="M501" t="str">
        <f>IFERROR(VLOOKUP(A501,'[1]Analisis Falla'!$A:$J,8,0),0)</f>
        <v xml:space="preserve">Sin OT 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8" t="s">
        <v>461</v>
      </c>
      <c r="F502" s="6">
        <v>0.3</v>
      </c>
      <c r="G502" s="4" t="s">
        <v>75</v>
      </c>
      <c r="H502" s="19">
        <v>46258</v>
      </c>
      <c r="I502" s="4" t="s">
        <v>13</v>
      </c>
      <c r="J502" s="7" t="str">
        <f>VLOOKUP(B502,'[1]T. Apoyo Sistema'!$B$1:$C$89,2,0)</f>
        <v>SI</v>
      </c>
      <c r="K502" s="20">
        <f t="shared" si="21"/>
        <v>0</v>
      </c>
      <c r="L502" s="20">
        <f t="shared" si="22"/>
        <v>0</v>
      </c>
      <c r="M502" t="str">
        <f>IFERROR(VLOOKUP(A502,'[1]Analisis Falla'!$A:$J,8,0),0)</f>
        <v xml:space="preserve">Sin OT 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8" t="s">
        <v>460</v>
      </c>
      <c r="F503" s="6">
        <v>0.03</v>
      </c>
      <c r="G503" s="4" t="s">
        <v>76</v>
      </c>
      <c r="H503" s="19">
        <v>46258</v>
      </c>
      <c r="I503" s="4" t="s">
        <v>13</v>
      </c>
      <c r="J503" s="7" t="str">
        <f>VLOOKUP(B503,'[1]T. Apoyo Sistema'!$B$1:$C$89,2,0)</f>
        <v>SI</v>
      </c>
      <c r="K503" s="20">
        <f t="shared" si="21"/>
        <v>0</v>
      </c>
      <c r="L503" s="20">
        <f t="shared" si="22"/>
        <v>0</v>
      </c>
      <c r="M503" t="str">
        <f>IFERROR(VLOOKUP(A503,'[1]Analisis Falla'!$A:$J,8,0),0)</f>
        <v xml:space="preserve">Sin OT 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8" t="s">
        <v>413</v>
      </c>
      <c r="F504" s="6">
        <v>0.75</v>
      </c>
      <c r="G504" s="4" t="s">
        <v>73</v>
      </c>
      <c r="H504" s="19">
        <v>46258</v>
      </c>
      <c r="I504" s="4" t="s">
        <v>13</v>
      </c>
      <c r="J504" s="7" t="str">
        <f>VLOOKUP(B504,'[1]T. Apoyo Sistema'!$B$1:$C$89,2,0)</f>
        <v>SI</v>
      </c>
      <c r="K504" s="20">
        <f t="shared" si="21"/>
        <v>0</v>
      </c>
      <c r="L504" s="20">
        <f t="shared" si="22"/>
        <v>1</v>
      </c>
      <c r="M504" t="str">
        <f>IFERROR(VLOOKUP(A504,'[1]Analisis Falla'!$A:$J,8,0),0)</f>
        <v>OT-8530</v>
      </c>
      <c r="N504" t="str">
        <f>IFERROR(VLOOKUP(A504,'[1]Analisis Falla'!$A:$J,6,0),0)</f>
        <v>Personal en sistema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8" t="s">
        <v>462</v>
      </c>
      <c r="F505" s="6">
        <v>15.38</v>
      </c>
      <c r="G505" s="4" t="s">
        <v>73</v>
      </c>
      <c r="H505" s="19">
        <v>46258</v>
      </c>
      <c r="I505" s="4" t="s">
        <v>13</v>
      </c>
      <c r="J505" s="7" t="str">
        <f>VLOOKUP(B505,'[1]T. Apoyo Sistema'!$B$1:$C$89,2,0)</f>
        <v>SI</v>
      </c>
      <c r="K505" s="20">
        <f t="shared" si="21"/>
        <v>0</v>
      </c>
      <c r="L505" s="20">
        <f t="shared" si="22"/>
        <v>0</v>
      </c>
      <c r="M505" t="str">
        <f>IFERROR(VLOOKUP(A505,'[1]Analisis Falla'!$A:$J,8,0),0)</f>
        <v xml:space="preserve">Sin OT 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8" t="s">
        <v>463</v>
      </c>
      <c r="F506" s="6">
        <v>0.05</v>
      </c>
      <c r="G506" s="4" t="s">
        <v>77</v>
      </c>
      <c r="H506" s="19">
        <v>46258</v>
      </c>
      <c r="I506" s="4" t="s">
        <v>13</v>
      </c>
      <c r="J506" s="7" t="str">
        <f>VLOOKUP(B506,'[1]T. Apoyo Sistema'!$B$1:$C$89,2,0)</f>
        <v>SI</v>
      </c>
      <c r="K506" s="20">
        <f t="shared" si="21"/>
        <v>0</v>
      </c>
      <c r="L506" s="20">
        <f t="shared" si="22"/>
        <v>0</v>
      </c>
      <c r="M506" t="str">
        <f>IFERROR(VLOOKUP(A506,'[1]Analisis Falla'!$A:$J,8,0),0)</f>
        <v xml:space="preserve">Sin OT 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8" t="s">
        <v>464</v>
      </c>
      <c r="F507" s="6">
        <v>1.5</v>
      </c>
      <c r="G507" s="4" t="s">
        <v>78</v>
      </c>
      <c r="H507" s="19">
        <v>46258</v>
      </c>
      <c r="I507" s="4" t="s">
        <v>13</v>
      </c>
      <c r="J507" s="7" t="str">
        <f>VLOOKUP(B507,'[1]T. Apoyo Sistema'!$B$1:$C$89,2,0)</f>
        <v>SI</v>
      </c>
      <c r="K507" s="20">
        <f t="shared" si="21"/>
        <v>0</v>
      </c>
      <c r="L507" s="20">
        <f t="shared" si="22"/>
        <v>0</v>
      </c>
      <c r="M507" t="str">
        <f>IFERROR(VLOOKUP(A507,'[1]Analisis Falla'!$A:$J,8,0),0)</f>
        <v xml:space="preserve">Sin OT  </v>
      </c>
      <c r="N507" t="str">
        <f>IFERROR(VLOOKUP(A507,'[1]Analisis Falla'!$A:$J,6,0),0)</f>
        <v>Falla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8" t="s">
        <v>465</v>
      </c>
      <c r="F508" s="6">
        <v>0.12</v>
      </c>
      <c r="G508" s="4" t="s">
        <v>73</v>
      </c>
      <c r="H508" s="19">
        <v>46258</v>
      </c>
      <c r="I508" s="4" t="s">
        <v>13</v>
      </c>
      <c r="J508" s="7" t="str">
        <f>VLOOKUP(B508,'[1]T. Apoyo Sistema'!$B$1:$C$89,2,0)</f>
        <v>SI</v>
      </c>
      <c r="K508" s="20">
        <f t="shared" si="21"/>
        <v>0</v>
      </c>
      <c r="L508" s="20">
        <f t="shared" si="22"/>
        <v>0</v>
      </c>
      <c r="M508" t="str">
        <f>IFERROR(VLOOKUP(A508,'[1]Analisis Falla'!$A:$J,8,0),0)</f>
        <v xml:space="preserve">Sin OT  </v>
      </c>
      <c r="N508" t="str">
        <f>IFERROR(VLOOKUP(A508,'[1]Analisis Falla'!$A:$J,6,0),0)</f>
        <v xml:space="preserve">Personal en sistema </v>
      </c>
      <c r="O508">
        <f>IFERROR(VLOOKUP(A508,'[1]Analisis Falla'!$A:$J,9,0),0)</f>
        <v>0</v>
      </c>
      <c r="P508">
        <f>IFERROR(VLOOKUP(A508,'[1]Analisis Falla'!$A:$J,10,0),0)</f>
        <v>0</v>
      </c>
    </row>
    <row r="509" spans="1:16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8" t="s">
        <v>466</v>
      </c>
      <c r="F509" s="6">
        <v>0.85</v>
      </c>
      <c r="G509" s="4" t="s">
        <v>79</v>
      </c>
      <c r="H509" s="19">
        <v>46258</v>
      </c>
      <c r="I509" s="4" t="s">
        <v>13</v>
      </c>
      <c r="J509" s="7" t="str">
        <f>VLOOKUP(B509,'[1]T. Apoyo Sistema'!$B$1:$C$89,2,0)</f>
        <v>SI</v>
      </c>
      <c r="K509" s="20">
        <f t="shared" si="21"/>
        <v>0</v>
      </c>
      <c r="L509" s="20">
        <f t="shared" si="22"/>
        <v>0</v>
      </c>
      <c r="M509" t="str">
        <f>IFERROR(VLOOKUP(A509,'[1]Analisis Falla'!$A:$J,8,0),0)</f>
        <v xml:space="preserve">Sin OT 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8" t="s">
        <v>464</v>
      </c>
      <c r="F510" s="6">
        <v>1.1299999999999999</v>
      </c>
      <c r="G510" s="4" t="s">
        <v>78</v>
      </c>
      <c r="H510" s="19">
        <v>46258</v>
      </c>
      <c r="I510" s="4" t="s">
        <v>13</v>
      </c>
      <c r="J510" s="7" t="str">
        <f>VLOOKUP(B510,'[1]T. Apoyo Sistema'!$B$1:$C$89,2,0)</f>
        <v>SI</v>
      </c>
      <c r="K510" s="20">
        <f t="shared" si="21"/>
        <v>0</v>
      </c>
      <c r="L510" s="20">
        <f t="shared" si="22"/>
        <v>0</v>
      </c>
      <c r="M510" t="str">
        <f>IFERROR(VLOOKUP(A510,'[1]Analisis Falla'!$A:$J,8,0),0)</f>
        <v xml:space="preserve">Sin OT  </v>
      </c>
      <c r="N510" t="str">
        <f>IFERROR(VLOOKUP(A510,'[1]Analisis Falla'!$A:$J,6,0),0)</f>
        <v>Falla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8" t="s">
        <v>467</v>
      </c>
      <c r="F511" s="6">
        <v>0.37</v>
      </c>
      <c r="G511" s="4" t="s">
        <v>79</v>
      </c>
      <c r="H511" s="19">
        <v>46258</v>
      </c>
      <c r="I511" s="4" t="s">
        <v>13</v>
      </c>
      <c r="J511" s="7" t="str">
        <f>VLOOKUP(B511,'[1]T. Apoyo Sistema'!$B$1:$C$89,2,0)</f>
        <v>SI</v>
      </c>
      <c r="K511" s="20">
        <f t="shared" si="21"/>
        <v>0</v>
      </c>
      <c r="L511" s="20">
        <f t="shared" si="22"/>
        <v>0</v>
      </c>
      <c r="M511" t="str">
        <f>IFERROR(VLOOKUP(A511,'[1]Analisis Falla'!$A:$J,8,0),0)</f>
        <v xml:space="preserve">Sin OT 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8" t="s">
        <v>468</v>
      </c>
      <c r="F512" s="6">
        <v>0.1</v>
      </c>
      <c r="G512" s="4" t="s">
        <v>59</v>
      </c>
      <c r="H512" s="19">
        <v>46258</v>
      </c>
      <c r="I512" s="4" t="s">
        <v>13</v>
      </c>
      <c r="J512" s="7" t="str">
        <f>VLOOKUP(B512,'[1]T. Apoyo Sistema'!$B$1:$C$89,2,0)</f>
        <v>SI</v>
      </c>
      <c r="K512" s="20">
        <f t="shared" si="21"/>
        <v>0</v>
      </c>
      <c r="L512" s="20">
        <f t="shared" si="22"/>
        <v>0</v>
      </c>
      <c r="M512" t="str">
        <f>IFERROR(VLOOKUP(A512,'[1]Analisis Falla'!$A:$J,8,0),0)</f>
        <v xml:space="preserve">Sin OT 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8" t="s">
        <v>469</v>
      </c>
      <c r="F513" s="6">
        <v>0.7</v>
      </c>
      <c r="G513" s="4" t="s">
        <v>73</v>
      </c>
      <c r="H513" s="19">
        <v>46258</v>
      </c>
      <c r="I513" s="4" t="s">
        <v>13</v>
      </c>
      <c r="J513" s="7" t="str">
        <f>VLOOKUP(B513,'[1]T. Apoyo Sistema'!$B$1:$C$89,2,0)</f>
        <v>SI</v>
      </c>
      <c r="K513" s="20">
        <f t="shared" si="21"/>
        <v>0</v>
      </c>
      <c r="L513" s="20">
        <f t="shared" si="22"/>
        <v>0</v>
      </c>
      <c r="M513" t="str">
        <f>IFERROR(VLOOKUP(A513,'[1]Analisis Falla'!$A:$J,8,0),0)</f>
        <v xml:space="preserve">Sin OT 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8" t="s">
        <v>470</v>
      </c>
      <c r="F514" s="6">
        <v>0.37</v>
      </c>
      <c r="G514" s="4" t="s">
        <v>73</v>
      </c>
      <c r="H514" s="19">
        <v>46258</v>
      </c>
      <c r="I514" s="4" t="s">
        <v>13</v>
      </c>
      <c r="J514" s="7" t="str">
        <f>VLOOKUP(B514,'[1]T. Apoyo Sistema'!$B$1:$C$89,2,0)</f>
        <v>SI</v>
      </c>
      <c r="K514" s="20">
        <f t="shared" ref="K514:K577" si="24">IF(OR($E514="-",$E514=""),0,IF(COUNTIFS($B$2:$B$481,$B514,$G$2:$G$481,$G514,$E$2:$E$481,$E514,$I$2:$I$481,$I514)&gt;1,1,0))</f>
        <v>0</v>
      </c>
      <c r="L514" s="20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8" t="s">
        <v>471</v>
      </c>
      <c r="F515" s="6">
        <v>2.27</v>
      </c>
      <c r="G515" s="4" t="s">
        <v>59</v>
      </c>
      <c r="H515" s="19">
        <v>46258</v>
      </c>
      <c r="I515" s="4" t="s">
        <v>13</v>
      </c>
      <c r="J515" s="7" t="str">
        <f>VLOOKUP(B515,'[1]T. Apoyo Sistema'!$B$1:$C$89,2,0)</f>
        <v>SI</v>
      </c>
      <c r="K515" s="20">
        <f t="shared" si="24"/>
        <v>0</v>
      </c>
      <c r="L515" s="20">
        <f t="shared" si="25"/>
        <v>0</v>
      </c>
      <c r="M515" t="str">
        <f>IFERROR(VLOOKUP(A515,'[1]Analisis Falla'!$A:$J,8,0),0)</f>
        <v xml:space="preserve">Sin OT 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8" t="s">
        <v>472</v>
      </c>
      <c r="F516" s="6">
        <v>0.73</v>
      </c>
      <c r="G516" s="4" t="s">
        <v>77</v>
      </c>
      <c r="H516" s="19">
        <v>46258</v>
      </c>
      <c r="I516" s="4" t="s">
        <v>13</v>
      </c>
      <c r="J516" s="7" t="str">
        <f>VLOOKUP(B516,'[1]T. Apoyo Sistema'!$B$1:$C$89,2,0)</f>
        <v>SI</v>
      </c>
      <c r="K516" s="20">
        <f t="shared" si="24"/>
        <v>0</v>
      </c>
      <c r="L516" s="20">
        <f t="shared" si="25"/>
        <v>0</v>
      </c>
      <c r="M516" t="str">
        <f>IFERROR(VLOOKUP(A516,'[1]Analisis Falla'!$A:$J,8,0),0)</f>
        <v xml:space="preserve">Sin OT 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8" t="s">
        <v>473</v>
      </c>
      <c r="F517" s="6">
        <v>1.55</v>
      </c>
      <c r="G517" s="4" t="s">
        <v>59</v>
      </c>
      <c r="H517" s="19">
        <v>46258</v>
      </c>
      <c r="I517" s="4" t="s">
        <v>13</v>
      </c>
      <c r="J517" s="7" t="str">
        <f>VLOOKUP(B517,'[1]T. Apoyo Sistema'!$B$1:$C$89,2,0)</f>
        <v>SI</v>
      </c>
      <c r="K517" s="20">
        <f t="shared" si="24"/>
        <v>0</v>
      </c>
      <c r="L517" s="20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8" t="s">
        <v>125</v>
      </c>
      <c r="F518" s="6">
        <v>24.95</v>
      </c>
      <c r="G518" s="4" t="s">
        <v>80</v>
      </c>
      <c r="H518" s="19">
        <v>46258</v>
      </c>
      <c r="I518" s="4" t="s">
        <v>13</v>
      </c>
      <c r="J518" s="7" t="str">
        <f>VLOOKUP(B518,'[1]T. Apoyo Sistema'!$B$1:$C$89,2,0)</f>
        <v>SI</v>
      </c>
      <c r="K518" s="20">
        <f t="shared" si="24"/>
        <v>1</v>
      </c>
      <c r="L518" s="20">
        <f t="shared" si="25"/>
        <v>0</v>
      </c>
      <c r="M518" t="str">
        <f>IFERROR(VLOOKUP(A518,'[1]Analisis Falla'!$A:$J,8,0),0)</f>
        <v xml:space="preserve">Sin OT 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8" t="s">
        <v>227</v>
      </c>
      <c r="F519" s="6">
        <v>0.6</v>
      </c>
      <c r="G519" s="4" t="s">
        <v>74</v>
      </c>
      <c r="H519" s="19">
        <v>46258</v>
      </c>
      <c r="I519" s="4" t="s">
        <v>13</v>
      </c>
      <c r="J519" s="7" t="str">
        <f>VLOOKUP(B519,'[1]T. Apoyo Sistema'!$B$1:$C$89,2,0)</f>
        <v>SI</v>
      </c>
      <c r="K519" s="20">
        <f t="shared" si="24"/>
        <v>1</v>
      </c>
      <c r="L519" s="20">
        <f t="shared" si="25"/>
        <v>0</v>
      </c>
      <c r="M519" t="str">
        <f>IFERROR(VLOOKUP(A519,'[1]Analisis Falla'!$A:$J,8,0),0)</f>
        <v xml:space="preserve">Sin OT 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8" t="s">
        <v>474</v>
      </c>
      <c r="F520" s="6">
        <v>0.52</v>
      </c>
      <c r="G520" s="4" t="s">
        <v>73</v>
      </c>
      <c r="H520" s="19">
        <v>46258</v>
      </c>
      <c r="I520" s="4" t="s">
        <v>13</v>
      </c>
      <c r="J520" s="7" t="str">
        <f>VLOOKUP(B520,'[1]T. Apoyo Sistema'!$B$1:$C$89,2,0)</f>
        <v>SI</v>
      </c>
      <c r="K520" s="20">
        <f t="shared" si="24"/>
        <v>0</v>
      </c>
      <c r="L520" s="20">
        <f t="shared" si="25"/>
        <v>0</v>
      </c>
      <c r="M520" t="str">
        <f>IFERROR(VLOOKUP(A520,'[1]Analisis Falla'!$A:$J,8,0),0)</f>
        <v xml:space="preserve">Sin OT 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8" t="s">
        <v>475</v>
      </c>
      <c r="F521" s="6">
        <v>0.45</v>
      </c>
      <c r="G521" s="4" t="s">
        <v>59</v>
      </c>
      <c r="H521" s="19">
        <v>46258</v>
      </c>
      <c r="I521" s="4" t="s">
        <v>13</v>
      </c>
      <c r="J521" s="7" t="str">
        <f>VLOOKUP(B521,'[1]T. Apoyo Sistema'!$B$1:$C$89,2,0)</f>
        <v>SI</v>
      </c>
      <c r="K521" s="20">
        <f t="shared" si="24"/>
        <v>0</v>
      </c>
      <c r="L521" s="20">
        <f t="shared" si="25"/>
        <v>0</v>
      </c>
      <c r="M521" t="str">
        <f>IFERROR(VLOOKUP(A521,'[1]Analisis Falla'!$A:$J,8,0),0)</f>
        <v xml:space="preserve">Sin OT 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8" t="s">
        <v>476</v>
      </c>
      <c r="F522" s="6">
        <v>1.53</v>
      </c>
      <c r="G522" s="4" t="s">
        <v>73</v>
      </c>
      <c r="H522" s="19">
        <v>46258</v>
      </c>
      <c r="I522" s="4" t="s">
        <v>13</v>
      </c>
      <c r="J522" s="7" t="str">
        <f>VLOOKUP(B522,'[1]T. Apoyo Sistema'!$B$1:$C$89,2,0)</f>
        <v>SI</v>
      </c>
      <c r="K522" s="20">
        <f t="shared" si="24"/>
        <v>0</v>
      </c>
      <c r="L522" s="20">
        <f t="shared" si="25"/>
        <v>0</v>
      </c>
      <c r="M522" t="str">
        <f>IFERROR(VLOOKUP(A522,'[1]Analisis Falla'!$A:$J,8,0),0)</f>
        <v xml:space="preserve">Sin OT 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8" t="s">
        <v>477</v>
      </c>
      <c r="F523" s="6">
        <v>0.2</v>
      </c>
      <c r="G523" s="4" t="s">
        <v>71</v>
      </c>
      <c r="H523" s="19">
        <v>46258</v>
      </c>
      <c r="I523" s="4" t="s">
        <v>13</v>
      </c>
      <c r="J523" s="7" t="str">
        <f>VLOOKUP(B523,'[1]T. Apoyo Sistema'!$B$1:$C$89,2,0)</f>
        <v>SI</v>
      </c>
      <c r="K523" s="20">
        <f t="shared" si="24"/>
        <v>0</v>
      </c>
      <c r="L523" s="20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8" t="s">
        <v>431</v>
      </c>
      <c r="F524" s="6">
        <v>0.25</v>
      </c>
      <c r="G524" s="4" t="s">
        <v>92</v>
      </c>
      <c r="H524" s="19">
        <v>46258</v>
      </c>
      <c r="I524" s="4" t="s">
        <v>13</v>
      </c>
      <c r="J524" s="7" t="str">
        <f>VLOOKUP(B524,'[1]T. Apoyo Sistema'!$B$1:$C$89,2,0)</f>
        <v>SI</v>
      </c>
      <c r="K524" s="20">
        <f t="shared" si="24"/>
        <v>0</v>
      </c>
      <c r="L524" s="20">
        <f t="shared" si="25"/>
        <v>1</v>
      </c>
      <c r="M524" t="str">
        <f>IFERROR(VLOOKUP(A524,'[1]Analisis Falla'!$A:$J,8,0),0)</f>
        <v xml:space="preserve">Sin OT 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8" t="s">
        <v>478</v>
      </c>
      <c r="F525" s="6">
        <v>0.25</v>
      </c>
      <c r="G525" s="4" t="s">
        <v>80</v>
      </c>
      <c r="H525" s="19">
        <v>46258</v>
      </c>
      <c r="I525" s="4" t="s">
        <v>13</v>
      </c>
      <c r="J525" s="7" t="str">
        <f>VLOOKUP(B525,'[1]T. Apoyo Sistema'!$B$1:$C$89,2,0)</f>
        <v>SI</v>
      </c>
      <c r="K525" s="20">
        <f t="shared" si="24"/>
        <v>0</v>
      </c>
      <c r="L525" s="20">
        <f t="shared" si="25"/>
        <v>0</v>
      </c>
      <c r="M525" t="str">
        <f>IFERROR(VLOOKUP(A525,'[1]Analisis Falla'!$A:$J,8,0),0)</f>
        <v xml:space="preserve">Sin OT 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8" t="s">
        <v>455</v>
      </c>
      <c r="F526" s="6">
        <v>0.25</v>
      </c>
      <c r="G526" s="4" t="s">
        <v>93</v>
      </c>
      <c r="H526" s="19">
        <v>46258</v>
      </c>
      <c r="I526" s="4" t="s">
        <v>13</v>
      </c>
      <c r="J526" s="7" t="str">
        <f>VLOOKUP(B526,'[1]T. Apoyo Sistema'!$B$1:$C$89,2,0)</f>
        <v>SI</v>
      </c>
      <c r="K526" s="20">
        <f t="shared" si="24"/>
        <v>0</v>
      </c>
      <c r="L526" s="20">
        <f t="shared" si="25"/>
        <v>0</v>
      </c>
      <c r="M526" t="str">
        <f>IFERROR(VLOOKUP(A526,'[1]Analisis Falla'!$A:$J,8,0),0)</f>
        <v xml:space="preserve">Sin OT 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8" t="s">
        <v>479</v>
      </c>
      <c r="F527" s="6">
        <v>0.12</v>
      </c>
      <c r="G527" s="4" t="s">
        <v>73</v>
      </c>
      <c r="H527" s="19">
        <v>46258</v>
      </c>
      <c r="I527" s="4" t="s">
        <v>13</v>
      </c>
      <c r="J527" s="7" t="str">
        <f>VLOOKUP(B527,'[1]T. Apoyo Sistema'!$B$1:$C$89,2,0)</f>
        <v>SI</v>
      </c>
      <c r="K527" s="20">
        <f t="shared" si="24"/>
        <v>0</v>
      </c>
      <c r="L527" s="20">
        <f t="shared" si="25"/>
        <v>0</v>
      </c>
      <c r="M527" t="str">
        <f>IFERROR(VLOOKUP(A527,'[1]Analisis Falla'!$A:$J,8,0),0)</f>
        <v xml:space="preserve">Sin OT 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8" t="s">
        <v>480</v>
      </c>
      <c r="F528" s="6">
        <v>0.03</v>
      </c>
      <c r="G528" s="4" t="s">
        <v>73</v>
      </c>
      <c r="H528" s="19">
        <v>46258</v>
      </c>
      <c r="I528" s="4" t="s">
        <v>13</v>
      </c>
      <c r="J528" s="7" t="str">
        <f>VLOOKUP(B528,'[1]T. Apoyo Sistema'!$B$1:$C$89,2,0)</f>
        <v>SI</v>
      </c>
      <c r="K528" s="20">
        <f t="shared" si="24"/>
        <v>0</v>
      </c>
      <c r="L528" s="20">
        <f t="shared" si="25"/>
        <v>0</v>
      </c>
      <c r="M528" t="str">
        <f>IFERROR(VLOOKUP(A528,'[1]Analisis Falla'!$A:$J,8,0),0)</f>
        <v xml:space="preserve">Sin OT 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8" t="s">
        <v>481</v>
      </c>
      <c r="F529" s="6">
        <v>0.17</v>
      </c>
      <c r="G529" s="4" t="s">
        <v>59</v>
      </c>
      <c r="H529" s="19">
        <v>46258</v>
      </c>
      <c r="I529" s="4" t="s">
        <v>13</v>
      </c>
      <c r="J529" s="7" t="str">
        <f>VLOOKUP(B529,'[1]T. Apoyo Sistema'!$B$1:$C$89,2,0)</f>
        <v>SI</v>
      </c>
      <c r="K529" s="20">
        <f t="shared" si="24"/>
        <v>0</v>
      </c>
      <c r="L529" s="20">
        <f t="shared" si="25"/>
        <v>0</v>
      </c>
      <c r="M529" t="str">
        <f>IFERROR(VLOOKUP(A529,'[1]Analisis Falla'!$A:$J,8,0),0)</f>
        <v xml:space="preserve">Sin OT 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8" t="s">
        <v>482</v>
      </c>
      <c r="F530" s="6">
        <v>0.08</v>
      </c>
      <c r="G530" s="4" t="s">
        <v>73</v>
      </c>
      <c r="H530" s="19">
        <v>46258</v>
      </c>
      <c r="I530" s="4" t="s">
        <v>13</v>
      </c>
      <c r="J530" s="7" t="str">
        <f>VLOOKUP(B530,'[1]T. Apoyo Sistema'!$B$1:$C$89,2,0)</f>
        <v>SI</v>
      </c>
      <c r="K530" s="20">
        <f t="shared" si="24"/>
        <v>0</v>
      </c>
      <c r="L530" s="20">
        <f t="shared" si="25"/>
        <v>0</v>
      </c>
      <c r="M530" t="str">
        <f>IFERROR(VLOOKUP(A530,'[1]Analisis Falla'!$A:$J,8,0),0)</f>
        <v xml:space="preserve">Sin OT 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8" t="s">
        <v>483</v>
      </c>
      <c r="F531" s="6">
        <v>0.05</v>
      </c>
      <c r="G531" s="4" t="s">
        <v>59</v>
      </c>
      <c r="H531" s="19">
        <v>46258</v>
      </c>
      <c r="I531" s="4" t="s">
        <v>13</v>
      </c>
      <c r="J531" s="7" t="str">
        <f>VLOOKUP(B531,'[1]T. Apoyo Sistema'!$B$1:$C$89,2,0)</f>
        <v>SI</v>
      </c>
      <c r="K531" s="20">
        <f t="shared" si="24"/>
        <v>0</v>
      </c>
      <c r="L531" s="20">
        <f t="shared" si="25"/>
        <v>0</v>
      </c>
      <c r="M531" t="str">
        <f>IFERROR(VLOOKUP(A531,'[1]Analisis Falla'!$A:$J,8,0),0)</f>
        <v xml:space="preserve">Sin OT 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8" t="s">
        <v>483</v>
      </c>
      <c r="F532" s="6">
        <v>0.87</v>
      </c>
      <c r="G532" s="4" t="s">
        <v>59</v>
      </c>
      <c r="H532" s="19">
        <v>46258</v>
      </c>
      <c r="I532" s="4" t="s">
        <v>13</v>
      </c>
      <c r="J532" s="7" t="str">
        <f>VLOOKUP(B532,'[1]T. Apoyo Sistema'!$B$1:$C$89,2,0)</f>
        <v>SI</v>
      </c>
      <c r="K532" s="20">
        <f t="shared" si="24"/>
        <v>0</v>
      </c>
      <c r="L532" s="20">
        <f t="shared" si="25"/>
        <v>0</v>
      </c>
      <c r="M532" t="str">
        <f>IFERROR(VLOOKUP(A532,'[1]Analisis Falla'!$A:$J,8,0),0)</f>
        <v xml:space="preserve">Sin OT 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8" t="s">
        <v>484</v>
      </c>
      <c r="F533" s="6">
        <v>0.33</v>
      </c>
      <c r="G533" s="4" t="s">
        <v>73</v>
      </c>
      <c r="H533" s="19">
        <v>46258</v>
      </c>
      <c r="I533" s="4" t="s">
        <v>13</v>
      </c>
      <c r="J533" s="7" t="str">
        <f>VLOOKUP(B533,'[1]T. Apoyo Sistema'!$B$1:$C$89,2,0)</f>
        <v>SI</v>
      </c>
      <c r="K533" s="20">
        <f t="shared" si="24"/>
        <v>0</v>
      </c>
      <c r="L533" s="20">
        <f t="shared" si="25"/>
        <v>0</v>
      </c>
      <c r="M533" t="str">
        <f>IFERROR(VLOOKUP(A533,'[1]Analisis Falla'!$A:$J,8,0),0)</f>
        <v xml:space="preserve">Sin OT 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8" t="s">
        <v>485</v>
      </c>
      <c r="F534" s="6">
        <v>0.23</v>
      </c>
      <c r="G534" s="4" t="s">
        <v>76</v>
      </c>
      <c r="H534" s="19">
        <v>46258</v>
      </c>
      <c r="I534" s="4" t="s">
        <v>13</v>
      </c>
      <c r="J534" s="7" t="str">
        <f>VLOOKUP(B534,'[1]T. Apoyo Sistema'!$B$1:$C$89,2,0)</f>
        <v>SI</v>
      </c>
      <c r="K534" s="20">
        <f t="shared" si="24"/>
        <v>0</v>
      </c>
      <c r="L534" s="20">
        <f t="shared" si="25"/>
        <v>0</v>
      </c>
      <c r="M534" t="str">
        <f>IFERROR(VLOOKUP(A534,'[1]Analisis Falla'!$A:$J,8,0),0)</f>
        <v xml:space="preserve">Sin OT 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8" t="s">
        <v>486</v>
      </c>
      <c r="F535" s="6">
        <v>0.23</v>
      </c>
      <c r="G535" s="4" t="s">
        <v>75</v>
      </c>
      <c r="H535" s="19">
        <v>46258</v>
      </c>
      <c r="I535" s="4" t="s">
        <v>13</v>
      </c>
      <c r="J535" s="7" t="str">
        <f>VLOOKUP(B535,'[1]T. Apoyo Sistema'!$B$1:$C$89,2,0)</f>
        <v>SI</v>
      </c>
      <c r="K535" s="20">
        <f t="shared" si="24"/>
        <v>0</v>
      </c>
      <c r="L535" s="20">
        <f t="shared" si="25"/>
        <v>0</v>
      </c>
      <c r="M535" t="str">
        <f>IFERROR(VLOOKUP(A535,'[1]Analisis Falla'!$A:$J,8,0),0)</f>
        <v xml:space="preserve">Sin OT 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8" t="s">
        <v>487</v>
      </c>
      <c r="F536" s="6">
        <v>1.43</v>
      </c>
      <c r="G536" s="4" t="s">
        <v>70</v>
      </c>
      <c r="H536" s="19">
        <v>46258</v>
      </c>
      <c r="I536" s="4" t="s">
        <v>13</v>
      </c>
      <c r="J536" s="7" t="str">
        <f>VLOOKUP(B536,'[1]T. Apoyo Sistema'!$B$1:$C$89,2,0)</f>
        <v>SI</v>
      </c>
      <c r="K536" s="20">
        <f t="shared" si="24"/>
        <v>0</v>
      </c>
      <c r="L536" s="20">
        <f t="shared" si="25"/>
        <v>0</v>
      </c>
      <c r="M536" t="str">
        <f>IFERROR(VLOOKUP(A536,'[1]Analisis Falla'!$A:$J,8,0),0)</f>
        <v xml:space="preserve">Sin OT  </v>
      </c>
      <c r="N536" t="str">
        <f>IFERROR(VLOOKUP(A536,'[1]Analisis Falla'!$A:$J,6,0),0)</f>
        <v>Falla</v>
      </c>
      <c r="O536">
        <f>IFERROR(VLOOKUP(A536,'[1]Analisis Falla'!$A:$J,9,0),0)</f>
        <v>0</v>
      </c>
      <c r="P536">
        <f>IFERROR(VLOOKUP(A536,'[1]Analisis Falla'!$A:$J,10,0),0)</f>
        <v>0</v>
      </c>
    </row>
    <row r="537" spans="1:16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8" t="s">
        <v>488</v>
      </c>
      <c r="F537" s="6">
        <v>1.43</v>
      </c>
      <c r="G537" s="4" t="s">
        <v>69</v>
      </c>
      <c r="H537" s="19">
        <v>46258</v>
      </c>
      <c r="I537" s="4" t="s">
        <v>13</v>
      </c>
      <c r="J537" s="7" t="str">
        <f>VLOOKUP(B537,'[1]T. Apoyo Sistema'!$B$1:$C$89,2,0)</f>
        <v>SI</v>
      </c>
      <c r="K537" s="20">
        <f t="shared" si="24"/>
        <v>0</v>
      </c>
      <c r="L537" s="20">
        <f t="shared" si="25"/>
        <v>0</v>
      </c>
      <c r="M537" t="str">
        <f>IFERROR(VLOOKUP(A537,'[1]Analisis Falla'!$A:$J,8,0),0)</f>
        <v xml:space="preserve">Sin OT  </v>
      </c>
      <c r="N537" t="str">
        <f>IFERROR(VLOOKUP(A537,'[1]Analisis Falla'!$A:$J,6,0),0)</f>
        <v>Falla</v>
      </c>
      <c r="O537">
        <f>IFERROR(VLOOKUP(A537,'[1]Analisis Falla'!$A:$J,9,0),0)</f>
        <v>0</v>
      </c>
      <c r="P537">
        <f>IFERROR(VLOOKUP(A537,'[1]Analisis Falla'!$A:$J,10,0),0)</f>
        <v>0</v>
      </c>
    </row>
    <row r="538" spans="1:16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8" t="s">
        <v>489</v>
      </c>
      <c r="F538" s="6">
        <v>0.2</v>
      </c>
      <c r="G538" s="4" t="s">
        <v>59</v>
      </c>
      <c r="H538" s="19">
        <v>46258</v>
      </c>
      <c r="I538" s="4" t="s">
        <v>13</v>
      </c>
      <c r="J538" s="7" t="str">
        <f>VLOOKUP(B538,'[1]T. Apoyo Sistema'!$B$1:$C$89,2,0)</f>
        <v>SI</v>
      </c>
      <c r="K538" s="20">
        <f t="shared" si="24"/>
        <v>0</v>
      </c>
      <c r="L538" s="20">
        <f t="shared" si="25"/>
        <v>0</v>
      </c>
      <c r="M538" t="str">
        <f>IFERROR(VLOOKUP(A538,'[1]Analisis Falla'!$A:$J,8,0),0)</f>
        <v xml:space="preserve">Sin OT 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8" t="s">
        <v>490</v>
      </c>
      <c r="F539" s="6">
        <v>1.02</v>
      </c>
      <c r="G539" s="4" t="s">
        <v>73</v>
      </c>
      <c r="H539" s="19">
        <v>46258</v>
      </c>
      <c r="I539" s="4" t="s">
        <v>13</v>
      </c>
      <c r="J539" s="7" t="str">
        <f>VLOOKUP(B539,'[1]T. Apoyo Sistema'!$B$1:$C$89,2,0)</f>
        <v>SI</v>
      </c>
      <c r="K539" s="20">
        <f t="shared" si="24"/>
        <v>0</v>
      </c>
      <c r="L539" s="20">
        <f t="shared" si="25"/>
        <v>0</v>
      </c>
      <c r="M539" t="str">
        <f>IFERROR(VLOOKUP(A539,'[1]Analisis Falla'!$A:$J,8,0),0)</f>
        <v xml:space="preserve">Sin OT 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8" t="s">
        <v>491</v>
      </c>
      <c r="F540" s="6">
        <v>3.28</v>
      </c>
      <c r="G540" s="4" t="s">
        <v>60</v>
      </c>
      <c r="H540" s="19">
        <v>46258</v>
      </c>
      <c r="I540" s="4" t="s">
        <v>13</v>
      </c>
      <c r="J540" s="7" t="str">
        <f>VLOOKUP(B540,'[1]T. Apoyo Sistema'!$B$1:$C$89,2,0)</f>
        <v>SI</v>
      </c>
      <c r="K540" s="20">
        <f t="shared" si="24"/>
        <v>0</v>
      </c>
      <c r="L540" s="20">
        <f t="shared" si="25"/>
        <v>0</v>
      </c>
      <c r="M540" t="str">
        <f>IFERROR(VLOOKUP(A540,'[1]Analisis Falla'!$A:$J,8,0),0)</f>
        <v xml:space="preserve">Sin OT 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8" t="s">
        <v>492</v>
      </c>
      <c r="F541" s="6">
        <v>3.28</v>
      </c>
      <c r="G541" s="4" t="s">
        <v>80</v>
      </c>
      <c r="H541" s="19">
        <v>46258</v>
      </c>
      <c r="I541" s="4" t="s">
        <v>13</v>
      </c>
      <c r="J541" s="7" t="str">
        <f>VLOOKUP(B541,'[1]T. Apoyo Sistema'!$B$1:$C$89,2,0)</f>
        <v>SI</v>
      </c>
      <c r="K541" s="20">
        <f t="shared" si="24"/>
        <v>0</v>
      </c>
      <c r="L541" s="20">
        <f t="shared" si="25"/>
        <v>0</v>
      </c>
      <c r="M541" t="str">
        <f>IFERROR(VLOOKUP(A541,'[1]Analisis Falla'!$A:$J,8,0),0)</f>
        <v xml:space="preserve">Sin OT 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8" t="s">
        <v>493</v>
      </c>
      <c r="F542" s="6">
        <v>1.18</v>
      </c>
      <c r="G542" s="4" t="s">
        <v>73</v>
      </c>
      <c r="H542" s="19">
        <v>46258</v>
      </c>
      <c r="I542" s="4" t="s">
        <v>13</v>
      </c>
      <c r="J542" s="7" t="str">
        <f>VLOOKUP(B542,'[1]T. Apoyo Sistema'!$B$1:$C$89,2,0)</f>
        <v>SI</v>
      </c>
      <c r="K542" s="20">
        <f t="shared" si="24"/>
        <v>0</v>
      </c>
      <c r="L542" s="20">
        <f t="shared" si="25"/>
        <v>0</v>
      </c>
      <c r="M542" t="str">
        <f>IFERROR(VLOOKUP(A542,'[1]Analisis Falla'!$A:$J,8,0),0)</f>
        <v xml:space="preserve">Sin OT 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8" t="s">
        <v>494</v>
      </c>
      <c r="F543" s="6">
        <v>0.17</v>
      </c>
      <c r="G543" s="4" t="s">
        <v>59</v>
      </c>
      <c r="H543" s="19">
        <v>46258</v>
      </c>
      <c r="I543" s="4" t="s">
        <v>13</v>
      </c>
      <c r="J543" s="7" t="str">
        <f>VLOOKUP(B543,'[1]T. Apoyo Sistema'!$B$1:$C$89,2,0)</f>
        <v>SI</v>
      </c>
      <c r="K543" s="20">
        <f t="shared" si="24"/>
        <v>0</v>
      </c>
      <c r="L543" s="20">
        <f t="shared" si="25"/>
        <v>0</v>
      </c>
      <c r="M543" t="str">
        <f>IFERROR(VLOOKUP(A543,'[1]Analisis Falla'!$A:$J,8,0),0)</f>
        <v xml:space="preserve">Sin OT 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8" t="s">
        <v>495</v>
      </c>
      <c r="F544" s="6">
        <v>0.12</v>
      </c>
      <c r="G544" s="4" t="s">
        <v>73</v>
      </c>
      <c r="H544" s="19">
        <v>46258</v>
      </c>
      <c r="I544" s="4" t="s">
        <v>13</v>
      </c>
      <c r="J544" s="7" t="str">
        <f>VLOOKUP(B544,'[1]T. Apoyo Sistema'!$B$1:$C$89,2,0)</f>
        <v>SI</v>
      </c>
      <c r="K544" s="20">
        <f t="shared" si="24"/>
        <v>0</v>
      </c>
      <c r="L544" s="20">
        <f t="shared" si="25"/>
        <v>0</v>
      </c>
      <c r="M544" t="str">
        <f>IFERROR(VLOOKUP(A544,'[1]Analisis Falla'!$A:$J,8,0),0)</f>
        <v xml:space="preserve">Sin OT 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8" t="s">
        <v>496</v>
      </c>
      <c r="F545" s="6">
        <v>0.75</v>
      </c>
      <c r="G545" s="4" t="s">
        <v>73</v>
      </c>
      <c r="H545" s="19">
        <v>46258</v>
      </c>
      <c r="I545" s="4" t="s">
        <v>13</v>
      </c>
      <c r="J545" s="7" t="str">
        <f>VLOOKUP(B545,'[1]T. Apoyo Sistema'!$B$1:$C$89,2,0)</f>
        <v>SI</v>
      </c>
      <c r="K545" s="20">
        <f t="shared" si="24"/>
        <v>0</v>
      </c>
      <c r="L545" s="20">
        <f t="shared" si="25"/>
        <v>0</v>
      </c>
      <c r="M545" t="str">
        <f>IFERROR(VLOOKUP(A545,'[1]Analisis Falla'!$A:$J,8,0),0)</f>
        <v xml:space="preserve">Sin OT 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8" t="s">
        <v>497</v>
      </c>
      <c r="F546" s="6">
        <v>0.1</v>
      </c>
      <c r="G546" s="4" t="s">
        <v>72</v>
      </c>
      <c r="H546" s="19">
        <v>46258</v>
      </c>
      <c r="I546" s="4" t="s">
        <v>13</v>
      </c>
      <c r="J546" s="7" t="str">
        <f>VLOOKUP(B546,'[1]T. Apoyo Sistema'!$B$1:$C$89,2,0)</f>
        <v>SI</v>
      </c>
      <c r="K546" s="20">
        <f t="shared" si="24"/>
        <v>0</v>
      </c>
      <c r="L546" s="20">
        <f t="shared" si="25"/>
        <v>0</v>
      </c>
      <c r="M546" t="str">
        <f>IFERROR(VLOOKUP(A546,'[1]Analisis Falla'!$A:$J,8,0),0)</f>
        <v xml:space="preserve">Sin OT  </v>
      </c>
      <c r="N546" t="str">
        <f>IFERROR(VLOOKUP(A546,'[1]Analisis Falla'!$A:$J,6,0),0)</f>
        <v>Mantenimiento preventivo</v>
      </c>
      <c r="O546">
        <f>IFERROR(VLOOKUP(A546,'[1]Analisis Falla'!$A:$J,9,0),0)</f>
        <v>0</v>
      </c>
      <c r="P546">
        <f>IFERROR(VLOOKUP(A546,'[1]Analisis Falla'!$A:$J,10,0),0)</f>
        <v>0</v>
      </c>
    </row>
    <row r="547" spans="1:16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8" t="s">
        <v>498</v>
      </c>
      <c r="F547" s="6">
        <v>0.1</v>
      </c>
      <c r="G547" s="4" t="s">
        <v>71</v>
      </c>
      <c r="H547" s="19">
        <v>46258</v>
      </c>
      <c r="I547" s="4" t="s">
        <v>13</v>
      </c>
      <c r="J547" s="7" t="str">
        <f>VLOOKUP(B547,'[1]T. Apoyo Sistema'!$B$1:$C$89,2,0)</f>
        <v>SI</v>
      </c>
      <c r="K547" s="20">
        <f t="shared" si="24"/>
        <v>0</v>
      </c>
      <c r="L547" s="20">
        <f t="shared" si="25"/>
        <v>0</v>
      </c>
      <c r="M547" t="str">
        <f>IFERROR(VLOOKUP(A547,'[1]Analisis Falla'!$A:$J,8,0),0)</f>
        <v xml:space="preserve">Sin OT  </v>
      </c>
      <c r="N547" t="str">
        <f>IFERROR(VLOOKUP(A547,'[1]Analisis Falla'!$A:$J,6,0),0)</f>
        <v>Mantenimiento preventivo</v>
      </c>
      <c r="O547">
        <f>IFERROR(VLOOKUP(A547,'[1]Analisis Falla'!$A:$J,9,0),0)</f>
        <v>0</v>
      </c>
      <c r="P547">
        <f>IFERROR(VLOOKUP(A547,'[1]Analisis Falla'!$A:$J,10,0),0)</f>
        <v>0</v>
      </c>
    </row>
    <row r="548" spans="1:16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8" t="s">
        <v>430</v>
      </c>
      <c r="F548" s="6">
        <v>0.1</v>
      </c>
      <c r="G548" s="4" t="s">
        <v>77</v>
      </c>
      <c r="H548" s="19">
        <v>46258</v>
      </c>
      <c r="I548" s="4" t="s">
        <v>13</v>
      </c>
      <c r="J548" s="7" t="str">
        <f>VLOOKUP(B548,'[1]T. Apoyo Sistema'!$B$1:$C$89,2,0)</f>
        <v>SI</v>
      </c>
      <c r="K548" s="20">
        <f t="shared" si="24"/>
        <v>0</v>
      </c>
      <c r="L548" s="20">
        <f t="shared" si="25"/>
        <v>1</v>
      </c>
      <c r="M548" t="str">
        <f>IFERROR(VLOOKUP(A548,'[1]Analisis Falla'!$A:$J,8,0),0)</f>
        <v xml:space="preserve">Sin OT  </v>
      </c>
      <c r="N548" t="str">
        <f>IFERROR(VLOOKUP(A548,'[1]Analisis Falla'!$A:$J,6,0),0)</f>
        <v>Mantenimiento preventivo</v>
      </c>
      <c r="O548">
        <f>IFERROR(VLOOKUP(A548,'[1]Analisis Falla'!$A:$J,9,0),0)</f>
        <v>0</v>
      </c>
      <c r="P548">
        <f>IFERROR(VLOOKUP(A548,'[1]Analisis Falla'!$A:$J,10,0),0)</f>
        <v>0</v>
      </c>
    </row>
    <row r="549" spans="1:16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8" t="s">
        <v>499</v>
      </c>
      <c r="F549" s="6">
        <v>0.37</v>
      </c>
      <c r="G549" s="4" t="s">
        <v>73</v>
      </c>
      <c r="H549" s="19">
        <v>46258</v>
      </c>
      <c r="I549" s="4" t="s">
        <v>13</v>
      </c>
      <c r="J549" s="7" t="str">
        <f>VLOOKUP(B549,'[1]T. Apoyo Sistema'!$B$1:$C$89,2,0)</f>
        <v>SI</v>
      </c>
      <c r="K549" s="20">
        <f t="shared" si="24"/>
        <v>0</v>
      </c>
      <c r="L549" s="20">
        <f t="shared" si="25"/>
        <v>0</v>
      </c>
      <c r="M549" t="str">
        <f>IFERROR(VLOOKUP(A549,'[1]Analisis Falla'!$A:$J,8,0),0)</f>
        <v xml:space="preserve">Sin OT 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x14ac:dyDescent="0.25">
      <c r="A550" t="str">
        <f t="shared" si="26"/>
        <v>46252,0597222222-gen2-POX65</v>
      </c>
      <c r="B550" s="21" t="s">
        <v>46</v>
      </c>
      <c r="C550" s="22">
        <v>46252.05972222222</v>
      </c>
      <c r="D550" s="22">
        <v>46252.066666666666</v>
      </c>
      <c r="E550" s="21" t="s">
        <v>500</v>
      </c>
      <c r="F550" s="21">
        <v>0.17</v>
      </c>
      <c r="G550" s="21" t="s">
        <v>73</v>
      </c>
      <c r="H550" s="19">
        <v>46258</v>
      </c>
      <c r="I550" s="4" t="s">
        <v>13</v>
      </c>
      <c r="J550" s="7" t="str">
        <f>VLOOKUP(B550,'[1]T. Apoyo Sistema'!$B$1:$C$89,2,0)</f>
        <v>SI</v>
      </c>
      <c r="K550" s="20">
        <f t="shared" si="24"/>
        <v>0</v>
      </c>
      <c r="L550" s="20">
        <f t="shared" si="25"/>
        <v>0</v>
      </c>
      <c r="M550" t="str">
        <f>IFERROR(VLOOKUP(A550,'[1]Analisis Falla'!$A:$J,8,0),0)</f>
        <v xml:space="preserve">Sin OT 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x14ac:dyDescent="0.25">
      <c r="A551" t="str">
        <f t="shared" si="26"/>
        <v>46252,0631944444-gen1-POX65</v>
      </c>
      <c r="B551" s="21" t="s">
        <v>46</v>
      </c>
      <c r="C551" s="22">
        <v>46252.063194444447</v>
      </c>
      <c r="D551" s="22">
        <v>46252.066666666666</v>
      </c>
      <c r="E551" s="21" t="s">
        <v>501</v>
      </c>
      <c r="F551" s="21">
        <v>0.08</v>
      </c>
      <c r="G551" s="21" t="s">
        <v>59</v>
      </c>
      <c r="H551" s="19">
        <v>46258</v>
      </c>
      <c r="I551" s="4" t="s">
        <v>13</v>
      </c>
      <c r="J551" s="7" t="str">
        <f>VLOOKUP(B551,'[1]T. Apoyo Sistema'!$B$1:$C$89,2,0)</f>
        <v>SI</v>
      </c>
      <c r="K551" s="20">
        <f t="shared" si="24"/>
        <v>0</v>
      </c>
      <c r="L551" s="20">
        <f t="shared" si="25"/>
        <v>0</v>
      </c>
      <c r="M551" t="str">
        <f>IFERROR(VLOOKUP(A551,'[1]Analisis Falla'!$A:$J,8,0),0)</f>
        <v xml:space="preserve">Sin OT 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x14ac:dyDescent="0.25">
      <c r="A552" t="str">
        <f t="shared" si="26"/>
        <v>46252,0673611111-gen1-POX65</v>
      </c>
      <c r="B552" s="21" t="s">
        <v>46</v>
      </c>
      <c r="C552" s="22">
        <v>46252.067361111112</v>
      </c>
      <c r="D552" s="22">
        <v>46252.070833333331</v>
      </c>
      <c r="E552" s="21" t="s">
        <v>502</v>
      </c>
      <c r="F552" s="21">
        <v>0.08</v>
      </c>
      <c r="G552" s="21" t="s">
        <v>59</v>
      </c>
      <c r="H552" s="19">
        <v>46258</v>
      </c>
      <c r="I552" s="4" t="s">
        <v>13</v>
      </c>
      <c r="J552" s="7" t="str">
        <f>VLOOKUP(B552,'[1]T. Apoyo Sistema'!$B$1:$C$89,2,0)</f>
        <v>SI</v>
      </c>
      <c r="K552" s="20">
        <f t="shared" si="24"/>
        <v>0</v>
      </c>
      <c r="L552" s="20">
        <f t="shared" si="25"/>
        <v>0</v>
      </c>
      <c r="M552" t="str">
        <f>IFERROR(VLOOKUP(A552,'[1]Analisis Falla'!$A:$J,8,0),0)</f>
        <v xml:space="preserve">Sin OT 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x14ac:dyDescent="0.25">
      <c r="A553" t="str">
        <f t="shared" si="26"/>
        <v>46252,0708333333-gen2-POX65</v>
      </c>
      <c r="B553" s="21" t="s">
        <v>46</v>
      </c>
      <c r="C553" s="22">
        <v>46252.070833333331</v>
      </c>
      <c r="D553" s="22">
        <v>46252.072222222225</v>
      </c>
      <c r="E553" s="21" t="s">
        <v>503</v>
      </c>
      <c r="F553" s="21">
        <v>0.03</v>
      </c>
      <c r="G553" s="21" t="s">
        <v>73</v>
      </c>
      <c r="H553" s="19">
        <v>46258</v>
      </c>
      <c r="I553" s="4" t="s">
        <v>13</v>
      </c>
      <c r="J553" s="7" t="str">
        <f>VLOOKUP(B553,'[1]T. Apoyo Sistema'!$B$1:$C$89,2,0)</f>
        <v>SI</v>
      </c>
      <c r="K553" s="20">
        <f t="shared" si="24"/>
        <v>0</v>
      </c>
      <c r="L553" s="20">
        <f t="shared" si="25"/>
        <v>0</v>
      </c>
      <c r="M553" t="str">
        <f>IFERROR(VLOOKUP(A553,'[1]Analisis Falla'!$A:$J,8,0),0)</f>
        <v xml:space="preserve">Sin OT 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x14ac:dyDescent="0.25">
      <c r="A554" t="str">
        <f t="shared" si="26"/>
        <v>46252,0729166667-psa1-POX19</v>
      </c>
      <c r="B554" s="21" t="s">
        <v>83</v>
      </c>
      <c r="C554" s="22">
        <v>46252.072916666664</v>
      </c>
      <c r="D554" s="22">
        <v>46252.084722222222</v>
      </c>
      <c r="E554" s="21" t="s">
        <v>504</v>
      </c>
      <c r="F554" s="21">
        <v>0.28000000000000003</v>
      </c>
      <c r="G554" s="21" t="s">
        <v>60</v>
      </c>
      <c r="H554" s="19">
        <v>46258</v>
      </c>
      <c r="I554" s="4" t="s">
        <v>13</v>
      </c>
      <c r="J554" s="7" t="str">
        <f>VLOOKUP(B554,'[1]T. Apoyo Sistema'!$B$1:$C$89,2,0)</f>
        <v>SI</v>
      </c>
      <c r="K554" s="20">
        <f t="shared" si="24"/>
        <v>0</v>
      </c>
      <c r="L554" s="20">
        <f t="shared" si="25"/>
        <v>0</v>
      </c>
      <c r="M554" t="str">
        <f>IFERROR(VLOOKUP(A554,'[1]Analisis Falla'!$A:$J,8,0),0)</f>
        <v xml:space="preserve">Sin OT 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x14ac:dyDescent="0.25">
      <c r="A555" t="str">
        <f t="shared" si="26"/>
        <v>46252,0743055556-gen1-POX65</v>
      </c>
      <c r="B555" s="21" t="s">
        <v>46</v>
      </c>
      <c r="C555" s="22">
        <v>46252.074305555558</v>
      </c>
      <c r="D555" s="22">
        <v>46252.078472222223</v>
      </c>
      <c r="E555" s="21" t="s">
        <v>505</v>
      </c>
      <c r="F555" s="21">
        <v>0.1</v>
      </c>
      <c r="G555" s="21" t="s">
        <v>59</v>
      </c>
      <c r="H555" s="19">
        <v>46258</v>
      </c>
      <c r="I555" s="4" t="s">
        <v>13</v>
      </c>
      <c r="J555" s="7" t="str">
        <f>VLOOKUP(B555,'[1]T. Apoyo Sistema'!$B$1:$C$89,2,0)</f>
        <v>SI</v>
      </c>
      <c r="K555" s="20">
        <f t="shared" si="24"/>
        <v>0</v>
      </c>
      <c r="L555" s="20">
        <f t="shared" si="25"/>
        <v>0</v>
      </c>
      <c r="M555" t="str">
        <f>IFERROR(VLOOKUP(A555,'[1]Analisis Falla'!$A:$J,8,0),0)</f>
        <v xml:space="preserve">Sin OT 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x14ac:dyDescent="0.25">
      <c r="A556" t="str">
        <f t="shared" si="26"/>
        <v>46252,0791666667-gen1-POX65</v>
      </c>
      <c r="B556" s="21" t="s">
        <v>46</v>
      </c>
      <c r="C556" s="22">
        <v>46252.07916666667</v>
      </c>
      <c r="D556" s="22">
        <v>46252.152083333334</v>
      </c>
      <c r="E556" s="21" t="s">
        <v>505</v>
      </c>
      <c r="F556" s="21">
        <v>1.75</v>
      </c>
      <c r="G556" s="21" t="s">
        <v>59</v>
      </c>
      <c r="H556" s="19">
        <v>46258</v>
      </c>
      <c r="I556" s="4" t="s">
        <v>13</v>
      </c>
      <c r="J556" s="7" t="str">
        <f>VLOOKUP(B556,'[1]T. Apoyo Sistema'!$B$1:$C$89,2,0)</f>
        <v>SI</v>
      </c>
      <c r="K556" s="20">
        <f t="shared" si="24"/>
        <v>0</v>
      </c>
      <c r="L556" s="20">
        <f t="shared" si="25"/>
        <v>0</v>
      </c>
      <c r="M556" t="str">
        <f>IFERROR(VLOOKUP(A556,'[1]Analisis Falla'!$A:$J,8,0),0)</f>
        <v xml:space="preserve">Sin OT 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x14ac:dyDescent="0.25">
      <c r="A557" t="str">
        <f t="shared" si="26"/>
        <v>46252,1465277778-sec2-POX65</v>
      </c>
      <c r="B557" s="21" t="s">
        <v>46</v>
      </c>
      <c r="C557" s="22">
        <v>46252.146527777775</v>
      </c>
      <c r="D557" s="22">
        <v>46252.150694444441</v>
      </c>
      <c r="E557" s="21" t="s">
        <v>506</v>
      </c>
      <c r="F557" s="21">
        <v>0.1</v>
      </c>
      <c r="G557" s="21" t="s">
        <v>76</v>
      </c>
      <c r="H557" s="19">
        <v>46258</v>
      </c>
      <c r="I557" s="4" t="s">
        <v>13</v>
      </c>
      <c r="J557" s="7" t="str">
        <f>VLOOKUP(B557,'[1]T. Apoyo Sistema'!$B$1:$C$89,2,0)</f>
        <v>SI</v>
      </c>
      <c r="K557" s="20">
        <f t="shared" si="24"/>
        <v>0</v>
      </c>
      <c r="L557" s="20">
        <f t="shared" si="25"/>
        <v>0</v>
      </c>
      <c r="M557" t="str">
        <f>IFERROR(VLOOKUP(A557,'[1]Analisis Falla'!$A:$J,8,0),0)</f>
        <v xml:space="preserve">Sin OT 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x14ac:dyDescent="0.25">
      <c r="A558" t="str">
        <f t="shared" si="26"/>
        <v>46252,1465277778-sec1-POX65</v>
      </c>
      <c r="B558" s="21" t="s">
        <v>46</v>
      </c>
      <c r="C558" s="22">
        <v>46252.146527777775</v>
      </c>
      <c r="D558" s="22">
        <v>46252.150694444441</v>
      </c>
      <c r="E558" s="21" t="s">
        <v>507</v>
      </c>
      <c r="F558" s="21">
        <v>0.1</v>
      </c>
      <c r="G558" s="21" t="s">
        <v>75</v>
      </c>
      <c r="H558" s="19">
        <v>46258</v>
      </c>
      <c r="I558" s="4" t="s">
        <v>13</v>
      </c>
      <c r="J558" s="7" t="str">
        <f>VLOOKUP(B558,'[1]T. Apoyo Sistema'!$B$1:$C$89,2,0)</f>
        <v>SI</v>
      </c>
      <c r="K558" s="20">
        <f t="shared" si="24"/>
        <v>0</v>
      </c>
      <c r="L558" s="20">
        <f t="shared" si="25"/>
        <v>0</v>
      </c>
      <c r="M558" t="str">
        <f>IFERROR(VLOOKUP(A558,'[1]Analisis Falla'!$A:$J,8,0),0)</f>
        <v xml:space="preserve">Sin OT 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8" t="s">
        <v>453</v>
      </c>
      <c r="F559" s="21">
        <v>0.53</v>
      </c>
      <c r="G559" s="4" t="s">
        <v>72</v>
      </c>
      <c r="H559" s="19">
        <v>46258</v>
      </c>
      <c r="I559" s="4" t="s">
        <v>13</v>
      </c>
      <c r="J559" s="7" t="str">
        <f>VLOOKUP(B559,'[1]T. Apoyo Sistema'!$B$1:$C$89,2,0)</f>
        <v>SI</v>
      </c>
      <c r="K559" s="20">
        <f t="shared" si="24"/>
        <v>0</v>
      </c>
      <c r="L559" s="20">
        <f t="shared" si="25"/>
        <v>0</v>
      </c>
      <c r="M559" t="str">
        <f>IFERROR(VLOOKUP(A559,'[1]Analisis Falla'!$A:$J,8,0),0)</f>
        <v xml:space="preserve">Sin OT  </v>
      </c>
      <c r="N559" t="str">
        <f>IFERROR(VLOOKUP(A559,'[1]Analisis Falla'!$A:$J,6,0),0)</f>
        <v>Falla</v>
      </c>
      <c r="O559" t="str">
        <f>IFERROR(VLOOKUP(A559,'[1]Analisis Falla'!$A:$J,9,0),0)</f>
        <v>Electrico</v>
      </c>
      <c r="P559" t="str">
        <f>IFERROR(VLOOKUP(A559,'[1]Analisis Falla'!$A:$J,10,0),0)</f>
        <v>Ventilador</v>
      </c>
    </row>
    <row r="560" spans="1:16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8" t="s">
        <v>508</v>
      </c>
      <c r="F560" s="21">
        <v>0.43</v>
      </c>
      <c r="G560" s="4" t="s">
        <v>80</v>
      </c>
      <c r="H560" s="19">
        <v>46258</v>
      </c>
      <c r="I560" s="4" t="s">
        <v>13</v>
      </c>
      <c r="J560" s="7" t="str">
        <f>VLOOKUP(B560,'[1]T. Apoyo Sistema'!$B$1:$C$89,2,0)</f>
        <v>SI</v>
      </c>
      <c r="K560" s="20">
        <f t="shared" si="24"/>
        <v>0</v>
      </c>
      <c r="L560" s="20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8" t="s">
        <v>453</v>
      </c>
      <c r="F561" s="21">
        <v>0.22</v>
      </c>
      <c r="G561" s="4" t="s">
        <v>72</v>
      </c>
      <c r="H561" s="19">
        <v>46258</v>
      </c>
      <c r="I561" s="4" t="s">
        <v>13</v>
      </c>
      <c r="J561" s="7" t="str">
        <f>VLOOKUP(B561,'[1]T. Apoyo Sistema'!$B$1:$C$89,2,0)</f>
        <v>SI</v>
      </c>
      <c r="K561" s="20">
        <f t="shared" si="24"/>
        <v>0</v>
      </c>
      <c r="L561" s="20">
        <f t="shared" si="25"/>
        <v>0</v>
      </c>
      <c r="M561" t="str">
        <f>IFERROR(VLOOKUP(A561,'[1]Analisis Falla'!$A:$J,8,0),0)</f>
        <v xml:space="preserve">Sin OT  </v>
      </c>
      <c r="N561" t="str">
        <f>IFERROR(VLOOKUP(A561,'[1]Analisis Falla'!$A:$J,6,0),0)</f>
        <v>Falla</v>
      </c>
      <c r="O561" t="str">
        <f>IFERROR(VLOOKUP(A561,'[1]Analisis Falla'!$A:$J,9,0),0)</f>
        <v>Electrico</v>
      </c>
      <c r="P561" t="str">
        <f>IFERROR(VLOOKUP(A561,'[1]Analisis Falla'!$A:$J,10,0),0)</f>
        <v>Ventilador</v>
      </c>
    </row>
    <row r="562" spans="1:16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8" t="s">
        <v>509</v>
      </c>
      <c r="F562" s="21">
        <v>0.23</v>
      </c>
      <c r="G562" s="4" t="s">
        <v>70</v>
      </c>
      <c r="H562" s="19">
        <v>46258</v>
      </c>
      <c r="I562" s="4" t="s">
        <v>13</v>
      </c>
      <c r="J562" s="7" t="str">
        <f>VLOOKUP(B562,'[1]T. Apoyo Sistema'!$B$1:$C$89,2,0)</f>
        <v>SI</v>
      </c>
      <c r="K562" s="20">
        <f t="shared" si="24"/>
        <v>0</v>
      </c>
      <c r="L562" s="20">
        <f t="shared" si="25"/>
        <v>0</v>
      </c>
      <c r="M562" t="str">
        <f>IFERROR(VLOOKUP(A562,'[1]Analisis Falla'!$A:$J,8,0),0)</f>
        <v xml:space="preserve">Sin OT 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8" t="s">
        <v>510</v>
      </c>
      <c r="F563" s="21">
        <v>1.08</v>
      </c>
      <c r="G563" s="4" t="s">
        <v>59</v>
      </c>
      <c r="H563" s="19">
        <v>46258</v>
      </c>
      <c r="I563" s="4" t="s">
        <v>13</v>
      </c>
      <c r="J563" s="7" t="str">
        <f>VLOOKUP(B563,'[1]T. Apoyo Sistema'!$B$1:$C$89,2,0)</f>
        <v>SI</v>
      </c>
      <c r="K563" s="20">
        <f t="shared" si="24"/>
        <v>0</v>
      </c>
      <c r="L563" s="20">
        <f t="shared" si="25"/>
        <v>0</v>
      </c>
      <c r="M563" t="str">
        <f>IFERROR(VLOOKUP(A563,'[1]Analisis Falla'!$A:$J,8,0),0)</f>
        <v xml:space="preserve">Sin OT  </v>
      </c>
      <c r="N563" t="str">
        <f>IFERROR(VLOOKUP(A563,'[1]Analisis Falla'!$A:$J,6,0),0)</f>
        <v xml:space="preserve">Falla </v>
      </c>
      <c r="O563" t="str">
        <f>IFERROR(VLOOKUP(A563,'[1]Analisis Falla'!$A:$J,9,0),0)</f>
        <v xml:space="preserve">Recuperado remoto </v>
      </c>
      <c r="P563">
        <f>IFERROR(VLOOKUP(A563,'[1]Analisis Falla'!$A:$J,10,0),0)</f>
        <v>0</v>
      </c>
    </row>
    <row r="564" spans="1:16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8" t="s">
        <v>511</v>
      </c>
      <c r="F564" s="21">
        <v>0.05</v>
      </c>
      <c r="G564" s="4" t="s">
        <v>73</v>
      </c>
      <c r="H564" s="19">
        <v>46258</v>
      </c>
      <c r="I564" s="4" t="s">
        <v>13</v>
      </c>
      <c r="J564" s="7" t="str">
        <f>VLOOKUP(B564,'[1]T. Apoyo Sistema'!$B$1:$C$89,2,0)</f>
        <v>SI</v>
      </c>
      <c r="K564" s="20">
        <f t="shared" si="24"/>
        <v>0</v>
      </c>
      <c r="L564" s="20">
        <f t="shared" si="25"/>
        <v>0</v>
      </c>
      <c r="M564" t="str">
        <f>IFERROR(VLOOKUP(A564,'[1]Analisis Falla'!$A:$J,8,0),0)</f>
        <v xml:space="preserve">Sin OT 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8" t="s">
        <v>512</v>
      </c>
      <c r="F565" s="21">
        <v>3.63</v>
      </c>
      <c r="G565" s="4" t="s">
        <v>59</v>
      </c>
      <c r="H565" s="19">
        <v>46258</v>
      </c>
      <c r="I565" s="4" t="s">
        <v>13</v>
      </c>
      <c r="J565" s="7" t="str">
        <f>VLOOKUP(B565,'[1]T. Apoyo Sistema'!$B$1:$C$89,2,0)</f>
        <v>SI</v>
      </c>
      <c r="K565" s="20">
        <f t="shared" si="24"/>
        <v>0</v>
      </c>
      <c r="L565" s="20">
        <f t="shared" si="25"/>
        <v>0</v>
      </c>
      <c r="M565" t="str">
        <f>IFERROR(VLOOKUP(A565,'[1]Analisis Falla'!$A:$J,8,0),0)</f>
        <v xml:space="preserve">Sin OT 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8" t="s">
        <v>513</v>
      </c>
      <c r="F566" s="21">
        <v>0.15</v>
      </c>
      <c r="G566" s="4" t="s">
        <v>77</v>
      </c>
      <c r="H566" s="19">
        <v>46258</v>
      </c>
      <c r="I566" s="4" t="s">
        <v>13</v>
      </c>
      <c r="J566" s="7" t="str">
        <f>VLOOKUP(B566,'[1]T. Apoyo Sistema'!$B$1:$C$89,2,0)</f>
        <v>SI</v>
      </c>
      <c r="K566" s="20">
        <f t="shared" si="24"/>
        <v>0</v>
      </c>
      <c r="L566" s="20">
        <f t="shared" si="25"/>
        <v>0</v>
      </c>
      <c r="M566" t="str">
        <f>IFERROR(VLOOKUP(A566,'[1]Analisis Falla'!$A:$J,8,0),0)</f>
        <v xml:space="preserve">Sin OT 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8" t="s">
        <v>514</v>
      </c>
      <c r="F567" s="21">
        <v>0.15</v>
      </c>
      <c r="G567" s="4" t="s">
        <v>71</v>
      </c>
      <c r="H567" s="19">
        <v>46258</v>
      </c>
      <c r="I567" s="4" t="s">
        <v>13</v>
      </c>
      <c r="J567" s="7" t="str">
        <f>VLOOKUP(B567,'[1]T. Apoyo Sistema'!$B$1:$C$89,2,0)</f>
        <v>SI</v>
      </c>
      <c r="K567" s="20">
        <f t="shared" si="24"/>
        <v>0</v>
      </c>
      <c r="L567" s="20">
        <f t="shared" si="25"/>
        <v>0</v>
      </c>
      <c r="M567" t="str">
        <f>IFERROR(VLOOKUP(A567,'[1]Analisis Falla'!$A:$J,8,0),0)</f>
        <v xml:space="preserve">Sin OT 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8" t="s">
        <v>513</v>
      </c>
      <c r="F568" s="21">
        <v>0.12</v>
      </c>
      <c r="G568" s="4" t="s">
        <v>77</v>
      </c>
      <c r="H568" s="19">
        <v>46258</v>
      </c>
      <c r="I568" s="4" t="s">
        <v>13</v>
      </c>
      <c r="J568" s="7" t="str">
        <f>VLOOKUP(B568,'[1]T. Apoyo Sistema'!$B$1:$C$89,2,0)</f>
        <v>SI</v>
      </c>
      <c r="K568" s="20">
        <f t="shared" si="24"/>
        <v>0</v>
      </c>
      <c r="L568" s="20">
        <f t="shared" si="25"/>
        <v>0</v>
      </c>
      <c r="M568" t="str">
        <f>IFERROR(VLOOKUP(A568,'[1]Analisis Falla'!$A:$J,8,0),0)</f>
        <v xml:space="preserve">Sin OT 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8" t="s">
        <v>515</v>
      </c>
      <c r="F569" s="21">
        <v>0.67</v>
      </c>
      <c r="G569" s="4" t="s">
        <v>92</v>
      </c>
      <c r="H569" s="19">
        <v>46258</v>
      </c>
      <c r="I569" s="4" t="s">
        <v>13</v>
      </c>
      <c r="J569" s="7" t="str">
        <f>VLOOKUP(B569,'[1]T. Apoyo Sistema'!$B$1:$C$89,2,0)</f>
        <v>SI</v>
      </c>
      <c r="K569" s="20">
        <f t="shared" si="24"/>
        <v>0</v>
      </c>
      <c r="L569" s="20">
        <f t="shared" si="25"/>
        <v>0</v>
      </c>
      <c r="M569" t="str">
        <f>IFERROR(VLOOKUP(A569,'[1]Analisis Falla'!$A:$J,8,0),0)</f>
        <v xml:space="preserve">Sin OT 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8" t="s">
        <v>516</v>
      </c>
      <c r="F570" s="21">
        <v>0.67</v>
      </c>
      <c r="G570" s="4" t="s">
        <v>93</v>
      </c>
      <c r="H570" s="19">
        <v>46258</v>
      </c>
      <c r="I570" s="4" t="s">
        <v>13</v>
      </c>
      <c r="J570" s="7" t="str">
        <f>VLOOKUP(B570,'[1]T. Apoyo Sistema'!$B$1:$C$89,2,0)</f>
        <v>SI</v>
      </c>
      <c r="K570" s="20">
        <f t="shared" si="24"/>
        <v>0</v>
      </c>
      <c r="L570" s="20">
        <f t="shared" si="25"/>
        <v>0</v>
      </c>
      <c r="M570" t="str">
        <f>IFERROR(VLOOKUP(A570,'[1]Analisis Falla'!$A:$J,8,0),0)</f>
        <v xml:space="preserve">Sin OT 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8" t="s">
        <v>517</v>
      </c>
      <c r="F571" s="21">
        <v>0.67</v>
      </c>
      <c r="G571" s="4" t="s">
        <v>74</v>
      </c>
      <c r="H571" s="19">
        <v>46258</v>
      </c>
      <c r="I571" s="4" t="s">
        <v>13</v>
      </c>
      <c r="J571" s="7" t="str">
        <f>VLOOKUP(B571,'[1]T. Apoyo Sistema'!$B$1:$C$89,2,0)</f>
        <v>SI</v>
      </c>
      <c r="K571" s="20">
        <f t="shared" si="24"/>
        <v>0</v>
      </c>
      <c r="L571" s="20">
        <f t="shared" si="25"/>
        <v>0</v>
      </c>
      <c r="M571" t="str">
        <f>IFERROR(VLOOKUP(A571,'[1]Analisis Falla'!$A:$J,8,0),0)</f>
        <v xml:space="preserve">Sin OT 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8" t="s">
        <v>518</v>
      </c>
      <c r="F572" s="21">
        <v>0.1</v>
      </c>
      <c r="G572" s="4" t="s">
        <v>59</v>
      </c>
      <c r="H572" s="19">
        <v>46258</v>
      </c>
      <c r="I572" s="4" t="s">
        <v>13</v>
      </c>
      <c r="J572" s="7" t="str">
        <f>VLOOKUP(B572,'[1]T. Apoyo Sistema'!$B$1:$C$89,2,0)</f>
        <v>SI</v>
      </c>
      <c r="K572" s="20">
        <f t="shared" si="24"/>
        <v>0</v>
      </c>
      <c r="L572" s="20">
        <f t="shared" si="25"/>
        <v>0</v>
      </c>
      <c r="M572" t="str">
        <f>IFERROR(VLOOKUP(A572,'[1]Analisis Falla'!$A:$J,8,0),0)</f>
        <v xml:space="preserve">Sin OT  </v>
      </c>
      <c r="N572" t="str">
        <f>IFERROR(VLOOKUP(A572,'[1]Analisis Falla'!$A:$J,6,0),0)</f>
        <v xml:space="preserve">Prueba remota </v>
      </c>
      <c r="O572">
        <f>IFERROR(VLOOKUP(A572,'[1]Analisis Falla'!$A:$J,9,0),0)</f>
        <v>0</v>
      </c>
      <c r="P572">
        <f>IFERROR(VLOOKUP(A572,'[1]Analisis Falla'!$A:$J,10,0),0)</f>
        <v>0</v>
      </c>
    </row>
    <row r="573" spans="1:16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8" t="s">
        <v>519</v>
      </c>
      <c r="F573" s="21">
        <v>0.48</v>
      </c>
      <c r="G573" s="4" t="s">
        <v>73</v>
      </c>
      <c r="H573" s="19">
        <v>46258</v>
      </c>
      <c r="I573" s="4" t="s">
        <v>13</v>
      </c>
      <c r="J573" s="7" t="str">
        <f>VLOOKUP(B573,'[1]T. Apoyo Sistema'!$B$1:$C$89,2,0)</f>
        <v>SI</v>
      </c>
      <c r="K573" s="20">
        <f t="shared" si="24"/>
        <v>0</v>
      </c>
      <c r="L573" s="20">
        <f t="shared" si="25"/>
        <v>0</v>
      </c>
      <c r="M573" t="str">
        <f>IFERROR(VLOOKUP(A573,'[1]Analisis Falla'!$A:$J,8,0),0)</f>
        <v>OT-8561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8" t="s">
        <v>520</v>
      </c>
      <c r="F574" s="21">
        <v>0.42</v>
      </c>
      <c r="G574" s="4" t="s">
        <v>73</v>
      </c>
      <c r="H574" s="19">
        <v>46258</v>
      </c>
      <c r="I574" s="4" t="s">
        <v>13</v>
      </c>
      <c r="J574" s="7" t="str">
        <f>VLOOKUP(B574,'[1]T. Apoyo Sistema'!$B$1:$C$89,2,0)</f>
        <v>SI</v>
      </c>
      <c r="K574" s="20">
        <f t="shared" si="24"/>
        <v>0</v>
      </c>
      <c r="L574" s="20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8" t="s">
        <v>521</v>
      </c>
      <c r="F575" s="21">
        <v>0.1</v>
      </c>
      <c r="G575" s="4" t="s">
        <v>73</v>
      </c>
      <c r="H575" s="19">
        <v>46258</v>
      </c>
      <c r="I575" s="4" t="s">
        <v>13</v>
      </c>
      <c r="J575" s="7" t="str">
        <f>VLOOKUP(B575,'[1]T. Apoyo Sistema'!$B$1:$C$89,2,0)</f>
        <v>SI</v>
      </c>
      <c r="K575" s="20">
        <f t="shared" si="24"/>
        <v>0</v>
      </c>
      <c r="L575" s="20">
        <f t="shared" si="25"/>
        <v>0</v>
      </c>
      <c r="M575" t="str">
        <f>IFERROR(VLOOKUP(A575,'[1]Analisis Falla'!$A:$J,8,0),0)</f>
        <v xml:space="preserve">Sin OT 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8" t="s">
        <v>522</v>
      </c>
      <c r="F576" s="21">
        <v>7.0000000000000007E-2</v>
      </c>
      <c r="G576" s="4" t="s">
        <v>59</v>
      </c>
      <c r="H576" s="19">
        <v>46258</v>
      </c>
      <c r="I576" s="4" t="s">
        <v>13</v>
      </c>
      <c r="J576" s="7" t="str">
        <f>VLOOKUP(B576,'[1]T. Apoyo Sistema'!$B$1:$C$89,2,0)</f>
        <v>SI</v>
      </c>
      <c r="K576" s="20">
        <f t="shared" si="24"/>
        <v>0</v>
      </c>
      <c r="L576" s="20">
        <f t="shared" si="25"/>
        <v>0</v>
      </c>
      <c r="M576" t="str">
        <f>IFERROR(VLOOKUP(A576,'[1]Analisis Falla'!$A:$J,8,0),0)</f>
        <v xml:space="preserve">Sin OT 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8" t="s">
        <v>520</v>
      </c>
      <c r="F577" s="21">
        <v>0.42</v>
      </c>
      <c r="G577" s="4" t="s">
        <v>73</v>
      </c>
      <c r="H577" s="19">
        <v>46258</v>
      </c>
      <c r="I577" s="4" t="s">
        <v>13</v>
      </c>
      <c r="J577" s="7" t="str">
        <f>VLOOKUP(B577,'[1]T. Apoyo Sistema'!$B$1:$C$89,2,0)</f>
        <v>SI</v>
      </c>
      <c r="K577" s="20">
        <f t="shared" si="24"/>
        <v>0</v>
      </c>
      <c r="L577" s="20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8" t="s">
        <v>523</v>
      </c>
      <c r="F578" s="21">
        <v>1.45</v>
      </c>
      <c r="G578" s="4" t="s">
        <v>73</v>
      </c>
      <c r="H578" s="19">
        <v>46258</v>
      </c>
      <c r="I578" s="4" t="s">
        <v>13</v>
      </c>
      <c r="J578" s="7" t="str">
        <f>VLOOKUP(B578,'[1]T. Apoyo Sistema'!$B$1:$C$89,2,0)</f>
        <v>SI</v>
      </c>
      <c r="K578" s="20">
        <f t="shared" ref="K578:K641" si="27">IF(OR($E578="-",$E578=""),0,IF(COUNTIFS($B$2:$B$481,$B578,$G$2:$G$481,$G578,$E$2:$E$481,$E578,$I$2:$I$481,$I578)&gt;1,1,0))</f>
        <v>0</v>
      </c>
      <c r="L578" s="20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 xml:space="preserve">Sin OT  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8" t="s">
        <v>509</v>
      </c>
      <c r="F579" s="10">
        <v>0.08</v>
      </c>
      <c r="G579" s="4" t="s">
        <v>70</v>
      </c>
      <c r="H579" s="19">
        <v>46258</v>
      </c>
      <c r="I579" s="4" t="s">
        <v>13</v>
      </c>
      <c r="J579" s="7" t="str">
        <f>VLOOKUP(B579,'[1]T. Apoyo Sistema'!$B$1:$C$89,2,0)</f>
        <v>SI</v>
      </c>
      <c r="K579" s="20">
        <f t="shared" si="27"/>
        <v>0</v>
      </c>
      <c r="L579" s="20">
        <f t="shared" si="28"/>
        <v>0</v>
      </c>
      <c r="M579" t="str">
        <f>IFERROR(VLOOKUP(A579,'[1]Analisis Falla'!$A:$J,8,0),0)</f>
        <v xml:space="preserve">Sin OT 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8" t="s">
        <v>524</v>
      </c>
      <c r="F580" s="10">
        <v>0.43</v>
      </c>
      <c r="G580" s="4" t="s">
        <v>79</v>
      </c>
      <c r="H580" s="19">
        <v>46258</v>
      </c>
      <c r="I580" s="4" t="s">
        <v>13</v>
      </c>
      <c r="J580" s="7" t="str">
        <f>VLOOKUP(B580,'[1]T. Apoyo Sistema'!$B$1:$C$89,2,0)</f>
        <v>SI</v>
      </c>
      <c r="K580" s="20">
        <f t="shared" si="27"/>
        <v>0</v>
      </c>
      <c r="L580" s="20">
        <f t="shared" si="28"/>
        <v>0</v>
      </c>
      <c r="M580" t="str">
        <f>IFERROR(VLOOKUP(A580,'[1]Analisis Falla'!$A:$J,8,0),0)</f>
        <v xml:space="preserve">Sin OT 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8" t="s">
        <v>524</v>
      </c>
      <c r="F581" s="10">
        <v>13.83</v>
      </c>
      <c r="G581" s="4" t="s">
        <v>79</v>
      </c>
      <c r="H581" s="19">
        <v>46258</v>
      </c>
      <c r="I581" s="4" t="s">
        <v>13</v>
      </c>
      <c r="J581" s="7" t="str">
        <f>VLOOKUP(B581,'[1]T. Apoyo Sistema'!$B$1:$C$89,2,0)</f>
        <v>SI</v>
      </c>
      <c r="K581" s="20">
        <f t="shared" si="27"/>
        <v>0</v>
      </c>
      <c r="L581" s="20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8" t="s">
        <v>525</v>
      </c>
      <c r="F582" s="10">
        <v>33.700000000000003</v>
      </c>
      <c r="G582" s="4" t="s">
        <v>72</v>
      </c>
      <c r="H582" s="19">
        <v>46258</v>
      </c>
      <c r="I582" s="4" t="s">
        <v>13</v>
      </c>
      <c r="J582" s="7" t="str">
        <f>VLOOKUP(B582,'[1]T. Apoyo Sistema'!$B$1:$C$89,2,0)</f>
        <v>SI</v>
      </c>
      <c r="K582" s="20">
        <f t="shared" si="27"/>
        <v>0</v>
      </c>
      <c r="L582" s="20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8" t="s">
        <v>526</v>
      </c>
      <c r="F583" s="10">
        <v>0.17</v>
      </c>
      <c r="G583" s="4" t="s">
        <v>73</v>
      </c>
      <c r="H583" s="19">
        <v>46258</v>
      </c>
      <c r="I583" s="4" t="s">
        <v>13</v>
      </c>
      <c r="J583" s="7" t="str">
        <f>VLOOKUP(B583,'[1]T. Apoyo Sistema'!$B$1:$C$89,2,0)</f>
        <v>SI</v>
      </c>
      <c r="K583" s="20">
        <f t="shared" si="27"/>
        <v>0</v>
      </c>
      <c r="L583" s="20">
        <f t="shared" si="28"/>
        <v>0</v>
      </c>
      <c r="M583" t="str">
        <f>IFERROR(VLOOKUP(A583,'[1]Analisis Falla'!$A:$J,8,0),0)</f>
        <v xml:space="preserve">Sin OT 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8" t="s">
        <v>527</v>
      </c>
      <c r="F584" s="10">
        <v>4.88</v>
      </c>
      <c r="G584" s="4" t="s">
        <v>59</v>
      </c>
      <c r="H584" s="19">
        <v>46258</v>
      </c>
      <c r="I584" s="4" t="s">
        <v>13</v>
      </c>
      <c r="J584" s="7" t="str">
        <f>VLOOKUP(B584,'[1]T. Apoyo Sistema'!$B$1:$C$89,2,0)</f>
        <v>SI</v>
      </c>
      <c r="K584" s="20">
        <f t="shared" si="27"/>
        <v>0</v>
      </c>
      <c r="L584" s="20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8" t="s">
        <v>528</v>
      </c>
      <c r="F585" s="10">
        <v>1.65</v>
      </c>
      <c r="G585" s="4" t="s">
        <v>59</v>
      </c>
      <c r="H585" s="19">
        <v>46258</v>
      </c>
      <c r="I585" s="4" t="s">
        <v>13</v>
      </c>
      <c r="J585" s="7" t="str">
        <f>VLOOKUP(B585,'[1]T. Apoyo Sistema'!$B$1:$C$89,2,0)</f>
        <v>SI</v>
      </c>
      <c r="K585" s="20">
        <f t="shared" si="27"/>
        <v>0</v>
      </c>
      <c r="L585" s="20">
        <f t="shared" si="28"/>
        <v>0</v>
      </c>
      <c r="M585" t="str">
        <f>IFERROR(VLOOKUP(A585,'[1]Analisis Falla'!$A:$J,8,0),0)</f>
        <v xml:space="preserve">Sin OT 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8" t="s">
        <v>529</v>
      </c>
      <c r="F586" s="10">
        <v>7.0000000000000007E-2</v>
      </c>
      <c r="G586" s="4" t="s">
        <v>73</v>
      </c>
      <c r="H586" s="19">
        <v>46258</v>
      </c>
      <c r="I586" s="4" t="s">
        <v>13</v>
      </c>
      <c r="J586" s="7" t="str">
        <f>VLOOKUP(B586,'[1]T. Apoyo Sistema'!$B$1:$C$89,2,0)</f>
        <v>SI</v>
      </c>
      <c r="K586" s="20">
        <f t="shared" si="27"/>
        <v>0</v>
      </c>
      <c r="L586" s="20">
        <f t="shared" si="28"/>
        <v>0</v>
      </c>
      <c r="M586" t="str">
        <f>IFERROR(VLOOKUP(A586,'[1]Analisis Falla'!$A:$J,8,0),0)</f>
        <v xml:space="preserve">Sin OT </v>
      </c>
      <c r="N586" t="str">
        <f>IFERROR(VLOOKUP(A586,'[1]Analisis Falla'!$A:$J,6,0),0)</f>
        <v xml:space="preserve">Prueba remota </v>
      </c>
      <c r="O586">
        <f>IFERROR(VLOOKUP(A586,'[1]Analisis Falla'!$A:$J,9,0),0)</f>
        <v>0</v>
      </c>
      <c r="P586">
        <f>IFERROR(VLOOKUP(A586,'[1]Analisis Falla'!$A:$J,10,0),0)</f>
        <v>0</v>
      </c>
    </row>
    <row r="587" spans="1:16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8" t="s">
        <v>530</v>
      </c>
      <c r="F587" s="10">
        <v>0.72</v>
      </c>
      <c r="G587" s="4" t="s">
        <v>73</v>
      </c>
      <c r="H587" s="19">
        <v>46258</v>
      </c>
      <c r="I587" s="4" t="s">
        <v>13</v>
      </c>
      <c r="J587" s="7" t="str">
        <f>VLOOKUP(B587,'[1]T. Apoyo Sistema'!$B$1:$C$89,2,0)</f>
        <v>SI</v>
      </c>
      <c r="K587" s="20">
        <f t="shared" si="27"/>
        <v>0</v>
      </c>
      <c r="L587" s="20">
        <f t="shared" si="28"/>
        <v>0</v>
      </c>
      <c r="M587" t="str">
        <f>IFERROR(VLOOKUP(A587,'[1]Analisis Falla'!$A:$J,8,0),0)</f>
        <v xml:space="preserve">Sin OT </v>
      </c>
      <c r="N587" t="str">
        <f>IFERROR(VLOOKUP(A587,'[1]Analisis Falla'!$A:$J,6,0),0)</f>
        <v>Mantenimiento correctivo</v>
      </c>
      <c r="O587" t="str">
        <f>IFERROR(VLOOKUP(A587,'[1]Analisis Falla'!$A:$J,9,0),0)</f>
        <v>N/A</v>
      </c>
      <c r="P587" t="str">
        <f>IFERROR(VLOOKUP(A587,'[1]Analisis Falla'!$A:$J,10,0),0)</f>
        <v>N/A</v>
      </c>
    </row>
    <row r="588" spans="1:16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8" t="s">
        <v>531</v>
      </c>
      <c r="F588" s="10">
        <v>0.03</v>
      </c>
      <c r="G588" s="4" t="s">
        <v>92</v>
      </c>
      <c r="H588" s="19">
        <v>46258</v>
      </c>
      <c r="I588" s="4" t="s">
        <v>13</v>
      </c>
      <c r="J588" s="7" t="str">
        <f>VLOOKUP(B588,'[1]T. Apoyo Sistema'!$B$1:$C$89,2,0)</f>
        <v>SI</v>
      </c>
      <c r="K588" s="20">
        <f t="shared" si="27"/>
        <v>0</v>
      </c>
      <c r="L588" s="20">
        <f t="shared" si="28"/>
        <v>0</v>
      </c>
      <c r="M588" t="str">
        <f>IFERROR(VLOOKUP(A588,'[1]Analisis Falla'!$A:$J,8,0),0)</f>
        <v xml:space="preserve">Sin OT 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8" t="s">
        <v>532</v>
      </c>
      <c r="F589" s="10">
        <v>0.03</v>
      </c>
      <c r="G589" s="4" t="s">
        <v>93</v>
      </c>
      <c r="H589" s="19">
        <v>46258</v>
      </c>
      <c r="I589" s="4" t="s">
        <v>13</v>
      </c>
      <c r="J589" s="7" t="str">
        <f>VLOOKUP(B589,'[1]T. Apoyo Sistema'!$B$1:$C$89,2,0)</f>
        <v>SI</v>
      </c>
      <c r="K589" s="20">
        <f t="shared" si="27"/>
        <v>0</v>
      </c>
      <c r="L589" s="20">
        <f t="shared" si="28"/>
        <v>0</v>
      </c>
      <c r="M589" t="str">
        <f>IFERROR(VLOOKUP(A589,'[1]Analisis Falla'!$A:$J,8,0),0)</f>
        <v xml:space="preserve">Sin OT 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8" t="s">
        <v>531</v>
      </c>
      <c r="F590" s="10">
        <v>7.0000000000000007E-2</v>
      </c>
      <c r="G590" s="4" t="s">
        <v>92</v>
      </c>
      <c r="H590" s="19">
        <v>46258</v>
      </c>
      <c r="I590" s="4" t="s">
        <v>13</v>
      </c>
      <c r="J590" s="7" t="str">
        <f>VLOOKUP(B590,'[1]T. Apoyo Sistema'!$B$1:$C$89,2,0)</f>
        <v>SI</v>
      </c>
      <c r="K590" s="20">
        <f t="shared" si="27"/>
        <v>0</v>
      </c>
      <c r="L590" s="20">
        <f t="shared" si="28"/>
        <v>0</v>
      </c>
      <c r="M590" t="str">
        <f>IFERROR(VLOOKUP(A590,'[1]Analisis Falla'!$A:$J,8,0),0)</f>
        <v xml:space="preserve">Sin OT 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8" t="s">
        <v>532</v>
      </c>
      <c r="F591" s="10">
        <v>7.0000000000000007E-2</v>
      </c>
      <c r="G591" s="4" t="s">
        <v>93</v>
      </c>
      <c r="H591" s="19">
        <v>46258</v>
      </c>
      <c r="I591" s="4" t="s">
        <v>13</v>
      </c>
      <c r="J591" s="7" t="str">
        <f>VLOOKUP(B591,'[1]T. Apoyo Sistema'!$B$1:$C$89,2,0)</f>
        <v>SI</v>
      </c>
      <c r="K591" s="20">
        <f t="shared" si="27"/>
        <v>0</v>
      </c>
      <c r="L591" s="20">
        <f t="shared" si="28"/>
        <v>0</v>
      </c>
      <c r="M591" t="str">
        <f>IFERROR(VLOOKUP(A591,'[1]Analisis Falla'!$A:$J,8,0),0)</f>
        <v xml:space="preserve">Sin OT 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8" t="s">
        <v>533</v>
      </c>
      <c r="F592" s="10">
        <v>0.37</v>
      </c>
      <c r="G592" s="4" t="s">
        <v>70</v>
      </c>
      <c r="H592" s="19">
        <v>46258</v>
      </c>
      <c r="I592" s="4" t="s">
        <v>13</v>
      </c>
      <c r="J592" s="7" t="str">
        <f>VLOOKUP(B592,'[1]T. Apoyo Sistema'!$B$1:$C$89,2,0)</f>
        <v>SI</v>
      </c>
      <c r="K592" s="20">
        <f t="shared" si="27"/>
        <v>0</v>
      </c>
      <c r="L592" s="20">
        <f t="shared" si="28"/>
        <v>0</v>
      </c>
      <c r="M592" t="str">
        <f>IFERROR(VLOOKUP(A592,'[1]Analisis Falla'!$A:$J,8,0),0)</f>
        <v xml:space="preserve">Sin OT  </v>
      </c>
      <c r="N592" t="str">
        <f>IFERROR(VLOOKUP(A592,'[1]Analisis Falla'!$A:$J,6,0),0)</f>
        <v>Falla</v>
      </c>
      <c r="O592">
        <f>IFERROR(VLOOKUP(A592,'[1]Analisis Falla'!$A:$J,9,0),0)</f>
        <v>0</v>
      </c>
      <c r="P592">
        <f>IFERROR(VLOOKUP(A592,'[1]Analisis Falla'!$A:$J,10,0),0)</f>
        <v>0</v>
      </c>
    </row>
    <row r="593" spans="1:16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8" t="s">
        <v>534</v>
      </c>
      <c r="F593" s="10">
        <v>0.37</v>
      </c>
      <c r="G593" s="4" t="s">
        <v>69</v>
      </c>
      <c r="H593" s="19">
        <v>46258</v>
      </c>
      <c r="I593" s="4" t="s">
        <v>13</v>
      </c>
      <c r="J593" s="7" t="str">
        <f>VLOOKUP(B593,'[1]T. Apoyo Sistema'!$B$1:$C$89,2,0)</f>
        <v>SI</v>
      </c>
      <c r="K593" s="20">
        <f t="shared" si="27"/>
        <v>0</v>
      </c>
      <c r="L593" s="20">
        <f t="shared" si="28"/>
        <v>0</v>
      </c>
      <c r="M593" t="str">
        <f>IFERROR(VLOOKUP(A593,'[1]Analisis Falla'!$A:$J,8,0),0)</f>
        <v xml:space="preserve">Sin OT  </v>
      </c>
      <c r="N593" t="str">
        <f>IFERROR(VLOOKUP(A593,'[1]Analisis Falla'!$A:$J,6,0),0)</f>
        <v>Falla</v>
      </c>
      <c r="O593">
        <f>IFERROR(VLOOKUP(A593,'[1]Analisis Falla'!$A:$J,9,0),0)</f>
        <v>0</v>
      </c>
      <c r="P593">
        <f>IFERROR(VLOOKUP(A593,'[1]Analisis Falla'!$A:$J,10,0),0)</f>
        <v>0</v>
      </c>
    </row>
    <row r="594" spans="1:16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8" t="s">
        <v>535</v>
      </c>
      <c r="F594" s="10">
        <v>0.17</v>
      </c>
      <c r="G594" s="4" t="s">
        <v>73</v>
      </c>
      <c r="H594" s="19">
        <v>46258</v>
      </c>
      <c r="I594" s="4" t="s">
        <v>13</v>
      </c>
      <c r="J594" s="7" t="str">
        <f>VLOOKUP(B594,'[1]T. Apoyo Sistema'!$B$1:$C$89,2,0)</f>
        <v>SI</v>
      </c>
      <c r="K594" s="20">
        <f t="shared" si="27"/>
        <v>0</v>
      </c>
      <c r="L594" s="20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8" t="s">
        <v>536</v>
      </c>
      <c r="F595" s="10">
        <v>7.0000000000000007E-2</v>
      </c>
      <c r="G595" s="4" t="s">
        <v>92</v>
      </c>
      <c r="H595" s="19">
        <v>46258</v>
      </c>
      <c r="I595" s="4" t="s">
        <v>13</v>
      </c>
      <c r="J595" s="7" t="str">
        <f>VLOOKUP(B595,'[1]T. Apoyo Sistema'!$B$1:$C$89,2,0)</f>
        <v>SI</v>
      </c>
      <c r="K595" s="20">
        <f t="shared" si="27"/>
        <v>0</v>
      </c>
      <c r="L595" s="20">
        <f t="shared" si="28"/>
        <v>0</v>
      </c>
      <c r="M595" t="str">
        <f>IFERROR(VLOOKUP(A595,'[1]Analisis Falla'!$A:$J,8,0),0)</f>
        <v xml:space="preserve">Sin OT 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8" t="s">
        <v>537</v>
      </c>
      <c r="F596" s="10">
        <v>7.0000000000000007E-2</v>
      </c>
      <c r="G596" s="4" t="s">
        <v>93</v>
      </c>
      <c r="H596" s="19">
        <v>46258</v>
      </c>
      <c r="I596" s="4" t="s">
        <v>13</v>
      </c>
      <c r="J596" s="7" t="str">
        <f>VLOOKUP(B596,'[1]T. Apoyo Sistema'!$B$1:$C$89,2,0)</f>
        <v>SI</v>
      </c>
      <c r="K596" s="20">
        <f t="shared" si="27"/>
        <v>0</v>
      </c>
      <c r="L596" s="20">
        <f t="shared" si="28"/>
        <v>0</v>
      </c>
      <c r="M596" t="str">
        <f>IFERROR(VLOOKUP(A596,'[1]Analisis Falla'!$A:$J,8,0),0)</f>
        <v xml:space="preserve">Sin OT 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8" t="s">
        <v>536</v>
      </c>
      <c r="F597" s="10">
        <v>0.1</v>
      </c>
      <c r="G597" s="4" t="s">
        <v>92</v>
      </c>
      <c r="H597" s="19">
        <v>46258</v>
      </c>
      <c r="I597" s="4" t="s">
        <v>13</v>
      </c>
      <c r="J597" s="7" t="str">
        <f>VLOOKUP(B597,'[1]T. Apoyo Sistema'!$B$1:$C$89,2,0)</f>
        <v>SI</v>
      </c>
      <c r="K597" s="20">
        <f t="shared" si="27"/>
        <v>0</v>
      </c>
      <c r="L597" s="20">
        <f t="shared" si="28"/>
        <v>0</v>
      </c>
      <c r="M597" t="str">
        <f>IFERROR(VLOOKUP(A597,'[1]Analisis Falla'!$A:$J,8,0),0)</f>
        <v xml:space="preserve">Sin OT 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8" t="s">
        <v>537</v>
      </c>
      <c r="F598" s="10">
        <v>0.1</v>
      </c>
      <c r="G598" s="4" t="s">
        <v>93</v>
      </c>
      <c r="H598" s="19">
        <v>46258</v>
      </c>
      <c r="I598" s="4" t="s">
        <v>13</v>
      </c>
      <c r="J598" s="7" t="str">
        <f>VLOOKUP(B598,'[1]T. Apoyo Sistema'!$B$1:$C$89,2,0)</f>
        <v>SI</v>
      </c>
      <c r="K598" s="20">
        <f t="shared" si="27"/>
        <v>0</v>
      </c>
      <c r="L598" s="20">
        <f t="shared" si="28"/>
        <v>0</v>
      </c>
      <c r="M598" t="str">
        <f>IFERROR(VLOOKUP(A598,'[1]Analisis Falla'!$A:$J,8,0),0)</f>
        <v xml:space="preserve">Sin OT 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8" t="s">
        <v>464</v>
      </c>
      <c r="F599" s="10">
        <v>0.05</v>
      </c>
      <c r="G599" s="4" t="s">
        <v>78</v>
      </c>
      <c r="H599" s="19">
        <v>46258</v>
      </c>
      <c r="I599" s="4" t="s">
        <v>13</v>
      </c>
      <c r="J599" s="7" t="str">
        <f>VLOOKUP(B599,'[1]T. Apoyo Sistema'!$B$1:$C$89,2,0)</f>
        <v>SI</v>
      </c>
      <c r="K599" s="20">
        <f t="shared" si="27"/>
        <v>0</v>
      </c>
      <c r="L599" s="20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8" t="s">
        <v>538</v>
      </c>
      <c r="F600" s="10">
        <v>0.27</v>
      </c>
      <c r="G600" s="4" t="s">
        <v>73</v>
      </c>
      <c r="H600" s="19">
        <v>46258</v>
      </c>
      <c r="I600" s="4" t="s">
        <v>13</v>
      </c>
      <c r="J600" s="7" t="str">
        <f>VLOOKUP(B600,'[1]T. Apoyo Sistema'!$B$1:$C$89,2,0)</f>
        <v>SI</v>
      </c>
      <c r="K600" s="20">
        <f t="shared" si="27"/>
        <v>0</v>
      </c>
      <c r="L600" s="20">
        <f t="shared" si="28"/>
        <v>0</v>
      </c>
      <c r="M600" t="str">
        <f>IFERROR(VLOOKUP(A600,'[1]Analisis Falla'!$A:$J,8,0),0)</f>
        <v xml:space="preserve">Sin OT 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8" t="s">
        <v>464</v>
      </c>
      <c r="F601" s="10">
        <v>0.08</v>
      </c>
      <c r="G601" s="4" t="s">
        <v>78</v>
      </c>
      <c r="H601" s="19">
        <v>46258</v>
      </c>
      <c r="I601" s="4" t="s">
        <v>13</v>
      </c>
      <c r="J601" s="7" t="str">
        <f>VLOOKUP(B601,'[1]T. Apoyo Sistema'!$B$1:$C$89,2,0)</f>
        <v>SI</v>
      </c>
      <c r="K601" s="20">
        <f t="shared" si="27"/>
        <v>0</v>
      </c>
      <c r="L601" s="20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8" t="s">
        <v>539</v>
      </c>
      <c r="F602" s="10">
        <v>1.33</v>
      </c>
      <c r="G602" s="4" t="s">
        <v>59</v>
      </c>
      <c r="H602" s="19">
        <v>46258</v>
      </c>
      <c r="I602" s="4" t="s">
        <v>13</v>
      </c>
      <c r="J602" s="7" t="str">
        <f>VLOOKUP(B602,'[1]T. Apoyo Sistema'!$B$1:$C$89,2,0)</f>
        <v>SI</v>
      </c>
      <c r="K602" s="20">
        <f t="shared" si="27"/>
        <v>0</v>
      </c>
      <c r="L602" s="20">
        <f t="shared" si="28"/>
        <v>0</v>
      </c>
      <c r="M602" t="str">
        <f>IFERROR(VLOOKUP(A602,'[1]Analisis Falla'!$A:$J,8,0),0)</f>
        <v xml:space="preserve">Sin OT 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8" t="s">
        <v>464</v>
      </c>
      <c r="F603" s="10">
        <v>0.28000000000000003</v>
      </c>
      <c r="G603" s="4" t="s">
        <v>78</v>
      </c>
      <c r="H603" s="19">
        <v>46258</v>
      </c>
      <c r="I603" s="4" t="s">
        <v>13</v>
      </c>
      <c r="J603" s="7" t="str">
        <f>VLOOKUP(B603,'[1]T. Apoyo Sistema'!$B$1:$C$89,2,0)</f>
        <v>SI</v>
      </c>
      <c r="K603" s="20">
        <f t="shared" si="27"/>
        <v>0</v>
      </c>
      <c r="L603" s="20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8" t="s">
        <v>540</v>
      </c>
      <c r="F604" s="10">
        <v>1</v>
      </c>
      <c r="G604" s="4" t="s">
        <v>77</v>
      </c>
      <c r="H604" s="19">
        <v>46258</v>
      </c>
      <c r="I604" s="4" t="s">
        <v>13</v>
      </c>
      <c r="J604" s="7" t="str">
        <f>VLOOKUP(B604,'[1]T. Apoyo Sistema'!$B$1:$C$89,2,0)</f>
        <v>SI</v>
      </c>
      <c r="K604" s="20">
        <f t="shared" si="27"/>
        <v>0</v>
      </c>
      <c r="L604" s="20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8" t="s">
        <v>541</v>
      </c>
      <c r="F605" s="10">
        <v>4.25</v>
      </c>
      <c r="G605" s="4" t="s">
        <v>73</v>
      </c>
      <c r="H605" s="19">
        <v>46258</v>
      </c>
      <c r="I605" s="4" t="s">
        <v>13</v>
      </c>
      <c r="J605" s="7" t="str">
        <f>VLOOKUP(B605,'[1]T. Apoyo Sistema'!$B$1:$C$89,2,0)</f>
        <v>SI</v>
      </c>
      <c r="K605" s="20">
        <f t="shared" si="27"/>
        <v>0</v>
      </c>
      <c r="L605" s="20">
        <f t="shared" si="28"/>
        <v>0</v>
      </c>
      <c r="M605" t="str">
        <f>IFERROR(VLOOKUP(A605,'[1]Analisis Falla'!$A:$J,8,0),0)</f>
        <v xml:space="preserve">Sin OT 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8" t="s">
        <v>542</v>
      </c>
      <c r="F606" s="10">
        <v>0.1</v>
      </c>
      <c r="G606" s="4" t="s">
        <v>78</v>
      </c>
      <c r="H606" s="19">
        <v>46258</v>
      </c>
      <c r="I606" s="4" t="s">
        <v>13</v>
      </c>
      <c r="J606" s="7" t="str">
        <f>VLOOKUP(B606,'[1]T. Apoyo Sistema'!$B$1:$C$89,2,0)</f>
        <v>SI</v>
      </c>
      <c r="K606" s="20">
        <f t="shared" si="27"/>
        <v>0</v>
      </c>
      <c r="L606" s="20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8" t="s">
        <v>543</v>
      </c>
      <c r="F607" s="10">
        <v>2.62</v>
      </c>
      <c r="G607" s="4" t="s">
        <v>59</v>
      </c>
      <c r="H607" s="19">
        <v>46258</v>
      </c>
      <c r="I607" s="4" t="s">
        <v>13</v>
      </c>
      <c r="J607" s="7" t="str">
        <f>VLOOKUP(B607,'[1]T. Apoyo Sistema'!$B$1:$C$89,2,0)</f>
        <v>SI</v>
      </c>
      <c r="K607" s="20">
        <f t="shared" si="27"/>
        <v>0</v>
      </c>
      <c r="L607" s="20">
        <f t="shared" si="28"/>
        <v>0</v>
      </c>
      <c r="M607" t="str">
        <f>IFERROR(VLOOKUP(A607,'[1]Analisis Falla'!$A:$J,8,0),0)</f>
        <v xml:space="preserve">Sin OT 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8" t="s">
        <v>544</v>
      </c>
      <c r="F608" s="10">
        <v>1.25</v>
      </c>
      <c r="G608" s="4" t="s">
        <v>92</v>
      </c>
      <c r="H608" s="19">
        <v>46258</v>
      </c>
      <c r="I608" s="4" t="s">
        <v>13</v>
      </c>
      <c r="J608" s="7" t="str">
        <f>VLOOKUP(B608,'[1]T. Apoyo Sistema'!$B$1:$C$89,2,0)</f>
        <v>SI</v>
      </c>
      <c r="K608" s="20">
        <f t="shared" si="27"/>
        <v>0</v>
      </c>
      <c r="L608" s="20">
        <f t="shared" si="28"/>
        <v>0</v>
      </c>
      <c r="M608" t="str">
        <f>IFERROR(VLOOKUP(A608,'[1]Analisis Falla'!$A:$J,8,0),0)</f>
        <v xml:space="preserve">Sin OT 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8" t="s">
        <v>545</v>
      </c>
      <c r="F609" s="10">
        <v>1.25</v>
      </c>
      <c r="G609" s="4" t="s">
        <v>93</v>
      </c>
      <c r="H609" s="19">
        <v>46258</v>
      </c>
      <c r="I609" s="4" t="s">
        <v>13</v>
      </c>
      <c r="J609" s="7" t="str">
        <f>VLOOKUP(B609,'[1]T. Apoyo Sistema'!$B$1:$C$89,2,0)</f>
        <v>SI</v>
      </c>
      <c r="K609" s="20">
        <f t="shared" si="27"/>
        <v>0</v>
      </c>
      <c r="L609" s="20">
        <f t="shared" si="28"/>
        <v>0</v>
      </c>
      <c r="M609" t="str">
        <f>IFERROR(VLOOKUP(A609,'[1]Analisis Falla'!$A:$J,8,0),0)</f>
        <v xml:space="preserve">Sin OT 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8" t="s">
        <v>524</v>
      </c>
      <c r="F610" s="10">
        <v>16.68</v>
      </c>
      <c r="G610" s="4" t="s">
        <v>79</v>
      </c>
      <c r="H610" s="19">
        <v>46258</v>
      </c>
      <c r="I610" s="4" t="s">
        <v>13</v>
      </c>
      <c r="J610" s="7" t="str">
        <f>VLOOKUP(B610,'[1]T. Apoyo Sistema'!$B$1:$C$89,2,0)</f>
        <v>SI</v>
      </c>
      <c r="K610" s="20">
        <f t="shared" si="27"/>
        <v>0</v>
      </c>
      <c r="L610" s="20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8" t="s">
        <v>544</v>
      </c>
      <c r="F611" s="10">
        <v>0.03</v>
      </c>
      <c r="G611" s="4" t="s">
        <v>92</v>
      </c>
      <c r="H611" s="19">
        <v>46258</v>
      </c>
      <c r="I611" s="4" t="s">
        <v>13</v>
      </c>
      <c r="J611" s="7" t="str">
        <f>VLOOKUP(B611,'[1]T. Apoyo Sistema'!$B$1:$C$89,2,0)</f>
        <v>SI</v>
      </c>
      <c r="K611" s="20">
        <f t="shared" si="27"/>
        <v>0</v>
      </c>
      <c r="L611" s="20">
        <f t="shared" si="28"/>
        <v>0</v>
      </c>
      <c r="M611" t="str">
        <f>IFERROR(VLOOKUP(A611,'[1]Analisis Falla'!$A:$J,8,0),0)</f>
        <v xml:space="preserve">Sin OT 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8" t="s">
        <v>546</v>
      </c>
      <c r="F612" s="10">
        <v>23.85</v>
      </c>
      <c r="G612" s="4" t="s">
        <v>59</v>
      </c>
      <c r="H612" s="19">
        <v>46258</v>
      </c>
      <c r="I612" s="4" t="s">
        <v>13</v>
      </c>
      <c r="J612" s="7" t="str">
        <f>VLOOKUP(B612,'[1]T. Apoyo Sistema'!$B$1:$C$89,2,0)</f>
        <v>SI</v>
      </c>
      <c r="K612" s="20">
        <f t="shared" si="27"/>
        <v>0</v>
      </c>
      <c r="L612" s="20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8" t="s">
        <v>547</v>
      </c>
      <c r="F613" s="10">
        <v>0.03</v>
      </c>
      <c r="G613" s="4" t="s">
        <v>73</v>
      </c>
      <c r="H613" s="19">
        <v>46258</v>
      </c>
      <c r="I613" s="4" t="s">
        <v>13</v>
      </c>
      <c r="J613" s="7" t="str">
        <f>VLOOKUP(B613,'[1]T. Apoyo Sistema'!$B$1:$C$89,2,0)</f>
        <v>SI</v>
      </c>
      <c r="K613" s="20">
        <f t="shared" si="27"/>
        <v>0</v>
      </c>
      <c r="L613" s="20">
        <f t="shared" si="28"/>
        <v>0</v>
      </c>
      <c r="M613" t="str">
        <f>IFERROR(VLOOKUP(A613,'[1]Analisis Falla'!$A:$J,8,0),0)</f>
        <v xml:space="preserve">Sin OT 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8" t="s">
        <v>548</v>
      </c>
      <c r="F614" s="10">
        <v>0.68</v>
      </c>
      <c r="G614" s="4" t="s">
        <v>59</v>
      </c>
      <c r="H614" s="19">
        <v>46258</v>
      </c>
      <c r="I614" s="4" t="s">
        <v>13</v>
      </c>
      <c r="J614" s="7" t="str">
        <f>VLOOKUP(B614,'[1]T. Apoyo Sistema'!$B$1:$C$89,2,0)</f>
        <v>SI</v>
      </c>
      <c r="K614" s="20">
        <f t="shared" si="27"/>
        <v>0</v>
      </c>
      <c r="L614" s="20">
        <f t="shared" si="28"/>
        <v>0</v>
      </c>
      <c r="M614" t="str">
        <f>IFERROR(VLOOKUP(A614,'[1]Analisis Falla'!$A:$J,8,0),0)</f>
        <v xml:space="preserve">Sin OT 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8" t="s">
        <v>549</v>
      </c>
      <c r="F615" s="10">
        <v>40.549999999999997</v>
      </c>
      <c r="G615" s="4" t="s">
        <v>73</v>
      </c>
      <c r="H615" s="19">
        <v>46258</v>
      </c>
      <c r="I615" s="4" t="s">
        <v>13</v>
      </c>
      <c r="J615" s="7" t="str">
        <f>VLOOKUP(B615,'[1]T. Apoyo Sistema'!$B$1:$C$89,2,0)</f>
        <v>SI</v>
      </c>
      <c r="K615" s="20">
        <f t="shared" si="27"/>
        <v>0</v>
      </c>
      <c r="L615" s="20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8" t="s">
        <v>550</v>
      </c>
      <c r="F616" s="10">
        <v>1.1200000000000001</v>
      </c>
      <c r="G616" s="4" t="s">
        <v>71</v>
      </c>
      <c r="H616" s="19">
        <v>46258</v>
      </c>
      <c r="I616" s="4" t="s">
        <v>13</v>
      </c>
      <c r="J616" s="7" t="str">
        <f>VLOOKUP(B616,'[1]T. Apoyo Sistema'!$B$1:$C$89,2,0)</f>
        <v>SI</v>
      </c>
      <c r="K616" s="20">
        <f t="shared" si="27"/>
        <v>0</v>
      </c>
      <c r="L616" s="20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8" t="s">
        <v>550</v>
      </c>
      <c r="F617" s="10">
        <v>17.27</v>
      </c>
      <c r="G617" s="4" t="s">
        <v>71</v>
      </c>
      <c r="H617" s="19">
        <v>46258</v>
      </c>
      <c r="I617" s="4" t="s">
        <v>13</v>
      </c>
      <c r="J617" s="7" t="str">
        <f>VLOOKUP(B617,'[1]T. Apoyo Sistema'!$B$1:$C$89,2,0)</f>
        <v>SI</v>
      </c>
      <c r="K617" s="20">
        <f t="shared" si="27"/>
        <v>0</v>
      </c>
      <c r="L617" s="20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8" t="s">
        <v>524</v>
      </c>
      <c r="F618" s="10">
        <v>5.6</v>
      </c>
      <c r="G618" s="4" t="s">
        <v>79</v>
      </c>
      <c r="H618" s="19">
        <v>46258</v>
      </c>
      <c r="I618" s="4" t="s">
        <v>13</v>
      </c>
      <c r="J618" s="7" t="str">
        <f>VLOOKUP(B618,'[1]T. Apoyo Sistema'!$B$1:$C$89,2,0)</f>
        <v>SI</v>
      </c>
      <c r="K618" s="20">
        <f t="shared" si="27"/>
        <v>0</v>
      </c>
      <c r="L618" s="20">
        <f t="shared" si="28"/>
        <v>0</v>
      </c>
      <c r="M618" t="str">
        <f>IFERROR(VLOOKUP(A618,'[1]Analisis Falla'!$A:$J,8,0),0)</f>
        <v xml:space="preserve">Sin OT 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8" t="s">
        <v>533</v>
      </c>
      <c r="F619" s="10">
        <v>0.5</v>
      </c>
      <c r="G619" s="4" t="s">
        <v>70</v>
      </c>
      <c r="H619" s="19">
        <v>46258</v>
      </c>
      <c r="I619" s="4" t="s">
        <v>13</v>
      </c>
      <c r="J619" s="7" t="str">
        <f>VLOOKUP(B619,'[1]T. Apoyo Sistema'!$B$1:$C$89,2,0)</f>
        <v>SI</v>
      </c>
      <c r="K619" s="20">
        <f t="shared" si="27"/>
        <v>0</v>
      </c>
      <c r="L619" s="20">
        <f t="shared" si="28"/>
        <v>0</v>
      </c>
      <c r="M619" t="str">
        <f>IFERROR(VLOOKUP(A619,'[1]Analisis Falla'!$A:$J,8,0),0)</f>
        <v xml:space="preserve">Sin OT  </v>
      </c>
      <c r="N619" t="str">
        <f>IFERROR(VLOOKUP(A619,'[1]Analisis Falla'!$A:$J,6,0),0)</f>
        <v>Falla</v>
      </c>
      <c r="O619">
        <f>IFERROR(VLOOKUP(A619,'[1]Analisis Falla'!$A:$J,9,0),0)</f>
        <v>0</v>
      </c>
      <c r="P619">
        <f>IFERROR(VLOOKUP(A619,'[1]Analisis Falla'!$A:$J,10,0),0)</f>
        <v>0</v>
      </c>
    </row>
    <row r="620" spans="1:16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8" t="s">
        <v>551</v>
      </c>
      <c r="F620" s="10">
        <v>0.5</v>
      </c>
      <c r="G620" s="4" t="s">
        <v>69</v>
      </c>
      <c r="H620" s="19">
        <v>46258</v>
      </c>
      <c r="I620" s="4" t="s">
        <v>13</v>
      </c>
      <c r="J620" s="7" t="str">
        <f>VLOOKUP(B620,'[1]T. Apoyo Sistema'!$B$1:$C$89,2,0)</f>
        <v>SI</v>
      </c>
      <c r="K620" s="20">
        <f t="shared" si="27"/>
        <v>0</v>
      </c>
      <c r="L620" s="20">
        <f t="shared" si="28"/>
        <v>0</v>
      </c>
      <c r="M620" t="str">
        <f>IFERROR(VLOOKUP(A620,'[1]Analisis Falla'!$A:$J,8,0),0)</f>
        <v xml:space="preserve">Sin OT  </v>
      </c>
      <c r="N620" t="str">
        <f>IFERROR(VLOOKUP(A620,'[1]Analisis Falla'!$A:$J,6,0),0)</f>
        <v>Falla</v>
      </c>
      <c r="O620">
        <f>IFERROR(VLOOKUP(A620,'[1]Analisis Falla'!$A:$J,9,0),0)</f>
        <v>0</v>
      </c>
      <c r="P620">
        <f>IFERROR(VLOOKUP(A620,'[1]Analisis Falla'!$A:$J,10,0),0)</f>
        <v>0</v>
      </c>
    </row>
    <row r="621" spans="1:16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8" t="s">
        <v>552</v>
      </c>
      <c r="F621" s="10">
        <v>0.1</v>
      </c>
      <c r="G621" s="4" t="s">
        <v>92</v>
      </c>
      <c r="H621" s="19">
        <v>46258</v>
      </c>
      <c r="I621" s="4" t="s">
        <v>13</v>
      </c>
      <c r="J621" s="7" t="str">
        <f>VLOOKUP(B621,'[1]T. Apoyo Sistema'!$B$1:$C$89,2,0)</f>
        <v>SI</v>
      </c>
      <c r="K621" s="20">
        <f t="shared" si="27"/>
        <v>0</v>
      </c>
      <c r="L621" s="20">
        <f t="shared" si="28"/>
        <v>0</v>
      </c>
      <c r="M621" t="str">
        <f>IFERROR(VLOOKUP(A621,'[1]Analisis Falla'!$A:$J,8,0),0)</f>
        <v xml:space="preserve">Sin OT 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8" t="s">
        <v>553</v>
      </c>
      <c r="F622" s="10">
        <v>0.1</v>
      </c>
      <c r="G622" s="4" t="s">
        <v>93</v>
      </c>
      <c r="H622" s="19">
        <v>46258</v>
      </c>
      <c r="I622" s="4" t="s">
        <v>13</v>
      </c>
      <c r="J622" s="7" t="str">
        <f>VLOOKUP(B622,'[1]T. Apoyo Sistema'!$B$1:$C$89,2,0)</f>
        <v>SI</v>
      </c>
      <c r="K622" s="20">
        <f t="shared" si="27"/>
        <v>0</v>
      </c>
      <c r="L622" s="20">
        <f t="shared" si="28"/>
        <v>0</v>
      </c>
      <c r="M622" t="str">
        <f>IFERROR(VLOOKUP(A622,'[1]Analisis Falla'!$A:$J,8,0),0)</f>
        <v xml:space="preserve">Sin OT 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8" t="s">
        <v>554</v>
      </c>
      <c r="F623" s="10">
        <v>0.1</v>
      </c>
      <c r="G623" s="4" t="s">
        <v>77</v>
      </c>
      <c r="H623" s="19">
        <v>46258</v>
      </c>
      <c r="I623" s="4" t="s">
        <v>13</v>
      </c>
      <c r="J623" s="7" t="str">
        <f>VLOOKUP(B623,'[1]T. Apoyo Sistema'!$B$1:$C$89,2,0)</f>
        <v>SI</v>
      </c>
      <c r="K623" s="20">
        <f t="shared" si="27"/>
        <v>0</v>
      </c>
      <c r="L623" s="20">
        <f t="shared" si="28"/>
        <v>0</v>
      </c>
      <c r="M623" t="str">
        <f>IFERROR(VLOOKUP(A623,'[1]Analisis Falla'!$A:$J,8,0),0)</f>
        <v xml:space="preserve">Sin OT 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8" t="s">
        <v>555</v>
      </c>
      <c r="F624" s="10">
        <v>0.5</v>
      </c>
      <c r="G624" s="4" t="s">
        <v>77</v>
      </c>
      <c r="H624" s="19">
        <v>46258</v>
      </c>
      <c r="I624" s="4" t="s">
        <v>13</v>
      </c>
      <c r="J624" s="7" t="str">
        <f>VLOOKUP(B624,'[1]T. Apoyo Sistema'!$B$1:$C$89,2,0)</f>
        <v>SI</v>
      </c>
      <c r="K624" s="20">
        <f t="shared" si="27"/>
        <v>0</v>
      </c>
      <c r="L624" s="20">
        <f t="shared" si="28"/>
        <v>0</v>
      </c>
      <c r="M624" t="str">
        <f>IFERROR(VLOOKUP(A624,'[1]Analisis Falla'!$A:$J,8,0),0)</f>
        <v xml:space="preserve">Sin OT 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8" t="s">
        <v>509</v>
      </c>
      <c r="F625" s="10">
        <v>0.43</v>
      </c>
      <c r="G625" s="4" t="s">
        <v>70</v>
      </c>
      <c r="H625" s="19">
        <v>46258</v>
      </c>
      <c r="I625" s="4" t="s">
        <v>13</v>
      </c>
      <c r="J625" s="7" t="str">
        <f>VLOOKUP(B625,'[1]T. Apoyo Sistema'!$B$1:$C$89,2,0)</f>
        <v>SI</v>
      </c>
      <c r="K625" s="20">
        <f t="shared" si="27"/>
        <v>0</v>
      </c>
      <c r="L625" s="20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electrico / control</v>
      </c>
      <c r="P625" t="str">
        <f>IFERROR(VLOOKUP(A625,'[1]Analisis Falla'!$A:$J,10,0),0)</f>
        <v>Falla en relé de control G2 automático / BD2</v>
      </c>
    </row>
    <row r="626" spans="1:16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8" t="s">
        <v>555</v>
      </c>
      <c r="F626" s="10">
        <v>1.72</v>
      </c>
      <c r="G626" s="4" t="s">
        <v>77</v>
      </c>
      <c r="H626" s="19">
        <v>46258</v>
      </c>
      <c r="I626" s="4" t="s">
        <v>13</v>
      </c>
      <c r="J626" s="7" t="str">
        <f>VLOOKUP(B626,'[1]T. Apoyo Sistema'!$B$1:$C$89,2,0)</f>
        <v>SI</v>
      </c>
      <c r="K626" s="20">
        <f t="shared" si="27"/>
        <v>0</v>
      </c>
      <c r="L626" s="20">
        <f t="shared" si="28"/>
        <v>0</v>
      </c>
      <c r="M626" t="str">
        <f>IFERROR(VLOOKUP(A626,'[1]Analisis Falla'!$A:$J,8,0),0)</f>
        <v xml:space="preserve">Sin OT 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8" t="s">
        <v>556</v>
      </c>
      <c r="F627" s="10">
        <v>1.52</v>
      </c>
      <c r="G627" s="4" t="s">
        <v>79</v>
      </c>
      <c r="H627" s="19">
        <v>46258</v>
      </c>
      <c r="I627" s="4" t="s">
        <v>13</v>
      </c>
      <c r="J627" s="7" t="str">
        <f>VLOOKUP(B627,'[1]T. Apoyo Sistema'!$B$1:$C$89,2,0)</f>
        <v>SI</v>
      </c>
      <c r="K627" s="20">
        <f t="shared" si="27"/>
        <v>0</v>
      </c>
      <c r="L627" s="20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8" t="s">
        <v>557</v>
      </c>
      <c r="F628" s="10">
        <v>5.0999999999999996</v>
      </c>
      <c r="G628" s="4" t="s">
        <v>59</v>
      </c>
      <c r="H628" s="19">
        <v>46258</v>
      </c>
      <c r="I628" s="4" t="s">
        <v>13</v>
      </c>
      <c r="J628" s="7" t="str">
        <f>VLOOKUP(B628,'[1]T. Apoyo Sistema'!$B$1:$C$89,2,0)</f>
        <v>SI</v>
      </c>
      <c r="K628" s="20">
        <f t="shared" si="27"/>
        <v>0</v>
      </c>
      <c r="L628" s="20">
        <f t="shared" si="28"/>
        <v>0</v>
      </c>
      <c r="M628" t="str">
        <f>IFERROR(VLOOKUP(A628,'[1]Analisis Falla'!$A:$J,8,0),0)</f>
        <v xml:space="preserve">Sin OT  </v>
      </c>
      <c r="N628" t="str">
        <f>IFERROR(VLOOKUP(A628,'[1]Analisis Falla'!$A:$J,6,0),0)</f>
        <v xml:space="preserve">Prueba remota </v>
      </c>
      <c r="O628">
        <f>IFERROR(VLOOKUP(A628,'[1]Analisis Falla'!$A:$J,9,0),0)</f>
        <v>0</v>
      </c>
      <c r="P628">
        <f>IFERROR(VLOOKUP(A628,'[1]Analisis Falla'!$A:$J,10,0),0)</f>
        <v>0</v>
      </c>
    </row>
    <row r="629" spans="1:16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8" t="s">
        <v>558</v>
      </c>
      <c r="F629" s="10">
        <v>0.28000000000000003</v>
      </c>
      <c r="G629" s="4" t="s">
        <v>75</v>
      </c>
      <c r="H629" s="19">
        <v>46258</v>
      </c>
      <c r="I629" s="4" t="s">
        <v>13</v>
      </c>
      <c r="J629" s="7" t="str">
        <f>VLOOKUP(B629,'[1]T. Apoyo Sistema'!$B$1:$C$89,2,0)</f>
        <v>SI</v>
      </c>
      <c r="K629" s="20">
        <f t="shared" si="27"/>
        <v>0</v>
      </c>
      <c r="L629" s="20">
        <f t="shared" si="28"/>
        <v>0</v>
      </c>
      <c r="M629" t="str">
        <f>IFERROR(VLOOKUP(A629,'[1]Analisis Falla'!$A:$J,8,0),0)</f>
        <v xml:space="preserve">Sin OT  </v>
      </c>
      <c r="N629" t="str">
        <f>IFERROR(VLOOKUP(A629,'[1]Analisis Falla'!$A:$J,6,0),0)</f>
        <v xml:space="preserve">personal en sistema </v>
      </c>
      <c r="O629" t="str">
        <f>IFERROR(VLOOKUP(A629,'[1]Analisis Falla'!$A:$J,9,0),0)</f>
        <v>N/A</v>
      </c>
      <c r="P629" t="str">
        <f>IFERROR(VLOOKUP(A629,'[1]Analisis Falla'!$A:$J,10,0),0)</f>
        <v>N/A</v>
      </c>
    </row>
    <row r="630" spans="1:16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8" t="s">
        <v>559</v>
      </c>
      <c r="F630" s="10">
        <v>0.28000000000000003</v>
      </c>
      <c r="G630" s="4" t="s">
        <v>76</v>
      </c>
      <c r="H630" s="19">
        <v>46258</v>
      </c>
      <c r="I630" s="4" t="s">
        <v>13</v>
      </c>
      <c r="J630" s="7" t="str">
        <f>VLOOKUP(B630,'[1]T. Apoyo Sistema'!$B$1:$C$89,2,0)</f>
        <v>SI</v>
      </c>
      <c r="K630" s="20">
        <f t="shared" si="27"/>
        <v>0</v>
      </c>
      <c r="L630" s="20">
        <f t="shared" si="28"/>
        <v>0</v>
      </c>
      <c r="M630" t="str">
        <f>IFERROR(VLOOKUP(A630,'[1]Analisis Falla'!$A:$J,8,0),0)</f>
        <v xml:space="preserve">Sin OT  </v>
      </c>
      <c r="N630" t="str">
        <f>IFERROR(VLOOKUP(A630,'[1]Analisis Falla'!$A:$J,6,0),0)</f>
        <v xml:space="preserve">personal en sistema </v>
      </c>
      <c r="O630" t="str">
        <f>IFERROR(VLOOKUP(A630,'[1]Analisis Falla'!$A:$J,9,0),0)</f>
        <v>N/A</v>
      </c>
      <c r="P630" t="str">
        <f>IFERROR(VLOOKUP(A630,'[1]Analisis Falla'!$A:$J,10,0),0)</f>
        <v>N/A</v>
      </c>
    </row>
    <row r="631" spans="1:16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8" t="s">
        <v>560</v>
      </c>
      <c r="F631" s="10">
        <v>8.9499999999999993</v>
      </c>
      <c r="G631" s="4" t="s">
        <v>73</v>
      </c>
      <c r="H631" s="19">
        <v>46258</v>
      </c>
      <c r="I631" s="4" t="s">
        <v>13</v>
      </c>
      <c r="J631" s="7" t="str">
        <f>VLOOKUP(B631,'[1]T. Apoyo Sistema'!$B$1:$C$89,2,0)</f>
        <v>SI</v>
      </c>
      <c r="K631" s="20">
        <f t="shared" si="27"/>
        <v>0</v>
      </c>
      <c r="L631" s="20">
        <f t="shared" si="28"/>
        <v>0</v>
      </c>
      <c r="M631" t="str">
        <f>IFERROR(VLOOKUP(A631,'[1]Analisis Falla'!$A:$J,8,0),0)</f>
        <v xml:space="preserve">Sin OT  </v>
      </c>
      <c r="N631" t="str">
        <f>IFERROR(VLOOKUP(A631,'[1]Analisis Falla'!$A:$J,6,0),0)</f>
        <v>Mantenimiento correctivo</v>
      </c>
      <c r="O631" t="str">
        <f>IFERROR(VLOOKUP(A631,'[1]Analisis Falla'!$A:$J,9,0),0)</f>
        <v>N/A</v>
      </c>
      <c r="P631" t="str">
        <f>IFERROR(VLOOKUP(A631,'[1]Analisis Falla'!$A:$J,10,0),0)</f>
        <v>N/A</v>
      </c>
    </row>
    <row r="632" spans="1:16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8" t="s">
        <v>561</v>
      </c>
      <c r="F632" s="10">
        <v>0.47</v>
      </c>
      <c r="G632" s="4" t="s">
        <v>92</v>
      </c>
      <c r="H632" s="19">
        <v>46258</v>
      </c>
      <c r="I632" s="4" t="s">
        <v>13</v>
      </c>
      <c r="J632" s="7" t="str">
        <f>VLOOKUP(B632,'[1]T. Apoyo Sistema'!$B$1:$C$89,2,0)</f>
        <v>SI</v>
      </c>
      <c r="K632" s="20">
        <f t="shared" si="27"/>
        <v>0</v>
      </c>
      <c r="L632" s="20">
        <f t="shared" si="28"/>
        <v>0</v>
      </c>
      <c r="M632" t="str">
        <f>IFERROR(VLOOKUP(A632,'[1]Analisis Falla'!$A:$J,8,0),0)</f>
        <v xml:space="preserve">Sin OT 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8" t="s">
        <v>562</v>
      </c>
      <c r="F633" s="10">
        <v>0.47</v>
      </c>
      <c r="G633" s="4" t="s">
        <v>93</v>
      </c>
      <c r="H633" s="19">
        <v>46258</v>
      </c>
      <c r="I633" s="4" t="s">
        <v>13</v>
      </c>
      <c r="J633" s="7" t="str">
        <f>VLOOKUP(B633,'[1]T. Apoyo Sistema'!$B$1:$C$89,2,0)</f>
        <v>SI</v>
      </c>
      <c r="K633" s="20">
        <f t="shared" si="27"/>
        <v>0</v>
      </c>
      <c r="L633" s="20">
        <f t="shared" si="28"/>
        <v>0</v>
      </c>
      <c r="M633" t="str">
        <f>IFERROR(VLOOKUP(A633,'[1]Analisis Falla'!$A:$J,8,0),0)</f>
        <v xml:space="preserve">Sin OT 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8" t="s">
        <v>563</v>
      </c>
      <c r="F634" s="10">
        <v>0.72</v>
      </c>
      <c r="G634" s="4" t="s">
        <v>60</v>
      </c>
      <c r="H634" s="19">
        <v>46258</v>
      </c>
      <c r="I634" s="4" t="s">
        <v>13</v>
      </c>
      <c r="J634" s="7" t="str">
        <f>VLOOKUP(B634,'[1]T. Apoyo Sistema'!$B$1:$C$89,2,0)</f>
        <v>SI</v>
      </c>
      <c r="K634" s="20">
        <f t="shared" si="27"/>
        <v>0</v>
      </c>
      <c r="L634" s="20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8" t="s">
        <v>564</v>
      </c>
      <c r="F635" s="10">
        <v>0.12</v>
      </c>
      <c r="G635" s="4" t="s">
        <v>75</v>
      </c>
      <c r="H635" s="19">
        <v>46258</v>
      </c>
      <c r="I635" s="4" t="s">
        <v>13</v>
      </c>
      <c r="J635" s="7" t="str">
        <f>VLOOKUP(B635,'[1]T. Apoyo Sistema'!$B$1:$C$89,2,0)</f>
        <v>SI</v>
      </c>
      <c r="K635" s="20">
        <f t="shared" si="27"/>
        <v>0</v>
      </c>
      <c r="L635" s="20">
        <f t="shared" si="28"/>
        <v>0</v>
      </c>
      <c r="M635" t="str">
        <f>IFERROR(VLOOKUP(A635,'[1]Analisis Falla'!$A:$J,8,0),0)</f>
        <v xml:space="preserve">Sin OT 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8" t="s">
        <v>565</v>
      </c>
      <c r="F636" s="10">
        <v>0.12</v>
      </c>
      <c r="G636" s="4" t="s">
        <v>76</v>
      </c>
      <c r="H636" s="19">
        <v>46258</v>
      </c>
      <c r="I636" s="4" t="s">
        <v>13</v>
      </c>
      <c r="J636" s="7" t="str">
        <f>VLOOKUP(B636,'[1]T. Apoyo Sistema'!$B$1:$C$89,2,0)</f>
        <v>SI</v>
      </c>
      <c r="K636" s="20">
        <f t="shared" si="27"/>
        <v>0</v>
      </c>
      <c r="L636" s="20">
        <f t="shared" si="28"/>
        <v>0</v>
      </c>
      <c r="M636" t="str">
        <f>IFERROR(VLOOKUP(A636,'[1]Analisis Falla'!$A:$J,8,0),0)</f>
        <v xml:space="preserve">Sin OT 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8" t="s">
        <v>566</v>
      </c>
      <c r="F637" s="10">
        <v>0.12</v>
      </c>
      <c r="G637" s="4" t="s">
        <v>73</v>
      </c>
      <c r="H637" s="19">
        <v>46258</v>
      </c>
      <c r="I637" s="4" t="s">
        <v>13</v>
      </c>
      <c r="J637" s="7" t="str">
        <f>VLOOKUP(B637,'[1]T. Apoyo Sistema'!$B$1:$C$89,2,0)</f>
        <v>SI</v>
      </c>
      <c r="K637" s="20">
        <f t="shared" si="27"/>
        <v>0</v>
      </c>
      <c r="L637" s="20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8" t="s">
        <v>567</v>
      </c>
      <c r="F638" s="10">
        <v>0.43</v>
      </c>
      <c r="G638" s="4" t="s">
        <v>76</v>
      </c>
      <c r="H638" s="19">
        <v>46258</v>
      </c>
      <c r="I638" s="4" t="s">
        <v>13</v>
      </c>
      <c r="J638" s="7" t="str">
        <f>VLOOKUP(B638,'[1]T. Apoyo Sistema'!$B$1:$C$89,2,0)</f>
        <v>SI</v>
      </c>
      <c r="K638" s="20">
        <f t="shared" si="27"/>
        <v>0</v>
      </c>
      <c r="L638" s="20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8" t="s">
        <v>550</v>
      </c>
      <c r="F639" s="10">
        <v>2.0699999999999998</v>
      </c>
      <c r="G639" s="4" t="s">
        <v>71</v>
      </c>
      <c r="H639" s="19">
        <v>46258</v>
      </c>
      <c r="I639" s="4" t="s">
        <v>13</v>
      </c>
      <c r="J639" s="7" t="str">
        <f>VLOOKUP(B639,'[1]T. Apoyo Sistema'!$B$1:$C$89,2,0)</f>
        <v>SI</v>
      </c>
      <c r="K639" s="20">
        <f t="shared" si="27"/>
        <v>0</v>
      </c>
      <c r="L639" s="20">
        <f t="shared" si="28"/>
        <v>0</v>
      </c>
      <c r="M639">
        <f>IFERROR(VLOOKUP(A639,'[1]Analisis Falla'!$A:$J,8,0),0)</f>
        <v>0</v>
      </c>
      <c r="N639" t="str">
        <f>IFERROR(VLOOKUP(A639,'[1]Analisis Falla'!$A:$J,6,0),0)</f>
        <v>Falla</v>
      </c>
      <c r="O639">
        <f>IFERROR(VLOOKUP(A639,'[1]Analisis Falla'!$A:$J,9,0),0)</f>
        <v>0</v>
      </c>
      <c r="P639">
        <f>IFERROR(VLOOKUP(A639,'[1]Analisis Falla'!$A:$J,10,0),0)</f>
        <v>0</v>
      </c>
    </row>
    <row r="640" spans="1:16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8" t="s">
        <v>568</v>
      </c>
      <c r="F640" s="10">
        <v>2.08</v>
      </c>
      <c r="G640" s="4" t="s">
        <v>77</v>
      </c>
      <c r="H640" s="19">
        <v>46258</v>
      </c>
      <c r="I640" s="4" t="s">
        <v>13</v>
      </c>
      <c r="J640" s="7" t="str">
        <f>VLOOKUP(B640,'[1]T. Apoyo Sistema'!$B$1:$C$89,2,0)</f>
        <v>SI</v>
      </c>
      <c r="K640" s="20">
        <f t="shared" si="27"/>
        <v>0</v>
      </c>
      <c r="L640" s="20">
        <f t="shared" si="28"/>
        <v>0</v>
      </c>
      <c r="M640" t="str">
        <f>IFERROR(VLOOKUP(A640,'[1]Analisis Falla'!$A:$J,8,0),0)</f>
        <v xml:space="preserve">Sin OT 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8" t="s">
        <v>561</v>
      </c>
      <c r="F641" s="10">
        <v>0.03</v>
      </c>
      <c r="G641" s="4" t="s">
        <v>92</v>
      </c>
      <c r="H641" s="19">
        <v>46258</v>
      </c>
      <c r="I641" s="4" t="s">
        <v>13</v>
      </c>
      <c r="J641" s="7" t="str">
        <f>VLOOKUP(B641,'[1]T. Apoyo Sistema'!$B$1:$C$89,2,0)</f>
        <v>SI</v>
      </c>
      <c r="K641" s="20">
        <f t="shared" si="27"/>
        <v>0</v>
      </c>
      <c r="L641" s="20">
        <f t="shared" si="28"/>
        <v>0</v>
      </c>
      <c r="M641" t="str">
        <f>IFERROR(VLOOKUP(A641,'[1]Analisis Falla'!$A:$J,8,0),0)</f>
        <v xml:space="preserve">Sin OT 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8" t="s">
        <v>569</v>
      </c>
      <c r="F642" s="10">
        <v>0.08</v>
      </c>
      <c r="G642" s="4" t="s">
        <v>60</v>
      </c>
      <c r="H642" s="19">
        <v>46258</v>
      </c>
      <c r="I642" s="4" t="s">
        <v>13</v>
      </c>
      <c r="J642" s="7" t="str">
        <f>VLOOKUP(B642,'[1]T. Apoyo Sistema'!$B$1:$C$89,2,0)</f>
        <v>SI</v>
      </c>
      <c r="K642" s="20">
        <f t="shared" ref="K642:K679" si="30">IF(OR($E642="-",$E642=""),0,IF(COUNTIFS($B$2:$B$481,$B642,$G$2:$G$481,$G642,$E$2:$E$481,$E642,$I$2:$I$481,$I642)&gt;1,1,0))</f>
        <v>0</v>
      </c>
      <c r="L642" s="20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8" t="s">
        <v>570</v>
      </c>
      <c r="F643" s="10">
        <v>0.32</v>
      </c>
      <c r="G643" s="4" t="s">
        <v>71</v>
      </c>
      <c r="H643" s="19">
        <v>46258</v>
      </c>
      <c r="I643" s="4" t="s">
        <v>13</v>
      </c>
      <c r="J643" s="7" t="str">
        <f>VLOOKUP(B643,'[1]T. Apoyo Sistema'!$B$1:$C$89,2,0)</f>
        <v>SI</v>
      </c>
      <c r="K643" s="20">
        <f t="shared" si="30"/>
        <v>0</v>
      </c>
      <c r="L643" s="20">
        <f t="shared" si="31"/>
        <v>0</v>
      </c>
      <c r="M643" t="str">
        <f>IFERROR(VLOOKUP(A643,'[1]Analisis Falla'!$A:$J,8,0),0)</f>
        <v xml:space="preserve">Sin OT 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8" t="s">
        <v>524</v>
      </c>
      <c r="F644" s="10">
        <v>1.07</v>
      </c>
      <c r="G644" s="4" t="s">
        <v>79</v>
      </c>
      <c r="H644" s="19">
        <v>46258</v>
      </c>
      <c r="I644" s="4" t="s">
        <v>13</v>
      </c>
      <c r="J644" s="7" t="str">
        <f>VLOOKUP(B644,'[1]T. Apoyo Sistema'!$B$1:$C$89,2,0)</f>
        <v>SI</v>
      </c>
      <c r="K644" s="20">
        <f t="shared" si="30"/>
        <v>0</v>
      </c>
      <c r="L644" s="20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8" t="s">
        <v>561</v>
      </c>
      <c r="F645" s="10">
        <v>0.05</v>
      </c>
      <c r="G645" s="4" t="s">
        <v>92</v>
      </c>
      <c r="H645" s="19">
        <v>46258</v>
      </c>
      <c r="I645" s="4" t="s">
        <v>13</v>
      </c>
      <c r="J645" s="7" t="str">
        <f>VLOOKUP(B645,'[1]T. Apoyo Sistema'!$B$1:$C$89,2,0)</f>
        <v>SI</v>
      </c>
      <c r="K645" s="20">
        <f t="shared" si="30"/>
        <v>0</v>
      </c>
      <c r="L645" s="20">
        <f t="shared" si="31"/>
        <v>0</v>
      </c>
      <c r="M645" t="str">
        <f>IFERROR(VLOOKUP(A645,'[1]Analisis Falla'!$A:$J,8,0),0)</f>
        <v xml:space="preserve">Sin OT 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8" t="s">
        <v>562</v>
      </c>
      <c r="F646" s="10">
        <v>0.05</v>
      </c>
      <c r="G646" s="4" t="s">
        <v>93</v>
      </c>
      <c r="H646" s="19">
        <v>46258</v>
      </c>
      <c r="I646" s="4" t="s">
        <v>13</v>
      </c>
      <c r="J646" s="7" t="str">
        <f>VLOOKUP(B646,'[1]T. Apoyo Sistema'!$B$1:$C$89,2,0)</f>
        <v>SI</v>
      </c>
      <c r="K646" s="20">
        <f t="shared" si="30"/>
        <v>0</v>
      </c>
      <c r="L646" s="20">
        <f t="shared" si="31"/>
        <v>0</v>
      </c>
      <c r="M646" t="str">
        <f>IFERROR(VLOOKUP(A646,'[1]Analisis Falla'!$A:$J,8,0),0)</f>
        <v xml:space="preserve">Sin OT 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8" t="s">
        <v>571</v>
      </c>
      <c r="F647" s="10">
        <v>0.47</v>
      </c>
      <c r="G647" s="4" t="s">
        <v>73</v>
      </c>
      <c r="H647" s="19">
        <v>46258</v>
      </c>
      <c r="I647" s="4" t="s">
        <v>13</v>
      </c>
      <c r="J647" s="7" t="str">
        <f>VLOOKUP(B647,'[1]T. Apoyo Sistema'!$B$1:$C$89,2,0)</f>
        <v>SI</v>
      </c>
      <c r="K647" s="20">
        <f t="shared" si="30"/>
        <v>0</v>
      </c>
      <c r="L647" s="20">
        <f t="shared" si="31"/>
        <v>0</v>
      </c>
      <c r="M647" t="str">
        <f>IFERROR(VLOOKUP(A647,'[1]Analisis Falla'!$A:$J,8,0),0)</f>
        <v xml:space="preserve">Sin OT 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8" t="s">
        <v>572</v>
      </c>
      <c r="F648" s="10">
        <v>0.08</v>
      </c>
      <c r="G648" s="4" t="s">
        <v>74</v>
      </c>
      <c r="H648" s="19">
        <v>46258</v>
      </c>
      <c r="I648" s="4" t="s">
        <v>13</v>
      </c>
      <c r="J648" s="7" t="str">
        <f>VLOOKUP(B648,'[1]T. Apoyo Sistema'!$B$1:$C$89,2,0)</f>
        <v>SI</v>
      </c>
      <c r="K648" s="20">
        <f t="shared" si="30"/>
        <v>0</v>
      </c>
      <c r="L648" s="20">
        <f t="shared" si="31"/>
        <v>0</v>
      </c>
      <c r="M648" t="str">
        <f>IFERROR(VLOOKUP(A648,'[1]Analisis Falla'!$A:$J,8,0),0)</f>
        <v xml:space="preserve">Sin OT 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8" t="s">
        <v>573</v>
      </c>
      <c r="F649" s="10">
        <v>0.55000000000000004</v>
      </c>
      <c r="G649" s="4" t="s">
        <v>77</v>
      </c>
      <c r="H649" s="19">
        <v>46258</v>
      </c>
      <c r="I649" s="4" t="s">
        <v>13</v>
      </c>
      <c r="J649" s="7" t="str">
        <f>VLOOKUP(B649,'[1]T. Apoyo Sistema'!$B$1:$C$89,2,0)</f>
        <v>SI</v>
      </c>
      <c r="K649" s="20">
        <f t="shared" si="30"/>
        <v>0</v>
      </c>
      <c r="L649" s="20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8" t="s">
        <v>574</v>
      </c>
      <c r="F650" s="10">
        <v>0.55000000000000004</v>
      </c>
      <c r="G650" s="4" t="s">
        <v>72</v>
      </c>
      <c r="H650" s="19">
        <v>46258</v>
      </c>
      <c r="I650" s="4" t="s">
        <v>13</v>
      </c>
      <c r="J650" s="7" t="str">
        <f>VLOOKUP(B650,'[1]T. Apoyo Sistema'!$B$1:$C$89,2,0)</f>
        <v>SI</v>
      </c>
      <c r="K650" s="20">
        <f t="shared" si="30"/>
        <v>0</v>
      </c>
      <c r="L650" s="20">
        <f t="shared" si="31"/>
        <v>0</v>
      </c>
      <c r="M650">
        <f>IFERROR(VLOOKUP(A650,'[1]Analisis Falla'!$A:$J,8,0),0)</f>
        <v>0</v>
      </c>
      <c r="N650" t="str">
        <f>IFERROR(VLOOKUP(A650,'[1]Analisis Falla'!$A:$J,6,0),0)</f>
        <v>Mantenimiento correctivo</v>
      </c>
      <c r="O650">
        <f>IFERROR(VLOOKUP(A650,'[1]Analisis Falla'!$A:$J,9,0),0)</f>
        <v>0</v>
      </c>
      <c r="P650">
        <f>IFERROR(VLOOKUP(A650,'[1]Analisis Falla'!$A:$J,10,0),0)</f>
        <v>0</v>
      </c>
    </row>
    <row r="651" spans="1:16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8" t="s">
        <v>575</v>
      </c>
      <c r="F651" s="10">
        <v>0.55000000000000004</v>
      </c>
      <c r="G651" s="4" t="s">
        <v>71</v>
      </c>
      <c r="H651" s="19">
        <v>46258</v>
      </c>
      <c r="I651" s="4" t="s">
        <v>13</v>
      </c>
      <c r="J651" s="7" t="str">
        <f>VLOOKUP(B651,'[1]T. Apoyo Sistema'!$B$1:$C$89,2,0)</f>
        <v>SI</v>
      </c>
      <c r="K651" s="20">
        <f t="shared" si="30"/>
        <v>0</v>
      </c>
      <c r="L651" s="20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8" t="s">
        <v>576</v>
      </c>
      <c r="F652" s="10">
        <v>0.55000000000000004</v>
      </c>
      <c r="G652" s="4" t="s">
        <v>60</v>
      </c>
      <c r="H652" s="19">
        <v>46258</v>
      </c>
      <c r="I652" s="4" t="s">
        <v>13</v>
      </c>
      <c r="J652" s="7" t="str">
        <f>VLOOKUP(B652,'[1]T. Apoyo Sistema'!$B$1:$C$89,2,0)</f>
        <v>SI</v>
      </c>
      <c r="K652" s="20">
        <f t="shared" si="30"/>
        <v>0</v>
      </c>
      <c r="L652" s="20">
        <f t="shared" si="31"/>
        <v>0</v>
      </c>
      <c r="M652" t="str">
        <f>IFERROR(VLOOKUP(A652,'[1]Analisis Falla'!$A:$J,8,0),0)</f>
        <v xml:space="preserve">Sin OT 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8" t="s">
        <v>577</v>
      </c>
      <c r="F653" s="10">
        <v>0.55000000000000004</v>
      </c>
      <c r="G653" s="4" t="s">
        <v>74</v>
      </c>
      <c r="H653" s="19">
        <v>46258</v>
      </c>
      <c r="I653" s="4" t="s">
        <v>13</v>
      </c>
      <c r="J653" s="7" t="str">
        <f>VLOOKUP(B653,'[1]T. Apoyo Sistema'!$B$1:$C$89,2,0)</f>
        <v>SI</v>
      </c>
      <c r="K653" s="20">
        <f t="shared" si="30"/>
        <v>0</v>
      </c>
      <c r="L653" s="20">
        <f t="shared" si="31"/>
        <v>0</v>
      </c>
      <c r="M653" t="str">
        <f>IFERROR(VLOOKUP(A653,'[1]Analisis Falla'!$A:$J,8,0),0)</f>
        <v xml:space="preserve">Sin OT 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8" t="s">
        <v>578</v>
      </c>
      <c r="F654" s="10">
        <v>0.32</v>
      </c>
      <c r="G654" s="4" t="s">
        <v>59</v>
      </c>
      <c r="H654" s="19">
        <v>46258</v>
      </c>
      <c r="I654" s="4" t="s">
        <v>13</v>
      </c>
      <c r="J654" s="7" t="str">
        <f>VLOOKUP(B654,'[1]T. Apoyo Sistema'!$B$1:$C$89,2,0)</f>
        <v>SI</v>
      </c>
      <c r="K654" s="20">
        <f t="shared" si="30"/>
        <v>0</v>
      </c>
      <c r="L654" s="20">
        <f t="shared" si="31"/>
        <v>0</v>
      </c>
      <c r="M654" t="str">
        <f>IFERROR(VLOOKUP(A654,'[1]Analisis Falla'!$A:$J,8,0),0)</f>
        <v xml:space="preserve">Sin OT 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8" t="s">
        <v>572</v>
      </c>
      <c r="F655" s="10">
        <v>1.17</v>
      </c>
      <c r="G655" s="4" t="s">
        <v>74</v>
      </c>
      <c r="H655" s="19">
        <v>46258</v>
      </c>
      <c r="I655" s="4" t="s">
        <v>13</v>
      </c>
      <c r="J655" s="7" t="str">
        <f>VLOOKUP(B655,'[1]T. Apoyo Sistema'!$B$1:$C$89,2,0)</f>
        <v>SI</v>
      </c>
      <c r="K655" s="20">
        <f t="shared" si="30"/>
        <v>0</v>
      </c>
      <c r="L655" s="20">
        <f t="shared" si="31"/>
        <v>0</v>
      </c>
      <c r="M655" t="str">
        <f>IFERROR(VLOOKUP(A655,'[1]Analisis Falla'!$A:$J,8,0),0)</f>
        <v xml:space="preserve">Sin OT 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8" t="s">
        <v>579</v>
      </c>
      <c r="F656" s="10">
        <v>0.77</v>
      </c>
      <c r="G656" s="4" t="s">
        <v>59</v>
      </c>
      <c r="H656" s="19">
        <v>46258</v>
      </c>
      <c r="I656" s="4" t="s">
        <v>13</v>
      </c>
      <c r="J656" s="7" t="str">
        <f>VLOOKUP(B656,'[1]T. Apoyo Sistema'!$B$1:$C$89,2,0)</f>
        <v>SI</v>
      </c>
      <c r="K656" s="20">
        <f t="shared" si="30"/>
        <v>0</v>
      </c>
      <c r="L656" s="20">
        <f t="shared" si="31"/>
        <v>0</v>
      </c>
      <c r="M656" t="str">
        <f>IFERROR(VLOOKUP(A656,'[1]Analisis Falla'!$A:$J,8,0),0)</f>
        <v xml:space="preserve">Sin OT 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8" t="s">
        <v>580</v>
      </c>
      <c r="F657" s="10">
        <v>0.3</v>
      </c>
      <c r="G657" s="4" t="s">
        <v>73</v>
      </c>
      <c r="H657" s="19">
        <v>46258</v>
      </c>
      <c r="I657" s="4" t="s">
        <v>13</v>
      </c>
      <c r="J657" s="7" t="str">
        <f>VLOOKUP(B657,'[1]T. Apoyo Sistema'!$B$1:$C$89,2,0)</f>
        <v>SI</v>
      </c>
      <c r="K657" s="20">
        <f t="shared" si="30"/>
        <v>0</v>
      </c>
      <c r="L657" s="20">
        <f t="shared" si="31"/>
        <v>0</v>
      </c>
      <c r="M657" t="str">
        <f>IFERROR(VLOOKUP(A657,'[1]Analisis Falla'!$A:$J,8,0),0)</f>
        <v xml:space="preserve">Sin OT 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8" t="s">
        <v>524</v>
      </c>
      <c r="F658" s="10">
        <v>0.83</v>
      </c>
      <c r="G658" s="4" t="s">
        <v>79</v>
      </c>
      <c r="H658" s="19">
        <v>46258</v>
      </c>
      <c r="I658" s="4" t="s">
        <v>13</v>
      </c>
      <c r="J658" s="7" t="str">
        <f>VLOOKUP(B658,'[1]T. Apoyo Sistema'!$B$1:$C$89,2,0)</f>
        <v>SI</v>
      </c>
      <c r="K658" s="20">
        <f t="shared" si="30"/>
        <v>0</v>
      </c>
      <c r="L658" s="20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8" t="s">
        <v>581</v>
      </c>
      <c r="F659" s="10">
        <v>0.13</v>
      </c>
      <c r="G659" s="4" t="s">
        <v>59</v>
      </c>
      <c r="H659" s="19">
        <v>46258</v>
      </c>
      <c r="I659" s="4" t="s">
        <v>13</v>
      </c>
      <c r="J659" s="7" t="str">
        <f>VLOOKUP(B659,'[1]T. Apoyo Sistema'!$B$1:$C$89,2,0)</f>
        <v>SI</v>
      </c>
      <c r="K659" s="20">
        <f t="shared" si="30"/>
        <v>0</v>
      </c>
      <c r="L659" s="20">
        <f t="shared" si="31"/>
        <v>0</v>
      </c>
      <c r="M659" t="str">
        <f>IFERROR(VLOOKUP(A659,'[1]Analisis Falla'!$A:$J,8,0),0)</f>
        <v xml:space="preserve">Sin OT 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8" t="s">
        <v>579</v>
      </c>
      <c r="F660" s="10">
        <v>1.35</v>
      </c>
      <c r="G660" s="4" t="s">
        <v>59</v>
      </c>
      <c r="H660" s="19">
        <v>46258</v>
      </c>
      <c r="I660" s="4" t="s">
        <v>13</v>
      </c>
      <c r="J660" s="7" t="str">
        <f>VLOOKUP(B660,'[1]T. Apoyo Sistema'!$B$1:$C$89,2,0)</f>
        <v>SI</v>
      </c>
      <c r="K660" s="20">
        <f t="shared" si="30"/>
        <v>0</v>
      </c>
      <c r="L660" s="20">
        <f t="shared" si="31"/>
        <v>0</v>
      </c>
      <c r="M660" t="str">
        <f>IFERROR(VLOOKUP(A660,'[1]Analisis Falla'!$A:$J,8,0),0)</f>
        <v xml:space="preserve">Sin OT 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8" t="s">
        <v>572</v>
      </c>
      <c r="F661" s="10">
        <v>26.87</v>
      </c>
      <c r="G661" s="4" t="s">
        <v>74</v>
      </c>
      <c r="H661" s="19">
        <v>46258</v>
      </c>
      <c r="I661" s="4" t="s">
        <v>13</v>
      </c>
      <c r="J661" s="7" t="str">
        <f>VLOOKUP(B661,'[1]T. Apoyo Sistema'!$B$1:$C$89,2,0)</f>
        <v>SI</v>
      </c>
      <c r="K661" s="20">
        <f t="shared" si="30"/>
        <v>0</v>
      </c>
      <c r="L661" s="20">
        <f t="shared" si="31"/>
        <v>0</v>
      </c>
      <c r="M661" t="str">
        <f>IFERROR(VLOOKUP(A661,'[1]Analisis Falla'!$A:$J,8,0),0)</f>
        <v xml:space="preserve">Sin OT 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8" t="s">
        <v>582</v>
      </c>
      <c r="F662" s="10">
        <v>0.05</v>
      </c>
      <c r="G662" s="4" t="s">
        <v>77</v>
      </c>
      <c r="H662" s="19">
        <v>46258</v>
      </c>
      <c r="I662" s="4" t="s">
        <v>13</v>
      </c>
      <c r="J662" s="7" t="str">
        <f>VLOOKUP(B662,'[1]T. Apoyo Sistema'!$B$1:$C$89,2,0)</f>
        <v>SI</v>
      </c>
      <c r="K662" s="20">
        <f t="shared" si="30"/>
        <v>0</v>
      </c>
      <c r="L662" s="20">
        <f t="shared" si="31"/>
        <v>0</v>
      </c>
      <c r="M662" t="str">
        <f>IFERROR(VLOOKUP(A662,'[1]Analisis Falla'!$A:$J,8,0),0)</f>
        <v xml:space="preserve">Sin OT 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8" t="s">
        <v>583</v>
      </c>
      <c r="F663" s="10">
        <v>0.12</v>
      </c>
      <c r="G663" s="4" t="s">
        <v>78</v>
      </c>
      <c r="H663" s="19">
        <v>46258</v>
      </c>
      <c r="I663" s="4" t="s">
        <v>13</v>
      </c>
      <c r="J663" s="7" t="str">
        <f>VLOOKUP(B663,'[1]T. Apoyo Sistema'!$B$1:$C$89,2,0)</f>
        <v>SI</v>
      </c>
      <c r="K663" s="20">
        <f t="shared" si="30"/>
        <v>0</v>
      </c>
      <c r="L663" s="20">
        <f t="shared" si="31"/>
        <v>0</v>
      </c>
      <c r="M663" t="str">
        <f>IFERROR(VLOOKUP(A663,'[1]Analisis Falla'!$A:$J,8,0),0)</f>
        <v xml:space="preserve">Sin OT  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8" t="s">
        <v>583</v>
      </c>
      <c r="F664" s="10">
        <v>0.08</v>
      </c>
      <c r="G664" s="4" t="s">
        <v>78</v>
      </c>
      <c r="H664" s="19">
        <v>46258</v>
      </c>
      <c r="I664" s="4" t="s">
        <v>13</v>
      </c>
      <c r="J664" s="7" t="str">
        <f>VLOOKUP(B664,'[1]T. Apoyo Sistema'!$B$1:$C$89,2,0)</f>
        <v>SI</v>
      </c>
      <c r="K664" s="20">
        <f t="shared" si="30"/>
        <v>0</v>
      </c>
      <c r="L664" s="20">
        <f t="shared" si="31"/>
        <v>0</v>
      </c>
      <c r="M664" t="str">
        <f>IFERROR(VLOOKUP(A664,'[1]Analisis Falla'!$A:$J,8,0),0)</f>
        <v xml:space="preserve">Sin OT  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8" t="s">
        <v>584</v>
      </c>
      <c r="F665" s="10">
        <v>14.63</v>
      </c>
      <c r="G665" s="4" t="s">
        <v>79</v>
      </c>
      <c r="H665" s="19">
        <v>46258</v>
      </c>
      <c r="I665" s="4" t="s">
        <v>13</v>
      </c>
      <c r="J665" s="7" t="str">
        <f>VLOOKUP(B665,'[1]T. Apoyo Sistema'!$B$1:$C$89,2,0)</f>
        <v>SI</v>
      </c>
      <c r="K665" s="20">
        <f t="shared" si="30"/>
        <v>0</v>
      </c>
      <c r="L665" s="20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8" t="s">
        <v>585</v>
      </c>
      <c r="F666" s="10">
        <v>0.05</v>
      </c>
      <c r="G666" s="4" t="s">
        <v>59</v>
      </c>
      <c r="H666" s="19">
        <v>46258</v>
      </c>
      <c r="I666" s="4" t="s">
        <v>13</v>
      </c>
      <c r="J666" s="7" t="str">
        <f>VLOOKUP(B666,'[1]T. Apoyo Sistema'!$B$1:$C$89,2,0)</f>
        <v>NO</v>
      </c>
      <c r="K666" s="20">
        <f t="shared" si="30"/>
        <v>0</v>
      </c>
      <c r="L666" s="20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8" t="s">
        <v>579</v>
      </c>
      <c r="F667" s="10">
        <v>0.92</v>
      </c>
      <c r="G667" s="4" t="s">
        <v>59</v>
      </c>
      <c r="H667" s="19">
        <v>46258</v>
      </c>
      <c r="I667" s="4" t="s">
        <v>13</v>
      </c>
      <c r="J667" s="7" t="str">
        <f>VLOOKUP(B667,'[1]T. Apoyo Sistema'!$B$1:$C$89,2,0)</f>
        <v>SI</v>
      </c>
      <c r="K667" s="20">
        <f t="shared" si="30"/>
        <v>0</v>
      </c>
      <c r="L667" s="20">
        <f t="shared" si="31"/>
        <v>0</v>
      </c>
      <c r="M667" t="str">
        <f>IFERROR(VLOOKUP(A667,'[1]Analisis Falla'!$A:$J,8,0),0)</f>
        <v xml:space="preserve">Sin OT 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8" t="s">
        <v>586</v>
      </c>
      <c r="F668" s="10">
        <v>5.12</v>
      </c>
      <c r="G668" s="4" t="s">
        <v>74</v>
      </c>
      <c r="H668" s="19">
        <v>46258</v>
      </c>
      <c r="I668" s="4" t="s">
        <v>13</v>
      </c>
      <c r="J668" s="7" t="str">
        <f>VLOOKUP(B668,'[1]T. Apoyo Sistema'!$B$1:$C$89,2,0)</f>
        <v>SI</v>
      </c>
      <c r="K668" s="20">
        <f t="shared" si="30"/>
        <v>0</v>
      </c>
      <c r="L668" s="20">
        <f t="shared" si="31"/>
        <v>0</v>
      </c>
      <c r="M668" t="str">
        <f>IFERROR(VLOOKUP(A668,'[1]Analisis Falla'!$A:$J,8,0),0)</f>
        <v xml:space="preserve">Sin OT 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8" t="s">
        <v>587</v>
      </c>
      <c r="F669" s="10">
        <v>5.12</v>
      </c>
      <c r="G669" s="4" t="s">
        <v>80</v>
      </c>
      <c r="H669" s="19">
        <v>46258</v>
      </c>
      <c r="I669" s="4" t="s">
        <v>13</v>
      </c>
      <c r="J669" s="7" t="str">
        <f>VLOOKUP(B669,'[1]T. Apoyo Sistema'!$B$1:$C$89,2,0)</f>
        <v>SI</v>
      </c>
      <c r="K669" s="20">
        <f t="shared" si="30"/>
        <v>0</v>
      </c>
      <c r="L669" s="20">
        <f t="shared" si="31"/>
        <v>0</v>
      </c>
      <c r="M669" t="str">
        <f>IFERROR(VLOOKUP(A669,'[1]Analisis Falla'!$A:$J,8,0),0)</f>
        <v xml:space="preserve">Sin OT 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8" t="s">
        <v>588</v>
      </c>
      <c r="F670" s="10">
        <v>5.12</v>
      </c>
      <c r="G670" s="4" t="s">
        <v>60</v>
      </c>
      <c r="H670" s="19">
        <v>46258</v>
      </c>
      <c r="I670" s="4" t="s">
        <v>13</v>
      </c>
      <c r="J670" s="7" t="str">
        <f>VLOOKUP(B670,'[1]T. Apoyo Sistema'!$B$1:$C$89,2,0)</f>
        <v>SI</v>
      </c>
      <c r="K670" s="20">
        <f t="shared" si="30"/>
        <v>0</v>
      </c>
      <c r="L670" s="20">
        <f t="shared" si="31"/>
        <v>0</v>
      </c>
      <c r="M670" t="str">
        <f>IFERROR(VLOOKUP(A670,'[1]Analisis Falla'!$A:$J,8,0),0)</f>
        <v xml:space="preserve">Sin OT 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8" t="s">
        <v>589</v>
      </c>
      <c r="F671" s="10">
        <v>5.12</v>
      </c>
      <c r="G671" s="4" t="s">
        <v>79</v>
      </c>
      <c r="H671" s="19">
        <v>46258</v>
      </c>
      <c r="I671" s="4" t="s">
        <v>13</v>
      </c>
      <c r="J671" s="7" t="str">
        <f>VLOOKUP(B671,'[1]T. Apoyo Sistema'!$B$1:$C$89,2,0)</f>
        <v>SI</v>
      </c>
      <c r="K671" s="20">
        <f t="shared" si="30"/>
        <v>0</v>
      </c>
      <c r="L671" s="20">
        <f t="shared" si="31"/>
        <v>0</v>
      </c>
      <c r="M671" t="str">
        <f>IFERROR(VLOOKUP(A671,'[1]Analisis Falla'!$A:$J,8,0),0)</f>
        <v xml:space="preserve">Sin OT 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8" t="s">
        <v>590</v>
      </c>
      <c r="F672" s="10">
        <v>0.03</v>
      </c>
      <c r="G672" s="4" t="s">
        <v>79</v>
      </c>
      <c r="H672" s="19">
        <v>46258</v>
      </c>
      <c r="I672" s="4" t="s">
        <v>13</v>
      </c>
      <c r="J672" s="7" t="str">
        <f>VLOOKUP(B672,'[1]T. Apoyo Sistema'!$B$1:$C$89,2,0)</f>
        <v>SI</v>
      </c>
      <c r="K672" s="20">
        <f t="shared" si="30"/>
        <v>0</v>
      </c>
      <c r="L672" s="20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8" t="s">
        <v>590</v>
      </c>
      <c r="F673" s="10">
        <v>7.0000000000000007E-2</v>
      </c>
      <c r="G673" s="4" t="s">
        <v>79</v>
      </c>
      <c r="H673" s="19">
        <v>46258</v>
      </c>
      <c r="I673" s="4" t="s">
        <v>13</v>
      </c>
      <c r="J673" s="7" t="str">
        <f>VLOOKUP(B673,'[1]T. Apoyo Sistema'!$B$1:$C$89,2,0)</f>
        <v>SI</v>
      </c>
      <c r="K673" s="20">
        <f t="shared" si="30"/>
        <v>0</v>
      </c>
      <c r="L673" s="20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8" t="s">
        <v>590</v>
      </c>
      <c r="F674" s="10">
        <v>0.13</v>
      </c>
      <c r="G674" s="4" t="s">
        <v>79</v>
      </c>
      <c r="H674" s="19">
        <v>46258</v>
      </c>
      <c r="I674" s="4" t="s">
        <v>13</v>
      </c>
      <c r="J674" s="7" t="str">
        <f>VLOOKUP(B674,'[1]T. Apoyo Sistema'!$B$1:$C$89,2,0)</f>
        <v>SI</v>
      </c>
      <c r="K674" s="20">
        <f t="shared" si="30"/>
        <v>0</v>
      </c>
      <c r="L674" s="20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8" t="s">
        <v>590</v>
      </c>
      <c r="F675" s="10">
        <v>4.2699999999999996</v>
      </c>
      <c r="G675" s="4" t="s">
        <v>79</v>
      </c>
      <c r="H675" s="19">
        <v>46258</v>
      </c>
      <c r="I675" s="4" t="s">
        <v>13</v>
      </c>
      <c r="J675" s="7" t="str">
        <f>VLOOKUP(B675,'[1]T. Apoyo Sistema'!$B$1:$C$89,2,0)</f>
        <v>SI</v>
      </c>
      <c r="K675" s="20">
        <f t="shared" si="30"/>
        <v>0</v>
      </c>
      <c r="L675" s="20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8" t="s">
        <v>591</v>
      </c>
      <c r="F676" s="10">
        <v>3.52</v>
      </c>
      <c r="G676" s="4" t="s">
        <v>80</v>
      </c>
      <c r="H676" s="19">
        <v>46258</v>
      </c>
      <c r="I676" s="4" t="s">
        <v>13</v>
      </c>
      <c r="J676" s="7" t="str">
        <f>VLOOKUP(B676,'[1]T. Apoyo Sistema'!$B$1:$C$89,2,0)</f>
        <v>SI</v>
      </c>
      <c r="K676" s="20">
        <f t="shared" si="30"/>
        <v>0</v>
      </c>
      <c r="L676" s="20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8" t="s">
        <v>592</v>
      </c>
      <c r="F677" s="10">
        <v>3.15</v>
      </c>
      <c r="G677" s="4" t="s">
        <v>78</v>
      </c>
      <c r="H677" s="19">
        <v>46258</v>
      </c>
      <c r="I677" s="4" t="s">
        <v>13</v>
      </c>
      <c r="J677" s="7" t="str">
        <f>VLOOKUP(B677,'[1]T. Apoyo Sistema'!$B$1:$C$89,2,0)</f>
        <v>SI</v>
      </c>
      <c r="K677" s="20">
        <f t="shared" si="30"/>
        <v>0</v>
      </c>
      <c r="L677" s="20">
        <f t="shared" si="31"/>
        <v>0</v>
      </c>
      <c r="M677" t="str">
        <f>IFERROR(VLOOKUP(A677,'[1]Analisis Falla'!$A:$J,8,0),0)</f>
        <v xml:space="preserve">Sin OT 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8" t="s">
        <v>590</v>
      </c>
      <c r="F678" s="10">
        <v>11.5</v>
      </c>
      <c r="G678" s="4" t="s">
        <v>79</v>
      </c>
      <c r="H678" s="19">
        <v>46258</v>
      </c>
      <c r="I678" s="4" t="s">
        <v>13</v>
      </c>
      <c r="J678" s="7" t="str">
        <f>VLOOKUP(B678,'[1]T. Apoyo Sistema'!$B$1:$C$89,2,0)</f>
        <v>SI</v>
      </c>
      <c r="K678" s="20">
        <f t="shared" si="30"/>
        <v>0</v>
      </c>
      <c r="L678" s="20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8" t="s">
        <v>591</v>
      </c>
      <c r="F679" s="10">
        <v>11.5</v>
      </c>
      <c r="G679" s="4" t="s">
        <v>80</v>
      </c>
      <c r="H679" s="19">
        <v>46258</v>
      </c>
      <c r="I679" s="4" t="s">
        <v>13</v>
      </c>
      <c r="J679" s="7" t="str">
        <f>VLOOKUP(B679,'[1]T. Apoyo Sistema'!$B$1:$C$89,2,0)</f>
        <v>SI</v>
      </c>
      <c r="K679" s="20">
        <f t="shared" si="30"/>
        <v>0</v>
      </c>
      <c r="L679" s="20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8" t="s">
        <v>754</v>
      </c>
      <c r="F680" s="10">
        <v>65.400000000000006</v>
      </c>
      <c r="G680" s="4" t="s">
        <v>79</v>
      </c>
      <c r="H680" s="19">
        <v>46258</v>
      </c>
      <c r="I680" s="4" t="s">
        <v>13</v>
      </c>
      <c r="J680" s="7" t="str">
        <f>VLOOKUP(B680,'[1]T. Apoyo Sistema'!$B$1:$C$89,2,0)</f>
        <v>SI</v>
      </c>
      <c r="K680" s="20">
        <f t="shared" ref="K680:K711" si="34">IF(OR($E680="-",$E680=""),0,IF(COUNTIFS($B$2:$B$481,$B680,$G$2:$G$481,$G680,$E$2:$E$481,$E680,$I$2:$I$481,$I680)&gt;1,1,0))</f>
        <v>0</v>
      </c>
      <c r="L680" s="20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8" t="s">
        <v>593</v>
      </c>
      <c r="F681" s="10">
        <v>1.02</v>
      </c>
      <c r="G681" s="4" t="s">
        <v>60</v>
      </c>
      <c r="H681" s="19">
        <v>46258</v>
      </c>
      <c r="I681" s="4" t="s">
        <v>13</v>
      </c>
      <c r="J681" s="7" t="str">
        <f>VLOOKUP(B681,'[1]T. Apoyo Sistema'!$B$1:$C$89,2,0)</f>
        <v>SI</v>
      </c>
      <c r="K681" s="20">
        <f t="shared" si="34"/>
        <v>0</v>
      </c>
      <c r="L681" s="20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8" t="s">
        <v>594</v>
      </c>
      <c r="F682" s="10">
        <v>0.95</v>
      </c>
      <c r="G682" s="4" t="s">
        <v>71</v>
      </c>
      <c r="H682" s="19">
        <v>46258</v>
      </c>
      <c r="I682" s="4" t="s">
        <v>13</v>
      </c>
      <c r="J682" s="7" t="str">
        <f>VLOOKUP(B682,'[1]T. Apoyo Sistema'!$B$1:$C$89,2,0)</f>
        <v>SI</v>
      </c>
      <c r="K682" s="20">
        <f t="shared" si="34"/>
        <v>0</v>
      </c>
      <c r="L682" s="20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8" t="s">
        <v>595</v>
      </c>
      <c r="F683" s="10">
        <v>8.0299999999999994</v>
      </c>
      <c r="G683" s="4" t="s">
        <v>78</v>
      </c>
      <c r="H683" s="19">
        <v>46258</v>
      </c>
      <c r="I683" s="4" t="s">
        <v>13</v>
      </c>
      <c r="J683" s="7" t="str">
        <f>VLOOKUP(B683,'[1]T. Apoyo Sistema'!$B$1:$C$89,2,0)</f>
        <v>SI</v>
      </c>
      <c r="K683" s="20">
        <f t="shared" si="34"/>
        <v>0</v>
      </c>
      <c r="L683" s="20">
        <f t="shared" si="35"/>
        <v>0</v>
      </c>
      <c r="M683" t="str">
        <f>IFERROR(VLOOKUP(A683,'[1]Analisis Falla'!$A:$J,8,0),0)</f>
        <v xml:space="preserve">Sin OT 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8" t="s">
        <v>594</v>
      </c>
      <c r="F684" s="10">
        <v>1.1000000000000001</v>
      </c>
      <c r="G684" s="4" t="s">
        <v>71</v>
      </c>
      <c r="H684" s="19">
        <v>46258</v>
      </c>
      <c r="I684" s="4" t="s">
        <v>13</v>
      </c>
      <c r="J684" s="7" t="str">
        <f>VLOOKUP(B684,'[1]T. Apoyo Sistema'!$B$1:$C$89,2,0)</f>
        <v>SI</v>
      </c>
      <c r="K684" s="20">
        <f t="shared" si="34"/>
        <v>0</v>
      </c>
      <c r="L684" s="20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8" t="s">
        <v>593</v>
      </c>
      <c r="F685" s="10">
        <v>1.1000000000000001</v>
      </c>
      <c r="G685" s="4" t="s">
        <v>60</v>
      </c>
      <c r="H685" s="19">
        <v>46258</v>
      </c>
      <c r="I685" s="4" t="s">
        <v>13</v>
      </c>
      <c r="J685" s="7" t="str">
        <f>VLOOKUP(B685,'[1]T. Apoyo Sistema'!$B$1:$C$89,2,0)</f>
        <v>SI</v>
      </c>
      <c r="K685" s="20">
        <f t="shared" si="34"/>
        <v>0</v>
      </c>
      <c r="L685" s="20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8" t="s">
        <v>596</v>
      </c>
      <c r="F686" s="10">
        <v>0.93</v>
      </c>
      <c r="G686" s="4" t="s">
        <v>79</v>
      </c>
      <c r="H686" s="19">
        <v>46258</v>
      </c>
      <c r="I686" s="4" t="s">
        <v>13</v>
      </c>
      <c r="J686" s="7" t="str">
        <f>VLOOKUP(B686,'[1]T. Apoyo Sistema'!$B$1:$C$89,2,0)</f>
        <v>SI</v>
      </c>
      <c r="K686" s="20">
        <f t="shared" si="34"/>
        <v>0</v>
      </c>
      <c r="L686" s="20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8" t="s">
        <v>593</v>
      </c>
      <c r="F687" s="10">
        <v>0.27</v>
      </c>
      <c r="G687" s="4" t="s">
        <v>60</v>
      </c>
      <c r="H687" s="19">
        <v>46258</v>
      </c>
      <c r="I687" s="4" t="s">
        <v>13</v>
      </c>
      <c r="J687" s="7" t="str">
        <f>VLOOKUP(B687,'[1]T. Apoyo Sistema'!$B$1:$C$89,2,0)</f>
        <v>SI</v>
      </c>
      <c r="K687" s="20">
        <f t="shared" si="34"/>
        <v>0</v>
      </c>
      <c r="L687" s="20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8" t="s">
        <v>594</v>
      </c>
      <c r="F688" s="10">
        <v>0.53</v>
      </c>
      <c r="G688" s="4" t="s">
        <v>71</v>
      </c>
      <c r="H688" s="19">
        <v>46258</v>
      </c>
      <c r="I688" s="4" t="s">
        <v>13</v>
      </c>
      <c r="J688" s="7" t="str">
        <f>VLOOKUP(B688,'[1]T. Apoyo Sistema'!$B$1:$C$89,2,0)</f>
        <v>SI</v>
      </c>
      <c r="K688" s="20">
        <f t="shared" si="34"/>
        <v>0</v>
      </c>
      <c r="L688" s="20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8" t="s">
        <v>597</v>
      </c>
      <c r="F689" s="10">
        <v>7.0000000000000007E-2</v>
      </c>
      <c r="G689" s="4" t="s">
        <v>77</v>
      </c>
      <c r="H689" s="19">
        <v>46258</v>
      </c>
      <c r="I689" s="4" t="s">
        <v>13</v>
      </c>
      <c r="J689" s="7" t="str">
        <f>VLOOKUP(B689,'[1]T. Apoyo Sistema'!$B$1:$C$89,2,0)</f>
        <v>SI</v>
      </c>
      <c r="K689" s="20">
        <f t="shared" si="34"/>
        <v>0</v>
      </c>
      <c r="L689" s="20">
        <f t="shared" si="35"/>
        <v>0</v>
      </c>
      <c r="M689" t="str">
        <f>IFERROR(VLOOKUP(A689,'[1]Analisis Falla'!$A:$J,8,0),0)</f>
        <v xml:space="preserve">Sin OT 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8" t="s">
        <v>593</v>
      </c>
      <c r="F690" s="10">
        <v>0.3</v>
      </c>
      <c r="G690" s="4" t="s">
        <v>60</v>
      </c>
      <c r="H690" s="19">
        <v>46258</v>
      </c>
      <c r="I690" s="4" t="s">
        <v>13</v>
      </c>
      <c r="J690" s="7" t="str">
        <f>VLOOKUP(B690,'[1]T. Apoyo Sistema'!$B$1:$C$89,2,0)</f>
        <v>SI</v>
      </c>
      <c r="K690" s="20">
        <f t="shared" si="34"/>
        <v>0</v>
      </c>
      <c r="L690" s="20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8" t="s">
        <v>598</v>
      </c>
      <c r="F691" s="10">
        <v>0.05</v>
      </c>
      <c r="G691" s="4" t="s">
        <v>79</v>
      </c>
      <c r="H691" s="19">
        <v>46258</v>
      </c>
      <c r="I691" s="4" t="s">
        <v>13</v>
      </c>
      <c r="J691" s="7" t="str">
        <f>VLOOKUP(B691,'[1]T. Apoyo Sistema'!$B$1:$C$89,2,0)</f>
        <v>SI</v>
      </c>
      <c r="K691" s="20">
        <f t="shared" si="34"/>
        <v>0</v>
      </c>
      <c r="L691" s="20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8" t="s">
        <v>599</v>
      </c>
      <c r="F692" s="10">
        <v>23.98</v>
      </c>
      <c r="G692" s="4" t="s">
        <v>73</v>
      </c>
      <c r="H692" s="19">
        <v>46258</v>
      </c>
      <c r="I692" s="4" t="s">
        <v>13</v>
      </c>
      <c r="J692" s="7" t="str">
        <f>VLOOKUP(B692,'[1]T. Apoyo Sistema'!$B$1:$C$89,2,0)</f>
        <v>SI</v>
      </c>
      <c r="K692" s="20">
        <f t="shared" si="34"/>
        <v>0</v>
      </c>
      <c r="L692" s="20">
        <f t="shared" si="35"/>
        <v>0</v>
      </c>
      <c r="M692" t="str">
        <f>IFERROR(VLOOKUP(A692,'[1]Analisis Falla'!$A:$J,8,0),0)</f>
        <v xml:space="preserve">Sin OT  </v>
      </c>
      <c r="N692" t="str">
        <f>IFERROR(VLOOKUP(A692,'[1]Analisis Falla'!$A:$J,6,0),0)</f>
        <v xml:space="preserve">Prueba remota </v>
      </c>
      <c r="O692">
        <f>IFERROR(VLOOKUP(A692,'[1]Analisis Falla'!$A:$J,9,0),0)</f>
        <v>0</v>
      </c>
      <c r="P692">
        <f>IFERROR(VLOOKUP(A692,'[1]Analisis Falla'!$A:$J,10,0),0)</f>
        <v>0</v>
      </c>
    </row>
    <row r="693" spans="1:16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8" t="s">
        <v>600</v>
      </c>
      <c r="F693" s="10">
        <v>0.35</v>
      </c>
      <c r="G693" s="4" t="s">
        <v>71</v>
      </c>
      <c r="H693" s="19">
        <v>46258</v>
      </c>
      <c r="I693" s="4" t="s">
        <v>13</v>
      </c>
      <c r="J693" s="7" t="str">
        <f>VLOOKUP(B693,'[1]T. Apoyo Sistema'!$B$1:$C$89,2,0)</f>
        <v>SI</v>
      </c>
      <c r="K693" s="20">
        <f t="shared" si="34"/>
        <v>0</v>
      </c>
      <c r="L693" s="20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8" t="s">
        <v>601</v>
      </c>
      <c r="F694" s="10">
        <v>1.1200000000000001</v>
      </c>
      <c r="G694" s="4" t="s">
        <v>60</v>
      </c>
      <c r="H694" s="19">
        <v>46258</v>
      </c>
      <c r="I694" s="4" t="s">
        <v>13</v>
      </c>
      <c r="J694" s="7" t="str">
        <f>VLOOKUP(B694,'[1]T. Apoyo Sistema'!$B$1:$C$89,2,0)</f>
        <v>SI</v>
      </c>
      <c r="K694" s="20">
        <f t="shared" si="34"/>
        <v>0</v>
      </c>
      <c r="L694" s="20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8" t="s">
        <v>602</v>
      </c>
      <c r="F695" s="10">
        <v>0.08</v>
      </c>
      <c r="G695" s="4" t="s">
        <v>75</v>
      </c>
      <c r="H695" s="19">
        <v>46258</v>
      </c>
      <c r="I695" s="4" t="s">
        <v>13</v>
      </c>
      <c r="J695" s="7" t="str">
        <f>VLOOKUP(B695,'[1]T. Apoyo Sistema'!$B$1:$C$89,2,0)</f>
        <v>SI</v>
      </c>
      <c r="K695" s="20">
        <f t="shared" si="34"/>
        <v>0</v>
      </c>
      <c r="L695" s="20">
        <f t="shared" si="35"/>
        <v>0</v>
      </c>
      <c r="M695" t="str">
        <f>IFERROR(VLOOKUP(A695,'[1]Analisis Falla'!$A:$J,8,0),0)</f>
        <v xml:space="preserve">Sin OT 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8" t="s">
        <v>603</v>
      </c>
      <c r="F696" s="10">
        <v>0.05</v>
      </c>
      <c r="G696" s="4" t="s">
        <v>76</v>
      </c>
      <c r="H696" s="19">
        <v>46258</v>
      </c>
      <c r="I696" s="4" t="s">
        <v>13</v>
      </c>
      <c r="J696" s="7" t="str">
        <f>VLOOKUP(B696,'[1]T. Apoyo Sistema'!$B$1:$C$89,2,0)</f>
        <v>SI</v>
      </c>
      <c r="K696" s="20">
        <f t="shared" si="34"/>
        <v>0</v>
      </c>
      <c r="L696" s="20">
        <f t="shared" si="35"/>
        <v>0</v>
      </c>
      <c r="M696" t="str">
        <f>IFERROR(VLOOKUP(A696,'[1]Analisis Falla'!$A:$J,8,0),0)</f>
        <v xml:space="preserve">Sin OT 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8" t="s">
        <v>602</v>
      </c>
      <c r="F697" s="10">
        <v>0.05</v>
      </c>
      <c r="G697" s="4" t="s">
        <v>75</v>
      </c>
      <c r="H697" s="19">
        <v>46258</v>
      </c>
      <c r="I697" s="4" t="s">
        <v>13</v>
      </c>
      <c r="J697" s="7" t="str">
        <f>VLOOKUP(B697,'[1]T. Apoyo Sistema'!$B$1:$C$89,2,0)</f>
        <v>SI</v>
      </c>
      <c r="K697" s="20">
        <f t="shared" si="34"/>
        <v>0</v>
      </c>
      <c r="L697" s="20">
        <f t="shared" si="35"/>
        <v>0</v>
      </c>
      <c r="M697" t="str">
        <f>IFERROR(VLOOKUP(A697,'[1]Analisis Falla'!$A:$J,8,0),0)</f>
        <v xml:space="preserve">Sin OT 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8" t="s">
        <v>604</v>
      </c>
      <c r="F698" s="10">
        <v>3.18</v>
      </c>
      <c r="G698" s="4" t="s">
        <v>79</v>
      </c>
      <c r="H698" s="19">
        <v>46258</v>
      </c>
      <c r="I698" s="4" t="s">
        <v>13</v>
      </c>
      <c r="J698" s="7" t="str">
        <f>VLOOKUP(B698,'[1]T. Apoyo Sistema'!$B$1:$C$89,2,0)</f>
        <v>SI</v>
      </c>
      <c r="K698" s="20">
        <f t="shared" si="34"/>
        <v>0</v>
      </c>
      <c r="L698" s="20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8" t="s">
        <v>549</v>
      </c>
      <c r="F699" s="10">
        <v>23.93</v>
      </c>
      <c r="G699" s="4" t="s">
        <v>73</v>
      </c>
      <c r="H699" s="19">
        <v>46258</v>
      </c>
      <c r="I699" s="4" t="s">
        <v>13</v>
      </c>
      <c r="J699" s="7" t="str">
        <f>VLOOKUP(B699,'[1]T. Apoyo Sistema'!$B$1:$C$89,2,0)</f>
        <v>SI</v>
      </c>
      <c r="K699" s="20">
        <f t="shared" si="34"/>
        <v>0</v>
      </c>
      <c r="L699" s="20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8" t="s">
        <v>605</v>
      </c>
      <c r="F700" s="10">
        <v>0.03</v>
      </c>
      <c r="G700" s="4" t="s">
        <v>75</v>
      </c>
      <c r="H700" s="19">
        <v>46258</v>
      </c>
      <c r="I700" s="4" t="s">
        <v>13</v>
      </c>
      <c r="J700" s="7" t="str">
        <f>VLOOKUP(B700,'[1]T. Apoyo Sistema'!$B$1:$C$89,2,0)</f>
        <v>SI</v>
      </c>
      <c r="K700" s="20">
        <f t="shared" si="34"/>
        <v>0</v>
      </c>
      <c r="L700" s="20">
        <f t="shared" si="35"/>
        <v>0</v>
      </c>
      <c r="M700" t="str">
        <f>IFERROR(VLOOKUP(A700,'[1]Analisis Falla'!$A:$J,8,0),0)</f>
        <v xml:space="preserve">Sin OT 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8" t="s">
        <v>606</v>
      </c>
      <c r="F701" s="10">
        <v>0.13</v>
      </c>
      <c r="G701" s="4" t="s">
        <v>75</v>
      </c>
      <c r="H701" s="19">
        <v>46258</v>
      </c>
      <c r="I701" s="4" t="s">
        <v>13</v>
      </c>
      <c r="J701" s="7" t="str">
        <f>VLOOKUP(B701,'[1]T. Apoyo Sistema'!$B$1:$C$89,2,0)</f>
        <v>SI</v>
      </c>
      <c r="K701" s="20">
        <f t="shared" si="34"/>
        <v>0</v>
      </c>
      <c r="L701" s="20">
        <f t="shared" si="35"/>
        <v>0</v>
      </c>
      <c r="M701" t="str">
        <f>IFERROR(VLOOKUP(A701,'[1]Analisis Falla'!$A:$J,8,0),0)</f>
        <v xml:space="preserve">Sin OT 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8" t="s">
        <v>607</v>
      </c>
      <c r="F702" s="10">
        <v>0.08</v>
      </c>
      <c r="G702" s="4" t="s">
        <v>74</v>
      </c>
      <c r="H702" s="19">
        <v>46258</v>
      </c>
      <c r="I702" s="4" t="s">
        <v>13</v>
      </c>
      <c r="J702" s="7" t="str">
        <f>VLOOKUP(B702,'[1]T. Apoyo Sistema'!$B$1:$C$89,2,0)</f>
        <v>SI</v>
      </c>
      <c r="K702" s="20">
        <f t="shared" si="34"/>
        <v>0</v>
      </c>
      <c r="L702" s="20">
        <f t="shared" si="35"/>
        <v>0</v>
      </c>
      <c r="M702" t="str">
        <f>IFERROR(VLOOKUP(A702,'[1]Analisis Falla'!$A:$J,8,0),0)</f>
        <v xml:space="preserve">Sin OT 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8" t="s">
        <v>607</v>
      </c>
      <c r="F703" s="10">
        <v>53.7</v>
      </c>
      <c r="G703" s="4" t="s">
        <v>74</v>
      </c>
      <c r="H703" s="19">
        <v>46258</v>
      </c>
      <c r="I703" s="4" t="s">
        <v>13</v>
      </c>
      <c r="J703" s="7" t="str">
        <f>VLOOKUP(B703,'[1]T. Apoyo Sistema'!$B$1:$C$89,2,0)</f>
        <v>SI</v>
      </c>
      <c r="K703" s="20">
        <f t="shared" si="34"/>
        <v>0</v>
      </c>
      <c r="L703" s="20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8" t="s">
        <v>608</v>
      </c>
      <c r="F704" s="10">
        <v>0.03</v>
      </c>
      <c r="G704" s="4" t="s">
        <v>76</v>
      </c>
      <c r="H704" s="19">
        <v>46258</v>
      </c>
      <c r="I704" s="4" t="s">
        <v>13</v>
      </c>
      <c r="J704" s="7" t="str">
        <f>VLOOKUP(B704,'[1]T. Apoyo Sistema'!$B$1:$C$89,2,0)</f>
        <v>SI</v>
      </c>
      <c r="K704" s="20">
        <f t="shared" si="34"/>
        <v>0</v>
      </c>
      <c r="L704" s="20">
        <f t="shared" si="35"/>
        <v>0</v>
      </c>
      <c r="M704" t="str">
        <f>IFERROR(VLOOKUP(A704,'[1]Analisis Falla'!$A:$J,8,0),0)</f>
        <v xml:space="preserve">Sin OT 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8" t="s">
        <v>609</v>
      </c>
      <c r="F705" s="10">
        <v>0.03</v>
      </c>
      <c r="G705" s="4" t="s">
        <v>75</v>
      </c>
      <c r="H705" s="19">
        <v>46258</v>
      </c>
      <c r="I705" s="4" t="s">
        <v>13</v>
      </c>
      <c r="J705" s="7" t="str">
        <f>VLOOKUP(B705,'[1]T. Apoyo Sistema'!$B$1:$C$89,2,0)</f>
        <v>SI</v>
      </c>
      <c r="K705" s="20">
        <f t="shared" si="34"/>
        <v>0</v>
      </c>
      <c r="L705" s="20">
        <f t="shared" si="35"/>
        <v>0</v>
      </c>
      <c r="M705" t="str">
        <f>IFERROR(VLOOKUP(A705,'[1]Analisis Falla'!$A:$J,8,0),0)</f>
        <v xml:space="preserve">Sin OT 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8" t="s">
        <v>610</v>
      </c>
      <c r="F706" s="10">
        <v>0.57999999999999996</v>
      </c>
      <c r="G706" s="4" t="s">
        <v>73</v>
      </c>
      <c r="H706" s="19">
        <v>46258</v>
      </c>
      <c r="I706" s="4" t="s">
        <v>13</v>
      </c>
      <c r="J706" s="7" t="str">
        <f>VLOOKUP(B706,'[1]T. Apoyo Sistema'!$B$1:$C$89,2,0)</f>
        <v>SI</v>
      </c>
      <c r="K706" s="20">
        <f t="shared" si="34"/>
        <v>0</v>
      </c>
      <c r="L706" s="20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8" t="s">
        <v>611</v>
      </c>
      <c r="F707" s="10">
        <v>0.08</v>
      </c>
      <c r="G707" s="4" t="s">
        <v>79</v>
      </c>
      <c r="H707" s="19">
        <v>46258</v>
      </c>
      <c r="I707" s="4" t="s">
        <v>13</v>
      </c>
      <c r="J707" s="7" t="str">
        <f>VLOOKUP(B707,'[1]T. Apoyo Sistema'!$B$1:$C$89,2,0)</f>
        <v>SI</v>
      </c>
      <c r="K707" s="20">
        <f t="shared" si="34"/>
        <v>0</v>
      </c>
      <c r="L707" s="20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8" t="s">
        <v>612</v>
      </c>
      <c r="F708" s="10">
        <v>7.0000000000000007E-2</v>
      </c>
      <c r="G708" s="4" t="s">
        <v>73</v>
      </c>
      <c r="H708" s="19">
        <v>46258</v>
      </c>
      <c r="I708" s="4" t="s">
        <v>13</v>
      </c>
      <c r="J708" s="7" t="str">
        <f>VLOOKUP(B708,'[1]T. Apoyo Sistema'!$B$1:$C$89,2,0)</f>
        <v>SI</v>
      </c>
      <c r="K708" s="20">
        <f t="shared" si="34"/>
        <v>0</v>
      </c>
      <c r="L708" s="20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8" t="s">
        <v>611</v>
      </c>
      <c r="F709" s="10">
        <v>0.27</v>
      </c>
      <c r="G709" s="4" t="s">
        <v>79</v>
      </c>
      <c r="H709" s="19">
        <v>46258</v>
      </c>
      <c r="I709" s="4" t="s">
        <v>13</v>
      </c>
      <c r="J709" s="7" t="str">
        <f>VLOOKUP(B709,'[1]T. Apoyo Sistema'!$B$1:$C$89,2,0)</f>
        <v>SI</v>
      </c>
      <c r="K709" s="20">
        <f t="shared" si="34"/>
        <v>0</v>
      </c>
      <c r="L709" s="20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8" t="s">
        <v>613</v>
      </c>
      <c r="F710" s="10">
        <v>0.05</v>
      </c>
      <c r="G710" s="4" t="s">
        <v>71</v>
      </c>
      <c r="H710" s="19">
        <v>46258</v>
      </c>
      <c r="I710" s="4" t="s">
        <v>13</v>
      </c>
      <c r="J710" s="7" t="str">
        <f>VLOOKUP(B710,'[1]T. Apoyo Sistema'!$B$1:$C$89,2,0)</f>
        <v>SI</v>
      </c>
      <c r="K710" s="20">
        <f t="shared" si="34"/>
        <v>0</v>
      </c>
      <c r="L710" s="20">
        <f t="shared" si="35"/>
        <v>0</v>
      </c>
      <c r="M710" t="str">
        <f>IFERROR(VLOOKUP(A710,'[1]Analisis Falla'!$A:$J,8,0),0)</f>
        <v xml:space="preserve">Sin OT 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8" t="s">
        <v>614</v>
      </c>
      <c r="F711" s="10">
        <v>2.72</v>
      </c>
      <c r="G711" s="4" t="s">
        <v>73</v>
      </c>
      <c r="H711" s="19">
        <v>46258</v>
      </c>
      <c r="I711" s="4" t="s">
        <v>13</v>
      </c>
      <c r="J711" s="7" t="str">
        <f>VLOOKUP(B711,'[1]T. Apoyo Sistema'!$B$1:$C$89,2,0)</f>
        <v>SI</v>
      </c>
      <c r="K711" s="20">
        <f t="shared" si="34"/>
        <v>0</v>
      </c>
      <c r="L711" s="20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8" t="s">
        <v>615</v>
      </c>
      <c r="F712" s="10">
        <v>1.05</v>
      </c>
      <c r="G712" s="4" t="s">
        <v>73</v>
      </c>
      <c r="H712" s="19">
        <v>46258</v>
      </c>
      <c r="I712" s="4" t="s">
        <v>13</v>
      </c>
      <c r="J712" s="7" t="str">
        <f>VLOOKUP(B712,'[1]T. Apoyo Sistema'!$B$1:$C$89,2,0)</f>
        <v>SI</v>
      </c>
      <c r="K712" s="20">
        <f t="shared" ref="K712:K743" si="37">IF(OR($E712="-",$E712=""),0,IF(COUNTIFS($B$2:$B$481,$B712,$G$2:$G$481,$G712,$E$2:$E$481,$E712,$I$2:$I$481,$I712)&gt;1,1,0))</f>
        <v>0</v>
      </c>
      <c r="L712" s="20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 xml:space="preserve">Sin OT </v>
      </c>
      <c r="N712" t="str">
        <f>IFERROR(VLOOKUP(A712,'[1]Analisis Falla'!$A:$J,6,0),0)</f>
        <v>Mantenimiento correctivo</v>
      </c>
      <c r="O712" t="str">
        <f>IFERROR(VLOOKUP(A712,'[1]Analisis Falla'!$A:$J,9,0),0)</f>
        <v>N/A</v>
      </c>
      <c r="P712" t="str">
        <f>IFERROR(VLOOKUP(A712,'[1]Analisis Falla'!$A:$J,10,0),0)</f>
        <v>N/A</v>
      </c>
    </row>
    <row r="713" spans="1:16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8" t="s">
        <v>616</v>
      </c>
      <c r="F713" s="10">
        <v>7.0000000000000007E-2</v>
      </c>
      <c r="G713" s="4" t="s">
        <v>73</v>
      </c>
      <c r="H713" s="19">
        <v>46258</v>
      </c>
      <c r="I713" s="4" t="s">
        <v>13</v>
      </c>
      <c r="J713" s="7" t="str">
        <f>VLOOKUP(B713,'[1]T. Apoyo Sistema'!$B$1:$C$89,2,0)</f>
        <v>SI</v>
      </c>
      <c r="K713" s="20">
        <f t="shared" si="37"/>
        <v>0</v>
      </c>
      <c r="L713" s="20">
        <f t="shared" si="38"/>
        <v>0</v>
      </c>
      <c r="M713" t="str">
        <f>IFERROR(VLOOKUP(A713,'[1]Analisis Falla'!$A:$J,8,0),0)</f>
        <v xml:space="preserve">Sin OT 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8" t="s">
        <v>572</v>
      </c>
      <c r="F714" s="10">
        <v>0.68</v>
      </c>
      <c r="G714" s="4" t="s">
        <v>74</v>
      </c>
      <c r="H714" s="19">
        <v>46258</v>
      </c>
      <c r="I714" s="4" t="s">
        <v>13</v>
      </c>
      <c r="J714" s="7" t="str">
        <f>VLOOKUP(B714,'[1]T. Apoyo Sistema'!$B$1:$C$89,2,0)</f>
        <v>SI</v>
      </c>
      <c r="K714" s="20">
        <f t="shared" si="37"/>
        <v>0</v>
      </c>
      <c r="L714" s="20">
        <f t="shared" si="38"/>
        <v>0</v>
      </c>
      <c r="M714" t="str">
        <f>IFERROR(VLOOKUP(A714,'[1]Analisis Falla'!$A:$J,8,0),0)</f>
        <v xml:space="preserve">Sin OT 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8" t="s">
        <v>572</v>
      </c>
      <c r="F715" s="10">
        <v>13.57</v>
      </c>
      <c r="G715" s="4" t="s">
        <v>74</v>
      </c>
      <c r="H715" s="19">
        <v>46258</v>
      </c>
      <c r="I715" s="4" t="s">
        <v>13</v>
      </c>
      <c r="J715" s="7" t="str">
        <f>VLOOKUP(B715,'[1]T. Apoyo Sistema'!$B$1:$C$89,2,0)</f>
        <v>SI</v>
      </c>
      <c r="K715" s="20">
        <f t="shared" si="37"/>
        <v>0</v>
      </c>
      <c r="L715" s="20">
        <f t="shared" si="38"/>
        <v>0</v>
      </c>
      <c r="M715" t="str">
        <f>IFERROR(VLOOKUP(A715,'[1]Analisis Falla'!$A:$J,8,0),0)</f>
        <v xml:space="preserve">Sin OT 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8" t="s">
        <v>617</v>
      </c>
      <c r="F716" s="10">
        <v>1.02</v>
      </c>
      <c r="G716" s="4" t="s">
        <v>78</v>
      </c>
      <c r="H716" s="19">
        <v>46261</v>
      </c>
      <c r="I716" s="4" t="s">
        <v>13</v>
      </c>
      <c r="J716" s="7" t="str">
        <f>VLOOKUP(B716,'[1]T. Apoyo Sistema'!$B$1:$C$89,2,0)</f>
        <v>SI</v>
      </c>
      <c r="K716" s="20">
        <f t="shared" si="37"/>
        <v>0</v>
      </c>
      <c r="L716" s="20">
        <f t="shared" si="38"/>
        <v>0</v>
      </c>
      <c r="M716" t="str">
        <f>IFERROR(VLOOKUP(A716,'[1]Analisis Falla'!$A:$J,8,0),0)</f>
        <v xml:space="preserve">Sin OT 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8" t="s">
        <v>618</v>
      </c>
      <c r="F717" s="10">
        <v>11.57</v>
      </c>
      <c r="G717" s="4" t="s">
        <v>78</v>
      </c>
      <c r="H717" s="19">
        <v>46261</v>
      </c>
      <c r="I717" s="4" t="s">
        <v>13</v>
      </c>
      <c r="J717" s="7" t="str">
        <f>VLOOKUP(B717,'[1]T. Apoyo Sistema'!$B$1:$C$89,2,0)</f>
        <v>SI</v>
      </c>
      <c r="K717" s="20">
        <f t="shared" si="37"/>
        <v>0</v>
      </c>
      <c r="L717" s="20">
        <f t="shared" si="38"/>
        <v>0</v>
      </c>
      <c r="M717" t="str">
        <f>IFERROR(VLOOKUP(A717,'[1]Analisis Falla'!$A:$J,8,0),0)</f>
        <v xml:space="preserve">Sin OT 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8" t="s">
        <v>619</v>
      </c>
      <c r="F718" s="10">
        <v>0.75</v>
      </c>
      <c r="G718" s="4" t="s">
        <v>73</v>
      </c>
      <c r="H718" s="19">
        <v>46261</v>
      </c>
      <c r="I718" s="4" t="s">
        <v>13</v>
      </c>
      <c r="J718" s="7" t="str">
        <f>VLOOKUP(B718,'[1]T. Apoyo Sistema'!$B$1:$C$89,2,0)</f>
        <v>SI</v>
      </c>
      <c r="K718" s="20">
        <f t="shared" si="37"/>
        <v>0</v>
      </c>
      <c r="L718" s="20">
        <f t="shared" si="38"/>
        <v>0</v>
      </c>
      <c r="M718" t="str">
        <f>IFERROR(VLOOKUP(A718,'[1]Analisis Falla'!$A:$J,8,0),0)</f>
        <v xml:space="preserve">Sin OT 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8" t="s">
        <v>620</v>
      </c>
      <c r="F719" s="10">
        <v>0.63</v>
      </c>
      <c r="G719" s="4" t="s">
        <v>60</v>
      </c>
      <c r="H719" s="19">
        <v>46261</v>
      </c>
      <c r="I719" s="4" t="s">
        <v>13</v>
      </c>
      <c r="J719" s="7" t="str">
        <f>VLOOKUP(B719,'[1]T. Apoyo Sistema'!$B$1:$C$89,2,0)</f>
        <v>SI</v>
      </c>
      <c r="K719" s="20">
        <f t="shared" si="37"/>
        <v>0</v>
      </c>
      <c r="L719" s="20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8" t="s">
        <v>621</v>
      </c>
      <c r="F720" s="10">
        <v>9.1199999999999992</v>
      </c>
      <c r="G720" s="4" t="s">
        <v>76</v>
      </c>
      <c r="H720" s="19">
        <v>46261</v>
      </c>
      <c r="I720" s="4" t="s">
        <v>13</v>
      </c>
      <c r="J720" s="7" t="str">
        <f>VLOOKUP(B720,'[1]T. Apoyo Sistema'!$B$1:$C$89,2,0)</f>
        <v>SI</v>
      </c>
      <c r="K720" s="20">
        <f t="shared" si="37"/>
        <v>0</v>
      </c>
      <c r="L720" s="20">
        <f t="shared" si="38"/>
        <v>0</v>
      </c>
      <c r="M720" t="str">
        <f>IFERROR(VLOOKUP(A720,'[1]Analisis Falla'!$A:$J,8,0),0)</f>
        <v xml:space="preserve">Sin OT 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8" t="s">
        <v>622</v>
      </c>
      <c r="F721" s="10">
        <v>0.63</v>
      </c>
      <c r="G721" s="4" t="s">
        <v>72</v>
      </c>
      <c r="H721" s="19">
        <v>46261</v>
      </c>
      <c r="I721" s="4" t="s">
        <v>13</v>
      </c>
      <c r="J721" s="7" t="str">
        <f>VLOOKUP(B721,'[1]T. Apoyo Sistema'!$B$1:$C$89,2,0)</f>
        <v>SI</v>
      </c>
      <c r="K721" s="20">
        <f t="shared" si="37"/>
        <v>0</v>
      </c>
      <c r="L721" s="20">
        <f t="shared" si="38"/>
        <v>0</v>
      </c>
      <c r="M721" t="str">
        <f>IFERROR(VLOOKUP(A721,'[1]Analisis Falla'!$A:$J,8,0),0)</f>
        <v xml:space="preserve">Sin OT 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8" t="s">
        <v>620</v>
      </c>
      <c r="F722" s="10">
        <v>0.5</v>
      </c>
      <c r="G722" s="4" t="s">
        <v>60</v>
      </c>
      <c r="H722" s="19">
        <v>46261</v>
      </c>
      <c r="I722" s="4" t="s">
        <v>13</v>
      </c>
      <c r="J722" s="7" t="str">
        <f>VLOOKUP(B722,'[1]T. Apoyo Sistema'!$B$1:$C$89,2,0)</f>
        <v>SI</v>
      </c>
      <c r="K722" s="20">
        <f t="shared" si="37"/>
        <v>0</v>
      </c>
      <c r="L722" s="20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8" t="s">
        <v>622</v>
      </c>
      <c r="F723" s="10">
        <v>4.43</v>
      </c>
      <c r="G723" s="4" t="s">
        <v>72</v>
      </c>
      <c r="H723" s="19">
        <v>46261</v>
      </c>
      <c r="I723" s="4" t="s">
        <v>13</v>
      </c>
      <c r="J723" s="7" t="str">
        <f>VLOOKUP(B723,'[1]T. Apoyo Sistema'!$B$1:$C$89,2,0)</f>
        <v>SI</v>
      </c>
      <c r="K723" s="20">
        <f t="shared" si="37"/>
        <v>0</v>
      </c>
      <c r="L723" s="20">
        <f t="shared" si="38"/>
        <v>0</v>
      </c>
      <c r="M723" t="str">
        <f>IFERROR(VLOOKUP(A723,'[1]Analisis Falla'!$A:$J,8,0),0)</f>
        <v xml:space="preserve">Sin OT 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8" t="s">
        <v>623</v>
      </c>
      <c r="F724" s="10">
        <v>0.3</v>
      </c>
      <c r="G724" s="4" t="s">
        <v>77</v>
      </c>
      <c r="H724" s="19">
        <v>46261</v>
      </c>
      <c r="I724" s="4" t="s">
        <v>13</v>
      </c>
      <c r="J724" s="7" t="str">
        <f>VLOOKUP(B724,'[1]T. Apoyo Sistema'!$B$1:$C$89,2,0)</f>
        <v>SI</v>
      </c>
      <c r="K724" s="20">
        <f t="shared" si="37"/>
        <v>0</v>
      </c>
      <c r="L724" s="20">
        <f t="shared" si="38"/>
        <v>0</v>
      </c>
      <c r="M724" t="str">
        <f>IFERROR(VLOOKUP(A724,'[1]Analisis Falla'!$A:$J,8,0),0)</f>
        <v xml:space="preserve">Sin OT 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8" t="s">
        <v>620</v>
      </c>
      <c r="F725" s="10">
        <v>35.119999999999997</v>
      </c>
      <c r="G725" s="4" t="s">
        <v>60</v>
      </c>
      <c r="H725" s="19">
        <v>46261</v>
      </c>
      <c r="I725" s="4" t="s">
        <v>13</v>
      </c>
      <c r="J725" s="7" t="str">
        <f>VLOOKUP(B725,'[1]T. Apoyo Sistema'!$B$1:$C$89,2,0)</f>
        <v>SI</v>
      </c>
      <c r="K725" s="20">
        <f t="shared" si="37"/>
        <v>0</v>
      </c>
      <c r="L725" s="20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8" t="s">
        <v>623</v>
      </c>
      <c r="F726" s="10">
        <v>4.22</v>
      </c>
      <c r="G726" s="4" t="s">
        <v>77</v>
      </c>
      <c r="H726" s="19">
        <v>46261</v>
      </c>
      <c r="I726" s="4" t="s">
        <v>13</v>
      </c>
      <c r="J726" s="7" t="str">
        <f>VLOOKUP(B726,'[1]T. Apoyo Sistema'!$B$1:$C$89,2,0)</f>
        <v>SI</v>
      </c>
      <c r="K726" s="20">
        <f t="shared" si="37"/>
        <v>0</v>
      </c>
      <c r="L726" s="20">
        <f t="shared" si="38"/>
        <v>0</v>
      </c>
      <c r="M726" t="str">
        <f>IFERROR(VLOOKUP(A726,'[1]Analisis Falla'!$A:$J,8,0),0)</f>
        <v xml:space="preserve">Sin OT 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8" t="s">
        <v>622</v>
      </c>
      <c r="F727" s="10">
        <v>0.28000000000000003</v>
      </c>
      <c r="G727" s="4" t="s">
        <v>72</v>
      </c>
      <c r="H727" s="19">
        <v>46261</v>
      </c>
      <c r="I727" s="4" t="s">
        <v>13</v>
      </c>
      <c r="J727" s="7" t="str">
        <f>VLOOKUP(B727,'[1]T. Apoyo Sistema'!$B$1:$C$89,2,0)</f>
        <v>SI</v>
      </c>
      <c r="K727" s="20">
        <f t="shared" si="37"/>
        <v>0</v>
      </c>
      <c r="L727" s="20">
        <f t="shared" si="38"/>
        <v>0</v>
      </c>
      <c r="M727" t="str">
        <f>IFERROR(VLOOKUP(A727,'[1]Analisis Falla'!$A:$J,8,0),0)</f>
        <v xml:space="preserve">Sin OT 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8" t="s">
        <v>622</v>
      </c>
      <c r="F728" s="10">
        <v>0.23</v>
      </c>
      <c r="G728" s="4" t="s">
        <v>72</v>
      </c>
      <c r="H728" s="19">
        <v>46261</v>
      </c>
      <c r="I728" s="4" t="s">
        <v>13</v>
      </c>
      <c r="J728" s="7" t="str">
        <f>VLOOKUP(B728,'[1]T. Apoyo Sistema'!$B$1:$C$89,2,0)</f>
        <v>SI</v>
      </c>
      <c r="K728" s="20">
        <f t="shared" si="37"/>
        <v>0</v>
      </c>
      <c r="L728" s="20">
        <f t="shared" si="38"/>
        <v>0</v>
      </c>
      <c r="M728" t="str">
        <f>IFERROR(VLOOKUP(A728,'[1]Analisis Falla'!$A:$J,8,0),0)</f>
        <v xml:space="preserve">Sin OT 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8" t="s">
        <v>701</v>
      </c>
      <c r="F729" s="10">
        <v>24.02</v>
      </c>
      <c r="G729" s="4" t="s">
        <v>59</v>
      </c>
      <c r="H729" s="19">
        <v>46261</v>
      </c>
      <c r="I729" s="4" t="s">
        <v>13</v>
      </c>
      <c r="J729" s="7" t="str">
        <f>VLOOKUP(B729,'[1]T. Apoyo Sistema'!$B$1:$C$89,2,0)</f>
        <v>SI</v>
      </c>
      <c r="K729" s="20">
        <f t="shared" si="37"/>
        <v>0</v>
      </c>
      <c r="L729" s="20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8" t="s">
        <v>533</v>
      </c>
      <c r="F730" s="10">
        <v>0.1</v>
      </c>
      <c r="G730" s="4" t="s">
        <v>70</v>
      </c>
      <c r="H730" s="19">
        <v>46261</v>
      </c>
      <c r="I730" s="4" t="s">
        <v>13</v>
      </c>
      <c r="J730" s="7" t="str">
        <f>VLOOKUP(B730,'[1]T. Apoyo Sistema'!$B$1:$C$89,2,0)</f>
        <v>SI</v>
      </c>
      <c r="K730" s="20">
        <f t="shared" si="37"/>
        <v>0</v>
      </c>
      <c r="L730" s="20">
        <f t="shared" si="38"/>
        <v>0</v>
      </c>
      <c r="M730" t="str">
        <f>IFERROR(VLOOKUP(A730,'[1]Analisis Falla'!$A:$J,8,0),0)</f>
        <v xml:space="preserve">Sin OT  </v>
      </c>
      <c r="N730" t="str">
        <f>IFERROR(VLOOKUP(A730,'[1]Analisis Falla'!$A:$J,6,0),0)</f>
        <v>Falla</v>
      </c>
      <c r="O730">
        <f>IFERROR(VLOOKUP(A730,'[1]Analisis Falla'!$A:$J,9,0),0)</f>
        <v>0</v>
      </c>
      <c r="P730">
        <f>IFERROR(VLOOKUP(A730,'[1]Analisis Falla'!$A:$J,10,0),0)</f>
        <v>0</v>
      </c>
    </row>
    <row r="731" spans="1:16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8" t="s">
        <v>624</v>
      </c>
      <c r="F731" s="10">
        <v>0.1</v>
      </c>
      <c r="G731" s="4" t="s">
        <v>69</v>
      </c>
      <c r="H731" s="19">
        <v>46261</v>
      </c>
      <c r="I731" s="4" t="s">
        <v>13</v>
      </c>
      <c r="J731" s="7" t="str">
        <f>VLOOKUP(B731,'[1]T. Apoyo Sistema'!$B$1:$C$89,2,0)</f>
        <v>SI</v>
      </c>
      <c r="K731" s="20">
        <f t="shared" si="37"/>
        <v>0</v>
      </c>
      <c r="L731" s="20">
        <f t="shared" si="38"/>
        <v>0</v>
      </c>
      <c r="M731" t="str">
        <f>IFERROR(VLOOKUP(A731,'[1]Analisis Falla'!$A:$J,8,0),0)</f>
        <v xml:space="preserve">Sin OT  </v>
      </c>
      <c r="N731" t="str">
        <f>IFERROR(VLOOKUP(A731,'[1]Analisis Falla'!$A:$J,6,0),0)</f>
        <v>Falla</v>
      </c>
      <c r="O731">
        <f>IFERROR(VLOOKUP(A731,'[1]Analisis Falla'!$A:$J,9,0),0)</f>
        <v>0</v>
      </c>
      <c r="P731">
        <f>IFERROR(VLOOKUP(A731,'[1]Analisis Falla'!$A:$J,10,0),0)</f>
        <v>0</v>
      </c>
    </row>
    <row r="732" spans="1:16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8" t="s">
        <v>625</v>
      </c>
      <c r="F732" s="10">
        <v>0.08</v>
      </c>
      <c r="G732" s="4" t="s">
        <v>78</v>
      </c>
      <c r="H732" s="19">
        <v>46261</v>
      </c>
      <c r="I732" s="4" t="s">
        <v>13</v>
      </c>
      <c r="J732" s="7" t="str">
        <f>VLOOKUP(B732,'[1]T. Apoyo Sistema'!$B$1:$C$89,2,0)</f>
        <v>SI</v>
      </c>
      <c r="K732" s="20">
        <f t="shared" si="37"/>
        <v>0</v>
      </c>
      <c r="L732" s="20">
        <f t="shared" si="38"/>
        <v>0</v>
      </c>
      <c r="M732" t="str">
        <f>IFERROR(VLOOKUP(A732,'[1]Analisis Falla'!$A:$J,8,0),0)</f>
        <v xml:space="preserve">Sin OT 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8" t="s">
        <v>626</v>
      </c>
      <c r="F733" s="10">
        <v>2.42</v>
      </c>
      <c r="G733" s="4" t="s">
        <v>73</v>
      </c>
      <c r="H733" s="19">
        <v>46261</v>
      </c>
      <c r="I733" s="4" t="s">
        <v>13</v>
      </c>
      <c r="J733" s="7" t="str">
        <f>VLOOKUP(B733,'[1]T. Apoyo Sistema'!$B$1:$C$89,2,0)</f>
        <v>SI</v>
      </c>
      <c r="K733" s="20">
        <f t="shared" si="37"/>
        <v>0</v>
      </c>
      <c r="L733" s="20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8" t="s">
        <v>627</v>
      </c>
      <c r="F734" s="10">
        <v>0.33</v>
      </c>
      <c r="G734" s="4" t="s">
        <v>73</v>
      </c>
      <c r="H734" s="19">
        <v>46261</v>
      </c>
      <c r="I734" s="4" t="s">
        <v>13</v>
      </c>
      <c r="J734" s="7" t="str">
        <f>VLOOKUP(B734,'[1]T. Apoyo Sistema'!$B$1:$C$89,2,0)</f>
        <v>SI</v>
      </c>
      <c r="K734" s="20">
        <f t="shared" si="37"/>
        <v>0</v>
      </c>
      <c r="L734" s="20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8" t="s">
        <v>628</v>
      </c>
      <c r="F735" s="10">
        <v>0.12</v>
      </c>
      <c r="G735" s="4" t="s">
        <v>59</v>
      </c>
      <c r="H735" s="19">
        <v>46261</v>
      </c>
      <c r="I735" s="4" t="s">
        <v>13</v>
      </c>
      <c r="J735" s="7" t="str">
        <f>VLOOKUP(B735,'[1]T. Apoyo Sistema'!$B$1:$C$89,2,0)</f>
        <v>SI</v>
      </c>
      <c r="K735" s="20">
        <f t="shared" si="37"/>
        <v>0</v>
      </c>
      <c r="L735" s="20">
        <f t="shared" si="38"/>
        <v>0</v>
      </c>
      <c r="M735" t="str">
        <f>IFERROR(VLOOKUP(A735,'[1]Analisis Falla'!$A:$J,8,0),0)</f>
        <v xml:space="preserve">Sin OT 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8" t="s">
        <v>509</v>
      </c>
      <c r="F736" s="10">
        <v>1.73</v>
      </c>
      <c r="G736" s="4" t="s">
        <v>70</v>
      </c>
      <c r="H736" s="19">
        <v>46261</v>
      </c>
      <c r="I736" s="4" t="s">
        <v>13</v>
      </c>
      <c r="J736" s="7" t="str">
        <f>VLOOKUP(B736,'[1]T. Apoyo Sistema'!$B$1:$C$89,2,0)</f>
        <v>SI</v>
      </c>
      <c r="K736" s="20">
        <f t="shared" si="37"/>
        <v>0</v>
      </c>
      <c r="L736" s="20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electrico / control</v>
      </c>
      <c r="P736" t="str">
        <f>IFERROR(VLOOKUP(A736,'[1]Analisis Falla'!$A:$J,10,0),0)</f>
        <v>Falla en relé de control G2 automático / BD2</v>
      </c>
    </row>
    <row r="737" spans="1:16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8" t="s">
        <v>509</v>
      </c>
      <c r="F737" s="10">
        <v>0.65</v>
      </c>
      <c r="G737" s="4" t="s">
        <v>70</v>
      </c>
      <c r="H737" s="19">
        <v>46261</v>
      </c>
      <c r="I737" s="4" t="s">
        <v>13</v>
      </c>
      <c r="J737" s="7" t="str">
        <f>VLOOKUP(B737,'[1]T. Apoyo Sistema'!$B$1:$C$89,2,0)</f>
        <v>SI</v>
      </c>
      <c r="K737" s="20">
        <f t="shared" si="37"/>
        <v>0</v>
      </c>
      <c r="L737" s="20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electrico / control</v>
      </c>
      <c r="P737" t="str">
        <f>IFERROR(VLOOKUP(A737,'[1]Analisis Falla'!$A:$J,10,0),0)</f>
        <v>Falla en relé de control G2 automático / BD2</v>
      </c>
    </row>
    <row r="738" spans="1:16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8" t="s">
        <v>629</v>
      </c>
      <c r="F738" s="10">
        <v>2.65</v>
      </c>
      <c r="G738" s="4" t="s">
        <v>73</v>
      </c>
      <c r="H738" s="19">
        <v>46261</v>
      </c>
      <c r="I738" s="4" t="s">
        <v>13</v>
      </c>
      <c r="J738" s="7" t="str">
        <f>VLOOKUP(B738,'[1]T. Apoyo Sistema'!$B$1:$C$89,2,0)</f>
        <v>SI</v>
      </c>
      <c r="K738" s="20">
        <f t="shared" si="37"/>
        <v>0</v>
      </c>
      <c r="L738" s="20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8" t="s">
        <v>630</v>
      </c>
      <c r="F739" s="10">
        <v>0.1</v>
      </c>
      <c r="G739" s="4" t="s">
        <v>75</v>
      </c>
      <c r="H739" s="19">
        <v>46261</v>
      </c>
      <c r="I739" s="4" t="s">
        <v>13</v>
      </c>
      <c r="J739" s="7" t="str">
        <f>VLOOKUP(B739,'[1]T. Apoyo Sistema'!$B$1:$C$89,2,0)</f>
        <v>SI</v>
      </c>
      <c r="K739" s="20">
        <f t="shared" si="37"/>
        <v>0</v>
      </c>
      <c r="L739" s="20">
        <f t="shared" si="38"/>
        <v>0</v>
      </c>
      <c r="M739" t="str">
        <f>IFERROR(VLOOKUP(A739,'[1]Analisis Falla'!$A:$J,8,0),0)</f>
        <v xml:space="preserve">Sin OT 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8" t="s">
        <v>631</v>
      </c>
      <c r="F740" s="10">
        <v>0.12</v>
      </c>
      <c r="G740" s="4" t="s">
        <v>76</v>
      </c>
      <c r="H740" s="19">
        <v>46261</v>
      </c>
      <c r="I740" s="4" t="s">
        <v>13</v>
      </c>
      <c r="J740" s="7" t="str">
        <f>VLOOKUP(B740,'[1]T. Apoyo Sistema'!$B$1:$C$89,2,0)</f>
        <v>SI</v>
      </c>
      <c r="K740" s="20">
        <f t="shared" si="37"/>
        <v>0</v>
      </c>
      <c r="L740" s="20">
        <f t="shared" si="38"/>
        <v>0</v>
      </c>
      <c r="M740" t="str">
        <f>IFERROR(VLOOKUP(A740,'[1]Analisis Falla'!$A:$J,8,0),0)</f>
        <v xml:space="preserve">Sin OT 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8" t="s">
        <v>632</v>
      </c>
      <c r="F741" s="10">
        <v>0.17</v>
      </c>
      <c r="G741" s="4" t="s">
        <v>73</v>
      </c>
      <c r="H741" s="19">
        <v>46261</v>
      </c>
      <c r="I741" s="4" t="s">
        <v>13</v>
      </c>
      <c r="J741" s="7" t="str">
        <f>VLOOKUP(B741,'[1]T. Apoyo Sistema'!$B$1:$C$89,2,0)</f>
        <v>SI</v>
      </c>
      <c r="K741" s="20">
        <f t="shared" si="37"/>
        <v>0</v>
      </c>
      <c r="L741" s="20">
        <f t="shared" si="38"/>
        <v>0</v>
      </c>
      <c r="M741" t="str">
        <f>IFERROR(VLOOKUP(A741,'[1]Analisis Falla'!$A:$J,8,0),0)</f>
        <v xml:space="preserve">Sin OT 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8" t="s">
        <v>509</v>
      </c>
      <c r="F742" s="10">
        <v>0.45</v>
      </c>
      <c r="G742" s="4" t="s">
        <v>70</v>
      </c>
      <c r="H742" s="19">
        <v>46261</v>
      </c>
      <c r="I742" s="4" t="s">
        <v>13</v>
      </c>
      <c r="J742" s="7" t="str">
        <f>VLOOKUP(B742,'[1]T. Apoyo Sistema'!$B$1:$C$89,2,0)</f>
        <v>SI</v>
      </c>
      <c r="K742" s="20">
        <f t="shared" si="37"/>
        <v>0</v>
      </c>
      <c r="L742" s="20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electrico / control</v>
      </c>
      <c r="P742" t="str">
        <f>IFERROR(VLOOKUP(A742,'[1]Analisis Falla'!$A:$J,10,0),0)</f>
        <v>Falla en relé de control G2 automático / BD2</v>
      </c>
    </row>
    <row r="743" spans="1:16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8" t="s">
        <v>632</v>
      </c>
      <c r="F743" s="10">
        <v>17.920000000000002</v>
      </c>
      <c r="G743" s="4" t="s">
        <v>73</v>
      </c>
      <c r="H743" s="19">
        <v>46261</v>
      </c>
      <c r="I743" s="4" t="s">
        <v>13</v>
      </c>
      <c r="J743" s="7" t="str">
        <f>VLOOKUP(B743,'[1]T. Apoyo Sistema'!$B$1:$C$89,2,0)</f>
        <v>SI</v>
      </c>
      <c r="K743" s="20">
        <f t="shared" si="37"/>
        <v>0</v>
      </c>
      <c r="L743" s="20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8" t="s">
        <v>633</v>
      </c>
      <c r="F744" s="10">
        <v>0.18</v>
      </c>
      <c r="G744" s="4" t="s">
        <v>74</v>
      </c>
      <c r="H744" s="19">
        <v>46261</v>
      </c>
      <c r="I744" s="4" t="s">
        <v>13</v>
      </c>
      <c r="J744" s="7" t="str">
        <f>VLOOKUP(B744,'[1]T. Apoyo Sistema'!$B$1:$C$89,2,0)</f>
        <v>SI</v>
      </c>
      <c r="K744" s="20">
        <f t="shared" ref="K744:K775" si="40">IF(OR($E744="-",$E744=""),0,IF(COUNTIFS($B$2:$B$481,$B744,$G$2:$G$481,$G744,$E$2:$E$481,$E744,$I$2:$I$481,$I744)&gt;1,1,0))</f>
        <v>0</v>
      </c>
      <c r="L744" s="20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8" t="s">
        <v>634</v>
      </c>
      <c r="F745" s="10">
        <v>0.18</v>
      </c>
      <c r="G745" s="4" t="s">
        <v>80</v>
      </c>
      <c r="H745" s="19">
        <v>46261</v>
      </c>
      <c r="I745" s="4" t="s">
        <v>13</v>
      </c>
      <c r="J745" s="7" t="str">
        <f>VLOOKUP(B745,'[1]T. Apoyo Sistema'!$B$1:$C$89,2,0)</f>
        <v>SI</v>
      </c>
      <c r="K745" s="20">
        <f t="shared" si="40"/>
        <v>0</v>
      </c>
      <c r="L745" s="20">
        <f t="shared" si="41"/>
        <v>0</v>
      </c>
      <c r="M745" t="str">
        <f>IFERROR(VLOOKUP(A745,'[1]Analisis Falla'!$A:$J,8,0),0)</f>
        <v xml:space="preserve">Sin OT 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8" t="s">
        <v>635</v>
      </c>
      <c r="F746" s="10">
        <v>0.18</v>
      </c>
      <c r="G746" s="4" t="s">
        <v>60</v>
      </c>
      <c r="H746" s="19">
        <v>46261</v>
      </c>
      <c r="I746" s="4" t="s">
        <v>13</v>
      </c>
      <c r="J746" s="7" t="str">
        <f>VLOOKUP(B746,'[1]T. Apoyo Sistema'!$B$1:$C$89,2,0)</f>
        <v>SI</v>
      </c>
      <c r="K746" s="20">
        <f t="shared" si="40"/>
        <v>0</v>
      </c>
      <c r="L746" s="20">
        <f t="shared" si="41"/>
        <v>0</v>
      </c>
      <c r="M746" t="str">
        <f>IFERROR(VLOOKUP(A746,'[1]Analisis Falla'!$A:$J,8,0),0)</f>
        <v xml:space="preserve">Sin OT 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8" t="s">
        <v>636</v>
      </c>
      <c r="F747" s="10">
        <v>0.18</v>
      </c>
      <c r="G747" s="4" t="s">
        <v>79</v>
      </c>
      <c r="H747" s="19">
        <v>46261</v>
      </c>
      <c r="I747" s="4" t="s">
        <v>13</v>
      </c>
      <c r="J747" s="7" t="str">
        <f>VLOOKUP(B747,'[1]T. Apoyo Sistema'!$B$1:$C$89,2,0)</f>
        <v>SI</v>
      </c>
      <c r="K747" s="20">
        <f t="shared" si="40"/>
        <v>0</v>
      </c>
      <c r="L747" s="20">
        <f t="shared" si="41"/>
        <v>0</v>
      </c>
      <c r="M747" t="str">
        <f>IFERROR(VLOOKUP(A747,'[1]Analisis Falla'!$A:$J,8,0),0)</f>
        <v xml:space="preserve">Sin OT 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8" t="s">
        <v>622</v>
      </c>
      <c r="F748" s="10">
        <v>0.05</v>
      </c>
      <c r="G748" s="4" t="s">
        <v>72</v>
      </c>
      <c r="H748" s="19">
        <v>46261</v>
      </c>
      <c r="I748" s="4" t="s">
        <v>13</v>
      </c>
      <c r="J748" s="7" t="str">
        <f>VLOOKUP(B748,'[1]T. Apoyo Sistema'!$B$1:$C$89,2,0)</f>
        <v>SI</v>
      </c>
      <c r="K748" s="20">
        <f t="shared" si="40"/>
        <v>0</v>
      </c>
      <c r="L748" s="20">
        <f t="shared" si="41"/>
        <v>0</v>
      </c>
      <c r="M748" t="str">
        <f>IFERROR(VLOOKUP(A748,'[1]Analisis Falla'!$A:$J,8,0),0)</f>
        <v xml:space="preserve">Sin OT 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8" t="s">
        <v>572</v>
      </c>
      <c r="F749" s="10">
        <v>0.05</v>
      </c>
      <c r="G749" s="4" t="s">
        <v>74</v>
      </c>
      <c r="H749" s="19">
        <v>46261</v>
      </c>
      <c r="I749" s="4" t="s">
        <v>13</v>
      </c>
      <c r="J749" s="7" t="str">
        <f>VLOOKUP(B749,'[1]T. Apoyo Sistema'!$B$1:$C$89,2,0)</f>
        <v>SI</v>
      </c>
      <c r="K749" s="20">
        <f t="shared" si="40"/>
        <v>0</v>
      </c>
      <c r="L749" s="20">
        <f t="shared" si="41"/>
        <v>0</v>
      </c>
      <c r="M749" t="str">
        <f>IFERROR(VLOOKUP(A749,'[1]Analisis Falla'!$A:$J,8,0),0)</f>
        <v xml:space="preserve">Sin OT 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8" t="s">
        <v>622</v>
      </c>
      <c r="F750" s="10">
        <v>1.92</v>
      </c>
      <c r="G750" s="4" t="s">
        <v>72</v>
      </c>
      <c r="H750" s="19">
        <v>46261</v>
      </c>
      <c r="I750" s="4" t="s">
        <v>13</v>
      </c>
      <c r="J750" s="7" t="str">
        <f>VLOOKUP(B750,'[1]T. Apoyo Sistema'!$B$1:$C$89,2,0)</f>
        <v>SI</v>
      </c>
      <c r="K750" s="20">
        <f t="shared" si="40"/>
        <v>0</v>
      </c>
      <c r="L750" s="20">
        <f t="shared" si="41"/>
        <v>0</v>
      </c>
      <c r="M750" t="str">
        <f>IFERROR(VLOOKUP(A750,'[1]Analisis Falla'!$A:$J,8,0),0)</f>
        <v xml:space="preserve">Sin OT 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8" t="s">
        <v>702</v>
      </c>
      <c r="F751" s="10">
        <v>0.15</v>
      </c>
      <c r="G751" s="4" t="s">
        <v>73</v>
      </c>
      <c r="H751" s="19">
        <v>46261</v>
      </c>
      <c r="I751" s="4" t="s">
        <v>13</v>
      </c>
      <c r="J751" s="7" t="str">
        <f>VLOOKUP(B751,'[1]T. Apoyo Sistema'!$B$1:$C$89,2,0)</f>
        <v>SI</v>
      </c>
      <c r="K751" s="20">
        <f t="shared" si="40"/>
        <v>0</v>
      </c>
      <c r="L751" s="20">
        <f t="shared" si="41"/>
        <v>0</v>
      </c>
      <c r="M751" t="str">
        <f>IFERROR(VLOOKUP(A751,'[1]Analisis Falla'!$A:$J,8,0),0)</f>
        <v xml:space="preserve">Sin OT 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8" t="s">
        <v>703</v>
      </c>
      <c r="F752" s="10">
        <v>15.23</v>
      </c>
      <c r="G752" s="4" t="s">
        <v>77</v>
      </c>
      <c r="H752" s="19">
        <v>46261</v>
      </c>
      <c r="I752" s="4" t="s">
        <v>13</v>
      </c>
      <c r="J752" s="7" t="str">
        <f>VLOOKUP(B752,'[1]T. Apoyo Sistema'!$B$1:$C$89,2,0)</f>
        <v>SI</v>
      </c>
      <c r="K752" s="20">
        <f t="shared" si="40"/>
        <v>0</v>
      </c>
      <c r="L752" s="20">
        <f t="shared" si="41"/>
        <v>0</v>
      </c>
      <c r="M752" t="str">
        <f>IFERROR(VLOOKUP(A752,'[1]Analisis Falla'!$A:$J,8,0),0)</f>
        <v xml:space="preserve">Sin OT  </v>
      </c>
      <c r="N752" t="str">
        <f>IFERROR(VLOOKUP(A752,'[1]Analisis Falla'!$A:$J,6,0),0)</f>
        <v>Falla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8" t="s">
        <v>704</v>
      </c>
      <c r="F753" s="10">
        <v>0.67</v>
      </c>
      <c r="G753" s="4" t="s">
        <v>77</v>
      </c>
      <c r="H753" s="19">
        <v>46261</v>
      </c>
      <c r="I753" s="4" t="s">
        <v>13</v>
      </c>
      <c r="J753" s="7" t="str">
        <f>VLOOKUP(B753,'[1]T. Apoyo Sistema'!$B$1:$C$89,2,0)</f>
        <v>SI</v>
      </c>
      <c r="K753" s="20">
        <f t="shared" si="40"/>
        <v>0</v>
      </c>
      <c r="L753" s="20">
        <f t="shared" si="41"/>
        <v>0</v>
      </c>
      <c r="M753" t="str">
        <f>IFERROR(VLOOKUP(A753,'[1]Analisis Falla'!$A:$J,8,0),0)</f>
        <v xml:space="preserve">Sin OT 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8" t="s">
        <v>704</v>
      </c>
      <c r="F754" s="10">
        <v>2.0499999999999998</v>
      </c>
      <c r="G754" s="4" t="s">
        <v>77</v>
      </c>
      <c r="H754" s="19">
        <v>46261</v>
      </c>
      <c r="I754" s="4" t="s">
        <v>13</v>
      </c>
      <c r="J754" s="7" t="str">
        <f>VLOOKUP(B754,'[1]T. Apoyo Sistema'!$B$1:$C$89,2,0)</f>
        <v>SI</v>
      </c>
      <c r="K754" s="20">
        <f t="shared" si="40"/>
        <v>0</v>
      </c>
      <c r="L754" s="20">
        <f t="shared" si="41"/>
        <v>0</v>
      </c>
      <c r="M754" t="str">
        <f>IFERROR(VLOOKUP(A754,'[1]Analisis Falla'!$A:$J,8,0),0)</f>
        <v xml:space="preserve">Sin OT 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8" t="s">
        <v>705</v>
      </c>
      <c r="F755" s="10">
        <v>3.88</v>
      </c>
      <c r="G755" s="4" t="s">
        <v>77</v>
      </c>
      <c r="H755" s="19">
        <v>46261</v>
      </c>
      <c r="I755" s="4" t="s">
        <v>13</v>
      </c>
      <c r="J755" s="7" t="str">
        <f>VLOOKUP(B755,'[1]T. Apoyo Sistema'!$B$1:$C$89,2,0)</f>
        <v>SI</v>
      </c>
      <c r="K755" s="20">
        <f t="shared" si="40"/>
        <v>0</v>
      </c>
      <c r="L755" s="20">
        <f t="shared" si="41"/>
        <v>0</v>
      </c>
      <c r="M755" t="str">
        <f>IFERROR(VLOOKUP(A755,'[1]Analisis Falla'!$A:$J,8,0),0)</f>
        <v xml:space="preserve">Sin OT 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8" t="s">
        <v>621</v>
      </c>
      <c r="F756" s="10">
        <v>7.73</v>
      </c>
      <c r="G756" s="4" t="s">
        <v>76</v>
      </c>
      <c r="H756" s="19">
        <v>46261</v>
      </c>
      <c r="I756" s="4" t="s">
        <v>13</v>
      </c>
      <c r="J756" s="7" t="str">
        <f>VLOOKUP(B756,'[1]T. Apoyo Sistema'!$B$1:$C$89,2,0)</f>
        <v>SI</v>
      </c>
      <c r="K756" s="20">
        <f t="shared" si="40"/>
        <v>0</v>
      </c>
      <c r="L756" s="20">
        <f t="shared" si="41"/>
        <v>0</v>
      </c>
      <c r="M756" t="str">
        <f>IFERROR(VLOOKUP(A756,'[1]Analisis Falla'!$A:$J,8,0),0)</f>
        <v xml:space="preserve">Sin OT 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8" t="s">
        <v>706</v>
      </c>
      <c r="F757" s="10">
        <v>7.95</v>
      </c>
      <c r="G757" s="4" t="s">
        <v>76</v>
      </c>
      <c r="H757" s="19">
        <v>46261</v>
      </c>
      <c r="I757" s="4" t="s">
        <v>13</v>
      </c>
      <c r="J757" s="7" t="str">
        <f>VLOOKUP(B757,'[1]T. Apoyo Sistema'!$B$1:$C$89,2,0)</f>
        <v>SI</v>
      </c>
      <c r="K757" s="20">
        <f t="shared" si="40"/>
        <v>0</v>
      </c>
      <c r="L757" s="20">
        <f t="shared" si="41"/>
        <v>0</v>
      </c>
      <c r="M757" t="str">
        <f>IFERROR(VLOOKUP(A757,'[1]Analisis Falla'!$A:$J,8,0),0)</f>
        <v xml:space="preserve">Sin OT 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8" t="s">
        <v>707</v>
      </c>
      <c r="F758" s="10">
        <v>0.62</v>
      </c>
      <c r="G758" s="4" t="s">
        <v>76</v>
      </c>
      <c r="H758" s="19">
        <v>46261</v>
      </c>
      <c r="I758" s="4" t="s">
        <v>13</v>
      </c>
      <c r="J758" s="7" t="str">
        <f>VLOOKUP(B758,'[1]T. Apoyo Sistema'!$B$1:$C$89,2,0)</f>
        <v>NO</v>
      </c>
      <c r="K758" s="20">
        <f t="shared" si="40"/>
        <v>0</v>
      </c>
      <c r="L758" s="20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>
        <f>IFERROR(VLOOKUP(A758,'[1]Analisis Falla'!$A:$J,9,0),0)</f>
        <v>0</v>
      </c>
      <c r="P758">
        <f>IFERROR(VLOOKUP(A758,'[1]Analisis Falla'!$A:$J,10,0),0)</f>
        <v>0</v>
      </c>
    </row>
    <row r="759" spans="1:16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8" t="s">
        <v>708</v>
      </c>
      <c r="F759" s="10">
        <v>0.9</v>
      </c>
      <c r="G759" s="4" t="s">
        <v>59</v>
      </c>
      <c r="H759" s="19">
        <v>46261</v>
      </c>
      <c r="I759" s="4" t="s">
        <v>13</v>
      </c>
      <c r="J759" s="7" t="str">
        <f>VLOOKUP(B759,'[1]T. Apoyo Sistema'!$B$1:$C$89,2,0)</f>
        <v>SI</v>
      </c>
      <c r="K759" s="20">
        <f t="shared" si="40"/>
        <v>0</v>
      </c>
      <c r="L759" s="20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8" t="s">
        <v>709</v>
      </c>
      <c r="F760" s="10">
        <v>0.17</v>
      </c>
      <c r="G760" s="4" t="s">
        <v>59</v>
      </c>
      <c r="H760" s="19">
        <v>46261</v>
      </c>
      <c r="I760" s="4" t="s">
        <v>13</v>
      </c>
      <c r="J760" s="7" t="str">
        <f>VLOOKUP(B760,'[1]T. Apoyo Sistema'!$B$1:$C$89,2,0)</f>
        <v>SI</v>
      </c>
      <c r="K760" s="20">
        <f t="shared" si="40"/>
        <v>0</v>
      </c>
      <c r="L760" s="20">
        <f t="shared" si="41"/>
        <v>0</v>
      </c>
      <c r="M760" t="str">
        <f>IFERROR(VLOOKUP(A760,'[1]Analisis Falla'!$A:$J,8,0),0)</f>
        <v xml:space="preserve">Sin OT 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8" t="s">
        <v>710</v>
      </c>
      <c r="F761" s="10">
        <v>3.48</v>
      </c>
      <c r="G761" s="4" t="s">
        <v>71</v>
      </c>
      <c r="H761" s="19">
        <v>46261</v>
      </c>
      <c r="I761" s="4" t="s">
        <v>13</v>
      </c>
      <c r="J761" s="7" t="str">
        <f>VLOOKUP(B761,'[1]T. Apoyo Sistema'!$B$1:$C$89,2,0)</f>
        <v>SI</v>
      </c>
      <c r="K761" s="20">
        <f t="shared" si="40"/>
        <v>0</v>
      </c>
      <c r="L761" s="20">
        <f t="shared" si="41"/>
        <v>0</v>
      </c>
      <c r="M761" t="str">
        <f>IFERROR(VLOOKUP(A761,'[1]Analisis Falla'!$A:$J,8,0),0)</f>
        <v xml:space="preserve">Sin OT 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8" t="s">
        <v>711</v>
      </c>
      <c r="F762" s="10">
        <v>3.48</v>
      </c>
      <c r="G762" s="4" t="s">
        <v>72</v>
      </c>
      <c r="H762" s="19">
        <v>46261</v>
      </c>
      <c r="I762" s="4" t="s">
        <v>13</v>
      </c>
      <c r="J762" s="7" t="str">
        <f>VLOOKUP(B762,'[1]T. Apoyo Sistema'!$B$1:$C$89,2,0)</f>
        <v>SI</v>
      </c>
      <c r="K762" s="20">
        <f t="shared" si="40"/>
        <v>0</v>
      </c>
      <c r="L762" s="20">
        <f t="shared" si="41"/>
        <v>0</v>
      </c>
      <c r="M762" t="str">
        <f>IFERROR(VLOOKUP(A762,'[1]Analisis Falla'!$A:$J,8,0),0)</f>
        <v xml:space="preserve">Sin OT 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8" t="s">
        <v>583</v>
      </c>
      <c r="F763" s="10">
        <v>21.98</v>
      </c>
      <c r="G763" s="4" t="s">
        <v>78</v>
      </c>
      <c r="H763" s="19">
        <v>46261</v>
      </c>
      <c r="I763" s="4" t="s">
        <v>13</v>
      </c>
      <c r="J763" s="7" t="str">
        <f>VLOOKUP(B763,'[1]T. Apoyo Sistema'!$B$1:$C$89,2,0)</f>
        <v>SI</v>
      </c>
      <c r="K763" s="20">
        <f t="shared" si="40"/>
        <v>0</v>
      </c>
      <c r="L763" s="20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8" t="s">
        <v>712</v>
      </c>
      <c r="F764" s="10">
        <v>1.25</v>
      </c>
      <c r="G764" s="4" t="s">
        <v>73</v>
      </c>
      <c r="H764" s="19">
        <v>46261</v>
      </c>
      <c r="I764" s="4" t="s">
        <v>13</v>
      </c>
      <c r="J764" s="7" t="str">
        <f>VLOOKUP(B764,'[1]T. Apoyo Sistema'!$B$1:$C$89,2,0)</f>
        <v>SI</v>
      </c>
      <c r="K764" s="20">
        <f t="shared" si="40"/>
        <v>0</v>
      </c>
      <c r="L764" s="20">
        <f t="shared" si="41"/>
        <v>0</v>
      </c>
      <c r="M764" t="str">
        <f>IFERROR(VLOOKUP(A764,'[1]Analisis Falla'!$A:$J,8,0),0)</f>
        <v xml:space="preserve">Sin OT  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8" t="s">
        <v>713</v>
      </c>
      <c r="F765" s="10">
        <v>22.65</v>
      </c>
      <c r="G765" s="4" t="s">
        <v>75</v>
      </c>
      <c r="H765" s="19">
        <v>46261</v>
      </c>
      <c r="I765" s="4" t="s">
        <v>13</v>
      </c>
      <c r="J765" s="7" t="str">
        <f>VLOOKUP(B765,'[1]T. Apoyo Sistema'!$B$1:$C$89,2,0)</f>
        <v>SI</v>
      </c>
      <c r="K765" s="20">
        <f t="shared" si="40"/>
        <v>0</v>
      </c>
      <c r="L765" s="20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8" t="s">
        <v>714</v>
      </c>
      <c r="F766" s="10">
        <v>0.32</v>
      </c>
      <c r="G766" s="4" t="s">
        <v>59</v>
      </c>
      <c r="H766" s="19">
        <v>46261</v>
      </c>
      <c r="I766" s="4" t="s">
        <v>13</v>
      </c>
      <c r="J766" s="7" t="str">
        <f>VLOOKUP(B766,'[1]T. Apoyo Sistema'!$B$1:$C$89,2,0)</f>
        <v>SI</v>
      </c>
      <c r="K766" s="20">
        <f t="shared" si="40"/>
        <v>0</v>
      </c>
      <c r="L766" s="20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8" t="s">
        <v>607</v>
      </c>
      <c r="F767" s="10">
        <v>0.03</v>
      </c>
      <c r="G767" s="4" t="s">
        <v>74</v>
      </c>
      <c r="H767" s="19">
        <v>46261</v>
      </c>
      <c r="I767" s="4" t="s">
        <v>13</v>
      </c>
      <c r="J767" s="7" t="str">
        <f>VLOOKUP(B767,'[1]T. Apoyo Sistema'!$B$1:$C$89,2,0)</f>
        <v>SI</v>
      </c>
      <c r="K767" s="20">
        <f t="shared" si="40"/>
        <v>0</v>
      </c>
      <c r="L767" s="20">
        <f t="shared" si="41"/>
        <v>0</v>
      </c>
      <c r="M767" t="str">
        <f>IFERROR(VLOOKUP(A767,'[1]Analisis Falla'!$A:$J,8,0),0)</f>
        <v xml:space="preserve">Sin OT 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8" t="s">
        <v>715</v>
      </c>
      <c r="F768" s="10">
        <v>0.03</v>
      </c>
      <c r="G768" s="4" t="s">
        <v>73</v>
      </c>
      <c r="H768" s="19">
        <v>46261</v>
      </c>
      <c r="I768" s="4" t="s">
        <v>13</v>
      </c>
      <c r="J768" s="7" t="str">
        <f>VLOOKUP(B768,'[1]T. Apoyo Sistema'!$B$1:$C$89,2,0)</f>
        <v>SI</v>
      </c>
      <c r="K768" s="20">
        <f t="shared" si="40"/>
        <v>0</v>
      </c>
      <c r="L768" s="20">
        <f t="shared" si="41"/>
        <v>0</v>
      </c>
      <c r="M768" t="str">
        <f>IFERROR(VLOOKUP(A768,'[1]Analisis Falla'!$A:$J,8,0),0)</f>
        <v xml:space="preserve">Sin OT  </v>
      </c>
      <c r="N768" t="str">
        <f>IFERROR(VLOOKUP(A768,'[1]Analisis Falla'!$A:$J,6,0),0)</f>
        <v>Falla</v>
      </c>
      <c r="O768" t="str">
        <f>IFERROR(VLOOKUP(A768,'[1]Analisis Falla'!$A:$J,9,0),0)</f>
        <v xml:space="preserve">Recuperado remoto </v>
      </c>
      <c r="P768">
        <f>IFERROR(VLOOKUP(A768,'[1]Analisis Falla'!$A:$J,10,0),0)</f>
        <v>0</v>
      </c>
    </row>
    <row r="769" spans="1:16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8" t="s">
        <v>716</v>
      </c>
      <c r="F769" s="10">
        <v>0.2</v>
      </c>
      <c r="G769" s="4" t="s">
        <v>60</v>
      </c>
      <c r="H769" s="19">
        <v>46261</v>
      </c>
      <c r="I769" s="4" t="s">
        <v>13</v>
      </c>
      <c r="J769" s="7" t="str">
        <f>VLOOKUP(B769,'[1]T. Apoyo Sistema'!$B$1:$C$89,2,0)</f>
        <v>NO</v>
      </c>
      <c r="K769" s="20">
        <f t="shared" si="40"/>
        <v>0</v>
      </c>
      <c r="L769" s="20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8" t="s">
        <v>716</v>
      </c>
      <c r="F770" s="10">
        <v>0.8</v>
      </c>
      <c r="G770" s="4" t="s">
        <v>60</v>
      </c>
      <c r="H770" s="19">
        <v>46261</v>
      </c>
      <c r="I770" s="4" t="s">
        <v>13</v>
      </c>
      <c r="J770" s="7" t="str">
        <f>VLOOKUP(B770,'[1]T. Apoyo Sistema'!$B$1:$C$89,2,0)</f>
        <v>NO</v>
      </c>
      <c r="K770" s="20">
        <f t="shared" si="40"/>
        <v>0</v>
      </c>
      <c r="L770" s="20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8" t="s">
        <v>717</v>
      </c>
      <c r="F771" s="10">
        <v>0.5</v>
      </c>
      <c r="G771" s="4" t="s">
        <v>75</v>
      </c>
      <c r="H771" s="19">
        <v>46261</v>
      </c>
      <c r="I771" s="4" t="s">
        <v>13</v>
      </c>
      <c r="J771" s="7" t="str">
        <f>VLOOKUP(B771,'[1]T. Apoyo Sistema'!$B$1:$C$89,2,0)</f>
        <v>SI</v>
      </c>
      <c r="K771" s="20">
        <f t="shared" si="40"/>
        <v>0</v>
      </c>
      <c r="L771" s="20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 xml:space="preserve">Baja presion de aceite </v>
      </c>
    </row>
    <row r="772" spans="1:16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8" t="s">
        <v>718</v>
      </c>
      <c r="F772" s="10">
        <v>0.5</v>
      </c>
      <c r="G772" s="4" t="s">
        <v>72</v>
      </c>
      <c r="H772" s="19">
        <v>46261</v>
      </c>
      <c r="I772" s="4" t="s">
        <v>13</v>
      </c>
      <c r="J772" s="7" t="str">
        <f>VLOOKUP(B772,'[1]T. Apoyo Sistema'!$B$1:$C$89,2,0)</f>
        <v>SI</v>
      </c>
      <c r="K772" s="20">
        <f t="shared" si="40"/>
        <v>0</v>
      </c>
      <c r="L772" s="20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 xml:space="preserve">Baja presion de aceite </v>
      </c>
    </row>
    <row r="773" spans="1:16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8" t="s">
        <v>719</v>
      </c>
      <c r="F773" s="10">
        <v>0.5</v>
      </c>
      <c r="G773" s="4" t="s">
        <v>77</v>
      </c>
      <c r="H773" s="19">
        <v>46261</v>
      </c>
      <c r="I773" s="4" t="s">
        <v>13</v>
      </c>
      <c r="J773" s="7" t="str">
        <f>VLOOKUP(B773,'[1]T. Apoyo Sistema'!$B$1:$C$89,2,0)</f>
        <v>SI</v>
      </c>
      <c r="K773" s="20">
        <f t="shared" si="40"/>
        <v>0</v>
      </c>
      <c r="L773" s="20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 xml:space="preserve">Baja presion de aceite </v>
      </c>
    </row>
    <row r="774" spans="1:16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8" t="s">
        <v>720</v>
      </c>
      <c r="F774" s="10">
        <v>0.5</v>
      </c>
      <c r="G774" s="4" t="s">
        <v>78</v>
      </c>
      <c r="H774" s="19">
        <v>46261</v>
      </c>
      <c r="I774" s="4" t="s">
        <v>13</v>
      </c>
      <c r="J774" s="7" t="str">
        <f>VLOOKUP(B774,'[1]T. Apoyo Sistema'!$B$1:$C$89,2,0)</f>
        <v>SI</v>
      </c>
      <c r="K774" s="20">
        <f t="shared" si="40"/>
        <v>0</v>
      </c>
      <c r="L774" s="20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 xml:space="preserve">Baja presion de aceite </v>
      </c>
    </row>
    <row r="775" spans="1:16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8" t="s">
        <v>721</v>
      </c>
      <c r="F775" s="10">
        <v>0.5</v>
      </c>
      <c r="G775" s="4" t="s">
        <v>76</v>
      </c>
      <c r="H775" s="19">
        <v>46261</v>
      </c>
      <c r="I775" s="4" t="s">
        <v>13</v>
      </c>
      <c r="J775" s="7" t="str">
        <f>VLOOKUP(B775,'[1]T. Apoyo Sistema'!$B$1:$C$89,2,0)</f>
        <v>SI</v>
      </c>
      <c r="K775" s="20">
        <f t="shared" si="40"/>
        <v>0</v>
      </c>
      <c r="L775" s="20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 xml:space="preserve">Baja presion de aceite </v>
      </c>
    </row>
    <row r="776" spans="1:16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8" t="s">
        <v>722</v>
      </c>
      <c r="F776" s="10">
        <v>0.52</v>
      </c>
      <c r="G776" s="4" t="s">
        <v>73</v>
      </c>
      <c r="H776" s="19">
        <v>46261</v>
      </c>
      <c r="I776" s="4" t="s">
        <v>13</v>
      </c>
      <c r="J776" s="7" t="str">
        <f>VLOOKUP(B776,'[1]T. Apoyo Sistema'!$B$1:$C$89,2,0)</f>
        <v>SI</v>
      </c>
      <c r="K776" s="20">
        <f t="shared" ref="K776:K809" si="43">IF(OR($E776="-",$E776=""),0,IF(COUNTIFS($B$2:$B$481,$B776,$G$2:$G$481,$G776,$E$2:$E$481,$E776,$I$2:$I$481,$I776)&gt;1,1,0))</f>
        <v>0</v>
      </c>
      <c r="L776" s="20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 xml:space="preserve">Baja presion de aceite </v>
      </c>
    </row>
    <row r="777" spans="1:16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8" t="s">
        <v>723</v>
      </c>
      <c r="F777" s="10">
        <v>0.2</v>
      </c>
      <c r="G777" s="4" t="s">
        <v>73</v>
      </c>
      <c r="H777" s="19">
        <v>46261</v>
      </c>
      <c r="I777" s="4" t="s">
        <v>13</v>
      </c>
      <c r="J777" s="7" t="str">
        <f>VLOOKUP(B777,'[1]T. Apoyo Sistema'!$B$1:$C$89,2,0)</f>
        <v>SI</v>
      </c>
      <c r="K777" s="20">
        <f t="shared" si="43"/>
        <v>0</v>
      </c>
      <c r="L777" s="20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 xml:space="preserve">Baja presion de aceite </v>
      </c>
    </row>
    <row r="778" spans="1:16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8" t="s">
        <v>724</v>
      </c>
      <c r="F778" s="10">
        <v>0.2</v>
      </c>
      <c r="G778" s="4" t="s">
        <v>75</v>
      </c>
      <c r="H778" s="19">
        <v>46261</v>
      </c>
      <c r="I778" s="4" t="s">
        <v>13</v>
      </c>
      <c r="J778" s="7" t="str">
        <f>VLOOKUP(B778,'[1]T. Apoyo Sistema'!$B$1:$C$89,2,0)</f>
        <v>SI</v>
      </c>
      <c r="K778" s="20">
        <f t="shared" si="43"/>
        <v>0</v>
      </c>
      <c r="L778" s="20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 xml:space="preserve">Baja presion de aceite </v>
      </c>
    </row>
    <row r="779" spans="1:16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8" t="s">
        <v>725</v>
      </c>
      <c r="F779" s="10">
        <v>0.2</v>
      </c>
      <c r="G779" s="4" t="s">
        <v>72</v>
      </c>
      <c r="H779" s="19">
        <v>46261</v>
      </c>
      <c r="I779" s="4" t="s">
        <v>13</v>
      </c>
      <c r="J779" s="7" t="str">
        <f>VLOOKUP(B779,'[1]T. Apoyo Sistema'!$B$1:$C$89,2,0)</f>
        <v>SI</v>
      </c>
      <c r="K779" s="20">
        <f t="shared" si="43"/>
        <v>0</v>
      </c>
      <c r="L779" s="20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 xml:space="preserve">Baja presion de aceite </v>
      </c>
    </row>
    <row r="780" spans="1:16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8" t="s">
        <v>726</v>
      </c>
      <c r="F780" s="10">
        <v>0.2</v>
      </c>
      <c r="G780" s="4" t="s">
        <v>77</v>
      </c>
      <c r="H780" s="19">
        <v>46261</v>
      </c>
      <c r="I780" s="4" t="s">
        <v>13</v>
      </c>
      <c r="J780" s="7" t="str">
        <f>VLOOKUP(B780,'[1]T. Apoyo Sistema'!$B$1:$C$89,2,0)</f>
        <v>SI</v>
      </c>
      <c r="K780" s="20">
        <f t="shared" si="43"/>
        <v>0</v>
      </c>
      <c r="L780" s="20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 xml:space="preserve">Baja presion de aceite </v>
      </c>
    </row>
    <row r="781" spans="1:16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8" t="s">
        <v>727</v>
      </c>
      <c r="F781" s="10">
        <v>0.2</v>
      </c>
      <c r="G781" s="4" t="s">
        <v>78</v>
      </c>
      <c r="H781" s="19">
        <v>46261</v>
      </c>
      <c r="I781" s="4" t="s">
        <v>13</v>
      </c>
      <c r="J781" s="7" t="str">
        <f>VLOOKUP(B781,'[1]T. Apoyo Sistema'!$B$1:$C$89,2,0)</f>
        <v>SI</v>
      </c>
      <c r="K781" s="20">
        <f t="shared" si="43"/>
        <v>0</v>
      </c>
      <c r="L781" s="20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 xml:space="preserve">Baja presion de aceite </v>
      </c>
    </row>
    <row r="782" spans="1:16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8" t="s">
        <v>728</v>
      </c>
      <c r="F782" s="10">
        <v>0.2</v>
      </c>
      <c r="G782" s="4" t="s">
        <v>76</v>
      </c>
      <c r="H782" s="19">
        <v>46261</v>
      </c>
      <c r="I782" s="4" t="s">
        <v>13</v>
      </c>
      <c r="J782" s="7" t="str">
        <f>VLOOKUP(B782,'[1]T. Apoyo Sistema'!$B$1:$C$89,2,0)</f>
        <v>SI</v>
      </c>
      <c r="K782" s="20">
        <f t="shared" si="43"/>
        <v>0</v>
      </c>
      <c r="L782" s="20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 xml:space="preserve">Baja presion de aceite </v>
      </c>
    </row>
    <row r="783" spans="1:16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8" t="s">
        <v>729</v>
      </c>
      <c r="F783" s="10">
        <v>0.08</v>
      </c>
      <c r="G783" s="4" t="s">
        <v>73</v>
      </c>
      <c r="H783" s="19">
        <v>46261</v>
      </c>
      <c r="I783" s="4" t="s">
        <v>13</v>
      </c>
      <c r="J783" s="7" t="str">
        <f>VLOOKUP(B783,'[1]T. Apoyo Sistema'!$B$1:$C$89,2,0)</f>
        <v>SI</v>
      </c>
      <c r="K783" s="20">
        <f t="shared" si="43"/>
        <v>0</v>
      </c>
      <c r="L783" s="20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 xml:space="preserve">Baja presion de aceite </v>
      </c>
    </row>
    <row r="784" spans="1:16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8" t="s">
        <v>730</v>
      </c>
      <c r="F784" s="10">
        <v>0.08</v>
      </c>
      <c r="G784" s="4" t="s">
        <v>75</v>
      </c>
      <c r="H784" s="19">
        <v>46261</v>
      </c>
      <c r="I784" s="4" t="s">
        <v>13</v>
      </c>
      <c r="J784" s="7" t="str">
        <f>VLOOKUP(B784,'[1]T. Apoyo Sistema'!$B$1:$C$89,2,0)</f>
        <v>SI</v>
      </c>
      <c r="K784" s="20">
        <f t="shared" si="43"/>
        <v>0</v>
      </c>
      <c r="L784" s="20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 xml:space="preserve">Baja presion de aceite </v>
      </c>
    </row>
    <row r="785" spans="1:16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8" t="s">
        <v>731</v>
      </c>
      <c r="F785" s="10">
        <v>0.08</v>
      </c>
      <c r="G785" s="4" t="s">
        <v>72</v>
      </c>
      <c r="H785" s="19">
        <v>46261</v>
      </c>
      <c r="I785" s="4" t="s">
        <v>13</v>
      </c>
      <c r="J785" s="7" t="str">
        <f>VLOOKUP(B785,'[1]T. Apoyo Sistema'!$B$1:$C$89,2,0)</f>
        <v>SI</v>
      </c>
      <c r="K785" s="20">
        <f t="shared" si="43"/>
        <v>0</v>
      </c>
      <c r="L785" s="20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 xml:space="preserve">Baja presion de aceite </v>
      </c>
    </row>
    <row r="786" spans="1:16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8" t="s">
        <v>732</v>
      </c>
      <c r="F786" s="10">
        <v>0.08</v>
      </c>
      <c r="G786" s="4" t="s">
        <v>77</v>
      </c>
      <c r="H786" s="19">
        <v>46261</v>
      </c>
      <c r="I786" s="4" t="s">
        <v>13</v>
      </c>
      <c r="J786" s="7" t="str">
        <f>VLOOKUP(B786,'[1]T. Apoyo Sistema'!$B$1:$C$89,2,0)</f>
        <v>SI</v>
      </c>
      <c r="K786" s="20">
        <f t="shared" si="43"/>
        <v>0</v>
      </c>
      <c r="L786" s="20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 xml:space="preserve">Baja presion de aceite </v>
      </c>
    </row>
    <row r="787" spans="1:16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8" t="s">
        <v>733</v>
      </c>
      <c r="F787" s="10">
        <v>0.08</v>
      </c>
      <c r="G787" s="4" t="s">
        <v>78</v>
      </c>
      <c r="H787" s="19">
        <v>46261</v>
      </c>
      <c r="I787" s="4" t="s">
        <v>13</v>
      </c>
      <c r="J787" s="7" t="str">
        <f>VLOOKUP(B787,'[1]T. Apoyo Sistema'!$B$1:$C$89,2,0)</f>
        <v>SI</v>
      </c>
      <c r="K787" s="20">
        <f t="shared" si="43"/>
        <v>0</v>
      </c>
      <c r="L787" s="20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 xml:space="preserve">Baja presion de aceite </v>
      </c>
    </row>
    <row r="788" spans="1:16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8" t="s">
        <v>734</v>
      </c>
      <c r="F788" s="10">
        <v>0.08</v>
      </c>
      <c r="G788" s="4" t="s">
        <v>76</v>
      </c>
      <c r="H788" s="19">
        <v>46261</v>
      </c>
      <c r="I788" s="4" t="s">
        <v>13</v>
      </c>
      <c r="J788" s="7" t="str">
        <f>VLOOKUP(B788,'[1]T. Apoyo Sistema'!$B$1:$C$89,2,0)</f>
        <v>SI</v>
      </c>
      <c r="K788" s="20">
        <f t="shared" si="43"/>
        <v>0</v>
      </c>
      <c r="L788" s="20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 xml:space="preserve">Baja presion de aceite </v>
      </c>
    </row>
    <row r="789" spans="1:16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8" t="s">
        <v>714</v>
      </c>
      <c r="F789" s="10">
        <v>0.48</v>
      </c>
      <c r="G789" s="4" t="s">
        <v>59</v>
      </c>
      <c r="H789" s="19">
        <v>46261</v>
      </c>
      <c r="I789" s="4" t="s">
        <v>13</v>
      </c>
      <c r="J789" s="7" t="str">
        <f>VLOOKUP(B789,'[1]T. Apoyo Sistema'!$B$1:$C$89,2,0)</f>
        <v>SI</v>
      </c>
      <c r="K789" s="20">
        <f t="shared" si="43"/>
        <v>0</v>
      </c>
      <c r="L789" s="20">
        <f t="shared" si="44"/>
        <v>0</v>
      </c>
      <c r="M789" t="str">
        <f>IFERROR(VLOOKUP(A789,'[1]Analisis Falla'!$A:$J,8,0),0)</f>
        <v xml:space="preserve">Sin OT  </v>
      </c>
      <c r="N789" t="str">
        <f>IFERROR(VLOOKUP(A789,'[1]Analisis Falla'!$A:$J,6,0),0)</f>
        <v>Falla</v>
      </c>
      <c r="O789" t="str">
        <f>IFERROR(VLOOKUP(A789,'[1]Analisis Falla'!$A:$J,9,0),0)</f>
        <v>Sistema electrico / control</v>
      </c>
      <c r="P789" t="str">
        <f>IFERROR(VLOOKUP(A789,'[1]Analisis Falla'!$A:$J,10,0),0)</f>
        <v>Generador no arranca; alarma de avería en la alimentación del PLC</v>
      </c>
    </row>
    <row r="790" spans="1:16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8" t="s">
        <v>735</v>
      </c>
      <c r="F790" s="10">
        <v>24.6</v>
      </c>
      <c r="G790" s="4" t="s">
        <v>60</v>
      </c>
      <c r="H790" s="19">
        <v>46261</v>
      </c>
      <c r="I790" s="4" t="s">
        <v>13</v>
      </c>
      <c r="J790" s="7" t="str">
        <f>VLOOKUP(B790,'[1]T. Apoyo Sistema'!$B$1:$C$89,2,0)</f>
        <v>SI</v>
      </c>
      <c r="K790" s="20">
        <f t="shared" si="43"/>
        <v>0</v>
      </c>
      <c r="L790" s="20">
        <f t="shared" si="44"/>
        <v>0</v>
      </c>
      <c r="M790" t="str">
        <f>IFERROR(VLOOKUP(A790,'[1]Analisis Falla'!$A:$J,8,0),0)</f>
        <v xml:space="preserve">Sin OT  </v>
      </c>
      <c r="N790" t="str">
        <f>IFERROR(VLOOKUP(A790,'[1]Analisis Falla'!$A:$J,6,0),0)</f>
        <v>Falla</v>
      </c>
      <c r="O790" t="str">
        <f>IFERROR(VLOOKUP(A790,'[1]Analisis Falla'!$A:$J,9,0),0)</f>
        <v>Fuerza</v>
      </c>
      <c r="P790" t="str">
        <f>IFERROR(VLOOKUP(A790,'[1]Analisis Falla'!$A:$J,10,0),0)</f>
        <v>Regleta de señal deteriorada y relés sueltos</v>
      </c>
    </row>
    <row r="791" spans="1:16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8" t="s">
        <v>736</v>
      </c>
      <c r="F791" s="10">
        <v>0.05</v>
      </c>
      <c r="G791" s="4" t="s">
        <v>72</v>
      </c>
      <c r="H791" s="19">
        <v>46261</v>
      </c>
      <c r="I791" s="4" t="s">
        <v>13</v>
      </c>
      <c r="J791" s="7" t="str">
        <f>VLOOKUP(B791,'[1]T. Apoyo Sistema'!$B$1:$C$89,2,0)</f>
        <v>SI</v>
      </c>
      <c r="K791" s="20">
        <f t="shared" si="43"/>
        <v>0</v>
      </c>
      <c r="L791" s="20">
        <f t="shared" si="44"/>
        <v>0</v>
      </c>
      <c r="M791" t="str">
        <f>IFERROR(VLOOKUP(A791,'[1]Analisis Falla'!$A:$J,8,0),0)</f>
        <v>Pendiente</v>
      </c>
      <c r="N791" t="str">
        <f>IFERROR(VLOOKUP(A791,'[1]Analisis Falla'!$A:$J,6,0),0)</f>
        <v>Falla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8" t="s">
        <v>737</v>
      </c>
      <c r="F792" s="10">
        <v>0.18</v>
      </c>
      <c r="G792" s="4" t="s">
        <v>71</v>
      </c>
      <c r="H792" s="19">
        <v>46261</v>
      </c>
      <c r="I792" s="4" t="s">
        <v>13</v>
      </c>
      <c r="J792" s="7" t="str">
        <f>VLOOKUP(B792,'[1]T. Apoyo Sistema'!$B$1:$C$89,2,0)</f>
        <v>SI</v>
      </c>
      <c r="K792" s="20">
        <f t="shared" si="43"/>
        <v>0</v>
      </c>
      <c r="L792" s="20">
        <f t="shared" si="44"/>
        <v>0</v>
      </c>
      <c r="M792" t="str">
        <f>IFERROR(VLOOKUP(A792,'[1]Analisis Falla'!$A:$J,8,0),0)</f>
        <v xml:space="preserve">Sin OT  </v>
      </c>
      <c r="N792" t="str">
        <f>IFERROR(VLOOKUP(A792,'[1]Analisis Falla'!$A:$J,6,0),0)</f>
        <v>Falla</v>
      </c>
      <c r="O792" t="str">
        <f>IFERROR(VLOOKUP(A792,'[1]Analisis Falla'!$A:$J,9,0),0)</f>
        <v>Sistema electrico</v>
      </c>
      <c r="P792" t="str">
        <f>IFERROR(VLOOKUP(A792,'[1]Analisis Falla'!$A:$J,10,0),0)</f>
        <v>Caída intermitente de voltaje en una línea</v>
      </c>
    </row>
    <row r="793" spans="1:16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8" t="s">
        <v>738</v>
      </c>
      <c r="F793" s="10">
        <v>2</v>
      </c>
      <c r="G793" s="4" t="s">
        <v>72</v>
      </c>
      <c r="H793" s="19">
        <v>46261</v>
      </c>
      <c r="I793" s="4" t="s">
        <v>13</v>
      </c>
      <c r="J793" s="7" t="str">
        <f>VLOOKUP(B793,'[1]T. Apoyo Sistema'!$B$1:$C$89,2,0)</f>
        <v>SI</v>
      </c>
      <c r="K793" s="20">
        <f t="shared" si="43"/>
        <v>0</v>
      </c>
      <c r="L793" s="20">
        <f t="shared" si="44"/>
        <v>0</v>
      </c>
      <c r="M793" t="str">
        <f>IFERROR(VLOOKUP(A793,'[1]Analisis Falla'!$A:$J,8,0),0)</f>
        <v xml:space="preserve">Sin OT  </v>
      </c>
      <c r="N793" t="str">
        <f>IFERROR(VLOOKUP(A793,'[1]Analisis Falla'!$A:$J,6,0),0)</f>
        <v>Falla</v>
      </c>
      <c r="O793" t="str">
        <f>IFERROR(VLOOKUP(A793,'[1]Analisis Falla'!$A:$J,9,0),0)</f>
        <v>Sistema electrico</v>
      </c>
      <c r="P793" t="str">
        <f>IFERROR(VLOOKUP(A793,'[1]Analisis Falla'!$A:$J,10,0),0)</f>
        <v>Caída intermitente de voltaje en una línea</v>
      </c>
    </row>
    <row r="794" spans="1:16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8" t="s">
        <v>739</v>
      </c>
      <c r="F794" s="10">
        <v>0.43</v>
      </c>
      <c r="G794" s="4" t="s">
        <v>60</v>
      </c>
      <c r="H794" s="19">
        <v>46261</v>
      </c>
      <c r="I794" s="4" t="s">
        <v>13</v>
      </c>
      <c r="J794" s="7" t="str">
        <f>VLOOKUP(B794,'[1]T. Apoyo Sistema'!$B$1:$C$89,2,0)</f>
        <v>SI</v>
      </c>
      <c r="K794" s="20">
        <f t="shared" si="43"/>
        <v>0</v>
      </c>
      <c r="L794" s="20">
        <f t="shared" si="44"/>
        <v>0</v>
      </c>
      <c r="M794" t="str">
        <f>IFERROR(VLOOKUP(A794,'[1]Analisis Falla'!$A:$J,8,0),0)</f>
        <v xml:space="preserve">Sin OT 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8" t="s">
        <v>713</v>
      </c>
      <c r="F795" s="10">
        <v>2.83</v>
      </c>
      <c r="G795" s="4" t="s">
        <v>75</v>
      </c>
      <c r="H795" s="19">
        <v>46261</v>
      </c>
      <c r="I795" s="4" t="s">
        <v>13</v>
      </c>
      <c r="J795" s="7" t="str">
        <f>VLOOKUP(B795,'[1]T. Apoyo Sistema'!$B$1:$C$89,2,0)</f>
        <v>SI</v>
      </c>
      <c r="K795" s="20">
        <f t="shared" si="43"/>
        <v>0</v>
      </c>
      <c r="L795" s="20">
        <f t="shared" si="44"/>
        <v>0</v>
      </c>
      <c r="M795" t="str">
        <f>IFERROR(VLOOKUP(A795,'[1]Analisis Falla'!$A:$J,8,0),0)</f>
        <v xml:space="preserve">Sin OT 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8" t="s">
        <v>740</v>
      </c>
      <c r="F796" s="10">
        <v>0.56999999999999995</v>
      </c>
      <c r="G796" s="4" t="s">
        <v>59</v>
      </c>
      <c r="H796" s="19">
        <v>46261</v>
      </c>
      <c r="I796" s="4" t="s">
        <v>13</v>
      </c>
      <c r="J796" s="7" t="str">
        <f>VLOOKUP(B796,'[1]T. Apoyo Sistema'!$B$1:$C$89,2,0)</f>
        <v>NO</v>
      </c>
      <c r="K796" s="20">
        <f t="shared" si="43"/>
        <v>0</v>
      </c>
      <c r="L796" s="20">
        <f t="shared" si="44"/>
        <v>0</v>
      </c>
      <c r="M796" t="str">
        <f>IFERROR(VLOOKUP(A796,'[1]Analisis Falla'!$A:$J,8,0),0)</f>
        <v xml:space="preserve">Sin OT 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8" t="s">
        <v>741</v>
      </c>
      <c r="F797" s="10">
        <v>0.43</v>
      </c>
      <c r="G797" s="4" t="s">
        <v>73</v>
      </c>
      <c r="H797" s="19">
        <v>46261</v>
      </c>
      <c r="I797" s="4" t="s">
        <v>13</v>
      </c>
      <c r="J797" s="7" t="str">
        <f>VLOOKUP(B797,'[1]T. Apoyo Sistema'!$B$1:$C$89,2,0)</f>
        <v>SI</v>
      </c>
      <c r="K797" s="20">
        <f t="shared" si="43"/>
        <v>0</v>
      </c>
      <c r="L797" s="20">
        <f t="shared" si="44"/>
        <v>0</v>
      </c>
      <c r="M797" t="str">
        <f>IFERROR(VLOOKUP(A797,'[1]Analisis Falla'!$A:$J,8,0),0)</f>
        <v xml:space="preserve">Sin OT  </v>
      </c>
      <c r="N797" t="str">
        <f>IFERROR(VLOOKUP(A797,'[1]Analisis Falla'!$A:$J,6,0),0)</f>
        <v>Falla</v>
      </c>
      <c r="O797">
        <f>IFERROR(VLOOKUP(A797,'[1]Analisis Falla'!$A:$J,9,0),0)</f>
        <v>0</v>
      </c>
      <c r="P797">
        <f>IFERROR(VLOOKUP(A797,'[1]Analisis Falla'!$A:$J,10,0),0)</f>
        <v>0</v>
      </c>
    </row>
    <row r="798" spans="1:16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8" t="s">
        <v>742</v>
      </c>
      <c r="F798" s="10">
        <v>0.05</v>
      </c>
      <c r="G798" s="4" t="s">
        <v>59</v>
      </c>
      <c r="H798" s="19">
        <v>46261</v>
      </c>
      <c r="I798" s="4" t="s">
        <v>13</v>
      </c>
      <c r="J798" s="7" t="str">
        <f>VLOOKUP(B798,'[1]T. Apoyo Sistema'!$B$1:$C$89,2,0)</f>
        <v>SI</v>
      </c>
      <c r="K798" s="20">
        <f t="shared" si="43"/>
        <v>0</v>
      </c>
      <c r="L798" s="20">
        <f t="shared" si="44"/>
        <v>0</v>
      </c>
      <c r="M798" t="str">
        <f>IFERROR(VLOOKUP(A798,'[1]Analisis Falla'!$A:$J,8,0),0)</f>
        <v xml:space="preserve">Sin OT 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8" t="s">
        <v>713</v>
      </c>
      <c r="F799" s="10">
        <v>0.98</v>
      </c>
      <c r="G799" s="4" t="s">
        <v>75</v>
      </c>
      <c r="H799" s="19">
        <v>46261</v>
      </c>
      <c r="I799" s="4" t="s">
        <v>13</v>
      </c>
      <c r="J799" s="7" t="str">
        <f>VLOOKUP(B799,'[1]T. Apoyo Sistema'!$B$1:$C$89,2,0)</f>
        <v>SI</v>
      </c>
      <c r="K799" s="20">
        <f t="shared" si="43"/>
        <v>0</v>
      </c>
      <c r="L799" s="20">
        <f t="shared" si="44"/>
        <v>0</v>
      </c>
      <c r="M799" t="str">
        <f>IFERROR(VLOOKUP(A799,'[1]Analisis Falla'!$A:$J,8,0),0)</f>
        <v xml:space="preserve">Sin OT 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8" t="s">
        <v>743</v>
      </c>
      <c r="F800" s="10">
        <v>0.98</v>
      </c>
      <c r="G800" s="4" t="s">
        <v>76</v>
      </c>
      <c r="H800" s="19">
        <v>46261</v>
      </c>
      <c r="I800" s="4" t="s">
        <v>13</v>
      </c>
      <c r="J800" s="7" t="str">
        <f>VLOOKUP(B800,'[1]T. Apoyo Sistema'!$B$1:$C$89,2,0)</f>
        <v>SI</v>
      </c>
      <c r="K800" s="20">
        <f t="shared" si="43"/>
        <v>0</v>
      </c>
      <c r="L800" s="20">
        <f t="shared" si="44"/>
        <v>0</v>
      </c>
      <c r="M800" t="str">
        <f>IFERROR(VLOOKUP(A800,'[1]Analisis Falla'!$A:$J,8,0),0)</f>
        <v xml:space="preserve">Sin OT 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8" t="s">
        <v>714</v>
      </c>
      <c r="F801" s="10">
        <v>3.55</v>
      </c>
      <c r="G801" s="4" t="s">
        <v>59</v>
      </c>
      <c r="H801" s="19">
        <v>46261</v>
      </c>
      <c r="I801" s="4" t="s">
        <v>13</v>
      </c>
      <c r="J801" s="7" t="str">
        <f>VLOOKUP(B801,'[1]T. Apoyo Sistema'!$B$1:$C$89,2,0)</f>
        <v>SI</v>
      </c>
      <c r="K801" s="20">
        <f t="shared" si="43"/>
        <v>0</v>
      </c>
      <c r="L801" s="20">
        <f t="shared" si="44"/>
        <v>0</v>
      </c>
      <c r="M801" t="str">
        <f>IFERROR(VLOOKUP(A801,'[1]Analisis Falla'!$A:$J,8,0),0)</f>
        <v xml:space="preserve">Sin OT  </v>
      </c>
      <c r="N801" t="str">
        <f>IFERROR(VLOOKUP(A801,'[1]Analisis Falla'!$A:$J,6,0),0)</f>
        <v>Falla</v>
      </c>
      <c r="O801" t="str">
        <f>IFERROR(VLOOKUP(A801,'[1]Analisis Falla'!$A:$J,9,0),0)</f>
        <v>Sistema electrico / control</v>
      </c>
      <c r="P801" t="str">
        <f>IFERROR(VLOOKUP(A801,'[1]Analisis Falla'!$A:$J,10,0),0)</f>
        <v>Generador no arranca; código 1306 por error de comunicación entre PLC y ECU</v>
      </c>
    </row>
    <row r="802" spans="1:16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8" t="s">
        <v>744</v>
      </c>
      <c r="F802" s="10">
        <v>0.12</v>
      </c>
      <c r="G802" s="4" t="s">
        <v>60</v>
      </c>
      <c r="H802" s="19">
        <v>46261</v>
      </c>
      <c r="I802" s="4" t="s">
        <v>13</v>
      </c>
      <c r="J802" s="7" t="str">
        <f>VLOOKUP(B802,'[1]T. Apoyo Sistema'!$B$1:$C$89,2,0)</f>
        <v>NO</v>
      </c>
      <c r="K802" s="20">
        <f t="shared" si="43"/>
        <v>0</v>
      </c>
      <c r="L802" s="20">
        <f t="shared" si="44"/>
        <v>0</v>
      </c>
      <c r="M802" t="str">
        <f>IFERROR(VLOOKUP(A802,'[1]Analisis Falla'!$A:$J,8,0),0)</f>
        <v xml:space="preserve">Sin OT 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8" t="s">
        <v>744</v>
      </c>
      <c r="F803" s="10">
        <v>0.97</v>
      </c>
      <c r="G803" s="4" t="s">
        <v>60</v>
      </c>
      <c r="H803" s="19">
        <v>46261</v>
      </c>
      <c r="I803" s="4" t="s">
        <v>13</v>
      </c>
      <c r="J803" s="7" t="str">
        <f>VLOOKUP(B803,'[1]T. Apoyo Sistema'!$B$1:$C$89,2,0)</f>
        <v>NO</v>
      </c>
      <c r="K803" s="20">
        <f t="shared" si="43"/>
        <v>0</v>
      </c>
      <c r="L803" s="20">
        <f t="shared" si="44"/>
        <v>0</v>
      </c>
      <c r="M803" t="str">
        <f>IFERROR(VLOOKUP(A803,'[1]Analisis Falla'!$A:$J,8,0),0)</f>
        <v xml:space="preserve">Sin OT 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8" t="s">
        <v>745</v>
      </c>
      <c r="F804" s="10">
        <v>14.12</v>
      </c>
      <c r="G804" s="4" t="s">
        <v>59</v>
      </c>
      <c r="H804" s="19">
        <v>46261</v>
      </c>
      <c r="I804" s="4" t="s">
        <v>13</v>
      </c>
      <c r="J804" s="7" t="str">
        <f>VLOOKUP(B804,'[1]T. Apoyo Sistema'!$B$1:$C$89,2,0)</f>
        <v>SI</v>
      </c>
      <c r="K804" s="20">
        <f t="shared" si="43"/>
        <v>0</v>
      </c>
      <c r="L804" s="20">
        <f t="shared" si="44"/>
        <v>0</v>
      </c>
      <c r="M804" t="str">
        <f>IFERROR(VLOOKUP(A804,'[1]Analisis Falla'!$A:$J,8,0),0)</f>
        <v xml:space="preserve">Sin OT </v>
      </c>
      <c r="N804">
        <f>IFERROR(VLOOKUP(A804,'[1]Analisis Falla'!$A:$J,6,0),0)</f>
        <v>0</v>
      </c>
      <c r="O804">
        <f>IFERROR(VLOOKUP(A804,'[1]Analisis Falla'!$A:$J,9,0),0)</f>
        <v>0</v>
      </c>
      <c r="P804">
        <f>IFERROR(VLOOKUP(A804,'[1]Analisis Falla'!$A:$J,10,0),0)</f>
        <v>0</v>
      </c>
    </row>
    <row r="805" spans="1:16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8" t="s">
        <v>746</v>
      </c>
      <c r="F805" s="10">
        <v>1.87</v>
      </c>
      <c r="G805" s="4" t="s">
        <v>73</v>
      </c>
      <c r="H805" s="19">
        <v>46261</v>
      </c>
      <c r="I805" s="4" t="s">
        <v>13</v>
      </c>
      <c r="J805" s="7" t="str">
        <f>VLOOKUP(B805,'[1]T. Apoyo Sistema'!$B$1:$C$89,2,0)</f>
        <v>SI</v>
      </c>
      <c r="K805" s="20">
        <f t="shared" si="43"/>
        <v>0</v>
      </c>
      <c r="L805" s="20">
        <f t="shared" si="44"/>
        <v>0</v>
      </c>
      <c r="M805" t="str">
        <f>IFERROR(VLOOKUP(A805,'[1]Analisis Falla'!$A:$J,8,0),0)</f>
        <v xml:space="preserve">Sin OT  </v>
      </c>
      <c r="N805" t="str">
        <f>IFERROR(VLOOKUP(A805,'[1]Analisis Falla'!$A:$J,6,0),0)</f>
        <v>Falla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8" t="s">
        <v>747</v>
      </c>
      <c r="F806" s="10">
        <v>0.08</v>
      </c>
      <c r="G806" s="4" t="s">
        <v>59</v>
      </c>
      <c r="H806" s="19">
        <v>46261</v>
      </c>
      <c r="I806" s="4" t="s">
        <v>13</v>
      </c>
      <c r="J806" s="7" t="str">
        <f>VLOOKUP(B806,'[1]T. Apoyo Sistema'!$B$1:$C$89,2,0)</f>
        <v>SI</v>
      </c>
      <c r="K806" s="20">
        <f t="shared" si="43"/>
        <v>0</v>
      </c>
      <c r="L806" s="20">
        <f t="shared" si="44"/>
        <v>0</v>
      </c>
      <c r="M806" t="str">
        <f>IFERROR(VLOOKUP(A806,'[1]Analisis Falla'!$A:$J,8,0),0)</f>
        <v xml:space="preserve">Sin OT  </v>
      </c>
      <c r="N806" t="str">
        <f>IFERROR(VLOOKUP(A806,'[1]Analisis Falla'!$A:$J,6,0),0)</f>
        <v>Falla</v>
      </c>
      <c r="O806" t="str">
        <f>IFERROR(VLOOKUP(A806,'[1]Analisis Falla'!$A:$J,9,0),0)</f>
        <v xml:space="preserve">Recuperado remoto </v>
      </c>
      <c r="P806">
        <f>IFERROR(VLOOKUP(A806,'[1]Analisis Falla'!$A:$J,10,0),0)</f>
        <v>0</v>
      </c>
    </row>
    <row r="807" spans="1:16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8" t="s">
        <v>748</v>
      </c>
      <c r="F807" s="10">
        <v>1.7</v>
      </c>
      <c r="G807" s="4" t="s">
        <v>73</v>
      </c>
      <c r="H807" s="19">
        <v>46261</v>
      </c>
      <c r="I807" s="4" t="s">
        <v>13</v>
      </c>
      <c r="J807" s="7" t="str">
        <f>VLOOKUP(B807,'[1]T. Apoyo Sistema'!$B$1:$C$89,2,0)</f>
        <v>SI</v>
      </c>
      <c r="K807" s="20">
        <f t="shared" si="43"/>
        <v>0</v>
      </c>
      <c r="L807" s="20">
        <f t="shared" si="44"/>
        <v>0</v>
      </c>
      <c r="M807" t="str">
        <f>IFERROR(VLOOKUP(A807,'[1]Analisis Falla'!$A:$J,8,0),0)</f>
        <v xml:space="preserve">Sin OT </v>
      </c>
      <c r="N807">
        <f>IFERROR(VLOOKUP(A807,'[1]Analisis Falla'!$A:$J,6,0),0)</f>
        <v>0</v>
      </c>
      <c r="O807">
        <f>IFERROR(VLOOKUP(A807,'[1]Analisis Falla'!$A:$J,9,0),0)</f>
        <v>0</v>
      </c>
      <c r="P807">
        <f>IFERROR(VLOOKUP(A807,'[1]Analisis Falla'!$A:$J,10,0),0)</f>
        <v>0</v>
      </c>
    </row>
    <row r="808" spans="1:16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8" t="s">
        <v>749</v>
      </c>
      <c r="F808" s="10">
        <v>0.73</v>
      </c>
      <c r="G808" s="4" t="s">
        <v>73</v>
      </c>
      <c r="H808" s="19">
        <v>46261</v>
      </c>
      <c r="I808" s="4" t="s">
        <v>13</v>
      </c>
      <c r="J808" s="7" t="str">
        <f>VLOOKUP(B808,'[1]T. Apoyo Sistema'!$B$1:$C$89,2,0)</f>
        <v>SI</v>
      </c>
      <c r="K808" s="20">
        <f t="shared" si="43"/>
        <v>0</v>
      </c>
      <c r="L808" s="20">
        <f t="shared" si="44"/>
        <v>0</v>
      </c>
      <c r="M808" t="str">
        <f>IFERROR(VLOOKUP(A808,'[1]Analisis Falla'!$A:$J,8,0),0)</f>
        <v xml:space="preserve">Sin OT  </v>
      </c>
      <c r="N808" t="str">
        <f>IFERROR(VLOOKUP(A808,'[1]Analisis Falla'!$A:$J,6,0),0)</f>
        <v>Falla</v>
      </c>
      <c r="O808" t="str">
        <f>IFERROR(VLOOKUP(A808,'[1]Analisis Falla'!$A:$J,9,0),0)</f>
        <v>Escape/combustión</v>
      </c>
      <c r="P808" t="str">
        <f>IFERROR(VLOOKUP(A808,'[1]Analisis Falla'!$A:$J,10,0),0)</f>
        <v>Emisión momentánea de humo al ingresar carga de compresores</v>
      </c>
    </row>
    <row r="809" spans="1:16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8" t="s">
        <v>750</v>
      </c>
      <c r="F809" s="10">
        <v>0.5</v>
      </c>
      <c r="G809" s="4" t="s">
        <v>73</v>
      </c>
      <c r="H809" s="19">
        <v>46261</v>
      </c>
      <c r="I809" s="4" t="s">
        <v>13</v>
      </c>
      <c r="J809" s="7" t="str">
        <f>VLOOKUP(B809,'[1]T. Apoyo Sistema'!$B$1:$C$89,2,0)</f>
        <v>SI</v>
      </c>
      <c r="K809" s="20">
        <f t="shared" si="43"/>
        <v>0</v>
      </c>
      <c r="L809" s="20">
        <f t="shared" si="44"/>
        <v>0</v>
      </c>
      <c r="M809" t="str">
        <f>IFERROR(VLOOKUP(A809,'[1]Analisis Falla'!$A:$J,8,0),0)</f>
        <v xml:space="preserve">Sin OT  </v>
      </c>
      <c r="N809" t="str">
        <f>IFERROR(VLOOKUP(A809,'[1]Analisis Falla'!$A:$J,6,0),0)</f>
        <v>Falla</v>
      </c>
      <c r="O809" t="str">
        <f>IFERROR(VLOOKUP(A809,'[1]Analisis Falla'!$A:$J,9,0),0)</f>
        <v>Escape/combustión</v>
      </c>
      <c r="P809" t="str">
        <f>IFERROR(VLOOKUP(A809,'[1]Analisis Falla'!$A:$J,10,0),0)</f>
        <v>Emisión momentánea de humo al ingresar carga de compresores</v>
      </c>
    </row>
    <row r="810" spans="1:16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8" t="s">
        <v>751</v>
      </c>
      <c r="F810" s="10">
        <v>0.15</v>
      </c>
      <c r="G810" s="4" t="s">
        <v>73</v>
      </c>
      <c r="H810" s="19">
        <v>46261</v>
      </c>
      <c r="I810" s="4" t="s">
        <v>13</v>
      </c>
      <c r="J810" s="7" t="str">
        <f>VLOOKUP(B810,'[1]T. Apoyo Sistema'!$B$1:$C$89,2,0)</f>
        <v>SI</v>
      </c>
      <c r="K810" s="20">
        <f t="shared" ref="K810:K873" si="46">IF(OR($E810="-",$E810=""),0,IF(COUNTIFS($B$2:$B$481,$B810,$G$2:$G$481,$G810,$E$2:$E$481,$E810,$I$2:$I$481,$I810)&gt;1,1,0))</f>
        <v>0</v>
      </c>
      <c r="L810" s="20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8" t="s">
        <v>751</v>
      </c>
      <c r="F811" s="10">
        <v>0.15</v>
      </c>
      <c r="G811" s="4" t="s">
        <v>73</v>
      </c>
      <c r="H811" s="19">
        <v>46261</v>
      </c>
      <c r="I811" s="4" t="s">
        <v>13</v>
      </c>
      <c r="J811" s="7" t="str">
        <f>VLOOKUP(B811,'[1]T. Apoyo Sistema'!$B$1:$C$89,2,0)</f>
        <v>SI</v>
      </c>
      <c r="K811" s="20">
        <f t="shared" si="46"/>
        <v>0</v>
      </c>
      <c r="L811" s="20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8" t="s">
        <v>755</v>
      </c>
      <c r="F812" s="10">
        <v>0.12</v>
      </c>
      <c r="G812" s="4" t="s">
        <v>73</v>
      </c>
      <c r="H812" s="19">
        <v>46261</v>
      </c>
      <c r="I812" s="4" t="s">
        <v>13</v>
      </c>
      <c r="J812" s="7" t="str">
        <f>VLOOKUP(B812,'[1]T. Apoyo Sistema'!$B$1:$C$89,2,0)</f>
        <v>SI</v>
      </c>
      <c r="K812" s="20">
        <f t="shared" si="46"/>
        <v>0</v>
      </c>
      <c r="L812" s="20">
        <f t="shared" si="47"/>
        <v>0</v>
      </c>
      <c r="M812">
        <f>IFERROR(VLOOKUP(A812,'[1]Analisis Falla'!$A:$J,8,0),0)</f>
        <v>0</v>
      </c>
      <c r="N812" t="str">
        <f>IFERROR(VLOOKUP(A812,'[1]Analisis Falla'!$A:$J,6,0),0)</f>
        <v>Falla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8" t="s">
        <v>756</v>
      </c>
      <c r="F813" s="10">
        <v>3.63</v>
      </c>
      <c r="G813" s="4" t="s">
        <v>79</v>
      </c>
      <c r="H813" s="19">
        <v>46261</v>
      </c>
      <c r="I813" s="4" t="s">
        <v>13</v>
      </c>
      <c r="J813" s="7" t="str">
        <f>VLOOKUP(B813,'[1]T. Apoyo Sistema'!$B$1:$C$89,2,0)</f>
        <v>SI</v>
      </c>
      <c r="K813" s="20">
        <f t="shared" si="46"/>
        <v>0</v>
      </c>
      <c r="L813" s="20">
        <f t="shared" si="47"/>
        <v>0</v>
      </c>
      <c r="M813" t="str">
        <f>IFERROR(VLOOKUP(A813,'[1]Analisis Falla'!$A:$J,8,0),0)</f>
        <v xml:space="preserve">Sin OT  </v>
      </c>
      <c r="N813" t="str">
        <f>IFERROR(VLOOKUP(A813,'[1]Analisis Falla'!$A:$J,6,0),0)</f>
        <v>Falla</v>
      </c>
      <c r="O813" t="str">
        <f>IFERROR(VLOOKUP(A813,'[1]Analisis Falla'!$A:$J,9,0),0)</f>
        <v>Fuerza</v>
      </c>
      <c r="P813" t="str">
        <f>IFERROR(VLOOKUP(A813,'[1]Analisis Falla'!$A:$J,10,0),0)</f>
        <v>Regleta de señal deteriorada y relés sueltos</v>
      </c>
    </row>
    <row r="814" spans="1:16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8" t="s">
        <v>757</v>
      </c>
      <c r="F814" s="10">
        <v>0.05</v>
      </c>
      <c r="G814" s="4" t="s">
        <v>79</v>
      </c>
      <c r="H814" s="19">
        <v>46261</v>
      </c>
      <c r="I814" s="4" t="s">
        <v>13</v>
      </c>
      <c r="J814" s="7" t="str">
        <f>VLOOKUP(B814,'[1]T. Apoyo Sistema'!$B$1:$C$89,2,0)</f>
        <v>SI</v>
      </c>
      <c r="K814" s="20">
        <f t="shared" si="46"/>
        <v>0</v>
      </c>
      <c r="L814" s="20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8" t="s">
        <v>758</v>
      </c>
      <c r="F815" s="10">
        <v>0.05</v>
      </c>
      <c r="G815" s="4" t="s">
        <v>74</v>
      </c>
      <c r="H815" s="19">
        <v>46261</v>
      </c>
      <c r="I815" s="4" t="s">
        <v>13</v>
      </c>
      <c r="J815" s="7" t="str">
        <f>VLOOKUP(B815,'[1]T. Apoyo Sistema'!$B$1:$C$89,2,0)</f>
        <v>SI</v>
      </c>
      <c r="K815" s="20">
        <f t="shared" si="46"/>
        <v>0</v>
      </c>
      <c r="L815" s="20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8" t="s">
        <v>759</v>
      </c>
      <c r="F816" s="10">
        <v>0.05</v>
      </c>
      <c r="G816" s="4" t="s">
        <v>71</v>
      </c>
      <c r="H816" s="19">
        <v>46261</v>
      </c>
      <c r="I816" s="4" t="s">
        <v>13</v>
      </c>
      <c r="J816" s="7" t="str">
        <f>VLOOKUP(B816,'[1]T. Apoyo Sistema'!$B$1:$C$89,2,0)</f>
        <v>SI</v>
      </c>
      <c r="K816" s="20">
        <f t="shared" si="46"/>
        <v>0</v>
      </c>
      <c r="L816" s="20">
        <f t="shared" si="47"/>
        <v>0</v>
      </c>
      <c r="M816">
        <f>IFERROR(VLOOKUP(A816,'[1]Analisis Falla'!$A:$J,8,0),0)</f>
        <v>0</v>
      </c>
      <c r="N816" t="str">
        <f>IFERROR(VLOOKUP(A816,'[1]Analisis Falla'!$A:$J,6,0),0)</f>
        <v>Falla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8" t="s">
        <v>759</v>
      </c>
      <c r="F817" s="10">
        <v>0.75</v>
      </c>
      <c r="G817" s="4" t="s">
        <v>71</v>
      </c>
      <c r="H817" s="19">
        <v>46261</v>
      </c>
      <c r="I817" s="4" t="s">
        <v>13</v>
      </c>
      <c r="J817" s="7" t="str">
        <f>VLOOKUP(B817,'[1]T. Apoyo Sistema'!$B$1:$C$89,2,0)</f>
        <v>SI</v>
      </c>
      <c r="K817" s="20">
        <f t="shared" si="46"/>
        <v>0</v>
      </c>
      <c r="L817" s="20">
        <f t="shared" si="47"/>
        <v>0</v>
      </c>
      <c r="M817">
        <f>IFERROR(VLOOKUP(A817,'[1]Analisis Falla'!$A:$J,8,0),0)</f>
        <v>0</v>
      </c>
      <c r="N817" t="str">
        <f>IFERROR(VLOOKUP(A817,'[1]Analisis Falla'!$A:$J,6,0),0)</f>
        <v>Falla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8" t="s">
        <v>759</v>
      </c>
      <c r="F818" s="10">
        <v>15.38</v>
      </c>
      <c r="G818" s="4" t="s">
        <v>71</v>
      </c>
      <c r="H818" s="19">
        <v>46261</v>
      </c>
      <c r="I818" s="4" t="s">
        <v>13</v>
      </c>
      <c r="J818" s="7" t="str">
        <f>VLOOKUP(B818,'[1]T. Apoyo Sistema'!$B$1:$C$89,2,0)</f>
        <v>SI</v>
      </c>
      <c r="K818" s="20">
        <f t="shared" si="46"/>
        <v>0</v>
      </c>
      <c r="L818" s="20">
        <f t="shared" si="47"/>
        <v>0</v>
      </c>
      <c r="M818">
        <f>IFERROR(VLOOKUP(A818,'[1]Analisis Falla'!$A:$J,8,0),0)</f>
        <v>0</v>
      </c>
      <c r="N818" t="str">
        <f>IFERROR(VLOOKUP(A818,'[1]Analisis Falla'!$A:$J,6,0),0)</f>
        <v>Falla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8" t="s">
        <v>736</v>
      </c>
      <c r="F819" s="10">
        <v>6.07</v>
      </c>
      <c r="G819" s="4" t="s">
        <v>72</v>
      </c>
      <c r="H819" s="19">
        <v>46261</v>
      </c>
      <c r="I819" s="4" t="s">
        <v>13</v>
      </c>
      <c r="J819" s="7" t="str">
        <f>VLOOKUP(B819,'[1]T. Apoyo Sistema'!$B$1:$C$89,2,0)</f>
        <v>SI</v>
      </c>
      <c r="K819" s="20">
        <f t="shared" si="46"/>
        <v>0</v>
      </c>
      <c r="L819" s="20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8" t="s">
        <v>760</v>
      </c>
      <c r="F820" s="10">
        <v>5.12</v>
      </c>
      <c r="G820" s="4" t="s">
        <v>60</v>
      </c>
      <c r="H820" s="19">
        <v>46261</v>
      </c>
      <c r="I820" s="4" t="s">
        <v>13</v>
      </c>
      <c r="J820" s="7" t="str">
        <f>VLOOKUP(B820,'[1]T. Apoyo Sistema'!$B$1:$C$89,2,0)</f>
        <v>SI</v>
      </c>
      <c r="K820" s="20">
        <f t="shared" si="46"/>
        <v>0</v>
      </c>
      <c r="L820" s="20">
        <f t="shared" si="47"/>
        <v>0</v>
      </c>
      <c r="M820">
        <f>IFERROR(VLOOKUP(A820,'[1]Analisis Falla'!$A:$J,8,0),0)</f>
        <v>0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8" t="s">
        <v>761</v>
      </c>
      <c r="F821" s="10">
        <v>0.38</v>
      </c>
      <c r="G821" s="4" t="s">
        <v>73</v>
      </c>
      <c r="H821" s="19">
        <v>46261</v>
      </c>
      <c r="I821" s="4" t="s">
        <v>13</v>
      </c>
      <c r="J821" s="7" t="str">
        <f>VLOOKUP(B821,'[1]T. Apoyo Sistema'!$B$1:$C$89,2,0)</f>
        <v>SI</v>
      </c>
      <c r="K821" s="20">
        <f t="shared" si="46"/>
        <v>0</v>
      </c>
      <c r="L821" s="20">
        <f t="shared" si="47"/>
        <v>0</v>
      </c>
      <c r="M821">
        <f>IFERROR(VLOOKUP(A821,'[1]Analisis Falla'!$A:$J,8,0),0)</f>
        <v>0</v>
      </c>
      <c r="N821" t="str">
        <f>IFERROR(VLOOKUP(A821,'[1]Analisis Falla'!$A:$J,6,0),0)</f>
        <v>Falla</v>
      </c>
      <c r="O821">
        <f>IFERROR(VLOOKUP(A821,'[1]Analisis Falla'!$A:$J,9,0),0)</f>
        <v>0</v>
      </c>
      <c r="P821">
        <f>IFERROR(VLOOKUP(A821,'[1]Analisis Falla'!$A:$J,10,0),0)</f>
        <v>0</v>
      </c>
    </row>
    <row r="822" spans="1:16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8" t="s">
        <v>762</v>
      </c>
      <c r="F822" s="10">
        <v>2.93</v>
      </c>
      <c r="G822" s="4" t="s">
        <v>73</v>
      </c>
      <c r="H822" s="19">
        <v>46261</v>
      </c>
      <c r="I822" s="4" t="s">
        <v>13</v>
      </c>
      <c r="J822" s="7" t="str">
        <f>VLOOKUP(B822,'[1]T. Apoyo Sistema'!$B$1:$C$89,2,0)</f>
        <v>SI</v>
      </c>
      <c r="K822" s="20">
        <f t="shared" si="46"/>
        <v>0</v>
      </c>
      <c r="L822" s="20">
        <f t="shared" si="47"/>
        <v>0</v>
      </c>
      <c r="M822">
        <f>IFERROR(VLOOKUP(A822,'[1]Analisis Falla'!$A:$J,8,0),0)</f>
        <v>0</v>
      </c>
      <c r="N822" t="str">
        <f>IFERROR(VLOOKUP(A822,'[1]Analisis Falla'!$A:$J,6,0),0)</f>
        <v>Falla</v>
      </c>
      <c r="O822">
        <f>IFERROR(VLOOKUP(A822,'[1]Analisis Falla'!$A:$J,9,0),0)</f>
        <v>0</v>
      </c>
      <c r="P822">
        <f>IFERROR(VLOOKUP(A822,'[1]Analisis Falla'!$A:$J,10,0),0)</f>
        <v>0</v>
      </c>
    </row>
    <row r="823" spans="1:16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8" t="s">
        <v>763</v>
      </c>
      <c r="F823" s="10">
        <v>7.0000000000000007E-2</v>
      </c>
      <c r="G823" s="4" t="s">
        <v>79</v>
      </c>
      <c r="H823" s="19">
        <v>46261</v>
      </c>
      <c r="I823" s="4" t="s">
        <v>13</v>
      </c>
      <c r="J823" s="7" t="str">
        <f>VLOOKUP(B823,'[1]T. Apoyo Sistema'!$B$1:$C$89,2,0)</f>
        <v>SI</v>
      </c>
      <c r="K823" s="20">
        <f t="shared" si="46"/>
        <v>0</v>
      </c>
      <c r="L823" s="20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8" t="s">
        <v>764</v>
      </c>
      <c r="F824" s="10">
        <v>7.0000000000000007E-2</v>
      </c>
      <c r="G824" s="4" t="s">
        <v>74</v>
      </c>
      <c r="H824" s="19">
        <v>46261</v>
      </c>
      <c r="I824" s="4" t="s">
        <v>13</v>
      </c>
      <c r="J824" s="7" t="str">
        <f>VLOOKUP(B824,'[1]T. Apoyo Sistema'!$B$1:$C$89,2,0)</f>
        <v>SI</v>
      </c>
      <c r="K824" s="20">
        <f t="shared" si="46"/>
        <v>0</v>
      </c>
      <c r="L824" s="20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8" t="s">
        <v>736</v>
      </c>
      <c r="F825" s="10">
        <v>13.67</v>
      </c>
      <c r="G825" s="4" t="s">
        <v>72</v>
      </c>
      <c r="H825" s="19">
        <v>46261</v>
      </c>
      <c r="I825" s="4" t="s">
        <v>13</v>
      </c>
      <c r="J825" s="7" t="str">
        <f>VLOOKUP(B825,'[1]T. Apoyo Sistema'!$B$1:$C$89,2,0)</f>
        <v>SI</v>
      </c>
      <c r="K825" s="20">
        <f t="shared" si="46"/>
        <v>0</v>
      </c>
      <c r="L825" s="20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8" t="s">
        <v>611</v>
      </c>
      <c r="F826" s="10">
        <v>16.12</v>
      </c>
      <c r="G826" s="4" t="s">
        <v>79</v>
      </c>
      <c r="H826" s="19">
        <v>46261</v>
      </c>
      <c r="I826" s="4" t="s">
        <v>13</v>
      </c>
      <c r="J826" s="7" t="str">
        <f>VLOOKUP(B826,'[1]T. Apoyo Sistema'!$B$1:$C$89,2,0)</f>
        <v>SI</v>
      </c>
      <c r="K826" s="20">
        <f t="shared" si="46"/>
        <v>0</v>
      </c>
      <c r="L826" s="20">
        <f t="shared" si="47"/>
        <v>0</v>
      </c>
      <c r="M826">
        <f>IFERROR(VLOOKUP(A826,'[1]Analisis Falla'!$A:$J,8,0),0)</f>
        <v>0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8" t="s">
        <v>765</v>
      </c>
      <c r="F827" s="10">
        <v>47.7</v>
      </c>
      <c r="G827" s="4" t="s">
        <v>59</v>
      </c>
      <c r="H827" s="19">
        <v>46261</v>
      </c>
      <c r="I827" s="4" t="s">
        <v>13</v>
      </c>
      <c r="J827" s="7" t="str">
        <f>VLOOKUP(B827,'[1]T. Apoyo Sistema'!$B$1:$C$89,2,0)</f>
        <v>SI</v>
      </c>
      <c r="K827" s="20">
        <f t="shared" si="46"/>
        <v>0</v>
      </c>
      <c r="L827" s="20">
        <f t="shared" si="47"/>
        <v>0</v>
      </c>
      <c r="M827" t="str">
        <f>IFERROR(VLOOKUP(A827,'[1]Analisis Falla'!$A:$J,8,0),0)</f>
        <v>OT-8640</v>
      </c>
      <c r="N827" t="str">
        <f>IFERROR(VLOOKUP(A827,'[1]Analisis Falla'!$A:$J,6,0),0)</f>
        <v xml:space="preserve">Mantenimiento preventivo 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8" t="s">
        <v>714</v>
      </c>
      <c r="F828" s="10">
        <v>38.6</v>
      </c>
      <c r="G828" s="4" t="s">
        <v>59</v>
      </c>
      <c r="H828" s="19">
        <v>46261</v>
      </c>
      <c r="I828" s="4" t="s">
        <v>13</v>
      </c>
      <c r="J828" s="7" t="str">
        <f>VLOOKUP(B828,'[1]T. Apoyo Sistema'!$B$1:$C$89,2,0)</f>
        <v>SI</v>
      </c>
      <c r="K828" s="20">
        <f t="shared" si="46"/>
        <v>0</v>
      </c>
      <c r="L828" s="20">
        <f t="shared" si="47"/>
        <v>0</v>
      </c>
      <c r="M828" t="str">
        <f>IFERROR(VLOOKUP(A828,'[1]Analisis Falla'!$A:$J,8,0),0)</f>
        <v>OT-8637</v>
      </c>
      <c r="N828" t="str">
        <f>IFERROR(VLOOKUP(A828,'[1]Analisis Falla'!$A:$J,6,0),0)</f>
        <v>Falla</v>
      </c>
      <c r="O828" t="str">
        <f>IFERROR(VLOOKUP(A828,'[1]Analisis Falla'!$A:$J,9,0),0)</f>
        <v>Sistema electrico / control</v>
      </c>
      <c r="P828" t="str">
        <f>IFERROR(VLOOKUP(A828,'[1]Analisis Falla'!$A:$J,10,0),0)</f>
        <v>Generador no arranca; código 1306 por error de comunicación entre PLC y ECU</v>
      </c>
    </row>
    <row r="829" spans="1:16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8" t="s">
        <v>622</v>
      </c>
      <c r="F829" s="10">
        <v>1.67</v>
      </c>
      <c r="G829" s="4" t="s">
        <v>72</v>
      </c>
      <c r="H829" s="19">
        <v>46261</v>
      </c>
      <c r="I829" s="4" t="s">
        <v>13</v>
      </c>
      <c r="J829" s="7" t="str">
        <f>VLOOKUP(B829,'[1]T. Apoyo Sistema'!$B$1:$C$89,2,0)</f>
        <v>SI</v>
      </c>
      <c r="K829" s="20">
        <f t="shared" si="46"/>
        <v>0</v>
      </c>
      <c r="L829" s="20">
        <f t="shared" si="47"/>
        <v>0</v>
      </c>
      <c r="M829" t="str">
        <f>IFERROR(VLOOKUP(A829,'[1]Analisis Falla'!$A:$J,8,0),0)</f>
        <v xml:space="preserve">Sin OT  </v>
      </c>
      <c r="N829" t="str">
        <f>IFERROR(VLOOKUP(A829,'[1]Analisis Falla'!$A:$J,6,0),0)</f>
        <v>Falla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8" t="s">
        <v>572</v>
      </c>
      <c r="F830" s="10">
        <v>1.67</v>
      </c>
      <c r="G830" s="4" t="s">
        <v>74</v>
      </c>
      <c r="H830" s="19">
        <v>46261</v>
      </c>
      <c r="I830" s="4" t="s">
        <v>13</v>
      </c>
      <c r="J830" s="7" t="str">
        <f>VLOOKUP(B830,'[1]T. Apoyo Sistema'!$B$1:$C$89,2,0)</f>
        <v>SI</v>
      </c>
      <c r="K830" s="20">
        <f t="shared" si="46"/>
        <v>0</v>
      </c>
      <c r="L830" s="20">
        <f t="shared" si="47"/>
        <v>0</v>
      </c>
      <c r="M830" t="str">
        <f>IFERROR(VLOOKUP(A830,'[1]Analisis Falla'!$A:$J,8,0),0)</f>
        <v xml:space="preserve">Sin OT  </v>
      </c>
      <c r="N830" t="str">
        <f>IFERROR(VLOOKUP(A830,'[1]Analisis Falla'!$A:$J,6,0),0)</f>
        <v>Falla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8" t="s">
        <v>766</v>
      </c>
      <c r="F831" s="10">
        <v>1.67</v>
      </c>
      <c r="G831" s="4" t="s">
        <v>59</v>
      </c>
      <c r="H831" s="19">
        <v>46261</v>
      </c>
      <c r="I831" s="4" t="s">
        <v>13</v>
      </c>
      <c r="J831" s="7" t="str">
        <f>VLOOKUP(B831,'[1]T. Apoyo Sistema'!$B$1:$C$89,2,0)</f>
        <v>SI</v>
      </c>
      <c r="K831" s="20">
        <f t="shared" si="46"/>
        <v>0</v>
      </c>
      <c r="L831" s="20">
        <f t="shared" si="47"/>
        <v>0</v>
      </c>
      <c r="M831" t="str">
        <f>IFERROR(VLOOKUP(A831,'[1]Analisis Falla'!$A:$J,8,0),0)</f>
        <v xml:space="preserve">Sin OT  </v>
      </c>
      <c r="N831" t="str">
        <f>IFERROR(VLOOKUP(A831,'[1]Analisis Falla'!$A:$J,6,0),0)</f>
        <v>Falla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8" t="s">
        <v>767</v>
      </c>
      <c r="F832" s="10">
        <v>1.32</v>
      </c>
      <c r="G832" s="4" t="s">
        <v>78</v>
      </c>
      <c r="H832" s="19">
        <v>46261</v>
      </c>
      <c r="I832" s="4" t="s">
        <v>13</v>
      </c>
      <c r="J832" s="7" t="str">
        <f>VLOOKUP(B832,'[1]T. Apoyo Sistema'!$B$1:$C$89,2,0)</f>
        <v>SI</v>
      </c>
      <c r="K832" s="20">
        <f t="shared" si="46"/>
        <v>0</v>
      </c>
      <c r="L832" s="20">
        <f t="shared" si="47"/>
        <v>0</v>
      </c>
      <c r="M832" t="str">
        <f>IFERROR(VLOOKUP(A832,'[1]Analisis Falla'!$A:$J,8,0),0)</f>
        <v xml:space="preserve">Sin OT 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8" t="s">
        <v>768</v>
      </c>
      <c r="F833" s="10">
        <v>1.23</v>
      </c>
      <c r="G833" s="4" t="s">
        <v>71</v>
      </c>
      <c r="H833" s="19">
        <v>46261</v>
      </c>
      <c r="I833" s="4" t="s">
        <v>13</v>
      </c>
      <c r="J833" s="7" t="str">
        <f>VLOOKUP(B833,'[1]T. Apoyo Sistema'!$B$1:$C$89,2,0)</f>
        <v>SI</v>
      </c>
      <c r="K833" s="20">
        <f t="shared" si="46"/>
        <v>0</v>
      </c>
      <c r="L833" s="20">
        <f t="shared" si="47"/>
        <v>0</v>
      </c>
      <c r="M833" t="str">
        <f>IFERROR(VLOOKUP(A833,'[1]Analisis Falla'!$A:$J,8,0),0)</f>
        <v xml:space="preserve">Sin OT 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8" t="s">
        <v>750</v>
      </c>
      <c r="F834" s="10">
        <v>16.73</v>
      </c>
      <c r="G834" s="4" t="s">
        <v>73</v>
      </c>
      <c r="H834" s="19">
        <v>46261</v>
      </c>
      <c r="I834" s="4" t="s">
        <v>13</v>
      </c>
      <c r="J834" s="7" t="str">
        <f>VLOOKUP(B834,'[1]T. Apoyo Sistema'!$B$1:$C$89,2,0)</f>
        <v>SI</v>
      </c>
      <c r="K834" s="20">
        <f t="shared" si="46"/>
        <v>0</v>
      </c>
      <c r="L834" s="20">
        <f t="shared" si="47"/>
        <v>0</v>
      </c>
      <c r="M834" t="str">
        <f>IFERROR(VLOOKUP(A834,'[1]Analisis Falla'!$A:$J,8,0),0)</f>
        <v xml:space="preserve">Sin OT  </v>
      </c>
      <c r="N834" t="str">
        <f>IFERROR(VLOOKUP(A834,'[1]Analisis Falla'!$A:$J,6,0),0)</f>
        <v xml:space="preserve">Mecanica </v>
      </c>
      <c r="O834" t="str">
        <f>IFERROR(VLOOKUP(A834,'[1]Analisis Falla'!$A:$J,9,0),0)</f>
        <v>Escape/combustión</v>
      </c>
      <c r="P834" t="str">
        <f>IFERROR(VLOOKUP(A834,'[1]Analisis Falla'!$A:$J,10,0),0)</f>
        <v>Emisión momentánea de humo al ingresar carga de compresores</v>
      </c>
    </row>
    <row r="835" spans="1:16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8" t="s">
        <v>769</v>
      </c>
      <c r="F835" s="10">
        <v>0.12</v>
      </c>
      <c r="G835" s="4" t="s">
        <v>93</v>
      </c>
      <c r="H835" s="19">
        <v>46261</v>
      </c>
      <c r="I835" s="4" t="s">
        <v>13</v>
      </c>
      <c r="J835" s="7" t="str">
        <f>VLOOKUP(B835,'[1]T. Apoyo Sistema'!$B$1:$C$89,2,0)</f>
        <v>SI</v>
      </c>
      <c r="K835" s="20">
        <f t="shared" si="46"/>
        <v>0</v>
      </c>
      <c r="L835" s="20">
        <f t="shared" si="47"/>
        <v>0</v>
      </c>
      <c r="M835" t="str">
        <f>IFERROR(VLOOKUP(A835,'[1]Analisis Falla'!$A:$J,8,0),0)</f>
        <v xml:space="preserve">Sin OT  </v>
      </c>
      <c r="N835" t="str">
        <f>IFERROR(VLOOKUP(A835,'[1]Analisis Falla'!$A:$J,6,0),0)</f>
        <v>Falla</v>
      </c>
      <c r="O835" t="str">
        <f>IFERROR(VLOOKUP(A835,'[1]Analisis Falla'!$A:$J,9,0),0)</f>
        <v>Emisión momentánea de humo al ingresar carga de compresores</v>
      </c>
      <c r="P835" t="str">
        <f>IFERROR(VLOOKUP(A835,'[1]Analisis Falla'!$A:$J,10,0),0)</f>
        <v>Emisión momentánea de humo al ingresar carga de compresores</v>
      </c>
    </row>
    <row r="836" spans="1:16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8" t="s">
        <v>770</v>
      </c>
      <c r="F836" s="10">
        <v>0.12</v>
      </c>
      <c r="G836" s="4" t="s">
        <v>92</v>
      </c>
      <c r="H836" s="19">
        <v>46261</v>
      </c>
      <c r="I836" s="4" t="s">
        <v>13</v>
      </c>
      <c r="J836" s="7" t="str">
        <f>VLOOKUP(B836,'[1]T. Apoyo Sistema'!$B$1:$C$89,2,0)</f>
        <v>SI</v>
      </c>
      <c r="K836" s="20">
        <f t="shared" si="46"/>
        <v>0</v>
      </c>
      <c r="L836" s="20">
        <f t="shared" si="47"/>
        <v>0</v>
      </c>
      <c r="M836" t="str">
        <f>IFERROR(VLOOKUP(A836,'[1]Analisis Falla'!$A:$J,8,0),0)</f>
        <v xml:space="preserve">Sin OT  </v>
      </c>
      <c r="N836" t="str">
        <f>IFERROR(VLOOKUP(A836,'[1]Analisis Falla'!$A:$J,6,0),0)</f>
        <v>Falla</v>
      </c>
      <c r="O836" t="str">
        <f>IFERROR(VLOOKUP(A836,'[1]Analisis Falla'!$A:$J,9,0),0)</f>
        <v>Fuerza</v>
      </c>
      <c r="P836" t="str">
        <f>IFERROR(VLOOKUP(A836,'[1]Analisis Falla'!$A:$J,10,0),0)</f>
        <v>Regleta de señal deteriorada y relés sueltos</v>
      </c>
    </row>
    <row r="837" spans="1:16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8" t="s">
        <v>771</v>
      </c>
      <c r="F837" s="10">
        <v>0.12</v>
      </c>
      <c r="G837" s="4" t="s">
        <v>60</v>
      </c>
      <c r="H837" s="19">
        <v>46261</v>
      </c>
      <c r="I837" s="4" t="s">
        <v>13</v>
      </c>
      <c r="J837" s="7" t="str">
        <f>VLOOKUP(B837,'[1]T. Apoyo Sistema'!$B$1:$C$89,2,0)</f>
        <v>SI</v>
      </c>
      <c r="K837" s="20">
        <f t="shared" si="46"/>
        <v>0</v>
      </c>
      <c r="L837" s="20">
        <f t="shared" si="47"/>
        <v>0</v>
      </c>
      <c r="M837" t="str">
        <f>IFERROR(VLOOKUP(A837,'[1]Analisis Falla'!$A:$J,8,0),0)</f>
        <v xml:space="preserve">Sin OT  </v>
      </c>
      <c r="N837" t="str">
        <f>IFERROR(VLOOKUP(A837,'[1]Analisis Falla'!$A:$J,6,0),0)</f>
        <v>Falla</v>
      </c>
      <c r="O837" t="str">
        <f>IFERROR(VLOOKUP(A837,'[1]Analisis Falla'!$A:$J,9,0),0)</f>
        <v>Fuerza</v>
      </c>
      <c r="P837" t="str">
        <f>IFERROR(VLOOKUP(A837,'[1]Analisis Falla'!$A:$J,10,0),0)</f>
        <v>Regleta de señal deteriorada y relés sueltos</v>
      </c>
    </row>
    <row r="838" spans="1:16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8" t="s">
        <v>750</v>
      </c>
      <c r="F838" s="10">
        <v>16.18</v>
      </c>
      <c r="G838" s="4" t="s">
        <v>73</v>
      </c>
      <c r="H838" s="19">
        <v>46261</v>
      </c>
      <c r="I838" s="4" t="s">
        <v>13</v>
      </c>
      <c r="J838" s="7" t="str">
        <f>VLOOKUP(B838,'[1]T. Apoyo Sistema'!$B$1:$C$89,2,0)</f>
        <v>SI</v>
      </c>
      <c r="K838" s="20">
        <f t="shared" si="46"/>
        <v>0</v>
      </c>
      <c r="L838" s="20">
        <f t="shared" si="47"/>
        <v>0</v>
      </c>
      <c r="M838" t="str">
        <f>IFERROR(VLOOKUP(A838,'[1]Analisis Falla'!$A:$J,8,0),0)</f>
        <v xml:space="preserve">Sin OT  </v>
      </c>
      <c r="N838" t="str">
        <f>IFERROR(VLOOKUP(A838,'[1]Analisis Falla'!$A:$J,6,0),0)</f>
        <v xml:space="preserve">Mecanica </v>
      </c>
      <c r="O838" t="str">
        <f>IFERROR(VLOOKUP(A838,'[1]Analisis Falla'!$A:$J,9,0),0)</f>
        <v>Escape/combustión</v>
      </c>
      <c r="P838" t="str">
        <f>IFERROR(VLOOKUP(A838,'[1]Analisis Falla'!$A:$J,10,0),0)</f>
        <v>Emisión momentánea de humo al ingresar carga de compresores</v>
      </c>
    </row>
    <row r="839" spans="1:16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8" t="s">
        <v>772</v>
      </c>
      <c r="F839" s="10">
        <v>0.13</v>
      </c>
      <c r="G839" s="4" t="s">
        <v>60</v>
      </c>
      <c r="H839" s="19">
        <v>46261</v>
      </c>
      <c r="I839" s="4" t="s">
        <v>13</v>
      </c>
      <c r="J839" s="7" t="str">
        <f>VLOOKUP(B839,'[1]T. Apoyo Sistema'!$B$1:$C$89,2,0)</f>
        <v>NO</v>
      </c>
      <c r="K839" s="20">
        <f t="shared" si="46"/>
        <v>0</v>
      </c>
      <c r="L839" s="20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8" t="s">
        <v>772</v>
      </c>
      <c r="F840" s="10">
        <v>7.0000000000000007E-2</v>
      </c>
      <c r="G840" s="4" t="s">
        <v>60</v>
      </c>
      <c r="H840" s="19">
        <v>46261</v>
      </c>
      <c r="I840" s="4" t="s">
        <v>13</v>
      </c>
      <c r="J840" s="7" t="str">
        <f>VLOOKUP(B840,'[1]T. Apoyo Sistema'!$B$1:$C$89,2,0)</f>
        <v>NO</v>
      </c>
      <c r="K840" s="20">
        <f t="shared" si="46"/>
        <v>0</v>
      </c>
      <c r="L840" s="20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8" t="s">
        <v>767</v>
      </c>
      <c r="F841" s="10">
        <v>12.07</v>
      </c>
      <c r="G841" s="4" t="s">
        <v>78</v>
      </c>
      <c r="H841" s="19">
        <v>46261</v>
      </c>
      <c r="I841" s="4" t="s">
        <v>13</v>
      </c>
      <c r="J841" s="7" t="str">
        <f>VLOOKUP(B841,'[1]T. Apoyo Sistema'!$B$1:$C$89,2,0)</f>
        <v>SI</v>
      </c>
      <c r="K841" s="20">
        <f t="shared" si="46"/>
        <v>0</v>
      </c>
      <c r="L841" s="20">
        <f t="shared" si="47"/>
        <v>0</v>
      </c>
      <c r="M841" t="str">
        <f>IFERROR(VLOOKUP(A841,'[1]Analisis Falla'!$A:$J,8,0),0)</f>
        <v xml:space="preserve">Sin OT 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8" t="s">
        <v>768</v>
      </c>
      <c r="F842" s="10">
        <v>11.98</v>
      </c>
      <c r="G842" s="4" t="s">
        <v>71</v>
      </c>
      <c r="H842" s="19">
        <v>46261</v>
      </c>
      <c r="I842" s="4" t="s">
        <v>13</v>
      </c>
      <c r="J842" s="7" t="str">
        <f>VLOOKUP(B842,'[1]T. Apoyo Sistema'!$B$1:$C$89,2,0)</f>
        <v>SI</v>
      </c>
      <c r="K842" s="20">
        <f t="shared" si="46"/>
        <v>0</v>
      </c>
      <c r="L842" s="20">
        <f t="shared" si="47"/>
        <v>0</v>
      </c>
      <c r="M842" t="str">
        <f>IFERROR(VLOOKUP(A842,'[1]Analisis Falla'!$A:$J,8,0),0)</f>
        <v xml:space="preserve">Sin OT 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8" t="s">
        <v>773</v>
      </c>
      <c r="F843" s="10">
        <v>36.67</v>
      </c>
      <c r="G843" s="4" t="s">
        <v>59</v>
      </c>
      <c r="H843" s="19">
        <v>46261</v>
      </c>
      <c r="I843" s="4" t="s">
        <v>13</v>
      </c>
      <c r="J843" s="7" t="str">
        <f>VLOOKUP(B843,'[1]T. Apoyo Sistema'!$B$1:$C$89,2,0)</f>
        <v>SI</v>
      </c>
      <c r="K843" s="20">
        <f t="shared" si="46"/>
        <v>0</v>
      </c>
      <c r="L843" s="20">
        <f t="shared" si="47"/>
        <v>0</v>
      </c>
      <c r="M843" t="str">
        <f>IFERROR(VLOOKUP(A843,'[1]Analisis Falla'!$A:$J,8,0),0)</f>
        <v>OT-8637</v>
      </c>
      <c r="N843" t="str">
        <f>IFERROR(VLOOKUP(A843,'[1]Analisis Falla'!$A:$J,6,0),0)</f>
        <v>Falla</v>
      </c>
      <c r="O843" t="str">
        <f>IFERROR(VLOOKUP(A843,'[1]Analisis Falla'!$A:$J,9,0),0)</f>
        <v>Sistema electrico / control</v>
      </c>
      <c r="P843" t="str">
        <f>IFERROR(VLOOKUP(A843,'[1]Analisis Falla'!$A:$J,10,0),0)</f>
        <v>Generador no arranca; código 1306 por error de comunicación entre PLC y ECU</v>
      </c>
    </row>
    <row r="844" spans="1:16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8" t="s">
        <v>774</v>
      </c>
      <c r="F844" s="10">
        <v>0.23</v>
      </c>
      <c r="G844" s="4" t="s">
        <v>77</v>
      </c>
      <c r="H844" s="19">
        <v>46261</v>
      </c>
      <c r="I844" s="4" t="s">
        <v>13</v>
      </c>
      <c r="J844" s="7" t="str">
        <f>VLOOKUP(B844,'[1]T. Apoyo Sistema'!$B$1:$C$89,2,0)</f>
        <v>SI</v>
      </c>
      <c r="K844" s="20">
        <f t="shared" si="46"/>
        <v>0</v>
      </c>
      <c r="L844" s="20">
        <f t="shared" si="47"/>
        <v>0</v>
      </c>
      <c r="M844" t="str">
        <f>IFERROR(VLOOKUP(A844,'[1]Analisis Falla'!$A:$J,8,0),0)</f>
        <v xml:space="preserve">Sin OT  </v>
      </c>
      <c r="N844" t="str">
        <f>IFERROR(VLOOKUP(A844,'[1]Analisis Falla'!$A:$J,6,0),0)</f>
        <v>Falla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8" t="s">
        <v>775</v>
      </c>
      <c r="F845" s="10">
        <v>0.23</v>
      </c>
      <c r="G845" s="4" t="s">
        <v>72</v>
      </c>
      <c r="H845" s="19">
        <v>46261</v>
      </c>
      <c r="I845" s="4" t="s">
        <v>13</v>
      </c>
      <c r="J845" s="7" t="str">
        <f>VLOOKUP(B845,'[1]T. Apoyo Sistema'!$B$1:$C$89,2,0)</f>
        <v>SI</v>
      </c>
      <c r="K845" s="20">
        <f t="shared" si="46"/>
        <v>0</v>
      </c>
      <c r="L845" s="20">
        <f t="shared" si="47"/>
        <v>0</v>
      </c>
      <c r="M845" t="str">
        <f>IFERROR(VLOOKUP(A845,'[1]Analisis Falla'!$A:$J,8,0),0)</f>
        <v xml:space="preserve">Sin OT  </v>
      </c>
      <c r="N845" t="str">
        <f>IFERROR(VLOOKUP(A845,'[1]Analisis Falla'!$A:$J,6,0),0)</f>
        <v>Falla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8" t="s">
        <v>776</v>
      </c>
      <c r="F846" s="10">
        <v>0.23</v>
      </c>
      <c r="G846" s="4" t="s">
        <v>78</v>
      </c>
      <c r="H846" s="19">
        <v>46261</v>
      </c>
      <c r="I846" s="4" t="s">
        <v>13</v>
      </c>
      <c r="J846" s="7" t="str">
        <f>VLOOKUP(B846,'[1]T. Apoyo Sistema'!$B$1:$C$89,2,0)</f>
        <v>SI</v>
      </c>
      <c r="K846" s="20">
        <f t="shared" si="46"/>
        <v>0</v>
      </c>
      <c r="L846" s="20">
        <f t="shared" si="47"/>
        <v>0</v>
      </c>
      <c r="M846" t="str">
        <f>IFERROR(VLOOKUP(A846,'[1]Analisis Falla'!$A:$J,8,0),0)</f>
        <v xml:space="preserve">Sin OT  </v>
      </c>
      <c r="N846" t="str">
        <f>IFERROR(VLOOKUP(A846,'[1]Analisis Falla'!$A:$J,6,0),0)</f>
        <v>Falla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8" t="s">
        <v>774</v>
      </c>
      <c r="F847" s="10">
        <v>0.68</v>
      </c>
      <c r="G847" s="4" t="s">
        <v>77</v>
      </c>
      <c r="H847" s="19">
        <v>46261</v>
      </c>
      <c r="I847" s="4" t="s">
        <v>13</v>
      </c>
      <c r="J847" s="7" t="str">
        <f>VLOOKUP(B847,'[1]T. Apoyo Sistema'!$B$1:$C$89,2,0)</f>
        <v>SI</v>
      </c>
      <c r="K847" s="20">
        <f t="shared" si="46"/>
        <v>0</v>
      </c>
      <c r="L847" s="20">
        <f t="shared" si="47"/>
        <v>0</v>
      </c>
      <c r="M847" t="str">
        <f>IFERROR(VLOOKUP(A847,'[1]Analisis Falla'!$A:$J,8,0),0)</f>
        <v xml:space="preserve">Sin OT  </v>
      </c>
      <c r="N847" t="str">
        <f>IFERROR(VLOOKUP(A847,'[1]Analisis Falla'!$A:$J,6,0),0)</f>
        <v>Falla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8" t="s">
        <v>775</v>
      </c>
      <c r="F848" s="10">
        <v>0.68</v>
      </c>
      <c r="G848" s="4" t="s">
        <v>72</v>
      </c>
      <c r="H848" s="19">
        <v>46261</v>
      </c>
      <c r="I848" s="4" t="s">
        <v>13</v>
      </c>
      <c r="J848" s="7" t="str">
        <f>VLOOKUP(B848,'[1]T. Apoyo Sistema'!$B$1:$C$89,2,0)</f>
        <v>SI</v>
      </c>
      <c r="K848" s="20">
        <f t="shared" si="46"/>
        <v>0</v>
      </c>
      <c r="L848" s="20">
        <f t="shared" si="47"/>
        <v>0</v>
      </c>
      <c r="M848" t="str">
        <f>IFERROR(VLOOKUP(A848,'[1]Analisis Falla'!$A:$J,8,0),0)</f>
        <v xml:space="preserve">Sin OT  </v>
      </c>
      <c r="N848" t="str">
        <f>IFERROR(VLOOKUP(A848,'[1]Analisis Falla'!$A:$J,6,0),0)</f>
        <v>Falla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8" t="s">
        <v>776</v>
      </c>
      <c r="F849" s="10">
        <v>0.68</v>
      </c>
      <c r="G849" s="4" t="s">
        <v>78</v>
      </c>
      <c r="H849" s="19">
        <v>46261</v>
      </c>
      <c r="I849" s="4" t="s">
        <v>13</v>
      </c>
      <c r="J849" s="7" t="str">
        <f>VLOOKUP(B849,'[1]T. Apoyo Sistema'!$B$1:$C$89,2,0)</f>
        <v>SI</v>
      </c>
      <c r="K849" s="20">
        <f t="shared" si="46"/>
        <v>0</v>
      </c>
      <c r="L849" s="20">
        <f t="shared" si="47"/>
        <v>0</v>
      </c>
      <c r="M849" t="str">
        <f>IFERROR(VLOOKUP(A849,'[1]Analisis Falla'!$A:$J,8,0),0)</f>
        <v xml:space="preserve">Sin OT  </v>
      </c>
      <c r="N849" t="str">
        <f>IFERROR(VLOOKUP(A849,'[1]Analisis Falla'!$A:$J,6,0),0)</f>
        <v>Falla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8" t="s">
        <v>776</v>
      </c>
      <c r="F850" s="10">
        <v>40.67</v>
      </c>
      <c r="G850" s="4" t="s">
        <v>78</v>
      </c>
      <c r="H850" s="19">
        <v>46261</v>
      </c>
      <c r="I850" s="4" t="s">
        <v>13</v>
      </c>
      <c r="J850" s="7" t="str">
        <f>VLOOKUP(B850,'[1]T. Apoyo Sistema'!$B$1:$C$89,2,0)</f>
        <v>SI</v>
      </c>
      <c r="K850" s="20">
        <f t="shared" si="46"/>
        <v>0</v>
      </c>
      <c r="L850" s="20">
        <f t="shared" si="47"/>
        <v>0</v>
      </c>
      <c r="M850" t="str">
        <f>IFERROR(VLOOKUP(A850,'[1]Analisis Falla'!$A:$J,8,0),0)</f>
        <v xml:space="preserve">Sin OT  </v>
      </c>
      <c r="N850" t="str">
        <f>IFERROR(VLOOKUP(A850,'[1]Analisis Falla'!$A:$J,6,0),0)</f>
        <v>Falla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8" t="s">
        <v>777</v>
      </c>
      <c r="F851" s="10">
        <v>0.05</v>
      </c>
      <c r="G851" s="4" t="s">
        <v>79</v>
      </c>
      <c r="H851" s="19">
        <v>46261</v>
      </c>
      <c r="I851" s="4" t="s">
        <v>13</v>
      </c>
      <c r="J851" s="7" t="str">
        <f>VLOOKUP(B851,'[1]T. Apoyo Sistema'!$B$1:$C$89,2,0)</f>
        <v>SI</v>
      </c>
      <c r="K851" s="20">
        <f t="shared" si="46"/>
        <v>0</v>
      </c>
      <c r="L851" s="20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8" t="s">
        <v>778</v>
      </c>
      <c r="F852" s="10">
        <v>0.05</v>
      </c>
      <c r="G852" s="4" t="s">
        <v>74</v>
      </c>
      <c r="H852" s="19">
        <v>46261</v>
      </c>
      <c r="I852" s="4" t="s">
        <v>13</v>
      </c>
      <c r="J852" s="7" t="str">
        <f>VLOOKUP(B852,'[1]T. Apoyo Sistema'!$B$1:$C$89,2,0)</f>
        <v>SI</v>
      </c>
      <c r="K852" s="20">
        <f t="shared" si="46"/>
        <v>0</v>
      </c>
      <c r="L852" s="20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8" t="s">
        <v>736</v>
      </c>
      <c r="F853" s="10">
        <v>0.57999999999999996</v>
      </c>
      <c r="G853" s="4" t="s">
        <v>72</v>
      </c>
      <c r="H853" s="19">
        <v>46261</v>
      </c>
      <c r="I853" s="4" t="s">
        <v>13</v>
      </c>
      <c r="J853" s="7" t="str">
        <f>VLOOKUP(B853,'[1]T. Apoyo Sistema'!$B$1:$C$89,2,0)</f>
        <v>SI</v>
      </c>
      <c r="K853" s="20">
        <f t="shared" si="46"/>
        <v>0</v>
      </c>
      <c r="L853" s="20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8" t="s">
        <v>779</v>
      </c>
      <c r="F854" s="10">
        <v>0.5</v>
      </c>
      <c r="G854" s="4" t="s">
        <v>75</v>
      </c>
      <c r="H854" s="19">
        <v>46261</v>
      </c>
      <c r="I854" s="4" t="s">
        <v>13</v>
      </c>
      <c r="J854" s="7" t="str">
        <f>VLOOKUP(B854,'[1]T. Apoyo Sistema'!$B$1:$C$89,2,0)</f>
        <v>SI</v>
      </c>
      <c r="K854" s="20">
        <f t="shared" si="46"/>
        <v>0</v>
      </c>
      <c r="L854" s="20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8" t="s">
        <v>780</v>
      </c>
      <c r="F855" s="10">
        <v>27.78</v>
      </c>
      <c r="G855" s="4" t="s">
        <v>75</v>
      </c>
      <c r="H855" s="19">
        <v>46261</v>
      </c>
      <c r="I855" s="4" t="s">
        <v>13</v>
      </c>
      <c r="J855" s="7" t="str">
        <f>VLOOKUP(B855,'[1]T. Apoyo Sistema'!$B$1:$C$89,2,0)</f>
        <v>SI</v>
      </c>
      <c r="K855" s="20">
        <f t="shared" si="46"/>
        <v>0</v>
      </c>
      <c r="L855" s="20">
        <f t="shared" si="47"/>
        <v>0</v>
      </c>
      <c r="M855" t="str">
        <f>IFERROR(VLOOKUP(A855,'[1]Analisis Falla'!$A:$J,8,0),0)</f>
        <v>OT-8637</v>
      </c>
      <c r="N855" t="str">
        <f>IFERROR(VLOOKUP(A855,'[1]Analisis Falla'!$A:$J,6,0),0)</f>
        <v>Falla</v>
      </c>
      <c r="O855" t="str">
        <f>IFERROR(VLOOKUP(A855,'[1]Analisis Falla'!$A:$J,9,0),0)</f>
        <v>Sistema electrico / control</v>
      </c>
      <c r="P855" t="str">
        <f>IFERROR(VLOOKUP(A855,'[1]Analisis Falla'!$A:$J,10,0),0)</f>
        <v>Generador no arranca; código 1306 por error de comunicación entre PLC y ECU</v>
      </c>
    </row>
    <row r="856" spans="1:16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8" t="s">
        <v>736</v>
      </c>
      <c r="F856" s="10">
        <v>2.97</v>
      </c>
      <c r="G856" s="4" t="s">
        <v>72</v>
      </c>
      <c r="H856" s="19">
        <v>46261</v>
      </c>
      <c r="I856" s="4" t="s">
        <v>13</v>
      </c>
      <c r="J856" s="7" t="str">
        <f>VLOOKUP(B856,'[1]T. Apoyo Sistema'!$B$1:$C$89,2,0)</f>
        <v>SI</v>
      </c>
      <c r="K856" s="20">
        <f t="shared" si="46"/>
        <v>0</v>
      </c>
      <c r="L856" s="20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8" t="s">
        <v>781</v>
      </c>
      <c r="F857" s="10">
        <v>2.97</v>
      </c>
      <c r="G857" s="4" t="s">
        <v>75</v>
      </c>
      <c r="H857" s="19">
        <v>46261</v>
      </c>
      <c r="I857" s="4" t="s">
        <v>13</v>
      </c>
      <c r="J857" s="7" t="str">
        <f>VLOOKUP(B857,'[1]T. Apoyo Sistema'!$B$1:$C$89,2,0)</f>
        <v>SI</v>
      </c>
      <c r="K857" s="20">
        <f t="shared" si="46"/>
        <v>0</v>
      </c>
      <c r="L857" s="20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8" t="s">
        <v>782</v>
      </c>
      <c r="F858" s="10">
        <v>1.2</v>
      </c>
      <c r="G858" s="4" t="s">
        <v>60</v>
      </c>
      <c r="H858" s="19">
        <v>46261</v>
      </c>
      <c r="I858" s="4" t="s">
        <v>13</v>
      </c>
      <c r="J858" s="7" t="str">
        <f>VLOOKUP(B858,'[1]T. Apoyo Sistema'!$B$1:$C$89,2,0)</f>
        <v>SI</v>
      </c>
      <c r="K858" s="20">
        <f t="shared" si="46"/>
        <v>0</v>
      </c>
      <c r="L858" s="20">
        <f t="shared" si="47"/>
        <v>0</v>
      </c>
      <c r="M858">
        <f>IFERROR(VLOOKUP(A858,'[1]Analisis Falla'!$A:$J,8,0),0)</f>
        <v>0</v>
      </c>
      <c r="N858" t="str">
        <f>IFERROR(VLOOKUP(A858,'[1]Analisis Falla'!$A:$J,6,0),0)</f>
        <v xml:space="preserve">Personal en sistema </v>
      </c>
      <c r="O858">
        <f>IFERROR(VLOOKUP(A858,'[1]Analisis Falla'!$A:$J,9,0),0)</f>
        <v>0</v>
      </c>
      <c r="P858">
        <f>IFERROR(VLOOKUP(A858,'[1]Analisis Falla'!$A:$J,10,0),0)</f>
        <v>0</v>
      </c>
    </row>
    <row r="859" spans="1:16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8" t="s">
        <v>783</v>
      </c>
      <c r="F859" s="10">
        <v>8.33</v>
      </c>
      <c r="G859" s="4" t="s">
        <v>72</v>
      </c>
      <c r="H859" s="19">
        <v>46261</v>
      </c>
      <c r="I859" s="4" t="s">
        <v>13</v>
      </c>
      <c r="J859" s="7" t="str">
        <f>VLOOKUP(B859,'[1]T. Apoyo Sistema'!$B$1:$C$89,2,0)</f>
        <v>SI</v>
      </c>
      <c r="K859" s="20">
        <f t="shared" si="46"/>
        <v>0</v>
      </c>
      <c r="L859" s="20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8" t="s">
        <v>784</v>
      </c>
      <c r="F860" s="10">
        <v>8.33</v>
      </c>
      <c r="G860" s="4" t="s">
        <v>75</v>
      </c>
      <c r="H860" s="19">
        <v>46261</v>
      </c>
      <c r="I860" s="4" t="s">
        <v>13</v>
      </c>
      <c r="J860" s="7" t="str">
        <f>VLOOKUP(B860,'[1]T. Apoyo Sistema'!$B$1:$C$89,2,0)</f>
        <v>SI</v>
      </c>
      <c r="K860" s="20">
        <f t="shared" si="46"/>
        <v>0</v>
      </c>
      <c r="L860" s="20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8" t="s">
        <v>785</v>
      </c>
      <c r="F861" s="10">
        <v>26.67</v>
      </c>
      <c r="G861" s="4" t="s">
        <v>75</v>
      </c>
      <c r="H861" s="19">
        <v>46261</v>
      </c>
      <c r="I861" s="4" t="s">
        <v>13</v>
      </c>
      <c r="J861" s="7" t="str">
        <f>VLOOKUP(B861,'[1]T. Apoyo Sistema'!$B$1:$C$89,2,0)</f>
        <v>SI</v>
      </c>
      <c r="K861" s="20">
        <f t="shared" si="46"/>
        <v>0</v>
      </c>
      <c r="L861" s="20">
        <f t="shared" si="47"/>
        <v>0</v>
      </c>
      <c r="M861" t="str">
        <f>IFERROR(VLOOKUP(A861,'[1]Analisis Falla'!$A:$J,8,0),0)</f>
        <v>OT-8637</v>
      </c>
      <c r="N861" t="str">
        <f>IFERROR(VLOOKUP(A861,'[1]Analisis Falla'!$A:$J,6,0),0)</f>
        <v>Falla</v>
      </c>
      <c r="O861" t="str">
        <f>IFERROR(VLOOKUP(A861,'[1]Analisis Falla'!$A:$J,9,0),0)</f>
        <v>Sistema electrico / control</v>
      </c>
      <c r="P861" t="str">
        <f>IFERROR(VLOOKUP(A861,'[1]Analisis Falla'!$A:$J,10,0),0)</f>
        <v>Generador no arranca; código 1306 por error de comunicación entre PLC y ECU</v>
      </c>
    </row>
    <row r="862" spans="1:16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8" t="s">
        <v>786</v>
      </c>
      <c r="F862" s="10">
        <v>0.05</v>
      </c>
      <c r="G862" s="4" t="s">
        <v>74</v>
      </c>
      <c r="H862" s="19">
        <v>46261</v>
      </c>
      <c r="I862" s="4" t="s">
        <v>13</v>
      </c>
      <c r="J862" s="7" t="str">
        <f>VLOOKUP(B862,'[1]T. Apoyo Sistema'!$B$1:$C$89,2,0)</f>
        <v>SI</v>
      </c>
      <c r="K862" s="20">
        <f t="shared" si="46"/>
        <v>0</v>
      </c>
      <c r="L862" s="20">
        <f t="shared" si="47"/>
        <v>0</v>
      </c>
      <c r="M862" t="str">
        <f>IFERROR(VLOOKUP(A862,'[1]Analisis Falla'!$A:$J,8,0),0)</f>
        <v xml:space="preserve">Sin OT  </v>
      </c>
      <c r="N862" t="str">
        <f>IFERROR(VLOOKUP(A862,'[1]Analisis Falla'!$A:$J,6,0),0)</f>
        <v>Falla</v>
      </c>
      <c r="O862" t="str">
        <f>IFERROR(VLOOKUP(A862,'[1]Analisis Falla'!$A:$J,9,0),0)</f>
        <v xml:space="preserve">Recuperado remoto </v>
      </c>
      <c r="P862">
        <f>IFERROR(VLOOKUP(A862,'[1]Analisis Falla'!$A:$J,10,0),0)</f>
        <v>0</v>
      </c>
    </row>
    <row r="863" spans="1:16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8" t="s">
        <v>787</v>
      </c>
      <c r="F863" s="10">
        <v>0.05</v>
      </c>
      <c r="G863" s="4" t="s">
        <v>80</v>
      </c>
      <c r="H863" s="19">
        <v>46261</v>
      </c>
      <c r="I863" s="4" t="s">
        <v>13</v>
      </c>
      <c r="J863" s="7" t="str">
        <f>VLOOKUP(B863,'[1]T. Apoyo Sistema'!$B$1:$C$89,2,0)</f>
        <v>SI</v>
      </c>
      <c r="K863" s="20">
        <f t="shared" si="46"/>
        <v>0</v>
      </c>
      <c r="L863" s="20">
        <f t="shared" si="47"/>
        <v>0</v>
      </c>
      <c r="M863" t="str">
        <f>IFERROR(VLOOKUP(A863,'[1]Analisis Falla'!$A:$J,8,0),0)</f>
        <v xml:space="preserve">Sin OT  </v>
      </c>
      <c r="N863" t="str">
        <f>IFERROR(VLOOKUP(A863,'[1]Analisis Falla'!$A:$J,6,0),0)</f>
        <v>Falla</v>
      </c>
      <c r="O863" t="str">
        <f>IFERROR(VLOOKUP(A863,'[1]Analisis Falla'!$A:$J,9,0),0)</f>
        <v xml:space="preserve">Recuperado remoto </v>
      </c>
      <c r="P863">
        <f>IFERROR(VLOOKUP(A863,'[1]Analisis Falla'!$A:$J,10,0),0)</f>
        <v>0</v>
      </c>
    </row>
    <row r="864" spans="1:16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8" t="s">
        <v>788</v>
      </c>
      <c r="F864" s="10">
        <v>0.05</v>
      </c>
      <c r="G864" s="4" t="s">
        <v>60</v>
      </c>
      <c r="H864" s="19">
        <v>46261</v>
      </c>
      <c r="I864" s="4" t="s">
        <v>13</v>
      </c>
      <c r="J864" s="7" t="str">
        <f>VLOOKUP(B864,'[1]T. Apoyo Sistema'!$B$1:$C$89,2,0)</f>
        <v>SI</v>
      </c>
      <c r="K864" s="20">
        <f t="shared" si="46"/>
        <v>0</v>
      </c>
      <c r="L864" s="20">
        <f t="shared" si="47"/>
        <v>0</v>
      </c>
      <c r="M864" t="str">
        <f>IFERROR(VLOOKUP(A864,'[1]Analisis Falla'!$A:$J,8,0),0)</f>
        <v xml:space="preserve">Sin OT  </v>
      </c>
      <c r="N864" t="str">
        <f>IFERROR(VLOOKUP(A864,'[1]Analisis Falla'!$A:$J,6,0),0)</f>
        <v>Falla</v>
      </c>
      <c r="O864" t="str">
        <f>IFERROR(VLOOKUP(A864,'[1]Analisis Falla'!$A:$J,9,0),0)</f>
        <v xml:space="preserve">Recuperado remoto </v>
      </c>
      <c r="P864">
        <f>IFERROR(VLOOKUP(A864,'[1]Analisis Falla'!$A:$J,10,0),0)</f>
        <v>0</v>
      </c>
    </row>
    <row r="865" spans="1:16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8" t="s">
        <v>789</v>
      </c>
      <c r="F865" s="10">
        <v>0.05</v>
      </c>
      <c r="G865" s="4" t="s">
        <v>79</v>
      </c>
      <c r="H865" s="19">
        <v>46261</v>
      </c>
      <c r="I865" s="4" t="s">
        <v>13</v>
      </c>
      <c r="J865" s="7" t="str">
        <f>VLOOKUP(B865,'[1]T. Apoyo Sistema'!$B$1:$C$89,2,0)</f>
        <v>SI</v>
      </c>
      <c r="K865" s="20">
        <f t="shared" si="46"/>
        <v>0</v>
      </c>
      <c r="L865" s="20">
        <f t="shared" si="47"/>
        <v>0</v>
      </c>
      <c r="M865" t="str">
        <f>IFERROR(VLOOKUP(A865,'[1]Analisis Falla'!$A:$J,8,0),0)</f>
        <v xml:space="preserve">Sin OT  </v>
      </c>
      <c r="N865" t="str">
        <f>IFERROR(VLOOKUP(A865,'[1]Analisis Falla'!$A:$J,6,0),0)</f>
        <v>Falla</v>
      </c>
      <c r="O865" t="str">
        <f>IFERROR(VLOOKUP(A865,'[1]Analisis Falla'!$A:$J,9,0),0)</f>
        <v xml:space="preserve">Recuperado remoto </v>
      </c>
      <c r="P865">
        <f>IFERROR(VLOOKUP(A865,'[1]Analisis Falla'!$A:$J,10,0),0)</f>
        <v>0</v>
      </c>
    </row>
    <row r="866" spans="1:16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8" t="s">
        <v>768</v>
      </c>
      <c r="F866" s="10">
        <v>0.57999999999999996</v>
      </c>
      <c r="G866" s="4" t="s">
        <v>71</v>
      </c>
      <c r="H866" s="19">
        <v>46261</v>
      </c>
      <c r="I866" s="4" t="s">
        <v>13</v>
      </c>
      <c r="J866" s="7" t="str">
        <f>VLOOKUP(B866,'[1]T. Apoyo Sistema'!$B$1:$C$89,2,0)</f>
        <v>SI</v>
      </c>
      <c r="K866" s="20">
        <f t="shared" si="46"/>
        <v>0</v>
      </c>
      <c r="L866" s="20">
        <f t="shared" si="47"/>
        <v>0</v>
      </c>
      <c r="M866" t="str">
        <f>IFERROR(VLOOKUP(A866,'[1]Analisis Falla'!$A:$J,8,0),0)</f>
        <v xml:space="preserve">Sin OT 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8" t="s">
        <v>736</v>
      </c>
      <c r="F867" s="10">
        <v>0.12</v>
      </c>
      <c r="G867" s="4" t="s">
        <v>72</v>
      </c>
      <c r="H867" s="19">
        <v>46261</v>
      </c>
      <c r="I867" s="4" t="s">
        <v>13</v>
      </c>
      <c r="J867" s="7" t="str">
        <f>VLOOKUP(B867,'[1]T. Apoyo Sistema'!$B$1:$C$89,2,0)</f>
        <v>SI</v>
      </c>
      <c r="K867" s="20">
        <f t="shared" si="46"/>
        <v>0</v>
      </c>
      <c r="L867" s="20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8" t="s">
        <v>790</v>
      </c>
      <c r="F868" s="10">
        <v>0.2</v>
      </c>
      <c r="G868" s="4" t="s">
        <v>75</v>
      </c>
      <c r="H868" s="19">
        <v>46261</v>
      </c>
      <c r="I868" s="4" t="s">
        <v>13</v>
      </c>
      <c r="J868" s="7" t="str">
        <f>VLOOKUP(B868,'[1]T. Apoyo Sistema'!$B$1:$C$89,2,0)</f>
        <v>SI</v>
      </c>
      <c r="K868" s="20">
        <f t="shared" si="46"/>
        <v>0</v>
      </c>
      <c r="L868" s="20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8" t="s">
        <v>768</v>
      </c>
      <c r="F869" s="10">
        <v>8.75</v>
      </c>
      <c r="G869" s="4" t="s">
        <v>71</v>
      </c>
      <c r="H869" s="19">
        <v>46261</v>
      </c>
      <c r="I869" s="4" t="s">
        <v>13</v>
      </c>
      <c r="J869" s="7" t="str">
        <f>VLOOKUP(B869,'[1]T. Apoyo Sistema'!$B$1:$C$89,2,0)</f>
        <v>SI</v>
      </c>
      <c r="K869" s="20">
        <f t="shared" si="46"/>
        <v>0</v>
      </c>
      <c r="L869" s="20">
        <f t="shared" si="47"/>
        <v>0</v>
      </c>
      <c r="M869" t="str">
        <f>IFERROR(VLOOKUP(A869,'[1]Analisis Falla'!$A:$J,8,0),0)</f>
        <v xml:space="preserve">Sin OT 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8" t="s">
        <v>791</v>
      </c>
      <c r="F870" s="10">
        <v>18.329999999999998</v>
      </c>
      <c r="G870" s="4" t="s">
        <v>104</v>
      </c>
      <c r="H870" s="19">
        <v>46261</v>
      </c>
      <c r="I870" s="4" t="s">
        <v>13</v>
      </c>
      <c r="J870" s="7" t="str">
        <f>VLOOKUP(B870,'[1]T. Apoyo Sistema'!$B$1:$C$89,2,0)</f>
        <v>SI</v>
      </c>
      <c r="K870" s="20">
        <f t="shared" si="46"/>
        <v>0</v>
      </c>
      <c r="L870" s="20">
        <f t="shared" si="47"/>
        <v>0</v>
      </c>
      <c r="M870">
        <f>IFERROR(VLOOKUP(A870,'[1]Analisis Falla'!$A:$J,8,0),0)</f>
        <v>0</v>
      </c>
      <c r="N870" t="str">
        <f>IFERROR(VLOOKUP(A870,'[1]Analisis Falla'!$A:$J,6,0),0)</f>
        <v>N/A</v>
      </c>
      <c r="O870" t="str">
        <f>IFERROR(VLOOKUP(A870,'[1]Analisis Falla'!$A:$J,9,0),0)</f>
        <v>N/A</v>
      </c>
      <c r="P870" t="str">
        <f>IFERROR(VLOOKUP(A870,'[1]Analisis Falla'!$A:$J,10,0),0)</f>
        <v>N/A</v>
      </c>
    </row>
    <row r="871" spans="1:16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8" t="s">
        <v>791</v>
      </c>
      <c r="F871" s="10">
        <v>18.329999999999998</v>
      </c>
      <c r="G871" s="4" t="s">
        <v>105</v>
      </c>
      <c r="H871" s="19">
        <v>46261</v>
      </c>
      <c r="I871" s="4" t="s">
        <v>13</v>
      </c>
      <c r="J871" s="7" t="str">
        <f>VLOOKUP(B871,'[1]T. Apoyo Sistema'!$B$1:$C$89,2,0)</f>
        <v>SI</v>
      </c>
      <c r="K871" s="20">
        <f t="shared" si="46"/>
        <v>0</v>
      </c>
      <c r="L871" s="20">
        <f t="shared" si="47"/>
        <v>0</v>
      </c>
      <c r="M871">
        <f>IFERROR(VLOOKUP(A871,'[1]Analisis Falla'!$A:$J,8,0),0)</f>
        <v>0</v>
      </c>
      <c r="N871" t="str">
        <f>IFERROR(VLOOKUP(A871,'[1]Analisis Falla'!$A:$J,6,0),0)</f>
        <v>N/A</v>
      </c>
      <c r="O871" t="str">
        <f>IFERROR(VLOOKUP(A871,'[1]Analisis Falla'!$A:$J,9,0),0)</f>
        <v>N/A</v>
      </c>
      <c r="P871" t="str">
        <f>IFERROR(VLOOKUP(A871,'[1]Analisis Falla'!$A:$J,10,0),0)</f>
        <v>N/A</v>
      </c>
    </row>
    <row r="872" spans="1:16" x14ac:dyDescent="0.25">
      <c r="A872" t="str">
        <f t="shared" ref="A872:A935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8" t="s">
        <v>792</v>
      </c>
      <c r="F872" s="10">
        <v>10.38</v>
      </c>
      <c r="G872" s="4" t="s">
        <v>73</v>
      </c>
      <c r="H872" s="19">
        <v>46261</v>
      </c>
      <c r="I872" s="4" t="s">
        <v>13</v>
      </c>
      <c r="J872" s="7" t="str">
        <f>VLOOKUP(B872,'[1]T. Apoyo Sistema'!$B$1:$C$89,2,0)</f>
        <v>SI</v>
      </c>
      <c r="K872" s="20">
        <f t="shared" si="46"/>
        <v>0</v>
      </c>
      <c r="L872" s="20">
        <f t="shared" si="47"/>
        <v>0</v>
      </c>
      <c r="M872">
        <f>IFERROR(VLOOKUP(A872,'[1]Analisis Falla'!$A:$J,8,0),0)</f>
        <v>0</v>
      </c>
      <c r="N872" t="str">
        <f>IFERROR(VLOOKUP(A872,'[1]Analisis Falla'!$A:$J,6,0),0)</f>
        <v>Falla</v>
      </c>
      <c r="O872">
        <f>IFERROR(VLOOKUP(A872,'[1]Analisis Falla'!$A:$J,9,0),0)</f>
        <v>0</v>
      </c>
      <c r="P872">
        <f>IFERROR(VLOOKUP(A872,'[1]Analisis Falla'!$A:$J,10,0),0)</f>
        <v>0</v>
      </c>
    </row>
    <row r="873" spans="1:16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8" t="s">
        <v>793</v>
      </c>
      <c r="F873" s="10">
        <v>0.95</v>
      </c>
      <c r="G873" s="4" t="s">
        <v>72</v>
      </c>
      <c r="H873" s="19">
        <v>46261</v>
      </c>
      <c r="I873" s="4" t="s">
        <v>13</v>
      </c>
      <c r="J873" s="7" t="str">
        <f>VLOOKUP(B873,'[1]T. Apoyo Sistema'!$B$1:$C$89,2,0)</f>
        <v>SI</v>
      </c>
      <c r="K873" s="20">
        <f t="shared" si="46"/>
        <v>0</v>
      </c>
      <c r="L873" s="20">
        <f t="shared" si="47"/>
        <v>0</v>
      </c>
      <c r="M873" t="str">
        <f>IFERROR(VLOOKUP(A873,'[1]Analisis Falla'!$A:$J,8,0),0)</f>
        <v xml:space="preserve">Sin OT  </v>
      </c>
      <c r="N873" t="str">
        <f>IFERROR(VLOOKUP(A873,'[1]Analisis Falla'!$A:$J,6,0),0)</f>
        <v xml:space="preserve">Electrico </v>
      </c>
      <c r="O873" t="str">
        <f>IFERROR(VLOOKUP(A873,'[1]Analisis Falla'!$A:$J,9,0),0)</f>
        <v>Sistema electrico</v>
      </c>
      <c r="P873" t="str">
        <f>IFERROR(VLOOKUP(A873,'[1]Analisis Falla'!$A:$J,10,0),0)</f>
        <v>Caída intermitente de voltaje en una línea</v>
      </c>
    </row>
    <row r="874" spans="1:16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8" t="s">
        <v>794</v>
      </c>
      <c r="F874" s="10">
        <v>0.03</v>
      </c>
      <c r="G874" s="4" t="s">
        <v>60</v>
      </c>
      <c r="H874" s="19">
        <v>46261</v>
      </c>
      <c r="I874" s="4" t="s">
        <v>13</v>
      </c>
      <c r="J874" s="7" t="str">
        <f>VLOOKUP(B874,'[1]T. Apoyo Sistema'!$B$1:$C$89,2,0)</f>
        <v>SI</v>
      </c>
      <c r="K874" s="20">
        <f t="shared" ref="K874:K937" si="49">IF(OR($E874="-",$E874=""),0,IF(COUNTIFS($B$2:$B$481,$B874,$G$2:$G$481,$G874,$E$2:$E$481,$E874,$I$2:$I$481,$I874)&gt;1,1,0))</f>
        <v>0</v>
      </c>
      <c r="L874" s="20">
        <f t="shared" ref="L874:L937" si="50">IF(OR($E874="-",$E874=""),0,IF(COUNTIFS($B$2:$B$481,$B874,$G$2:$G$481,$G874,$E$2:$E$481,$E874,$I$2:$I$481,$I874)=1,1,0))</f>
        <v>0</v>
      </c>
      <c r="M874">
        <f>IFERROR(VLOOKUP(A874,'[1]Analisis Falla'!$A:$J,8,0),0)</f>
        <v>0</v>
      </c>
      <c r="N874" t="str">
        <f>IFERROR(VLOOKUP(A874,'[1]Analisis Falla'!$A:$J,6,0),0)</f>
        <v xml:space="preserve">Personal en sistema </v>
      </c>
      <c r="O874">
        <f>IFERROR(VLOOKUP(A874,'[1]Analisis Falla'!$A:$J,9,0),0)</f>
        <v>0</v>
      </c>
      <c r="P874">
        <f>IFERROR(VLOOKUP(A874,'[1]Analisis Falla'!$A:$J,10,0),0)</f>
        <v>0</v>
      </c>
    </row>
    <row r="875" spans="1:16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8" t="s">
        <v>795</v>
      </c>
      <c r="F875" s="10">
        <v>0.37</v>
      </c>
      <c r="G875" s="4" t="s">
        <v>71</v>
      </c>
      <c r="H875" s="19">
        <v>46261</v>
      </c>
      <c r="I875" s="4" t="s">
        <v>13</v>
      </c>
      <c r="J875" s="7" t="str">
        <f>VLOOKUP(B875,'[1]T. Apoyo Sistema'!$B$1:$C$89,2,0)</f>
        <v>SI</v>
      </c>
      <c r="K875" s="20">
        <f t="shared" si="49"/>
        <v>0</v>
      </c>
      <c r="L875" s="20">
        <f t="shared" si="50"/>
        <v>0</v>
      </c>
      <c r="M875" t="str">
        <f>IFERROR(VLOOKUP(A875,'[1]Analisis Falla'!$A:$J,8,0),0)</f>
        <v xml:space="preserve">Sin OT  </v>
      </c>
      <c r="N875" t="str">
        <f>IFERROR(VLOOKUP(A875,'[1]Analisis Falla'!$A:$J,6,0),0)</f>
        <v xml:space="preserve">Electrico </v>
      </c>
      <c r="O875" t="str">
        <f>IFERROR(VLOOKUP(A875,'[1]Analisis Falla'!$A:$J,9,0),0)</f>
        <v>Sistema electrico</v>
      </c>
      <c r="P875" t="str">
        <f>IFERROR(VLOOKUP(A875,'[1]Analisis Falla'!$A:$J,10,0),0)</f>
        <v>Caída intermitente de voltaje en una línea</v>
      </c>
    </row>
    <row r="876" spans="1:16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8" t="s">
        <v>796</v>
      </c>
      <c r="F876" s="10">
        <v>0.68</v>
      </c>
      <c r="G876" s="4" t="s">
        <v>60</v>
      </c>
      <c r="H876" s="19">
        <v>46261</v>
      </c>
      <c r="I876" s="4" t="s">
        <v>13</v>
      </c>
      <c r="J876" s="7" t="str">
        <f>VLOOKUP(B876,'[1]T. Apoyo Sistema'!$B$1:$C$89,2,0)</f>
        <v>SI</v>
      </c>
      <c r="K876" s="20">
        <f t="shared" si="49"/>
        <v>0</v>
      </c>
      <c r="L876" s="20">
        <f t="shared" si="50"/>
        <v>0</v>
      </c>
      <c r="M876">
        <f>IFERROR(VLOOKUP(A876,'[1]Analisis Falla'!$A:$J,8,0),0)</f>
        <v>0</v>
      </c>
      <c r="N876" t="str">
        <f>IFERROR(VLOOKUP(A876,'[1]Analisis Falla'!$A:$J,6,0),0)</f>
        <v xml:space="preserve">Personal en sistema </v>
      </c>
      <c r="O876">
        <f>IFERROR(VLOOKUP(A876,'[1]Analisis Falla'!$A:$J,9,0),0)</f>
        <v>0</v>
      </c>
      <c r="P876">
        <f>IFERROR(VLOOKUP(A876,'[1]Analisis Falla'!$A:$J,10,0),0)</f>
        <v>0</v>
      </c>
    </row>
    <row r="877" spans="1:16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8" t="s">
        <v>797</v>
      </c>
      <c r="F877" s="10">
        <v>0.32</v>
      </c>
      <c r="G877" s="4" t="s">
        <v>59</v>
      </c>
      <c r="H877" s="19">
        <v>46261</v>
      </c>
      <c r="I877" s="4" t="s">
        <v>13</v>
      </c>
      <c r="J877" s="7" t="str">
        <f>VLOOKUP(B877,'[1]T. Apoyo Sistema'!$B$1:$C$89,2,0)</f>
        <v>NO</v>
      </c>
      <c r="K877" s="20">
        <f t="shared" si="49"/>
        <v>0</v>
      </c>
      <c r="L877" s="20">
        <f t="shared" si="50"/>
        <v>0</v>
      </c>
      <c r="M877">
        <f>IFERROR(VLOOKUP(A877,'[1]Analisis Falla'!$A:$J,8,0),0)</f>
        <v>0</v>
      </c>
      <c r="N877">
        <f>IFERROR(VLOOKUP(A877,'[1]Analisis Falla'!$A:$J,6,0),0)</f>
        <v>0</v>
      </c>
      <c r="O877">
        <f>IFERROR(VLOOKUP(A877,'[1]Analisis Falla'!$A:$J,9,0),0)</f>
        <v>0</v>
      </c>
      <c r="P877">
        <f>IFERROR(VLOOKUP(A877,'[1]Analisis Falla'!$A:$J,10,0),0)</f>
        <v>0</v>
      </c>
    </row>
    <row r="878" spans="1:16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8" t="s">
        <v>768</v>
      </c>
      <c r="F878" s="10">
        <v>14.98</v>
      </c>
      <c r="G878" s="4" t="s">
        <v>71</v>
      </c>
      <c r="H878" s="19">
        <v>46261</v>
      </c>
      <c r="I878" s="4" t="s">
        <v>13</v>
      </c>
      <c r="J878" s="7" t="str">
        <f>VLOOKUP(B878,'[1]T. Apoyo Sistema'!$B$1:$C$89,2,0)</f>
        <v>SI</v>
      </c>
      <c r="K878" s="20">
        <f t="shared" si="49"/>
        <v>0</v>
      </c>
      <c r="L878" s="20">
        <f t="shared" si="50"/>
        <v>0</v>
      </c>
      <c r="M878" t="str">
        <f>IFERROR(VLOOKUP(A878,'[1]Analisis Falla'!$A:$J,8,0),0)</f>
        <v xml:space="preserve">Sin OT 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8" t="s">
        <v>798</v>
      </c>
      <c r="F879" s="10">
        <v>0.18</v>
      </c>
      <c r="G879" s="4" t="s">
        <v>59</v>
      </c>
      <c r="H879" s="19">
        <v>46261</v>
      </c>
      <c r="I879" s="4" t="s">
        <v>13</v>
      </c>
      <c r="J879" s="7" t="str">
        <f>VLOOKUP(B879,'[1]T. Apoyo Sistema'!$B$1:$C$89,2,0)</f>
        <v>SI</v>
      </c>
      <c r="K879" s="20">
        <f t="shared" si="49"/>
        <v>0</v>
      </c>
      <c r="L879" s="20">
        <f t="shared" si="50"/>
        <v>0</v>
      </c>
      <c r="M879">
        <f>IFERROR(VLOOKUP(A879,'[1]Analisis Falla'!$A:$J,8,0),0)</f>
        <v>0</v>
      </c>
      <c r="N879" t="str">
        <f>IFERROR(VLOOKUP(A879,'[1]Analisis Falla'!$A:$J,6,0),0)</f>
        <v>Falla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8" t="s">
        <v>798</v>
      </c>
      <c r="F880" s="10">
        <v>13.9</v>
      </c>
      <c r="G880" s="4" t="s">
        <v>59</v>
      </c>
      <c r="H880" s="19">
        <v>46261</v>
      </c>
      <c r="I880" s="4" t="s">
        <v>13</v>
      </c>
      <c r="J880" s="7" t="str">
        <f>VLOOKUP(B880,'[1]T. Apoyo Sistema'!$B$1:$C$89,2,0)</f>
        <v>SI</v>
      </c>
      <c r="K880" s="20">
        <f t="shared" si="49"/>
        <v>0</v>
      </c>
      <c r="L880" s="20">
        <f t="shared" si="50"/>
        <v>0</v>
      </c>
      <c r="M880">
        <f>IFERROR(VLOOKUP(A880,'[1]Analisis Falla'!$A:$J,8,0),0)</f>
        <v>0</v>
      </c>
      <c r="N880" t="str">
        <f>IFERROR(VLOOKUP(A880,'[1]Analisis Falla'!$A:$J,6,0),0)</f>
        <v>Falla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8" t="s">
        <v>572</v>
      </c>
      <c r="F881" s="10">
        <v>26.5</v>
      </c>
      <c r="G881" s="4" t="s">
        <v>74</v>
      </c>
      <c r="H881" s="19">
        <v>46261</v>
      </c>
      <c r="I881" s="4" t="s">
        <v>13</v>
      </c>
      <c r="J881" s="7" t="str">
        <f>VLOOKUP(B881,'[1]T. Apoyo Sistema'!$B$1:$C$89,2,0)</f>
        <v>SI</v>
      </c>
      <c r="K881" s="20">
        <f t="shared" si="49"/>
        <v>0</v>
      </c>
      <c r="L881" s="20">
        <f t="shared" si="50"/>
        <v>0</v>
      </c>
      <c r="M881" t="str">
        <f>IFERROR(VLOOKUP(A881,'[1]Analisis Falla'!$A:$J,8,0),0)</f>
        <v xml:space="preserve">Sin OT  </v>
      </c>
      <c r="N881" t="str">
        <f>IFERROR(VLOOKUP(A881,'[1]Analisis Falla'!$A:$J,6,0),0)</f>
        <v>Falla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8" t="s">
        <v>799</v>
      </c>
      <c r="F882" s="10">
        <v>0.05</v>
      </c>
      <c r="G882" s="4" t="s">
        <v>79</v>
      </c>
      <c r="H882" s="19">
        <v>46261</v>
      </c>
      <c r="I882" s="4" t="s">
        <v>13</v>
      </c>
      <c r="J882" s="7" t="str">
        <f>VLOOKUP(B882,'[1]T. Apoyo Sistema'!$B$1:$C$89,2,0)</f>
        <v>SI</v>
      </c>
      <c r="K882" s="20">
        <f t="shared" si="49"/>
        <v>0</v>
      </c>
      <c r="L882" s="20">
        <f t="shared" si="50"/>
        <v>0</v>
      </c>
      <c r="M882" t="str">
        <f>IFERROR(VLOOKUP(A882,'[1]Analisis Falla'!$A:$J,8,0),0)</f>
        <v xml:space="preserve">Sin OT  </v>
      </c>
      <c r="N882" t="str">
        <f>IFERROR(VLOOKUP(A882,'[1]Analisis Falla'!$A:$J,6,0),0)</f>
        <v>Falla</v>
      </c>
      <c r="O882" t="str">
        <f>IFERROR(VLOOKUP(A882,'[1]Analisis Falla'!$A:$J,9,0),0)</f>
        <v xml:space="preserve">Software </v>
      </c>
      <c r="P882" t="str">
        <f>IFERROR(VLOOKUP(A882,'[1]Analisis Falla'!$A:$J,10,0),0)</f>
        <v xml:space="preserve">Sensor de pureza </v>
      </c>
    </row>
    <row r="883" spans="1:16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8" t="s">
        <v>799</v>
      </c>
      <c r="F883" s="10">
        <v>0.62</v>
      </c>
      <c r="G883" s="4" t="s">
        <v>79</v>
      </c>
      <c r="H883" s="19">
        <v>46261</v>
      </c>
      <c r="I883" s="4" t="s">
        <v>13</v>
      </c>
      <c r="J883" s="7" t="str">
        <f>VLOOKUP(B883,'[1]T. Apoyo Sistema'!$B$1:$C$89,2,0)</f>
        <v>SI</v>
      </c>
      <c r="K883" s="20">
        <f t="shared" si="49"/>
        <v>0</v>
      </c>
      <c r="L883" s="20">
        <f t="shared" si="50"/>
        <v>0</v>
      </c>
      <c r="M883" t="str">
        <f>IFERROR(VLOOKUP(A883,'[1]Analisis Falla'!$A:$J,8,0),0)</f>
        <v xml:space="preserve">Sin OT  </v>
      </c>
      <c r="N883" t="str">
        <f>IFERROR(VLOOKUP(A883,'[1]Analisis Falla'!$A:$J,6,0),0)</f>
        <v>Falla</v>
      </c>
      <c r="O883" t="str">
        <f>IFERROR(VLOOKUP(A883,'[1]Analisis Falla'!$A:$J,9,0),0)</f>
        <v xml:space="preserve">Software </v>
      </c>
      <c r="P883" t="str">
        <f>IFERROR(VLOOKUP(A883,'[1]Analisis Falla'!$A:$J,10,0),0)</f>
        <v xml:space="preserve">Sensor de pureza </v>
      </c>
    </row>
    <row r="884" spans="1:16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8" t="s">
        <v>791</v>
      </c>
      <c r="F884" s="10">
        <v>13.33</v>
      </c>
      <c r="G884" s="4" t="s">
        <v>104</v>
      </c>
      <c r="H884" s="19">
        <v>46261</v>
      </c>
      <c r="I884" s="4" t="s">
        <v>13</v>
      </c>
      <c r="J884" s="7" t="str">
        <f>VLOOKUP(B884,'[1]T. Apoyo Sistema'!$B$1:$C$89,2,0)</f>
        <v>SI</v>
      </c>
      <c r="K884" s="20">
        <f t="shared" si="49"/>
        <v>0</v>
      </c>
      <c r="L884" s="20">
        <f t="shared" si="50"/>
        <v>0</v>
      </c>
      <c r="M884">
        <f>IFERROR(VLOOKUP(A884,'[1]Analisis Falla'!$A:$J,8,0),0)</f>
        <v>0</v>
      </c>
      <c r="N884" t="str">
        <f>IFERROR(VLOOKUP(A884,'[1]Analisis Falla'!$A:$J,6,0),0)</f>
        <v>N/A</v>
      </c>
      <c r="O884" t="str">
        <f>IFERROR(VLOOKUP(A884,'[1]Analisis Falla'!$A:$J,9,0),0)</f>
        <v>N/A</v>
      </c>
      <c r="P884" t="str">
        <f>IFERROR(VLOOKUP(A884,'[1]Analisis Falla'!$A:$J,10,0),0)</f>
        <v>N/A</v>
      </c>
    </row>
    <row r="885" spans="1:16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8" t="s">
        <v>791</v>
      </c>
      <c r="F885" s="10">
        <v>13.33</v>
      </c>
      <c r="G885" s="4" t="s">
        <v>105</v>
      </c>
      <c r="H885" s="19">
        <v>46261</v>
      </c>
      <c r="I885" s="4" t="s">
        <v>13</v>
      </c>
      <c r="J885" s="7" t="str">
        <f>VLOOKUP(B885,'[1]T. Apoyo Sistema'!$B$1:$C$89,2,0)</f>
        <v>SI</v>
      </c>
      <c r="K885" s="20">
        <f t="shared" si="49"/>
        <v>0</v>
      </c>
      <c r="L885" s="20">
        <f t="shared" si="50"/>
        <v>0</v>
      </c>
      <c r="M885">
        <f>IFERROR(VLOOKUP(A885,'[1]Analisis Falla'!$A:$J,8,0),0)</f>
        <v>0</v>
      </c>
      <c r="N885" t="str">
        <f>IFERROR(VLOOKUP(A885,'[1]Analisis Falla'!$A:$J,6,0),0)</f>
        <v>N/A</v>
      </c>
      <c r="O885" t="str">
        <f>IFERROR(VLOOKUP(A885,'[1]Analisis Falla'!$A:$J,9,0),0)</f>
        <v>N/A</v>
      </c>
      <c r="P885" t="str">
        <f>IFERROR(VLOOKUP(A885,'[1]Analisis Falla'!$A:$J,10,0),0)</f>
        <v>N/A</v>
      </c>
    </row>
    <row r="886" spans="1:16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8" t="s">
        <v>800</v>
      </c>
      <c r="F886" s="10">
        <v>1.38</v>
      </c>
      <c r="G886" s="4" t="s">
        <v>59</v>
      </c>
      <c r="H886" s="19">
        <v>46261</v>
      </c>
      <c r="I886" s="4" t="s">
        <v>13</v>
      </c>
      <c r="J886" s="7" t="str">
        <f>VLOOKUP(B886,'[1]T. Apoyo Sistema'!$B$1:$C$89,2,0)</f>
        <v>SI</v>
      </c>
      <c r="K886" s="20">
        <f t="shared" si="49"/>
        <v>0</v>
      </c>
      <c r="L886" s="20">
        <f t="shared" si="50"/>
        <v>0</v>
      </c>
      <c r="M886" t="str">
        <f>IFERROR(VLOOKUP(A886,'[1]Analisis Falla'!$A:$J,8,0),0)</f>
        <v xml:space="preserve">Sin OT  </v>
      </c>
      <c r="N886" t="str">
        <f>IFERROR(VLOOKUP(A886,'[1]Analisis Falla'!$A:$J,6,0),0)</f>
        <v xml:space="preserve">Mantenimiento correctivo </v>
      </c>
      <c r="O886">
        <f>IFERROR(VLOOKUP(A886,'[1]Analisis Falla'!$A:$J,9,0),0)</f>
        <v>0</v>
      </c>
      <c r="P886">
        <f>IFERROR(VLOOKUP(A886,'[1]Analisis Falla'!$A:$J,10,0),0)</f>
        <v>0</v>
      </c>
    </row>
    <row r="887" spans="1:16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8" t="s">
        <v>801</v>
      </c>
      <c r="F887" s="10">
        <v>0.03</v>
      </c>
      <c r="G887" s="4" t="s">
        <v>77</v>
      </c>
      <c r="H887" s="19">
        <v>46261</v>
      </c>
      <c r="I887" s="4" t="s">
        <v>13</v>
      </c>
      <c r="J887" s="7" t="str">
        <f>VLOOKUP(B887,'[1]T. Apoyo Sistema'!$B$1:$C$89,2,0)</f>
        <v>SI</v>
      </c>
      <c r="K887" s="20">
        <f t="shared" si="49"/>
        <v>0</v>
      </c>
      <c r="L887" s="20">
        <f t="shared" si="50"/>
        <v>0</v>
      </c>
      <c r="M887" t="str">
        <f>IFERROR(VLOOKUP(A887,'[1]Analisis Falla'!$A:$J,8,0),0)</f>
        <v xml:space="preserve">Sin OT 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 xml:space="preserve">Baja presion de aceite </v>
      </c>
    </row>
    <row r="888" spans="1:16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8" t="s">
        <v>802</v>
      </c>
      <c r="F888" s="10">
        <v>7.0000000000000007E-2</v>
      </c>
      <c r="G888" s="4" t="s">
        <v>77</v>
      </c>
      <c r="H888" s="19">
        <v>46261</v>
      </c>
      <c r="I888" s="4" t="s">
        <v>13</v>
      </c>
      <c r="J888" s="7" t="str">
        <f>VLOOKUP(B888,'[1]T. Apoyo Sistema'!$B$1:$C$89,2,0)</f>
        <v>SI</v>
      </c>
      <c r="K888" s="20">
        <f t="shared" si="49"/>
        <v>0</v>
      </c>
      <c r="L888" s="20">
        <f t="shared" si="50"/>
        <v>0</v>
      </c>
      <c r="M888" t="str">
        <f>IFERROR(VLOOKUP(A888,'[1]Analisis Falla'!$A:$J,8,0),0)</f>
        <v xml:space="preserve">Sin OT 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 xml:space="preserve">Baja presion de aceite </v>
      </c>
    </row>
    <row r="889" spans="1:16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8" t="s">
        <v>714</v>
      </c>
      <c r="F889" s="10">
        <v>0.03</v>
      </c>
      <c r="G889" s="4" t="s">
        <v>59</v>
      </c>
      <c r="H889" s="19">
        <v>46261</v>
      </c>
      <c r="I889" s="4" t="s">
        <v>13</v>
      </c>
      <c r="J889" s="7" t="str">
        <f>VLOOKUP(B889,'[1]T. Apoyo Sistema'!$B$1:$C$89,2,0)</f>
        <v>SI</v>
      </c>
      <c r="K889" s="20">
        <f t="shared" si="49"/>
        <v>0</v>
      </c>
      <c r="L889" s="20">
        <f t="shared" si="50"/>
        <v>0</v>
      </c>
      <c r="M889" t="str">
        <f>IFERROR(VLOOKUP(A889,'[1]Analisis Falla'!$A:$J,8,0),0)</f>
        <v>OT-8637</v>
      </c>
      <c r="N889" t="str">
        <f>IFERROR(VLOOKUP(A889,'[1]Analisis Falla'!$A:$J,6,0),0)</f>
        <v xml:space="preserve">Mantenimiento correctivo </v>
      </c>
      <c r="O889" t="str">
        <f>IFERROR(VLOOKUP(A889,'[1]Analisis Falla'!$A:$J,9,0),0)</f>
        <v>N/A</v>
      </c>
      <c r="P889" t="str">
        <f>IFERROR(VLOOKUP(A889,'[1]Analisis Falla'!$A:$J,10,0),0)</f>
        <v>N/A</v>
      </c>
    </row>
    <row r="890" spans="1:16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8" t="s">
        <v>768</v>
      </c>
      <c r="F890" s="10">
        <v>0.03</v>
      </c>
      <c r="G890" s="4" t="s">
        <v>71</v>
      </c>
      <c r="H890" s="19">
        <v>46261</v>
      </c>
      <c r="I890" s="4" t="s">
        <v>13</v>
      </c>
      <c r="J890" s="7" t="str">
        <f>VLOOKUP(B890,'[1]T. Apoyo Sistema'!$B$1:$C$89,2,0)</f>
        <v>SI</v>
      </c>
      <c r="K890" s="20">
        <f t="shared" si="49"/>
        <v>0</v>
      </c>
      <c r="L890" s="20">
        <f t="shared" si="50"/>
        <v>0</v>
      </c>
      <c r="M890" t="str">
        <f>IFERROR(VLOOKUP(A890,'[1]Analisis Falla'!$A:$J,8,0),0)</f>
        <v xml:space="preserve">Sin OT  </v>
      </c>
      <c r="N890" t="str">
        <f>IFERROR(VLOOKUP(A890,'[1]Analisis Falla'!$A:$J,6,0),0)</f>
        <v xml:space="preserve">Personal en sistema </v>
      </c>
      <c r="O890" t="str">
        <f>IFERROR(VLOOKUP(A890,'[1]Analisis Falla'!$A:$J,9,0),0)</f>
        <v>N/A</v>
      </c>
      <c r="P890" t="str">
        <f>IFERROR(VLOOKUP(A890,'[1]Analisis Falla'!$A:$J,10,0),0)</f>
        <v>N/A</v>
      </c>
    </row>
    <row r="891" spans="1:16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8" t="s">
        <v>768</v>
      </c>
      <c r="F891" s="10">
        <v>0.03</v>
      </c>
      <c r="G891" s="4" t="s">
        <v>71</v>
      </c>
      <c r="H891" s="19">
        <v>46261</v>
      </c>
      <c r="I891" s="4" t="s">
        <v>13</v>
      </c>
      <c r="J891" s="7" t="str">
        <f>VLOOKUP(B891,'[1]T. Apoyo Sistema'!$B$1:$C$89,2,0)</f>
        <v>SI</v>
      </c>
      <c r="K891" s="20">
        <f t="shared" si="49"/>
        <v>0</v>
      </c>
      <c r="L891" s="20">
        <f t="shared" si="50"/>
        <v>0</v>
      </c>
      <c r="M891" t="str">
        <f>IFERROR(VLOOKUP(A891,'[1]Analisis Falla'!$A:$J,8,0),0)</f>
        <v xml:space="preserve">Sin OT  </v>
      </c>
      <c r="N891" t="str">
        <f>IFERROR(VLOOKUP(A891,'[1]Analisis Falla'!$A:$J,6,0),0)</f>
        <v xml:space="preserve">Personal en sistema </v>
      </c>
      <c r="O891" t="str">
        <f>IFERROR(VLOOKUP(A891,'[1]Analisis Falla'!$A:$J,9,0),0)</f>
        <v>N/A</v>
      </c>
      <c r="P891" t="str">
        <f>IFERROR(VLOOKUP(A891,'[1]Analisis Falla'!$A:$J,10,0),0)</f>
        <v>N/A</v>
      </c>
    </row>
    <row r="892" spans="1:16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8" t="s">
        <v>768</v>
      </c>
      <c r="F892" s="10">
        <v>0.05</v>
      </c>
      <c r="G892" s="4" t="s">
        <v>71</v>
      </c>
      <c r="H892" s="19">
        <v>46261</v>
      </c>
      <c r="I892" s="4" t="s">
        <v>13</v>
      </c>
      <c r="J892" s="7" t="str">
        <f>VLOOKUP(B892,'[1]T. Apoyo Sistema'!$B$1:$C$89,2,0)</f>
        <v>SI</v>
      </c>
      <c r="K892" s="20">
        <f t="shared" si="49"/>
        <v>0</v>
      </c>
      <c r="L892" s="20">
        <f t="shared" si="50"/>
        <v>0</v>
      </c>
      <c r="M892" t="str">
        <f>IFERROR(VLOOKUP(A892,'[1]Analisis Falla'!$A:$J,8,0),0)</f>
        <v xml:space="preserve">Sin OT  </v>
      </c>
      <c r="N892" t="str">
        <f>IFERROR(VLOOKUP(A892,'[1]Analisis Falla'!$A:$J,6,0),0)</f>
        <v xml:space="preserve">Personal en sistema </v>
      </c>
      <c r="O892" t="str">
        <f>IFERROR(VLOOKUP(A892,'[1]Analisis Falla'!$A:$J,9,0),0)</f>
        <v>N/A</v>
      </c>
      <c r="P892" t="str">
        <f>IFERROR(VLOOKUP(A892,'[1]Analisis Falla'!$A:$J,10,0),0)</f>
        <v>N/A</v>
      </c>
    </row>
    <row r="893" spans="1:16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8" t="s">
        <v>803</v>
      </c>
      <c r="F893" s="10">
        <v>0.98</v>
      </c>
      <c r="G893" s="4" t="s">
        <v>73</v>
      </c>
      <c r="H893" s="19">
        <v>46261</v>
      </c>
      <c r="I893" s="4" t="s">
        <v>13</v>
      </c>
      <c r="J893" s="7" t="str">
        <f>VLOOKUP(B893,'[1]T. Apoyo Sistema'!$B$1:$C$89,2,0)</f>
        <v>SI</v>
      </c>
      <c r="K893" s="20">
        <f t="shared" si="49"/>
        <v>0</v>
      </c>
      <c r="L893" s="20">
        <f t="shared" si="50"/>
        <v>0</v>
      </c>
      <c r="M893" t="str">
        <f>IFERROR(VLOOKUP(A893,'[1]Analisis Falla'!$A:$J,8,0),0)</f>
        <v xml:space="preserve">Sin OT  </v>
      </c>
      <c r="N893" t="str">
        <f>IFERROR(VLOOKUP(A893,'[1]Analisis Falla'!$A:$J,6,0),0)</f>
        <v xml:space="preserve">Mantenimiento correctivo 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8" t="s">
        <v>804</v>
      </c>
      <c r="F894" s="10">
        <v>2.85</v>
      </c>
      <c r="G894" s="4" t="s">
        <v>71</v>
      </c>
      <c r="H894" s="19">
        <v>46261</v>
      </c>
      <c r="I894" s="4" t="s">
        <v>13</v>
      </c>
      <c r="J894" s="7" t="str">
        <f>VLOOKUP(B894,'[1]T. Apoyo Sistema'!$B$1:$C$89,2,0)</f>
        <v>SI</v>
      </c>
      <c r="K894" s="20">
        <f t="shared" si="49"/>
        <v>0</v>
      </c>
      <c r="L894" s="20">
        <f t="shared" si="50"/>
        <v>0</v>
      </c>
      <c r="M894" t="str">
        <f>IFERROR(VLOOKUP(A894,'[1]Analisis Falla'!$A:$J,8,0),0)</f>
        <v xml:space="preserve">Sin OT  </v>
      </c>
      <c r="N894" t="str">
        <f>IFERROR(VLOOKUP(A894,'[1]Analisis Falla'!$A:$J,6,0),0)</f>
        <v xml:space="preserve">Personal en sistema </v>
      </c>
      <c r="O894" t="str">
        <f>IFERROR(VLOOKUP(A894,'[1]Analisis Falla'!$A:$J,9,0),0)</f>
        <v>N/A</v>
      </c>
      <c r="P894" t="str">
        <f>IFERROR(VLOOKUP(A894,'[1]Analisis Falla'!$A:$J,10,0),0)</f>
        <v>N/A</v>
      </c>
    </row>
    <row r="895" spans="1:16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8" t="s">
        <v>805</v>
      </c>
      <c r="F895" s="10">
        <v>0.23</v>
      </c>
      <c r="G895" s="4" t="s">
        <v>77</v>
      </c>
      <c r="H895" s="19">
        <v>46261</v>
      </c>
      <c r="I895" s="4" t="s">
        <v>13</v>
      </c>
      <c r="J895" s="7" t="str">
        <f>VLOOKUP(B895,'[1]T. Apoyo Sistema'!$B$1:$C$89,2,0)</f>
        <v>SI</v>
      </c>
      <c r="K895" s="20">
        <f t="shared" si="49"/>
        <v>0</v>
      </c>
      <c r="L895" s="20">
        <f t="shared" si="50"/>
        <v>0</v>
      </c>
      <c r="M895" t="str">
        <f>IFERROR(VLOOKUP(A895,'[1]Analisis Falla'!$A:$J,8,0),0)</f>
        <v xml:space="preserve">Sin OT  </v>
      </c>
      <c r="N895" t="str">
        <f>IFERROR(VLOOKUP(A895,'[1]Analisis Falla'!$A:$J,6,0),0)</f>
        <v xml:space="preserve">Personal en sistema </v>
      </c>
      <c r="O895" t="str">
        <f>IFERROR(VLOOKUP(A895,'[1]Analisis Falla'!$A:$J,9,0),0)</f>
        <v>N/A</v>
      </c>
      <c r="P895" t="str">
        <f>IFERROR(VLOOKUP(A895,'[1]Analisis Falla'!$A:$J,10,0),0)</f>
        <v>N/A</v>
      </c>
    </row>
    <row r="896" spans="1:16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8" t="s">
        <v>805</v>
      </c>
      <c r="F896" s="10">
        <v>0.05</v>
      </c>
      <c r="G896" s="4" t="s">
        <v>77</v>
      </c>
      <c r="H896" s="19">
        <v>46261</v>
      </c>
      <c r="I896" s="4" t="s">
        <v>13</v>
      </c>
      <c r="J896" s="7" t="str">
        <f>VLOOKUP(B896,'[1]T. Apoyo Sistema'!$B$1:$C$89,2,0)</f>
        <v>SI</v>
      </c>
      <c r="K896" s="20">
        <f t="shared" si="49"/>
        <v>0</v>
      </c>
      <c r="L896" s="20">
        <f t="shared" si="50"/>
        <v>0</v>
      </c>
      <c r="M896" t="str">
        <f>IFERROR(VLOOKUP(A896,'[1]Analisis Falla'!$A:$J,8,0),0)</f>
        <v xml:space="preserve">Sin OT  </v>
      </c>
      <c r="N896" t="str">
        <f>IFERROR(VLOOKUP(A896,'[1]Analisis Falla'!$A:$J,6,0),0)</f>
        <v xml:space="preserve">Personal en sistema </v>
      </c>
      <c r="O896" t="str">
        <f>IFERROR(VLOOKUP(A896,'[1]Analisis Falla'!$A:$J,9,0),0)</f>
        <v>N/A</v>
      </c>
      <c r="P896" t="str">
        <f>IFERROR(VLOOKUP(A896,'[1]Analisis Falla'!$A:$J,10,0),0)</f>
        <v>N/A</v>
      </c>
    </row>
    <row r="897" spans="1:16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8" t="s">
        <v>806</v>
      </c>
      <c r="F897" s="10">
        <v>0.15</v>
      </c>
      <c r="G897" s="4" t="s">
        <v>73</v>
      </c>
      <c r="H897" s="19">
        <v>46261</v>
      </c>
      <c r="I897" s="4" t="s">
        <v>13</v>
      </c>
      <c r="J897" s="7" t="str">
        <f>VLOOKUP(B897,'[1]T. Apoyo Sistema'!$B$1:$C$89,2,0)</f>
        <v>SI</v>
      </c>
      <c r="K897" s="20">
        <f t="shared" si="49"/>
        <v>0</v>
      </c>
      <c r="L897" s="20">
        <f t="shared" si="50"/>
        <v>0</v>
      </c>
      <c r="M897" t="str">
        <f>IFERROR(VLOOKUP(A897,'[1]Analisis Falla'!$A:$J,8,0),0)</f>
        <v xml:space="preserve">Sin OT  </v>
      </c>
      <c r="N897" t="str">
        <f>IFERROR(VLOOKUP(A897,'[1]Analisis Falla'!$A:$J,6,0),0)</f>
        <v xml:space="preserve">Mecanica </v>
      </c>
      <c r="O897" t="str">
        <f>IFERROR(VLOOKUP(A897,'[1]Analisis Falla'!$A:$J,9,0),0)</f>
        <v>Escape/combustión</v>
      </c>
      <c r="P897" t="str">
        <f>IFERROR(VLOOKUP(A897,'[1]Analisis Falla'!$A:$J,10,0),0)</f>
        <v>Emisión momentánea de humo al ingresar carga de compresores</v>
      </c>
    </row>
    <row r="898" spans="1:16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8" t="s">
        <v>807</v>
      </c>
      <c r="F898" s="10">
        <v>1.57</v>
      </c>
      <c r="G898" s="4" t="s">
        <v>73</v>
      </c>
      <c r="H898" s="19">
        <v>46261</v>
      </c>
      <c r="I898" s="4" t="s">
        <v>13</v>
      </c>
      <c r="J898" s="7" t="str">
        <f>VLOOKUP(B898,'[1]T. Apoyo Sistema'!$B$1:$C$89,2,0)</f>
        <v>SI</v>
      </c>
      <c r="K898" s="20">
        <f t="shared" si="49"/>
        <v>0</v>
      </c>
      <c r="L898" s="20">
        <f t="shared" si="50"/>
        <v>0</v>
      </c>
      <c r="M898">
        <f>IFERROR(VLOOKUP(A898,'[1]Analisis Falla'!$A:$J,8,0),0)</f>
        <v>0</v>
      </c>
      <c r="N898" t="str">
        <f>IFERROR(VLOOKUP(A898,'[1]Analisis Falla'!$A:$J,6,0),0)</f>
        <v xml:space="preserve">Personal en sistema </v>
      </c>
      <c r="O898">
        <f>IFERROR(VLOOKUP(A898,'[1]Analisis Falla'!$A:$J,9,0),0)</f>
        <v>0</v>
      </c>
      <c r="P898">
        <f>IFERROR(VLOOKUP(A898,'[1]Analisis Falla'!$A:$J,10,0),0)</f>
        <v>0</v>
      </c>
    </row>
    <row r="899" spans="1:16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8" t="s">
        <v>806</v>
      </c>
      <c r="F899" s="10">
        <v>0.22</v>
      </c>
      <c r="G899" s="4" t="s">
        <v>73</v>
      </c>
      <c r="H899" s="19">
        <v>46261</v>
      </c>
      <c r="I899" s="4" t="s">
        <v>13</v>
      </c>
      <c r="J899" s="7" t="str">
        <f>VLOOKUP(B899,'[1]T. Apoyo Sistema'!$B$1:$C$89,2,0)</f>
        <v>SI</v>
      </c>
      <c r="K899" s="20">
        <f t="shared" si="49"/>
        <v>0</v>
      </c>
      <c r="L899" s="20">
        <f t="shared" si="50"/>
        <v>0</v>
      </c>
      <c r="M899" t="str">
        <f>IFERROR(VLOOKUP(A899,'[1]Analisis Falla'!$A:$J,8,0),0)</f>
        <v xml:space="preserve">Sin OT  </v>
      </c>
      <c r="N899" t="str">
        <f>IFERROR(VLOOKUP(A899,'[1]Analisis Falla'!$A:$J,6,0),0)</f>
        <v xml:space="preserve">Mecanica </v>
      </c>
      <c r="O899" t="str">
        <f>IFERROR(VLOOKUP(A899,'[1]Analisis Falla'!$A:$J,9,0),0)</f>
        <v>Escape/combustión</v>
      </c>
      <c r="P899" t="str">
        <f>IFERROR(VLOOKUP(A899,'[1]Analisis Falla'!$A:$J,10,0),0)</f>
        <v>Emisión momentánea de humo al ingresar carga de compresores</v>
      </c>
    </row>
    <row r="900" spans="1:16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8" t="s">
        <v>808</v>
      </c>
      <c r="F900" s="10">
        <v>19.3</v>
      </c>
      <c r="G900" s="4" t="s">
        <v>73</v>
      </c>
      <c r="H900" s="19">
        <v>46261</v>
      </c>
      <c r="I900" s="4" t="s">
        <v>13</v>
      </c>
      <c r="J900" s="7" t="str">
        <f>VLOOKUP(B900,'[1]T. Apoyo Sistema'!$B$1:$C$89,2,0)</f>
        <v>SI</v>
      </c>
      <c r="K900" s="20">
        <f t="shared" si="49"/>
        <v>0</v>
      </c>
      <c r="L900" s="20">
        <f t="shared" si="50"/>
        <v>0</v>
      </c>
      <c r="M900" t="str">
        <f>IFERROR(VLOOKUP(A900,'[1]Analisis Falla'!$A:$J,8,0),0)</f>
        <v>OT-8629</v>
      </c>
      <c r="N900" t="str">
        <f>IFERROR(VLOOKUP(A900,'[1]Analisis Falla'!$A:$J,6,0),0)</f>
        <v xml:space="preserve">Mantenimiento correctivo </v>
      </c>
      <c r="O900" t="str">
        <f>IFERROR(VLOOKUP(A900,'[1]Analisis Falla'!$A:$J,9,0),0)</f>
        <v>Generacion alternador 380</v>
      </c>
      <c r="P900" t="str">
        <f>IFERROR(VLOOKUP(A900,'[1]Analisis Falla'!$A:$J,10,0),0)</f>
        <v>Baja velocidad y baja frecuencia, parada por “SD Underspeed” a plena carga</v>
      </c>
    </row>
    <row r="901" spans="1:16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8" t="s">
        <v>809</v>
      </c>
      <c r="F901" s="10">
        <v>0.85</v>
      </c>
      <c r="G901" s="4" t="s">
        <v>77</v>
      </c>
      <c r="H901" s="19">
        <v>46261</v>
      </c>
      <c r="I901" s="4" t="s">
        <v>13</v>
      </c>
      <c r="J901" s="7" t="str">
        <f>VLOOKUP(B901,'[1]T. Apoyo Sistema'!$B$1:$C$89,2,0)</f>
        <v>SI</v>
      </c>
      <c r="K901" s="20">
        <f t="shared" si="49"/>
        <v>0</v>
      </c>
      <c r="L901" s="20">
        <f t="shared" si="50"/>
        <v>0</v>
      </c>
      <c r="M901" t="str">
        <f>IFERROR(VLOOKUP(A901,'[1]Analisis Falla'!$A:$J,8,0),0)</f>
        <v>OT-8610</v>
      </c>
      <c r="N901" t="str">
        <f>IFERROR(VLOOKUP(A901,'[1]Analisis Falla'!$A:$J,6,0),0)</f>
        <v xml:space="preserve">Personal en sistema 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8" t="s">
        <v>810</v>
      </c>
      <c r="F902" s="10">
        <v>0.85</v>
      </c>
      <c r="G902" s="4" t="s">
        <v>72</v>
      </c>
      <c r="H902" s="19">
        <v>46261</v>
      </c>
      <c r="I902" s="4" t="s">
        <v>13</v>
      </c>
      <c r="J902" s="7" t="str">
        <f>VLOOKUP(B902,'[1]T. Apoyo Sistema'!$B$1:$C$89,2,0)</f>
        <v>SI</v>
      </c>
      <c r="K902" s="20">
        <f t="shared" si="49"/>
        <v>0</v>
      </c>
      <c r="L902" s="20">
        <f t="shared" si="50"/>
        <v>0</v>
      </c>
      <c r="M902" t="str">
        <f>IFERROR(VLOOKUP(A902,'[1]Analisis Falla'!$A:$J,8,0),0)</f>
        <v>OT-8610</v>
      </c>
      <c r="N902" t="str">
        <f>IFERROR(VLOOKUP(A902,'[1]Analisis Falla'!$A:$J,6,0),0)</f>
        <v xml:space="preserve">Personal en sistema 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8" t="s">
        <v>776</v>
      </c>
      <c r="F903" s="10">
        <v>0.85</v>
      </c>
      <c r="G903" s="4" t="s">
        <v>78</v>
      </c>
      <c r="H903" s="19">
        <v>46261</v>
      </c>
      <c r="I903" s="4" t="s">
        <v>13</v>
      </c>
      <c r="J903" s="7" t="str">
        <f>VLOOKUP(B903,'[1]T. Apoyo Sistema'!$B$1:$C$89,2,0)</f>
        <v>SI</v>
      </c>
      <c r="K903" s="20">
        <f t="shared" si="49"/>
        <v>0</v>
      </c>
      <c r="L903" s="20">
        <f t="shared" si="50"/>
        <v>0</v>
      </c>
      <c r="M903" t="str">
        <f>IFERROR(VLOOKUP(A903,'[1]Analisis Falla'!$A:$J,8,0),0)</f>
        <v>OT-8610</v>
      </c>
      <c r="N903" t="str">
        <f>IFERROR(VLOOKUP(A903,'[1]Analisis Falla'!$A:$J,6,0),0)</f>
        <v xml:space="preserve">Personal en sistema 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8" t="s">
        <v>811</v>
      </c>
      <c r="F904" s="10">
        <v>1.5</v>
      </c>
      <c r="G904" s="4" t="s">
        <v>73</v>
      </c>
      <c r="H904" s="19">
        <v>46261</v>
      </c>
      <c r="I904" s="4" t="s">
        <v>13</v>
      </c>
      <c r="J904" s="7" t="str">
        <f>VLOOKUP(B904,'[1]T. Apoyo Sistema'!$B$1:$C$89,2,0)</f>
        <v>SI</v>
      </c>
      <c r="K904" s="20">
        <f t="shared" si="49"/>
        <v>0</v>
      </c>
      <c r="L904" s="20">
        <f t="shared" si="50"/>
        <v>0</v>
      </c>
      <c r="M904" t="str">
        <f>IFERROR(VLOOKUP(A904,'[1]Analisis Falla'!$A:$J,8,0),0)</f>
        <v>OT-8610</v>
      </c>
      <c r="N904" t="str">
        <f>IFERROR(VLOOKUP(A904,'[1]Analisis Falla'!$A:$J,6,0),0)</f>
        <v xml:space="preserve">Personal en sistema 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8" t="s">
        <v>811</v>
      </c>
      <c r="F905" s="10">
        <v>1.42</v>
      </c>
      <c r="G905" s="4" t="s">
        <v>73</v>
      </c>
      <c r="H905" s="19">
        <v>46261</v>
      </c>
      <c r="I905" s="4" t="s">
        <v>13</v>
      </c>
      <c r="J905" s="7" t="str">
        <f>VLOOKUP(B905,'[1]T. Apoyo Sistema'!$B$1:$C$89,2,0)</f>
        <v>SI</v>
      </c>
      <c r="K905" s="20">
        <f t="shared" si="49"/>
        <v>0</v>
      </c>
      <c r="L905" s="20">
        <f t="shared" si="50"/>
        <v>0</v>
      </c>
      <c r="M905" t="str">
        <f>IFERROR(VLOOKUP(A905,'[1]Analisis Falla'!$A:$J,8,0),0)</f>
        <v>OT-8610</v>
      </c>
      <c r="N905" t="str">
        <f>IFERROR(VLOOKUP(A905,'[1]Analisis Falla'!$A:$J,6,0),0)</f>
        <v xml:space="preserve">Personal en sistema 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8" t="s">
        <v>791</v>
      </c>
      <c r="F906" s="10">
        <v>1.67</v>
      </c>
      <c r="G906" s="4" t="s">
        <v>104</v>
      </c>
      <c r="H906" s="19">
        <v>46261</v>
      </c>
      <c r="I906" s="4" t="s">
        <v>13</v>
      </c>
      <c r="J906" s="7" t="str">
        <f>VLOOKUP(B906,'[1]T. Apoyo Sistema'!$B$1:$C$89,2,0)</f>
        <v>SI</v>
      </c>
      <c r="K906" s="20">
        <f t="shared" si="49"/>
        <v>0</v>
      </c>
      <c r="L906" s="20">
        <f t="shared" si="50"/>
        <v>0</v>
      </c>
      <c r="M906">
        <f>IFERROR(VLOOKUP(A906,'[1]Analisis Falla'!$A:$J,8,0),0)</f>
        <v>0</v>
      </c>
      <c r="N906" t="str">
        <f>IFERROR(VLOOKUP(A906,'[1]Analisis Falla'!$A:$J,6,0),0)</f>
        <v>N/A</v>
      </c>
      <c r="O906" t="str">
        <f>IFERROR(VLOOKUP(A906,'[1]Analisis Falla'!$A:$J,9,0),0)</f>
        <v>N/A</v>
      </c>
      <c r="P906" t="str">
        <f>IFERROR(VLOOKUP(A906,'[1]Analisis Falla'!$A:$J,10,0),0)</f>
        <v>N/A</v>
      </c>
    </row>
    <row r="907" spans="1:16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8" t="s">
        <v>791</v>
      </c>
      <c r="F907" s="10">
        <v>1.67</v>
      </c>
      <c r="G907" s="4" t="s">
        <v>105</v>
      </c>
      <c r="H907" s="19">
        <v>46261</v>
      </c>
      <c r="I907" s="4" t="s">
        <v>13</v>
      </c>
      <c r="J907" s="7" t="str">
        <f>VLOOKUP(B907,'[1]T. Apoyo Sistema'!$B$1:$C$89,2,0)</f>
        <v>SI</v>
      </c>
      <c r="K907" s="20">
        <f t="shared" si="49"/>
        <v>0</v>
      </c>
      <c r="L907" s="20">
        <f t="shared" si="50"/>
        <v>0</v>
      </c>
      <c r="M907">
        <f>IFERROR(VLOOKUP(A907,'[1]Analisis Falla'!$A:$J,8,0),0)</f>
        <v>0</v>
      </c>
      <c r="N907" t="str">
        <f>IFERROR(VLOOKUP(A907,'[1]Analisis Falla'!$A:$J,6,0),0)</f>
        <v>N/A</v>
      </c>
      <c r="O907" t="str">
        <f>IFERROR(VLOOKUP(A907,'[1]Analisis Falla'!$A:$J,9,0),0)</f>
        <v>N/A</v>
      </c>
      <c r="P907" t="str">
        <f>IFERROR(VLOOKUP(A907,'[1]Analisis Falla'!$A:$J,10,0),0)</f>
        <v>N/A</v>
      </c>
    </row>
    <row r="908" spans="1:16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8" t="s">
        <v>812</v>
      </c>
      <c r="F908" s="10">
        <v>7.0000000000000007E-2</v>
      </c>
      <c r="G908" s="4" t="s">
        <v>71</v>
      </c>
      <c r="H908" s="19">
        <v>46261</v>
      </c>
      <c r="I908" s="4" t="s">
        <v>13</v>
      </c>
      <c r="J908" s="7" t="str">
        <f>VLOOKUP(B908,'[1]T. Apoyo Sistema'!$B$1:$C$89,2,0)</f>
        <v>SI</v>
      </c>
      <c r="K908" s="20">
        <f t="shared" si="49"/>
        <v>0</v>
      </c>
      <c r="L908" s="20">
        <f t="shared" si="50"/>
        <v>0</v>
      </c>
      <c r="M908" t="str">
        <f>IFERROR(VLOOKUP(A908,'[1]Analisis Falla'!$A:$J,8,0),0)</f>
        <v xml:space="preserve">Sin OT  </v>
      </c>
      <c r="N908" t="str">
        <f>IFERROR(VLOOKUP(A908,'[1]Analisis Falla'!$A:$J,6,0),0)</f>
        <v>Falla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8" t="s">
        <v>812</v>
      </c>
      <c r="F909" s="10">
        <v>0.17</v>
      </c>
      <c r="G909" s="4" t="s">
        <v>71</v>
      </c>
      <c r="H909" s="19">
        <v>46261</v>
      </c>
      <c r="I909" s="4" t="s">
        <v>13</v>
      </c>
      <c r="J909" s="7" t="str">
        <f>VLOOKUP(B909,'[1]T. Apoyo Sistema'!$B$1:$C$89,2,0)</f>
        <v>SI</v>
      </c>
      <c r="K909" s="20">
        <f t="shared" si="49"/>
        <v>0</v>
      </c>
      <c r="L909" s="20">
        <f t="shared" si="50"/>
        <v>0</v>
      </c>
      <c r="M909" t="str">
        <f>IFERROR(VLOOKUP(A909,'[1]Analisis Falla'!$A:$J,8,0),0)</f>
        <v xml:space="preserve">Sin OT  </v>
      </c>
      <c r="N909" t="str">
        <f>IFERROR(VLOOKUP(A909,'[1]Analisis Falla'!$A:$J,6,0),0)</f>
        <v>Falla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8" t="s">
        <v>813</v>
      </c>
      <c r="F910" s="10">
        <v>6.1</v>
      </c>
      <c r="G910" s="4" t="s">
        <v>59</v>
      </c>
      <c r="H910" s="19">
        <v>46261</v>
      </c>
      <c r="I910" s="4" t="s">
        <v>13</v>
      </c>
      <c r="J910" s="7" t="str">
        <f>VLOOKUP(B910,'[1]T. Apoyo Sistema'!$B$1:$C$89,2,0)</f>
        <v>SI</v>
      </c>
      <c r="K910" s="20">
        <f t="shared" si="49"/>
        <v>0</v>
      </c>
      <c r="L910" s="20">
        <f t="shared" si="50"/>
        <v>0</v>
      </c>
      <c r="M910" t="str">
        <f>IFERROR(VLOOKUP(A910,'[1]Analisis Falla'!$A:$J,8,0),0)</f>
        <v>OT-8629</v>
      </c>
      <c r="N910" t="str">
        <f>IFERROR(VLOOKUP(A910,'[1]Analisis Falla'!$A:$J,6,0),0)</f>
        <v xml:space="preserve">Mantenimiento correctivo </v>
      </c>
      <c r="O910" t="str">
        <f>IFERROR(VLOOKUP(A910,'[1]Analisis Falla'!$A:$J,9,0),0)</f>
        <v>Generacion alternador 380</v>
      </c>
      <c r="P910" t="str">
        <f>IFERROR(VLOOKUP(A910,'[1]Analisis Falla'!$A:$J,10,0),0)</f>
        <v>Baja velocidad y baja frecuencia, parada por “SD Underspeed” a plena carga</v>
      </c>
    </row>
    <row r="911" spans="1:16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8" t="s">
        <v>814</v>
      </c>
      <c r="F911" s="10">
        <v>3.45</v>
      </c>
      <c r="G911" s="4" t="s">
        <v>73</v>
      </c>
      <c r="H911" s="19">
        <v>46261</v>
      </c>
      <c r="I911" s="4" t="s">
        <v>13</v>
      </c>
      <c r="J911" s="7" t="str">
        <f>VLOOKUP(B911,'[1]T. Apoyo Sistema'!$B$1:$C$89,2,0)</f>
        <v>SI</v>
      </c>
      <c r="K911" s="20">
        <f t="shared" si="49"/>
        <v>0</v>
      </c>
      <c r="L911" s="20">
        <f t="shared" si="50"/>
        <v>0</v>
      </c>
      <c r="M911" t="str">
        <f>IFERROR(VLOOKUP(A911,'[1]Analisis Falla'!$A:$J,8,0),0)</f>
        <v>OT-8629</v>
      </c>
      <c r="N911" t="str">
        <f>IFERROR(VLOOKUP(A911,'[1]Analisis Falla'!$A:$J,6,0),0)</f>
        <v xml:space="preserve">Mantenimiento correctivo </v>
      </c>
      <c r="O911" t="str">
        <f>IFERROR(VLOOKUP(A911,'[1]Analisis Falla'!$A:$J,9,0),0)</f>
        <v>Generacion alternador 380</v>
      </c>
      <c r="P911" t="str">
        <f>IFERROR(VLOOKUP(A911,'[1]Analisis Falla'!$A:$J,10,0),0)</f>
        <v>Baja velocidad y baja frecuencia, parada por “SD Underspeed” a plena carga</v>
      </c>
    </row>
    <row r="912" spans="1:16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8" t="s">
        <v>815</v>
      </c>
      <c r="F912" s="10">
        <v>0.05</v>
      </c>
      <c r="G912" s="4" t="s">
        <v>77</v>
      </c>
      <c r="H912" s="19">
        <v>46261</v>
      </c>
      <c r="I912" s="4" t="s">
        <v>13</v>
      </c>
      <c r="J912" s="7" t="str">
        <f>VLOOKUP(B912,'[1]T. Apoyo Sistema'!$B$1:$C$89,2,0)</f>
        <v>SI</v>
      </c>
      <c r="K912" s="20">
        <f t="shared" si="49"/>
        <v>0</v>
      </c>
      <c r="L912" s="20">
        <f t="shared" si="50"/>
        <v>0</v>
      </c>
      <c r="M912" t="str">
        <f>IFERROR(VLOOKUP(A912,'[1]Analisis Falla'!$A:$J,8,0),0)</f>
        <v xml:space="preserve">Sin OT  </v>
      </c>
      <c r="N912" t="str">
        <f>IFERROR(VLOOKUP(A912,'[1]Analisis Falla'!$A:$J,6,0),0)</f>
        <v>Falla</v>
      </c>
      <c r="O912" t="str">
        <f>IFERROR(VLOOKUP(A912,'[1]Analisis Falla'!$A:$J,9,0),0)</f>
        <v xml:space="preserve">Fatiga estructural </v>
      </c>
      <c r="P912" t="str">
        <f>IFERROR(VLOOKUP(A912,'[1]Analisis Falla'!$A:$J,10,0),0)</f>
        <v xml:space="preserve">Fisura estructural en soldadura </v>
      </c>
    </row>
    <row r="913" spans="1:16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8" t="s">
        <v>816</v>
      </c>
      <c r="F913" s="10">
        <v>0.05</v>
      </c>
      <c r="G913" s="4" t="s">
        <v>78</v>
      </c>
      <c r="H913" s="19">
        <v>46261</v>
      </c>
      <c r="I913" s="4" t="s">
        <v>13</v>
      </c>
      <c r="J913" s="7" t="str">
        <f>VLOOKUP(B913,'[1]T. Apoyo Sistema'!$B$1:$C$89,2,0)</f>
        <v>SI</v>
      </c>
      <c r="K913" s="20">
        <f t="shared" si="49"/>
        <v>0</v>
      </c>
      <c r="L913" s="20">
        <f t="shared" si="50"/>
        <v>0</v>
      </c>
      <c r="M913" t="str">
        <f>IFERROR(VLOOKUP(A913,'[1]Analisis Falla'!$A:$J,8,0),0)</f>
        <v xml:space="preserve">Sin OT  </v>
      </c>
      <c r="N913" t="str">
        <f>IFERROR(VLOOKUP(A913,'[1]Analisis Falla'!$A:$J,6,0),0)</f>
        <v>Falla</v>
      </c>
      <c r="O913" t="str">
        <f>IFERROR(VLOOKUP(A913,'[1]Analisis Falla'!$A:$J,9,0),0)</f>
        <v xml:space="preserve">Fatiga estructural </v>
      </c>
      <c r="P913" t="str">
        <f>IFERROR(VLOOKUP(A913,'[1]Analisis Falla'!$A:$J,10,0),0)</f>
        <v xml:space="preserve">Fisura estructural en soldadura </v>
      </c>
    </row>
    <row r="914" spans="1:16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8" t="s">
        <v>817</v>
      </c>
      <c r="F914" s="10">
        <v>0.05</v>
      </c>
      <c r="G914" s="4" t="s">
        <v>72</v>
      </c>
      <c r="H914" s="19">
        <v>46261</v>
      </c>
      <c r="I914" s="4" t="s">
        <v>13</v>
      </c>
      <c r="J914" s="7" t="str">
        <f>VLOOKUP(B914,'[1]T. Apoyo Sistema'!$B$1:$C$89,2,0)</f>
        <v>SI</v>
      </c>
      <c r="K914" s="20">
        <f t="shared" si="49"/>
        <v>0</v>
      </c>
      <c r="L914" s="20">
        <f t="shared" si="50"/>
        <v>0</v>
      </c>
      <c r="M914" t="str">
        <f>IFERROR(VLOOKUP(A914,'[1]Analisis Falla'!$A:$J,8,0),0)</f>
        <v xml:space="preserve">Sin OT  </v>
      </c>
      <c r="N914" t="str">
        <f>IFERROR(VLOOKUP(A914,'[1]Analisis Falla'!$A:$J,6,0),0)</f>
        <v>Falla</v>
      </c>
      <c r="O914" t="str">
        <f>IFERROR(VLOOKUP(A914,'[1]Analisis Falla'!$A:$J,9,0),0)</f>
        <v xml:space="preserve">Fatiga estructural </v>
      </c>
      <c r="P914" t="str">
        <f>IFERROR(VLOOKUP(A914,'[1]Analisis Falla'!$A:$J,10,0),0)</f>
        <v xml:space="preserve">Fisura estructural en soldadura </v>
      </c>
    </row>
    <row r="915" spans="1:16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8" t="s">
        <v>818</v>
      </c>
      <c r="F915" s="10">
        <v>0.05</v>
      </c>
      <c r="G915" s="4" t="s">
        <v>71</v>
      </c>
      <c r="H915" s="19">
        <v>46261</v>
      </c>
      <c r="I915" s="4" t="s">
        <v>13</v>
      </c>
      <c r="J915" s="7" t="str">
        <f>VLOOKUP(B915,'[1]T. Apoyo Sistema'!$B$1:$C$89,2,0)</f>
        <v>SI</v>
      </c>
      <c r="K915" s="20">
        <f t="shared" si="49"/>
        <v>0</v>
      </c>
      <c r="L915" s="20">
        <f t="shared" si="50"/>
        <v>0</v>
      </c>
      <c r="M915" t="str">
        <f>IFERROR(VLOOKUP(A915,'[1]Analisis Falla'!$A:$J,8,0),0)</f>
        <v xml:space="preserve">Sin OT  </v>
      </c>
      <c r="N915" t="str">
        <f>IFERROR(VLOOKUP(A915,'[1]Analisis Falla'!$A:$J,6,0),0)</f>
        <v>Falla</v>
      </c>
      <c r="O915" t="str">
        <f>IFERROR(VLOOKUP(A915,'[1]Analisis Falla'!$A:$J,9,0),0)</f>
        <v xml:space="preserve">Fatiga estructural </v>
      </c>
      <c r="P915" t="str">
        <f>IFERROR(VLOOKUP(A915,'[1]Analisis Falla'!$A:$J,10,0),0)</f>
        <v xml:space="preserve">Fisura estructural en soldadura </v>
      </c>
    </row>
    <row r="916" spans="1:16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8" t="s">
        <v>819</v>
      </c>
      <c r="F916" s="10">
        <v>0.53</v>
      </c>
      <c r="G916" s="4" t="s">
        <v>79</v>
      </c>
      <c r="H916" s="19">
        <v>46261</v>
      </c>
      <c r="I916" s="4" t="s">
        <v>13</v>
      </c>
      <c r="J916" s="7" t="str">
        <f>VLOOKUP(B916,'[1]T. Apoyo Sistema'!$B$1:$C$89,2,0)</f>
        <v>SI</v>
      </c>
      <c r="K916" s="20">
        <f t="shared" si="49"/>
        <v>0</v>
      </c>
      <c r="L916" s="20">
        <f t="shared" si="50"/>
        <v>0</v>
      </c>
      <c r="M916">
        <f>IFERROR(VLOOKUP(A916,'[1]Analisis Falla'!$A:$J,8,0),0)</f>
        <v>0</v>
      </c>
      <c r="N916">
        <f>IFERROR(VLOOKUP(A916,'[1]Analisis Falla'!$A:$J,6,0),0)</f>
        <v>0</v>
      </c>
      <c r="O916" t="str">
        <f>IFERROR(VLOOKUP(A916,'[1]Analisis Falla'!$A:$J,9,0),0)</f>
        <v xml:space="preserve">Software </v>
      </c>
      <c r="P916" t="str">
        <f>IFERROR(VLOOKUP(A916,'[1]Analisis Falla'!$A:$J,10,0),0)</f>
        <v xml:space="preserve">Sensor de pureza </v>
      </c>
    </row>
    <row r="917" spans="1:16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8" t="s">
        <v>820</v>
      </c>
      <c r="F917" s="10">
        <v>0.62</v>
      </c>
      <c r="G917" s="4" t="s">
        <v>72</v>
      </c>
      <c r="H917" s="19">
        <v>46261</v>
      </c>
      <c r="I917" s="4" t="s">
        <v>13</v>
      </c>
      <c r="J917" s="7" t="str">
        <f>VLOOKUP(B917,'[1]T. Apoyo Sistema'!$B$1:$C$89,2,0)</f>
        <v>SI</v>
      </c>
      <c r="K917" s="20">
        <f t="shared" si="49"/>
        <v>0</v>
      </c>
      <c r="L917" s="20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 xml:space="preserve">Personal en sistema </v>
      </c>
      <c r="O917" t="str">
        <f>IFERROR(VLOOKUP(A917,'[1]Analisis Falla'!$A:$J,9,0),0)</f>
        <v xml:space="preserve">Software </v>
      </c>
      <c r="P917" t="str">
        <f>IFERROR(VLOOKUP(A917,'[1]Analisis Falla'!$A:$J,10,0),0)</f>
        <v xml:space="preserve">Sensor de pureza </v>
      </c>
    </row>
    <row r="918" spans="1:16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8" t="s">
        <v>821</v>
      </c>
      <c r="F918" s="10">
        <v>0.28000000000000003</v>
      </c>
      <c r="G918" s="4" t="s">
        <v>73</v>
      </c>
      <c r="H918" s="19">
        <v>46261</v>
      </c>
      <c r="I918" s="4" t="s">
        <v>13</v>
      </c>
      <c r="J918" s="7" t="str">
        <f>VLOOKUP(B918,'[1]T. Apoyo Sistema'!$B$1:$C$89,2,0)</f>
        <v>SI</v>
      </c>
      <c r="K918" s="20">
        <f t="shared" si="49"/>
        <v>0</v>
      </c>
      <c r="L918" s="20">
        <f t="shared" si="50"/>
        <v>0</v>
      </c>
      <c r="M918" t="str">
        <f>IFERROR(VLOOKUP(A918,'[1]Analisis Falla'!$A:$J,8,0),0)</f>
        <v>OT-8629</v>
      </c>
      <c r="N918" t="str">
        <f>IFERROR(VLOOKUP(A918,'[1]Analisis Falla'!$A:$J,6,0),0)</f>
        <v xml:space="preserve">Mantenimiento correctivo </v>
      </c>
      <c r="O918" t="str">
        <f>IFERROR(VLOOKUP(A918,'[1]Analisis Falla'!$A:$J,9,0),0)</f>
        <v>Generacion alternador 380</v>
      </c>
      <c r="P918" t="str">
        <f>IFERROR(VLOOKUP(A918,'[1]Analisis Falla'!$A:$J,10,0),0)</f>
        <v>Baja velocidad y baja frecuencia, parada por “SD Underspeed” a plena carga</v>
      </c>
    </row>
    <row r="919" spans="1:16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8" t="s">
        <v>822</v>
      </c>
      <c r="F919" s="10">
        <v>1.35</v>
      </c>
      <c r="G919" s="4" t="s">
        <v>59</v>
      </c>
      <c r="H919" s="19">
        <v>46261</v>
      </c>
      <c r="I919" s="4" t="s">
        <v>13</v>
      </c>
      <c r="J919" s="7" t="str">
        <f>VLOOKUP(B919,'[1]T. Apoyo Sistema'!$B$1:$C$89,2,0)</f>
        <v>SI</v>
      </c>
      <c r="K919" s="20">
        <f t="shared" si="49"/>
        <v>0</v>
      </c>
      <c r="L919" s="20">
        <f t="shared" si="50"/>
        <v>0</v>
      </c>
      <c r="M919" t="str">
        <f>IFERROR(VLOOKUP(A919,'[1]Analisis Falla'!$A:$J,8,0),0)</f>
        <v>OT-8629</v>
      </c>
      <c r="N919" t="str">
        <f>IFERROR(VLOOKUP(A919,'[1]Analisis Falla'!$A:$J,6,0),0)</f>
        <v xml:space="preserve">Mantenimiento correctivo </v>
      </c>
      <c r="O919" t="str">
        <f>IFERROR(VLOOKUP(A919,'[1]Analisis Falla'!$A:$J,9,0),0)</f>
        <v>Generacion alternador 380</v>
      </c>
      <c r="P919" t="str">
        <f>IFERROR(VLOOKUP(A919,'[1]Analisis Falla'!$A:$J,10,0),0)</f>
        <v>Baja velocidad y baja frecuencia, parada por “SD Underspeed” a plena carga</v>
      </c>
    </row>
    <row r="920" spans="1:16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8" t="s">
        <v>815</v>
      </c>
      <c r="F920" s="10">
        <v>0.15</v>
      </c>
      <c r="G920" s="4" t="s">
        <v>77</v>
      </c>
      <c r="H920" s="19">
        <v>46261</v>
      </c>
      <c r="I920" s="4" t="s">
        <v>13</v>
      </c>
      <c r="J920" s="7" t="str">
        <f>VLOOKUP(B920,'[1]T. Apoyo Sistema'!$B$1:$C$89,2,0)</f>
        <v>SI</v>
      </c>
      <c r="K920" s="20">
        <f t="shared" si="49"/>
        <v>0</v>
      </c>
      <c r="L920" s="20">
        <f t="shared" si="50"/>
        <v>0</v>
      </c>
      <c r="M920" t="str">
        <f>IFERROR(VLOOKUP(A920,'[1]Analisis Falla'!$A:$J,8,0),0)</f>
        <v xml:space="preserve">Sin OT  </v>
      </c>
      <c r="N920" t="str">
        <f>IFERROR(VLOOKUP(A920,'[1]Analisis Falla'!$A:$J,6,0),0)</f>
        <v>Falla</v>
      </c>
      <c r="O920" t="str">
        <f>IFERROR(VLOOKUP(A920,'[1]Analisis Falla'!$A:$J,9,0),0)</f>
        <v xml:space="preserve">Fatiga estructural </v>
      </c>
      <c r="P920" t="str">
        <f>IFERROR(VLOOKUP(A920,'[1]Analisis Falla'!$A:$J,10,0),0)</f>
        <v xml:space="preserve">Fisura estructural en soldadura </v>
      </c>
    </row>
    <row r="921" spans="1:16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8" t="s">
        <v>816</v>
      </c>
      <c r="F921" s="10">
        <v>0.15</v>
      </c>
      <c r="G921" s="4" t="s">
        <v>78</v>
      </c>
      <c r="H921" s="19">
        <v>46261</v>
      </c>
      <c r="I921" s="4" t="s">
        <v>13</v>
      </c>
      <c r="J921" s="7" t="str">
        <f>VLOOKUP(B921,'[1]T. Apoyo Sistema'!$B$1:$C$89,2,0)</f>
        <v>SI</v>
      </c>
      <c r="K921" s="20">
        <f t="shared" si="49"/>
        <v>0</v>
      </c>
      <c r="L921" s="20">
        <f t="shared" si="50"/>
        <v>0</v>
      </c>
      <c r="M921" t="str">
        <f>IFERROR(VLOOKUP(A921,'[1]Analisis Falla'!$A:$J,8,0),0)</f>
        <v xml:space="preserve">Sin OT  </v>
      </c>
      <c r="N921" t="str">
        <f>IFERROR(VLOOKUP(A921,'[1]Analisis Falla'!$A:$J,6,0),0)</f>
        <v>Falla</v>
      </c>
      <c r="O921" t="str">
        <f>IFERROR(VLOOKUP(A921,'[1]Analisis Falla'!$A:$J,9,0),0)</f>
        <v xml:space="preserve">Fatiga estructural </v>
      </c>
      <c r="P921" t="str">
        <f>IFERROR(VLOOKUP(A921,'[1]Analisis Falla'!$A:$J,10,0),0)</f>
        <v xml:space="preserve">Fisura estructural en soldadura </v>
      </c>
    </row>
    <row r="922" spans="1:16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8" t="s">
        <v>817</v>
      </c>
      <c r="F922" s="10">
        <v>0.15</v>
      </c>
      <c r="G922" s="4" t="s">
        <v>72</v>
      </c>
      <c r="H922" s="19">
        <v>46261</v>
      </c>
      <c r="I922" s="4" t="s">
        <v>13</v>
      </c>
      <c r="J922" s="7" t="str">
        <f>VLOOKUP(B922,'[1]T. Apoyo Sistema'!$B$1:$C$89,2,0)</f>
        <v>SI</v>
      </c>
      <c r="K922" s="20">
        <f t="shared" si="49"/>
        <v>0</v>
      </c>
      <c r="L922" s="20">
        <f t="shared" si="50"/>
        <v>0</v>
      </c>
      <c r="M922" t="str">
        <f>IFERROR(VLOOKUP(A922,'[1]Analisis Falla'!$A:$J,8,0),0)</f>
        <v xml:space="preserve">Sin OT  </v>
      </c>
      <c r="N922" t="str">
        <f>IFERROR(VLOOKUP(A922,'[1]Analisis Falla'!$A:$J,6,0),0)</f>
        <v>Falla</v>
      </c>
      <c r="O922" t="str">
        <f>IFERROR(VLOOKUP(A922,'[1]Analisis Falla'!$A:$J,9,0),0)</f>
        <v xml:space="preserve">Fatiga estructural </v>
      </c>
      <c r="P922" t="str">
        <f>IFERROR(VLOOKUP(A922,'[1]Analisis Falla'!$A:$J,10,0),0)</f>
        <v xml:space="preserve">Fisura estructural en soldadura </v>
      </c>
    </row>
    <row r="923" spans="1:16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8" t="s">
        <v>818</v>
      </c>
      <c r="F923" s="10">
        <v>0.15</v>
      </c>
      <c r="G923" s="4" t="s">
        <v>71</v>
      </c>
      <c r="H923" s="19">
        <v>46261</v>
      </c>
      <c r="I923" s="4" t="s">
        <v>13</v>
      </c>
      <c r="J923" s="7" t="str">
        <f>VLOOKUP(B923,'[1]T. Apoyo Sistema'!$B$1:$C$89,2,0)</f>
        <v>SI</v>
      </c>
      <c r="K923" s="20">
        <f t="shared" si="49"/>
        <v>0</v>
      </c>
      <c r="L923" s="20">
        <f t="shared" si="50"/>
        <v>0</v>
      </c>
      <c r="M923" t="str">
        <f>IFERROR(VLOOKUP(A923,'[1]Analisis Falla'!$A:$J,8,0),0)</f>
        <v xml:space="preserve">Sin OT  </v>
      </c>
      <c r="N923" t="str">
        <f>IFERROR(VLOOKUP(A923,'[1]Analisis Falla'!$A:$J,6,0),0)</f>
        <v>Falla</v>
      </c>
      <c r="O923" t="str">
        <f>IFERROR(VLOOKUP(A923,'[1]Analisis Falla'!$A:$J,9,0),0)</f>
        <v xml:space="preserve">Fatiga estructural </v>
      </c>
      <c r="P923" t="str">
        <f>IFERROR(VLOOKUP(A923,'[1]Analisis Falla'!$A:$J,10,0),0)</f>
        <v xml:space="preserve">Fisura estructural en soldadura </v>
      </c>
    </row>
    <row r="924" spans="1:16" x14ac:dyDescent="0.25">
      <c r="A924" t="str">
        <f t="shared" si="48"/>
        <v>46265,4402777778-gen2-POX65</v>
      </c>
      <c r="B924" s="10" t="s">
        <v>46</v>
      </c>
      <c r="C924" s="39">
        <v>46265.44027777778</v>
      </c>
      <c r="D924" s="39">
        <v>46265.486805555556</v>
      </c>
      <c r="E924" s="10" t="s">
        <v>830</v>
      </c>
      <c r="F924" s="10">
        <v>1.1200000000000001</v>
      </c>
      <c r="G924" s="10" t="s">
        <v>73</v>
      </c>
      <c r="H924" s="40">
        <v>46266</v>
      </c>
      <c r="I924" s="4" t="s">
        <v>13</v>
      </c>
      <c r="J924" s="7" t="str">
        <f>VLOOKUP(B924,'[1]T. Apoyo Sistema'!$B$1:$C$89,2,0)</f>
        <v>SI</v>
      </c>
      <c r="K924" s="20">
        <f t="shared" si="49"/>
        <v>0</v>
      </c>
      <c r="L924" s="20">
        <f t="shared" si="50"/>
        <v>0</v>
      </c>
      <c r="M924" t="str">
        <f>IFERROR(VLOOKUP(A924,'[1]Analisis Falla'!$A:$J,8,0),0)</f>
        <v xml:space="preserve">Sin OT  </v>
      </c>
      <c r="N924" t="str">
        <f>IFERROR(VLOOKUP(A924,'[1]Analisis Falla'!$A:$J,6,0),0)</f>
        <v xml:space="preserve">Mecanica </v>
      </c>
      <c r="O924" t="str">
        <f>IFERROR(VLOOKUP(A924,'[1]Analisis Falla'!$A:$J,9,0),0)</f>
        <v>Escape/combustión</v>
      </c>
      <c r="P924" t="str">
        <f>IFERROR(VLOOKUP(A924,'[1]Analisis Falla'!$A:$J,10,0),0)</f>
        <v>Emisión momentánea de humo al ingresar carga de compresores</v>
      </c>
    </row>
    <row r="925" spans="1:16" x14ac:dyDescent="0.25">
      <c r="A925" t="str">
        <f t="shared" si="48"/>
        <v>46265,4979166667-com2-POX20</v>
      </c>
      <c r="B925" s="10" t="s">
        <v>84</v>
      </c>
      <c r="C925" s="39">
        <v>46265.497916666667</v>
      </c>
      <c r="D925" s="39">
        <v>46265.699305555558</v>
      </c>
      <c r="E925" s="10" t="s">
        <v>831</v>
      </c>
      <c r="F925" s="10">
        <v>4.83</v>
      </c>
      <c r="G925" s="10" t="s">
        <v>72</v>
      </c>
      <c r="H925" s="40">
        <v>46266</v>
      </c>
      <c r="I925" s="4" t="s">
        <v>13</v>
      </c>
      <c r="J925" s="7" t="str">
        <f>VLOOKUP(B925,'[1]T. Apoyo Sistema'!$B$1:$C$89,2,0)</f>
        <v>SI</v>
      </c>
      <c r="K925" s="20">
        <f t="shared" si="49"/>
        <v>0</v>
      </c>
      <c r="L925" s="20">
        <f t="shared" si="50"/>
        <v>0</v>
      </c>
      <c r="M925" t="str">
        <f>IFERROR(VLOOKUP(A925,'[1]Analisis Falla'!$A:$J,8,0),0)</f>
        <v>OT-8650</v>
      </c>
      <c r="N925" t="str">
        <f>IFERROR(VLOOKUP(A925,'[1]Analisis Falla'!$A:$J,6,0),0)</f>
        <v>Mantenimiento preventivo</v>
      </c>
      <c r="O925" t="str">
        <f>IFERROR(VLOOKUP(A925,'[1]Analisis Falla'!$A:$J,9,0),0)</f>
        <v>N/A</v>
      </c>
      <c r="P925" t="str">
        <f>IFERROR(VLOOKUP(A925,'[1]Analisis Falla'!$A:$J,10,0),0)</f>
        <v>N/A</v>
      </c>
    </row>
    <row r="926" spans="1:16" x14ac:dyDescent="0.25">
      <c r="A926" t="str">
        <f t="shared" si="48"/>
        <v>46265,5215277778-gen2-POX24</v>
      </c>
      <c r="B926" s="10" t="s">
        <v>87</v>
      </c>
      <c r="C926" s="39">
        <v>46265.521527777775</v>
      </c>
      <c r="D926" s="39">
        <v>46265.603472222225</v>
      </c>
      <c r="E926" s="10" t="s">
        <v>832</v>
      </c>
      <c r="F926" s="10">
        <v>1.97</v>
      </c>
      <c r="G926" s="10" t="s">
        <v>73</v>
      </c>
      <c r="H926" s="40">
        <v>46266</v>
      </c>
      <c r="I926" s="4" t="s">
        <v>13</v>
      </c>
      <c r="J926" s="7" t="str">
        <f>VLOOKUP(B926,'[1]T. Apoyo Sistema'!$B$1:$C$89,2,0)</f>
        <v>SI</v>
      </c>
      <c r="K926" s="20">
        <f t="shared" si="49"/>
        <v>0</v>
      </c>
      <c r="L926" s="20">
        <f t="shared" si="50"/>
        <v>0</v>
      </c>
      <c r="M926" t="str">
        <f>IFERROR(VLOOKUP(A926,'[1]Analisis Falla'!$A:$J,8,0),0)</f>
        <v>OT-8647</v>
      </c>
      <c r="N926" t="str">
        <f>IFERROR(VLOOKUP(A926,'[1]Analisis Falla'!$A:$J,6,0),0)</f>
        <v>Falla</v>
      </c>
      <c r="O926" t="str">
        <f>IFERROR(VLOOKUP(A926,'[1]Analisis Falla'!$A:$J,9,0),0)</f>
        <v>Sistema de refrigeracion</v>
      </c>
      <c r="P926" t="str">
        <f>IFERROR(VLOOKUP(A926,'[1]Analisis Falla'!$A:$J,10,0),0)</f>
        <v>Bajo nivel de líquido refrigerante / Alarma LCL</v>
      </c>
    </row>
    <row r="927" spans="1:16" x14ac:dyDescent="0.25">
      <c r="A927" t="str">
        <f t="shared" si="48"/>
        <v>46265,5652777778-psa2-POX48</v>
      </c>
      <c r="B927" s="10" t="s">
        <v>25</v>
      </c>
      <c r="C927" s="39">
        <v>46265.56527777778</v>
      </c>
      <c r="D927" s="39">
        <v>46265.568055555559</v>
      </c>
      <c r="E927" s="10" t="s">
        <v>607</v>
      </c>
      <c r="F927" s="10">
        <v>7.0000000000000007E-2</v>
      </c>
      <c r="G927" s="10" t="s">
        <v>74</v>
      </c>
      <c r="H927" s="40">
        <v>46266</v>
      </c>
      <c r="I927" s="4" t="s">
        <v>13</v>
      </c>
      <c r="J927" s="7" t="str">
        <f>VLOOKUP(B927,'[1]T. Apoyo Sistema'!$B$1:$C$89,2,0)</f>
        <v>SI</v>
      </c>
      <c r="K927" s="20">
        <f t="shared" si="49"/>
        <v>0</v>
      </c>
      <c r="L927" s="20">
        <f t="shared" si="50"/>
        <v>0</v>
      </c>
      <c r="M927" t="str">
        <f>IFERROR(VLOOKUP(A927,'[1]Analisis Falla'!$A:$J,8,0),0)</f>
        <v xml:space="preserve">Sin OT  </v>
      </c>
      <c r="N927" t="str">
        <f>IFERROR(VLOOKUP(A927,'[1]Analisis Falla'!$A:$J,6,0),0)</f>
        <v>Falla</v>
      </c>
      <c r="O927" t="str">
        <f>IFERROR(VLOOKUP(A927,'[1]Analisis Falla'!$A:$J,9,0),0)</f>
        <v xml:space="preserve">Software </v>
      </c>
      <c r="P927" t="str">
        <f>IFERROR(VLOOKUP(A927,'[1]Analisis Falla'!$A:$J,10,0),0)</f>
        <v xml:space="preserve">Eficiencia energetica </v>
      </c>
    </row>
    <row r="928" spans="1:16" x14ac:dyDescent="0.25">
      <c r="A928" t="str">
        <f t="shared" si="48"/>
        <v>46265,5701388889-psa2-POX48</v>
      </c>
      <c r="B928" s="10" t="s">
        <v>25</v>
      </c>
      <c r="C928" s="39">
        <v>46265.570138888892</v>
      </c>
      <c r="D928" s="39">
        <v>46265.573611111111</v>
      </c>
      <c r="E928" s="10" t="s">
        <v>607</v>
      </c>
      <c r="F928" s="10">
        <v>0.08</v>
      </c>
      <c r="G928" s="10" t="s">
        <v>74</v>
      </c>
      <c r="H928" s="40">
        <v>46266</v>
      </c>
      <c r="I928" s="4" t="s">
        <v>13</v>
      </c>
      <c r="J928" s="7" t="str">
        <f>VLOOKUP(B928,'[1]T. Apoyo Sistema'!$B$1:$C$89,2,0)</f>
        <v>SI</v>
      </c>
      <c r="K928" s="20">
        <f t="shared" si="49"/>
        <v>0</v>
      </c>
      <c r="L928" s="20">
        <f t="shared" si="50"/>
        <v>0</v>
      </c>
      <c r="M928" t="str">
        <f>IFERROR(VLOOKUP(A928,'[1]Analisis Falla'!$A:$J,8,0),0)</f>
        <v xml:space="preserve">Sin OT  </v>
      </c>
      <c r="N928" t="str">
        <f>IFERROR(VLOOKUP(A928,'[1]Analisis Falla'!$A:$J,6,0),0)</f>
        <v>Falla</v>
      </c>
      <c r="O928" t="str">
        <f>IFERROR(VLOOKUP(A928,'[1]Analisis Falla'!$A:$J,9,0),0)</f>
        <v xml:space="preserve">Software </v>
      </c>
      <c r="P928" t="str">
        <f>IFERROR(VLOOKUP(A928,'[1]Analisis Falla'!$A:$J,10,0),0)</f>
        <v xml:space="preserve">Eficiencia energetica </v>
      </c>
    </row>
    <row r="929" spans="1:16" x14ac:dyDescent="0.25">
      <c r="A929" t="str">
        <f t="shared" si="48"/>
        <v>46265,5826388889-psa1-OXMPN5</v>
      </c>
      <c r="B929" s="10" t="s">
        <v>64</v>
      </c>
      <c r="C929" s="39">
        <v>46265.582638888889</v>
      </c>
      <c r="D929" s="39">
        <v>46265.593055555553</v>
      </c>
      <c r="E929" s="10" t="s">
        <v>833</v>
      </c>
      <c r="F929" s="10">
        <v>0.25</v>
      </c>
      <c r="G929" s="10" t="s">
        <v>60</v>
      </c>
      <c r="H929" s="40">
        <v>46266</v>
      </c>
      <c r="I929" s="4" t="s">
        <v>13</v>
      </c>
      <c r="J929" s="7" t="str">
        <f>VLOOKUP(B929,'[1]T. Apoyo Sistema'!$B$1:$C$89,2,0)</f>
        <v>NO</v>
      </c>
      <c r="K929" s="20">
        <f t="shared" si="49"/>
        <v>0</v>
      </c>
      <c r="L929" s="20">
        <f t="shared" si="50"/>
        <v>0</v>
      </c>
      <c r="M929">
        <f>IFERROR(VLOOKUP(A929,'[1]Analisis Falla'!$A:$J,8,0),0)</f>
        <v>0</v>
      </c>
      <c r="N929">
        <f>IFERROR(VLOOKUP(A929,'[1]Analisis Falla'!$A:$J,6,0),0)</f>
        <v>0</v>
      </c>
      <c r="O929">
        <f>IFERROR(VLOOKUP(A929,'[1]Analisis Falla'!$A:$J,9,0),0)</f>
        <v>0</v>
      </c>
      <c r="P929">
        <f>IFERROR(VLOOKUP(A929,'[1]Analisis Falla'!$A:$J,10,0),0)</f>
        <v>0</v>
      </c>
    </row>
    <row r="930" spans="1:16" x14ac:dyDescent="0.25">
      <c r="A930" t="str">
        <f t="shared" si="48"/>
        <v>46265,59375-psa1-OXMPN5</v>
      </c>
      <c r="B930" s="10" t="s">
        <v>64</v>
      </c>
      <c r="C930" s="39">
        <v>46265.59375</v>
      </c>
      <c r="D930" s="39">
        <v>46265.595138888886</v>
      </c>
      <c r="E930" s="10" t="s">
        <v>833</v>
      </c>
      <c r="F930" s="10">
        <v>0.03</v>
      </c>
      <c r="G930" s="10" t="s">
        <v>60</v>
      </c>
      <c r="H930" s="40">
        <v>46266</v>
      </c>
      <c r="I930" s="4" t="s">
        <v>13</v>
      </c>
      <c r="J930" s="7" t="str">
        <f>VLOOKUP(B930,'[1]T. Apoyo Sistema'!$B$1:$C$89,2,0)</f>
        <v>NO</v>
      </c>
      <c r="K930" s="20">
        <f t="shared" si="49"/>
        <v>0</v>
      </c>
      <c r="L930" s="20">
        <f t="shared" si="50"/>
        <v>0</v>
      </c>
      <c r="M930">
        <f>IFERROR(VLOOKUP(A930,'[1]Analisis Falla'!$A:$J,8,0),0)</f>
        <v>0</v>
      </c>
      <c r="N930">
        <f>IFERROR(VLOOKUP(A930,'[1]Analisis Falla'!$A:$J,6,0),0)</f>
        <v>0</v>
      </c>
      <c r="O930">
        <f>IFERROR(VLOOKUP(A930,'[1]Analisis Falla'!$A:$J,9,0),0)</f>
        <v>0</v>
      </c>
      <c r="P930">
        <f>IFERROR(VLOOKUP(A930,'[1]Analisis Falla'!$A:$J,10,0),0)</f>
        <v>0</v>
      </c>
    </row>
    <row r="931" spans="1:16" x14ac:dyDescent="0.25">
      <c r="A931" t="str">
        <f t="shared" si="48"/>
        <v>46265,64375-com2-POX37</v>
      </c>
      <c r="B931" s="10" t="s">
        <v>34</v>
      </c>
      <c r="C931" s="39">
        <v>46265.643750000003</v>
      </c>
      <c r="D931" s="39">
        <v>46265.649305555555</v>
      </c>
      <c r="E931" s="10" t="s">
        <v>834</v>
      </c>
      <c r="F931" s="10">
        <v>0.13</v>
      </c>
      <c r="G931" s="10" t="s">
        <v>72</v>
      </c>
      <c r="H931" s="40">
        <v>46266</v>
      </c>
      <c r="I931" s="4" t="s">
        <v>13</v>
      </c>
      <c r="J931" s="7" t="str">
        <f>VLOOKUP(B931,'[1]T. Apoyo Sistema'!$B$1:$C$89,2,0)</f>
        <v>SI</v>
      </c>
      <c r="K931" s="20">
        <f t="shared" si="49"/>
        <v>0</v>
      </c>
      <c r="L931" s="20">
        <f t="shared" si="50"/>
        <v>0</v>
      </c>
      <c r="M931" t="str">
        <f>IFERROR(VLOOKUP(A931,'[1]Analisis Falla'!$A:$J,8,0),0)</f>
        <v xml:space="preserve">Sin OT  </v>
      </c>
      <c r="N931" t="str">
        <f>IFERROR(VLOOKUP(A931,'[1]Analisis Falla'!$A:$J,6,0),0)</f>
        <v>Falla</v>
      </c>
      <c r="O931">
        <f>IFERROR(VLOOKUP(A931,'[1]Analisis Falla'!$A:$J,9,0),0)</f>
        <v>0</v>
      </c>
      <c r="P931">
        <f>IFERROR(VLOOKUP(A931,'[1]Analisis Falla'!$A:$J,10,0),0)</f>
        <v>0</v>
      </c>
    </row>
    <row r="932" spans="1:16" x14ac:dyDescent="0.25">
      <c r="A932" t="str">
        <f t="shared" si="48"/>
        <v>46265,64375-com1-POX37</v>
      </c>
      <c r="B932" s="10" t="s">
        <v>34</v>
      </c>
      <c r="C932" s="39">
        <v>46265.643750000003</v>
      </c>
      <c r="D932" s="39">
        <v>46265.649305555555</v>
      </c>
      <c r="E932" s="10" t="s">
        <v>835</v>
      </c>
      <c r="F932" s="10">
        <v>0.13</v>
      </c>
      <c r="G932" s="10" t="s">
        <v>71</v>
      </c>
      <c r="H932" s="40">
        <v>46266</v>
      </c>
      <c r="I932" s="4" t="s">
        <v>13</v>
      </c>
      <c r="J932" s="7" t="str">
        <f>VLOOKUP(B932,'[1]T. Apoyo Sistema'!$B$1:$C$89,2,0)</f>
        <v>SI</v>
      </c>
      <c r="K932" s="20">
        <f t="shared" si="49"/>
        <v>0</v>
      </c>
      <c r="L932" s="20">
        <f t="shared" si="50"/>
        <v>0</v>
      </c>
      <c r="M932" t="str">
        <f>IFERROR(VLOOKUP(A932,'[1]Analisis Falla'!$A:$J,8,0),0)</f>
        <v xml:space="preserve">Sin OT  </v>
      </c>
      <c r="N932" t="str">
        <f>IFERROR(VLOOKUP(A932,'[1]Analisis Falla'!$A:$J,6,0),0)</f>
        <v>Falla</v>
      </c>
      <c r="O932">
        <f>IFERROR(VLOOKUP(A932,'[1]Analisis Falla'!$A:$J,9,0),0)</f>
        <v>0</v>
      </c>
      <c r="P932">
        <f>IFERROR(VLOOKUP(A932,'[1]Analisis Falla'!$A:$J,10,0),0)</f>
        <v>0</v>
      </c>
    </row>
    <row r="933" spans="1:16" x14ac:dyDescent="0.25">
      <c r="A933" t="str">
        <f t="shared" si="48"/>
        <v>46265,65625-com2-POX37</v>
      </c>
      <c r="B933" s="10" t="s">
        <v>34</v>
      </c>
      <c r="C933" s="39">
        <v>46265.65625</v>
      </c>
      <c r="D933" s="39">
        <v>46265.68472222222</v>
      </c>
      <c r="E933" s="10" t="s">
        <v>834</v>
      </c>
      <c r="F933" s="10">
        <v>0.68</v>
      </c>
      <c r="G933" s="10" t="s">
        <v>72</v>
      </c>
      <c r="H933" s="40">
        <v>46266</v>
      </c>
      <c r="I933" s="4" t="s">
        <v>13</v>
      </c>
      <c r="J933" s="7" t="str">
        <f>VLOOKUP(B933,'[1]T. Apoyo Sistema'!$B$1:$C$89,2,0)</f>
        <v>SI</v>
      </c>
      <c r="K933" s="20">
        <f t="shared" si="49"/>
        <v>0</v>
      </c>
      <c r="L933" s="20">
        <f t="shared" si="50"/>
        <v>0</v>
      </c>
      <c r="M933" t="str">
        <f>IFERROR(VLOOKUP(A933,'[1]Analisis Falla'!$A:$J,8,0),0)</f>
        <v xml:space="preserve">Sin OT  </v>
      </c>
      <c r="N933" t="str">
        <f>IFERROR(VLOOKUP(A933,'[1]Analisis Falla'!$A:$J,6,0),0)</f>
        <v>Falla</v>
      </c>
      <c r="O933">
        <f>IFERROR(VLOOKUP(A933,'[1]Analisis Falla'!$A:$J,9,0),0)</f>
        <v>0</v>
      </c>
      <c r="P933">
        <f>IFERROR(VLOOKUP(A933,'[1]Analisis Falla'!$A:$J,10,0),0)</f>
        <v>0</v>
      </c>
    </row>
    <row r="934" spans="1:16" x14ac:dyDescent="0.25">
      <c r="A934" t="str">
        <f t="shared" si="48"/>
        <v>46265,65625-com1-POX37</v>
      </c>
      <c r="B934" s="10" t="s">
        <v>34</v>
      </c>
      <c r="C934" s="39">
        <v>46265.65625</v>
      </c>
      <c r="D934" s="39">
        <v>46265.68472222222</v>
      </c>
      <c r="E934" s="10" t="s">
        <v>835</v>
      </c>
      <c r="F934" s="10">
        <v>0.68</v>
      </c>
      <c r="G934" s="10" t="s">
        <v>71</v>
      </c>
      <c r="H934" s="40">
        <v>46266</v>
      </c>
      <c r="I934" s="4" t="s">
        <v>13</v>
      </c>
      <c r="J934" s="7" t="str">
        <f>VLOOKUP(B934,'[1]T. Apoyo Sistema'!$B$1:$C$89,2,0)</f>
        <v>SI</v>
      </c>
      <c r="K934" s="20">
        <f t="shared" si="49"/>
        <v>0</v>
      </c>
      <c r="L934" s="20">
        <f t="shared" si="50"/>
        <v>0</v>
      </c>
      <c r="M934" t="str">
        <f>IFERROR(VLOOKUP(A934,'[1]Analisis Falla'!$A:$J,8,0),0)</f>
        <v xml:space="preserve">Sin OT  </v>
      </c>
      <c r="N934" t="str">
        <f>IFERROR(VLOOKUP(A934,'[1]Analisis Falla'!$A:$J,6,0),0)</f>
        <v>Falla</v>
      </c>
      <c r="O934">
        <f>IFERROR(VLOOKUP(A934,'[1]Analisis Falla'!$A:$J,9,0),0)</f>
        <v>0</v>
      </c>
      <c r="P934">
        <f>IFERROR(VLOOKUP(A934,'[1]Analisis Falla'!$A:$J,10,0),0)</f>
        <v>0</v>
      </c>
    </row>
    <row r="935" spans="1:16" x14ac:dyDescent="0.25">
      <c r="A935" t="str">
        <f t="shared" si="48"/>
        <v>46265,6958333333-gen2-POX51</v>
      </c>
      <c r="B935" s="10" t="s">
        <v>39</v>
      </c>
      <c r="C935" s="39">
        <v>46265.695833333331</v>
      </c>
      <c r="D935" s="39">
        <v>46265.697916666664</v>
      </c>
      <c r="E935" s="10" t="s">
        <v>836</v>
      </c>
      <c r="F935" s="10">
        <v>0.05</v>
      </c>
      <c r="G935" s="10" t="s">
        <v>73</v>
      </c>
      <c r="H935" s="40">
        <v>46266</v>
      </c>
      <c r="I935" s="4" t="s">
        <v>13</v>
      </c>
      <c r="J935" s="7" t="str">
        <f>VLOOKUP(B935,'[1]T. Apoyo Sistema'!$B$1:$C$89,2,0)</f>
        <v>SI</v>
      </c>
      <c r="K935" s="20">
        <f t="shared" si="49"/>
        <v>0</v>
      </c>
      <c r="L935" s="20">
        <f t="shared" si="50"/>
        <v>0</v>
      </c>
      <c r="M935" t="str">
        <f>IFERROR(VLOOKUP(A935,'[1]Analisis Falla'!$A:$J,8,0),0)</f>
        <v xml:space="preserve">Sin OT  </v>
      </c>
      <c r="N935" t="str">
        <f>IFERROR(VLOOKUP(A935,'[1]Analisis Falla'!$A:$J,6,0),0)</f>
        <v>Falla</v>
      </c>
      <c r="O935" t="str">
        <f>IFERROR(VLOOKUP(A935,'[1]Analisis Falla'!$A:$J,9,0),0)</f>
        <v xml:space="preserve">Recuperado remoto </v>
      </c>
      <c r="P935">
        <f>IFERROR(VLOOKUP(A935,'[1]Analisis Falla'!$A:$J,10,0),0)</f>
        <v>0</v>
      </c>
    </row>
    <row r="936" spans="1:16" x14ac:dyDescent="0.25">
      <c r="A936" t="str">
        <f t="shared" ref="A936:A961" si="51">CONCATENATE(C936,"-",G936,"-",B936)</f>
        <v>46265,7006944444-com1-POX51</v>
      </c>
      <c r="B936" s="10" t="s">
        <v>39</v>
      </c>
      <c r="C936" s="39">
        <v>46265.700694444444</v>
      </c>
      <c r="D936" s="39">
        <v>46265.703472222223</v>
      </c>
      <c r="E936" s="10" t="s">
        <v>759</v>
      </c>
      <c r="F936" s="10">
        <v>7.0000000000000007E-2</v>
      </c>
      <c r="G936" s="10" t="s">
        <v>71</v>
      </c>
      <c r="H936" s="40">
        <v>46266</v>
      </c>
      <c r="I936" s="4" t="s">
        <v>13</v>
      </c>
      <c r="J936" s="7" t="str">
        <f>VLOOKUP(B936,'[1]T. Apoyo Sistema'!$B$1:$C$89,2,0)</f>
        <v>SI</v>
      </c>
      <c r="K936" s="20">
        <f t="shared" si="49"/>
        <v>0</v>
      </c>
      <c r="L936" s="20">
        <f t="shared" si="50"/>
        <v>0</v>
      </c>
      <c r="M936" t="str">
        <f>IFERROR(VLOOKUP(A936,'[1]Analisis Falla'!$A:$J,8,0),0)</f>
        <v xml:space="preserve">Sin OT  </v>
      </c>
      <c r="N936" t="str">
        <f>IFERROR(VLOOKUP(A936,'[1]Analisis Falla'!$A:$J,6,0),0)</f>
        <v>Falla</v>
      </c>
      <c r="O936" t="str">
        <f>IFERROR(VLOOKUP(A936,'[1]Analisis Falla'!$A:$J,9,0),0)</f>
        <v xml:space="preserve">Recuperado remoto </v>
      </c>
      <c r="P936">
        <f>IFERROR(VLOOKUP(A936,'[1]Analisis Falla'!$A:$J,10,0),0)</f>
        <v>0</v>
      </c>
    </row>
    <row r="937" spans="1:16" x14ac:dyDescent="0.25">
      <c r="A937" t="str">
        <f t="shared" si="51"/>
        <v>46265,9104166667-sec1-POX47</v>
      </c>
      <c r="B937" s="10" t="s">
        <v>97</v>
      </c>
      <c r="C937" s="39">
        <v>46265.910416666666</v>
      </c>
      <c r="D937" s="39">
        <v>46265.920138888891</v>
      </c>
      <c r="E937" s="10" t="s">
        <v>837</v>
      </c>
      <c r="F937" s="10">
        <v>0.23</v>
      </c>
      <c r="G937" s="10" t="s">
        <v>75</v>
      </c>
      <c r="H937" s="40">
        <v>46266</v>
      </c>
      <c r="I937" s="4" t="s">
        <v>13</v>
      </c>
      <c r="J937" s="7" t="str">
        <f>VLOOKUP(B937,'[1]T. Apoyo Sistema'!$B$1:$C$89,2,0)</f>
        <v>SI</v>
      </c>
      <c r="K937" s="20">
        <f t="shared" si="49"/>
        <v>0</v>
      </c>
      <c r="L937" s="20">
        <f t="shared" si="50"/>
        <v>0</v>
      </c>
      <c r="M937" t="str">
        <f>IFERROR(VLOOKUP(A937,'[1]Analisis Falla'!$A:$J,8,0),0)</f>
        <v xml:space="preserve">Sin OT  </v>
      </c>
      <c r="N937" t="str">
        <f>IFERROR(VLOOKUP(A937,'[1]Analisis Falla'!$A:$J,6,0),0)</f>
        <v>Falla</v>
      </c>
      <c r="O937">
        <f>IFERROR(VLOOKUP(A937,'[1]Analisis Falla'!$A:$J,9,0),0)</f>
        <v>0</v>
      </c>
      <c r="P937">
        <f>IFERROR(VLOOKUP(A937,'[1]Analisis Falla'!$A:$J,10,0),0)</f>
        <v>0</v>
      </c>
    </row>
    <row r="938" spans="1:16" x14ac:dyDescent="0.25">
      <c r="A938" t="str">
        <f t="shared" si="51"/>
        <v>46266,0895833333-gen2-POX51</v>
      </c>
      <c r="B938" s="10" t="s">
        <v>39</v>
      </c>
      <c r="C938" s="39">
        <v>46266.089583333334</v>
      </c>
      <c r="D938" s="39">
        <v>46266.092361111114</v>
      </c>
      <c r="E938" s="41" t="s">
        <v>838</v>
      </c>
      <c r="F938" s="10">
        <v>7.0000000000000007E-2</v>
      </c>
      <c r="G938" s="10" t="s">
        <v>73</v>
      </c>
      <c r="H938" s="40">
        <v>46267</v>
      </c>
      <c r="I938" s="4" t="s">
        <v>828</v>
      </c>
      <c r="J938" s="7" t="str">
        <f>VLOOKUP(B938,'[1]T. Apoyo Sistema'!$B$1:$C$89,2,0)</f>
        <v>SI</v>
      </c>
      <c r="K938" s="20">
        <f t="shared" ref="K938:K961" si="52">IF(OR($E938="-",$E938=""),0,IF(COUNTIFS($B$2:$B$481,$B938,$G$2:$G$481,$G938,$E$2:$E$481,$E938,$I$2:$I$481,$I938)&gt;1,1,0))</f>
        <v>0</v>
      </c>
      <c r="L938" s="20">
        <f t="shared" ref="L938:L961" si="53">IF(OR($E938="-",$E938=""),0,IF(COUNTIFS($B$2:$B$481,$B938,$G$2:$G$481,$G938,$E$2:$E$481,$E938,$I$2:$I$481,$I938)=1,1,0))</f>
        <v>0</v>
      </c>
      <c r="M938" t="str">
        <f>IFERROR(VLOOKUP(A938,'[1]Analisis Falla'!$A:$J,8,0),0)</f>
        <v xml:space="preserve">Sin OT  </v>
      </c>
      <c r="N938" t="str">
        <f>IFERROR(VLOOKUP(A938,'[1]Analisis Falla'!$A:$J,6,0),0)</f>
        <v>Falla</v>
      </c>
      <c r="O938" t="str">
        <f>IFERROR(VLOOKUP(A938,'[1]Analisis Falla'!$A:$J,9,0),0)</f>
        <v xml:space="preserve">Recuperado remoto </v>
      </c>
      <c r="P938">
        <f>IFERROR(VLOOKUP(A938,'[1]Analisis Falla'!$A:$J,10,0),0)</f>
        <v>0</v>
      </c>
    </row>
    <row r="939" spans="1:16" x14ac:dyDescent="0.25">
      <c r="A939" t="str">
        <f t="shared" si="51"/>
        <v>46266,1555555556-psa3-POX50</v>
      </c>
      <c r="B939" s="10" t="s">
        <v>99</v>
      </c>
      <c r="C939" s="39">
        <v>46266.155555555553</v>
      </c>
      <c r="D939" s="39">
        <v>46266.173611111109</v>
      </c>
      <c r="E939" s="41" t="s">
        <v>839</v>
      </c>
      <c r="F939" s="10">
        <v>0.43</v>
      </c>
      <c r="G939" s="10" t="s">
        <v>79</v>
      </c>
      <c r="H939" s="40">
        <v>46267</v>
      </c>
      <c r="I939" s="4" t="s">
        <v>828</v>
      </c>
      <c r="J939" s="7" t="str">
        <f>VLOOKUP(B939,'[1]T. Apoyo Sistema'!$B$1:$C$89,2,0)</f>
        <v>SI</v>
      </c>
      <c r="K939" s="20">
        <f t="shared" si="52"/>
        <v>0</v>
      </c>
      <c r="L939" s="20">
        <f t="shared" si="53"/>
        <v>0</v>
      </c>
      <c r="M939" t="str">
        <f>IFERROR(VLOOKUP(A939,'[1]Analisis Falla'!$A:$J,8,0),0)</f>
        <v xml:space="preserve">Sin OT  </v>
      </c>
      <c r="N939" t="str">
        <f>IFERROR(VLOOKUP(A939,'[1]Analisis Falla'!$A:$J,6,0),0)</f>
        <v>Falla</v>
      </c>
      <c r="O939" t="str">
        <f>IFERROR(VLOOKUP(A939,'[1]Analisis Falla'!$A:$J,9,0),0)</f>
        <v xml:space="preserve">Software </v>
      </c>
      <c r="P939" t="str">
        <f>IFERROR(VLOOKUP(A939,'[1]Analisis Falla'!$A:$J,10,0),0)</f>
        <v xml:space="preserve">Sensor de pureza </v>
      </c>
    </row>
    <row r="940" spans="1:16" x14ac:dyDescent="0.25">
      <c r="A940" t="str">
        <f t="shared" si="51"/>
        <v>46266,3756944444-sec1-POX47</v>
      </c>
      <c r="B940" s="10" t="s">
        <v>97</v>
      </c>
      <c r="C940" s="39">
        <v>46266.375694444447</v>
      </c>
      <c r="D940" s="39">
        <v>46266.42083333333</v>
      </c>
      <c r="E940" s="41" t="s">
        <v>837</v>
      </c>
      <c r="F940" s="10">
        <v>1.08</v>
      </c>
      <c r="G940" s="10" t="s">
        <v>75</v>
      </c>
      <c r="H940" s="40">
        <v>46267</v>
      </c>
      <c r="I940" s="4" t="s">
        <v>828</v>
      </c>
      <c r="J940" s="7" t="str">
        <f>VLOOKUP(B940,'[1]T. Apoyo Sistema'!$B$1:$C$89,2,0)</f>
        <v>SI</v>
      </c>
      <c r="K940" s="20">
        <f t="shared" si="52"/>
        <v>0</v>
      </c>
      <c r="L940" s="20">
        <f t="shared" si="53"/>
        <v>0</v>
      </c>
      <c r="M940" t="str">
        <f>IFERROR(VLOOKUP(A940,'[1]Analisis Falla'!$A:$J,8,0),0)</f>
        <v xml:space="preserve">Sin OT  </v>
      </c>
      <c r="N940" t="str">
        <f>IFERROR(VLOOKUP(A940,'[1]Analisis Falla'!$A:$J,6,0),0)</f>
        <v>Falla</v>
      </c>
      <c r="O940" t="str">
        <f>IFERROR(VLOOKUP(A940,'[1]Analisis Falla'!$A:$J,9,0),0)</f>
        <v xml:space="preserve">Software </v>
      </c>
      <c r="P940" t="str">
        <f>IFERROR(VLOOKUP(A940,'[1]Analisis Falla'!$A:$J,10,0),0)</f>
        <v xml:space="preserve">Sensor de pureza </v>
      </c>
    </row>
    <row r="941" spans="1:16" x14ac:dyDescent="0.25">
      <c r="A941" t="str">
        <f t="shared" si="51"/>
        <v>46266,4875-gen1-POX21</v>
      </c>
      <c r="B941" s="10" t="s">
        <v>112</v>
      </c>
      <c r="C941" s="39">
        <v>46266.487500000003</v>
      </c>
      <c r="D941" s="39">
        <v>46266.700694444444</v>
      </c>
      <c r="E941" s="41" t="s">
        <v>840</v>
      </c>
      <c r="F941" s="10">
        <v>5.12</v>
      </c>
      <c r="G941" s="10" t="s">
        <v>59</v>
      </c>
      <c r="H941" s="40">
        <v>46267</v>
      </c>
      <c r="I941" s="4" t="s">
        <v>828</v>
      </c>
      <c r="J941" s="7" t="str">
        <f>VLOOKUP(B941,'[1]T. Apoyo Sistema'!$B$1:$C$89,2,0)</f>
        <v>NO</v>
      </c>
      <c r="K941" s="20">
        <f t="shared" si="52"/>
        <v>0</v>
      </c>
      <c r="L941" s="20">
        <f t="shared" si="53"/>
        <v>0</v>
      </c>
      <c r="M941" t="str">
        <f>IFERROR(VLOOKUP(A941,'[1]Analisis Falla'!$A:$J,8,0),0)</f>
        <v xml:space="preserve">Sin OT  </v>
      </c>
      <c r="N941" t="str">
        <f>IFERROR(VLOOKUP(A941,'[1]Analisis Falla'!$A:$J,6,0),0)</f>
        <v>Falla</v>
      </c>
      <c r="O941" t="str">
        <f>IFERROR(VLOOKUP(A941,'[1]Analisis Falla'!$A:$J,9,0),0)</f>
        <v xml:space="preserve">posible causa aire linea de combustible </v>
      </c>
      <c r="P941">
        <f>IFERROR(VLOOKUP(A941,'[1]Analisis Falla'!$A:$J,10,0),0)</f>
        <v>0</v>
      </c>
    </row>
    <row r="942" spans="1:16" x14ac:dyDescent="0.25">
      <c r="A942" t="str">
        <f t="shared" si="51"/>
        <v>46266,5-psa3-POX11</v>
      </c>
      <c r="B942" s="10" t="s">
        <v>81</v>
      </c>
      <c r="C942" s="39">
        <v>46266.5</v>
      </c>
      <c r="D942" s="39">
        <v>46266.503472222219</v>
      </c>
      <c r="E942" s="41" t="s">
        <v>841</v>
      </c>
      <c r="F942" s="10">
        <v>0.08</v>
      </c>
      <c r="G942" s="10" t="s">
        <v>79</v>
      </c>
      <c r="H942" s="40">
        <v>46267</v>
      </c>
      <c r="I942" s="4" t="s">
        <v>828</v>
      </c>
      <c r="J942" s="7" t="str">
        <f>VLOOKUP(B942,'[1]T. Apoyo Sistema'!$B$1:$C$89,2,0)</f>
        <v>SI</v>
      </c>
      <c r="K942" s="20">
        <f t="shared" si="52"/>
        <v>0</v>
      </c>
      <c r="L942" s="20">
        <f t="shared" si="53"/>
        <v>0</v>
      </c>
      <c r="M942" t="str">
        <f>IFERROR(VLOOKUP(A942,'[1]Analisis Falla'!$A:$J,8,0),0)</f>
        <v xml:space="preserve">Sin OT </v>
      </c>
      <c r="N942" t="str">
        <f>IFERROR(VLOOKUP(A942,'[1]Analisis Falla'!$A:$J,6,0),0)</f>
        <v xml:space="preserve">Personal en sistema </v>
      </c>
      <c r="O942" t="str">
        <f>IFERROR(VLOOKUP(A942,'[1]Analisis Falla'!$A:$J,9,0),0)</f>
        <v>N/A</v>
      </c>
      <c r="P942" t="str">
        <f>IFERROR(VLOOKUP(A942,'[1]Analisis Falla'!$A:$J,10,0),0)</f>
        <v>N/A</v>
      </c>
    </row>
    <row r="943" spans="1:16" x14ac:dyDescent="0.25">
      <c r="A943" t="str">
        <f t="shared" si="51"/>
        <v>46266,5-psa4-POX11</v>
      </c>
      <c r="B943" s="10" t="s">
        <v>81</v>
      </c>
      <c r="C943" s="39">
        <v>46266.5</v>
      </c>
      <c r="D943" s="39">
        <v>46266.503472222219</v>
      </c>
      <c r="E943" s="41" t="s">
        <v>842</v>
      </c>
      <c r="F943" s="10">
        <v>0.08</v>
      </c>
      <c r="G943" s="10" t="s">
        <v>80</v>
      </c>
      <c r="H943" s="40">
        <v>46267</v>
      </c>
      <c r="I943" s="4" t="s">
        <v>828</v>
      </c>
      <c r="J943" s="7" t="str">
        <f>VLOOKUP(B943,'[1]T. Apoyo Sistema'!$B$1:$C$89,2,0)</f>
        <v>SI</v>
      </c>
      <c r="K943" s="20">
        <f t="shared" si="52"/>
        <v>0</v>
      </c>
      <c r="L943" s="20">
        <f t="shared" si="53"/>
        <v>0</v>
      </c>
      <c r="M943" t="str">
        <f>IFERROR(VLOOKUP(A943,'[1]Analisis Falla'!$A:$J,8,0),0)</f>
        <v xml:space="preserve">Sin OT </v>
      </c>
      <c r="N943" t="str">
        <f>IFERROR(VLOOKUP(A943,'[1]Analisis Falla'!$A:$J,6,0),0)</f>
        <v xml:space="preserve">Personal en sistema </v>
      </c>
      <c r="O943" t="str">
        <f>IFERROR(VLOOKUP(A943,'[1]Analisis Falla'!$A:$J,9,0),0)</f>
        <v>N/A</v>
      </c>
      <c r="P943" t="str">
        <f>IFERROR(VLOOKUP(A943,'[1]Analisis Falla'!$A:$J,10,0),0)</f>
        <v>N/A</v>
      </c>
    </row>
    <row r="944" spans="1:16" x14ac:dyDescent="0.25">
      <c r="A944" t="str">
        <f t="shared" si="51"/>
        <v>46266,5-psa1-POX11</v>
      </c>
      <c r="B944" s="10" t="s">
        <v>81</v>
      </c>
      <c r="C944" s="39">
        <v>46266.5</v>
      </c>
      <c r="D944" s="39">
        <v>46266.503472222219</v>
      </c>
      <c r="E944" s="41" t="s">
        <v>843</v>
      </c>
      <c r="F944" s="10">
        <v>0.08</v>
      </c>
      <c r="G944" s="10" t="s">
        <v>60</v>
      </c>
      <c r="H944" s="40">
        <v>46267</v>
      </c>
      <c r="I944" s="4" t="s">
        <v>828</v>
      </c>
      <c r="J944" s="7" t="str">
        <f>VLOOKUP(B944,'[1]T. Apoyo Sistema'!$B$1:$C$89,2,0)</f>
        <v>SI</v>
      </c>
      <c r="K944" s="20">
        <f t="shared" si="52"/>
        <v>0</v>
      </c>
      <c r="L944" s="20">
        <f t="shared" si="53"/>
        <v>0</v>
      </c>
      <c r="M944" t="str">
        <f>IFERROR(VLOOKUP(A944,'[1]Analisis Falla'!$A:$J,8,0),0)</f>
        <v xml:space="preserve">Sin OT </v>
      </c>
      <c r="N944" t="str">
        <f>IFERROR(VLOOKUP(A944,'[1]Analisis Falla'!$A:$J,6,0),0)</f>
        <v xml:space="preserve">Personal en sistema </v>
      </c>
      <c r="O944" t="str">
        <f>IFERROR(VLOOKUP(A944,'[1]Analisis Falla'!$A:$J,9,0),0)</f>
        <v>N/A</v>
      </c>
      <c r="P944" t="str">
        <f>IFERROR(VLOOKUP(A944,'[1]Analisis Falla'!$A:$J,10,0),0)</f>
        <v>N/A</v>
      </c>
    </row>
    <row r="945" spans="1:16" x14ac:dyDescent="0.25">
      <c r="A945" t="str">
        <f t="shared" si="51"/>
        <v>46266,5048611111-com2-POX11</v>
      </c>
      <c r="B945" s="10" t="s">
        <v>81</v>
      </c>
      <c r="C945" s="39">
        <v>46266.504861111112</v>
      </c>
      <c r="D945" s="39">
        <v>46266.52847222222</v>
      </c>
      <c r="E945" s="41" t="s">
        <v>844</v>
      </c>
      <c r="F945" s="10">
        <v>0.56999999999999995</v>
      </c>
      <c r="G945" s="10" t="s">
        <v>72</v>
      </c>
      <c r="H945" s="40">
        <v>46267</v>
      </c>
      <c r="I945" s="4" t="s">
        <v>828</v>
      </c>
      <c r="J945" s="7" t="str">
        <f>VLOOKUP(B945,'[1]T. Apoyo Sistema'!$B$1:$C$89,2,0)</f>
        <v>SI</v>
      </c>
      <c r="K945" s="20">
        <f t="shared" si="52"/>
        <v>0</v>
      </c>
      <c r="L945" s="20">
        <f t="shared" si="53"/>
        <v>0</v>
      </c>
      <c r="M945" t="str">
        <f>IFERROR(VLOOKUP(A945,'[1]Analisis Falla'!$A:$J,8,0),0)</f>
        <v xml:space="preserve">Sin OT </v>
      </c>
      <c r="N945" t="str">
        <f>IFERROR(VLOOKUP(A945,'[1]Analisis Falla'!$A:$J,6,0),0)</f>
        <v xml:space="preserve">Personal en sistema </v>
      </c>
      <c r="O945" t="str">
        <f>IFERROR(VLOOKUP(A945,'[1]Analisis Falla'!$A:$J,9,0),0)</f>
        <v>N/A</v>
      </c>
      <c r="P945" t="str">
        <f>IFERROR(VLOOKUP(A945,'[1]Analisis Falla'!$A:$J,10,0),0)</f>
        <v>N/A</v>
      </c>
    </row>
    <row r="946" spans="1:16" x14ac:dyDescent="0.25">
      <c r="A946" t="str">
        <f t="shared" si="51"/>
        <v>46266,5048611111-psa1-POX11</v>
      </c>
      <c r="B946" s="10" t="s">
        <v>81</v>
      </c>
      <c r="C946" s="39">
        <v>46266.504861111112</v>
      </c>
      <c r="D946" s="39">
        <v>46266.52847222222</v>
      </c>
      <c r="E946" s="41" t="s">
        <v>843</v>
      </c>
      <c r="F946" s="10">
        <v>0.56999999999999995</v>
      </c>
      <c r="G946" s="10" t="s">
        <v>60</v>
      </c>
      <c r="H946" s="40">
        <v>46267</v>
      </c>
      <c r="I946" s="4" t="s">
        <v>828</v>
      </c>
      <c r="J946" s="7" t="str">
        <f>VLOOKUP(B946,'[1]T. Apoyo Sistema'!$B$1:$C$89,2,0)</f>
        <v>SI</v>
      </c>
      <c r="K946" s="20">
        <f t="shared" si="52"/>
        <v>0</v>
      </c>
      <c r="L946" s="20">
        <f t="shared" si="53"/>
        <v>0</v>
      </c>
      <c r="M946" t="str">
        <f>IFERROR(VLOOKUP(A946,'[1]Analisis Falla'!$A:$J,8,0),0)</f>
        <v xml:space="preserve">Sin OT </v>
      </c>
      <c r="N946" t="str">
        <f>IFERROR(VLOOKUP(A946,'[1]Analisis Falla'!$A:$J,6,0),0)</f>
        <v xml:space="preserve">Personal en sistema </v>
      </c>
      <c r="O946" t="str">
        <f>IFERROR(VLOOKUP(A946,'[1]Analisis Falla'!$A:$J,9,0),0)</f>
        <v>N/A</v>
      </c>
      <c r="P946" t="str">
        <f>IFERROR(VLOOKUP(A946,'[1]Analisis Falla'!$A:$J,10,0),0)</f>
        <v>N/A</v>
      </c>
    </row>
    <row r="947" spans="1:16" x14ac:dyDescent="0.25">
      <c r="A947" t="str">
        <f t="shared" si="51"/>
        <v>46266,5048611111-psa3-POX11</v>
      </c>
      <c r="B947" s="10" t="s">
        <v>81</v>
      </c>
      <c r="C947" s="39">
        <v>46266.504861111112</v>
      </c>
      <c r="D947" s="39">
        <v>46266.529166666667</v>
      </c>
      <c r="E947" s="41" t="s">
        <v>841</v>
      </c>
      <c r="F947" s="10">
        <v>0.57999999999999996</v>
      </c>
      <c r="G947" s="10" t="s">
        <v>79</v>
      </c>
      <c r="H947" s="40">
        <v>46267</v>
      </c>
      <c r="I947" s="4" t="s">
        <v>828</v>
      </c>
      <c r="J947" s="7" t="str">
        <f>VLOOKUP(B947,'[1]T. Apoyo Sistema'!$B$1:$C$89,2,0)</f>
        <v>SI</v>
      </c>
      <c r="K947" s="20">
        <f t="shared" si="52"/>
        <v>0</v>
      </c>
      <c r="L947" s="20">
        <f t="shared" si="53"/>
        <v>0</v>
      </c>
      <c r="M947" t="str">
        <f>IFERROR(VLOOKUP(A947,'[1]Analisis Falla'!$A:$J,8,0),0)</f>
        <v xml:space="preserve">Sin OT </v>
      </c>
      <c r="N947" t="str">
        <f>IFERROR(VLOOKUP(A947,'[1]Analisis Falla'!$A:$J,6,0),0)</f>
        <v xml:space="preserve">Personal en sistema </v>
      </c>
      <c r="O947" t="str">
        <f>IFERROR(VLOOKUP(A947,'[1]Analisis Falla'!$A:$J,9,0),0)</f>
        <v>N/A</v>
      </c>
      <c r="P947" t="str">
        <f>IFERROR(VLOOKUP(A947,'[1]Analisis Falla'!$A:$J,10,0),0)</f>
        <v>N/A</v>
      </c>
    </row>
    <row r="948" spans="1:16" x14ac:dyDescent="0.25">
      <c r="A948" t="str">
        <f t="shared" si="51"/>
        <v>46266,5159722222-sec2-POX21</v>
      </c>
      <c r="B948" s="10" t="s">
        <v>112</v>
      </c>
      <c r="C948" s="39">
        <v>46266.515972222223</v>
      </c>
      <c r="D948" s="39">
        <v>46266.697916666664</v>
      </c>
      <c r="E948" s="41" t="s">
        <v>845</v>
      </c>
      <c r="F948" s="10">
        <v>4.37</v>
      </c>
      <c r="G948" s="10" t="s">
        <v>76</v>
      </c>
      <c r="H948" s="40">
        <v>46267</v>
      </c>
      <c r="I948" s="4" t="s">
        <v>828</v>
      </c>
      <c r="J948" s="7" t="str">
        <f>VLOOKUP(B948,'[1]T. Apoyo Sistema'!$B$1:$C$89,2,0)</f>
        <v>NO</v>
      </c>
      <c r="K948" s="20">
        <f t="shared" si="52"/>
        <v>0</v>
      </c>
      <c r="L948" s="20">
        <f t="shared" si="53"/>
        <v>0</v>
      </c>
      <c r="M948" t="str">
        <f>IFERROR(VLOOKUP(A948,'[1]Analisis Falla'!$A:$J,8,0),0)</f>
        <v xml:space="preserve">Sin OT  </v>
      </c>
      <c r="N948" t="str">
        <f>IFERROR(VLOOKUP(A948,'[1]Analisis Falla'!$A:$J,6,0),0)</f>
        <v>Falla</v>
      </c>
      <c r="O948">
        <f>IFERROR(VLOOKUP(A948,'[1]Analisis Falla'!$A:$J,9,0),0)</f>
        <v>0</v>
      </c>
      <c r="P948">
        <f>IFERROR(VLOOKUP(A948,'[1]Analisis Falla'!$A:$J,10,0),0)</f>
        <v>0</v>
      </c>
    </row>
    <row r="949" spans="1:16" x14ac:dyDescent="0.25">
      <c r="A949" t="str">
        <f t="shared" si="51"/>
        <v>46266,6340277778-gen1-POX29</v>
      </c>
      <c r="B949" s="10" t="s">
        <v>89</v>
      </c>
      <c r="C949" s="39">
        <v>46266.634027777778</v>
      </c>
      <c r="D949" s="39">
        <v>46266.709027777775</v>
      </c>
      <c r="E949" s="41" t="s">
        <v>846</v>
      </c>
      <c r="F949" s="10">
        <v>1.8</v>
      </c>
      <c r="G949" s="10" t="s">
        <v>59</v>
      </c>
      <c r="H949" s="40">
        <v>46267</v>
      </c>
      <c r="I949" s="4" t="s">
        <v>828</v>
      </c>
      <c r="J949" s="7" t="str">
        <f>VLOOKUP(B949,'[1]T. Apoyo Sistema'!$B$1:$C$89,2,0)</f>
        <v>SI</v>
      </c>
      <c r="K949" s="20">
        <f t="shared" si="52"/>
        <v>0</v>
      </c>
      <c r="L949" s="20">
        <f t="shared" si="53"/>
        <v>0</v>
      </c>
      <c r="M949" t="str">
        <f>IFERROR(VLOOKUP(A949,'[1]Analisis Falla'!$A:$J,8,0),0)</f>
        <v xml:space="preserve">Sin OT  </v>
      </c>
      <c r="N949" t="str">
        <f>IFERROR(VLOOKUP(A949,'[1]Analisis Falla'!$A:$J,6,0),0)</f>
        <v>Mantenimiento preventivo</v>
      </c>
      <c r="O949" t="str">
        <f>IFERROR(VLOOKUP(A949,'[1]Analisis Falla'!$A:$J,9,0),0)</f>
        <v>N/A</v>
      </c>
      <c r="P949" t="str">
        <f>IFERROR(VLOOKUP(A949,'[1]Analisis Falla'!$A:$J,10,0),0)</f>
        <v>N/A</v>
      </c>
    </row>
    <row r="950" spans="1:16" x14ac:dyDescent="0.25">
      <c r="A950" t="str">
        <f t="shared" si="51"/>
        <v>46266,7090277778-gen2-POX29</v>
      </c>
      <c r="B950" s="10" t="s">
        <v>89</v>
      </c>
      <c r="C950" s="39">
        <v>46266.709027777775</v>
      </c>
      <c r="D950" s="39">
        <v>46266.763888888891</v>
      </c>
      <c r="E950" s="41" t="s">
        <v>847</v>
      </c>
      <c r="F950" s="10">
        <v>1.32</v>
      </c>
      <c r="G950" s="10" t="s">
        <v>73</v>
      </c>
      <c r="H950" s="40">
        <v>46267</v>
      </c>
      <c r="I950" s="4" t="s">
        <v>828</v>
      </c>
      <c r="J950" s="7" t="str">
        <f>VLOOKUP(B950,'[1]T. Apoyo Sistema'!$B$1:$C$89,2,0)</f>
        <v>SI</v>
      </c>
      <c r="K950" s="20">
        <f t="shared" si="52"/>
        <v>0</v>
      </c>
      <c r="L950" s="20">
        <f t="shared" si="53"/>
        <v>0</v>
      </c>
      <c r="M950" t="str">
        <f>IFERROR(VLOOKUP(A950,'[1]Analisis Falla'!$A:$J,8,0),0)</f>
        <v xml:space="preserve">Sin OT  </v>
      </c>
      <c r="N950" t="str">
        <f>IFERROR(VLOOKUP(A950,'[1]Analisis Falla'!$A:$J,6,0),0)</f>
        <v>Mantenimiento preventivo</v>
      </c>
      <c r="O950" t="str">
        <f>IFERROR(VLOOKUP(A950,'[1]Analisis Falla'!$A:$J,9,0),0)</f>
        <v>N/A</v>
      </c>
      <c r="P950" t="str">
        <f>IFERROR(VLOOKUP(A950,'[1]Analisis Falla'!$A:$J,10,0),0)</f>
        <v>N/A</v>
      </c>
    </row>
    <row r="951" spans="1:16" x14ac:dyDescent="0.25">
      <c r="A951" t="str">
        <f t="shared" si="51"/>
        <v>46266,7645833333-gen1-POX29</v>
      </c>
      <c r="B951" s="10" t="s">
        <v>89</v>
      </c>
      <c r="C951" s="39">
        <v>46266.76458333333</v>
      </c>
      <c r="D951" s="39">
        <v>46266.788888888892</v>
      </c>
      <c r="E951" s="41" t="s">
        <v>848</v>
      </c>
      <c r="F951" s="10">
        <v>0.57999999999999996</v>
      </c>
      <c r="G951" s="10" t="s">
        <v>59</v>
      </c>
      <c r="H951" s="40">
        <v>46267</v>
      </c>
      <c r="I951" s="4" t="s">
        <v>828</v>
      </c>
      <c r="J951" s="7" t="str">
        <f>VLOOKUP(B951,'[1]T. Apoyo Sistema'!$B$1:$C$89,2,0)</f>
        <v>SI</v>
      </c>
      <c r="K951" s="20">
        <f t="shared" si="52"/>
        <v>0</v>
      </c>
      <c r="L951" s="20">
        <f t="shared" si="53"/>
        <v>0</v>
      </c>
      <c r="M951" t="str">
        <f>IFERROR(VLOOKUP(A951,'[1]Analisis Falla'!$A:$J,8,0),0)</f>
        <v xml:space="preserve">Sin OT  </v>
      </c>
      <c r="N951" t="str">
        <f>IFERROR(VLOOKUP(A951,'[1]Analisis Falla'!$A:$J,6,0),0)</f>
        <v>Mantenimiento preventivo</v>
      </c>
      <c r="O951" t="str">
        <f>IFERROR(VLOOKUP(A951,'[1]Analisis Falla'!$A:$J,9,0),0)</f>
        <v>N/A</v>
      </c>
      <c r="P951" t="str">
        <f>IFERROR(VLOOKUP(A951,'[1]Analisis Falla'!$A:$J,10,0),0)</f>
        <v>N/A</v>
      </c>
    </row>
    <row r="952" spans="1:16" x14ac:dyDescent="0.25">
      <c r="A952" t="str">
        <f t="shared" si="51"/>
        <v>46266,7847222222-psa1-OXMPN6</v>
      </c>
      <c r="B952" s="10" t="s">
        <v>829</v>
      </c>
      <c r="C952" s="39">
        <v>46266.784722222219</v>
      </c>
      <c r="D952" s="39">
        <v>46266.802777777775</v>
      </c>
      <c r="E952" s="41" t="s">
        <v>791</v>
      </c>
      <c r="F952" s="10">
        <v>0.43</v>
      </c>
      <c r="G952" s="10" t="s">
        <v>60</v>
      </c>
      <c r="H952" s="40">
        <v>46267</v>
      </c>
      <c r="I952" s="4" t="s">
        <v>828</v>
      </c>
      <c r="J952" s="7" t="str">
        <f>VLOOKUP(B952,'[1]T. Apoyo Sistema'!$B$1:$C$89,2,0)</f>
        <v>NO</v>
      </c>
      <c r="K952" s="20">
        <f t="shared" si="52"/>
        <v>0</v>
      </c>
      <c r="L952" s="20">
        <f t="shared" si="53"/>
        <v>0</v>
      </c>
      <c r="M952" t="str">
        <f>IFERROR(VLOOKUP(A952,'[1]Analisis Falla'!$A:$J,8,0),0)</f>
        <v xml:space="preserve">Sin OT </v>
      </c>
      <c r="N952">
        <f>IFERROR(VLOOKUP(A952,'[1]Analisis Falla'!$A:$J,6,0),0)</f>
        <v>0</v>
      </c>
      <c r="O952">
        <f>IFERROR(VLOOKUP(A952,'[1]Analisis Falla'!$A:$J,9,0),0)</f>
        <v>0</v>
      </c>
      <c r="P952">
        <f>IFERROR(VLOOKUP(A952,'[1]Analisis Falla'!$A:$J,10,0),0)</f>
        <v>0</v>
      </c>
    </row>
    <row r="953" spans="1:16" x14ac:dyDescent="0.25">
      <c r="A953" t="str">
        <f t="shared" si="51"/>
        <v>46266,9743055556-gen1-POX21</v>
      </c>
      <c r="B953" s="10" t="s">
        <v>112</v>
      </c>
      <c r="C953" s="39">
        <v>46266.974305555559</v>
      </c>
      <c r="D953" s="39">
        <v>46266.977083333331</v>
      </c>
      <c r="E953" s="41" t="s">
        <v>840</v>
      </c>
      <c r="F953" s="10">
        <v>7.0000000000000007E-2</v>
      </c>
      <c r="G953" s="10" t="s">
        <v>59</v>
      </c>
      <c r="H953" s="40">
        <v>46267</v>
      </c>
      <c r="I953" s="4" t="s">
        <v>828</v>
      </c>
      <c r="J953" s="7" t="str">
        <f>VLOOKUP(B953,'[1]T. Apoyo Sistema'!$B$1:$C$89,2,0)</f>
        <v>NO</v>
      </c>
      <c r="K953" s="20">
        <f t="shared" si="52"/>
        <v>0</v>
      </c>
      <c r="L953" s="20">
        <f t="shared" si="53"/>
        <v>0</v>
      </c>
      <c r="M953" t="str">
        <f>IFERROR(VLOOKUP(A953,'[1]Analisis Falla'!$A:$J,8,0),0)</f>
        <v xml:space="preserve">Sin OT  </v>
      </c>
      <c r="N953" t="str">
        <f>IFERROR(VLOOKUP(A953,'[1]Analisis Falla'!$A:$J,6,0),0)</f>
        <v>Falla</v>
      </c>
      <c r="O953" t="str">
        <f>IFERROR(VLOOKUP(A953,'[1]Analisis Falla'!$A:$J,9,0),0)</f>
        <v xml:space="preserve">posible causa aire linea de combustible </v>
      </c>
      <c r="P953">
        <f>IFERROR(VLOOKUP(A953,'[1]Analisis Falla'!$A:$J,10,0),0)</f>
        <v>0</v>
      </c>
    </row>
    <row r="954" spans="1:16" x14ac:dyDescent="0.25">
      <c r="A954" t="str">
        <f t="shared" si="51"/>
        <v>46267,5131944444-psa2-POX48</v>
      </c>
      <c r="B954" s="10" t="s">
        <v>25</v>
      </c>
      <c r="C954" s="39">
        <v>46267.513194444444</v>
      </c>
      <c r="D954" s="39">
        <v>46267.532638888886</v>
      </c>
      <c r="E954" s="41" t="s">
        <v>607</v>
      </c>
      <c r="F954" s="10">
        <v>0.47</v>
      </c>
      <c r="G954" s="10" t="s">
        <v>74</v>
      </c>
      <c r="H954" s="40">
        <v>46267</v>
      </c>
      <c r="I954" s="4" t="s">
        <v>828</v>
      </c>
      <c r="J954" s="7" t="str">
        <f>VLOOKUP(B954,'[1]T. Apoyo Sistema'!$B$1:$C$89,2,0)</f>
        <v>SI</v>
      </c>
      <c r="K954" s="20">
        <f t="shared" si="52"/>
        <v>0</v>
      </c>
      <c r="L954" s="20">
        <f t="shared" si="53"/>
        <v>0</v>
      </c>
      <c r="M954" t="str">
        <f>IFERROR(VLOOKUP(A954,'[1]Analisis Falla'!$A:$J,8,0),0)</f>
        <v xml:space="preserve">Sin OT </v>
      </c>
      <c r="N954" t="str">
        <f>IFERROR(VLOOKUP(A954,'[1]Analisis Falla'!$A:$J,6,0),0)</f>
        <v>Falla</v>
      </c>
      <c r="O954" t="str">
        <f>IFERROR(VLOOKUP(A954,'[1]Analisis Falla'!$A:$J,9,0),0)</f>
        <v xml:space="preserve">Recuperado remoto </v>
      </c>
      <c r="P954">
        <f>IFERROR(VLOOKUP(A954,'[1]Analisis Falla'!$A:$J,10,0),0)</f>
        <v>0</v>
      </c>
    </row>
    <row r="955" spans="1:16" x14ac:dyDescent="0.25">
      <c r="A955" t="str">
        <f t="shared" si="51"/>
        <v>46267,3659722222-gen1-POX58</v>
      </c>
      <c r="B955" s="10" t="s">
        <v>103</v>
      </c>
      <c r="C955" s="39">
        <v>46267.365972222222</v>
      </c>
      <c r="D955" s="39">
        <v>46267.370833333334</v>
      </c>
      <c r="E955" s="41" t="s">
        <v>849</v>
      </c>
      <c r="F955" s="10">
        <v>0.12</v>
      </c>
      <c r="G955" s="10" t="s">
        <v>59</v>
      </c>
      <c r="H955" s="40">
        <v>46267</v>
      </c>
      <c r="I955" s="4" t="s">
        <v>828</v>
      </c>
      <c r="J955" s="7" t="str">
        <f>VLOOKUP(B955,'[1]T. Apoyo Sistema'!$B$1:$C$89,2,0)</f>
        <v>SI</v>
      </c>
      <c r="K955" s="20">
        <f t="shared" si="52"/>
        <v>0</v>
      </c>
      <c r="L955" s="20">
        <f t="shared" si="53"/>
        <v>0</v>
      </c>
      <c r="M955" t="str">
        <f>IFERROR(VLOOKUP(A955,'[1]Analisis Falla'!$A:$J,8,0),0)</f>
        <v xml:space="preserve">Sin OT </v>
      </c>
      <c r="N955" t="str">
        <f>IFERROR(VLOOKUP(A955,'[1]Analisis Falla'!$A:$J,6,0),0)</f>
        <v>Falla</v>
      </c>
      <c r="O955" t="str">
        <f>IFERROR(VLOOKUP(A955,'[1]Analisis Falla'!$A:$J,9,0),0)</f>
        <v xml:space="preserve">Recuperado remoto </v>
      </c>
      <c r="P955">
        <f>IFERROR(VLOOKUP(A955,'[1]Analisis Falla'!$A:$J,10,0),0)</f>
        <v>0</v>
      </c>
    </row>
    <row r="956" spans="1:16" x14ac:dyDescent="0.25">
      <c r="A956" t="str">
        <f t="shared" si="51"/>
        <v>46267,3104166667-com4-POX34</v>
      </c>
      <c r="B956" s="10" t="s">
        <v>50</v>
      </c>
      <c r="C956" s="39">
        <v>46267.310416666667</v>
      </c>
      <c r="D956" s="39">
        <v>46267.351388888892</v>
      </c>
      <c r="E956" s="41" t="s">
        <v>850</v>
      </c>
      <c r="F956" s="10">
        <v>0.98</v>
      </c>
      <c r="G956" s="10" t="s">
        <v>78</v>
      </c>
      <c r="H956" s="40">
        <v>46267</v>
      </c>
      <c r="I956" s="4" t="s">
        <v>828</v>
      </c>
      <c r="J956" s="7" t="str">
        <f>VLOOKUP(B956,'[1]T. Apoyo Sistema'!$B$1:$C$89,2,0)</f>
        <v>SI</v>
      </c>
      <c r="K956" s="20">
        <f t="shared" si="52"/>
        <v>0</v>
      </c>
      <c r="L956" s="20">
        <f t="shared" si="53"/>
        <v>0</v>
      </c>
      <c r="M956" t="str">
        <f>IFERROR(VLOOKUP(A956,'[1]Analisis Falla'!$A:$J,8,0),0)</f>
        <v xml:space="preserve">Sin OT </v>
      </c>
      <c r="N956" t="str">
        <f>IFERROR(VLOOKUP(A956,'[1]Analisis Falla'!$A:$J,6,0),0)</f>
        <v>Falla</v>
      </c>
      <c r="O956" t="str">
        <f>IFERROR(VLOOKUP(A956,'[1]Analisis Falla'!$A:$J,9,0),0)</f>
        <v xml:space="preserve">Recuperado remoto </v>
      </c>
      <c r="P956">
        <f>IFERROR(VLOOKUP(A956,'[1]Analisis Falla'!$A:$J,10,0),0)</f>
        <v>0</v>
      </c>
    </row>
    <row r="957" spans="1:16" x14ac:dyDescent="0.25">
      <c r="A957" t="str">
        <f t="shared" si="51"/>
        <v>46267,2152777778-psa4-POX31</v>
      </c>
      <c r="B957" s="10" t="s">
        <v>91</v>
      </c>
      <c r="C957" s="39">
        <v>46267.215277777781</v>
      </c>
      <c r="D957" s="39">
        <v>46267.263194444444</v>
      </c>
      <c r="E957" s="41" t="s">
        <v>851</v>
      </c>
      <c r="F957" s="10">
        <v>1.1499999999999999</v>
      </c>
      <c r="G957" s="10" t="s">
        <v>80</v>
      </c>
      <c r="H957" s="40">
        <v>46267</v>
      </c>
      <c r="I957" s="4" t="s">
        <v>828</v>
      </c>
      <c r="J957" s="7" t="str">
        <f>VLOOKUP(B957,'[1]T. Apoyo Sistema'!$B$1:$C$89,2,0)</f>
        <v>SI</v>
      </c>
      <c r="K957" s="20">
        <f t="shared" si="52"/>
        <v>0</v>
      </c>
      <c r="L957" s="20">
        <f t="shared" si="53"/>
        <v>0</v>
      </c>
      <c r="M957" t="str">
        <f>IFERROR(VLOOKUP(A957,'[1]Analisis Falla'!$A:$J,8,0),0)</f>
        <v xml:space="preserve">Sin OT </v>
      </c>
      <c r="N957" t="str">
        <f>IFERROR(VLOOKUP(A957,'[1]Analisis Falla'!$A:$J,6,0),0)</f>
        <v>Falla</v>
      </c>
      <c r="O957" t="str">
        <f>IFERROR(VLOOKUP(A957,'[1]Analisis Falla'!$A:$J,9,0),0)</f>
        <v xml:space="preserve">Recuperado remoto </v>
      </c>
      <c r="P957">
        <f>IFERROR(VLOOKUP(A957,'[1]Analisis Falla'!$A:$J,10,0),0)</f>
        <v>0</v>
      </c>
    </row>
    <row r="958" spans="1:16" x14ac:dyDescent="0.25">
      <c r="A958" t="str">
        <f t="shared" si="51"/>
        <v>46267,2291666667-sec2-POX6</v>
      </c>
      <c r="B958" s="10" t="s">
        <v>106</v>
      </c>
      <c r="C958" s="39">
        <v>46267.229166666664</v>
      </c>
      <c r="D958" s="39">
        <v>46267.253472222219</v>
      </c>
      <c r="E958" s="41" t="s">
        <v>852</v>
      </c>
      <c r="F958" s="10">
        <v>0.57999999999999996</v>
      </c>
      <c r="G958" s="10" t="s">
        <v>76</v>
      </c>
      <c r="H958" s="40">
        <v>46267</v>
      </c>
      <c r="I958" s="4" t="s">
        <v>828</v>
      </c>
      <c r="J958" s="7" t="str">
        <f>VLOOKUP(B958,'[1]T. Apoyo Sistema'!$B$1:$C$89,2,0)</f>
        <v>SI</v>
      </c>
      <c r="K958" s="20">
        <f t="shared" si="52"/>
        <v>0</v>
      </c>
      <c r="L958" s="20">
        <f t="shared" si="53"/>
        <v>0</v>
      </c>
      <c r="M958" t="str">
        <f>IFERROR(VLOOKUP(A958,'[1]Analisis Falla'!$A:$J,8,0),0)</f>
        <v xml:space="preserve">Sin OT </v>
      </c>
      <c r="N958" t="str">
        <f>IFERROR(VLOOKUP(A958,'[1]Analisis Falla'!$A:$J,6,0),0)</f>
        <v>Falla</v>
      </c>
      <c r="O958" t="str">
        <f>IFERROR(VLOOKUP(A958,'[1]Analisis Falla'!$A:$J,9,0),0)</f>
        <v xml:space="preserve">Recuperado remoto </v>
      </c>
      <c r="P958">
        <f>IFERROR(VLOOKUP(A958,'[1]Analisis Falla'!$A:$J,10,0),0)</f>
        <v>0</v>
      </c>
    </row>
    <row r="959" spans="1:16" x14ac:dyDescent="0.25">
      <c r="A959" t="str">
        <f t="shared" si="51"/>
        <v>46267,2291666667-sec1-POX6</v>
      </c>
      <c r="B959" s="10" t="s">
        <v>106</v>
      </c>
      <c r="C959" s="39">
        <v>46267.229166666664</v>
      </c>
      <c r="D959" s="39">
        <v>46267.253472222219</v>
      </c>
      <c r="E959" s="41" t="s">
        <v>853</v>
      </c>
      <c r="F959" s="10">
        <v>0.57999999999999996</v>
      </c>
      <c r="G959" s="10" t="s">
        <v>75</v>
      </c>
      <c r="H959" s="40">
        <v>46267</v>
      </c>
      <c r="I959" s="4" t="s">
        <v>828</v>
      </c>
      <c r="J959" s="7" t="str">
        <f>VLOOKUP(B959,'[1]T. Apoyo Sistema'!$B$1:$C$89,2,0)</f>
        <v>SI</v>
      </c>
      <c r="K959" s="20">
        <f t="shared" si="52"/>
        <v>0</v>
      </c>
      <c r="L959" s="20">
        <f t="shared" si="53"/>
        <v>0</v>
      </c>
      <c r="M959" t="str">
        <f>IFERROR(VLOOKUP(A959,'[1]Analisis Falla'!$A:$J,8,0),0)</f>
        <v xml:space="preserve">Sin OT </v>
      </c>
      <c r="N959" t="str">
        <f>IFERROR(VLOOKUP(A959,'[1]Analisis Falla'!$A:$J,6,0),0)</f>
        <v>Falla</v>
      </c>
      <c r="O959" t="str">
        <f>IFERROR(VLOOKUP(A959,'[1]Analisis Falla'!$A:$J,9,0),0)</f>
        <v xml:space="preserve">Recuperado remoto </v>
      </c>
      <c r="P959">
        <f>IFERROR(VLOOKUP(A959,'[1]Analisis Falla'!$A:$J,10,0),0)</f>
        <v>0</v>
      </c>
    </row>
    <row r="960" spans="1:16" x14ac:dyDescent="0.25">
      <c r="A960" t="str">
        <f t="shared" si="51"/>
        <v>46267,2166666667-com4-POX34</v>
      </c>
      <c r="B960" s="10" t="s">
        <v>50</v>
      </c>
      <c r="C960" s="39">
        <v>46267.216666666667</v>
      </c>
      <c r="D960" s="39">
        <v>46267.227083333331</v>
      </c>
      <c r="E960" s="41" t="s">
        <v>850</v>
      </c>
      <c r="F960" s="10">
        <v>0.25</v>
      </c>
      <c r="G960" s="10" t="s">
        <v>78</v>
      </c>
      <c r="H960" s="40">
        <v>46267</v>
      </c>
      <c r="I960" s="4" t="s">
        <v>828</v>
      </c>
      <c r="J960" s="7" t="str">
        <f>VLOOKUP(B960,'[1]T. Apoyo Sistema'!$B$1:$C$89,2,0)</f>
        <v>SI</v>
      </c>
      <c r="K960" s="20">
        <f t="shared" si="52"/>
        <v>0</v>
      </c>
      <c r="L960" s="20">
        <f t="shared" si="53"/>
        <v>0</v>
      </c>
      <c r="M960" t="str">
        <f>IFERROR(VLOOKUP(A960,'[1]Analisis Falla'!$A:$J,8,0),0)</f>
        <v xml:space="preserve">Sin OT </v>
      </c>
      <c r="N960" t="str">
        <f>IFERROR(VLOOKUP(A960,'[1]Analisis Falla'!$A:$J,6,0),0)</f>
        <v>Falla</v>
      </c>
      <c r="O960" t="str">
        <f>IFERROR(VLOOKUP(A960,'[1]Analisis Falla'!$A:$J,9,0),0)</f>
        <v xml:space="preserve">Recuperado remoto </v>
      </c>
      <c r="P960">
        <f>IFERROR(VLOOKUP(A960,'[1]Analisis Falla'!$A:$J,10,0),0)</f>
        <v>0</v>
      </c>
    </row>
    <row r="961" spans="1:16" x14ac:dyDescent="0.25">
      <c r="A961" t="str">
        <f t="shared" si="51"/>
        <v>46267,1354166667-psa3-POX50</v>
      </c>
      <c r="B961" s="10" t="s">
        <v>99</v>
      </c>
      <c r="C961" s="39">
        <v>46267.135416666664</v>
      </c>
      <c r="D961" s="39">
        <v>46267.179861111108</v>
      </c>
      <c r="E961" s="41" t="s">
        <v>854</v>
      </c>
      <c r="F961" s="10">
        <v>1.07</v>
      </c>
      <c r="G961" s="10" t="s">
        <v>79</v>
      </c>
      <c r="H961" s="40">
        <v>46267</v>
      </c>
      <c r="I961" s="4" t="s">
        <v>828</v>
      </c>
      <c r="J961" s="7" t="str">
        <f>VLOOKUP(B961,'[1]T. Apoyo Sistema'!$B$1:$C$89,2,0)</f>
        <v>SI</v>
      </c>
      <c r="K961" s="20">
        <f t="shared" si="52"/>
        <v>0</v>
      </c>
      <c r="L961" s="20">
        <f t="shared" si="53"/>
        <v>0</v>
      </c>
      <c r="M961" t="str">
        <f>IFERROR(VLOOKUP(A961,'[1]Analisis Falla'!$A:$J,8,0),0)</f>
        <v xml:space="preserve">Sin OT </v>
      </c>
      <c r="N961" t="str">
        <f>IFERROR(VLOOKUP(A961,'[1]Analisis Falla'!$A:$J,6,0),0)</f>
        <v>Falla</v>
      </c>
      <c r="O961" t="str">
        <f>IFERROR(VLOOKUP(A961,'[1]Analisis Falla'!$A:$J,9,0),0)</f>
        <v xml:space="preserve">Recuperado remoto </v>
      </c>
      <c r="P961">
        <f>IFERROR(VLOOKUP(A961,'[1]Analisis Falla'!$A:$J,10,0),0)</f>
        <v>0</v>
      </c>
    </row>
  </sheetData>
  <autoFilter ref="A1:P923" xr:uid="{BC751153-87A1-45C9-B2CD-8889E9BCE123}"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workbookViewId="0">
      <pane ySplit="1" topLeftCell="A281" activePane="bottomLeft" state="frozen"/>
      <selection pane="bottomLeft" activeCell="C302" sqref="C302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  <col min="12" max="12" width="11.5703125" bestFit="1" customWidth="1"/>
  </cols>
  <sheetData>
    <row r="1" spans="1:12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855</v>
      </c>
    </row>
    <row r="2" spans="1:12" x14ac:dyDescent="0.25">
      <c r="A2" t="str">
        <f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BKT'!$A$2:$I$5000,9,0)</f>
        <v>SI</v>
      </c>
      <c r="K2">
        <f>VLOOKUP(A2,'[1]Data - BKT'!$A$2:$K$1001,11,0)</f>
        <v>0</v>
      </c>
      <c r="L2" t="s">
        <v>14</v>
      </c>
    </row>
    <row r="3" spans="1:12" x14ac:dyDescent="0.25">
      <c r="A3" t="str">
        <f t="shared" ref="A3:A66" si="0">CONCATENATE(C3,"-",G3,"-",B3)</f>
        <v>46235,0005084838-gen, bbd, psa-POX27</v>
      </c>
      <c r="B3" s="4" t="s">
        <v>15</v>
      </c>
      <c r="C3" s="5">
        <v>46235.000508483798</v>
      </c>
      <c r="D3" s="5">
        <v>46235.999843518519</v>
      </c>
      <c r="E3" s="6">
        <v>23.984040277777776</v>
      </c>
      <c r="F3" s="4">
        <v>3</v>
      </c>
      <c r="G3" s="4" t="s">
        <v>16</v>
      </c>
      <c r="H3" s="4" t="s">
        <v>13</v>
      </c>
      <c r="I3" s="7" t="str">
        <f>VLOOKUP(B3,'[1]T. Apoyo Sistema'!$B$1:$C$89,2,0)</f>
        <v>NO</v>
      </c>
      <c r="J3" t="str">
        <f>VLOOKUP(A3,'[1]Data - BKT'!$A$2:$I$5000,9,0)</f>
        <v>NO</v>
      </c>
      <c r="K3">
        <f>VLOOKUP(A3,'[1]Data - BKT'!$A$2:$K$1001,11,0)</f>
        <v>0</v>
      </c>
      <c r="L3" t="s">
        <v>857</v>
      </c>
    </row>
    <row r="4" spans="1:12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BKT'!$A$2:$I$5000,9,0)</f>
        <v>NO</v>
      </c>
      <c r="K4">
        <f>VLOOKUP(A4,'[1]Data - BKT'!$A$2:$K$1001,11,0)</f>
        <v>0</v>
      </c>
      <c r="L4" t="s">
        <v>857</v>
      </c>
    </row>
    <row r="5" spans="1:12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6">
        <v>8.3335277777777772E-2</v>
      </c>
      <c r="F5" s="4">
        <v>1</v>
      </c>
      <c r="G5" s="4" t="s">
        <v>18</v>
      </c>
      <c r="H5" s="4" t="s">
        <v>13</v>
      </c>
      <c r="I5" s="7" t="str">
        <f>VLOOKUP(B5,'[1]T. Apoyo Sistema'!$B$1:$C$89,2,0)</f>
        <v>SI</v>
      </c>
      <c r="J5" t="str">
        <f>VLOOKUP(A5,'[1]Data - BKT'!$A$2:$I$5000,9,0)</f>
        <v>SI</v>
      </c>
      <c r="K5" t="str">
        <f>VLOOKUP(A5,'[1]Data - BKT'!$A$2:$K$1001,11,0)</f>
        <v>Ponton escorado</v>
      </c>
      <c r="L5" t="s">
        <v>14</v>
      </c>
    </row>
    <row r="6" spans="1:12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BKT'!$A$2:$I$5000,9,0)</f>
        <v>SI</v>
      </c>
      <c r="K6" t="str">
        <f>VLOOKUP(A6,'[1]Data - BKT'!$A$2:$K$1001,11,0)</f>
        <v xml:space="preserve">Perdida rearme automatico </v>
      </c>
      <c r="L6" t="s">
        <v>14</v>
      </c>
    </row>
    <row r="7" spans="1:12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6">
        <v>5.0000833333333335E-2</v>
      </c>
      <c r="F7" s="4">
        <v>1</v>
      </c>
      <c r="G7" s="4" t="s">
        <v>21</v>
      </c>
      <c r="H7" s="4" t="s">
        <v>13</v>
      </c>
      <c r="I7" s="7" t="str">
        <f>VLOOKUP(B7,'[1]T. Apoyo Sistema'!$B$1:$C$89,2,0)</f>
        <v>SI</v>
      </c>
      <c r="J7" t="str">
        <f>VLOOKUP(A7,'[1]Data - BKT'!$A$2:$I$5000,9,0)</f>
        <v>SI</v>
      </c>
      <c r="K7" t="str">
        <f>VLOOKUP(A7,'[1]Data - BKT'!$A$2:$K$1001,11,0)</f>
        <v xml:space="preserve">Perdida rearme automatico </v>
      </c>
      <c r="L7" t="s">
        <v>14</v>
      </c>
    </row>
    <row r="8" spans="1:12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BKT'!$A$2:$I$5000,9,0)</f>
        <v>SI</v>
      </c>
      <c r="K8" t="str">
        <f>VLOOKUP(A8,'[1]Data - BKT'!$A$2:$K$1001,11,0)</f>
        <v xml:space="preserve">Perdida rearme automatico </v>
      </c>
      <c r="L8" t="s">
        <v>14</v>
      </c>
    </row>
    <row r="9" spans="1:12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6">
        <v>5.0000833333333335E-2</v>
      </c>
      <c r="F9" s="4">
        <v>1</v>
      </c>
      <c r="G9" s="4" t="s">
        <v>24</v>
      </c>
      <c r="H9" s="4" t="s">
        <v>13</v>
      </c>
      <c r="I9" s="7" t="str">
        <f>VLOOKUP(B9,'[1]T. Apoyo Sistema'!$B$1:$C$89,2,0)</f>
        <v>SI</v>
      </c>
      <c r="J9" t="str">
        <f>VLOOKUP(A9,'[1]Data - BKT'!$A$2:$I$5000,9,0)</f>
        <v>SI</v>
      </c>
      <c r="K9" t="str">
        <f>VLOOKUP(A9,'[1]Data - BKT'!$A$2:$K$1001,11,0)</f>
        <v>G1 perdida refrigerante, G2 Sin aceite</v>
      </c>
      <c r="L9" t="s">
        <v>14</v>
      </c>
    </row>
    <row r="10" spans="1:12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BKT'!$A$2:$I$5000,9,0)</f>
        <v>SI</v>
      </c>
      <c r="K10" t="str">
        <f>VLOOKUP(A10,'[1]Data - BKT'!$A$2:$K$1001,11,0)</f>
        <v xml:space="preserve">Perdida rearme automatico </v>
      </c>
      <c r="L10" t="s">
        <v>14</v>
      </c>
    </row>
    <row r="11" spans="1:12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6">
        <v>1.6666944444444446E-2</v>
      </c>
      <c r="F11" s="4">
        <v>1</v>
      </c>
      <c r="G11" s="4" t="s">
        <v>21</v>
      </c>
      <c r="H11" s="4" t="s">
        <v>13</v>
      </c>
      <c r="I11" s="7" t="str">
        <f>VLOOKUP(B11,'[1]T. Apoyo Sistema'!$B$1:$C$89,2,0)</f>
        <v>SI</v>
      </c>
      <c r="J11" t="str">
        <f>VLOOKUP(A11,'[1]Data - BKT'!$A$2:$I$5000,9,0)</f>
        <v>SI</v>
      </c>
      <c r="K11" t="str">
        <f>VLOOKUP(A11,'[1]Data - BKT'!$A$2:$K$1001,11,0)</f>
        <v xml:space="preserve">Perdida rearme automatico </v>
      </c>
      <c r="L11" t="s">
        <v>14</v>
      </c>
    </row>
    <row r="12" spans="1:12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BKT'!$A$2:$I$5000,9,0)</f>
        <v>SI</v>
      </c>
      <c r="K12" t="str">
        <f>VLOOKUP(A12,'[1]Data - BKT'!$A$2:$K$1001,11,0)</f>
        <v>G1 perdida refrigerante, G2 Sin aceite</v>
      </c>
      <c r="L12" t="s">
        <v>14</v>
      </c>
    </row>
    <row r="13" spans="1:12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6">
        <v>1.6666944444444446E-2</v>
      </c>
      <c r="F13" s="4">
        <v>1</v>
      </c>
      <c r="G13" s="4" t="s">
        <v>21</v>
      </c>
      <c r="H13" s="4" t="s">
        <v>13</v>
      </c>
      <c r="I13" s="7" t="str">
        <f>VLOOKUP(B13,'[1]T. Apoyo Sistema'!$B$1:$C$89,2,0)</f>
        <v>SI</v>
      </c>
      <c r="J13" t="str">
        <f>VLOOKUP(A13,'[1]Data - BKT'!$A$2:$I$5000,9,0)</f>
        <v>SI</v>
      </c>
      <c r="K13" t="str">
        <f>VLOOKUP(A13,'[1]Data - BKT'!$A$2:$K$1001,11,0)</f>
        <v xml:space="preserve">Perdida rearme automatico </v>
      </c>
      <c r="L13" t="s">
        <v>14</v>
      </c>
    </row>
    <row r="14" spans="1:12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BKT'!$A$2:$I$5000,9,0)</f>
        <v>SI</v>
      </c>
      <c r="K14" t="str">
        <f>VLOOKUP(A14,'[1]Data - BKT'!$A$2:$K$1001,11,0)</f>
        <v xml:space="preserve">Perdida rearme automatico </v>
      </c>
      <c r="L14" t="s">
        <v>14</v>
      </c>
    </row>
    <row r="15" spans="1:12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BKT'!$A$2:$I$5000,9,0)</f>
        <v>SI</v>
      </c>
      <c r="K15" t="str">
        <f>VLOOKUP(A15,'[1]Data - BKT'!$A$2:$K$1001,11,0)</f>
        <v xml:space="preserve">Perdida rearme automatico </v>
      </c>
      <c r="L15" t="s">
        <v>14</v>
      </c>
    </row>
    <row r="16" spans="1:12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BKT'!$A$2:$I$5000,9,0)</f>
        <v>SI</v>
      </c>
      <c r="K16" t="str">
        <f>VLOOKUP(A16,'[1]Data - BKT'!$A$2:$K$1001,11,0)</f>
        <v>No existen</v>
      </c>
      <c r="L16" t="s">
        <v>14</v>
      </c>
    </row>
    <row r="17" spans="1:12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BKT'!$A$2:$I$5000,9,0)</f>
        <v>NO</v>
      </c>
      <c r="K17">
        <f>VLOOKUP(A17,'[1]Data - BKT'!$A$2:$K$1001,11,0)</f>
        <v>0</v>
      </c>
      <c r="L17" t="s">
        <v>857</v>
      </c>
    </row>
    <row r="18" spans="1:12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BKT'!$A$2:$I$5000,9,0)</f>
        <v>NO</v>
      </c>
      <c r="K18">
        <f>VLOOKUP(A18,'[1]Data - BKT'!$A$2:$K$1001,11,0)</f>
        <v>0</v>
      </c>
      <c r="L18" t="s">
        <v>857</v>
      </c>
    </row>
    <row r="19" spans="1:12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BKT'!$A$2:$I$5000,9,0)</f>
        <v>SI</v>
      </c>
      <c r="K19" t="str">
        <f>VLOOKUP(A19,'[1]Data - BKT'!$A$2:$K$1001,11,0)</f>
        <v xml:space="preserve">Perdida rearme automatico </v>
      </c>
      <c r="L19" t="s">
        <v>14</v>
      </c>
    </row>
    <row r="20" spans="1:12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BKT'!$A$2:$I$5000,9,0)</f>
        <v>SI</v>
      </c>
      <c r="K20" t="str">
        <f>VLOOKUP(A20,'[1]Data - BKT'!$A$2:$K$1001,11,0)</f>
        <v xml:space="preserve">Perdida rearme automatico </v>
      </c>
      <c r="L20" t="s">
        <v>14</v>
      </c>
    </row>
    <row r="21" spans="1:12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BKT'!$A$2:$I$5000,9,0)</f>
        <v>SI</v>
      </c>
      <c r="K21" t="str">
        <f>VLOOKUP(A21,'[1]Data - BKT'!$A$2:$K$1001,11,0)</f>
        <v xml:space="preserve">Perdida rearme automatico </v>
      </c>
      <c r="L21" t="s">
        <v>14</v>
      </c>
    </row>
    <row r="22" spans="1:12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BKT'!$A$2:$I$5000,9,0)</f>
        <v>SI</v>
      </c>
      <c r="K22" t="str">
        <f>VLOOKUP(A22,'[1]Data - BKT'!$A$2:$K$1001,11,0)</f>
        <v xml:space="preserve">Perdida rearme automatico </v>
      </c>
      <c r="L22" t="s">
        <v>14</v>
      </c>
    </row>
    <row r="23" spans="1:12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BKT'!$A$2:$I$5000,9,0)</f>
        <v>SI</v>
      </c>
      <c r="K23" t="str">
        <f>VLOOKUP(A23,'[1]Data - BKT'!$A$2:$K$1001,11,0)</f>
        <v xml:space="preserve">Perdida rearme automatico </v>
      </c>
      <c r="L23" t="s">
        <v>14</v>
      </c>
    </row>
    <row r="24" spans="1:12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BKT'!$A$2:$I$5000,9,0)</f>
        <v>SI</v>
      </c>
      <c r="K24" t="str">
        <f>VLOOKUP(A24,'[1]Data - BKT'!$A$2:$K$1001,11,0)</f>
        <v xml:space="preserve">Perdida rearme automatico </v>
      </c>
      <c r="L24" t="s">
        <v>14</v>
      </c>
    </row>
    <row r="25" spans="1:12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BKT'!$A$2:$I$5000,9,0)</f>
        <v>SI</v>
      </c>
      <c r="K25" t="str">
        <f>VLOOKUP(A25,'[1]Data - BKT'!$A$2:$K$1001,11,0)</f>
        <v xml:space="preserve">Perdida rearme automatico </v>
      </c>
      <c r="L25" t="s">
        <v>14</v>
      </c>
    </row>
    <row r="26" spans="1:12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BKT'!$A$2:$I$5000,9,0)</f>
        <v>SI</v>
      </c>
      <c r="K26" t="str">
        <f>VLOOKUP(A26,'[1]Data - BKT'!$A$2:$K$1001,11,0)</f>
        <v xml:space="preserve">Perdida rearme automatico </v>
      </c>
      <c r="L26" t="s">
        <v>14</v>
      </c>
    </row>
    <row r="27" spans="1:12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BKT'!$A$2:$I$5000,9,0)</f>
        <v>SI</v>
      </c>
      <c r="K27" t="str">
        <f>VLOOKUP(A27,'[1]Data - BKT'!$A$2:$K$1001,11,0)</f>
        <v xml:space="preserve">Perdida rearme automatico </v>
      </c>
      <c r="L27" t="s">
        <v>14</v>
      </c>
    </row>
    <row r="28" spans="1:12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BKT'!$A$2:$I$5000,9,0)</f>
        <v>SI</v>
      </c>
      <c r="K28" t="str">
        <f>VLOOKUP(A28,'[1]Data - BKT'!$A$2:$K$1001,11,0)</f>
        <v xml:space="preserve">Perdida rearme automatico </v>
      </c>
      <c r="L28" t="s">
        <v>14</v>
      </c>
    </row>
    <row r="29" spans="1:12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BKT'!$A$2:$I$5000,9,0)</f>
        <v>SI</v>
      </c>
      <c r="K29" t="str">
        <f>VLOOKUP(A29,'[1]Data - BKT'!$A$2:$K$1001,11,0)</f>
        <v xml:space="preserve">Perdida rearme automatico </v>
      </c>
      <c r="L29" t="s">
        <v>14</v>
      </c>
    </row>
    <row r="30" spans="1:12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BKT'!$A$2:$I$5000,9,0)</f>
        <v>SI</v>
      </c>
      <c r="K30" t="str">
        <f>VLOOKUP(A30,'[1]Data - BKT'!$A$2:$K$1001,11,0)</f>
        <v xml:space="preserve">Perdida rearme automatico </v>
      </c>
      <c r="L30" t="s">
        <v>14</v>
      </c>
    </row>
    <row r="31" spans="1:12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BKT'!$A$2:$I$5000,9,0)</f>
        <v>SI</v>
      </c>
      <c r="K31" t="str">
        <f>VLOOKUP(A31,'[1]Data - BKT'!$A$2:$K$1001,11,0)</f>
        <v xml:space="preserve">Perdida rearme automatico </v>
      </c>
      <c r="L31" t="s">
        <v>14</v>
      </c>
    </row>
    <row r="32" spans="1:12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BKT'!$A$2:$I$5000,9,0)</f>
        <v>SI</v>
      </c>
      <c r="K32" t="str">
        <f>VLOOKUP(A32,'[1]Data - BKT'!$A$2:$K$1001,11,0)</f>
        <v xml:space="preserve">Perdida rearme automatico </v>
      </c>
      <c r="L32" t="s">
        <v>14</v>
      </c>
    </row>
    <row r="33" spans="1:12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BKT'!$A$2:$I$5000,9,0)</f>
        <v>SI</v>
      </c>
      <c r="K33" t="str">
        <f>VLOOKUP(A33,'[1]Data - BKT'!$A$2:$K$1001,11,0)</f>
        <v xml:space="preserve">Perdida rearme automatico </v>
      </c>
      <c r="L33" t="s">
        <v>14</v>
      </c>
    </row>
    <row r="34" spans="1:12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BKT'!$A$2:$I$5000,9,0)</f>
        <v>SI</v>
      </c>
      <c r="K34" t="str">
        <f>VLOOKUP(A34,'[1]Data - BKT'!$A$2:$K$1001,11,0)</f>
        <v>G1 perdida refrigerante, G2 Sin aceite</v>
      </c>
      <c r="L34" t="s">
        <v>14</v>
      </c>
    </row>
    <row r="35" spans="1:12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BKT'!$A$2:$I$5000,9,0)</f>
        <v>SI</v>
      </c>
      <c r="K35" t="str">
        <f>VLOOKUP(A35,'[1]Data - BKT'!$A$2:$K$1001,11,0)</f>
        <v xml:space="preserve">Perdida rearme automatico </v>
      </c>
      <c r="L35" t="s">
        <v>14</v>
      </c>
    </row>
    <row r="36" spans="1:12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BKT'!$A$2:$I$5000,9,0)</f>
        <v>SI</v>
      </c>
      <c r="K36" t="str">
        <f>VLOOKUP(A36,'[1]Data - BKT'!$A$2:$K$1001,11,0)</f>
        <v xml:space="preserve">Perdida rearme automatico </v>
      </c>
      <c r="L36" t="s">
        <v>14</v>
      </c>
    </row>
    <row r="37" spans="1:12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BKT'!$A$2:$I$5000,9,0)</f>
        <v>SI</v>
      </c>
      <c r="K37" t="str">
        <f>VLOOKUP(A37,'[1]Data - BKT'!$A$2:$K$1001,11,0)</f>
        <v>Recuperado remoto</v>
      </c>
      <c r="L37" t="s">
        <v>14</v>
      </c>
    </row>
    <row r="38" spans="1:12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BKT'!$A$2:$I$5000,9,0)</f>
        <v>SI</v>
      </c>
      <c r="K38" t="str">
        <f>VLOOKUP(A38,'[1]Data - BKT'!$A$2:$K$1001,11,0)</f>
        <v>No existen</v>
      </c>
      <c r="L38" t="s">
        <v>14</v>
      </c>
    </row>
    <row r="39" spans="1:12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BKT'!$A$2:$I$5000,9,0)</f>
        <v>NO</v>
      </c>
      <c r="K39">
        <f>VLOOKUP(A39,'[1]Data - BKT'!$A$2:$K$1001,11,0)</f>
        <v>0</v>
      </c>
      <c r="L39" t="s">
        <v>857</v>
      </c>
    </row>
    <row r="40" spans="1:12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BKT'!$A$2:$I$5000,9,0)</f>
        <v>NO</v>
      </c>
      <c r="K40">
        <f>VLOOKUP(A40,'[1]Data - BKT'!$A$2:$K$1001,11,0)</f>
        <v>0</v>
      </c>
      <c r="L40" t="s">
        <v>857</v>
      </c>
    </row>
    <row r="41" spans="1:12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BKT'!$A$2:$I$5000,9,0)</f>
        <v>SI</v>
      </c>
      <c r="K41">
        <f>VLOOKUP(A41,'[1]Data - BKT'!$A$2:$K$1001,11,0)</f>
        <v>0</v>
      </c>
      <c r="L41" t="s">
        <v>14</v>
      </c>
    </row>
    <row r="42" spans="1:12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BKT'!$A$2:$I$5000,9,0)</f>
        <v>SI</v>
      </c>
      <c r="K42">
        <f>VLOOKUP(A42,'[1]Data - BKT'!$A$2:$K$1001,11,0)</f>
        <v>0</v>
      </c>
      <c r="L42" t="s">
        <v>14</v>
      </c>
    </row>
    <row r="43" spans="1:12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BKT'!$A$2:$I$5000,9,0)</f>
        <v>SI</v>
      </c>
      <c r="K43" t="str">
        <f>VLOOKUP(A43,'[1]Data - BKT'!$A$2:$K$1001,11,0)</f>
        <v>G1 perdida refrigerante, G2 Sin aceite</v>
      </c>
      <c r="L43" t="s">
        <v>14</v>
      </c>
    </row>
    <row r="44" spans="1:12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BKT'!$A$2:$I$5000,9,0)</f>
        <v>SI</v>
      </c>
      <c r="K44">
        <f>VLOOKUP(A44,'[1]Data - BKT'!$A$2:$K$1001,11,0)</f>
        <v>0</v>
      </c>
      <c r="L44" t="s">
        <v>14</v>
      </c>
    </row>
    <row r="45" spans="1:12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BKT'!$A$2:$I$5000,9,0)</f>
        <v>SI</v>
      </c>
      <c r="K45" t="str">
        <f>VLOOKUP(A45,'[1]Data - BKT'!$A$2:$K$1001,11,0)</f>
        <v>G1 perdida refrigerante, G2 Sin aceite</v>
      </c>
      <c r="L45" t="s">
        <v>14</v>
      </c>
    </row>
    <row r="46" spans="1:12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BKT'!$A$2:$I$5000,9,0)</f>
        <v>SI</v>
      </c>
      <c r="K46">
        <f>VLOOKUP(A46,'[1]Data - BKT'!$A$2:$K$1001,11,0)</f>
        <v>0</v>
      </c>
      <c r="L46" t="s">
        <v>14</v>
      </c>
    </row>
    <row r="47" spans="1:12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BKT'!$A$2:$I$5000,9,0)</f>
        <v>SI</v>
      </c>
      <c r="K47" t="str">
        <f>VLOOKUP(A47,'[1]Data - BKT'!$A$2:$K$1001,11,0)</f>
        <v>G1 perdida refrigerante, G2 Sin aceite</v>
      </c>
      <c r="L47" t="s">
        <v>14</v>
      </c>
    </row>
    <row r="48" spans="1:12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BKT'!$A$2:$I$5000,9,0)</f>
        <v>SI</v>
      </c>
      <c r="K48">
        <f>VLOOKUP(A48,'[1]Data - BKT'!$A$2:$K$1001,11,0)</f>
        <v>0</v>
      </c>
      <c r="L48" t="s">
        <v>14</v>
      </c>
    </row>
    <row r="49" spans="1:12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BKT'!$A$2:$I$5000,9,0)</f>
        <v>SI</v>
      </c>
      <c r="K49">
        <f>VLOOKUP(A49,'[1]Data - BKT'!$A$2:$K$1001,11,0)</f>
        <v>0</v>
      </c>
      <c r="L49" t="s">
        <v>14</v>
      </c>
    </row>
    <row r="50" spans="1:12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BKT'!$A$2:$I$5000,9,0)</f>
        <v>SI</v>
      </c>
      <c r="K50">
        <f>VLOOKUP(A50,'[1]Data - BKT'!$A$2:$K$1001,11,0)</f>
        <v>0</v>
      </c>
      <c r="L50" t="s">
        <v>14</v>
      </c>
    </row>
    <row r="51" spans="1:12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BKT'!$A$2:$I$5000,9,0)</f>
        <v>SI</v>
      </c>
      <c r="K51">
        <f>VLOOKUP(A51,'[1]Data - BKT'!$A$2:$K$1001,11,0)</f>
        <v>0</v>
      </c>
      <c r="L51" t="s">
        <v>14</v>
      </c>
    </row>
    <row r="52" spans="1:12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BKT'!$A$2:$I$5000,9,0)</f>
        <v>SI</v>
      </c>
      <c r="K52" t="str">
        <f>VLOOKUP(A52,'[1]Data - BKT'!$A$2:$K$1001,11,0)</f>
        <v>Ponton escorado</v>
      </c>
      <c r="L52" t="s">
        <v>14</v>
      </c>
    </row>
    <row r="53" spans="1:12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BKT'!$A$2:$I$5000,9,0)</f>
        <v>NO</v>
      </c>
      <c r="K53">
        <f>VLOOKUP(A53,'[1]Data - BKT'!$A$2:$K$1001,11,0)</f>
        <v>0</v>
      </c>
      <c r="L53" t="s">
        <v>857</v>
      </c>
    </row>
    <row r="54" spans="1:12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BKT'!$A$2:$I$5000,9,0)</f>
        <v>NO</v>
      </c>
      <c r="K54">
        <f>VLOOKUP(A54,'[1]Data - BKT'!$A$2:$K$1001,11,0)</f>
        <v>0</v>
      </c>
      <c r="L54" t="s">
        <v>857</v>
      </c>
    </row>
    <row r="55" spans="1:12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BKT'!$A$2:$I$5000,9,0)</f>
        <v>NO</v>
      </c>
      <c r="K55">
        <f>VLOOKUP(A55,'[1]Data - BKT'!$A$2:$K$1001,11,0)</f>
        <v>0</v>
      </c>
      <c r="L55" t="s">
        <v>857</v>
      </c>
    </row>
    <row r="56" spans="1:12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BKT'!$A$2:$I$5000,9,0)</f>
        <v>SI</v>
      </c>
      <c r="K56" t="str">
        <f>VLOOKUP(A56,'[1]Data - BKT'!$A$2:$K$1001,11,0)</f>
        <v>Ponton escorado</v>
      </c>
      <c r="L56" t="s">
        <v>14</v>
      </c>
    </row>
    <row r="57" spans="1:12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BKT'!$A$2:$I$5000,9,0)</f>
        <v>SI</v>
      </c>
      <c r="K57" t="str">
        <f>VLOOKUP(A57,'[1]Data - BKT'!$A$2:$K$1001,11,0)</f>
        <v>Personal en Sistema</v>
      </c>
      <c r="L57" t="s">
        <v>14</v>
      </c>
    </row>
    <row r="58" spans="1:12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BKT'!$A$2:$I$5000,9,0)</f>
        <v>SI</v>
      </c>
      <c r="K58" t="str">
        <f>VLOOKUP(A58,'[1]Data - BKT'!$A$2:$K$1001,11,0)</f>
        <v>No existen</v>
      </c>
      <c r="L58" t="s">
        <v>14</v>
      </c>
    </row>
    <row r="59" spans="1:12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BKT'!$A$2:$I$5000,9,0)</f>
        <v>SI</v>
      </c>
      <c r="K59" t="str">
        <f>VLOOKUP(A59,'[1]Data - BKT'!$A$2:$K$1001,11,0)</f>
        <v>Ponton escorado</v>
      </c>
      <c r="L59" t="s">
        <v>14</v>
      </c>
    </row>
    <row r="60" spans="1:12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BKT'!$A$2:$I$5000,9,0)</f>
        <v>NO</v>
      </c>
      <c r="K60">
        <f>VLOOKUP(A60,'[1]Data - BKT'!$A$2:$K$1001,11,0)</f>
        <v>0</v>
      </c>
      <c r="L60" t="s">
        <v>857</v>
      </c>
    </row>
    <row r="61" spans="1:12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BKT'!$A$2:$I$5000,9,0)</f>
        <v>NO</v>
      </c>
      <c r="K61">
        <f>VLOOKUP(A61,'[1]Data - BKT'!$A$2:$K$1001,11,0)</f>
        <v>0</v>
      </c>
      <c r="L61" t="s">
        <v>857</v>
      </c>
    </row>
    <row r="62" spans="1:12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BKT'!$A$2:$I$5000,9,0)</f>
        <v>NO</v>
      </c>
      <c r="K62">
        <f>VLOOKUP(A62,'[1]Data - BKT'!$A$2:$K$1001,11,0)</f>
        <v>0</v>
      </c>
      <c r="L62" t="s">
        <v>857</v>
      </c>
    </row>
    <row r="63" spans="1:12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BKT'!$A$2:$I$5000,9,0)</f>
        <v>NO</v>
      </c>
      <c r="K63">
        <f>VLOOKUP(A63,'[1]Data - BKT'!$A$2:$K$1001,11,0)</f>
        <v>0</v>
      </c>
      <c r="L63" t="s">
        <v>857</v>
      </c>
    </row>
    <row r="64" spans="1:12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BKT'!$A$2:$I$5000,9,0)</f>
        <v>NO</v>
      </c>
      <c r="K64">
        <f>VLOOKUP(A64,'[1]Data - BKT'!$A$2:$K$1001,11,0)</f>
        <v>0</v>
      </c>
      <c r="L64" t="s">
        <v>857</v>
      </c>
    </row>
    <row r="65" spans="1:12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BKT'!$A$2:$I$5000,9,0)</f>
        <v>NO</v>
      </c>
      <c r="K65">
        <f>VLOOKUP(A65,'[1]Data - BKT'!$A$2:$K$1001,11,0)</f>
        <v>0</v>
      </c>
      <c r="L65" t="s">
        <v>857</v>
      </c>
    </row>
    <row r="66" spans="1:12" x14ac:dyDescent="0.25">
      <c r="A66" t="str">
        <f t="shared" si="0"/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BKT'!$A$2:$I$5000,9,0)</f>
        <v>NO</v>
      </c>
      <c r="K66">
        <f>VLOOKUP(A66,'[1]Data - BKT'!$A$2:$K$1001,11,0)</f>
        <v>0</v>
      </c>
      <c r="L66" t="s">
        <v>857</v>
      </c>
    </row>
    <row r="67" spans="1:12" x14ac:dyDescent="0.25">
      <c r="A67" t="str">
        <f t="shared" ref="A67:A130" si="1">CONCATENATE(C67,"-",G67,"-",B67)</f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BKT'!$A$2:$I$5000,9,0)</f>
        <v>NO</v>
      </c>
      <c r="K67">
        <f>VLOOKUP(A67,'[1]Data - BKT'!$A$2:$K$1001,11,0)</f>
        <v>0</v>
      </c>
      <c r="L67" t="s">
        <v>857</v>
      </c>
    </row>
    <row r="68" spans="1:12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BKT'!$A$2:$I$5000,9,0)</f>
        <v>NO</v>
      </c>
      <c r="K68">
        <f>VLOOKUP(A68,'[1]Data - BKT'!$A$2:$K$1001,11,0)</f>
        <v>0</v>
      </c>
      <c r="L68" t="s">
        <v>857</v>
      </c>
    </row>
    <row r="69" spans="1:12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BKT'!$A$2:$I$5000,9,0)</f>
        <v>NO</v>
      </c>
      <c r="K69">
        <f>VLOOKUP(A69,'[1]Data - BKT'!$A$2:$K$1001,11,0)</f>
        <v>0</v>
      </c>
      <c r="L69" t="s">
        <v>857</v>
      </c>
    </row>
    <row r="70" spans="1:12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BKT'!$A$2:$I$5000,9,0)</f>
        <v>SI</v>
      </c>
      <c r="K70" t="str">
        <f>VLOOKUP(A70,'[1]Data - BKT'!$A$2:$K$1001,11,0)</f>
        <v>Ponton escorado</v>
      </c>
      <c r="L70" t="s">
        <v>14</v>
      </c>
    </row>
    <row r="71" spans="1:12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BKT'!$A$2:$I$5000,9,0)</f>
        <v>SI</v>
      </c>
      <c r="K71" t="str">
        <f>VLOOKUP(A71,'[1]Data - BKT'!$A$2:$K$1001,11,0)</f>
        <v>Ponton escorado</v>
      </c>
      <c r="L71" t="s">
        <v>14</v>
      </c>
    </row>
    <row r="72" spans="1:12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BKT'!$A$2:$I$5000,9,0)</f>
        <v>SI</v>
      </c>
      <c r="K72" t="str">
        <f>VLOOKUP(A72,'[1]Data - BKT'!$A$2:$K$1001,11,0)</f>
        <v>No existen</v>
      </c>
      <c r="L72" t="s">
        <v>14</v>
      </c>
    </row>
    <row r="73" spans="1:12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BKT'!$A$2:$I$5000,9,0)</f>
        <v>SI</v>
      </c>
      <c r="K73" t="str">
        <f>VLOOKUP(A73,'[1]Data - BKT'!$A$2:$K$1001,11,0)</f>
        <v>No existen</v>
      </c>
      <c r="L73" t="s">
        <v>14</v>
      </c>
    </row>
    <row r="74" spans="1:12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BKT'!$A$2:$I$5000,9,0)</f>
        <v>SI</v>
      </c>
      <c r="K74" t="str">
        <f>VLOOKUP(A74,'[1]Data - BKT'!$A$2:$K$1001,11,0)</f>
        <v>Ponton escorado</v>
      </c>
      <c r="L74" t="s">
        <v>14</v>
      </c>
    </row>
    <row r="75" spans="1:12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BKT'!$A$2:$I$5000,9,0)</f>
        <v>NO</v>
      </c>
      <c r="K75">
        <f>VLOOKUP(A75,'[1]Data - BKT'!$A$2:$K$1001,11,0)</f>
        <v>0</v>
      </c>
      <c r="L75" t="s">
        <v>857</v>
      </c>
    </row>
    <row r="76" spans="1:12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BKT'!$A$2:$I$5000,9,0)</f>
        <v>NO</v>
      </c>
      <c r="K76">
        <f>VLOOKUP(A76,'[1]Data - BKT'!$A$2:$K$1001,11,0)</f>
        <v>0</v>
      </c>
      <c r="L76" t="s">
        <v>857</v>
      </c>
    </row>
    <row r="77" spans="1:12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BKT'!$A$2:$I$5000,9,0)</f>
        <v>SI</v>
      </c>
      <c r="K77">
        <f>VLOOKUP(A77,'[1]Data - BKT'!$A$2:$K$1001,11,0)</f>
        <v>0</v>
      </c>
      <c r="L77" t="s">
        <v>14</v>
      </c>
    </row>
    <row r="78" spans="1:12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BKT'!$A$2:$I$5000,9,0)</f>
        <v>SI</v>
      </c>
      <c r="K78">
        <f>VLOOKUP(A78,'[1]Data - BKT'!$A$2:$K$1001,11,0)</f>
        <v>0</v>
      </c>
      <c r="L78" t="s">
        <v>14</v>
      </c>
    </row>
    <row r="79" spans="1:12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BKT'!$A$2:$I$5000,9,0)</f>
        <v>NO</v>
      </c>
      <c r="K79">
        <f>VLOOKUP(A79,'[1]Data - BKT'!$A$2:$K$1001,11,0)</f>
        <v>0</v>
      </c>
      <c r="L79" t="s">
        <v>857</v>
      </c>
    </row>
    <row r="80" spans="1:12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BKT'!$A$2:$I$5000,9,0)</f>
        <v>SI</v>
      </c>
      <c r="K80" t="str">
        <f>VLOOKUP(A80,'[1]Data - BKT'!$A$2:$K$1001,11,0)</f>
        <v>Personal en Sistema</v>
      </c>
      <c r="L80" t="s">
        <v>14</v>
      </c>
    </row>
    <row r="81" spans="1:12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BKT'!$A$2:$I$5000,9,0)</f>
        <v>SI</v>
      </c>
      <c r="K81" t="str">
        <f>VLOOKUP(A81,'[1]Data - BKT'!$A$2:$K$1001,11,0)</f>
        <v>Recuperado remoto</v>
      </c>
      <c r="L81" t="s">
        <v>14</v>
      </c>
    </row>
    <row r="82" spans="1:12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BKT'!$A$2:$I$5000,9,0)</f>
        <v>NO</v>
      </c>
      <c r="K82">
        <f>VLOOKUP(A82,'[1]Data - BKT'!$A$2:$K$1001,11,0)</f>
        <v>0</v>
      </c>
      <c r="L82" t="s">
        <v>857</v>
      </c>
    </row>
    <row r="83" spans="1:12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BKT'!$A$2:$I$5000,9,0)</f>
        <v>SI</v>
      </c>
      <c r="K83" t="str">
        <f>VLOOKUP(A83,'[1]Data - BKT'!$A$2:$K$1001,11,0)</f>
        <v xml:space="preserve">Perdida rearme automatico </v>
      </c>
      <c r="L83" t="s">
        <v>14</v>
      </c>
    </row>
    <row r="84" spans="1:12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BKT'!$A$2:$I$5000,9,0)</f>
        <v>SI</v>
      </c>
      <c r="K84">
        <f>VLOOKUP(A84,'[1]Data - BKT'!$A$2:$K$1001,11,0)</f>
        <v>0</v>
      </c>
      <c r="L84" t="s">
        <v>14</v>
      </c>
    </row>
    <row r="85" spans="1:12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BKT'!$A$2:$I$5000,9,0)</f>
        <v>NO</v>
      </c>
      <c r="K85">
        <f>VLOOKUP(A85,'[1]Data - BKT'!$A$2:$K$1001,11,0)</f>
        <v>0</v>
      </c>
      <c r="L85" t="s">
        <v>857</v>
      </c>
    </row>
    <row r="86" spans="1:12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BKT'!$A$2:$I$5000,9,0)</f>
        <v>SI</v>
      </c>
      <c r="K86" t="str">
        <f>VLOOKUP(A86,'[1]Data - BKT'!$A$2:$K$1001,11,0)</f>
        <v>No existen</v>
      </c>
      <c r="L86" t="s">
        <v>14</v>
      </c>
    </row>
    <row r="87" spans="1:12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BKT'!$A$2:$I$5000,9,0)</f>
        <v>NO</v>
      </c>
      <c r="K87">
        <f>VLOOKUP(A87,'[1]Data - BKT'!$A$2:$K$1001,11,0)</f>
        <v>0</v>
      </c>
      <c r="L87" t="s">
        <v>857</v>
      </c>
    </row>
    <row r="88" spans="1:12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BKT'!$A$2:$I$5000,9,0)</f>
        <v>NO</v>
      </c>
      <c r="K88">
        <f>VLOOKUP(A88,'[1]Data - BKT'!$A$2:$K$1001,11,0)</f>
        <v>0</v>
      </c>
      <c r="L88" t="s">
        <v>857</v>
      </c>
    </row>
    <row r="89" spans="1:12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BKT'!$A$2:$I$5000,9,0)</f>
        <v>SI</v>
      </c>
      <c r="K89">
        <f>VLOOKUP(A89,'[1]Data - BKT'!$A$2:$K$1001,11,0)</f>
        <v>0</v>
      </c>
      <c r="L89" t="s">
        <v>14</v>
      </c>
    </row>
    <row r="90" spans="1:12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BKT'!$A$2:$I$5000,9,0)</f>
        <v>NO</v>
      </c>
      <c r="K90">
        <f>VLOOKUP(A90,'[1]Data - BKT'!$A$2:$K$1001,11,0)</f>
        <v>0</v>
      </c>
      <c r="L90" t="s">
        <v>857</v>
      </c>
    </row>
    <row r="91" spans="1:12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BKT'!$A$2:$I$5000,9,0)</f>
        <v>SI</v>
      </c>
      <c r="K91" t="str">
        <f>VLOOKUP(A91,'[1]Data - BKT'!$A$2:$K$1001,11,0)</f>
        <v>Ponton escorado</v>
      </c>
      <c r="L91" t="s">
        <v>14</v>
      </c>
    </row>
    <row r="92" spans="1:12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BKT'!$A$2:$I$5000,9,0)</f>
        <v>NO</v>
      </c>
      <c r="K92">
        <f>VLOOKUP(A92,'[1]Data - BKT'!$A$2:$K$1001,11,0)</f>
        <v>0</v>
      </c>
      <c r="L92" t="s">
        <v>857</v>
      </c>
    </row>
    <row r="93" spans="1:12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BKT'!$A$2:$I$5000,9,0)</f>
        <v>SI</v>
      </c>
      <c r="K93">
        <f>VLOOKUP(A93,'[1]Data - BKT'!$A$2:$K$1001,11,0)</f>
        <v>0</v>
      </c>
      <c r="L93" t="s">
        <v>14</v>
      </c>
    </row>
    <row r="94" spans="1:12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BKT'!$A$2:$I$5000,9,0)</f>
        <v>SI</v>
      </c>
      <c r="K94">
        <f>VLOOKUP(A94,'[1]Data - BKT'!$A$2:$K$1001,11,0)</f>
        <v>0</v>
      </c>
      <c r="L94" t="s">
        <v>14</v>
      </c>
    </row>
    <row r="95" spans="1:12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BKT'!$A$2:$I$5000,9,0)</f>
        <v>SI</v>
      </c>
      <c r="K95" t="str">
        <f>VLOOKUP(A95,'[1]Data - BKT'!$A$2:$K$1001,11,0)</f>
        <v>Intercambiadores de calor obstruido</v>
      </c>
      <c r="L95" t="s">
        <v>14</v>
      </c>
    </row>
    <row r="96" spans="1:12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BKT'!$A$2:$I$5000,9,0)</f>
        <v>SI</v>
      </c>
      <c r="K96" t="str">
        <f>VLOOKUP(A96,'[1]Data - BKT'!$A$2:$K$1001,11,0)</f>
        <v>Intercambiadores de calor obstruido</v>
      </c>
      <c r="L96" t="s">
        <v>14</v>
      </c>
    </row>
    <row r="97" spans="1:12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BKT'!$A$2:$I$5000,9,0)</f>
        <v>SI</v>
      </c>
      <c r="K97" t="str">
        <f>VLOOKUP(A97,'[1]Data - BKT'!$A$2:$K$1001,11,0)</f>
        <v>Intercambiadores de calor obstruido</v>
      </c>
      <c r="L97" t="s">
        <v>14</v>
      </c>
    </row>
    <row r="98" spans="1:12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BKT'!$A$2:$I$5000,9,0)</f>
        <v>NO</v>
      </c>
      <c r="K98">
        <f>VLOOKUP(A98,'[1]Data - BKT'!$A$2:$K$1001,11,0)</f>
        <v>0</v>
      </c>
      <c r="L98" t="s">
        <v>857</v>
      </c>
    </row>
    <row r="99" spans="1:12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BKT'!$A$2:$I$5000,9,0)</f>
        <v>SI</v>
      </c>
      <c r="K99" t="str">
        <f>VLOOKUP(A99,'[1]Data - BKT'!$A$2:$K$1001,11,0)</f>
        <v>No existen</v>
      </c>
      <c r="L99" t="s">
        <v>14</v>
      </c>
    </row>
    <row r="100" spans="1:12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BKT'!$A$2:$I$5000,9,0)</f>
        <v>NO</v>
      </c>
      <c r="K100">
        <f>VLOOKUP(A100,'[1]Data - BKT'!$A$2:$K$1001,11,0)</f>
        <v>0</v>
      </c>
      <c r="L100" t="s">
        <v>857</v>
      </c>
    </row>
    <row r="101" spans="1:12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BKT'!$A$2:$I$5000,9,0)</f>
        <v>SI</v>
      </c>
      <c r="K101" t="str">
        <f>VLOOKUP(A101,'[1]Data - BKT'!$A$2:$K$1001,11,0)</f>
        <v>Intercambiadores de calor obstruido</v>
      </c>
      <c r="L101" t="s">
        <v>14</v>
      </c>
    </row>
    <row r="102" spans="1:12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BKT'!$A$2:$I$5000,9,0)</f>
        <v>SI</v>
      </c>
      <c r="K102" t="str">
        <f>VLOOKUP(A102,'[1]Data - BKT'!$A$2:$K$1001,11,0)</f>
        <v>Intercambiadores de calor obstruido</v>
      </c>
      <c r="L102" t="s">
        <v>14</v>
      </c>
    </row>
    <row r="103" spans="1:12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BKT'!$A$2:$I$5000,9,0)</f>
        <v>SI</v>
      </c>
      <c r="K103" t="str">
        <f>VLOOKUP(A103,'[1]Data - BKT'!$A$2:$K$1001,11,0)</f>
        <v>Recuperado remoto</v>
      </c>
      <c r="L103" t="s">
        <v>14</v>
      </c>
    </row>
    <row r="104" spans="1:12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BKT'!$A$2:$I$5000,9,0)</f>
        <v>SI</v>
      </c>
      <c r="K104" t="str">
        <f>VLOOKUP(A104,'[1]Data - BKT'!$A$2:$K$1001,11,0)</f>
        <v>Personal en Sistema</v>
      </c>
      <c r="L104" t="s">
        <v>14</v>
      </c>
    </row>
    <row r="105" spans="1:12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BKT'!$A$2:$I$5000,9,0)</f>
        <v>SI</v>
      </c>
      <c r="K105">
        <f>VLOOKUP(A105,'[1]Data - BKT'!$A$2:$K$1001,11,0)</f>
        <v>0</v>
      </c>
      <c r="L105" t="s">
        <v>14</v>
      </c>
    </row>
    <row r="106" spans="1:12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BKT'!$A$2:$I$5000,9,0)</f>
        <v>SI</v>
      </c>
      <c r="K106" t="str">
        <f>VLOOKUP(A106,'[1]Data - BKT'!$A$2:$K$1001,11,0)</f>
        <v xml:space="preserve">Perdida rearme automatico </v>
      </c>
      <c r="L106" t="s">
        <v>14</v>
      </c>
    </row>
    <row r="107" spans="1:12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BKT'!$A$2:$I$5000,9,0)</f>
        <v>SI</v>
      </c>
      <c r="K107" t="str">
        <f>VLOOKUP(A107,'[1]Data - BKT'!$A$2:$K$1001,11,0)</f>
        <v>Recuperado remoto</v>
      </c>
      <c r="L107" t="s">
        <v>14</v>
      </c>
    </row>
    <row r="108" spans="1:12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BKT'!$A$2:$I$5000,9,0)</f>
        <v>NO</v>
      </c>
      <c r="K108">
        <f>VLOOKUP(A108,'[1]Data - BKT'!$A$2:$K$1001,11,0)</f>
        <v>0</v>
      </c>
      <c r="L108" t="s">
        <v>857</v>
      </c>
    </row>
    <row r="109" spans="1:12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BKT'!$A$2:$I$5000,9,0)</f>
        <v>NO</v>
      </c>
      <c r="K109">
        <f>VLOOKUP(A109,'[1]Data - BKT'!$A$2:$K$1001,11,0)</f>
        <v>0</v>
      </c>
      <c r="L109" t="s">
        <v>857</v>
      </c>
    </row>
    <row r="110" spans="1:12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BKT'!$A$2:$I$5000,9,0)</f>
        <v>SI</v>
      </c>
      <c r="K110" t="str">
        <f>VLOOKUP(A110,'[1]Data - BKT'!$A$2:$K$1001,11,0)</f>
        <v>No existen</v>
      </c>
      <c r="L110" t="s">
        <v>14</v>
      </c>
    </row>
    <row r="111" spans="1:12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BKT'!$A$2:$I$5000,9,0)</f>
        <v>SI</v>
      </c>
      <c r="K111">
        <f>VLOOKUP(A111,'[1]Data - BKT'!$A$2:$K$1001,11,0)</f>
        <v>0</v>
      </c>
      <c r="L111" t="s">
        <v>14</v>
      </c>
    </row>
    <row r="112" spans="1:12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BKT'!$A$2:$I$5000,9,0)</f>
        <v>SI</v>
      </c>
      <c r="K112" t="str">
        <f>VLOOKUP(A112,'[1]Data - BKT'!$A$2:$K$1001,11,0)</f>
        <v>Recuperado remoto</v>
      </c>
      <c r="L112" t="s">
        <v>14</v>
      </c>
    </row>
    <row r="113" spans="1:12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BKT'!$A$2:$I$5000,9,0)</f>
        <v>SI</v>
      </c>
      <c r="K113">
        <f>VLOOKUP(A113,'[1]Data - BKT'!$A$2:$K$1001,11,0)</f>
        <v>0</v>
      </c>
      <c r="L113" t="s">
        <v>14</v>
      </c>
    </row>
    <row r="114" spans="1:12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BKT'!$A$2:$I$5000,9,0)</f>
        <v>NO</v>
      </c>
      <c r="K114">
        <f>VLOOKUP(A114,'[1]Data - BKT'!$A$2:$K$1001,11,0)</f>
        <v>0</v>
      </c>
      <c r="L114" t="s">
        <v>857</v>
      </c>
    </row>
    <row r="115" spans="1:12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BKT'!$A$2:$I$5000,9,0)</f>
        <v>NO</v>
      </c>
      <c r="K115">
        <f>VLOOKUP(A115,'[1]Data - BKT'!$A$2:$K$1001,11,0)</f>
        <v>0</v>
      </c>
      <c r="L115" t="s">
        <v>857</v>
      </c>
    </row>
    <row r="116" spans="1:12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BKT'!$A$2:$I$5000,9,0)</f>
        <v>NO</v>
      </c>
      <c r="K116">
        <f>VLOOKUP(A116,'[1]Data - BKT'!$A$2:$K$1001,11,0)</f>
        <v>0</v>
      </c>
      <c r="L116" t="s">
        <v>857</v>
      </c>
    </row>
    <row r="117" spans="1:12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BKT'!$A$2:$I$5000,9,0)</f>
        <v>NO</v>
      </c>
      <c r="K117">
        <f>VLOOKUP(A117,'[1]Data - BKT'!$A$2:$K$1001,11,0)</f>
        <v>0</v>
      </c>
      <c r="L117" t="s">
        <v>857</v>
      </c>
    </row>
    <row r="118" spans="1:12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BKT'!$A$2:$I$5000,9,0)</f>
        <v>SI</v>
      </c>
      <c r="K118" t="str">
        <f>VLOOKUP(A118,'[1]Data - BKT'!$A$2:$K$1001,11,0)</f>
        <v>No existen</v>
      </c>
      <c r="L118" t="s">
        <v>14</v>
      </c>
    </row>
    <row r="119" spans="1:12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BKT'!$A$2:$I$5000,9,0)</f>
        <v>SI</v>
      </c>
      <c r="K119" t="str">
        <f>VLOOKUP(A119,'[1]Data - BKT'!$A$2:$K$1001,11,0)</f>
        <v>No existen</v>
      </c>
      <c r="L119" t="s">
        <v>14</v>
      </c>
    </row>
    <row r="120" spans="1:12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BKT'!$A$2:$I$5000,9,0)</f>
        <v>SI</v>
      </c>
      <c r="K120" t="str">
        <f>VLOOKUP(A120,'[1]Data - BKT'!$A$2:$K$1001,11,0)</f>
        <v>Personal en Sistema</v>
      </c>
      <c r="L120" t="s">
        <v>14</v>
      </c>
    </row>
    <row r="121" spans="1:12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BKT'!$A$2:$I$5000,9,0)</f>
        <v>NO</v>
      </c>
      <c r="K121">
        <f>VLOOKUP(A121,'[1]Data - BKT'!$A$2:$K$1001,11,0)</f>
        <v>0</v>
      </c>
      <c r="L121" t="s">
        <v>857</v>
      </c>
    </row>
    <row r="122" spans="1:12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BKT'!$A$2:$I$5000,9,0)</f>
        <v>NO</v>
      </c>
      <c r="K122">
        <f>VLOOKUP(A122,'[1]Data - BKT'!$A$2:$K$1001,11,0)</f>
        <v>0</v>
      </c>
      <c r="L122" t="s">
        <v>857</v>
      </c>
    </row>
    <row r="123" spans="1:12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BKT'!$A$2:$I$5000,9,0)</f>
        <v>SI</v>
      </c>
      <c r="K123" t="str">
        <f>VLOOKUP(A123,'[1]Data - BKT'!$A$2:$K$1001,11,0)</f>
        <v>No existen</v>
      </c>
      <c r="L123" t="s">
        <v>14</v>
      </c>
    </row>
    <row r="124" spans="1:12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BKT'!$A$2:$I$5000,9,0)</f>
        <v>SI</v>
      </c>
      <c r="K124" t="str">
        <f>VLOOKUP(A124,'[1]Data - BKT'!$A$2:$K$1001,11,0)</f>
        <v>No existen</v>
      </c>
      <c r="L124" t="s">
        <v>14</v>
      </c>
    </row>
    <row r="125" spans="1:12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BKT'!$A$2:$I$5000,9,0)</f>
        <v>NO</v>
      </c>
      <c r="K125">
        <f>VLOOKUP(A125,'[1]Data - BKT'!$A$2:$K$1001,11,0)</f>
        <v>0</v>
      </c>
      <c r="L125" t="s">
        <v>857</v>
      </c>
    </row>
    <row r="126" spans="1:12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BKT'!$A$2:$I$5000,9,0)</f>
        <v>NO</v>
      </c>
      <c r="K126">
        <f>VLOOKUP(A126,'[1]Data - BKT'!$A$2:$K$1001,11,0)</f>
        <v>0</v>
      </c>
      <c r="L126" t="s">
        <v>857</v>
      </c>
    </row>
    <row r="127" spans="1:12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BKT'!$A$2:$I$5000,9,0)</f>
        <v>SI</v>
      </c>
      <c r="K127" t="str">
        <f>VLOOKUP(A127,'[1]Data - BKT'!$A$2:$K$1001,11,0)</f>
        <v>No existen</v>
      </c>
      <c r="L127" t="s">
        <v>14</v>
      </c>
    </row>
    <row r="128" spans="1:12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BKT'!$A$2:$I$5000,9,0)</f>
        <v>SI</v>
      </c>
      <c r="K128" t="str">
        <f>VLOOKUP(A128,'[1]Data - BKT'!$A$2:$K$1001,11,0)</f>
        <v>No existen</v>
      </c>
      <c r="L128" t="s">
        <v>14</v>
      </c>
    </row>
    <row r="129" spans="1:12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BKT'!$A$2:$I$5000,9,0)</f>
        <v>SI</v>
      </c>
      <c r="K129">
        <f>VLOOKUP(A129,'[1]Data - BKT'!$A$2:$K$1001,11,0)</f>
        <v>0</v>
      </c>
      <c r="L129" t="s">
        <v>14</v>
      </c>
    </row>
    <row r="130" spans="1:12" x14ac:dyDescent="0.25">
      <c r="A130" t="str">
        <f t="shared" si="1"/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BKT'!$A$2:$I$5000,9,0)</f>
        <v>NO</v>
      </c>
      <c r="K130">
        <f>VLOOKUP(A130,'[1]Data - BKT'!$A$2:$K$1001,11,0)</f>
        <v>0</v>
      </c>
      <c r="L130" t="s">
        <v>857</v>
      </c>
    </row>
    <row r="131" spans="1:12" x14ac:dyDescent="0.25">
      <c r="A131" t="str">
        <f t="shared" ref="A131:A187" si="2">CONCATENATE(C131,"-",G131,"-",B131)</f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BKT'!$A$2:$I$5000,9,0)</f>
        <v>NO</v>
      </c>
      <c r="K131">
        <f>VLOOKUP(A131,'[1]Data - BKT'!$A$2:$K$1001,11,0)</f>
        <v>0</v>
      </c>
      <c r="L131" t="s">
        <v>857</v>
      </c>
    </row>
    <row r="132" spans="1:12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BKT'!$A$2:$I$5000,9,0)</f>
        <v>NO</v>
      </c>
      <c r="K132">
        <f>VLOOKUP(A132,'[1]Data - BKT'!$A$2:$K$1001,11,0)</f>
        <v>0</v>
      </c>
      <c r="L132" t="s">
        <v>857</v>
      </c>
    </row>
    <row r="133" spans="1:12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BKT'!$A$2:$I$5000,9,0)</f>
        <v>NO</v>
      </c>
      <c r="K133">
        <f>VLOOKUP(A133,'[1]Data - BKT'!$A$2:$K$1001,11,0)</f>
        <v>0</v>
      </c>
      <c r="L133" t="s">
        <v>857</v>
      </c>
    </row>
    <row r="134" spans="1:12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BKT'!$A$2:$I$5000,9,0)</f>
        <v>NO</v>
      </c>
      <c r="K134">
        <f>VLOOKUP(A134,'[1]Data - BKT'!$A$2:$K$1001,11,0)</f>
        <v>0</v>
      </c>
      <c r="L134" t="s">
        <v>857</v>
      </c>
    </row>
    <row r="135" spans="1:12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BKT'!$A$2:$I$5000,9,0)</f>
        <v>SI</v>
      </c>
      <c r="K135" t="str">
        <f>VLOOKUP(A135,'[1]Data - BKT'!$A$2:$K$1001,11,0)</f>
        <v>No existen</v>
      </c>
      <c r="L135" t="s">
        <v>14</v>
      </c>
    </row>
    <row r="136" spans="1:12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BKT'!$A$2:$I$5000,9,0)</f>
        <v>SI</v>
      </c>
      <c r="K136" t="str">
        <f>VLOOKUP(A136,'[1]Data - BKT'!$A$2:$K$1001,11,0)</f>
        <v>No existen</v>
      </c>
      <c r="L136" t="s">
        <v>14</v>
      </c>
    </row>
    <row r="137" spans="1:12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BKT'!$A$2:$I$5000,9,0)</f>
        <v>SI</v>
      </c>
      <c r="K137">
        <f>VLOOKUP(A137,'[1]Data - BKT'!$A$2:$K$1001,11,0)</f>
        <v>0</v>
      </c>
      <c r="L137" t="s">
        <v>14</v>
      </c>
    </row>
    <row r="138" spans="1:12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BKT'!$A$2:$I$5000,9,0)</f>
        <v>SI</v>
      </c>
      <c r="K138">
        <f>VLOOKUP(A138,'[1]Data - BKT'!$A$2:$K$1001,11,0)</f>
        <v>0</v>
      </c>
      <c r="L138" t="s">
        <v>14</v>
      </c>
    </row>
    <row r="139" spans="1:12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BKT'!$A$2:$I$5000,9,0)</f>
        <v>SI</v>
      </c>
      <c r="K139">
        <f>VLOOKUP(A139,'[1]Data - BKT'!$A$2:$K$1001,11,0)</f>
        <v>0</v>
      </c>
      <c r="L139" t="s">
        <v>14</v>
      </c>
    </row>
    <row r="140" spans="1:12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BKT'!$A$2:$I$5000,9,0)</f>
        <v>NO</v>
      </c>
      <c r="K140">
        <f>VLOOKUP(A140,'[1]Data - BKT'!$A$2:$K$1001,11,0)</f>
        <v>0</v>
      </c>
      <c r="L140" t="s">
        <v>857</v>
      </c>
    </row>
    <row r="141" spans="1:12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BKT'!$A$2:$I$5000,9,0)</f>
        <v>NO</v>
      </c>
      <c r="K141">
        <f>VLOOKUP(A141,'[1]Data - BKT'!$A$2:$K$1001,11,0)</f>
        <v>0</v>
      </c>
      <c r="L141" t="s">
        <v>857</v>
      </c>
    </row>
    <row r="142" spans="1:12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BKT'!$A$2:$I$5000,9,0)</f>
        <v>SI</v>
      </c>
      <c r="K142" t="str">
        <f>VLOOKUP(A142,'[1]Data - BKT'!$A$2:$K$1001,11,0)</f>
        <v>No existen</v>
      </c>
      <c r="L142" t="s">
        <v>14</v>
      </c>
    </row>
    <row r="143" spans="1:12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BKT'!$A$2:$I$5000,9,0)</f>
        <v>SI</v>
      </c>
      <c r="K143" t="str">
        <f>VLOOKUP(A143,'[1]Data - BKT'!$A$2:$K$1001,11,0)</f>
        <v>No existen</v>
      </c>
      <c r="L143" t="s">
        <v>14</v>
      </c>
    </row>
    <row r="144" spans="1:12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BKT'!$A$2:$I$5000,9,0)</f>
        <v>SI</v>
      </c>
      <c r="K144">
        <f>VLOOKUP(A144,'[1]Data - BKT'!$A$2:$K$1001,11,0)</f>
        <v>0</v>
      </c>
      <c r="L144" t="s">
        <v>14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BKT'!$A$2:$I$5000,9,0)</f>
        <v>NO</v>
      </c>
      <c r="K145">
        <f>VLOOKUP(A145,'[1]Data - BKT'!$A$2:$K$1001,11,0)</f>
        <v>0</v>
      </c>
      <c r="L145" t="s">
        <v>857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BKT'!$A$2:$I$5000,9,0)</f>
        <v>NO</v>
      </c>
      <c r="K146">
        <f>VLOOKUP(A146,'[1]Data - BKT'!$A$2:$K$1001,11,0)</f>
        <v>0</v>
      </c>
      <c r="L146" t="s">
        <v>857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BKT'!$A$2:$I$5000,9,0)</f>
        <v>SI</v>
      </c>
      <c r="K147" t="str">
        <f>VLOOKUP(A147,'[1]Data - BKT'!$A$2:$K$1001,11,0)</f>
        <v>Personal en Sistema</v>
      </c>
      <c r="L147" t="s">
        <v>14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8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BKT'!$A$2:$I$5000,9,0)</f>
        <v>SI</v>
      </c>
      <c r="K148" t="str">
        <f>VLOOKUP(A148,'[1]Data - BKT'!$A$2:$K$1001,11,0)</f>
        <v>Personal en Sistema</v>
      </c>
      <c r="L148" t="s">
        <v>14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8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BKT'!$A$2:$I$5000,9,0)</f>
        <v>NO</v>
      </c>
      <c r="K149">
        <f>VLOOKUP(A149,'[1]Data - BKT'!$A$2:$K$1001,11,0)</f>
        <v>0</v>
      </c>
      <c r="L149" t="s">
        <v>857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8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BKT'!$A$2:$I$5000,9,0)</f>
        <v>NO</v>
      </c>
      <c r="K150">
        <f>VLOOKUP(A150,'[1]Data - BKT'!$A$2:$K$1001,11,0)</f>
        <v>0</v>
      </c>
      <c r="L150" t="s">
        <v>857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8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BKT'!$A$2:$I$5000,9,0)</f>
        <v>SI</v>
      </c>
      <c r="K151" t="str">
        <f>VLOOKUP(A151,'[1]Data - BKT'!$A$2:$K$1001,11,0)</f>
        <v>No existen</v>
      </c>
      <c r="L151" t="s">
        <v>14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8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BKT'!$A$2:$I$5000,9,0)</f>
        <v>SI</v>
      </c>
      <c r="K152" t="str">
        <f>VLOOKUP(A152,'[1]Data - BKT'!$A$2:$K$1001,11,0)</f>
        <v>No existen</v>
      </c>
      <c r="L152" t="s">
        <v>14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8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BKT'!$A$2:$I$5000,9,0)</f>
        <v>SI</v>
      </c>
      <c r="K153" t="str">
        <f>VLOOKUP(A153,'[1]Data - BKT'!$A$2:$K$1001,11,0)</f>
        <v>Personal en Sistema</v>
      </c>
      <c r="L153" t="s">
        <v>14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BKT'!$A$2:$I$5000,9,0)</f>
        <v>SI</v>
      </c>
      <c r="K154" t="str">
        <f>VLOOKUP(A154,'[1]Data - BKT'!$A$2:$K$1001,11,0)</f>
        <v>Personal en Sistema</v>
      </c>
      <c r="L154" t="s">
        <v>14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BKT'!$A$2:$I$5000,9,0)</f>
        <v>SI</v>
      </c>
      <c r="K155" t="str">
        <f>VLOOKUP(A155,'[1]Data - BKT'!$A$2:$K$1001,11,0)</f>
        <v>Sin identificacion</v>
      </c>
      <c r="L155" t="s">
        <v>14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BKT'!$A$2:$I$5000,9,0)</f>
        <v>SI</v>
      </c>
      <c r="K156" t="str">
        <f>VLOOKUP(A156,'[1]Data - BKT'!$A$2:$K$1001,11,0)</f>
        <v>Sin identificacion</v>
      </c>
      <c r="L156" t="s">
        <v>14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BKT'!$A$2:$I$5000,9,0)</f>
        <v>SI</v>
      </c>
      <c r="K157" t="str">
        <f>VLOOKUP(A157,'[1]Data - BKT'!$A$2:$K$1001,11,0)</f>
        <v>Sin identificacion</v>
      </c>
      <c r="L157" t="s">
        <v>14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BKT'!$A$2:$I$5000,9,0)</f>
        <v>SI</v>
      </c>
      <c r="K158" t="str">
        <f>VLOOKUP(A158,'[1]Data - BKT'!$A$2:$K$1001,11,0)</f>
        <v>Sin identificacion</v>
      </c>
      <c r="L158" t="s">
        <v>14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BKT'!$A$2:$I$5000,9,0)</f>
        <v>SI</v>
      </c>
      <c r="K159" t="str">
        <f>VLOOKUP(A159,'[1]Data - BKT'!$A$2:$K$1001,11,0)</f>
        <v xml:space="preserve">Intercambiadores de calor saturado </v>
      </c>
      <c r="L159" t="s">
        <v>14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BKT'!$A$2:$I$5000,9,0)</f>
        <v>NO</v>
      </c>
      <c r="K160">
        <f>VLOOKUP(A160,'[1]Data - BKT'!$A$2:$K$1001,11,0)</f>
        <v>0</v>
      </c>
      <c r="L160" t="s">
        <v>857</v>
      </c>
    </row>
    <row r="161" spans="1:12" x14ac:dyDescent="0.25">
      <c r="A161" t="str">
        <f t="shared" si="2"/>
        <v>46249,0003425579-gen, bbd-POX18</v>
      </c>
      <c r="B161" s="5" t="s">
        <v>17</v>
      </c>
      <c r="C161" s="5">
        <v>46249.000342557869</v>
      </c>
      <c r="D161" s="5">
        <v>46249.9996846875</v>
      </c>
      <c r="E161" s="8">
        <v>23.984211111111112</v>
      </c>
      <c r="F161" s="7">
        <v>3</v>
      </c>
      <c r="G161" s="4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BKT'!$A$2:$I$5000,9,0)</f>
        <v>NO</v>
      </c>
      <c r="K161">
        <f>VLOOKUP(A161,'[1]Data - BKT'!$A$2:$K$1001,11,0)</f>
        <v>0</v>
      </c>
      <c r="L161" t="s">
        <v>857</v>
      </c>
    </row>
    <row r="162" spans="1:12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BKT'!$A$2:$I$5000,9,0)</f>
        <v>SI</v>
      </c>
      <c r="K162" t="str">
        <f>VLOOKUP(A162,'[1]Data - BKT'!$A$2:$K$1001,11,0)</f>
        <v>No existen</v>
      </c>
      <c r="L162" t="s">
        <v>14</v>
      </c>
    </row>
    <row r="163" spans="1:12" x14ac:dyDescent="0.25">
      <c r="A163" t="str">
        <f t="shared" si="2"/>
        <v>46249,0006522801-motocom-POX59</v>
      </c>
      <c r="B163" s="5" t="s">
        <v>38</v>
      </c>
      <c r="C163" s="5">
        <v>46249.00065228009</v>
      </c>
      <c r="D163" s="5">
        <v>46249.999989317126</v>
      </c>
      <c r="E163" s="8">
        <v>23.984089444444443</v>
      </c>
      <c r="F163" s="7">
        <v>3</v>
      </c>
      <c r="G163" s="4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BKT'!$A$2:$I$5000,9,0)</f>
        <v>SI</v>
      </c>
      <c r="K163" t="str">
        <f>VLOOKUP(A163,'[1]Data - BKT'!$A$2:$K$1001,11,0)</f>
        <v>No existen</v>
      </c>
      <c r="L163" t="s">
        <v>14</v>
      </c>
    </row>
    <row r="164" spans="1:12" x14ac:dyDescent="0.25">
      <c r="A164" t="str">
        <f t="shared" si="2"/>
        <v>46249,1102881597-gen-POX65</v>
      </c>
      <c r="B164" s="5" t="s">
        <v>46</v>
      </c>
      <c r="C164" s="5">
        <v>46249.110288159725</v>
      </c>
      <c r="D164" s="5">
        <v>46249.11445494213</v>
      </c>
      <c r="E164" s="8">
        <v>0.10000194444444445</v>
      </c>
      <c r="F164" s="7">
        <v>1</v>
      </c>
      <c r="G164" s="4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BKT'!$A$2:$I$5000,9,0)</f>
        <v>SI</v>
      </c>
      <c r="K164" t="str">
        <f>VLOOKUP(A164,'[1]Data - BKT'!$A$2:$K$1001,11,0)</f>
        <v>En investigacion con proyecto</v>
      </c>
      <c r="L164" t="s">
        <v>14</v>
      </c>
    </row>
    <row r="165" spans="1:12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BKT'!$A$2:$I$5000,9,0)</f>
        <v>SI</v>
      </c>
      <c r="K165" t="str">
        <f>VLOOKUP(A165,'[1]Data - BKT'!$A$2:$K$1001,11,0)</f>
        <v>En investigacion con proyecto</v>
      </c>
      <c r="L165" t="s">
        <v>14</v>
      </c>
    </row>
    <row r="166" spans="1:12" x14ac:dyDescent="0.25">
      <c r="A166" t="str">
        <f t="shared" si="2"/>
        <v>46249,1901350347-gen-POX38</v>
      </c>
      <c r="B166" s="5" t="s">
        <v>45</v>
      </c>
      <c r="C166" s="5">
        <v>46249.190135034725</v>
      </c>
      <c r="D166" s="5">
        <v>46249.194996261576</v>
      </c>
      <c r="E166" s="8">
        <v>0.11666972222222222</v>
      </c>
      <c r="F166" s="7">
        <v>1</v>
      </c>
      <c r="G166" s="4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BKT'!$A$2:$I$5000,9,0)</f>
        <v>SI</v>
      </c>
      <c r="K166" t="str">
        <f>VLOOKUP(A166,'[1]Data - BKT'!$A$2:$K$1001,11,0)</f>
        <v>Recuperado remoto</v>
      </c>
      <c r="L166" t="s">
        <v>14</v>
      </c>
    </row>
    <row r="167" spans="1:12" x14ac:dyDescent="0.25">
      <c r="A167" t="str">
        <f t="shared" si="2"/>
        <v>46249,4825170486-sec-POX65</v>
      </c>
      <c r="B167" s="4" t="s">
        <v>46</v>
      </c>
      <c r="C167" s="5">
        <v>46249.482517048615</v>
      </c>
      <c r="D167" s="5">
        <v>46249.49432283565</v>
      </c>
      <c r="E167" s="8">
        <v>0.28333861111111114</v>
      </c>
      <c r="F167" s="4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BKT'!$A$2:$I$5000,9,0)</f>
        <v>SI</v>
      </c>
      <c r="K167" t="str">
        <f>VLOOKUP(A167,'[1]Data - BKT'!$A$2:$K$1001,11,0)</f>
        <v>En investigacion con proyecto</v>
      </c>
      <c r="L167" t="s">
        <v>14</v>
      </c>
    </row>
    <row r="168" spans="1:12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BKT'!$A$2:$I$5000,9,0)</f>
        <v>NO</v>
      </c>
      <c r="K168">
        <f>VLOOKUP(A168,'[1]Data - BKT'!$A$2:$K$1001,11,0)</f>
        <v>0</v>
      </c>
      <c r="L168" t="s">
        <v>857</v>
      </c>
    </row>
    <row r="169" spans="1:12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4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BKT'!$A$2:$I$5000,9,0)</f>
        <v>NO</v>
      </c>
      <c r="K169">
        <f>VLOOKUP(A169,'[1]Data - BKT'!$A$2:$K$1001,11,0)</f>
        <v>0</v>
      </c>
      <c r="L169" t="s">
        <v>857</v>
      </c>
    </row>
    <row r="170" spans="1:12" x14ac:dyDescent="0.25">
      <c r="A170" t="str">
        <f t="shared" si="2"/>
        <v>46250,0005559838-motocom-POX63</v>
      </c>
      <c r="B170" s="4" t="s">
        <v>11</v>
      </c>
      <c r="C170" s="5">
        <v>46250.000555983795</v>
      </c>
      <c r="D170" s="5">
        <v>46250.999880358795</v>
      </c>
      <c r="E170" s="8">
        <v>23.983785277777777</v>
      </c>
      <c r="F170" s="4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BKT'!$A$2:$I$5000,9,0)</f>
        <v>SI</v>
      </c>
      <c r="K170" t="str">
        <f>VLOOKUP(A170,'[1]Data - BKT'!$A$2:$K$1001,11,0)</f>
        <v>No existen</v>
      </c>
      <c r="L170" t="s">
        <v>14</v>
      </c>
    </row>
    <row r="171" spans="1:12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BKT'!$A$2:$I$5000,9,0)</f>
        <v>SI</v>
      </c>
      <c r="K171" t="str">
        <f>VLOOKUP(A171,'[1]Data - BKT'!$A$2:$K$1001,11,0)</f>
        <v>No existen</v>
      </c>
      <c r="L171" t="s">
        <v>14</v>
      </c>
    </row>
    <row r="172" spans="1:12" x14ac:dyDescent="0.25">
      <c r="A172" t="str">
        <f t="shared" si="2"/>
        <v>46250,3416666667-motocom-POX59</v>
      </c>
      <c r="B172" s="4" t="s">
        <v>38</v>
      </c>
      <c r="C172" s="5">
        <v>46250.341666666667</v>
      </c>
      <c r="D172" s="5">
        <v>46250.999326157405</v>
      </c>
      <c r="E172" s="8">
        <v>15.783827499999999</v>
      </c>
      <c r="F172" s="4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BKT'!$A$2:$I$5000,9,0)</f>
        <v>SI</v>
      </c>
      <c r="K172" t="str">
        <f>VLOOKUP(A172,'[1]Data - BKT'!$A$2:$K$1001,11,0)</f>
        <v>No existen</v>
      </c>
      <c r="L172" t="s">
        <v>14</v>
      </c>
    </row>
    <row r="173" spans="1:12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BKT'!$A$2:$I$5000,9,0)</f>
        <v>SI</v>
      </c>
      <c r="K173" t="str">
        <f>VLOOKUP(A173,'[1]Data - BKT'!$A$2:$K$1001,11,0)</f>
        <v>No existen</v>
      </c>
      <c r="L173" t="s">
        <v>14</v>
      </c>
    </row>
    <row r="174" spans="1:12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BKT'!$A$2:$I$5000,9,0)</f>
        <v>NO</v>
      </c>
      <c r="K174">
        <f>VLOOKUP(A174,'[1]Data - BKT'!$A$2:$K$1001,11,0)</f>
        <v>0</v>
      </c>
      <c r="L174" t="s">
        <v>857</v>
      </c>
    </row>
    <row r="175" spans="1:12" x14ac:dyDescent="0.25">
      <c r="A175" t="str">
        <f t="shared" si="2"/>
        <v>46251,0004158565-gen, bbd-POX18</v>
      </c>
      <c r="B175" s="4" t="s">
        <v>17</v>
      </c>
      <c r="C175" s="5">
        <v>46251.000415856484</v>
      </c>
      <c r="D175" s="5">
        <v>46251.999757835649</v>
      </c>
      <c r="E175" s="8">
        <v>23.9842075</v>
      </c>
      <c r="F175" s="4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BKT'!$A$2:$I$5000,9,0)</f>
        <v>NO</v>
      </c>
      <c r="K175">
        <f>VLOOKUP(A175,'[1]Data - BKT'!$A$2:$K$1001,11,0)</f>
        <v>0</v>
      </c>
      <c r="L175" t="s">
        <v>857</v>
      </c>
    </row>
    <row r="176" spans="1:12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BKT'!$A$2:$I$5000,9,0)</f>
        <v>SI</v>
      </c>
      <c r="K176" t="str">
        <f>VLOOKUP(A176,'[1]Data - BKT'!$A$2:$K$1001,11,0)</f>
        <v>No existen</v>
      </c>
      <c r="L176" t="s">
        <v>14</v>
      </c>
    </row>
    <row r="177" spans="1:12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BKT'!$A$2:$I$5000,9,0)</f>
        <v>SI</v>
      </c>
      <c r="K177" t="str">
        <f>VLOOKUP(A177,'[1]Data - BKT'!$A$2:$K$1001,11,0)</f>
        <v>En investigacion con proyecto</v>
      </c>
      <c r="L177" t="s">
        <v>14</v>
      </c>
    </row>
    <row r="178" spans="1:12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BKT'!$A$2:$I$5000,9,0)</f>
        <v>SI</v>
      </c>
      <c r="K178" t="str">
        <f>VLOOKUP(A178,'[1]Data - BKT'!$A$2:$K$1001,11,0)</f>
        <v>En investigacion con proyecto</v>
      </c>
      <c r="L178" t="s">
        <v>14</v>
      </c>
    </row>
    <row r="179" spans="1:12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BKT'!$A$2:$I$5000,9,0)</f>
        <v>SI</v>
      </c>
      <c r="K179">
        <f>VLOOKUP(A179,'[1]Data - BKT'!$A$2:$K$1001,11,0)</f>
        <v>0</v>
      </c>
      <c r="L179" t="s">
        <v>14</v>
      </c>
    </row>
    <row r="180" spans="1:12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BKT'!$A$2:$I$5000,9,0)</f>
        <v>SI</v>
      </c>
      <c r="K180" t="str">
        <f>VLOOKUP(A180,'[1]Data - BKT'!$A$2:$K$1001,11,0)</f>
        <v>Recuperado remoto</v>
      </c>
      <c r="L180" t="s">
        <v>14</v>
      </c>
    </row>
    <row r="181" spans="1:12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BKT'!$A$2:$I$5000,9,0)</f>
        <v>SI</v>
      </c>
      <c r="K181" t="str">
        <f>VLOOKUP(A181,'[1]Data - BKT'!$A$2:$K$1001,11,0)</f>
        <v>Personal en Sistema</v>
      </c>
      <c r="L181" t="s">
        <v>14</v>
      </c>
    </row>
    <row r="182" spans="1:12" x14ac:dyDescent="0.25">
      <c r="A182" t="str">
        <f t="shared" si="2"/>
        <v>46252,0004522801-gen, bbd-POX18</v>
      </c>
      <c r="B182" s="10" t="s">
        <v>17</v>
      </c>
      <c r="C182" s="11">
        <v>46252.000452280095</v>
      </c>
      <c r="D182" s="11">
        <v>46252.13379054398</v>
      </c>
      <c r="E182" s="12">
        <v>3.2001177777777778</v>
      </c>
      <c r="F182" s="10">
        <v>3</v>
      </c>
      <c r="G182" s="4" t="s">
        <v>30</v>
      </c>
      <c r="H182" s="4" t="s">
        <v>13</v>
      </c>
      <c r="I182" s="7" t="str">
        <f>VLOOKUP(B182,'[1]T. Apoyo Sistema'!$B$1:$C$89,2,0)</f>
        <v>NO</v>
      </c>
      <c r="J182" t="str">
        <f>VLOOKUP(A182,'[1]Data - BKT'!$A$2:$I$5000,9,0)</f>
        <v>NO</v>
      </c>
      <c r="K182">
        <f>VLOOKUP(A182,'[1]Data - BKT'!$A$2:$K$1001,11,0)</f>
        <v>0</v>
      </c>
      <c r="L182" t="s">
        <v>857</v>
      </c>
    </row>
    <row r="183" spans="1:12" x14ac:dyDescent="0.25">
      <c r="A183" t="str">
        <f t="shared" si="2"/>
        <v>46252,0002130787-gen, bbd, psa-POX27</v>
      </c>
      <c r="B183" s="10" t="s">
        <v>15</v>
      </c>
      <c r="C183" s="11">
        <v>46252.000213078703</v>
      </c>
      <c r="D183" s="11">
        <v>46252.159939930556</v>
      </c>
      <c r="E183" s="12">
        <v>3.8334441666666668</v>
      </c>
      <c r="F183" s="10">
        <v>3</v>
      </c>
      <c r="G183" s="4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BKT'!$A$2:$I$5000,9,0)</f>
        <v>NO</v>
      </c>
      <c r="K183">
        <f>VLOOKUP(A183,'[1]Data - BKT'!$A$2:$K$1001,11,0)</f>
        <v>0</v>
      </c>
      <c r="L183" t="s">
        <v>857</v>
      </c>
    </row>
    <row r="184" spans="1:12" x14ac:dyDescent="0.25">
      <c r="A184" t="str">
        <f t="shared" si="2"/>
        <v>46252,0000521991-motocom-POX59</v>
      </c>
      <c r="B184" s="10" t="s">
        <v>38</v>
      </c>
      <c r="C184" s="11">
        <v>46252.000052199073</v>
      </c>
      <c r="D184" s="11">
        <v>46252.221586886575</v>
      </c>
      <c r="E184" s="12">
        <v>5.3168325000000003</v>
      </c>
      <c r="F184" s="10">
        <v>3</v>
      </c>
      <c r="G184" s="4" t="s">
        <v>12</v>
      </c>
      <c r="H184" s="4" t="s">
        <v>13</v>
      </c>
      <c r="I184" s="7" t="str">
        <f>VLOOKUP(B184,'[1]T. Apoyo Sistema'!$B$1:$C$89,2,0)</f>
        <v>SI</v>
      </c>
      <c r="J184" t="str">
        <f>VLOOKUP(A184,'[1]Data - BKT'!$A$2:$I$5000,9,0)</f>
        <v>SI</v>
      </c>
      <c r="K184" t="str">
        <f>VLOOKUP(A184,'[1]Data - BKT'!$A$2:$K$1001,11,0)</f>
        <v>No existen</v>
      </c>
      <c r="L184" t="s">
        <v>14</v>
      </c>
    </row>
    <row r="185" spans="1:12" x14ac:dyDescent="0.25">
      <c r="A185" t="str">
        <f t="shared" si="2"/>
        <v>46252,0005935995-motocom-POX63</v>
      </c>
      <c r="B185" s="10" t="s">
        <v>11</v>
      </c>
      <c r="C185" s="11">
        <v>46252.000593599536</v>
      </c>
      <c r="D185" s="11">
        <v>46252.228375659724</v>
      </c>
      <c r="E185" s="12">
        <v>5.4667688888888888</v>
      </c>
      <c r="F185" s="10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BKT'!$A$2:$I$5000,9,0)</f>
        <v>SI</v>
      </c>
      <c r="K185" t="str">
        <f>VLOOKUP(A185,'[1]Data - BKT'!$A$2:$K$1001,11,0)</f>
        <v>No existen</v>
      </c>
      <c r="L185" t="s">
        <v>14</v>
      </c>
    </row>
    <row r="186" spans="1:12" x14ac:dyDescent="0.25">
      <c r="A186" t="str">
        <f t="shared" si="2"/>
        <v>46252,0638433681-gen-POX65</v>
      </c>
      <c r="B186" s="10" t="s">
        <v>46</v>
      </c>
      <c r="C186" s="11">
        <v>46252.063843368058</v>
      </c>
      <c r="D186" s="11">
        <v>46252.066621215279</v>
      </c>
      <c r="E186" s="12">
        <v>6.6667777777777784E-2</v>
      </c>
      <c r="F186" s="10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BKT'!$A$2:$I$5000,9,0)</f>
        <v>SI</v>
      </c>
      <c r="K186" t="str">
        <f>VLOOKUP(A186,'[1]Data - BKT'!$A$2:$K$1001,11,0)</f>
        <v>En investigacion con proyecto</v>
      </c>
      <c r="L186" t="s">
        <v>14</v>
      </c>
    </row>
    <row r="187" spans="1:12" x14ac:dyDescent="0.25">
      <c r="A187" t="str">
        <f t="shared" si="2"/>
        <v>46252,147178206-sec-POX65</v>
      </c>
      <c r="B187" s="10" t="s">
        <v>46</v>
      </c>
      <c r="C187" s="11">
        <v>46252.147178206018</v>
      </c>
      <c r="D187" s="11">
        <v>46252.150650497686</v>
      </c>
      <c r="E187" s="12">
        <v>8.3335000000000006E-2</v>
      </c>
      <c r="F187" s="10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BKT'!$A$2:$I$5000,9,0)</f>
        <v>SI</v>
      </c>
      <c r="K187" t="str">
        <f>VLOOKUP(A187,'[1]Data - BKT'!$A$2:$K$1001,11,0)</f>
        <v>En investigacion con proyecto</v>
      </c>
      <c r="L187" t="s">
        <v>14</v>
      </c>
    </row>
    <row r="188" spans="1:12" x14ac:dyDescent="0.25">
      <c r="A188" t="str">
        <f>CONCATENATE(C188,"-",G188,"-",B188)</f>
        <v>46253,0000835995-motocom-POX59</v>
      </c>
      <c r="B188" s="4" t="s">
        <v>38</v>
      </c>
      <c r="C188" s="5">
        <v>46253.000083599538</v>
      </c>
      <c r="D188" s="5">
        <v>46253.999420335647</v>
      </c>
      <c r="E188" s="8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BKT'!$A$2:$I$5000,9,0)</f>
        <v>SI</v>
      </c>
      <c r="K188" t="str">
        <f>VLOOKUP(A188,'[1]Data - BKT'!$A$2:$K$1001,11,0)</f>
        <v>No existen</v>
      </c>
      <c r="L188" t="s">
        <v>14</v>
      </c>
    </row>
    <row r="189" spans="1:12" x14ac:dyDescent="0.25">
      <c r="A189" t="str">
        <f>CONCATENATE(C189,"-",G189,"-",B189)</f>
        <v>46253,0002420486-gen, bbd, psa-POX27</v>
      </c>
      <c r="B189" s="4" t="s">
        <v>15</v>
      </c>
      <c r="C189" s="5">
        <v>46253.000242048613</v>
      </c>
      <c r="D189" s="5">
        <v>46253.999577199073</v>
      </c>
      <c r="E189" s="8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BKT'!$A$2:$I$5000,9,0)</f>
        <v>NO</v>
      </c>
      <c r="K189">
        <f>VLOOKUP(A189,'[1]Data - BKT'!$A$2:$K$1001,11,0)</f>
        <v>0</v>
      </c>
      <c r="L189" t="s">
        <v>857</v>
      </c>
    </row>
    <row r="190" spans="1:12" x14ac:dyDescent="0.25">
      <c r="A190" t="str">
        <f>CONCATENATE(C190,"-",G190,"-",B190)</f>
        <v>46253,0004888542-gen, bbd-POX18</v>
      </c>
      <c r="B190" s="4" t="s">
        <v>17</v>
      </c>
      <c r="C190" s="5">
        <v>46253.000488854166</v>
      </c>
      <c r="D190" s="5">
        <v>46253.999831215275</v>
      </c>
      <c r="E190" s="8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BKT'!$A$2:$I$5000,9,0)</f>
        <v>NO</v>
      </c>
      <c r="K190">
        <f>VLOOKUP(A190,'[1]Data - BKT'!$A$2:$K$1001,11,0)</f>
        <v>0</v>
      </c>
      <c r="L190" t="s">
        <v>857</v>
      </c>
    </row>
    <row r="191" spans="1:12" x14ac:dyDescent="0.25">
      <c r="A191" t="str">
        <f>CONCATENATE(C191,"-",G191,"-",B191)</f>
        <v>46253,0006125-motocom-POX63</v>
      </c>
      <c r="B191" s="4" t="s">
        <v>11</v>
      </c>
      <c r="C191" s="5">
        <v>46253.0006125</v>
      </c>
      <c r="D191" s="5">
        <v>46253.999936956017</v>
      </c>
      <c r="E191" s="8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BKT'!$A$2:$I$5000,9,0)</f>
        <v>SI</v>
      </c>
      <c r="K191" t="str">
        <f>VLOOKUP(A191,'[1]Data - BKT'!$A$2:$K$1001,11,0)</f>
        <v>No existen</v>
      </c>
      <c r="L191" t="s">
        <v>14</v>
      </c>
    </row>
    <row r="192" spans="1:12" x14ac:dyDescent="0.25">
      <c r="A192" t="str">
        <f>CONCATENATE(C192,"-",G192,"-",B192)</f>
        <v>46253,5578973727-gen-POX27</v>
      </c>
      <c r="B192" s="4" t="s">
        <v>15</v>
      </c>
      <c r="C192" s="5">
        <v>46253.557897372688</v>
      </c>
      <c r="D192" s="5">
        <v>46253.999577199073</v>
      </c>
      <c r="E192" s="8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BKT'!$A$2:$I$5000,9,0)</f>
        <v>NO</v>
      </c>
      <c r="K192">
        <f>VLOOKUP(A192,'[1]Data - BKT'!$A$2:$K$1001,11,0)</f>
        <v>0</v>
      </c>
      <c r="L192" t="s">
        <v>857</v>
      </c>
    </row>
    <row r="193" spans="1:12" x14ac:dyDescent="0.25">
      <c r="A193" t="str">
        <f t="shared" ref="A193:A256" si="3">CONCATENATE(C193,"-",G193,"-",B193)</f>
        <v>46254,0001148148-motocom-POX59</v>
      </c>
      <c r="B193" s="4" t="s">
        <v>38</v>
      </c>
      <c r="C193" s="5">
        <v>46254.000114814815</v>
      </c>
      <c r="D193" s="5">
        <v>46254.999451701391</v>
      </c>
      <c r="E193" s="8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BKT'!$A$2:$I$5000,9,0)</f>
        <v>SI</v>
      </c>
      <c r="K193" t="str">
        <f>VLOOKUP(A193,'[1]Data - BKT'!$A$2:$K$1001,11,0)</f>
        <v>No existen</v>
      </c>
      <c r="L193" t="s">
        <v>14</v>
      </c>
    </row>
    <row r="194" spans="1:12" x14ac:dyDescent="0.25">
      <c r="A194" t="str">
        <f t="shared" si="3"/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s="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BKT'!$A$2:$I$5000,9,0)</f>
        <v>NO</v>
      </c>
      <c r="K194">
        <f>VLOOKUP(A194,'[1]Data - BKT'!$A$2:$K$1001,11,0)</f>
        <v>0</v>
      </c>
      <c r="L194" t="s">
        <v>857</v>
      </c>
    </row>
    <row r="195" spans="1:12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s="4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BKT'!$A$2:$I$5000,9,0)</f>
        <v>NO</v>
      </c>
      <c r="K195">
        <f>VLOOKUP(A195,'[1]Data - BKT'!$A$2:$K$1001,11,0)</f>
        <v>0</v>
      </c>
      <c r="L195" t="s">
        <v>857</v>
      </c>
    </row>
    <row r="196" spans="1:12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s="4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BKT'!$A$2:$I$5000,9,0)</f>
        <v>NO</v>
      </c>
      <c r="K196">
        <f>VLOOKUP(A196,'[1]Data - BKT'!$A$2:$K$1001,11,0)</f>
        <v>0</v>
      </c>
      <c r="L196" t="s">
        <v>857</v>
      </c>
    </row>
    <row r="197" spans="1:12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s="4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BKT'!$A$2:$I$5000,9,0)</f>
        <v>SI</v>
      </c>
      <c r="K197" t="str">
        <f>VLOOKUP(A197,'[1]Data - BKT'!$A$2:$K$1001,11,0)</f>
        <v>No existen</v>
      </c>
      <c r="L197" t="s">
        <v>14</v>
      </c>
    </row>
    <row r="198" spans="1:12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s="4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BKT'!$A$2:$I$5000,9,0)</f>
        <v>SI</v>
      </c>
      <c r="K198">
        <f>VLOOKUP(A198,'[1]Data - BKT'!$A$2:$K$1001,11,0)</f>
        <v>0</v>
      </c>
      <c r="L198" t="s">
        <v>14</v>
      </c>
    </row>
    <row r="199" spans="1:12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s="4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BKT'!$A$2:$I$5000,9,0)</f>
        <v>SI</v>
      </c>
      <c r="K199">
        <f>VLOOKUP(A199,'[1]Data - BKT'!$A$2:$K$1001,11,0)</f>
        <v>0</v>
      </c>
      <c r="L199" t="s">
        <v>14</v>
      </c>
    </row>
    <row r="200" spans="1:12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s="4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BKT'!$A$2:$I$5000,9,0)</f>
        <v>SI</v>
      </c>
      <c r="K200" t="str">
        <f>VLOOKUP(A200,'[1]Data - BKT'!$A$2:$K$1001,11,0)</f>
        <v>No existen</v>
      </c>
      <c r="L200" t="s">
        <v>14</v>
      </c>
    </row>
    <row r="201" spans="1:12" x14ac:dyDescent="0.25">
      <c r="A201" t="str">
        <f t="shared" si="3"/>
        <v>46255,0002397801-gen, bbd-POX18</v>
      </c>
      <c r="B201" s="4" t="s">
        <v>17</v>
      </c>
      <c r="C201" s="5">
        <v>46255.000239780093</v>
      </c>
      <c r="D201" s="5">
        <v>46255.999581747688</v>
      </c>
      <c r="E201" s="8">
        <v>23.984207222222221</v>
      </c>
      <c r="F201" s="10">
        <v>3</v>
      </c>
      <c r="G201" s="4" t="s">
        <v>30</v>
      </c>
      <c r="H201" s="4" t="s">
        <v>13</v>
      </c>
      <c r="I201" s="7" t="str">
        <f>VLOOKUP(B201,'[1]T. Apoyo Sistema'!$B$1:$C$89,2,0)</f>
        <v>NO</v>
      </c>
      <c r="J201" t="str">
        <f>VLOOKUP(A201,'[1]Data - BKT'!$A$2:$I$5000,9,0)</f>
        <v>NO</v>
      </c>
      <c r="K201">
        <f>VLOOKUP(A201,'[1]Data - BKT'!$A$2:$K$1001,11,0)</f>
        <v>0</v>
      </c>
      <c r="L201" t="s">
        <v>857</v>
      </c>
    </row>
    <row r="202" spans="1:12" x14ac:dyDescent="0.25">
      <c r="A202" t="str">
        <f t="shared" si="3"/>
        <v>46255,0003012384-gen, bbd, psa-POX27</v>
      </c>
      <c r="B202" s="4" t="s">
        <v>15</v>
      </c>
      <c r="C202" s="5">
        <v>46255.000301238426</v>
      </c>
      <c r="D202" s="5">
        <v>46255.99963564815</v>
      </c>
      <c r="E202" s="8">
        <v>23.984026388888889</v>
      </c>
      <c r="F202" s="10">
        <v>3</v>
      </c>
      <c r="G202" s="4" t="s">
        <v>16</v>
      </c>
      <c r="H202" s="4" t="s">
        <v>13</v>
      </c>
      <c r="I202" s="7" t="str">
        <f>VLOOKUP(B202,'[1]T. Apoyo Sistema'!$B$1:$C$89,2,0)</f>
        <v>NO</v>
      </c>
      <c r="J202" t="str">
        <f>VLOOKUP(A202,'[1]Data - BKT'!$A$2:$I$5000,9,0)</f>
        <v>NO</v>
      </c>
      <c r="K202">
        <f>VLOOKUP(A202,'[1]Data - BKT'!$A$2:$K$1001,11,0)</f>
        <v>0</v>
      </c>
      <c r="L202" t="s">
        <v>857</v>
      </c>
    </row>
    <row r="203" spans="1:12" x14ac:dyDescent="0.25">
      <c r="A203" t="str">
        <f t="shared" si="3"/>
        <v>46255,0006503819-motocom-POX63</v>
      </c>
      <c r="B203" s="4" t="s">
        <v>11</v>
      </c>
      <c r="C203" s="5">
        <v>46255.000650381946</v>
      </c>
      <c r="D203" s="5">
        <v>46255.999974768521</v>
      </c>
      <c r="E203" s="8">
        <v>23.983785277777777</v>
      </c>
      <c r="F203" s="10">
        <v>3</v>
      </c>
      <c r="G203" s="4" t="s">
        <v>12</v>
      </c>
      <c r="H203" s="4" t="s">
        <v>13</v>
      </c>
      <c r="I203" s="7" t="str">
        <f>VLOOKUP(B203,'[1]T. Apoyo Sistema'!$B$1:$C$89,2,0)</f>
        <v>SI</v>
      </c>
      <c r="J203" t="str">
        <f>VLOOKUP(A203,'[1]Data - BKT'!$A$2:$I$5000,9,0)</f>
        <v>SI</v>
      </c>
      <c r="K203" t="str">
        <f>VLOOKUP(A203,'[1]Data - BKT'!$A$2:$K$1001,11,0)</f>
        <v>No existen</v>
      </c>
      <c r="L203" t="s">
        <v>14</v>
      </c>
    </row>
    <row r="204" spans="1:12" x14ac:dyDescent="0.25">
      <c r="A204" t="str">
        <f t="shared" si="3"/>
        <v>46255,3429882292-bbd-POX35</v>
      </c>
      <c r="B204" s="4" t="s">
        <v>36</v>
      </c>
      <c r="C204" s="5">
        <v>46255.342988229168</v>
      </c>
      <c r="D204" s="5">
        <v>46255.363127858793</v>
      </c>
      <c r="E204" s="8">
        <v>0.48335027777777778</v>
      </c>
      <c r="F204" s="10">
        <v>1</v>
      </c>
      <c r="G204" s="4" t="s">
        <v>18</v>
      </c>
      <c r="H204" s="4" t="s">
        <v>13</v>
      </c>
      <c r="I204" s="7" t="str">
        <f>VLOOKUP(B204,'[1]T. Apoyo Sistema'!$B$1:$C$89,2,0)</f>
        <v>SI</v>
      </c>
      <c r="J204" t="str">
        <f>VLOOKUP(A204,'[1]Data - BKT'!$A$2:$I$5000,9,0)</f>
        <v>SI</v>
      </c>
      <c r="K204">
        <f>VLOOKUP(A204,'[1]Data - BKT'!$A$2:$K$1001,11,0)</f>
        <v>0</v>
      </c>
      <c r="L204" t="s">
        <v>14</v>
      </c>
    </row>
    <row r="205" spans="1:12" x14ac:dyDescent="0.25">
      <c r="A205" t="str">
        <f t="shared" si="3"/>
        <v>46255,4336628472-sec-POX56</v>
      </c>
      <c r="B205" s="4" t="s">
        <v>48</v>
      </c>
      <c r="C205" s="5">
        <v>46255.433662847223</v>
      </c>
      <c r="D205" s="5">
        <v>46255.444774340278</v>
      </c>
      <c r="E205" s="8">
        <v>0.26667638888888889</v>
      </c>
      <c r="F205" s="10">
        <v>1</v>
      </c>
      <c r="G205" s="4" t="s">
        <v>21</v>
      </c>
      <c r="H205" s="4" t="s">
        <v>13</v>
      </c>
      <c r="I205" s="7" t="str">
        <f>VLOOKUP(B205,'[1]T. Apoyo Sistema'!$B$1:$C$89,2,0)</f>
        <v>SI</v>
      </c>
      <c r="J205" t="str">
        <f>VLOOKUP(A205,'[1]Data - BKT'!$A$2:$I$5000,9,0)</f>
        <v>SI</v>
      </c>
      <c r="K205">
        <f>VLOOKUP(A205,'[1]Data - BKT'!$A$2:$K$1001,11,0)</f>
        <v>0</v>
      </c>
      <c r="L205" t="s">
        <v>14</v>
      </c>
    </row>
    <row r="206" spans="1:12" x14ac:dyDescent="0.25">
      <c r="A206" t="str">
        <f t="shared" si="3"/>
        <v>46255,5343401273-sec-POX51</v>
      </c>
      <c r="B206" s="4" t="s">
        <v>39</v>
      </c>
      <c r="C206" s="5">
        <v>46255.534340127313</v>
      </c>
      <c r="D206" s="5">
        <v>46255.538506909725</v>
      </c>
      <c r="E206" s="8">
        <v>0.10000333333333333</v>
      </c>
      <c r="F206" s="10">
        <v>1</v>
      </c>
      <c r="G206" s="4" t="s">
        <v>21</v>
      </c>
      <c r="H206" s="4" t="s">
        <v>13</v>
      </c>
      <c r="I206" s="7" t="str">
        <f>VLOOKUP(B206,'[1]T. Apoyo Sistema'!$B$1:$C$89,2,0)</f>
        <v>SI</v>
      </c>
      <c r="J206" t="str">
        <f>VLOOKUP(A206,'[1]Data - BKT'!$A$2:$I$5000,9,0)</f>
        <v>SI</v>
      </c>
      <c r="K206" t="str">
        <f>VLOOKUP(A206,'[1]Data - BKT'!$A$2:$K$1001,11,0)</f>
        <v xml:space="preserve">Personal en Sistema </v>
      </c>
      <c r="L206" t="s">
        <v>14</v>
      </c>
    </row>
    <row r="207" spans="1:12" x14ac:dyDescent="0.25">
      <c r="A207" t="str">
        <f t="shared" si="3"/>
        <v>46255,5482899306-sec-POX09</v>
      </c>
      <c r="B207" s="4" t="s">
        <v>33</v>
      </c>
      <c r="C207" s="5">
        <v>46255.548289930557</v>
      </c>
      <c r="D207" s="5">
        <v>46255.565651851852</v>
      </c>
      <c r="E207" s="8">
        <v>0.41668638888888887</v>
      </c>
      <c r="F207" s="10">
        <v>1</v>
      </c>
      <c r="G207" s="4" t="s">
        <v>21</v>
      </c>
      <c r="H207" s="4" t="s">
        <v>13</v>
      </c>
      <c r="I207" s="7" t="str">
        <f>VLOOKUP(B207,'[1]T. Apoyo Sistema'!$B$1:$C$89,2,0)</f>
        <v>SI</v>
      </c>
      <c r="J207" t="str">
        <f>VLOOKUP(A207,'[1]Data - BKT'!$A$2:$I$5000,9,0)</f>
        <v>SI</v>
      </c>
      <c r="K207">
        <f>VLOOKUP(A207,'[1]Data - BKT'!$A$2:$K$1001,11,0)</f>
        <v>0</v>
      </c>
      <c r="L207" t="s">
        <v>14</v>
      </c>
    </row>
    <row r="208" spans="1:12" x14ac:dyDescent="0.25">
      <c r="A208" t="str">
        <f t="shared" si="3"/>
        <v>46255,5670407755-gen-POX09</v>
      </c>
      <c r="B208" s="4" t="s">
        <v>33</v>
      </c>
      <c r="C208" s="5">
        <v>46255.567040775466</v>
      </c>
      <c r="D208" s="5">
        <v>46255.57676304398</v>
      </c>
      <c r="E208" s="8">
        <v>50</v>
      </c>
      <c r="F208" s="10">
        <v>1</v>
      </c>
      <c r="G208" s="4" t="s">
        <v>24</v>
      </c>
      <c r="H208" s="4" t="s">
        <v>13</v>
      </c>
      <c r="I208" s="7" t="str">
        <f>VLOOKUP(B208,'[1]T. Apoyo Sistema'!$B$1:$C$89,2,0)</f>
        <v>SI</v>
      </c>
      <c r="J208" t="str">
        <f>VLOOKUP(A208,'[1]Data - BKT'!$A$2:$I$5000,9,0)</f>
        <v>SI</v>
      </c>
      <c r="K208" t="s">
        <v>856</v>
      </c>
      <c r="L208" t="s">
        <v>22</v>
      </c>
    </row>
    <row r="209" spans="1:12" x14ac:dyDescent="0.25">
      <c r="A209" t="str">
        <f t="shared" si="3"/>
        <v>46255,6278855671-gen-POX46</v>
      </c>
      <c r="B209" s="4" t="s">
        <v>20</v>
      </c>
      <c r="C209" s="5">
        <v>46255.627885567126</v>
      </c>
      <c r="D209" s="5">
        <v>46255.640385798608</v>
      </c>
      <c r="E209" s="8">
        <v>0.3000052777777778</v>
      </c>
      <c r="F209" s="10">
        <v>1</v>
      </c>
      <c r="G209" s="4" t="s">
        <v>24</v>
      </c>
      <c r="H209" s="4" t="s">
        <v>13</v>
      </c>
      <c r="I209" s="7" t="str">
        <f>VLOOKUP(B209,'[1]T. Apoyo Sistema'!$B$1:$C$89,2,0)</f>
        <v>SI</v>
      </c>
      <c r="J209" t="str">
        <f>VLOOKUP(A209,'[1]Data - BKT'!$A$2:$I$5000,9,0)</f>
        <v>SI</v>
      </c>
      <c r="K209" t="str">
        <f>VLOOKUP(A209,'[1]Data - BKT'!$A$2:$K$1001,11,0)</f>
        <v>Recuperado remoto</v>
      </c>
      <c r="L209" t="s">
        <v>14</v>
      </c>
    </row>
    <row r="210" spans="1:12" x14ac:dyDescent="0.25">
      <c r="A210" t="str">
        <f t="shared" si="3"/>
        <v>46255,6331309838-gen-POX34</v>
      </c>
      <c r="B210" s="4" t="s">
        <v>50</v>
      </c>
      <c r="C210" s="5">
        <v>46255.633130983799</v>
      </c>
      <c r="D210" s="5">
        <v>46255.644936921293</v>
      </c>
      <c r="E210" s="8">
        <v>0.2833425</v>
      </c>
      <c r="F210" s="10">
        <v>1</v>
      </c>
      <c r="G210" s="4" t="s">
        <v>24</v>
      </c>
      <c r="H210" s="4" t="s">
        <v>13</v>
      </c>
      <c r="I210" s="7" t="str">
        <f>VLOOKUP(B210,'[1]T. Apoyo Sistema'!$B$1:$C$89,2,0)</f>
        <v>SI</v>
      </c>
      <c r="J210" t="str">
        <f>VLOOKUP(A210,'[1]Data - BKT'!$A$2:$I$5000,9,0)</f>
        <v>SI</v>
      </c>
      <c r="K210" t="str">
        <f>VLOOKUP(A210,'[1]Data - BKT'!$A$2:$K$1001,11,0)</f>
        <v xml:space="preserve">Personal en Sistema </v>
      </c>
      <c r="L210" t="s">
        <v>14</v>
      </c>
    </row>
    <row r="211" spans="1:12" x14ac:dyDescent="0.25">
      <c r="A211" t="str">
        <f t="shared" si="3"/>
        <v>46255,648719294-gen-POX46</v>
      </c>
      <c r="B211" s="4" t="s">
        <v>20</v>
      </c>
      <c r="C211" s="5">
        <v>46255.648719293982</v>
      </c>
      <c r="D211" s="5">
        <v>46255.653580474536</v>
      </c>
      <c r="E211" s="8">
        <v>0.11666861111111111</v>
      </c>
      <c r="F211" s="10">
        <v>1</v>
      </c>
      <c r="G211" s="4" t="s">
        <v>24</v>
      </c>
      <c r="H211" s="4" t="s">
        <v>13</v>
      </c>
      <c r="I211" s="7" t="str">
        <f>VLOOKUP(B211,'[1]T. Apoyo Sistema'!$B$1:$C$89,2,0)</f>
        <v>SI</v>
      </c>
      <c r="J211" t="str">
        <f>VLOOKUP(A211,'[1]Data - BKT'!$A$2:$I$5000,9,0)</f>
        <v>SI</v>
      </c>
      <c r="K211" t="str">
        <f>VLOOKUP(A211,'[1]Data - BKT'!$A$2:$K$1001,11,0)</f>
        <v>Recuperado remoto</v>
      </c>
      <c r="L211" t="s">
        <v>14</v>
      </c>
    </row>
    <row r="212" spans="1:12" x14ac:dyDescent="0.25">
      <c r="A212" t="str">
        <f t="shared" si="3"/>
        <v>46255,7331137384-psa-POX67</v>
      </c>
      <c r="B212" s="4" t="s">
        <v>51</v>
      </c>
      <c r="C212" s="5">
        <v>46255.733113738424</v>
      </c>
      <c r="D212" s="5">
        <v>46255.945620868057</v>
      </c>
      <c r="E212" s="8">
        <v>5.1001713888888887</v>
      </c>
      <c r="F212" s="10">
        <v>3</v>
      </c>
      <c r="G212" s="4" t="s">
        <v>26</v>
      </c>
      <c r="H212" s="4" t="s">
        <v>13</v>
      </c>
      <c r="I212" s="7" t="str">
        <f>VLOOKUP(B212,'[1]T. Apoyo Sistema'!$B$1:$C$89,2,0)</f>
        <v>SI</v>
      </c>
      <c r="J212" t="str">
        <f>VLOOKUP(A212,'[1]Data - BKT'!$A$2:$I$5000,9,0)</f>
        <v>SI</v>
      </c>
      <c r="K212" t="str">
        <f>VLOOKUP(A212,'[1]Data - BKT'!$A$2:$K$1001,11,0)</f>
        <v>Sin identificacion</v>
      </c>
      <c r="L212" t="s">
        <v>14</v>
      </c>
    </row>
    <row r="213" spans="1:12" x14ac:dyDescent="0.25">
      <c r="A213" t="str">
        <f t="shared" si="3"/>
        <v>46256,000178669-motocom-POX59</v>
      </c>
      <c r="B213" s="4" t="s">
        <v>38</v>
      </c>
      <c r="C213" s="5">
        <v>46256.000178668983</v>
      </c>
      <c r="D213" s="5">
        <v>46256.999516006945</v>
      </c>
      <c r="E213" s="8">
        <v>23.984096944444445</v>
      </c>
      <c r="F213" s="10">
        <v>3</v>
      </c>
      <c r="G213" s="4" t="s">
        <v>12</v>
      </c>
      <c r="H213" s="4" t="s">
        <v>13</v>
      </c>
      <c r="I213" s="7" t="str">
        <f>VLOOKUP(B213,'[1]T. Apoyo Sistema'!$B$1:$C$89,2,0)</f>
        <v>SI</v>
      </c>
      <c r="J213" t="str">
        <f>VLOOKUP(A213,'[1]Data - BKT'!$A$2:$I$5000,9,0)</f>
        <v>SI</v>
      </c>
      <c r="K213" t="str">
        <f>VLOOKUP(A213,'[1]Data - BKT'!$A$2:$K$1001,11,0)</f>
        <v>No existen</v>
      </c>
      <c r="L213" t="s">
        <v>14</v>
      </c>
    </row>
    <row r="214" spans="1:12" x14ac:dyDescent="0.25">
      <c r="A214" t="str">
        <f t="shared" si="3"/>
        <v>46256,0002762384-gen, bbd-POX18</v>
      </c>
      <c r="B214" s="4" t="s">
        <v>17</v>
      </c>
      <c r="C214" s="5">
        <v>46256.000276238425</v>
      </c>
      <c r="D214" s="5">
        <v>46256.999618055554</v>
      </c>
      <c r="E214" s="8">
        <v>23.984204444444444</v>
      </c>
      <c r="F214" s="10">
        <v>3</v>
      </c>
      <c r="G214" s="4" t="s">
        <v>30</v>
      </c>
      <c r="H214" s="4" t="s">
        <v>13</v>
      </c>
      <c r="I214" s="7" t="str">
        <f>VLOOKUP(B214,'[1]T. Apoyo Sistema'!$B$1:$C$89,2,0)</f>
        <v>NO</v>
      </c>
      <c r="J214" t="str">
        <f>VLOOKUP(A214,'[1]Data - BKT'!$A$2:$I$5000,9,0)</f>
        <v>NO</v>
      </c>
      <c r="K214">
        <f>VLOOKUP(A214,'[1]Data - BKT'!$A$2:$K$1001,11,0)</f>
        <v>0</v>
      </c>
      <c r="L214" t="s">
        <v>857</v>
      </c>
    </row>
    <row r="215" spans="1:12" x14ac:dyDescent="0.25">
      <c r="A215" t="str">
        <f t="shared" si="3"/>
        <v>46256,0003300926-gen, bbd, psa-POX27</v>
      </c>
      <c r="B215" s="4" t="s">
        <v>15</v>
      </c>
      <c r="C215" s="5">
        <v>46256.000330092589</v>
      </c>
      <c r="D215" s="5">
        <v>46256.999664699077</v>
      </c>
      <c r="E215" s="8">
        <v>23.984030000000001</v>
      </c>
      <c r="F215" s="10">
        <v>3</v>
      </c>
      <c r="G215" s="4" t="s">
        <v>16</v>
      </c>
      <c r="H215" s="4" t="s">
        <v>13</v>
      </c>
      <c r="I215" s="7" t="str">
        <f>VLOOKUP(B215,'[1]T. Apoyo Sistema'!$B$1:$C$89,2,0)</f>
        <v>NO</v>
      </c>
      <c r="J215" t="str">
        <f>VLOOKUP(A215,'[1]Data - BKT'!$A$2:$I$5000,9,0)</f>
        <v>NO</v>
      </c>
      <c r="K215">
        <f>VLOOKUP(A215,'[1]Data - BKT'!$A$2:$K$1001,11,0)</f>
        <v>0</v>
      </c>
      <c r="L215" t="s">
        <v>857</v>
      </c>
    </row>
    <row r="216" spans="1:12" x14ac:dyDescent="0.25">
      <c r="A216" t="str">
        <f t="shared" si="3"/>
        <v>46256,0006692477-motocom-POX63</v>
      </c>
      <c r="B216" s="4" t="s">
        <v>11</v>
      </c>
      <c r="C216" s="5">
        <v>46256.000669247682</v>
      </c>
      <c r="D216" s="5">
        <v>46256.999993668978</v>
      </c>
      <c r="E216" s="8">
        <v>23.983786388888888</v>
      </c>
      <c r="F216" s="10">
        <v>3</v>
      </c>
      <c r="G216" s="4" t="s">
        <v>12</v>
      </c>
      <c r="H216" s="4" t="s">
        <v>13</v>
      </c>
      <c r="I216" s="7" t="str">
        <f>VLOOKUP(B216,'[1]T. Apoyo Sistema'!$B$1:$C$89,2,0)</f>
        <v>SI</v>
      </c>
      <c r="J216" t="str">
        <f>VLOOKUP(A216,'[1]Data - BKT'!$A$2:$I$5000,9,0)</f>
        <v>SI</v>
      </c>
      <c r="K216" t="str">
        <f>VLOOKUP(A216,'[1]Data - BKT'!$A$2:$K$1001,11,0)</f>
        <v>No existen</v>
      </c>
      <c r="L216" t="s">
        <v>14</v>
      </c>
    </row>
    <row r="217" spans="1:12" x14ac:dyDescent="0.25">
      <c r="A217" t="str">
        <f t="shared" si="3"/>
        <v>46256,4653110764-sec-POX65</v>
      </c>
      <c r="B217" s="4" t="s">
        <v>46</v>
      </c>
      <c r="C217" s="5">
        <v>46256.46531107639</v>
      </c>
      <c r="D217" s="5">
        <v>46256.466699999997</v>
      </c>
      <c r="E217" s="8">
        <v>3.3333888888888892E-2</v>
      </c>
      <c r="F217" s="10">
        <v>1</v>
      </c>
      <c r="G217" s="4" t="s">
        <v>21</v>
      </c>
      <c r="H217" s="4" t="s">
        <v>13</v>
      </c>
      <c r="I217" s="7" t="str">
        <f>VLOOKUP(B217,'[1]T. Apoyo Sistema'!$B$1:$C$89,2,0)</f>
        <v>SI</v>
      </c>
      <c r="J217" t="str">
        <f>VLOOKUP(A217,'[1]Data - BKT'!$A$2:$I$5000,9,0)</f>
        <v>SI</v>
      </c>
      <c r="K217" t="str">
        <f>VLOOKUP(A217,'[1]Data - BKT'!$A$2:$K$1001,11,0)</f>
        <v>En investigacion con proyecto</v>
      </c>
      <c r="L217" t="s">
        <v>14</v>
      </c>
    </row>
    <row r="218" spans="1:12" x14ac:dyDescent="0.25">
      <c r="A218" t="str">
        <f t="shared" si="3"/>
        <v>46256,5701741088-sec-POX65</v>
      </c>
      <c r="B218" s="4" t="s">
        <v>46</v>
      </c>
      <c r="C218" s="5">
        <v>46256.570174108798</v>
      </c>
      <c r="D218" s="5">
        <v>46256.570868553237</v>
      </c>
      <c r="E218" s="8">
        <v>1.6666944444444446E-2</v>
      </c>
      <c r="F218" s="10">
        <v>1</v>
      </c>
      <c r="G218" s="4" t="s">
        <v>21</v>
      </c>
      <c r="H218" s="4" t="s">
        <v>13</v>
      </c>
      <c r="I218" s="7" t="str">
        <f>VLOOKUP(B218,'[1]T. Apoyo Sistema'!$B$1:$C$89,2,0)</f>
        <v>SI</v>
      </c>
      <c r="J218" t="str">
        <f>VLOOKUP(A218,'[1]Data - BKT'!$A$2:$I$5000,9,0)</f>
        <v>SI</v>
      </c>
      <c r="K218" t="str">
        <f>VLOOKUP(A218,'[1]Data - BKT'!$A$2:$K$1001,11,0)</f>
        <v>En investigacion con proyecto</v>
      </c>
      <c r="L218" t="s">
        <v>14</v>
      </c>
    </row>
    <row r="219" spans="1:12" x14ac:dyDescent="0.25">
      <c r="A219" t="str">
        <f t="shared" si="3"/>
        <v>46256,7995400463-gen-POX60</v>
      </c>
      <c r="B219" s="4" t="s">
        <v>23</v>
      </c>
      <c r="C219" s="5">
        <v>46256.799540046297</v>
      </c>
      <c r="D219" s="5">
        <v>46256.801623414351</v>
      </c>
      <c r="E219" s="8">
        <v>5.0000833333333335E-2</v>
      </c>
      <c r="F219" s="10">
        <v>1</v>
      </c>
      <c r="G219" s="4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BKT'!$A$2:$I$5000,9,0)</f>
        <v>SI</v>
      </c>
      <c r="K219" t="str">
        <f>VLOOKUP(A219,'[1]Data - BKT'!$A$2:$K$1001,11,0)</f>
        <v>Personal en Sistema</v>
      </c>
      <c r="L219" t="s">
        <v>14</v>
      </c>
    </row>
    <row r="220" spans="1:12" x14ac:dyDescent="0.25">
      <c r="A220" t="str">
        <f t="shared" si="3"/>
        <v>46257,0002104977-motocom-POX59</v>
      </c>
      <c r="B220" s="4" t="s">
        <v>38</v>
      </c>
      <c r="C220" s="5">
        <v>46257.000210497688</v>
      </c>
      <c r="D220" s="5">
        <v>46257.964129479165</v>
      </c>
      <c r="E220" s="8">
        <v>23.134055277777779</v>
      </c>
      <c r="F220" s="10">
        <v>3</v>
      </c>
      <c r="G220" s="4" t="s">
        <v>12</v>
      </c>
      <c r="H220" s="4" t="s">
        <v>13</v>
      </c>
      <c r="I220" s="7" t="str">
        <f>VLOOKUP(B220,'[1]T. Apoyo Sistema'!$B$1:$C$89,2,0)</f>
        <v>SI</v>
      </c>
      <c r="J220" t="str">
        <f>VLOOKUP(A220,'[1]Data - BKT'!$A$2:$I$5000,9,0)</f>
        <v>SI</v>
      </c>
      <c r="K220" t="str">
        <f>VLOOKUP(A220,'[1]Data - BKT'!$A$2:$K$1001,11,0)</f>
        <v>No existen</v>
      </c>
      <c r="L220" t="s">
        <v>14</v>
      </c>
    </row>
    <row r="221" spans="1:12" x14ac:dyDescent="0.25">
      <c r="A221" t="str">
        <f t="shared" si="3"/>
        <v>46257,0003125347-gen, bbd-POX18</v>
      </c>
      <c r="B221" s="4" t="s">
        <v>17</v>
      </c>
      <c r="C221" s="5">
        <v>46257.000312534721</v>
      </c>
      <c r="D221" s="5">
        <v>46257.700239548612</v>
      </c>
      <c r="E221" s="8">
        <v>16.798248333333333</v>
      </c>
      <c r="F221" s="10">
        <v>3</v>
      </c>
      <c r="G221" s="4" t="s">
        <v>30</v>
      </c>
      <c r="H221" s="4" t="s">
        <v>13</v>
      </c>
      <c r="I221" s="7" t="str">
        <f>VLOOKUP(B221,'[1]T. Apoyo Sistema'!$B$1:$C$89,2,0)</f>
        <v>NO</v>
      </c>
      <c r="J221" t="str">
        <f>VLOOKUP(A221,'[1]Data - BKT'!$A$2:$I$5000,9,0)</f>
        <v>NO</v>
      </c>
      <c r="K221">
        <f>VLOOKUP(A221,'[1]Data - BKT'!$A$2:$K$1001,11,0)</f>
        <v>0</v>
      </c>
      <c r="L221" t="s">
        <v>857</v>
      </c>
    </row>
    <row r="222" spans="1:12" x14ac:dyDescent="0.25">
      <c r="A222" t="str">
        <f t="shared" si="3"/>
        <v>46257,0003591435-gen, bbd, psa-POX27</v>
      </c>
      <c r="B222" s="4" t="s">
        <v>15</v>
      </c>
      <c r="C222" s="5">
        <v>46257.000359143516</v>
      </c>
      <c r="D222" s="5">
        <v>46257.99969355324</v>
      </c>
      <c r="E222" s="8">
        <v>23.984025833333334</v>
      </c>
      <c r="F222" s="10">
        <v>3</v>
      </c>
      <c r="G222" s="4" t="s">
        <v>16</v>
      </c>
      <c r="H222" s="4" t="s">
        <v>13</v>
      </c>
      <c r="I222" s="7" t="str">
        <f>VLOOKUP(B222,'[1]T. Apoyo Sistema'!$B$1:$C$89,2,0)</f>
        <v>NO</v>
      </c>
      <c r="J222" t="str">
        <f>VLOOKUP(A222,'[1]Data - BKT'!$A$2:$I$5000,9,0)</f>
        <v>NO</v>
      </c>
      <c r="K222">
        <f>VLOOKUP(A222,'[1]Data - BKT'!$A$2:$K$1001,11,0)</f>
        <v>0</v>
      </c>
      <c r="L222" t="s">
        <v>857</v>
      </c>
    </row>
    <row r="223" spans="1:12" x14ac:dyDescent="0.25">
      <c r="A223" t="str">
        <f t="shared" si="3"/>
        <v>46257,0006881134-motocom-POX63</v>
      </c>
      <c r="B223" s="4" t="s">
        <v>11</v>
      </c>
      <c r="C223" s="5">
        <v>46257.000688113425</v>
      </c>
      <c r="D223" s="5">
        <v>46257.333333298608</v>
      </c>
      <c r="E223" s="8">
        <v>7.9834844444444446</v>
      </c>
      <c r="F223" s="10">
        <v>3</v>
      </c>
      <c r="G223" s="4" t="s">
        <v>12</v>
      </c>
      <c r="H223" s="4" t="s">
        <v>13</v>
      </c>
      <c r="I223" s="7" t="str">
        <f>VLOOKUP(B223,'[1]T. Apoyo Sistema'!$B$1:$C$89,2,0)</f>
        <v>SI</v>
      </c>
      <c r="J223" t="str">
        <f>VLOOKUP(A223,'[1]Data - BKT'!$A$2:$I$5000,9,0)</f>
        <v>SI</v>
      </c>
      <c r="K223" t="str">
        <f>VLOOKUP(A223,'[1]Data - BKT'!$A$2:$K$1001,11,0)</f>
        <v>No existen</v>
      </c>
      <c r="L223" t="s">
        <v>14</v>
      </c>
    </row>
    <row r="224" spans="1:12" x14ac:dyDescent="0.25">
      <c r="A224" t="str">
        <f t="shared" si="3"/>
        <v>46257,3340277778-motocom-POX63</v>
      </c>
      <c r="B224" s="4" t="s">
        <v>11</v>
      </c>
      <c r="C224" s="5">
        <v>46257.334027777775</v>
      </c>
      <c r="D224" s="5">
        <v>46257.999318136572</v>
      </c>
      <c r="E224" s="8">
        <v>15.966968611111112</v>
      </c>
      <c r="F224" s="10">
        <v>3</v>
      </c>
      <c r="G224" s="4" t="s">
        <v>12</v>
      </c>
      <c r="H224" s="4" t="s">
        <v>13</v>
      </c>
      <c r="I224" s="7" t="str">
        <f>VLOOKUP(B224,'[1]T. Apoyo Sistema'!$B$1:$C$89,2,0)</f>
        <v>SI</v>
      </c>
      <c r="J224" t="str">
        <f>VLOOKUP(A224,'[1]Data - BKT'!$A$2:$I$5000,9,0)</f>
        <v>SI</v>
      </c>
      <c r="K224" t="str">
        <f>VLOOKUP(A224,'[1]Data - BKT'!$A$2:$K$1001,11,0)</f>
        <v>No existen</v>
      </c>
      <c r="L224" t="s">
        <v>14</v>
      </c>
    </row>
    <row r="225" spans="1:12" x14ac:dyDescent="0.25">
      <c r="A225" t="str">
        <f t="shared" si="3"/>
        <v>46257,454172419-bbd-POX35</v>
      </c>
      <c r="B225" s="4" t="s">
        <v>36</v>
      </c>
      <c r="C225" s="5">
        <v>46257.454172418984</v>
      </c>
      <c r="D225" s="5">
        <v>46257.457644756942</v>
      </c>
      <c r="E225" s="8">
        <v>8.3336111111111111E-2</v>
      </c>
      <c r="F225" s="10">
        <v>1</v>
      </c>
      <c r="G225" s="4" t="s">
        <v>18</v>
      </c>
      <c r="H225" s="4" t="s">
        <v>13</v>
      </c>
      <c r="I225" s="7" t="str">
        <f>VLOOKUP(B225,'[1]T. Apoyo Sistema'!$B$1:$C$89,2,0)</f>
        <v>SI</v>
      </c>
      <c r="J225" t="str">
        <f>VLOOKUP(A225,'[1]Data - BKT'!$A$2:$I$5000,9,0)</f>
        <v>SI</v>
      </c>
      <c r="K225">
        <f>VLOOKUP(A225,'[1]Data - BKT'!$A$2:$K$1001,11,0)</f>
        <v>0</v>
      </c>
      <c r="L225" t="s">
        <v>14</v>
      </c>
    </row>
    <row r="226" spans="1:12" x14ac:dyDescent="0.25">
      <c r="A226" t="str">
        <f t="shared" si="3"/>
        <v>46257,7035892361-sec-POX37</v>
      </c>
      <c r="B226" s="4" t="s">
        <v>34</v>
      </c>
      <c r="C226" s="5">
        <v>46257.703589236109</v>
      </c>
      <c r="D226" s="5">
        <v>46257.707061539353</v>
      </c>
      <c r="E226" s="8">
        <v>8.3335000000000006E-2</v>
      </c>
      <c r="F226" s="10">
        <v>1</v>
      </c>
      <c r="G226" s="4" t="s">
        <v>21</v>
      </c>
      <c r="H226" s="4" t="s">
        <v>13</v>
      </c>
      <c r="I226" s="7" t="str">
        <f>VLOOKUP(B226,'[1]T. Apoyo Sistema'!$B$1:$C$89,2,0)</f>
        <v>SI</v>
      </c>
      <c r="J226" t="str">
        <f>VLOOKUP(A226,'[1]Data - BKT'!$A$2:$I$5000,9,0)</f>
        <v>SI</v>
      </c>
      <c r="K226" t="str">
        <f>VLOOKUP(A226,'[1]Data - BKT'!$A$2:$K$1001,11,0)</f>
        <v>Recuperado remoto</v>
      </c>
      <c r="L226" t="s">
        <v>14</v>
      </c>
    </row>
    <row r="227" spans="1:12" x14ac:dyDescent="0.25">
      <c r="A227" t="str">
        <f t="shared" si="3"/>
        <v>46257,755403206-psa-POX67</v>
      </c>
      <c r="B227" s="4" t="s">
        <v>51</v>
      </c>
      <c r="C227" s="5">
        <v>46257.755403206022</v>
      </c>
      <c r="D227" s="5">
        <v>46257.762347881944</v>
      </c>
      <c r="E227" s="8">
        <v>0.16667222222222222</v>
      </c>
      <c r="F227" s="10">
        <v>1</v>
      </c>
      <c r="G227" s="4" t="s">
        <v>26</v>
      </c>
      <c r="H227" s="4" t="s">
        <v>13</v>
      </c>
      <c r="I227" s="7" t="str">
        <f>VLOOKUP(B227,'[1]T. Apoyo Sistema'!$B$1:$C$89,2,0)</f>
        <v>SI</v>
      </c>
      <c r="J227" t="str">
        <f>VLOOKUP(A227,'[1]Data - BKT'!$A$2:$I$5000,9,0)</f>
        <v>SI</v>
      </c>
      <c r="K227" t="str">
        <f>VLOOKUP(A227,'[1]Data - BKT'!$A$2:$K$1001,11,0)</f>
        <v>Sin identificacion</v>
      </c>
      <c r="L227" t="s">
        <v>14</v>
      </c>
    </row>
    <row r="228" spans="1:12" x14ac:dyDescent="0.25">
      <c r="A228" t="str">
        <f t="shared" si="3"/>
        <v>46256,000178669-motocom-POX59</v>
      </c>
      <c r="B228" s="4" t="s">
        <v>38</v>
      </c>
      <c r="C228" s="5">
        <v>46256.000178668983</v>
      </c>
      <c r="D228" s="5">
        <v>46256.999516006945</v>
      </c>
      <c r="E228" s="8">
        <v>23.984096944444445</v>
      </c>
      <c r="F228" s="10">
        <v>3</v>
      </c>
      <c r="G228" s="4" t="s">
        <v>12</v>
      </c>
      <c r="H228" s="4" t="s">
        <v>13</v>
      </c>
      <c r="I228" s="7" t="str">
        <f>VLOOKUP(B228,'[1]T. Apoyo Sistema'!$B$1:$C$89,2,0)</f>
        <v>SI</v>
      </c>
      <c r="J228" t="str">
        <f>VLOOKUP(A228,'[1]Data - BKT'!$A$2:$I$5000,9,0)</f>
        <v>SI</v>
      </c>
      <c r="K228" t="str">
        <f>VLOOKUP(A228,'[1]Data - BKT'!$A$2:$K$1001,11,0)</f>
        <v>No existen</v>
      </c>
      <c r="L228" t="s">
        <v>14</v>
      </c>
    </row>
    <row r="229" spans="1:12" x14ac:dyDescent="0.25">
      <c r="A229" t="str">
        <f t="shared" si="3"/>
        <v>46256,0002762384-gen, bbd-POX18</v>
      </c>
      <c r="B229" s="4" t="s">
        <v>17</v>
      </c>
      <c r="C229" s="5">
        <v>46256.000276238425</v>
      </c>
      <c r="D229" s="5">
        <v>46256.999618055554</v>
      </c>
      <c r="E229" s="8">
        <v>23.984204444444444</v>
      </c>
      <c r="F229" s="10">
        <v>3</v>
      </c>
      <c r="G229" s="4" t="s">
        <v>30</v>
      </c>
      <c r="H229" s="4" t="s">
        <v>13</v>
      </c>
      <c r="I229" s="7" t="str">
        <f>VLOOKUP(B229,'[1]T. Apoyo Sistema'!$B$1:$C$89,2,0)</f>
        <v>NO</v>
      </c>
      <c r="J229" t="str">
        <f>VLOOKUP(A229,'[1]Data - BKT'!$A$2:$I$5000,9,0)</f>
        <v>NO</v>
      </c>
      <c r="K229">
        <f>VLOOKUP(A229,'[1]Data - BKT'!$A$2:$K$1001,11,0)</f>
        <v>0</v>
      </c>
      <c r="L229" t="s">
        <v>857</v>
      </c>
    </row>
    <row r="230" spans="1:12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s="4" t="s">
        <v>16</v>
      </c>
      <c r="H230" s="4" t="s">
        <v>13</v>
      </c>
      <c r="I230" s="7" t="str">
        <f>VLOOKUP(B230,'[1]T. Apoyo Sistema'!$B$1:$C$89,2,0)</f>
        <v>NO</v>
      </c>
      <c r="J230" t="str">
        <f>VLOOKUP(A230,'[1]Data - BKT'!$A$2:$I$5000,9,0)</f>
        <v>NO</v>
      </c>
      <c r="K230">
        <f>VLOOKUP(A230,'[1]Data - BKT'!$A$2:$K$1001,11,0)</f>
        <v>0</v>
      </c>
      <c r="L230" t="s">
        <v>857</v>
      </c>
    </row>
    <row r="231" spans="1:12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s="4" t="s">
        <v>12</v>
      </c>
      <c r="H231" s="4" t="s">
        <v>13</v>
      </c>
      <c r="I231" s="7" t="str">
        <f>VLOOKUP(B231,'[1]T. Apoyo Sistema'!$B$1:$C$89,2,0)</f>
        <v>SI</v>
      </c>
      <c r="J231" t="str">
        <f>VLOOKUP(A231,'[1]Data - BKT'!$A$2:$I$5000,9,0)</f>
        <v>SI</v>
      </c>
      <c r="K231" t="str">
        <f>VLOOKUP(A231,'[1]Data - BKT'!$A$2:$K$1001,11,0)</f>
        <v>No existen</v>
      </c>
      <c r="L231" t="s">
        <v>14</v>
      </c>
    </row>
    <row r="232" spans="1:12" x14ac:dyDescent="0.25">
      <c r="A232" t="str">
        <f t="shared" si="3"/>
        <v>46256,4653110764-sec-POX65</v>
      </c>
      <c r="B232" s="4" t="s">
        <v>46</v>
      </c>
      <c r="C232" s="5">
        <v>46256.46531107639</v>
      </c>
      <c r="D232" s="5">
        <v>46256.466699999997</v>
      </c>
      <c r="E232" s="8">
        <v>3.3333888888888892E-2</v>
      </c>
      <c r="F232" s="10">
        <v>1</v>
      </c>
      <c r="G232" s="4" t="s">
        <v>21</v>
      </c>
      <c r="H232" s="4" t="s">
        <v>13</v>
      </c>
      <c r="I232" s="7" t="str">
        <f>VLOOKUP(B232,'[1]T. Apoyo Sistema'!$B$1:$C$89,2,0)</f>
        <v>SI</v>
      </c>
      <c r="J232" t="str">
        <f>VLOOKUP(A232,'[1]Data - BKT'!$A$2:$I$5000,9,0)</f>
        <v>SI</v>
      </c>
      <c r="K232" t="str">
        <f>VLOOKUP(A232,'[1]Data - BKT'!$A$2:$K$1001,11,0)</f>
        <v>En investigacion con proyecto</v>
      </c>
      <c r="L232" t="s">
        <v>14</v>
      </c>
    </row>
    <row r="233" spans="1:12" x14ac:dyDescent="0.25">
      <c r="A233" t="str">
        <f t="shared" si="3"/>
        <v>46256,5701741088-sec-POX65</v>
      </c>
      <c r="B233" s="4" t="s">
        <v>46</v>
      </c>
      <c r="C233" s="5">
        <v>46256.570174108798</v>
      </c>
      <c r="D233" s="5">
        <v>46256.570868553237</v>
      </c>
      <c r="E233" s="8">
        <v>1.6666944444444446E-2</v>
      </c>
      <c r="F233" s="10">
        <v>1</v>
      </c>
      <c r="G233" s="4" t="s">
        <v>21</v>
      </c>
      <c r="H233" s="4" t="s">
        <v>13</v>
      </c>
      <c r="I233" s="7" t="str">
        <f>VLOOKUP(B233,'[1]T. Apoyo Sistema'!$B$1:$C$89,2,0)</f>
        <v>SI</v>
      </c>
      <c r="J233" t="str">
        <f>VLOOKUP(A233,'[1]Data - BKT'!$A$2:$I$5000,9,0)</f>
        <v>SI</v>
      </c>
      <c r="K233" t="str">
        <f>VLOOKUP(A233,'[1]Data - BKT'!$A$2:$K$1001,11,0)</f>
        <v>En investigacion con proyecto</v>
      </c>
      <c r="L233" t="s">
        <v>14</v>
      </c>
    </row>
    <row r="234" spans="1:12" x14ac:dyDescent="0.25">
      <c r="A234" t="str">
        <f t="shared" si="3"/>
        <v>46256,7995400463-gen-POX60</v>
      </c>
      <c r="B234" s="4" t="s">
        <v>23</v>
      </c>
      <c r="C234" s="5">
        <v>46256.799540046297</v>
      </c>
      <c r="D234" s="5">
        <v>46256.801623414351</v>
      </c>
      <c r="E234" s="8">
        <v>5.0000833333333335E-2</v>
      </c>
      <c r="F234" s="10">
        <v>1</v>
      </c>
      <c r="G234" s="4" t="s">
        <v>24</v>
      </c>
      <c r="H234" s="4" t="s">
        <v>13</v>
      </c>
      <c r="I234" s="7" t="str">
        <f>VLOOKUP(B234,'[1]T. Apoyo Sistema'!$B$1:$C$89,2,0)</f>
        <v>SI</v>
      </c>
      <c r="J234" t="str">
        <f>VLOOKUP(A234,'[1]Data - BKT'!$A$2:$I$5000,9,0)</f>
        <v>SI</v>
      </c>
      <c r="K234" t="str">
        <f>VLOOKUP(A234,'[1]Data - BKT'!$A$2:$K$1001,11,0)</f>
        <v>Personal en Sistema</v>
      </c>
      <c r="L234" t="s">
        <v>14</v>
      </c>
    </row>
    <row r="235" spans="1:12" x14ac:dyDescent="0.25">
      <c r="A235" t="str">
        <f t="shared" si="3"/>
        <v>46257,0002104977-motocom-POX59</v>
      </c>
      <c r="B235" s="4" t="s">
        <v>38</v>
      </c>
      <c r="C235" s="5">
        <v>46257.000210497688</v>
      </c>
      <c r="D235" s="5">
        <v>46257.964129479165</v>
      </c>
      <c r="E235" s="8">
        <v>23.134055277777779</v>
      </c>
      <c r="F235" s="10">
        <v>3</v>
      </c>
      <c r="G235" s="4" t="s">
        <v>12</v>
      </c>
      <c r="H235" s="4" t="s">
        <v>13</v>
      </c>
      <c r="I235" s="7" t="str">
        <f>VLOOKUP(B235,'[1]T. Apoyo Sistema'!$B$1:$C$89,2,0)</f>
        <v>SI</v>
      </c>
      <c r="J235" t="str">
        <f>VLOOKUP(A235,'[1]Data - BKT'!$A$2:$I$5000,9,0)</f>
        <v>SI</v>
      </c>
      <c r="K235" t="str">
        <f>VLOOKUP(A235,'[1]Data - BKT'!$A$2:$K$1001,11,0)</f>
        <v>No existen</v>
      </c>
      <c r="L235" t="s">
        <v>14</v>
      </c>
    </row>
    <row r="236" spans="1:12" x14ac:dyDescent="0.25">
      <c r="A236" t="str">
        <f t="shared" si="3"/>
        <v>46257,0003125347-gen, bbd-POX18</v>
      </c>
      <c r="B236" s="4" t="s">
        <v>17</v>
      </c>
      <c r="C236" s="5">
        <v>46257.000312534721</v>
      </c>
      <c r="D236" s="5">
        <v>46257.700239548612</v>
      </c>
      <c r="E236" s="8">
        <v>16.798248333333333</v>
      </c>
      <c r="F236" s="10">
        <v>3</v>
      </c>
      <c r="G236" s="4" t="s">
        <v>30</v>
      </c>
      <c r="H236" s="4" t="s">
        <v>13</v>
      </c>
      <c r="I236" s="7" t="str">
        <f>VLOOKUP(B236,'[1]T. Apoyo Sistema'!$B$1:$C$89,2,0)</f>
        <v>NO</v>
      </c>
      <c r="J236" t="str">
        <f>VLOOKUP(A236,'[1]Data - BKT'!$A$2:$I$5000,9,0)</f>
        <v>NO</v>
      </c>
      <c r="K236">
        <f>VLOOKUP(A236,'[1]Data - BKT'!$A$2:$K$1001,11,0)</f>
        <v>0</v>
      </c>
      <c r="L236" t="s">
        <v>857</v>
      </c>
    </row>
    <row r="237" spans="1:12" x14ac:dyDescent="0.25">
      <c r="A237" t="str">
        <f t="shared" si="3"/>
        <v>46257,0003591435-gen, bbd, psa-POX27</v>
      </c>
      <c r="B237" s="4" t="s">
        <v>15</v>
      </c>
      <c r="C237" s="5">
        <v>46257.000359143516</v>
      </c>
      <c r="D237" s="5">
        <v>46257.99969355324</v>
      </c>
      <c r="E237" s="8">
        <v>23.984025833333334</v>
      </c>
      <c r="F237" s="10">
        <v>3</v>
      </c>
      <c r="G237" s="4" t="s">
        <v>16</v>
      </c>
      <c r="H237" s="4" t="s">
        <v>13</v>
      </c>
      <c r="I237" s="7" t="str">
        <f>VLOOKUP(B237,'[1]T. Apoyo Sistema'!$B$1:$C$89,2,0)</f>
        <v>NO</v>
      </c>
      <c r="J237" t="str">
        <f>VLOOKUP(A237,'[1]Data - BKT'!$A$2:$I$5000,9,0)</f>
        <v>NO</v>
      </c>
      <c r="K237">
        <f>VLOOKUP(A237,'[1]Data - BKT'!$A$2:$K$1001,11,0)</f>
        <v>0</v>
      </c>
      <c r="L237" t="s">
        <v>857</v>
      </c>
    </row>
    <row r="238" spans="1:12" x14ac:dyDescent="0.25">
      <c r="A238" t="str">
        <f t="shared" si="3"/>
        <v>46257,0006881134-motocom-POX63</v>
      </c>
      <c r="B238" s="4" t="s">
        <v>11</v>
      </c>
      <c r="C238" s="5">
        <v>46257.000688113425</v>
      </c>
      <c r="D238" s="5">
        <v>46257.333333298608</v>
      </c>
      <c r="E238" s="8">
        <v>7.9834844444444446</v>
      </c>
      <c r="F238" s="10">
        <v>3</v>
      </c>
      <c r="G238" s="4" t="s">
        <v>12</v>
      </c>
      <c r="H238" s="4" t="s">
        <v>13</v>
      </c>
      <c r="I238" s="7" t="str">
        <f>VLOOKUP(B238,'[1]T. Apoyo Sistema'!$B$1:$C$89,2,0)</f>
        <v>SI</v>
      </c>
      <c r="J238" t="str">
        <f>VLOOKUP(A238,'[1]Data - BKT'!$A$2:$I$5000,9,0)</f>
        <v>SI</v>
      </c>
      <c r="K238" t="str">
        <f>VLOOKUP(A238,'[1]Data - BKT'!$A$2:$K$1001,11,0)</f>
        <v>No existen</v>
      </c>
      <c r="L238" t="s">
        <v>14</v>
      </c>
    </row>
    <row r="239" spans="1:12" x14ac:dyDescent="0.25">
      <c r="A239" t="str">
        <f t="shared" si="3"/>
        <v>46257,3340277778-motocom-POX63</v>
      </c>
      <c r="B239" s="4" t="s">
        <v>11</v>
      </c>
      <c r="C239" s="5">
        <v>46257.334027777775</v>
      </c>
      <c r="D239" s="5">
        <v>46257.999318136572</v>
      </c>
      <c r="E239" s="8">
        <v>15.966968611111112</v>
      </c>
      <c r="F239" s="10">
        <v>3</v>
      </c>
      <c r="G239" s="4" t="s">
        <v>12</v>
      </c>
      <c r="H239" s="4" t="s">
        <v>13</v>
      </c>
      <c r="I239" s="7" t="str">
        <f>VLOOKUP(B239,'[1]T. Apoyo Sistema'!$B$1:$C$89,2,0)</f>
        <v>SI</v>
      </c>
      <c r="J239" t="str">
        <f>VLOOKUP(A239,'[1]Data - BKT'!$A$2:$I$5000,9,0)</f>
        <v>SI</v>
      </c>
      <c r="K239" t="str">
        <f>VLOOKUP(A239,'[1]Data - BKT'!$A$2:$K$1001,11,0)</f>
        <v>No existen</v>
      </c>
      <c r="L239" t="s">
        <v>14</v>
      </c>
    </row>
    <row r="240" spans="1:12" x14ac:dyDescent="0.25">
      <c r="A240" t="str">
        <f t="shared" si="3"/>
        <v>46257,454172419-bbd-POX35</v>
      </c>
      <c r="B240" s="4" t="s">
        <v>36</v>
      </c>
      <c r="C240" s="5">
        <v>46257.454172418984</v>
      </c>
      <c r="D240" s="5">
        <v>46257.457644756942</v>
      </c>
      <c r="E240" s="8">
        <v>8.3336111111111111E-2</v>
      </c>
      <c r="F240" s="10">
        <v>1</v>
      </c>
      <c r="G240" s="4" t="s">
        <v>18</v>
      </c>
      <c r="H240" s="4" t="s">
        <v>13</v>
      </c>
      <c r="I240" s="7" t="str">
        <f>VLOOKUP(B240,'[1]T. Apoyo Sistema'!$B$1:$C$89,2,0)</f>
        <v>SI</v>
      </c>
      <c r="J240" t="str">
        <f>VLOOKUP(A240,'[1]Data - BKT'!$A$2:$I$5000,9,0)</f>
        <v>SI</v>
      </c>
      <c r="K240">
        <f>VLOOKUP(A240,'[1]Data - BKT'!$A$2:$K$1001,11,0)</f>
        <v>0</v>
      </c>
      <c r="L240" t="s">
        <v>14</v>
      </c>
    </row>
    <row r="241" spans="1:12" x14ac:dyDescent="0.25">
      <c r="A241" t="str">
        <f t="shared" si="3"/>
        <v>46257,7035892361-sec-POX37</v>
      </c>
      <c r="B241" s="4" t="s">
        <v>34</v>
      </c>
      <c r="C241" s="5">
        <v>46257.703589236109</v>
      </c>
      <c r="D241" s="5">
        <v>46257.707061539353</v>
      </c>
      <c r="E241" s="8">
        <v>8.3335000000000006E-2</v>
      </c>
      <c r="F241" s="10">
        <v>1</v>
      </c>
      <c r="G241" s="4" t="s">
        <v>21</v>
      </c>
      <c r="H241" s="4" t="s">
        <v>13</v>
      </c>
      <c r="I241" s="7" t="str">
        <f>VLOOKUP(B241,'[1]T. Apoyo Sistema'!$B$1:$C$89,2,0)</f>
        <v>SI</v>
      </c>
      <c r="J241" t="str">
        <f>VLOOKUP(A241,'[1]Data - BKT'!$A$2:$I$5000,9,0)</f>
        <v>SI</v>
      </c>
      <c r="K241" t="str">
        <f>VLOOKUP(A241,'[1]Data - BKT'!$A$2:$K$1001,11,0)</f>
        <v>Recuperado remoto</v>
      </c>
      <c r="L241" t="s">
        <v>14</v>
      </c>
    </row>
    <row r="242" spans="1:12" x14ac:dyDescent="0.25">
      <c r="A242" t="str">
        <f t="shared" si="3"/>
        <v>46258,000012581-motocom-POX63</v>
      </c>
      <c r="B242" s="4" t="s">
        <v>11</v>
      </c>
      <c r="C242" s="5">
        <v>46258.000012581018</v>
      </c>
      <c r="D242" s="5">
        <v>46258.999337002315</v>
      </c>
      <c r="E242" s="8">
        <v>23.983786111111112</v>
      </c>
      <c r="F242" s="10">
        <v>3</v>
      </c>
      <c r="G242" s="4" t="s">
        <v>12</v>
      </c>
      <c r="H242" s="4" t="s">
        <v>13</v>
      </c>
      <c r="I242" s="7" t="str">
        <f>VLOOKUP(B242,'[1]T. Apoyo Sistema'!$B$1:$C$89,2,0)</f>
        <v>SI</v>
      </c>
      <c r="J242" t="str">
        <f>VLOOKUP(A242,'[1]Data - BKT'!$A$2:$I$5000,9,0)</f>
        <v>SI</v>
      </c>
      <c r="K242" t="str">
        <f>VLOOKUP(A242,'[1]Data - BKT'!$A$2:$K$1001,11,0)</f>
        <v>No existen</v>
      </c>
      <c r="L242" t="s">
        <v>14</v>
      </c>
    </row>
    <row r="243" spans="1:12" x14ac:dyDescent="0.25">
      <c r="A243" t="str">
        <f t="shared" si="3"/>
        <v>46258,0003879977-gen, bbd, psa-POX27</v>
      </c>
      <c r="B243" s="4" t="s">
        <v>15</v>
      </c>
      <c r="C243" s="5">
        <v>46258.000387997687</v>
      </c>
      <c r="D243" s="5">
        <v>46258.999722569446</v>
      </c>
      <c r="E243" s="8">
        <v>23.984029444444445</v>
      </c>
      <c r="F243" s="10">
        <v>3</v>
      </c>
      <c r="G243" s="4" t="s">
        <v>16</v>
      </c>
      <c r="H243" s="4" t="s">
        <v>13</v>
      </c>
      <c r="I243" s="7" t="str">
        <f>VLOOKUP(B243,'[1]T. Apoyo Sistema'!$B$1:$C$89,2,0)</f>
        <v>NO</v>
      </c>
      <c r="J243" t="str">
        <f>VLOOKUP(A243,'[1]Data - BKT'!$A$2:$I$5000,9,0)</f>
        <v>NO</v>
      </c>
      <c r="K243">
        <f>VLOOKUP(A243,'[1]Data - BKT'!$A$2:$K$1001,11,0)</f>
        <v>0</v>
      </c>
      <c r="L243" t="s">
        <v>857</v>
      </c>
    </row>
    <row r="244" spans="1:12" x14ac:dyDescent="0.25">
      <c r="A244" t="str">
        <f t="shared" si="3"/>
        <v>46258,076644294-gen-POX60</v>
      </c>
      <c r="B244" s="4" t="s">
        <v>23</v>
      </c>
      <c r="C244" s="5">
        <v>46258.076644293978</v>
      </c>
      <c r="D244" s="5">
        <v>46258.082199918979</v>
      </c>
      <c r="E244" s="8">
        <v>0.13333527777777779</v>
      </c>
      <c r="F244" s="10">
        <v>1</v>
      </c>
      <c r="G244" s="4" t="s">
        <v>24</v>
      </c>
      <c r="H244" s="4" t="s">
        <v>13</v>
      </c>
      <c r="I244" s="7" t="str">
        <f>VLOOKUP(B244,'[1]T. Apoyo Sistema'!$B$1:$C$89,2,0)</f>
        <v>SI</v>
      </c>
      <c r="J244" t="str">
        <f>VLOOKUP(A244,'[1]Data - BKT'!$A$2:$I$5000,9,0)</f>
        <v>SI</v>
      </c>
      <c r="K244" t="str">
        <f>VLOOKUP(A244,'[1]Data - BKT'!$A$2:$K$1001,11,0)</f>
        <v xml:space="preserve">Recuperado remoto </v>
      </c>
      <c r="L244" t="s">
        <v>14</v>
      </c>
    </row>
    <row r="245" spans="1:12" x14ac:dyDescent="0.25">
      <c r="A245" t="str">
        <f t="shared" si="3"/>
        <v>46258,4931897801-gen-POX37</v>
      </c>
      <c r="B245" s="4" t="s">
        <v>34</v>
      </c>
      <c r="C245" s="5">
        <v>46258.493189780093</v>
      </c>
      <c r="D245" s="5">
        <v>46258.495967592593</v>
      </c>
      <c r="E245" s="8">
        <v>6.666805555555555E-2</v>
      </c>
      <c r="F245" s="10">
        <v>1</v>
      </c>
      <c r="G245" s="4" t="s">
        <v>24</v>
      </c>
      <c r="H245" s="4" t="s">
        <v>13</v>
      </c>
      <c r="I245" s="7" t="str">
        <f>VLOOKUP(B245,'[1]T. Apoyo Sistema'!$B$1:$C$89,2,0)</f>
        <v>SI</v>
      </c>
      <c r="J245" t="str">
        <f>VLOOKUP(A245,'[1]Data - BKT'!$A$2:$I$5000,9,0)</f>
        <v>SI</v>
      </c>
      <c r="K245" t="str">
        <f>VLOOKUP(A245,'[1]Data - BKT'!$A$2:$K$1001,11,0)</f>
        <v>Pueba remota</v>
      </c>
      <c r="L245" t="s">
        <v>14</v>
      </c>
    </row>
    <row r="246" spans="1:12" x14ac:dyDescent="0.25">
      <c r="A246" t="str">
        <f t="shared" si="3"/>
        <v>46258,7637314005-psa-OXMP15</v>
      </c>
      <c r="B246" s="4" t="s">
        <v>43</v>
      </c>
      <c r="C246" s="5">
        <v>46258.763731400461</v>
      </c>
      <c r="D246" s="5">
        <v>46258.771370173614</v>
      </c>
      <c r="E246" s="8">
        <v>0.18333083333333333</v>
      </c>
      <c r="F246" s="10">
        <v>1</v>
      </c>
      <c r="G246" s="4" t="s">
        <v>26</v>
      </c>
      <c r="H246" s="4" t="s">
        <v>13</v>
      </c>
      <c r="I246" s="7" t="str">
        <f>VLOOKUP(B246,'[1]T. Apoyo Sistema'!$B$1:$C$89,2,0)</f>
        <v>NO</v>
      </c>
      <c r="J246" t="str">
        <f>VLOOKUP(A246,'[1]Data - BKT'!$A$2:$I$5000,9,0)</f>
        <v>NO</v>
      </c>
      <c r="K246">
        <f>VLOOKUP(A246,'[1]Data - BKT'!$A$2:$K$1001,11,0)</f>
        <v>0</v>
      </c>
      <c r="L246" t="s">
        <v>857</v>
      </c>
    </row>
    <row r="247" spans="1:12" x14ac:dyDescent="0.25">
      <c r="A247" t="str">
        <f t="shared" si="3"/>
        <v>46258,77623125-psa-OXMP15</v>
      </c>
      <c r="B247" s="4" t="s">
        <v>43</v>
      </c>
      <c r="C247" s="5">
        <v>46258.776231249998</v>
      </c>
      <c r="D247" s="5">
        <v>46258.808869756947</v>
      </c>
      <c r="E247" s="8">
        <v>0.78332444444444449</v>
      </c>
      <c r="F247" s="10">
        <v>2</v>
      </c>
      <c r="G247" s="4" t="s">
        <v>26</v>
      </c>
      <c r="H247" s="4" t="s">
        <v>13</v>
      </c>
      <c r="I247" s="7" t="str">
        <f>VLOOKUP(B247,'[1]T. Apoyo Sistema'!$B$1:$C$89,2,0)</f>
        <v>NO</v>
      </c>
      <c r="J247" t="str">
        <f>VLOOKUP(A247,'[1]Data - BKT'!$A$2:$I$5000,9,0)</f>
        <v>NO</v>
      </c>
      <c r="K247">
        <f>VLOOKUP(A247,'[1]Data - BKT'!$A$2:$K$1001,11,0)</f>
        <v>0</v>
      </c>
      <c r="L247" t="s">
        <v>857</v>
      </c>
    </row>
    <row r="248" spans="1:12" x14ac:dyDescent="0.25">
      <c r="A248" t="str">
        <f t="shared" si="3"/>
        <v>46258,7811800579-gen, sec, com-POX24</v>
      </c>
      <c r="B248" s="4" t="s">
        <v>87</v>
      </c>
      <c r="C248" s="5">
        <v>46258.781180057871</v>
      </c>
      <c r="D248" s="5">
        <v>46258.802013923611</v>
      </c>
      <c r="E248" s="8">
        <v>0.50001277777777775</v>
      </c>
      <c r="F248" s="10">
        <v>2</v>
      </c>
      <c r="G248" s="4" t="s">
        <v>699</v>
      </c>
      <c r="H248" s="4" t="s">
        <v>13</v>
      </c>
      <c r="I248" s="7" t="str">
        <f>VLOOKUP(B248,'[1]T. Apoyo Sistema'!$B$1:$C$89,2,0)</f>
        <v>SI</v>
      </c>
      <c r="J248" t="str">
        <f>VLOOKUP(A248,'[1]Data - BKT'!$A$2:$I$5000,9,0)</f>
        <v>SI</v>
      </c>
      <c r="K248" t="str">
        <f>VLOOKUP(A248,'[1]Data - BKT'!$A$2:$K$1001,11,0)</f>
        <v>G1 F/S - G2 RST (OT-8626)</v>
      </c>
      <c r="L248" t="s">
        <v>14</v>
      </c>
    </row>
    <row r="249" spans="1:12" x14ac:dyDescent="0.25">
      <c r="A249" t="str">
        <f t="shared" si="3"/>
        <v>46258,8103474884-gen, sec, com-POX24</v>
      </c>
      <c r="B249" s="4" t="s">
        <v>87</v>
      </c>
      <c r="C249" s="5">
        <v>46258.810347488426</v>
      </c>
      <c r="D249" s="5">
        <v>46258.817986574075</v>
      </c>
      <c r="E249" s="8">
        <v>0.18333805555555555</v>
      </c>
      <c r="F249" s="10">
        <v>1</v>
      </c>
      <c r="G249" s="4" t="s">
        <v>699</v>
      </c>
      <c r="H249" s="4" t="s">
        <v>13</v>
      </c>
      <c r="I249" s="7" t="str">
        <f>VLOOKUP(B249,'[1]T. Apoyo Sistema'!$B$1:$C$89,2,0)</f>
        <v>SI</v>
      </c>
      <c r="J249" t="str">
        <f>VLOOKUP(A249,'[1]Data - BKT'!$A$2:$I$5000,9,0)</f>
        <v>SI</v>
      </c>
      <c r="K249" t="str">
        <f>VLOOKUP(A249,'[1]Data - BKT'!$A$2:$K$1001,11,0)</f>
        <v>G1 F/S - G2 RST (OT-8626)</v>
      </c>
      <c r="L249" t="s">
        <v>14</v>
      </c>
    </row>
    <row r="250" spans="1:12" x14ac:dyDescent="0.25">
      <c r="A250" t="str">
        <f t="shared" si="3"/>
        <v>46258,8659044792-gen, sec, com-POX24</v>
      </c>
      <c r="B250" s="4" t="s">
        <v>87</v>
      </c>
      <c r="C250" s="5">
        <v>46258.865904479164</v>
      </c>
      <c r="D250" s="5">
        <v>46258.868682326392</v>
      </c>
      <c r="E250" s="8">
        <v>6.6668611111111109E-2</v>
      </c>
      <c r="F250" s="10">
        <v>1</v>
      </c>
      <c r="G250" s="4" t="s">
        <v>699</v>
      </c>
      <c r="H250" s="4" t="s">
        <v>13</v>
      </c>
      <c r="I250" s="7" t="str">
        <f>VLOOKUP(B250,'[1]T. Apoyo Sistema'!$B$1:$C$89,2,0)</f>
        <v>SI</v>
      </c>
      <c r="J250" t="str">
        <f>VLOOKUP(A250,'[1]Data - BKT'!$A$2:$I$5000,9,0)</f>
        <v>SI</v>
      </c>
      <c r="K250" t="str">
        <f>VLOOKUP(A250,'[1]Data - BKT'!$A$2:$K$1001,11,0)</f>
        <v>G1 F/S - G2 RST (OT-8626)</v>
      </c>
      <c r="L250" t="s">
        <v>14</v>
      </c>
    </row>
    <row r="251" spans="1:12" x14ac:dyDescent="0.25">
      <c r="A251" t="str">
        <f t="shared" si="3"/>
        <v>46258,000012581-motocom-POX63</v>
      </c>
      <c r="B251" s="4" t="s">
        <v>11</v>
      </c>
      <c r="C251" s="5">
        <v>46258.000012581018</v>
      </c>
      <c r="D251" s="5">
        <v>46258.999337002315</v>
      </c>
      <c r="E251" s="8">
        <v>23.983786111111112</v>
      </c>
      <c r="F251" s="10">
        <v>3</v>
      </c>
      <c r="G251" s="4" t="s">
        <v>12</v>
      </c>
      <c r="H251" s="4" t="s">
        <v>13</v>
      </c>
      <c r="I251" s="7" t="str">
        <f>VLOOKUP(B251,'[1]T. Apoyo Sistema'!$B$1:$C$89,2,0)</f>
        <v>SI</v>
      </c>
      <c r="J251" t="str">
        <f>VLOOKUP(A251,'[1]Data - BKT'!$A$2:$I$5000,9,0)</f>
        <v>SI</v>
      </c>
      <c r="K251" t="str">
        <f>VLOOKUP(A251,'[1]Data - BKT'!$A$2:$K$1001,11,0)</f>
        <v>No existen</v>
      </c>
      <c r="L251" t="s">
        <v>14</v>
      </c>
    </row>
    <row r="252" spans="1:12" x14ac:dyDescent="0.25">
      <c r="A252" t="str">
        <f t="shared" si="3"/>
        <v>46258,0003879977-gen, bbd, psa-POX27</v>
      </c>
      <c r="B252" s="4" t="s">
        <v>15</v>
      </c>
      <c r="C252" s="5">
        <v>46258.000387997687</v>
      </c>
      <c r="D252" s="5">
        <v>46258.999722569446</v>
      </c>
      <c r="E252" s="8">
        <v>23.984029444444445</v>
      </c>
      <c r="F252" s="10">
        <v>3</v>
      </c>
      <c r="G252" s="4" t="s">
        <v>16</v>
      </c>
      <c r="H252" s="4" t="s">
        <v>13</v>
      </c>
      <c r="I252" s="7" t="str">
        <f>VLOOKUP(B252,'[1]T. Apoyo Sistema'!$B$1:$C$89,2,0)</f>
        <v>NO</v>
      </c>
      <c r="J252" t="str">
        <f>VLOOKUP(A252,'[1]Data - BKT'!$A$2:$I$5000,9,0)</f>
        <v>NO</v>
      </c>
      <c r="K252">
        <f>VLOOKUP(A252,'[1]Data - BKT'!$A$2:$K$1001,11,0)</f>
        <v>0</v>
      </c>
      <c r="L252" t="s">
        <v>857</v>
      </c>
    </row>
    <row r="253" spans="1:12" x14ac:dyDescent="0.25">
      <c r="A253" t="str">
        <f t="shared" si="3"/>
        <v>46258,076644294-gen-POX60</v>
      </c>
      <c r="B253" s="4" t="s">
        <v>23</v>
      </c>
      <c r="C253" s="5">
        <v>46258.076644293978</v>
      </c>
      <c r="D253" s="5">
        <v>46258.082199918979</v>
      </c>
      <c r="E253" s="8">
        <v>0.13333527777777779</v>
      </c>
      <c r="F253" s="10">
        <v>1</v>
      </c>
      <c r="G253" s="4" t="s">
        <v>24</v>
      </c>
      <c r="H253" s="4" t="s">
        <v>13</v>
      </c>
      <c r="I253" s="7" t="str">
        <f>VLOOKUP(B253,'[1]T. Apoyo Sistema'!$B$1:$C$89,2,0)</f>
        <v>SI</v>
      </c>
      <c r="J253" t="str">
        <f>VLOOKUP(A253,'[1]Data - BKT'!$A$2:$I$5000,9,0)</f>
        <v>SI</v>
      </c>
      <c r="K253" t="str">
        <f>VLOOKUP(A253,'[1]Data - BKT'!$A$2:$K$1001,11,0)</f>
        <v xml:space="preserve">Recuperado remoto </v>
      </c>
      <c r="L253" t="s">
        <v>14</v>
      </c>
    </row>
    <row r="254" spans="1:12" x14ac:dyDescent="0.25">
      <c r="A254" t="str">
        <f t="shared" si="3"/>
        <v>46258,4931897801-gen-POX37</v>
      </c>
      <c r="B254" s="4" t="s">
        <v>34</v>
      </c>
      <c r="C254" s="5">
        <v>46258.493189780093</v>
      </c>
      <c r="D254" s="5">
        <v>46258.495967592593</v>
      </c>
      <c r="E254" s="8">
        <v>6.666805555555555E-2</v>
      </c>
      <c r="F254" s="10">
        <v>1</v>
      </c>
      <c r="G254" s="4" t="s">
        <v>24</v>
      </c>
      <c r="H254" s="4" t="s">
        <v>13</v>
      </c>
      <c r="I254" s="7" t="str">
        <f>VLOOKUP(B254,'[1]T. Apoyo Sistema'!$B$1:$C$89,2,0)</f>
        <v>SI</v>
      </c>
      <c r="J254" t="str">
        <f>VLOOKUP(A254,'[1]Data - BKT'!$A$2:$I$5000,9,0)</f>
        <v>SI</v>
      </c>
      <c r="K254" t="str">
        <f>VLOOKUP(A254,'[1]Data - BKT'!$A$2:$K$1001,11,0)</f>
        <v>Pueba remota</v>
      </c>
      <c r="L254" t="s">
        <v>14</v>
      </c>
    </row>
    <row r="255" spans="1:12" x14ac:dyDescent="0.25">
      <c r="A255" t="str">
        <f t="shared" si="3"/>
        <v>46258,7637314005-psa-OXMP15</v>
      </c>
      <c r="B255" s="4" t="s">
        <v>43</v>
      </c>
      <c r="C255" s="5">
        <v>46258.763731400461</v>
      </c>
      <c r="D255" s="5">
        <v>46258.771370173614</v>
      </c>
      <c r="E255" s="8">
        <v>0.18333083333333333</v>
      </c>
      <c r="F255" s="10">
        <v>1</v>
      </c>
      <c r="G255" s="4" t="s">
        <v>26</v>
      </c>
      <c r="H255" s="4" t="s">
        <v>13</v>
      </c>
      <c r="I255" s="7" t="str">
        <f>VLOOKUP(B255,'[1]T. Apoyo Sistema'!$B$1:$C$89,2,0)</f>
        <v>NO</v>
      </c>
      <c r="J255" t="str">
        <f>VLOOKUP(A255,'[1]Data - BKT'!$A$2:$I$5000,9,0)</f>
        <v>NO</v>
      </c>
      <c r="K255">
        <f>VLOOKUP(A255,'[1]Data - BKT'!$A$2:$K$1001,11,0)</f>
        <v>0</v>
      </c>
      <c r="L255" t="s">
        <v>857</v>
      </c>
    </row>
    <row r="256" spans="1:12" x14ac:dyDescent="0.25">
      <c r="A256" t="str">
        <f t="shared" si="3"/>
        <v>46258,77623125-psa-OXMP15</v>
      </c>
      <c r="B256" s="4" t="s">
        <v>43</v>
      </c>
      <c r="C256" s="5">
        <v>46258.776231249998</v>
      </c>
      <c r="D256" s="5">
        <v>46258.808869756947</v>
      </c>
      <c r="E256" s="8">
        <v>0.78332444444444449</v>
      </c>
      <c r="F256" s="10">
        <v>2</v>
      </c>
      <c r="G256" s="4" t="s">
        <v>26</v>
      </c>
      <c r="H256" s="4" t="s">
        <v>13</v>
      </c>
      <c r="I256" s="7" t="str">
        <f>VLOOKUP(B256,'[1]T. Apoyo Sistema'!$B$1:$C$89,2,0)</f>
        <v>NO</v>
      </c>
      <c r="J256" t="str">
        <f>VLOOKUP(A256,'[1]Data - BKT'!$A$2:$I$5000,9,0)</f>
        <v>NO</v>
      </c>
      <c r="K256">
        <f>VLOOKUP(A256,'[1]Data - BKT'!$A$2:$K$1001,11,0)</f>
        <v>0</v>
      </c>
      <c r="L256" t="s">
        <v>857</v>
      </c>
    </row>
    <row r="257" spans="1:12" x14ac:dyDescent="0.25">
      <c r="A257" t="str">
        <f t="shared" ref="A257:A302" si="4">CONCATENATE(C257,"-",G257,"-",B257)</f>
        <v>46258,7811800579-gen, sec, com-POX24</v>
      </c>
      <c r="B257" s="4" t="s">
        <v>87</v>
      </c>
      <c r="C257" s="5">
        <v>46258.781180057871</v>
      </c>
      <c r="D257" s="5">
        <v>46258.802013923611</v>
      </c>
      <c r="E257" s="8">
        <v>0.50001277777777775</v>
      </c>
      <c r="F257" s="10">
        <v>2</v>
      </c>
      <c r="G257" s="4" t="s">
        <v>699</v>
      </c>
      <c r="H257" s="4" t="s">
        <v>13</v>
      </c>
      <c r="I257" s="7" t="str">
        <f>VLOOKUP(B257,'[1]T. Apoyo Sistema'!$B$1:$C$89,2,0)</f>
        <v>SI</v>
      </c>
      <c r="J257" t="str">
        <f>VLOOKUP(A257,'[1]Data - BKT'!$A$2:$I$5000,9,0)</f>
        <v>SI</v>
      </c>
      <c r="K257" t="str">
        <f>VLOOKUP(A257,'[1]Data - BKT'!$A$2:$K$1001,11,0)</f>
        <v>G1 F/S - G2 RST (OT-8626)</v>
      </c>
      <c r="L257" t="s">
        <v>14</v>
      </c>
    </row>
    <row r="258" spans="1:12" x14ac:dyDescent="0.25">
      <c r="A258" t="str">
        <f t="shared" si="4"/>
        <v>46258,8103474884-gen, sec, com-POX24</v>
      </c>
      <c r="B258" s="4" t="s">
        <v>87</v>
      </c>
      <c r="C258" s="5">
        <v>46258.810347488426</v>
      </c>
      <c r="D258" s="5">
        <v>46258.817986574075</v>
      </c>
      <c r="E258" s="8">
        <v>0.18333805555555555</v>
      </c>
      <c r="F258" s="10">
        <v>1</v>
      </c>
      <c r="G258" s="4" t="s">
        <v>699</v>
      </c>
      <c r="H258" s="4" t="s">
        <v>13</v>
      </c>
      <c r="I258" s="7" t="str">
        <f>VLOOKUP(B258,'[1]T. Apoyo Sistema'!$B$1:$C$89,2,0)</f>
        <v>SI</v>
      </c>
      <c r="J258" t="str">
        <f>VLOOKUP(A258,'[1]Data - BKT'!$A$2:$I$5000,9,0)</f>
        <v>SI</v>
      </c>
      <c r="K258" t="str">
        <f>VLOOKUP(A258,'[1]Data - BKT'!$A$2:$K$1001,11,0)</f>
        <v>G1 F/S - G2 RST (OT-8626)</v>
      </c>
      <c r="L258" t="s">
        <v>14</v>
      </c>
    </row>
    <row r="259" spans="1:12" x14ac:dyDescent="0.25">
      <c r="A259" t="str">
        <f t="shared" si="4"/>
        <v>46258,8659044792-gen, sec, com-POX24</v>
      </c>
      <c r="B259" s="4" t="s">
        <v>87</v>
      </c>
      <c r="C259" s="5">
        <v>46258.865904479164</v>
      </c>
      <c r="D259" s="5">
        <v>46258.868682326392</v>
      </c>
      <c r="E259" s="8">
        <v>6.6668611111111109E-2</v>
      </c>
      <c r="F259" s="10">
        <v>1</v>
      </c>
      <c r="G259" s="4" t="s">
        <v>699</v>
      </c>
      <c r="H259" s="4" t="s">
        <v>13</v>
      </c>
      <c r="I259" s="7" t="str">
        <f>VLOOKUP(B259,'[1]T. Apoyo Sistema'!$B$1:$C$89,2,0)</f>
        <v>SI</v>
      </c>
      <c r="J259" t="str">
        <f>VLOOKUP(A259,'[1]Data - BKT'!$A$2:$I$5000,9,0)</f>
        <v>SI</v>
      </c>
      <c r="K259" t="str">
        <f>VLOOKUP(A259,'[1]Data - BKT'!$A$2:$K$1001,11,0)</f>
        <v>G1 F/S - G2 RST (OT-8626)</v>
      </c>
      <c r="L259" t="s">
        <v>14</v>
      </c>
    </row>
    <row r="260" spans="1:12" x14ac:dyDescent="0.25">
      <c r="A260" t="str">
        <f t="shared" si="4"/>
        <v>46259,0000314815-motocom-POX63</v>
      </c>
      <c r="B260" s="4" t="s">
        <v>11</v>
      </c>
      <c r="C260" s="5">
        <v>46259.000031481482</v>
      </c>
      <c r="D260" s="5">
        <v>46259.999355983797</v>
      </c>
      <c r="E260" s="8">
        <v>23.983788055555557</v>
      </c>
      <c r="F260" s="10">
        <v>3</v>
      </c>
      <c r="G260" s="4" t="s">
        <v>12</v>
      </c>
      <c r="H260" s="4" t="s">
        <v>13</v>
      </c>
      <c r="I260" s="7" t="str">
        <f>VLOOKUP(B260,'[1]T. Apoyo Sistema'!$B$1:$C$89,2,0)</f>
        <v>SI</v>
      </c>
      <c r="J260" t="str">
        <f>VLOOKUP(A260,'[1]Data - BKT'!$A$2:$I$5000,9,0)</f>
        <v>SI</v>
      </c>
      <c r="K260">
        <f>VLOOKUP(A260,'[1]Data - BKT'!$A$2:$K$1001,11,0)</f>
        <v>0</v>
      </c>
      <c r="L260" t="s">
        <v>14</v>
      </c>
    </row>
    <row r="261" spans="1:12" x14ac:dyDescent="0.25">
      <c r="A261" t="str">
        <f t="shared" si="4"/>
        <v>46259,0004170486-gen, bbd, psa-POX27</v>
      </c>
      <c r="B261" s="4" t="s">
        <v>15</v>
      </c>
      <c r="C261" s="5">
        <v>46259.000417048614</v>
      </c>
      <c r="D261" s="5">
        <v>46259.521265740739</v>
      </c>
      <c r="E261" s="8">
        <v>12.50036888888889</v>
      </c>
      <c r="F261" s="10">
        <v>3</v>
      </c>
      <c r="G261" s="4" t="s">
        <v>16</v>
      </c>
      <c r="H261" s="4" t="s">
        <v>13</v>
      </c>
      <c r="I261" s="7" t="str">
        <f>VLOOKUP(B261,'[1]T. Apoyo Sistema'!$B$1:$C$89,2,0)</f>
        <v>NO</v>
      </c>
      <c r="J261" t="str">
        <f>VLOOKUP(A261,'[1]Data - BKT'!$A$2:$I$5000,9,0)</f>
        <v>NO</v>
      </c>
      <c r="K261">
        <f>VLOOKUP(A261,'[1]Data - BKT'!$A$2:$K$1001,11,0)</f>
        <v>0</v>
      </c>
      <c r="L261" t="s">
        <v>857</v>
      </c>
    </row>
    <row r="262" spans="1:12" x14ac:dyDescent="0.25">
      <c r="A262" t="str">
        <f t="shared" si="4"/>
        <v>46259,7162338773-sec-POX47</v>
      </c>
      <c r="B262" s="4" t="s">
        <v>97</v>
      </c>
      <c r="C262" s="5">
        <v>46259.716233877312</v>
      </c>
      <c r="D262" s="5">
        <v>46259.756512499996</v>
      </c>
      <c r="E262" s="8">
        <v>0.96668666666666669</v>
      </c>
      <c r="F262" s="10">
        <v>2</v>
      </c>
      <c r="G262" s="4" t="s">
        <v>21</v>
      </c>
      <c r="H262" s="4" t="s">
        <v>13</v>
      </c>
      <c r="I262" s="7" t="str">
        <f>VLOOKUP(B262,'[1]T. Apoyo Sistema'!$B$1:$C$89,2,0)</f>
        <v>SI</v>
      </c>
      <c r="J262" t="str">
        <f>VLOOKUP(A262,'[1]Data - BKT'!$A$2:$I$5000,9,0)</f>
        <v>SI</v>
      </c>
      <c r="K262">
        <f>VLOOKUP(A262,'[1]Data - BKT'!$A$2:$K$1001,11,0)</f>
        <v>0</v>
      </c>
      <c r="L262" t="s">
        <v>14</v>
      </c>
    </row>
    <row r="263" spans="1:12" x14ac:dyDescent="0.25">
      <c r="A263" t="str">
        <f t="shared" si="4"/>
        <v>46259,7644258102-psa-OXMP15</v>
      </c>
      <c r="B263" s="4" t="s">
        <v>43</v>
      </c>
      <c r="C263" s="5">
        <v>46259.764425810186</v>
      </c>
      <c r="D263" s="5">
        <v>46259.765120254633</v>
      </c>
      <c r="E263" s="8">
        <v>1.666638888888889E-2</v>
      </c>
      <c r="F263" s="10">
        <v>1</v>
      </c>
      <c r="G263" s="4" t="s">
        <v>26</v>
      </c>
      <c r="H263" s="4" t="s">
        <v>13</v>
      </c>
      <c r="I263" s="7" t="str">
        <f>VLOOKUP(B263,'[1]T. Apoyo Sistema'!$B$1:$C$89,2,0)</f>
        <v>NO</v>
      </c>
      <c r="J263" t="str">
        <f>VLOOKUP(A263,'[1]Data - BKT'!$A$2:$I$5000,9,0)</f>
        <v>NO</v>
      </c>
      <c r="K263">
        <f>VLOOKUP(A263,'[1]Data - BKT'!$A$2:$K$1001,11,0)</f>
        <v>0</v>
      </c>
      <c r="L263" t="s">
        <v>857</v>
      </c>
    </row>
    <row r="264" spans="1:12" x14ac:dyDescent="0.25">
      <c r="A264" t="str">
        <f t="shared" si="4"/>
        <v>46259,769981331-psa-OXMP15</v>
      </c>
      <c r="B264" s="4" t="s">
        <v>43</v>
      </c>
      <c r="C264" s="5">
        <v>46259.769981331017</v>
      </c>
      <c r="D264" s="5">
        <v>46259.774147916665</v>
      </c>
      <c r="E264" s="8">
        <v>9.9998888888888887E-2</v>
      </c>
      <c r="F264" s="10">
        <v>1</v>
      </c>
      <c r="G264" s="4" t="s">
        <v>26</v>
      </c>
      <c r="H264" s="4" t="s">
        <v>13</v>
      </c>
      <c r="I264" s="7" t="str">
        <f>VLOOKUP(B264,'[1]T. Apoyo Sistema'!$B$1:$C$89,2,0)</f>
        <v>NO</v>
      </c>
      <c r="J264" t="str">
        <f>VLOOKUP(A264,'[1]Data - BKT'!$A$2:$I$5000,9,0)</f>
        <v>NO</v>
      </c>
      <c r="K264">
        <f>VLOOKUP(A264,'[1]Data - BKT'!$A$2:$K$1001,11,0)</f>
        <v>0</v>
      </c>
      <c r="L264" t="s">
        <v>857</v>
      </c>
    </row>
    <row r="265" spans="1:12" x14ac:dyDescent="0.25">
      <c r="A265" t="str">
        <f t="shared" si="4"/>
        <v>46259,7803978819-psa-OXMP15</v>
      </c>
      <c r="B265" s="4" t="s">
        <v>43</v>
      </c>
      <c r="C265" s="5">
        <v>46259.780397881943</v>
      </c>
      <c r="D265" s="5">
        <v>46259.819980868058</v>
      </c>
      <c r="E265" s="8">
        <v>0.94999250000000002</v>
      </c>
      <c r="F265" s="10">
        <v>2</v>
      </c>
      <c r="G265" s="4" t="s">
        <v>26</v>
      </c>
      <c r="H265" s="4" t="s">
        <v>13</v>
      </c>
      <c r="I265" s="7" t="str">
        <f>VLOOKUP(B265,'[1]T. Apoyo Sistema'!$B$1:$C$89,2,0)</f>
        <v>NO</v>
      </c>
      <c r="J265" t="str">
        <f>VLOOKUP(A265,'[1]Data - BKT'!$A$2:$I$5000,9,0)</f>
        <v>NO</v>
      </c>
      <c r="K265">
        <f>VLOOKUP(A265,'[1]Data - BKT'!$A$2:$K$1001,11,0)</f>
        <v>0</v>
      </c>
      <c r="L265" t="s">
        <v>857</v>
      </c>
    </row>
    <row r="266" spans="1:12" x14ac:dyDescent="0.25">
      <c r="A266" t="str">
        <f t="shared" si="4"/>
        <v>46260,0000504282-motocom-POX63</v>
      </c>
      <c r="B266" s="4" t="s">
        <v>11</v>
      </c>
      <c r="C266" s="5">
        <v>46260.000050428243</v>
      </c>
      <c r="D266" s="5">
        <v>46260.999374999999</v>
      </c>
      <c r="E266" s="8">
        <v>23.983788055555557</v>
      </c>
      <c r="F266" s="10">
        <v>3</v>
      </c>
      <c r="G266" s="4" t="s">
        <v>12</v>
      </c>
      <c r="H266" s="4" t="s">
        <v>13</v>
      </c>
      <c r="I266" s="7" t="str">
        <f>VLOOKUP(B266,'[1]T. Apoyo Sistema'!$B$1:$C$89,2,0)</f>
        <v>SI</v>
      </c>
      <c r="J266" t="str">
        <f>VLOOKUP(A266,'[1]Data - BKT'!$A$2:$I$5000,9,0)</f>
        <v>SI</v>
      </c>
      <c r="K266">
        <f>VLOOKUP(A266,'[1]Data - BKT'!$A$2:$K$1001,11,0)</f>
        <v>0</v>
      </c>
      <c r="L266" t="s">
        <v>14</v>
      </c>
    </row>
    <row r="267" spans="1:12" x14ac:dyDescent="0.25">
      <c r="A267" t="str">
        <f t="shared" si="4"/>
        <v>46260,9506783912-gen-POX24</v>
      </c>
      <c r="B267" s="4" t="s">
        <v>87</v>
      </c>
      <c r="C267" s="5">
        <v>46260.9506783912</v>
      </c>
      <c r="D267" s="5">
        <v>46260.956234108795</v>
      </c>
      <c r="E267" s="8">
        <v>0.13333666666666666</v>
      </c>
      <c r="F267" s="10">
        <v>1</v>
      </c>
      <c r="G267" s="4" t="s">
        <v>24</v>
      </c>
      <c r="H267" s="4" t="s">
        <v>13</v>
      </c>
      <c r="I267" s="7" t="str">
        <f>VLOOKUP(B267,'[1]T. Apoyo Sistema'!$B$1:$C$89,2,0)</f>
        <v>SI</v>
      </c>
      <c r="J267" t="str">
        <f>VLOOKUP(A267,'[1]Data - BKT'!$A$2:$I$5000,9,0)</f>
        <v>SI</v>
      </c>
      <c r="K267">
        <f>VLOOKUP(A267,'[1]Data - BKT'!$A$2:$K$1001,11,0)</f>
        <v>0</v>
      </c>
      <c r="L267" t="s">
        <v>14</v>
      </c>
    </row>
    <row r="268" spans="1:12" x14ac:dyDescent="0.25">
      <c r="A268" t="str">
        <f t="shared" si="4"/>
        <v>46260,9576229977-gen-POX24</v>
      </c>
      <c r="B268" s="4" t="s">
        <v>87</v>
      </c>
      <c r="C268" s="5">
        <v>46260.957622997688</v>
      </c>
      <c r="D268" s="5">
        <v>46260.963178703707</v>
      </c>
      <c r="E268" s="8">
        <v>0.13333694444444444</v>
      </c>
      <c r="F268" s="10">
        <v>1</v>
      </c>
      <c r="G268" s="4" t="s">
        <v>24</v>
      </c>
      <c r="H268" s="4" t="s">
        <v>13</v>
      </c>
      <c r="I268" s="7" t="str">
        <f>VLOOKUP(B268,'[1]T. Apoyo Sistema'!$B$1:$C$89,2,0)</f>
        <v>SI</v>
      </c>
      <c r="J268" t="str">
        <f>VLOOKUP(A268,'[1]Data - BKT'!$A$2:$I$5000,9,0)</f>
        <v>SI</v>
      </c>
      <c r="K268">
        <f>VLOOKUP(A268,'[1]Data - BKT'!$A$2:$K$1001,11,0)</f>
        <v>0</v>
      </c>
      <c r="L268" t="s">
        <v>14</v>
      </c>
    </row>
    <row r="269" spans="1:12" x14ac:dyDescent="0.25">
      <c r="A269" t="str">
        <f t="shared" si="4"/>
        <v>46260,9735956366-gen-POX24</v>
      </c>
      <c r="B269" s="4" t="s">
        <v>87</v>
      </c>
      <c r="C269" s="5">
        <v>46260.973595636577</v>
      </c>
      <c r="D269" s="5">
        <v>46260.9999852662</v>
      </c>
      <c r="E269" s="8">
        <v>0.63335027777777775</v>
      </c>
      <c r="F269" s="10">
        <v>2</v>
      </c>
      <c r="G269" s="4" t="s">
        <v>24</v>
      </c>
      <c r="H269" s="4" t="s">
        <v>13</v>
      </c>
      <c r="I269" s="7" t="str">
        <f>VLOOKUP(B269,'[1]T. Apoyo Sistema'!$B$1:$C$89,2,0)</f>
        <v>SI</v>
      </c>
      <c r="J269" t="str">
        <f>VLOOKUP(A269,'[1]Data - BKT'!$A$2:$I$5000,9,0)</f>
        <v>SI</v>
      </c>
      <c r="K269">
        <f>VLOOKUP(A269,'[1]Data - BKT'!$A$2:$K$1001,11,0)</f>
        <v>0</v>
      </c>
      <c r="L269" t="s">
        <v>14</v>
      </c>
    </row>
    <row r="270" spans="1:12" x14ac:dyDescent="0.25">
      <c r="A270" t="str">
        <f t="shared" si="4"/>
        <v>46261,0000693634-motocom-POX63</v>
      </c>
      <c r="B270" s="4" t="s">
        <v>11</v>
      </c>
      <c r="C270" s="5">
        <v>46261.000069363428</v>
      </c>
      <c r="D270" s="5">
        <v>46261.999393900463</v>
      </c>
      <c r="E270" s="8">
        <v>23.983788055555557</v>
      </c>
      <c r="F270" s="10">
        <v>3</v>
      </c>
      <c r="G270" s="4" t="s">
        <v>12</v>
      </c>
      <c r="H270" s="4" t="s">
        <v>13</v>
      </c>
      <c r="I270" s="7" t="str">
        <f>VLOOKUP(B270,'[1]T. Apoyo Sistema'!$B$1:$C$89,2,0)</f>
        <v>SI</v>
      </c>
      <c r="J270" t="str">
        <f>VLOOKUP(A270,'[1]Data - BKT'!$A$2:$I$5000,9,0)</f>
        <v>SI</v>
      </c>
      <c r="K270">
        <f>VLOOKUP(A270,'[1]Data - BKT'!$A$2:$K$1001,11,0)</f>
        <v>0</v>
      </c>
      <c r="L270" t="s">
        <v>14</v>
      </c>
    </row>
    <row r="271" spans="1:12" x14ac:dyDescent="0.25">
      <c r="A271" t="str">
        <f t="shared" si="4"/>
        <v>46261,0006797106-gen-POX24</v>
      </c>
      <c r="B271" s="4" t="s">
        <v>87</v>
      </c>
      <c r="C271" s="5">
        <v>46261.000679710647</v>
      </c>
      <c r="D271" s="5">
        <v>46261.404162928244</v>
      </c>
      <c r="E271" s="8">
        <v>9.6835972222222217</v>
      </c>
      <c r="F271" s="10">
        <v>3</v>
      </c>
      <c r="G271" s="4" t="s">
        <v>24</v>
      </c>
      <c r="H271" s="4" t="s">
        <v>13</v>
      </c>
      <c r="I271" s="7" t="str">
        <f>VLOOKUP(B271,'[1]T. Apoyo Sistema'!$B$1:$C$89,2,0)</f>
        <v>SI</v>
      </c>
      <c r="J271" t="str">
        <f>VLOOKUP(A271,'[1]Data - BKT'!$A$2:$I$5000,9,0)</f>
        <v>SI</v>
      </c>
      <c r="K271">
        <f>VLOOKUP(A271,'[1]Data - BKT'!$A$2:$K$1001,11,0)</f>
        <v>0</v>
      </c>
      <c r="L271" t="s">
        <v>14</v>
      </c>
    </row>
    <row r="272" spans="1:12" x14ac:dyDescent="0.25">
      <c r="A272" t="str">
        <f t="shared" si="4"/>
        <v>46261,9491106134-psa-OXMPN5</v>
      </c>
      <c r="B272" s="4" t="s">
        <v>64</v>
      </c>
      <c r="C272" s="5">
        <v>46261.949110613423</v>
      </c>
      <c r="D272" s="5">
        <v>46261.953971793984</v>
      </c>
      <c r="E272" s="8">
        <v>0.11666888888888889</v>
      </c>
      <c r="F272" s="10">
        <v>1</v>
      </c>
      <c r="G272" s="4" t="s">
        <v>26</v>
      </c>
      <c r="H272" s="4" t="s">
        <v>13</v>
      </c>
      <c r="I272" s="7" t="str">
        <f>VLOOKUP(B272,'[1]T. Apoyo Sistema'!$B$1:$C$89,2,0)</f>
        <v>NO</v>
      </c>
      <c r="J272" t="str">
        <f>VLOOKUP(A272,'[1]Data - BKT'!$A$2:$I$5000,9,0)</f>
        <v>NO</v>
      </c>
      <c r="K272">
        <f>VLOOKUP(A272,'[1]Data - BKT'!$A$2:$K$1001,11,0)</f>
        <v>0</v>
      </c>
      <c r="L272" t="s">
        <v>857</v>
      </c>
    </row>
    <row r="273" spans="1:12" x14ac:dyDescent="0.25">
      <c r="A273" t="str">
        <f t="shared" si="4"/>
        <v>46261,9595274653-psa-OXMPN5</v>
      </c>
      <c r="B273" s="4" t="s">
        <v>64</v>
      </c>
      <c r="C273" s="5">
        <v>46261.959527465275</v>
      </c>
      <c r="D273" s="5">
        <v>46261.961610844904</v>
      </c>
      <c r="E273" s="8">
        <v>5.0000833333333335E-2</v>
      </c>
      <c r="F273" s="10">
        <v>1</v>
      </c>
      <c r="G273" s="4" t="s">
        <v>26</v>
      </c>
      <c r="H273" s="4" t="s">
        <v>13</v>
      </c>
      <c r="I273" s="7" t="str">
        <f>VLOOKUP(B273,'[1]T. Apoyo Sistema'!$B$1:$C$89,2,0)</f>
        <v>NO</v>
      </c>
      <c r="J273" t="str">
        <f>VLOOKUP(A273,'[1]Data - BKT'!$A$2:$I$5000,9,0)</f>
        <v>NO</v>
      </c>
      <c r="K273">
        <f>VLOOKUP(A273,'[1]Data - BKT'!$A$2:$K$1001,11,0)</f>
        <v>0</v>
      </c>
      <c r="L273" t="s">
        <v>857</v>
      </c>
    </row>
    <row r="274" spans="1:12" x14ac:dyDescent="0.25">
      <c r="A274" t="str">
        <f t="shared" si="4"/>
        <v>46262,0000883449-motocom-POX63</v>
      </c>
      <c r="B274" s="4" t="s">
        <v>11</v>
      </c>
      <c r="C274" s="5">
        <v>46262.00008834491</v>
      </c>
      <c r="D274" s="5">
        <v>46262.999412766207</v>
      </c>
      <c r="E274" s="8">
        <v>23.983785833333332</v>
      </c>
      <c r="F274" s="10">
        <v>3</v>
      </c>
      <c r="G274" s="4" t="s">
        <v>12</v>
      </c>
      <c r="H274" s="4" t="s">
        <v>13</v>
      </c>
      <c r="I274" s="7" t="str">
        <f>VLOOKUP(B274,'[1]T. Apoyo Sistema'!$B$1:$C$89,2,0)</f>
        <v>SI</v>
      </c>
      <c r="J274" t="str">
        <f>VLOOKUP(A274,'[1]Data - BKT'!$A$2:$I$5000,9,0)</f>
        <v>SI</v>
      </c>
      <c r="K274">
        <f>VLOOKUP(A274,'[1]Data - BKT'!$A$2:$K$1001,11,0)</f>
        <v>0</v>
      </c>
      <c r="L274" t="s">
        <v>14</v>
      </c>
    </row>
    <row r="275" spans="1:12" x14ac:dyDescent="0.25">
      <c r="A275" t="str">
        <f t="shared" si="4"/>
        <v>46262,4277820602-psa-POX67</v>
      </c>
      <c r="B275" s="4" t="s">
        <v>51</v>
      </c>
      <c r="C275" s="5">
        <v>46262.427782060186</v>
      </c>
      <c r="D275" s="5">
        <v>46262.4291709838</v>
      </c>
      <c r="E275" s="8">
        <v>3.3334444444444444E-2</v>
      </c>
      <c r="F275" s="10">
        <v>1</v>
      </c>
      <c r="G275" s="4" t="s">
        <v>26</v>
      </c>
      <c r="H275" s="4" t="s">
        <v>13</v>
      </c>
      <c r="I275" s="7" t="str">
        <f>VLOOKUP(B275,'[1]T. Apoyo Sistema'!$B$1:$C$89,2,0)</f>
        <v>SI</v>
      </c>
      <c r="J275" t="str">
        <f>VLOOKUP(A275,'[1]Data - BKT'!$A$2:$I$5000,9,0)</f>
        <v>SI</v>
      </c>
      <c r="K275">
        <f>VLOOKUP(A275,'[1]Data - BKT'!$A$2:$K$1001,11,0)</f>
        <v>0</v>
      </c>
      <c r="L275" t="s">
        <v>14</v>
      </c>
    </row>
    <row r="276" spans="1:12" x14ac:dyDescent="0.25">
      <c r="A276" t="str">
        <f t="shared" si="4"/>
        <v>46262,5764880787-motocom-POX63</v>
      </c>
      <c r="B276" s="4" t="s">
        <v>11</v>
      </c>
      <c r="C276" s="5">
        <v>46262.576488078703</v>
      </c>
      <c r="D276" s="5">
        <v>46262.714685150466</v>
      </c>
      <c r="E276" s="8">
        <v>3.3167294444444444</v>
      </c>
      <c r="F276" s="10">
        <v>3</v>
      </c>
      <c r="G276" s="4" t="s">
        <v>12</v>
      </c>
      <c r="H276" s="4" t="s">
        <v>13</v>
      </c>
      <c r="I276" s="7" t="str">
        <f>VLOOKUP(B276,'[1]T. Apoyo Sistema'!$B$1:$C$89,2,0)</f>
        <v>SI</v>
      </c>
      <c r="J276" t="str">
        <f>VLOOKUP(A276,'[1]Data - BKT'!$A$2:$I$5000,9,0)</f>
        <v>SI</v>
      </c>
      <c r="K276">
        <f>VLOOKUP(A276,'[1]Data - BKT'!$A$2:$K$1001,11,0)</f>
        <v>0</v>
      </c>
      <c r="L276" t="s">
        <v>14</v>
      </c>
    </row>
    <row r="277" spans="1:12" x14ac:dyDescent="0.25">
      <c r="A277" t="str">
        <f t="shared" si="4"/>
        <v>46262,7848253472-motocom-POX63</v>
      </c>
      <c r="B277" s="4" t="s">
        <v>11</v>
      </c>
      <c r="C277" s="5">
        <v>46262.784825347226</v>
      </c>
      <c r="D277" s="5">
        <v>46262.923022418981</v>
      </c>
      <c r="E277" s="8">
        <v>3.3167294444444444</v>
      </c>
      <c r="F277" s="10">
        <v>3</v>
      </c>
      <c r="G277" s="4" t="s">
        <v>12</v>
      </c>
      <c r="H277" s="4" t="s">
        <v>13</v>
      </c>
      <c r="I277" s="7" t="str">
        <f>VLOOKUP(B277,'[1]T. Apoyo Sistema'!$B$1:$C$89,2,0)</f>
        <v>SI</v>
      </c>
      <c r="J277" t="str">
        <f>VLOOKUP(A277,'[1]Data - BKT'!$A$2:$I$5000,9,0)</f>
        <v>SI</v>
      </c>
      <c r="K277">
        <f>VLOOKUP(A277,'[1]Data - BKT'!$A$2:$K$1001,11,0)</f>
        <v>0</v>
      </c>
      <c r="L277" t="s">
        <v>14</v>
      </c>
    </row>
    <row r="278" spans="1:12" x14ac:dyDescent="0.25">
      <c r="A278" t="str">
        <f t="shared" si="4"/>
        <v>46262,9534315625-gen-POX57</v>
      </c>
      <c r="B278" s="4" t="s">
        <v>40</v>
      </c>
      <c r="C278" s="5">
        <v>46262.953431562499</v>
      </c>
      <c r="D278" s="5">
        <v>46262.960376076386</v>
      </c>
      <c r="E278" s="8">
        <v>0.16666833333333334</v>
      </c>
      <c r="F278" s="10">
        <v>1</v>
      </c>
      <c r="G278" s="4" t="s">
        <v>24</v>
      </c>
      <c r="H278" s="4" t="s">
        <v>13</v>
      </c>
      <c r="I278" s="7" t="str">
        <f>VLOOKUP(B278,'[1]T. Apoyo Sistema'!$B$1:$C$89,2,0)</f>
        <v>SI</v>
      </c>
      <c r="J278" t="str">
        <f>VLOOKUP(A278,'[1]Data - BKT'!$A$2:$I$5000,9,0)</f>
        <v>SI</v>
      </c>
      <c r="K278">
        <f>VLOOKUP(A278,'[1]Data - BKT'!$A$2:$K$1001,11,0)</f>
        <v>0</v>
      </c>
      <c r="L278" t="s">
        <v>14</v>
      </c>
    </row>
    <row r="279" spans="1:12" x14ac:dyDescent="0.25">
      <c r="A279" t="str">
        <f t="shared" si="4"/>
        <v>46262,9638483449-gen-POX57</v>
      </c>
      <c r="B279" s="4" t="s">
        <v>40</v>
      </c>
      <c r="C279" s="5">
        <v>46262.963848344909</v>
      </c>
      <c r="D279" s="5">
        <v>46262.984681909722</v>
      </c>
      <c r="E279" s="8">
        <v>0.50000500000000003</v>
      </c>
      <c r="F279" s="10">
        <v>2</v>
      </c>
      <c r="G279" s="4" t="s">
        <v>24</v>
      </c>
      <c r="H279" s="4" t="s">
        <v>13</v>
      </c>
      <c r="I279" s="7" t="str">
        <f>VLOOKUP(B279,'[1]T. Apoyo Sistema'!$B$1:$C$89,2,0)</f>
        <v>SI</v>
      </c>
      <c r="J279" t="str">
        <f>VLOOKUP(A279,'[1]Data - BKT'!$A$2:$I$5000,9,0)</f>
        <v>SI</v>
      </c>
      <c r="K279">
        <f>VLOOKUP(A279,'[1]Data - BKT'!$A$2:$K$1001,11,0)</f>
        <v>0</v>
      </c>
      <c r="L279" t="s">
        <v>14</v>
      </c>
    </row>
    <row r="280" spans="1:12" x14ac:dyDescent="0.25">
      <c r="A280" t="str">
        <f t="shared" si="4"/>
        <v>46263,0001072106-motocom-POX63</v>
      </c>
      <c r="B280" s="4" t="s">
        <v>11</v>
      </c>
      <c r="C280" s="5">
        <v>46263.000107210646</v>
      </c>
      <c r="D280" s="5">
        <v>46263.999431597222</v>
      </c>
      <c r="E280" s="8">
        <v>23.983785555555556</v>
      </c>
      <c r="F280" s="10">
        <v>3</v>
      </c>
      <c r="G280" s="4" t="s">
        <v>12</v>
      </c>
      <c r="H280" s="4" t="s">
        <v>13</v>
      </c>
      <c r="I280" s="7" t="str">
        <f>VLOOKUP(B280,'[1]T. Apoyo Sistema'!$B$1:$C$89,2,0)</f>
        <v>SI</v>
      </c>
      <c r="J280" t="str">
        <f>VLOOKUP(A280,'[1]Data - BKT'!$A$2:$I$5000,9,0)</f>
        <v>SI</v>
      </c>
      <c r="K280">
        <f>VLOOKUP(A280,'[1]Data - BKT'!$A$2:$K$1001,11,0)</f>
        <v>0</v>
      </c>
      <c r="L280" t="s">
        <v>14</v>
      </c>
    </row>
    <row r="281" spans="1:12" x14ac:dyDescent="0.25">
      <c r="A281" t="str">
        <f t="shared" si="4"/>
        <v>46263,0626084144-motocom-POX63</v>
      </c>
      <c r="B281" s="4" t="s">
        <v>11</v>
      </c>
      <c r="C281" s="5">
        <v>46263.062608414351</v>
      </c>
      <c r="D281" s="5">
        <v>46263.131359722225</v>
      </c>
      <c r="E281" s="8">
        <v>1.6500313888888889</v>
      </c>
      <c r="F281" s="10">
        <v>3</v>
      </c>
      <c r="G281" s="4" t="s">
        <v>12</v>
      </c>
      <c r="H281" s="4" t="s">
        <v>13</v>
      </c>
      <c r="I281" s="7" t="str">
        <f>VLOOKUP(B281,'[1]T. Apoyo Sistema'!$B$1:$C$89,2,0)</f>
        <v>SI</v>
      </c>
      <c r="J281" t="str">
        <f>VLOOKUP(A281,'[1]Data - BKT'!$A$2:$I$5000,9,0)</f>
        <v>SI</v>
      </c>
      <c r="K281">
        <f>VLOOKUP(A281,'[1]Data - BKT'!$A$2:$K$1001,11,0)</f>
        <v>0</v>
      </c>
      <c r="L281" t="s">
        <v>14</v>
      </c>
    </row>
    <row r="282" spans="1:12" x14ac:dyDescent="0.25">
      <c r="A282" t="str">
        <f t="shared" si="4"/>
        <v>46263,201499919-motocom-POX63</v>
      </c>
      <c r="B282" s="4" t="s">
        <v>11</v>
      </c>
      <c r="C282" s="5">
        <v>46263.201499918985</v>
      </c>
      <c r="D282" s="5">
        <v>46263.270251238428</v>
      </c>
      <c r="E282" s="8">
        <v>1.6500313888888889</v>
      </c>
      <c r="F282" s="10">
        <v>3</v>
      </c>
      <c r="G282" s="4" t="s">
        <v>12</v>
      </c>
      <c r="H282" s="4" t="s">
        <v>13</v>
      </c>
      <c r="I282" s="7" t="str">
        <f>VLOOKUP(B282,'[1]T. Apoyo Sistema'!$B$1:$C$89,2,0)</f>
        <v>SI</v>
      </c>
      <c r="J282" t="str">
        <f>VLOOKUP(A282,'[1]Data - BKT'!$A$2:$I$5000,9,0)</f>
        <v>SI</v>
      </c>
      <c r="K282">
        <f>VLOOKUP(A282,'[1]Data - BKT'!$A$2:$K$1001,11,0)</f>
        <v>0</v>
      </c>
      <c r="L282" t="s">
        <v>14</v>
      </c>
    </row>
    <row r="283" spans="1:12" x14ac:dyDescent="0.25">
      <c r="A283" t="str">
        <f t="shared" si="4"/>
        <v>46263,3474700579-gen-POX46</v>
      </c>
      <c r="B283" s="4" t="s">
        <v>20</v>
      </c>
      <c r="C283" s="5">
        <v>46263.347470057874</v>
      </c>
      <c r="D283" s="5">
        <v>46263.404415543984</v>
      </c>
      <c r="E283" s="8">
        <v>2.7333836111111109</v>
      </c>
      <c r="F283" s="10">
        <v>6</v>
      </c>
      <c r="G283" s="4" t="s">
        <v>24</v>
      </c>
      <c r="H283" s="4" t="s">
        <v>13</v>
      </c>
      <c r="I283" s="7" t="str">
        <f>VLOOKUP(B283,'[1]T. Apoyo Sistema'!$B$1:$C$89,2,0)</f>
        <v>SI</v>
      </c>
      <c r="J283" t="str">
        <f>VLOOKUP(A283,'[1]Data - BKT'!$A$2:$I$5000,9,0)</f>
        <v>SI</v>
      </c>
      <c r="K283">
        <f>VLOOKUP(A283,'[1]Data - BKT'!$A$2:$K$1001,11,0)</f>
        <v>0</v>
      </c>
      <c r="L283" t="s">
        <v>14</v>
      </c>
    </row>
    <row r="284" spans="1:12" x14ac:dyDescent="0.25">
      <c r="A284" t="str">
        <f t="shared" si="4"/>
        <v>46263,4098372338-motocom-POX63</v>
      </c>
      <c r="B284" s="4" t="s">
        <v>11</v>
      </c>
      <c r="C284" s="5">
        <v>46263.409837233798</v>
      </c>
      <c r="D284" s="5">
        <v>46263.548034293985</v>
      </c>
      <c r="E284" s="8">
        <v>3.3167297222222221</v>
      </c>
      <c r="F284" s="10">
        <v>3</v>
      </c>
      <c r="G284" s="4" t="s">
        <v>12</v>
      </c>
      <c r="H284" s="4" t="s">
        <v>13</v>
      </c>
      <c r="I284" s="7" t="str">
        <f>VLOOKUP(B284,'[1]T. Apoyo Sistema'!$B$1:$C$89,2,0)</f>
        <v>SI</v>
      </c>
      <c r="J284" t="str">
        <f>VLOOKUP(A284,'[1]Data - BKT'!$A$2:$I$5000,9,0)</f>
        <v>SI</v>
      </c>
      <c r="K284">
        <f>VLOOKUP(A284,'[1]Data - BKT'!$A$2:$K$1001,11,0)</f>
        <v>0</v>
      </c>
      <c r="L284" t="s">
        <v>14</v>
      </c>
    </row>
    <row r="285" spans="1:12" x14ac:dyDescent="0.25">
      <c r="A285" t="str">
        <f t="shared" si="4"/>
        <v>46263,6876202199-motocom-POX63</v>
      </c>
      <c r="B285" s="4" t="s">
        <v>11</v>
      </c>
      <c r="C285" s="5">
        <v>46263.687620219906</v>
      </c>
      <c r="D285" s="5">
        <v>46263.895262962964</v>
      </c>
      <c r="E285" s="8">
        <v>4.9834261111111111</v>
      </c>
      <c r="F285" s="10">
        <v>3</v>
      </c>
      <c r="G285" s="4" t="s">
        <v>12</v>
      </c>
      <c r="H285" s="4" t="s">
        <v>13</v>
      </c>
      <c r="I285" s="7" t="str">
        <f>VLOOKUP(B285,'[1]T. Apoyo Sistema'!$B$1:$C$89,2,0)</f>
        <v>SI</v>
      </c>
      <c r="J285" t="str">
        <f>VLOOKUP(A285,'[1]Data - BKT'!$A$2:$I$5000,9,0)</f>
        <v>SI</v>
      </c>
      <c r="K285">
        <f>VLOOKUP(A285,'[1]Data - BKT'!$A$2:$K$1001,11,0)</f>
        <v>0</v>
      </c>
      <c r="L285" t="s">
        <v>14</v>
      </c>
    </row>
    <row r="286" spans="1:12" x14ac:dyDescent="0.25">
      <c r="A286" t="str">
        <f t="shared" si="4"/>
        <v>46264,0001260764-motocom-POX63</v>
      </c>
      <c r="B286" s="4" t="s">
        <v>11</v>
      </c>
      <c r="C286" s="5">
        <v>46264.000126076389</v>
      </c>
      <c r="D286" s="5">
        <v>46264.999450613424</v>
      </c>
      <c r="E286" s="8">
        <v>23.983788888888888</v>
      </c>
      <c r="F286" s="10">
        <v>3</v>
      </c>
      <c r="G286" s="4" t="s">
        <v>12</v>
      </c>
      <c r="H286" s="4" t="s">
        <v>13</v>
      </c>
      <c r="I286" s="7" t="str">
        <f>VLOOKUP(B286,'[1]T. Apoyo Sistema'!$B$1:$C$89,2,0)</f>
        <v>SI</v>
      </c>
      <c r="J286" t="str">
        <f>VLOOKUP(A286,'[1]Data - BKT'!$A$2:$I$5000,9,0)</f>
        <v>SI</v>
      </c>
      <c r="K286">
        <f>VLOOKUP(A286,'[1]Data - BKT'!$A$2:$K$1001,11,0)</f>
        <v>0</v>
      </c>
      <c r="L286" t="s">
        <v>14</v>
      </c>
    </row>
    <row r="287" spans="1:12" x14ac:dyDescent="0.25">
      <c r="A287" t="str">
        <f t="shared" si="4"/>
        <v>46264,1617772338-gen-POX57</v>
      </c>
      <c r="B287" s="4" t="s">
        <v>40</v>
      </c>
      <c r="C287" s="5">
        <v>46264.1617772338</v>
      </c>
      <c r="D287" s="5">
        <v>46264.395549618057</v>
      </c>
      <c r="E287" s="8">
        <v>5.6105363888888888</v>
      </c>
      <c r="F287" s="10">
        <v>3</v>
      </c>
      <c r="G287" s="4" t="s">
        <v>24</v>
      </c>
      <c r="H287" s="4" t="s">
        <v>13</v>
      </c>
      <c r="I287" s="7" t="str">
        <f>VLOOKUP(B287,'[1]T. Apoyo Sistema'!$B$1:$C$89,2,0)</f>
        <v>SI</v>
      </c>
      <c r="J287" t="str">
        <f>VLOOKUP(A287,'[1]Data - BKT'!$A$2:$I$5000,9,0)</f>
        <v>SI</v>
      </c>
      <c r="K287">
        <f>VLOOKUP(A287,'[1]Data - BKT'!$A$2:$K$1001,11,0)</f>
        <v>0</v>
      </c>
      <c r="L287" t="s">
        <v>14</v>
      </c>
    </row>
    <row r="288" spans="1:12" x14ac:dyDescent="0.25">
      <c r="A288" t="str">
        <f t="shared" si="4"/>
        <v>46264,3986-gen-POX57</v>
      </c>
      <c r="B288" s="4" t="s">
        <v>40</v>
      </c>
      <c r="C288" s="5">
        <v>46264.3986</v>
      </c>
      <c r="D288" s="5">
        <v>46264.41526681713</v>
      </c>
      <c r="E288" s="8">
        <v>0.4000036111111111</v>
      </c>
      <c r="F288" s="10">
        <v>1</v>
      </c>
      <c r="G288" s="4" t="s">
        <v>24</v>
      </c>
      <c r="H288" s="4" t="s">
        <v>13</v>
      </c>
      <c r="I288" s="7" t="str">
        <f>VLOOKUP(B288,'[1]T. Apoyo Sistema'!$B$1:$C$89,2,0)</f>
        <v>SI</v>
      </c>
      <c r="J288" t="str">
        <f>VLOOKUP(A288,'[1]Data - BKT'!$A$2:$I$5000,9,0)</f>
        <v>SI</v>
      </c>
      <c r="K288">
        <f>VLOOKUP(A288,'[1]Data - BKT'!$A$2:$K$1001,11,0)</f>
        <v>0</v>
      </c>
      <c r="L288" t="s">
        <v>14</v>
      </c>
    </row>
    <row r="289" spans="1:12" x14ac:dyDescent="0.25">
      <c r="A289" t="str">
        <f t="shared" si="4"/>
        <v>46264,4878372685-com-POX62</v>
      </c>
      <c r="B289" s="4" t="s">
        <v>108</v>
      </c>
      <c r="C289" s="5">
        <v>46264.48783726852</v>
      </c>
      <c r="D289" s="5">
        <v>46264.489226192127</v>
      </c>
      <c r="E289" s="8">
        <v>3.3334444444444444E-2</v>
      </c>
      <c r="F289" s="10">
        <v>1</v>
      </c>
      <c r="G289" s="4" t="s">
        <v>29</v>
      </c>
      <c r="H289" s="4" t="s">
        <v>13</v>
      </c>
      <c r="I289" s="7" t="str">
        <f>VLOOKUP(B289,'[1]T. Apoyo Sistema'!$B$1:$C$89,2,0)</f>
        <v>SI</v>
      </c>
      <c r="J289" t="str">
        <f>VLOOKUP(A289,'[1]Data - BKT'!$A$2:$I$5000,9,0)</f>
        <v>SI</v>
      </c>
      <c r="K289">
        <f>VLOOKUP(A289,'[1]Data - BKT'!$A$2:$K$1001,11,0)</f>
        <v>0</v>
      </c>
      <c r="L289" t="s">
        <v>14</v>
      </c>
    </row>
    <row r="290" spans="1:12" x14ac:dyDescent="0.25">
      <c r="A290" t="str">
        <f t="shared" si="4"/>
        <v>46264,7586795139-com-POX62</v>
      </c>
      <c r="B290" s="4" t="s">
        <v>108</v>
      </c>
      <c r="C290" s="5">
        <v>46264.758679513892</v>
      </c>
      <c r="D290" s="5">
        <v>46264.764235266201</v>
      </c>
      <c r="E290" s="8">
        <v>0.13333777777777778</v>
      </c>
      <c r="F290" s="10">
        <v>1</v>
      </c>
      <c r="G290" s="4" t="s">
        <v>29</v>
      </c>
      <c r="H290" s="4" t="s">
        <v>13</v>
      </c>
      <c r="I290" s="7" t="str">
        <f>VLOOKUP(B290,'[1]T. Apoyo Sistema'!$B$1:$C$89,2,0)</f>
        <v>SI</v>
      </c>
      <c r="J290" t="str">
        <f>VLOOKUP(A290,'[1]Data - BKT'!$A$2:$I$5000,9,0)</f>
        <v>SI</v>
      </c>
      <c r="K290">
        <f>VLOOKUP(A290,'[1]Data - BKT'!$A$2:$K$1001,11,0)</f>
        <v>0</v>
      </c>
      <c r="L290" t="s">
        <v>14</v>
      </c>
    </row>
    <row r="291" spans="1:12" x14ac:dyDescent="0.25">
      <c r="A291" t="str">
        <f t="shared" si="4"/>
        <v>46264,7678627662-psa-OXMP15</v>
      </c>
      <c r="B291" s="4" t="s">
        <v>43</v>
      </c>
      <c r="C291" s="5">
        <v>46264.767862766203</v>
      </c>
      <c r="D291" s="5">
        <v>46264.768557210649</v>
      </c>
      <c r="E291" s="8">
        <v>1.6666666666666666E-2</v>
      </c>
      <c r="F291" s="10">
        <v>1</v>
      </c>
      <c r="G291" s="4" t="s">
        <v>26</v>
      </c>
      <c r="H291" s="4" t="s">
        <v>13</v>
      </c>
      <c r="I291" s="7" t="str">
        <f>VLOOKUP(B291,'[1]T. Apoyo Sistema'!$B$1:$C$89,2,0)</f>
        <v>NO</v>
      </c>
      <c r="J291" t="str">
        <f>VLOOKUP(A291,'[1]Data - BKT'!$A$2:$I$5000,9,0)</f>
        <v>NO</v>
      </c>
      <c r="K291">
        <f>VLOOKUP(A291,'[1]Data - BKT'!$A$2:$K$1001,11,0)</f>
        <v>0</v>
      </c>
      <c r="L291" t="s">
        <v>857</v>
      </c>
    </row>
    <row r="292" spans="1:12" x14ac:dyDescent="0.25">
      <c r="A292" t="str">
        <f t="shared" si="4"/>
        <v>46265,0001450579-motocom-POX63</v>
      </c>
      <c r="B292" s="4" t="s">
        <v>11</v>
      </c>
      <c r="C292" s="5">
        <v>46265.000145057871</v>
      </c>
      <c r="D292" s="5">
        <v>46265.999469641203</v>
      </c>
      <c r="E292" s="8">
        <v>23.983789444444444</v>
      </c>
      <c r="F292" s="10">
        <v>3</v>
      </c>
      <c r="G292" s="4" t="s">
        <v>12</v>
      </c>
      <c r="H292" s="4" t="s">
        <v>13</v>
      </c>
      <c r="I292" s="7" t="str">
        <f>VLOOKUP(B292,'[1]T. Apoyo Sistema'!$B$1:$C$89,2,0)</f>
        <v>SI</v>
      </c>
      <c r="J292" t="str">
        <f>VLOOKUP(A292,'[1]Data - BKT'!$A$2:$I$5000,9,0)</f>
        <v>SI</v>
      </c>
      <c r="K292">
        <f>VLOOKUP(A292,'[1]Data - BKT'!$A$2:$K$1001,11,0)</f>
        <v>0</v>
      </c>
      <c r="L292" t="s">
        <v>14</v>
      </c>
    </row>
    <row r="293" spans="1:12" x14ac:dyDescent="0.25">
      <c r="A293" t="str">
        <f t="shared" si="4"/>
        <v>46265,5216299769-gen-POX24</v>
      </c>
      <c r="B293" s="4" t="s">
        <v>87</v>
      </c>
      <c r="C293" s="5">
        <v>46265.521629976851</v>
      </c>
      <c r="D293" s="5">
        <v>46265.602882210645</v>
      </c>
      <c r="E293" s="8">
        <v>1.9500533333333334</v>
      </c>
      <c r="F293" s="10">
        <v>3</v>
      </c>
      <c r="G293" s="4" t="s">
        <v>24</v>
      </c>
      <c r="H293" s="4" t="s">
        <v>13</v>
      </c>
      <c r="I293" s="7" t="str">
        <f>VLOOKUP(B293,'[1]T. Apoyo Sistema'!$B$1:$C$89,2,0)</f>
        <v>SI</v>
      </c>
      <c r="J293" t="str">
        <f>VLOOKUP(A293,'[1]Data - BKT'!$A$2:$I$5000,9,0)</f>
        <v>SI</v>
      </c>
      <c r="K293">
        <f>VLOOKUP(A293,'[1]Data - BKT'!$A$2:$K$1001,11,0)</f>
        <v>0</v>
      </c>
      <c r="L293" t="s">
        <v>14</v>
      </c>
    </row>
    <row r="294" spans="1:12" x14ac:dyDescent="0.25">
      <c r="A294" t="str">
        <f t="shared" si="4"/>
        <v>46265,5831395023-psa-OXMPN5</v>
      </c>
      <c r="B294" s="4" t="s">
        <v>64</v>
      </c>
      <c r="C294" s="5">
        <v>46265.583139502312</v>
      </c>
      <c r="D294" s="5">
        <v>46265.592861956022</v>
      </c>
      <c r="E294" s="8">
        <v>0.23333861111111112</v>
      </c>
      <c r="F294" s="10">
        <v>1</v>
      </c>
      <c r="G294" s="4" t="s">
        <v>26</v>
      </c>
      <c r="H294" s="4" t="s">
        <v>13</v>
      </c>
      <c r="I294" s="7" t="str">
        <f>VLOOKUP(B294,'[1]T. Apoyo Sistema'!$B$1:$C$89,2,0)</f>
        <v>NO</v>
      </c>
      <c r="J294" t="str">
        <f>VLOOKUP(A294,'[1]Data - BKT'!$A$2:$I$5000,9,0)</f>
        <v>NO</v>
      </c>
      <c r="K294">
        <f>VLOOKUP(A294,'[1]Data - BKT'!$A$2:$K$1001,11,0)</f>
        <v>0</v>
      </c>
      <c r="L294" t="s">
        <v>857</v>
      </c>
    </row>
    <row r="295" spans="1:12" x14ac:dyDescent="0.25">
      <c r="A295" t="str">
        <f t="shared" si="4"/>
        <v>46265,5942508449-psa-OXMPN5</v>
      </c>
      <c r="B295" s="4" t="s">
        <v>64</v>
      </c>
      <c r="C295" s="5">
        <v>46265.594250844908</v>
      </c>
      <c r="D295" s="5">
        <v>46265.594945335652</v>
      </c>
      <c r="E295" s="8">
        <v>1.6667222222222222E-2</v>
      </c>
      <c r="F295" s="10">
        <v>1</v>
      </c>
      <c r="G295" s="4" t="s">
        <v>26</v>
      </c>
      <c r="H295" s="4" t="s">
        <v>13</v>
      </c>
      <c r="I295" s="7" t="str">
        <f>VLOOKUP(B295,'[1]T. Apoyo Sistema'!$B$1:$C$89,2,0)</f>
        <v>NO</v>
      </c>
      <c r="J295" t="str">
        <f>VLOOKUP(A295,'[1]Data - BKT'!$A$2:$I$5000,9,0)</f>
        <v>NO</v>
      </c>
      <c r="K295">
        <f>VLOOKUP(A295,'[1]Data - BKT'!$A$2:$K$1001,11,0)</f>
        <v>0</v>
      </c>
      <c r="L295" t="s">
        <v>857</v>
      </c>
    </row>
    <row r="296" spans="1:12" x14ac:dyDescent="0.25">
      <c r="A296" t="str">
        <f t="shared" si="4"/>
        <v>46265,6063545139-gen-POX24</v>
      </c>
      <c r="B296" s="4" t="s">
        <v>87</v>
      </c>
      <c r="C296" s="5">
        <v>46265.60635451389</v>
      </c>
      <c r="D296" s="5">
        <v>46265.999420798609</v>
      </c>
      <c r="E296" s="8">
        <v>9.4335902777777783</v>
      </c>
      <c r="F296" s="10">
        <v>3</v>
      </c>
      <c r="G296" s="4" t="s">
        <v>24</v>
      </c>
      <c r="H296" s="4" t="s">
        <v>13</v>
      </c>
      <c r="I296" s="7" t="str">
        <f>VLOOKUP(B296,'[1]T. Apoyo Sistema'!$B$1:$C$89,2,0)</f>
        <v>SI</v>
      </c>
      <c r="J296" t="str">
        <f>VLOOKUP(A296,'[1]Data - BKT'!$A$2:$I$5000,9,0)</f>
        <v>SI</v>
      </c>
      <c r="K296">
        <f>VLOOKUP(A296,'[1]Data - BKT'!$A$2:$K$1001,11,0)</f>
        <v>0</v>
      </c>
      <c r="L296" t="s">
        <v>14</v>
      </c>
    </row>
    <row r="297" spans="1:12" x14ac:dyDescent="0.25">
      <c r="A297" t="str">
        <f t="shared" si="4"/>
        <v>46266,0001152431-gen-POX24</v>
      </c>
      <c r="B297" s="4" t="s">
        <v>87</v>
      </c>
      <c r="C297" s="5">
        <v>46266.000115243056</v>
      </c>
      <c r="D297" s="5">
        <v>46266.715412118057</v>
      </c>
      <c r="E297" s="8">
        <v>17.167124999999999</v>
      </c>
      <c r="F297" s="10">
        <v>3</v>
      </c>
      <c r="G297" s="4" t="s">
        <v>24</v>
      </c>
      <c r="H297" s="4" t="s">
        <v>828</v>
      </c>
      <c r="I297" s="7" t="str">
        <f>VLOOKUP(B297,'[1]T. Apoyo Sistema'!$B$1:$C$89,2,0)</f>
        <v>SI</v>
      </c>
      <c r="J297" t="str">
        <f>VLOOKUP(A297,'[1]Data - BKT'!$A$2:$I$5000,9,0)</f>
        <v>SI</v>
      </c>
      <c r="K297">
        <f>VLOOKUP(A297,'[1]Data - BKT'!$A$2:$K$1001,11,0)</f>
        <v>0</v>
      </c>
      <c r="L297" t="s">
        <v>14</v>
      </c>
    </row>
    <row r="298" spans="1:12" x14ac:dyDescent="0.25">
      <c r="A298" t="str">
        <f t="shared" si="4"/>
        <v>46266,0001640856-motocom-POX63</v>
      </c>
      <c r="B298" s="4" t="s">
        <v>11</v>
      </c>
      <c r="C298" s="5">
        <v>46266.00016408565</v>
      </c>
      <c r="D298" s="5">
        <v>46266.673093518519</v>
      </c>
      <c r="E298" s="8">
        <v>16.150306944444445</v>
      </c>
      <c r="F298" s="10">
        <v>3</v>
      </c>
      <c r="G298" s="4" t="s">
        <v>12</v>
      </c>
      <c r="H298" s="4" t="s">
        <v>828</v>
      </c>
      <c r="I298" s="7" t="str">
        <f>VLOOKUP(B298,'[1]T. Apoyo Sistema'!$B$1:$C$89,2,0)</f>
        <v>SI</v>
      </c>
      <c r="J298" t="str">
        <f>VLOOKUP(A298,'[1]Data - BKT'!$A$2:$I$5000,9,0)</f>
        <v>SI</v>
      </c>
      <c r="K298">
        <f>VLOOKUP(A298,'[1]Data - BKT'!$A$2:$K$1001,11,0)</f>
        <v>0</v>
      </c>
      <c r="L298" t="s">
        <v>14</v>
      </c>
    </row>
    <row r="299" spans="1:12" x14ac:dyDescent="0.25">
      <c r="A299" t="str">
        <f t="shared" si="4"/>
        <v>46266,4502509606-gen-POX28</v>
      </c>
      <c r="B299" s="4" t="s">
        <v>111</v>
      </c>
      <c r="C299" s="5">
        <v>46266.450250960646</v>
      </c>
      <c r="D299" s="5">
        <v>46266.459973530094</v>
      </c>
      <c r="E299" s="8">
        <v>0.23334194444444445</v>
      </c>
      <c r="F299" s="10">
        <v>1</v>
      </c>
      <c r="G299" s="4" t="s">
        <v>24</v>
      </c>
      <c r="H299" s="4" t="s">
        <v>828</v>
      </c>
      <c r="I299" s="7" t="str">
        <f>VLOOKUP(B299,'[1]T. Apoyo Sistema'!$B$1:$C$89,2,0)</f>
        <v>SI</v>
      </c>
      <c r="J299">
        <f>VLOOKUP(A299,'[1]Data - BKT'!$A$2:$I$5000,9,0)</f>
        <v>0</v>
      </c>
      <c r="K299">
        <f>VLOOKUP(A299,'[1]Data - BKT'!$A$2:$K$1001,11,0)</f>
        <v>0</v>
      </c>
      <c r="L299" t="s">
        <v>14</v>
      </c>
    </row>
    <row r="300" spans="1:12" x14ac:dyDescent="0.25">
      <c r="A300" t="str">
        <f t="shared" si="4"/>
        <v>46266,7848440162-psa-OXMPN6</v>
      </c>
      <c r="B300" s="4" t="s">
        <v>829</v>
      </c>
      <c r="C300" s="5">
        <v>46266.784844016205</v>
      </c>
      <c r="D300" s="5">
        <v>46266.802205752312</v>
      </c>
      <c r="E300" s="8">
        <v>0.41668138888888889</v>
      </c>
      <c r="F300" s="10">
        <v>1</v>
      </c>
      <c r="G300" s="4" t="s">
        <v>26</v>
      </c>
      <c r="H300" s="4" t="s">
        <v>828</v>
      </c>
      <c r="I300" s="7" t="str">
        <f>VLOOKUP(B300,'[1]T. Apoyo Sistema'!$B$1:$C$89,2,0)</f>
        <v>NO</v>
      </c>
      <c r="J300" t="str">
        <f>VLOOKUP(A300,'[1]Data - BKT'!$A$2:$I$5000,9,0)</f>
        <v>NO</v>
      </c>
      <c r="K300">
        <f>VLOOKUP(A300,'[1]Data - BKT'!$A$2:$K$1001,11,0)</f>
        <v>0</v>
      </c>
      <c r="L300" t="s">
        <v>857</v>
      </c>
    </row>
    <row r="301" spans="1:12" x14ac:dyDescent="0.25">
      <c r="A301" t="str">
        <f t="shared" si="4"/>
        <v>46267,0001830671-motocom-POX63</v>
      </c>
      <c r="B301" s="4" t="s">
        <v>11</v>
      </c>
      <c r="C301" s="5">
        <v>46267.000183067132</v>
      </c>
      <c r="D301" s="5">
        <v>46267.714780011571</v>
      </c>
      <c r="E301" s="8">
        <v>17.150326388888889</v>
      </c>
      <c r="F301" s="10">
        <v>3</v>
      </c>
      <c r="G301" s="4" t="s">
        <v>12</v>
      </c>
      <c r="H301" s="4" t="s">
        <v>828</v>
      </c>
      <c r="I301" s="7" t="str">
        <f>VLOOKUP(B301,'[1]T. Apoyo Sistema'!$B$1:$C$89,2,0)</f>
        <v>SI</v>
      </c>
      <c r="J301">
        <f>VLOOKUP(A301,'[1]Data - BKT'!$A$2:$I$5000,9,0)</f>
        <v>0</v>
      </c>
      <c r="K301">
        <f>VLOOKUP(A301,'[1]Data - BKT'!$A$2:$K$1001,11,0)</f>
        <v>0</v>
      </c>
      <c r="L301" t="s">
        <v>14</v>
      </c>
    </row>
    <row r="302" spans="1:12" x14ac:dyDescent="0.25">
      <c r="A302" t="str">
        <f t="shared" si="4"/>
        <v>46267,2297831019-sec-POX6</v>
      </c>
      <c r="B302" s="4" t="s">
        <v>106</v>
      </c>
      <c r="C302" s="5">
        <v>46267.229783101851</v>
      </c>
      <c r="D302" s="5">
        <v>46267.253395023145</v>
      </c>
      <c r="E302" s="8">
        <v>0.56668555555555555</v>
      </c>
      <c r="F302" s="10">
        <v>2</v>
      </c>
      <c r="G302" s="4" t="s">
        <v>21</v>
      </c>
      <c r="H302" s="4" t="s">
        <v>828</v>
      </c>
      <c r="I302" s="7" t="str">
        <f>VLOOKUP(B302,'[1]T. Apoyo Sistema'!$B$1:$C$89,2,0)</f>
        <v>SI</v>
      </c>
      <c r="J302">
        <f>VLOOKUP(A302,'[1]Data - BKT'!$A$2:$I$5000,9,0)</f>
        <v>0</v>
      </c>
      <c r="K302">
        <f>VLOOKUP(A302,'[1]Data - BKT'!$A$2:$K$1001,11,0)</f>
        <v>0</v>
      </c>
      <c r="L302" t="s">
        <v>14</v>
      </c>
    </row>
    <row r="303" spans="1:12" x14ac:dyDescent="0.25">
      <c r="B303" s="4"/>
    </row>
    <row r="304" spans="1:1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L302" xr:uid="{E6042614-6AA9-4338-80F5-1E4A37C3BC57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>
    <tabColor rgb="FF2E7D32"/>
  </sheetPr>
  <dimension ref="A1:J23858"/>
  <sheetViews>
    <sheetView workbookViewId="0">
      <pane ySplit="1" topLeftCell="A23837" activePane="bottomLeft" state="frozen"/>
      <selection pane="bottomLeft" activeCell="G23858" sqref="G23858"/>
    </sheetView>
  </sheetViews>
  <sheetFormatPr baseColWidth="10" defaultColWidth="8.85546875" defaultRowHeight="15" x14ac:dyDescent="0.25"/>
  <cols>
    <col min="1" max="1" width="21.5703125" customWidth="1"/>
    <col min="2" max="2" width="17" style="16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3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x14ac:dyDescent="0.25">
      <c r="A2" s="4" t="str">
        <f t="shared" ref="A2:A65" si="0">CONCATENATE(B2,"-",C2,"-",D2)</f>
        <v>46235-OXMP10-gen1</v>
      </c>
      <c r="B2" s="14">
        <v>46235</v>
      </c>
      <c r="C2" s="4" t="s">
        <v>58</v>
      </c>
      <c r="D2" s="4" t="s">
        <v>59</v>
      </c>
      <c r="E2" s="4">
        <v>0</v>
      </c>
      <c r="F2" s="6">
        <v>22.483333333333334</v>
      </c>
      <c r="G2" s="6">
        <v>0</v>
      </c>
      <c r="H2" s="6">
        <v>0</v>
      </c>
      <c r="I2" s="4" t="str">
        <f t="shared" ref="I2:I65" si="1">TEXT(B2,"yyyy-mm")</f>
        <v>2026-08</v>
      </c>
      <c r="J2" s="7" t="str">
        <f>VLOOKUP(C2,'[1]T. Apoyo Sistema'!$B$1:$C$89,2,0)</f>
        <v>NO</v>
      </c>
    </row>
    <row r="3" spans="1:10" x14ac:dyDescent="0.25">
      <c r="A3" s="4" t="str">
        <f t="shared" si="0"/>
        <v>46235-OXMP10-psa1</v>
      </c>
      <c r="B3" s="14">
        <v>46235</v>
      </c>
      <c r="C3" s="4" t="s">
        <v>58</v>
      </c>
      <c r="D3" s="4" t="s">
        <v>60</v>
      </c>
      <c r="E3" s="4">
        <v>0</v>
      </c>
      <c r="F3" s="6">
        <v>22.483333333333334</v>
      </c>
      <c r="G3" s="6">
        <v>0</v>
      </c>
      <c r="H3" s="6">
        <v>0</v>
      </c>
      <c r="I3" s="4" t="str">
        <f t="shared" si="1"/>
        <v>2026-08</v>
      </c>
      <c r="J3" s="7" t="str">
        <f>VLOOKUP(C3,'[1]T. Apoyo Sistema'!$B$1:$C$89,2,0)</f>
        <v>NO</v>
      </c>
    </row>
    <row r="4" spans="1:10" x14ac:dyDescent="0.25">
      <c r="A4" s="4" t="str">
        <f t="shared" si="0"/>
        <v>46235-OXMP14-gen1</v>
      </c>
      <c r="B4" s="14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 t="shared" si="1"/>
        <v>2026-08</v>
      </c>
      <c r="J4" s="7" t="str">
        <f>VLOOKUP(C4,'[1]T. Apoyo Sistema'!$B$1:$C$89,2,0)</f>
        <v>NO</v>
      </c>
    </row>
    <row r="5" spans="1:10" x14ac:dyDescent="0.25">
      <c r="A5" s="4" t="str">
        <f t="shared" si="0"/>
        <v>46235-OXMP14-psa1</v>
      </c>
      <c r="B5" s="14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 t="shared" si="1"/>
        <v>2026-08</v>
      </c>
      <c r="J5" s="7" t="str">
        <f>VLOOKUP(C5,'[1]T. Apoyo Sistema'!$B$1:$C$89,2,0)</f>
        <v>NO</v>
      </c>
    </row>
    <row r="6" spans="1:10" x14ac:dyDescent="0.25">
      <c r="A6" s="4" t="str">
        <f t="shared" si="0"/>
        <v>46235-OXMP15-gen1</v>
      </c>
      <c r="B6" s="14">
        <v>46235</v>
      </c>
      <c r="C6" s="4" t="s">
        <v>43</v>
      </c>
      <c r="D6" s="4" t="s">
        <v>59</v>
      </c>
      <c r="E6" s="4">
        <v>0</v>
      </c>
      <c r="F6" s="6">
        <v>23.983333333333334</v>
      </c>
      <c r="G6" s="6">
        <v>0</v>
      </c>
      <c r="H6" s="6">
        <v>0</v>
      </c>
      <c r="I6" s="4" t="str">
        <f t="shared" si="1"/>
        <v>2026-08</v>
      </c>
      <c r="J6" s="7" t="str">
        <f>VLOOKUP(C6,'[1]T. Apoyo Sistema'!$B$1:$C$89,2,0)</f>
        <v>NO</v>
      </c>
    </row>
    <row r="7" spans="1:10" x14ac:dyDescent="0.25">
      <c r="A7" s="4" t="str">
        <f t="shared" si="0"/>
        <v>46235-OXMP15-psa1</v>
      </c>
      <c r="B7" s="14">
        <v>46235</v>
      </c>
      <c r="C7" s="4" t="s">
        <v>43</v>
      </c>
      <c r="D7" s="4" t="s">
        <v>60</v>
      </c>
      <c r="E7" s="4">
        <v>0</v>
      </c>
      <c r="F7" s="6">
        <v>11.8</v>
      </c>
      <c r="G7" s="6">
        <v>12.183333333333334</v>
      </c>
      <c r="H7" s="6">
        <v>0</v>
      </c>
      <c r="I7" s="4" t="str">
        <f t="shared" si="1"/>
        <v>2026-08</v>
      </c>
      <c r="J7" s="7" t="str">
        <f>VLOOKUP(C7,'[1]T. Apoyo Sistema'!$B$1:$C$89,2,0)</f>
        <v>NO</v>
      </c>
    </row>
    <row r="8" spans="1:10" x14ac:dyDescent="0.25">
      <c r="A8" s="4" t="str">
        <f t="shared" si="0"/>
        <v>46235-OXMP16-gen1</v>
      </c>
      <c r="B8" s="14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 t="shared" si="1"/>
        <v>2026-08</v>
      </c>
      <c r="J8" s="7" t="str">
        <f>VLOOKUP(C8,'[1]T. Apoyo Sistema'!$B$1:$C$89,2,0)</f>
        <v>NO</v>
      </c>
    </row>
    <row r="9" spans="1:10" x14ac:dyDescent="0.25">
      <c r="A9" s="4" t="str">
        <f t="shared" si="0"/>
        <v>46235-OXMP16-psa1</v>
      </c>
      <c r="B9" s="14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 t="shared" si="1"/>
        <v>2026-08</v>
      </c>
      <c r="J9" s="7" t="str">
        <f>VLOOKUP(C9,'[1]T. Apoyo Sistema'!$B$1:$C$89,2,0)</f>
        <v>NO</v>
      </c>
    </row>
    <row r="10" spans="1:10" x14ac:dyDescent="0.25">
      <c r="A10" s="4" t="str">
        <f t="shared" si="0"/>
        <v>46235-OXMPN4-gen1</v>
      </c>
      <c r="B10" s="14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 t="shared" si="1"/>
        <v>2026-08</v>
      </c>
      <c r="J10" s="7" t="str">
        <f>VLOOKUP(C10,'[1]T. Apoyo Sistema'!$B$1:$C$89,2,0)</f>
        <v>NO</v>
      </c>
    </row>
    <row r="11" spans="1:10" x14ac:dyDescent="0.25">
      <c r="A11" s="4" t="str">
        <f t="shared" si="0"/>
        <v>46235-OXMPN4-psa1</v>
      </c>
      <c r="B11" s="14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 t="shared" si="1"/>
        <v>2026-08</v>
      </c>
      <c r="J11" s="7" t="str">
        <f>VLOOKUP(C11,'[1]T. Apoyo Sistema'!$B$1:$C$89,2,0)</f>
        <v>NO</v>
      </c>
    </row>
    <row r="12" spans="1:10" x14ac:dyDescent="0.25">
      <c r="A12" s="4" t="str">
        <f t="shared" si="0"/>
        <v>46235-OXMPN5-gen1</v>
      </c>
      <c r="B12" s="14">
        <v>46235</v>
      </c>
      <c r="C12" s="4" t="s">
        <v>64</v>
      </c>
      <c r="D12" s="4" t="s">
        <v>59</v>
      </c>
      <c r="E12" s="4">
        <v>0</v>
      </c>
      <c r="F12" s="6">
        <v>23.983333333333334</v>
      </c>
      <c r="G12" s="6">
        <v>0</v>
      </c>
      <c r="H12" s="6">
        <v>0</v>
      </c>
      <c r="I12" s="4" t="str">
        <f t="shared" si="1"/>
        <v>2026-08</v>
      </c>
      <c r="J12" s="7" t="str">
        <f>VLOOKUP(C12,'[1]T. Apoyo Sistema'!$B$1:$C$89,2,0)</f>
        <v>NO</v>
      </c>
    </row>
    <row r="13" spans="1:10" x14ac:dyDescent="0.25">
      <c r="A13" s="4" t="str">
        <f t="shared" si="0"/>
        <v>46235-OXMPN5-psa1</v>
      </c>
      <c r="B13" s="14">
        <v>46235</v>
      </c>
      <c r="C13" s="4" t="s">
        <v>64</v>
      </c>
      <c r="D13" s="4" t="s">
        <v>60</v>
      </c>
      <c r="E13" s="4">
        <v>0</v>
      </c>
      <c r="F13" s="6">
        <v>23.983333333333334</v>
      </c>
      <c r="G13" s="6">
        <v>0</v>
      </c>
      <c r="H13" s="6">
        <v>0</v>
      </c>
      <c r="I13" s="4" t="str">
        <f t="shared" si="1"/>
        <v>2026-08</v>
      </c>
      <c r="J13" s="7" t="str">
        <f>VLOOKUP(C13,'[1]T. Apoyo Sistema'!$B$1:$C$89,2,0)</f>
        <v>NO</v>
      </c>
    </row>
    <row r="14" spans="1:10" x14ac:dyDescent="0.25">
      <c r="A14" s="4" t="str">
        <f t="shared" si="0"/>
        <v>46235-OXMPN7-gen1</v>
      </c>
      <c r="B14" s="14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 t="shared" si="1"/>
        <v>2026-08</v>
      </c>
      <c r="J14" s="7" t="str">
        <f>VLOOKUP(C14,'[1]T. Apoyo Sistema'!$B$1:$C$89,2,0)</f>
        <v>NO</v>
      </c>
    </row>
    <row r="15" spans="1:10" x14ac:dyDescent="0.25">
      <c r="A15" s="4" t="str">
        <f t="shared" si="0"/>
        <v>46235-OXMPN7-psa1</v>
      </c>
      <c r="B15" s="14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 t="shared" si="1"/>
        <v>2026-08</v>
      </c>
      <c r="J15" s="7" t="str">
        <f>VLOOKUP(C15,'[1]T. Apoyo Sistema'!$B$1:$C$89,2,0)</f>
        <v>NO</v>
      </c>
    </row>
    <row r="16" spans="1:10" x14ac:dyDescent="0.25">
      <c r="A16" s="4" t="str">
        <f t="shared" si="0"/>
        <v>46235-OXMPN8-gen1</v>
      </c>
      <c r="B16" s="14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 t="shared" si="1"/>
        <v>2026-08</v>
      </c>
      <c r="J16" s="7" t="str">
        <f>VLOOKUP(C16,'[1]T. Apoyo Sistema'!$B$1:$C$89,2,0)</f>
        <v>NO</v>
      </c>
    </row>
    <row r="17" spans="1:10" x14ac:dyDescent="0.25">
      <c r="A17" s="4" t="str">
        <f t="shared" si="0"/>
        <v>46235-OXMPN8-psa1</v>
      </c>
      <c r="B17" s="14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 t="shared" si="1"/>
        <v>2026-08</v>
      </c>
      <c r="J17" s="7" t="str">
        <f>VLOOKUP(C17,'[1]T. Apoyo Sistema'!$B$1:$C$89,2,0)</f>
        <v>NO</v>
      </c>
    </row>
    <row r="18" spans="1:10" x14ac:dyDescent="0.25">
      <c r="A18" s="4" t="str">
        <f t="shared" si="0"/>
        <v>46235-OXMPN9-gen1</v>
      </c>
      <c r="B18" s="14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 t="shared" si="1"/>
        <v>2026-08</v>
      </c>
      <c r="J18" s="7" t="str">
        <f>VLOOKUP(C18,'[1]T. Apoyo Sistema'!$B$1:$C$89,2,0)</f>
        <v>NO</v>
      </c>
    </row>
    <row r="19" spans="1:10" x14ac:dyDescent="0.25">
      <c r="A19" s="4" t="str">
        <f t="shared" si="0"/>
        <v>46235-OXMPN9-psa1</v>
      </c>
      <c r="B19" s="14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 t="shared" si="1"/>
        <v>2026-08</v>
      </c>
      <c r="J19" s="7" t="str">
        <f>VLOOKUP(C19,'[1]T. Apoyo Sistema'!$B$1:$C$89,2,0)</f>
        <v>NO</v>
      </c>
    </row>
    <row r="20" spans="1:10" x14ac:dyDescent="0.25">
      <c r="A20" s="4" t="str">
        <f t="shared" si="0"/>
        <v>46235-POX1-bbd1</v>
      </c>
      <c r="B20" s="14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 t="shared" si="1"/>
        <v>2026-08</v>
      </c>
      <c r="J20" s="7" t="str">
        <f>VLOOKUP(C20,'[1]T. Apoyo Sistema'!$B$1:$C$89,2,0)</f>
        <v>SI</v>
      </c>
    </row>
    <row r="21" spans="1:10" x14ac:dyDescent="0.25">
      <c r="A21" s="4" t="str">
        <f t="shared" si="0"/>
        <v>46235-POX1-bbd2</v>
      </c>
      <c r="B21" s="14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 t="shared" si="1"/>
        <v>2026-08</v>
      </c>
      <c r="J21" s="7" t="str">
        <f>VLOOKUP(C21,'[1]T. Apoyo Sistema'!$B$1:$C$89,2,0)</f>
        <v>SI</v>
      </c>
    </row>
    <row r="22" spans="1:10" x14ac:dyDescent="0.25">
      <c r="A22" s="4" t="str">
        <f t="shared" si="0"/>
        <v>46235-POX1-com1</v>
      </c>
      <c r="B22" s="14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 t="shared" si="1"/>
        <v>2026-08</v>
      </c>
      <c r="J22" s="7" t="str">
        <f>VLOOKUP(C22,'[1]T. Apoyo Sistema'!$B$1:$C$89,2,0)</f>
        <v>SI</v>
      </c>
    </row>
    <row r="23" spans="1:10" x14ac:dyDescent="0.25">
      <c r="A23" s="4" t="str">
        <f t="shared" si="0"/>
        <v>46235-POX1-com2</v>
      </c>
      <c r="B23" s="14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 t="shared" si="1"/>
        <v>2026-08</v>
      </c>
      <c r="J23" s="7" t="str">
        <f>VLOOKUP(C23,'[1]T. Apoyo Sistema'!$B$1:$C$89,2,0)</f>
        <v>SI</v>
      </c>
    </row>
    <row r="24" spans="1:10" x14ac:dyDescent="0.25">
      <c r="A24" s="4" t="str">
        <f t="shared" si="0"/>
        <v>46235-POX1-gen1</v>
      </c>
      <c r="B24" s="14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 t="shared" si="1"/>
        <v>2026-08</v>
      </c>
      <c r="J24" s="7" t="str">
        <f>VLOOKUP(C24,'[1]T. Apoyo Sistema'!$B$1:$C$89,2,0)</f>
        <v>SI</v>
      </c>
    </row>
    <row r="25" spans="1:10" x14ac:dyDescent="0.25">
      <c r="A25" s="4" t="str">
        <f t="shared" si="0"/>
        <v>46235-POX1-gen2</v>
      </c>
      <c r="B25" s="14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 t="shared" si="1"/>
        <v>2026-08</v>
      </c>
      <c r="J25" s="7" t="str">
        <f>VLOOKUP(C25,'[1]T. Apoyo Sistema'!$B$1:$C$89,2,0)</f>
        <v>SI</v>
      </c>
    </row>
    <row r="26" spans="1:10" x14ac:dyDescent="0.25">
      <c r="A26" s="4" t="str">
        <f t="shared" si="0"/>
        <v>46235-POX1-psa1</v>
      </c>
      <c r="B26" s="14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 t="shared" si="1"/>
        <v>2026-08</v>
      </c>
      <c r="J26" s="7" t="str">
        <f>VLOOKUP(C26,'[1]T. Apoyo Sistema'!$B$1:$C$89,2,0)</f>
        <v>SI</v>
      </c>
    </row>
    <row r="27" spans="1:10" x14ac:dyDescent="0.25">
      <c r="A27" s="4" t="str">
        <f t="shared" si="0"/>
        <v>46235-POX1-psa2</v>
      </c>
      <c r="B27" s="14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 t="shared" si="1"/>
        <v>2026-08</v>
      </c>
      <c r="J27" s="7" t="str">
        <f>VLOOKUP(C27,'[1]T. Apoyo Sistema'!$B$1:$C$89,2,0)</f>
        <v>SI</v>
      </c>
    </row>
    <row r="28" spans="1:10" x14ac:dyDescent="0.25">
      <c r="A28" s="4" t="str">
        <f t="shared" si="0"/>
        <v>46235-POX1-sec1</v>
      </c>
      <c r="B28" s="14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 t="shared" si="1"/>
        <v>2026-08</v>
      </c>
      <c r="J28" s="7" t="str">
        <f>VLOOKUP(C28,'[1]T. Apoyo Sistema'!$B$1:$C$89,2,0)</f>
        <v>SI</v>
      </c>
    </row>
    <row r="29" spans="1:10" x14ac:dyDescent="0.25">
      <c r="A29" s="4" t="str">
        <f t="shared" si="0"/>
        <v>46235-POX1-sec2</v>
      </c>
      <c r="B29" s="14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 t="shared" si="1"/>
        <v>2026-08</v>
      </c>
      <c r="J29" s="7" t="str">
        <f>VLOOKUP(C29,'[1]T. Apoyo Sistema'!$B$1:$C$89,2,0)</f>
        <v>SI</v>
      </c>
    </row>
    <row r="30" spans="1:10" x14ac:dyDescent="0.25">
      <c r="A30" s="4" t="str">
        <f t="shared" si="0"/>
        <v>46235-POX10-bbd1</v>
      </c>
      <c r="B30" s="14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 t="shared" si="1"/>
        <v>2026-08</v>
      </c>
      <c r="J30" s="7" t="str">
        <f>VLOOKUP(C30,'[1]T. Apoyo Sistema'!$B$1:$C$89,2,0)</f>
        <v>SI</v>
      </c>
    </row>
    <row r="31" spans="1:10" x14ac:dyDescent="0.25">
      <c r="A31" s="4" t="str">
        <f t="shared" si="0"/>
        <v>46235-POX10-bbd2</v>
      </c>
      <c r="B31" s="14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 t="shared" si="1"/>
        <v>2026-08</v>
      </c>
      <c r="J31" s="7" t="str">
        <f>VLOOKUP(C31,'[1]T. Apoyo Sistema'!$B$1:$C$89,2,0)</f>
        <v>SI</v>
      </c>
    </row>
    <row r="32" spans="1:10" x14ac:dyDescent="0.25">
      <c r="A32" s="4" t="str">
        <f t="shared" si="0"/>
        <v>46235-POX10-com1</v>
      </c>
      <c r="B32" s="14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 t="shared" si="1"/>
        <v>2026-08</v>
      </c>
      <c r="J32" s="7" t="str">
        <f>VLOOKUP(C32,'[1]T. Apoyo Sistema'!$B$1:$C$89,2,0)</f>
        <v>SI</v>
      </c>
    </row>
    <row r="33" spans="1:10" x14ac:dyDescent="0.25">
      <c r="A33" s="4" t="str">
        <f t="shared" si="0"/>
        <v>46235-POX10-com2</v>
      </c>
      <c r="B33" s="14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 t="shared" si="1"/>
        <v>2026-08</v>
      </c>
      <c r="J33" s="7" t="str">
        <f>VLOOKUP(C33,'[1]T. Apoyo Sistema'!$B$1:$C$89,2,0)</f>
        <v>SI</v>
      </c>
    </row>
    <row r="34" spans="1:10" x14ac:dyDescent="0.25">
      <c r="A34" s="4" t="str">
        <f t="shared" si="0"/>
        <v>46235-POX10-com3</v>
      </c>
      <c r="B34" s="14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 t="shared" si="1"/>
        <v>2026-08</v>
      </c>
      <c r="J34" s="7" t="str">
        <f>VLOOKUP(C34,'[1]T. Apoyo Sistema'!$B$1:$C$89,2,0)</f>
        <v>SI</v>
      </c>
    </row>
    <row r="35" spans="1:10" x14ac:dyDescent="0.25">
      <c r="A35" s="4" t="str">
        <f t="shared" si="0"/>
        <v>46235-POX10-com4</v>
      </c>
      <c r="B35" s="14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 t="shared" si="1"/>
        <v>2026-08</v>
      </c>
      <c r="J35" s="7" t="str">
        <f>VLOOKUP(C35,'[1]T. Apoyo Sistema'!$B$1:$C$89,2,0)</f>
        <v>SI</v>
      </c>
    </row>
    <row r="36" spans="1:10" x14ac:dyDescent="0.25">
      <c r="A36" s="4" t="str">
        <f t="shared" si="0"/>
        <v>46235-POX10-gen1</v>
      </c>
      <c r="B36" s="14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 t="shared" si="1"/>
        <v>2026-08</v>
      </c>
      <c r="J36" s="7" t="str">
        <f>VLOOKUP(C36,'[1]T. Apoyo Sistema'!$B$1:$C$89,2,0)</f>
        <v>SI</v>
      </c>
    </row>
    <row r="37" spans="1:10" x14ac:dyDescent="0.25">
      <c r="A37" s="4" t="str">
        <f t="shared" si="0"/>
        <v>46235-POX10-gen2</v>
      </c>
      <c r="B37" s="14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 t="shared" si="1"/>
        <v>2026-08</v>
      </c>
      <c r="J37" s="7" t="str">
        <f>VLOOKUP(C37,'[1]T. Apoyo Sistema'!$B$1:$C$89,2,0)</f>
        <v>SI</v>
      </c>
    </row>
    <row r="38" spans="1:10" x14ac:dyDescent="0.25">
      <c r="A38" s="4" t="str">
        <f t="shared" si="0"/>
        <v>46235-POX10-psa1</v>
      </c>
      <c r="B38" s="14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 t="shared" si="1"/>
        <v>2026-08</v>
      </c>
      <c r="J38" s="7" t="str">
        <f>VLOOKUP(C38,'[1]T. Apoyo Sistema'!$B$1:$C$89,2,0)</f>
        <v>SI</v>
      </c>
    </row>
    <row r="39" spans="1:10" x14ac:dyDescent="0.25">
      <c r="A39" s="4" t="str">
        <f t="shared" si="0"/>
        <v>46235-POX10-psa2</v>
      </c>
      <c r="B39" s="14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 t="shared" si="1"/>
        <v>2026-08</v>
      </c>
      <c r="J39" s="7" t="str">
        <f>VLOOKUP(C39,'[1]T. Apoyo Sistema'!$B$1:$C$89,2,0)</f>
        <v>SI</v>
      </c>
    </row>
    <row r="40" spans="1:10" x14ac:dyDescent="0.25">
      <c r="A40" s="4" t="str">
        <f t="shared" si="0"/>
        <v>46235-POX10-psa3</v>
      </c>
      <c r="B40" s="14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 t="shared" si="1"/>
        <v>2026-08</v>
      </c>
      <c r="J40" s="7" t="str">
        <f>VLOOKUP(C40,'[1]T. Apoyo Sistema'!$B$1:$C$89,2,0)</f>
        <v>SI</v>
      </c>
    </row>
    <row r="41" spans="1:10" x14ac:dyDescent="0.25">
      <c r="A41" s="4" t="str">
        <f t="shared" si="0"/>
        <v>46235-POX10-psa4</v>
      </c>
      <c r="B41" s="14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 t="shared" si="1"/>
        <v>2026-08</v>
      </c>
      <c r="J41" s="7" t="str">
        <f>VLOOKUP(C41,'[1]T. Apoyo Sistema'!$B$1:$C$89,2,0)</f>
        <v>SI</v>
      </c>
    </row>
    <row r="42" spans="1:10" x14ac:dyDescent="0.25">
      <c r="A42" s="4" t="str">
        <f t="shared" si="0"/>
        <v>46235-POX10-sec1</v>
      </c>
      <c r="B42" s="14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 t="shared" si="1"/>
        <v>2026-08</v>
      </c>
      <c r="J42" s="7" t="str">
        <f>VLOOKUP(C42,'[1]T. Apoyo Sistema'!$B$1:$C$89,2,0)</f>
        <v>SI</v>
      </c>
    </row>
    <row r="43" spans="1:10" x14ac:dyDescent="0.25">
      <c r="A43" s="4" t="str">
        <f t="shared" si="0"/>
        <v>46235-POX10-sec2</v>
      </c>
      <c r="B43" s="14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 t="shared" si="1"/>
        <v>2026-08</v>
      </c>
      <c r="J43" s="7" t="str">
        <f>VLOOKUP(C43,'[1]T. Apoyo Sistema'!$B$1:$C$89,2,0)</f>
        <v>SI</v>
      </c>
    </row>
    <row r="44" spans="1:10" x14ac:dyDescent="0.25">
      <c r="A44" s="4" t="str">
        <f t="shared" si="0"/>
        <v>46235-POX11-bbd1</v>
      </c>
      <c r="B44" s="14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 t="shared" si="1"/>
        <v>2026-08</v>
      </c>
      <c r="J44" s="7" t="str">
        <f>VLOOKUP(C44,'[1]T. Apoyo Sistema'!$B$1:$C$89,2,0)</f>
        <v>SI</v>
      </c>
    </row>
    <row r="45" spans="1:10" x14ac:dyDescent="0.25">
      <c r="A45" s="4" t="str">
        <f t="shared" si="0"/>
        <v>46235-POX11-bbd2</v>
      </c>
      <c r="B45" s="14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 t="shared" si="1"/>
        <v>2026-08</v>
      </c>
      <c r="J45" s="7" t="str">
        <f>VLOOKUP(C45,'[1]T. Apoyo Sistema'!$B$1:$C$89,2,0)</f>
        <v>SI</v>
      </c>
    </row>
    <row r="46" spans="1:10" x14ac:dyDescent="0.25">
      <c r="A46" s="4" t="str">
        <f t="shared" si="0"/>
        <v>46235-POX11-com1</v>
      </c>
      <c r="B46" s="14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 t="shared" si="1"/>
        <v>2026-08</v>
      </c>
      <c r="J46" s="7" t="str">
        <f>VLOOKUP(C46,'[1]T. Apoyo Sistema'!$B$1:$C$89,2,0)</f>
        <v>SI</v>
      </c>
    </row>
    <row r="47" spans="1:10" x14ac:dyDescent="0.25">
      <c r="A47" s="4" t="str">
        <f t="shared" si="0"/>
        <v>46235-POX11-com2</v>
      </c>
      <c r="B47" s="14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 t="shared" si="1"/>
        <v>2026-08</v>
      </c>
      <c r="J47" s="7" t="str">
        <f>VLOOKUP(C47,'[1]T. Apoyo Sistema'!$B$1:$C$89,2,0)</f>
        <v>SI</v>
      </c>
    </row>
    <row r="48" spans="1:10" x14ac:dyDescent="0.25">
      <c r="A48" s="4" t="str">
        <f t="shared" si="0"/>
        <v>46235-POX11-com3</v>
      </c>
      <c r="B48" s="14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 t="shared" si="1"/>
        <v>2026-08</v>
      </c>
      <c r="J48" s="7" t="str">
        <f>VLOOKUP(C48,'[1]T. Apoyo Sistema'!$B$1:$C$89,2,0)</f>
        <v>SI</v>
      </c>
    </row>
    <row r="49" spans="1:10" x14ac:dyDescent="0.25">
      <c r="A49" s="4" t="str">
        <f t="shared" si="0"/>
        <v>46235-POX11-com4</v>
      </c>
      <c r="B49" s="14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 t="shared" si="1"/>
        <v>2026-08</v>
      </c>
      <c r="J49" s="7" t="str">
        <f>VLOOKUP(C49,'[1]T. Apoyo Sistema'!$B$1:$C$89,2,0)</f>
        <v>SI</v>
      </c>
    </row>
    <row r="50" spans="1:10" x14ac:dyDescent="0.25">
      <c r="A50" s="4" t="str">
        <f t="shared" si="0"/>
        <v>46235-POX11-gen1</v>
      </c>
      <c r="B50" s="14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 t="shared" si="1"/>
        <v>2026-08</v>
      </c>
      <c r="J50" s="7" t="str">
        <f>VLOOKUP(C50,'[1]T. Apoyo Sistema'!$B$1:$C$89,2,0)</f>
        <v>SI</v>
      </c>
    </row>
    <row r="51" spans="1:10" x14ac:dyDescent="0.25">
      <c r="A51" s="4" t="str">
        <f t="shared" si="0"/>
        <v>46235-POX11-gen2</v>
      </c>
      <c r="B51" s="14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 t="shared" si="1"/>
        <v>2026-08</v>
      </c>
      <c r="J51" s="7" t="str">
        <f>VLOOKUP(C51,'[1]T. Apoyo Sistema'!$B$1:$C$89,2,0)</f>
        <v>SI</v>
      </c>
    </row>
    <row r="52" spans="1:10" x14ac:dyDescent="0.25">
      <c r="A52" s="4" t="str">
        <f t="shared" si="0"/>
        <v>46235-POX11-psa1</v>
      </c>
      <c r="B52" s="14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 t="shared" si="1"/>
        <v>2026-08</v>
      </c>
      <c r="J52" s="7" t="str">
        <f>VLOOKUP(C52,'[1]T. Apoyo Sistema'!$B$1:$C$89,2,0)</f>
        <v>SI</v>
      </c>
    </row>
    <row r="53" spans="1:10" x14ac:dyDescent="0.25">
      <c r="A53" s="4" t="str">
        <f t="shared" si="0"/>
        <v>46235-POX11-psa2</v>
      </c>
      <c r="B53" s="14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 t="shared" si="1"/>
        <v>2026-08</v>
      </c>
      <c r="J53" s="7" t="str">
        <f>VLOOKUP(C53,'[1]T. Apoyo Sistema'!$B$1:$C$89,2,0)</f>
        <v>SI</v>
      </c>
    </row>
    <row r="54" spans="1:10" x14ac:dyDescent="0.25">
      <c r="A54" s="4" t="str">
        <f t="shared" si="0"/>
        <v>46235-POX11-psa3</v>
      </c>
      <c r="B54" s="14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 t="shared" si="1"/>
        <v>2026-08</v>
      </c>
      <c r="J54" s="7" t="str">
        <f>VLOOKUP(C54,'[1]T. Apoyo Sistema'!$B$1:$C$89,2,0)</f>
        <v>SI</v>
      </c>
    </row>
    <row r="55" spans="1:10" x14ac:dyDescent="0.25">
      <c r="A55" s="4" t="str">
        <f t="shared" si="0"/>
        <v>46235-POX11-psa4</v>
      </c>
      <c r="B55" s="14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 t="shared" si="1"/>
        <v>2026-08</v>
      </c>
      <c r="J55" s="7" t="str">
        <f>VLOOKUP(C55,'[1]T. Apoyo Sistema'!$B$1:$C$89,2,0)</f>
        <v>SI</v>
      </c>
    </row>
    <row r="56" spans="1:10" x14ac:dyDescent="0.25">
      <c r="A56" s="4" t="str">
        <f t="shared" si="0"/>
        <v>46235-POX11-sec1</v>
      </c>
      <c r="B56" s="14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 t="shared" si="1"/>
        <v>2026-08</v>
      </c>
      <c r="J56" s="7" t="str">
        <f>VLOOKUP(C56,'[1]T. Apoyo Sistema'!$B$1:$C$89,2,0)</f>
        <v>SI</v>
      </c>
    </row>
    <row r="57" spans="1:10" x14ac:dyDescent="0.25">
      <c r="A57" s="4" t="str">
        <f t="shared" si="0"/>
        <v>46235-POX11-sec2</v>
      </c>
      <c r="B57" s="14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 t="shared" si="1"/>
        <v>2026-08</v>
      </c>
      <c r="J57" s="7" t="str">
        <f>VLOOKUP(C57,'[1]T. Apoyo Sistema'!$B$1:$C$89,2,0)</f>
        <v>SI</v>
      </c>
    </row>
    <row r="58" spans="1:10" x14ac:dyDescent="0.25">
      <c r="A58" s="4" t="str">
        <f t="shared" si="0"/>
        <v>46235-POX16-bbd1</v>
      </c>
      <c r="B58" s="14">
        <v>46235</v>
      </c>
      <c r="C58" s="4" t="s">
        <v>82</v>
      </c>
      <c r="D58" s="4" t="s">
        <v>69</v>
      </c>
      <c r="E58" s="4">
        <v>0</v>
      </c>
      <c r="F58" s="6">
        <v>0</v>
      </c>
      <c r="G58" s="6">
        <v>5.8833333333333337</v>
      </c>
      <c r="H58" s="6">
        <v>0</v>
      </c>
      <c r="I58" s="4" t="str">
        <f t="shared" si="1"/>
        <v>2026-08</v>
      </c>
      <c r="J58" s="7" t="str">
        <f>VLOOKUP(C58,'[1]T. Apoyo Sistema'!$B$1:$C$89,2,0)</f>
        <v>NO</v>
      </c>
    </row>
    <row r="59" spans="1:10" x14ac:dyDescent="0.25">
      <c r="A59" s="4" t="str">
        <f t="shared" si="0"/>
        <v>46235-POX16-bbd2</v>
      </c>
      <c r="B59" s="14">
        <v>46235</v>
      </c>
      <c r="C59" s="4" t="s">
        <v>82</v>
      </c>
      <c r="D59" s="4" t="s">
        <v>70</v>
      </c>
      <c r="E59" s="4">
        <v>0</v>
      </c>
      <c r="F59" s="6">
        <v>0</v>
      </c>
      <c r="G59" s="6">
        <v>5.8833333333333337</v>
      </c>
      <c r="H59" s="6">
        <v>0</v>
      </c>
      <c r="I59" s="4" t="str">
        <f t="shared" si="1"/>
        <v>2026-08</v>
      </c>
      <c r="J59" s="7" t="str">
        <f>VLOOKUP(C59,'[1]T. Apoyo Sistema'!$B$1:$C$89,2,0)</f>
        <v>NO</v>
      </c>
    </row>
    <row r="60" spans="1:10" x14ac:dyDescent="0.25">
      <c r="A60" s="4" t="str">
        <f t="shared" si="0"/>
        <v>46235-POX16-com1</v>
      </c>
      <c r="B60" s="14">
        <v>46235</v>
      </c>
      <c r="C60" s="4" t="s">
        <v>82</v>
      </c>
      <c r="D60" s="4" t="s">
        <v>71</v>
      </c>
      <c r="E60" s="4">
        <v>0</v>
      </c>
      <c r="F60" s="6">
        <v>0</v>
      </c>
      <c r="G60" s="6">
        <v>5.8833333333333337</v>
      </c>
      <c r="H60" s="6">
        <v>0</v>
      </c>
      <c r="I60" s="4" t="str">
        <f t="shared" si="1"/>
        <v>2026-08</v>
      </c>
      <c r="J60" s="7" t="str">
        <f>VLOOKUP(C60,'[1]T. Apoyo Sistema'!$B$1:$C$89,2,0)</f>
        <v>NO</v>
      </c>
    </row>
    <row r="61" spans="1:10" x14ac:dyDescent="0.25">
      <c r="A61" s="4" t="str">
        <f t="shared" si="0"/>
        <v>46235-POX16-com2</v>
      </c>
      <c r="B61" s="14">
        <v>46235</v>
      </c>
      <c r="C61" s="4" t="s">
        <v>82</v>
      </c>
      <c r="D61" s="4" t="s">
        <v>72</v>
      </c>
      <c r="E61" s="4">
        <v>0</v>
      </c>
      <c r="F61" s="6">
        <v>0</v>
      </c>
      <c r="G61" s="6">
        <v>5.8833333333333337</v>
      </c>
      <c r="H61" s="6">
        <v>0</v>
      </c>
      <c r="I61" s="4" t="str">
        <f t="shared" si="1"/>
        <v>2026-08</v>
      </c>
      <c r="J61" s="7" t="str">
        <f>VLOOKUP(C61,'[1]T. Apoyo Sistema'!$B$1:$C$89,2,0)</f>
        <v>NO</v>
      </c>
    </row>
    <row r="62" spans="1:10" x14ac:dyDescent="0.25">
      <c r="A62" s="4" t="str">
        <f t="shared" si="0"/>
        <v>46235-POX16-com3</v>
      </c>
      <c r="B62" s="14">
        <v>46235</v>
      </c>
      <c r="C62" s="4" t="s">
        <v>82</v>
      </c>
      <c r="D62" s="4" t="s">
        <v>77</v>
      </c>
      <c r="E62" s="4">
        <v>0</v>
      </c>
      <c r="F62" s="6">
        <v>0</v>
      </c>
      <c r="G62" s="6">
        <v>5.8833333333333337</v>
      </c>
      <c r="H62" s="6">
        <v>0</v>
      </c>
      <c r="I62" s="4" t="str">
        <f t="shared" si="1"/>
        <v>2026-08</v>
      </c>
      <c r="J62" s="7" t="str">
        <f>VLOOKUP(C62,'[1]T. Apoyo Sistema'!$B$1:$C$89,2,0)</f>
        <v>NO</v>
      </c>
    </row>
    <row r="63" spans="1:10" x14ac:dyDescent="0.25">
      <c r="A63" s="4" t="str">
        <f t="shared" si="0"/>
        <v>46235-POX16-com4</v>
      </c>
      <c r="B63" s="14">
        <v>46235</v>
      </c>
      <c r="C63" s="4" t="s">
        <v>82</v>
      </c>
      <c r="D63" s="4" t="s">
        <v>78</v>
      </c>
      <c r="E63" s="4">
        <v>0</v>
      </c>
      <c r="F63" s="6">
        <v>0</v>
      </c>
      <c r="G63" s="6">
        <v>5.8833333333333337</v>
      </c>
      <c r="H63" s="6">
        <v>0</v>
      </c>
      <c r="I63" s="4" t="str">
        <f t="shared" si="1"/>
        <v>2026-08</v>
      </c>
      <c r="J63" s="7" t="str">
        <f>VLOOKUP(C63,'[1]T. Apoyo Sistema'!$B$1:$C$89,2,0)</f>
        <v>NO</v>
      </c>
    </row>
    <row r="64" spans="1:10" x14ac:dyDescent="0.25">
      <c r="A64" s="4" t="str">
        <f t="shared" si="0"/>
        <v>46235-POX16-gen1</v>
      </c>
      <c r="B64" s="14">
        <v>46235</v>
      </c>
      <c r="C64" s="4" t="s">
        <v>82</v>
      </c>
      <c r="D64" s="4" t="s">
        <v>59</v>
      </c>
      <c r="E64" s="4">
        <v>0</v>
      </c>
      <c r="F64" s="6">
        <v>0</v>
      </c>
      <c r="G64" s="6">
        <v>5.8833333333333337</v>
      </c>
      <c r="H64" s="6">
        <v>0</v>
      </c>
      <c r="I64" s="4" t="str">
        <f t="shared" si="1"/>
        <v>2026-08</v>
      </c>
      <c r="J64" s="7" t="str">
        <f>VLOOKUP(C64,'[1]T. Apoyo Sistema'!$B$1:$C$89,2,0)</f>
        <v>NO</v>
      </c>
    </row>
    <row r="65" spans="1:10" x14ac:dyDescent="0.25">
      <c r="A65" s="4" t="str">
        <f t="shared" si="0"/>
        <v>46235-POX16-gen2</v>
      </c>
      <c r="B65" s="14">
        <v>46235</v>
      </c>
      <c r="C65" s="4" t="s">
        <v>82</v>
      </c>
      <c r="D65" s="4" t="s">
        <v>73</v>
      </c>
      <c r="E65" s="4">
        <v>0</v>
      </c>
      <c r="F65" s="6">
        <v>0</v>
      </c>
      <c r="G65" s="6">
        <v>5.8833333333333337</v>
      </c>
      <c r="H65" s="6">
        <v>0</v>
      </c>
      <c r="I65" s="4" t="str">
        <f t="shared" si="1"/>
        <v>2026-08</v>
      </c>
      <c r="J65" s="7" t="str">
        <f>VLOOKUP(C65,'[1]T. Apoyo Sistema'!$B$1:$C$89,2,0)</f>
        <v>NO</v>
      </c>
    </row>
    <row r="66" spans="1:10" x14ac:dyDescent="0.25">
      <c r="A66" s="4" t="str">
        <f t="shared" ref="A66:A129" si="2">CONCATENATE(B66,"-",C66,"-",D66)</f>
        <v>46235-POX16-psa1</v>
      </c>
      <c r="B66" s="14">
        <v>46235</v>
      </c>
      <c r="C66" s="4" t="s">
        <v>82</v>
      </c>
      <c r="D66" s="4" t="s">
        <v>60</v>
      </c>
      <c r="E66" s="4">
        <v>0</v>
      </c>
      <c r="F66" s="6">
        <v>0</v>
      </c>
      <c r="G66" s="6">
        <v>5.8833333333333337</v>
      </c>
      <c r="H66" s="6">
        <v>0</v>
      </c>
      <c r="I66" s="4" t="str">
        <f t="shared" ref="I66:I129" si="3">TEXT(B66,"yyyy-mm")</f>
        <v>2026-08</v>
      </c>
      <c r="J66" s="7" t="str">
        <f>VLOOKUP(C66,'[1]T. Apoyo Sistema'!$B$1:$C$89,2,0)</f>
        <v>NO</v>
      </c>
    </row>
    <row r="67" spans="1:10" x14ac:dyDescent="0.25">
      <c r="A67" s="4" t="str">
        <f t="shared" si="2"/>
        <v>46235-POX16-psa2</v>
      </c>
      <c r="B67" s="14">
        <v>46235</v>
      </c>
      <c r="C67" s="4" t="s">
        <v>82</v>
      </c>
      <c r="D67" s="4" t="s">
        <v>74</v>
      </c>
      <c r="E67" s="4">
        <v>0</v>
      </c>
      <c r="F67" s="6">
        <v>0</v>
      </c>
      <c r="G67" s="6">
        <v>5.8833333333333337</v>
      </c>
      <c r="H67" s="6">
        <v>0</v>
      </c>
      <c r="I67" s="4" t="str">
        <f t="shared" si="3"/>
        <v>2026-08</v>
      </c>
      <c r="J67" s="7" t="str">
        <f>VLOOKUP(C67,'[1]T. Apoyo Sistema'!$B$1:$C$89,2,0)</f>
        <v>NO</v>
      </c>
    </row>
    <row r="68" spans="1:10" x14ac:dyDescent="0.25">
      <c r="A68" s="4" t="str">
        <f t="shared" si="2"/>
        <v>46235-POX16-psa3</v>
      </c>
      <c r="B68" s="14">
        <v>46235</v>
      </c>
      <c r="C68" s="4" t="s">
        <v>82</v>
      </c>
      <c r="D68" s="4" t="s">
        <v>79</v>
      </c>
      <c r="E68" s="4">
        <v>0</v>
      </c>
      <c r="F68" s="6">
        <v>0</v>
      </c>
      <c r="G68" s="6">
        <v>5.8833333333333337</v>
      </c>
      <c r="H68" s="6">
        <v>0</v>
      </c>
      <c r="I68" s="4" t="str">
        <f t="shared" si="3"/>
        <v>2026-08</v>
      </c>
      <c r="J68" s="7" t="str">
        <f>VLOOKUP(C68,'[1]T. Apoyo Sistema'!$B$1:$C$89,2,0)</f>
        <v>NO</v>
      </c>
    </row>
    <row r="69" spans="1:10" x14ac:dyDescent="0.25">
      <c r="A69" s="4" t="str">
        <f t="shared" si="2"/>
        <v>46235-POX16-psa4</v>
      </c>
      <c r="B69" s="14">
        <v>46235</v>
      </c>
      <c r="C69" s="4" t="s">
        <v>82</v>
      </c>
      <c r="D69" s="4" t="s">
        <v>80</v>
      </c>
      <c r="E69" s="4">
        <v>0</v>
      </c>
      <c r="F69" s="6">
        <v>0</v>
      </c>
      <c r="G69" s="6">
        <v>5.8833333333333337</v>
      </c>
      <c r="H69" s="6">
        <v>0</v>
      </c>
      <c r="I69" s="4" t="str">
        <f t="shared" si="3"/>
        <v>2026-08</v>
      </c>
      <c r="J69" s="7" t="str">
        <f>VLOOKUP(C69,'[1]T. Apoyo Sistema'!$B$1:$C$89,2,0)</f>
        <v>NO</v>
      </c>
    </row>
    <row r="70" spans="1:10" x14ac:dyDescent="0.25">
      <c r="A70" s="4" t="str">
        <f t="shared" si="2"/>
        <v>46235-POX16-sec1</v>
      </c>
      <c r="B70" s="14">
        <v>46235</v>
      </c>
      <c r="C70" s="4" t="s">
        <v>82</v>
      </c>
      <c r="D70" s="4" t="s">
        <v>75</v>
      </c>
      <c r="E70" s="4">
        <v>0</v>
      </c>
      <c r="F70" s="6">
        <v>0</v>
      </c>
      <c r="G70" s="6">
        <v>5.8833333333333337</v>
      </c>
      <c r="H70" s="6">
        <v>0</v>
      </c>
      <c r="I70" s="4" t="str">
        <f t="shared" si="3"/>
        <v>2026-08</v>
      </c>
      <c r="J70" s="7" t="str">
        <f>VLOOKUP(C70,'[1]T. Apoyo Sistema'!$B$1:$C$89,2,0)</f>
        <v>NO</v>
      </c>
    </row>
    <row r="71" spans="1:10" x14ac:dyDescent="0.25">
      <c r="A71" s="4" t="str">
        <f t="shared" si="2"/>
        <v>46235-POX16-sec2</v>
      </c>
      <c r="B71" s="14">
        <v>46235</v>
      </c>
      <c r="C71" s="4" t="s">
        <v>82</v>
      </c>
      <c r="D71" s="4" t="s">
        <v>76</v>
      </c>
      <c r="E71" s="4">
        <v>0</v>
      </c>
      <c r="F71" s="6">
        <v>0</v>
      </c>
      <c r="G71" s="6">
        <v>5.8833333333333337</v>
      </c>
      <c r="H71" s="6">
        <v>0</v>
      </c>
      <c r="I71" s="4" t="str">
        <f t="shared" si="3"/>
        <v>2026-08</v>
      </c>
      <c r="J71" s="7" t="str">
        <f>VLOOKUP(C71,'[1]T. Apoyo Sistema'!$B$1:$C$89,2,0)</f>
        <v>NO</v>
      </c>
    </row>
    <row r="72" spans="1:10" x14ac:dyDescent="0.25">
      <c r="A72" s="4" t="str">
        <f t="shared" si="2"/>
        <v>46235-POX17-bbd1</v>
      </c>
      <c r="B72" s="14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 t="shared" si="3"/>
        <v>2026-08</v>
      </c>
      <c r="J72" s="7" t="str">
        <f>VLOOKUP(C72,'[1]T. Apoyo Sistema'!$B$1:$C$89,2,0)</f>
        <v>SI</v>
      </c>
    </row>
    <row r="73" spans="1:10" x14ac:dyDescent="0.25">
      <c r="A73" s="4" t="str">
        <f t="shared" si="2"/>
        <v>46235-POX17-bbd2</v>
      </c>
      <c r="B73" s="14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 t="shared" si="3"/>
        <v>2026-08</v>
      </c>
      <c r="J73" s="7" t="str">
        <f>VLOOKUP(C73,'[1]T. Apoyo Sistema'!$B$1:$C$89,2,0)</f>
        <v>SI</v>
      </c>
    </row>
    <row r="74" spans="1:10" x14ac:dyDescent="0.25">
      <c r="A74" s="4" t="str">
        <f t="shared" si="2"/>
        <v>46235-POX17-com1</v>
      </c>
      <c r="B74" s="14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 t="shared" si="3"/>
        <v>2026-08</v>
      </c>
      <c r="J74" s="7" t="str">
        <f>VLOOKUP(C74,'[1]T. Apoyo Sistema'!$B$1:$C$89,2,0)</f>
        <v>SI</v>
      </c>
    </row>
    <row r="75" spans="1:10" x14ac:dyDescent="0.25">
      <c r="A75" s="4" t="str">
        <f t="shared" si="2"/>
        <v>46235-POX17-com2</v>
      </c>
      <c r="B75" s="14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 t="shared" si="3"/>
        <v>2026-08</v>
      </c>
      <c r="J75" s="7" t="str">
        <f>VLOOKUP(C75,'[1]T. Apoyo Sistema'!$B$1:$C$89,2,0)</f>
        <v>SI</v>
      </c>
    </row>
    <row r="76" spans="1:10" x14ac:dyDescent="0.25">
      <c r="A76" s="4" t="str">
        <f t="shared" si="2"/>
        <v>46235-POX17-com3</v>
      </c>
      <c r="B76" s="14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 t="shared" si="3"/>
        <v>2026-08</v>
      </c>
      <c r="J76" s="7" t="str">
        <f>VLOOKUP(C76,'[1]T. Apoyo Sistema'!$B$1:$C$89,2,0)</f>
        <v>SI</v>
      </c>
    </row>
    <row r="77" spans="1:10" x14ac:dyDescent="0.25">
      <c r="A77" s="4" t="str">
        <f t="shared" si="2"/>
        <v>46235-POX17-com4</v>
      </c>
      <c r="B77" s="14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 t="shared" si="3"/>
        <v>2026-08</v>
      </c>
      <c r="J77" s="7" t="str">
        <f>VLOOKUP(C77,'[1]T. Apoyo Sistema'!$B$1:$C$89,2,0)</f>
        <v>SI</v>
      </c>
    </row>
    <row r="78" spans="1:10" x14ac:dyDescent="0.25">
      <c r="A78" s="4" t="str">
        <f t="shared" si="2"/>
        <v>46235-POX17-gen1</v>
      </c>
      <c r="B78" s="14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 t="shared" si="3"/>
        <v>2026-08</v>
      </c>
      <c r="J78" s="7" t="str">
        <f>VLOOKUP(C78,'[1]T. Apoyo Sistema'!$B$1:$C$89,2,0)</f>
        <v>SI</v>
      </c>
    </row>
    <row r="79" spans="1:10" x14ac:dyDescent="0.25">
      <c r="A79" s="4" t="str">
        <f t="shared" si="2"/>
        <v>46235-POX17-gen2</v>
      </c>
      <c r="B79" s="14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 t="shared" si="3"/>
        <v>2026-08</v>
      </c>
      <c r="J79" s="7" t="str">
        <f>VLOOKUP(C79,'[1]T. Apoyo Sistema'!$B$1:$C$89,2,0)</f>
        <v>SI</v>
      </c>
    </row>
    <row r="80" spans="1:10" x14ac:dyDescent="0.25">
      <c r="A80" s="4" t="str">
        <f t="shared" si="2"/>
        <v>46235-POX17-psa1</v>
      </c>
      <c r="B80" s="14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 t="shared" si="3"/>
        <v>2026-08</v>
      </c>
      <c r="J80" s="7" t="str">
        <f>VLOOKUP(C80,'[1]T. Apoyo Sistema'!$B$1:$C$89,2,0)</f>
        <v>SI</v>
      </c>
    </row>
    <row r="81" spans="1:10" x14ac:dyDescent="0.25">
      <c r="A81" s="4" t="str">
        <f t="shared" si="2"/>
        <v>46235-POX17-psa2</v>
      </c>
      <c r="B81" s="14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 t="shared" si="3"/>
        <v>2026-08</v>
      </c>
      <c r="J81" s="7" t="str">
        <f>VLOOKUP(C81,'[1]T. Apoyo Sistema'!$B$1:$C$89,2,0)</f>
        <v>SI</v>
      </c>
    </row>
    <row r="82" spans="1:10" x14ac:dyDescent="0.25">
      <c r="A82" s="4" t="str">
        <f t="shared" si="2"/>
        <v>46235-POX17-psa3</v>
      </c>
      <c r="B82" s="14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 t="shared" si="3"/>
        <v>2026-08</v>
      </c>
      <c r="J82" s="7" t="str">
        <f>VLOOKUP(C82,'[1]T. Apoyo Sistema'!$B$1:$C$89,2,0)</f>
        <v>SI</v>
      </c>
    </row>
    <row r="83" spans="1:10" x14ac:dyDescent="0.25">
      <c r="A83" s="4" t="str">
        <f t="shared" si="2"/>
        <v>46235-POX17-psa4</v>
      </c>
      <c r="B83" s="14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 t="shared" si="3"/>
        <v>2026-08</v>
      </c>
      <c r="J83" s="7" t="str">
        <f>VLOOKUP(C83,'[1]T. Apoyo Sistema'!$B$1:$C$89,2,0)</f>
        <v>SI</v>
      </c>
    </row>
    <row r="84" spans="1:10" x14ac:dyDescent="0.25">
      <c r="A84" s="4" t="str">
        <f t="shared" si="2"/>
        <v>46235-POX17-sec1</v>
      </c>
      <c r="B84" s="14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 t="shared" si="3"/>
        <v>2026-08</v>
      </c>
      <c r="J84" s="7" t="str">
        <f>VLOOKUP(C84,'[1]T. Apoyo Sistema'!$B$1:$C$89,2,0)</f>
        <v>SI</v>
      </c>
    </row>
    <row r="85" spans="1:10" x14ac:dyDescent="0.25">
      <c r="A85" s="4" t="str">
        <f t="shared" si="2"/>
        <v>46235-POX17-sec2</v>
      </c>
      <c r="B85" s="14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 t="shared" si="3"/>
        <v>2026-08</v>
      </c>
      <c r="J85" s="7" t="str">
        <f>VLOOKUP(C85,'[1]T. Apoyo Sistema'!$B$1:$C$89,2,0)</f>
        <v>SI</v>
      </c>
    </row>
    <row r="86" spans="1:10" x14ac:dyDescent="0.25">
      <c r="A86" s="4" t="str">
        <f t="shared" si="2"/>
        <v>46235-POX18-bbd1</v>
      </c>
      <c r="B86" s="14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 t="shared" si="3"/>
        <v>2026-08</v>
      </c>
      <c r="J86" s="7" t="str">
        <f>VLOOKUP(C86,'[1]T. Apoyo Sistema'!$B$1:$C$89,2,0)</f>
        <v>NO</v>
      </c>
    </row>
    <row r="87" spans="1:10" x14ac:dyDescent="0.25">
      <c r="A87" s="4" t="str">
        <f t="shared" si="2"/>
        <v>46235-POX18-bbd2</v>
      </c>
      <c r="B87" s="14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 t="shared" si="3"/>
        <v>2026-08</v>
      </c>
      <c r="J87" s="7" t="str">
        <f>VLOOKUP(C87,'[1]T. Apoyo Sistema'!$B$1:$C$89,2,0)</f>
        <v>NO</v>
      </c>
    </row>
    <row r="88" spans="1:10" x14ac:dyDescent="0.25">
      <c r="A88" s="4" t="str">
        <f t="shared" si="2"/>
        <v>46235-POX18-com1</v>
      </c>
      <c r="B88" s="14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 t="shared" si="3"/>
        <v>2026-08</v>
      </c>
      <c r="J88" s="7" t="str">
        <f>VLOOKUP(C88,'[1]T. Apoyo Sistema'!$B$1:$C$89,2,0)</f>
        <v>NO</v>
      </c>
    </row>
    <row r="89" spans="1:10" x14ac:dyDescent="0.25">
      <c r="A89" s="4" t="str">
        <f t="shared" si="2"/>
        <v>46235-POX18-com2</v>
      </c>
      <c r="B89" s="14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 t="shared" si="3"/>
        <v>2026-08</v>
      </c>
      <c r="J89" s="7" t="str">
        <f>VLOOKUP(C89,'[1]T. Apoyo Sistema'!$B$1:$C$89,2,0)</f>
        <v>NO</v>
      </c>
    </row>
    <row r="90" spans="1:10" x14ac:dyDescent="0.25">
      <c r="A90" s="4" t="str">
        <f t="shared" si="2"/>
        <v>46235-POX18-com3</v>
      </c>
      <c r="B90" s="14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 t="shared" si="3"/>
        <v>2026-08</v>
      </c>
      <c r="J90" s="7" t="str">
        <f>VLOOKUP(C90,'[1]T. Apoyo Sistema'!$B$1:$C$89,2,0)</f>
        <v>NO</v>
      </c>
    </row>
    <row r="91" spans="1:10" x14ac:dyDescent="0.25">
      <c r="A91" s="4" t="str">
        <f t="shared" si="2"/>
        <v>46235-POX18-com4</v>
      </c>
      <c r="B91" s="14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 t="shared" si="3"/>
        <v>2026-08</v>
      </c>
      <c r="J91" s="7" t="str">
        <f>VLOOKUP(C91,'[1]T. Apoyo Sistema'!$B$1:$C$89,2,0)</f>
        <v>NO</v>
      </c>
    </row>
    <row r="92" spans="1:10" x14ac:dyDescent="0.25">
      <c r="A92" s="4" t="str">
        <f t="shared" si="2"/>
        <v>46235-POX18-gen1</v>
      </c>
      <c r="B92" s="14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 t="shared" si="3"/>
        <v>2026-08</v>
      </c>
      <c r="J92" s="7" t="str">
        <f>VLOOKUP(C92,'[1]T. Apoyo Sistema'!$B$1:$C$89,2,0)</f>
        <v>NO</v>
      </c>
    </row>
    <row r="93" spans="1:10" x14ac:dyDescent="0.25">
      <c r="A93" s="4" t="str">
        <f t="shared" si="2"/>
        <v>46235-POX18-gen2</v>
      </c>
      <c r="B93" s="14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 t="shared" si="3"/>
        <v>2026-08</v>
      </c>
      <c r="J93" s="7" t="str">
        <f>VLOOKUP(C93,'[1]T. Apoyo Sistema'!$B$1:$C$89,2,0)</f>
        <v>NO</v>
      </c>
    </row>
    <row r="94" spans="1:10" x14ac:dyDescent="0.25">
      <c r="A94" s="4" t="str">
        <f t="shared" si="2"/>
        <v>46235-POX18-psa1</v>
      </c>
      <c r="B94" s="14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 t="shared" si="3"/>
        <v>2026-08</v>
      </c>
      <c r="J94" s="7" t="str">
        <f>VLOOKUP(C94,'[1]T. Apoyo Sistema'!$B$1:$C$89,2,0)</f>
        <v>NO</v>
      </c>
    </row>
    <row r="95" spans="1:10" x14ac:dyDescent="0.25">
      <c r="A95" s="4" t="str">
        <f t="shared" si="2"/>
        <v>46235-POX18-psa2</v>
      </c>
      <c r="B95" s="14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 t="shared" si="3"/>
        <v>2026-08</v>
      </c>
      <c r="J95" s="7" t="str">
        <f>VLOOKUP(C95,'[1]T. Apoyo Sistema'!$B$1:$C$89,2,0)</f>
        <v>NO</v>
      </c>
    </row>
    <row r="96" spans="1:10" x14ac:dyDescent="0.25">
      <c r="A96" s="4" t="str">
        <f t="shared" si="2"/>
        <v>46235-POX18-psa3</v>
      </c>
      <c r="B96" s="14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 t="shared" si="3"/>
        <v>2026-08</v>
      </c>
      <c r="J96" s="7" t="str">
        <f>VLOOKUP(C96,'[1]T. Apoyo Sistema'!$B$1:$C$89,2,0)</f>
        <v>NO</v>
      </c>
    </row>
    <row r="97" spans="1:10" x14ac:dyDescent="0.25">
      <c r="A97" s="4" t="str">
        <f t="shared" si="2"/>
        <v>46235-POX18-psa4</v>
      </c>
      <c r="B97" s="14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 t="shared" si="3"/>
        <v>2026-08</v>
      </c>
      <c r="J97" s="7" t="str">
        <f>VLOOKUP(C97,'[1]T. Apoyo Sistema'!$B$1:$C$89,2,0)</f>
        <v>NO</v>
      </c>
    </row>
    <row r="98" spans="1:10" x14ac:dyDescent="0.25">
      <c r="A98" s="4" t="str">
        <f t="shared" si="2"/>
        <v>46235-POX18-sec1</v>
      </c>
      <c r="B98" s="14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 t="shared" si="3"/>
        <v>2026-08</v>
      </c>
      <c r="J98" s="7" t="str">
        <f>VLOOKUP(C98,'[1]T. Apoyo Sistema'!$B$1:$C$89,2,0)</f>
        <v>NO</v>
      </c>
    </row>
    <row r="99" spans="1:10" x14ac:dyDescent="0.25">
      <c r="A99" s="4" t="str">
        <f t="shared" si="2"/>
        <v>46235-POX18-sec2</v>
      </c>
      <c r="B99" s="14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 t="shared" si="3"/>
        <v>2026-08</v>
      </c>
      <c r="J99" s="7" t="str">
        <f>VLOOKUP(C99,'[1]T. Apoyo Sistema'!$B$1:$C$89,2,0)</f>
        <v>NO</v>
      </c>
    </row>
    <row r="100" spans="1:10" x14ac:dyDescent="0.25">
      <c r="A100" s="4" t="str">
        <f t="shared" si="2"/>
        <v>46235-POX19-bbd1</v>
      </c>
      <c r="B100" s="14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 t="shared" si="3"/>
        <v>2026-08</v>
      </c>
      <c r="J100" s="7" t="str">
        <f>VLOOKUP(C100,'[1]T. Apoyo Sistema'!$B$1:$C$89,2,0)</f>
        <v>SI</v>
      </c>
    </row>
    <row r="101" spans="1:10" x14ac:dyDescent="0.25">
      <c r="A101" s="4" t="str">
        <f t="shared" si="2"/>
        <v>46235-POX19-bbd2</v>
      </c>
      <c r="B101" s="14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 t="shared" si="3"/>
        <v>2026-08</v>
      </c>
      <c r="J101" s="7" t="str">
        <f>VLOOKUP(C101,'[1]T. Apoyo Sistema'!$B$1:$C$89,2,0)</f>
        <v>SI</v>
      </c>
    </row>
    <row r="102" spans="1:10" x14ac:dyDescent="0.25">
      <c r="A102" s="4" t="str">
        <f t="shared" si="2"/>
        <v>46235-POX19-com1</v>
      </c>
      <c r="B102" s="14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 t="shared" si="3"/>
        <v>2026-08</v>
      </c>
      <c r="J102" s="7" t="str">
        <f>VLOOKUP(C102,'[1]T. Apoyo Sistema'!$B$1:$C$89,2,0)</f>
        <v>SI</v>
      </c>
    </row>
    <row r="103" spans="1:10" x14ac:dyDescent="0.25">
      <c r="A103" s="4" t="str">
        <f t="shared" si="2"/>
        <v>46235-POX19-com2</v>
      </c>
      <c r="B103" s="14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 t="shared" si="3"/>
        <v>2026-08</v>
      </c>
      <c r="J103" s="7" t="str">
        <f>VLOOKUP(C103,'[1]T. Apoyo Sistema'!$B$1:$C$89,2,0)</f>
        <v>SI</v>
      </c>
    </row>
    <row r="104" spans="1:10" x14ac:dyDescent="0.25">
      <c r="A104" s="4" t="str">
        <f t="shared" si="2"/>
        <v>46235-POX19-com3</v>
      </c>
      <c r="B104" s="14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 t="shared" si="3"/>
        <v>2026-08</v>
      </c>
      <c r="J104" s="7" t="str">
        <f>VLOOKUP(C104,'[1]T. Apoyo Sistema'!$B$1:$C$89,2,0)</f>
        <v>SI</v>
      </c>
    </row>
    <row r="105" spans="1:10" x14ac:dyDescent="0.25">
      <c r="A105" s="4" t="str">
        <f t="shared" si="2"/>
        <v>46235-POX19-com4</v>
      </c>
      <c r="B105" s="14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 t="shared" si="3"/>
        <v>2026-08</v>
      </c>
      <c r="J105" s="7" t="str">
        <f>VLOOKUP(C105,'[1]T. Apoyo Sistema'!$B$1:$C$89,2,0)</f>
        <v>SI</v>
      </c>
    </row>
    <row r="106" spans="1:10" x14ac:dyDescent="0.25">
      <c r="A106" s="4" t="str">
        <f t="shared" si="2"/>
        <v>46235-POX19-gen1</v>
      </c>
      <c r="B106" s="14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 t="shared" si="3"/>
        <v>2026-08</v>
      </c>
      <c r="J106" s="7" t="str">
        <f>VLOOKUP(C106,'[1]T. Apoyo Sistema'!$B$1:$C$89,2,0)</f>
        <v>SI</v>
      </c>
    </row>
    <row r="107" spans="1:10" x14ac:dyDescent="0.25">
      <c r="A107" s="4" t="str">
        <f t="shared" si="2"/>
        <v>46235-POX19-gen2</v>
      </c>
      <c r="B107" s="14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 t="shared" si="3"/>
        <v>2026-08</v>
      </c>
      <c r="J107" s="7" t="str">
        <f>VLOOKUP(C107,'[1]T. Apoyo Sistema'!$B$1:$C$89,2,0)</f>
        <v>SI</v>
      </c>
    </row>
    <row r="108" spans="1:10" x14ac:dyDescent="0.25">
      <c r="A108" s="4" t="str">
        <f t="shared" si="2"/>
        <v>46235-POX19-psa1</v>
      </c>
      <c r="B108" s="14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 t="shared" si="3"/>
        <v>2026-08</v>
      </c>
      <c r="J108" s="7" t="str">
        <f>VLOOKUP(C108,'[1]T. Apoyo Sistema'!$B$1:$C$89,2,0)</f>
        <v>SI</v>
      </c>
    </row>
    <row r="109" spans="1:10" x14ac:dyDescent="0.25">
      <c r="A109" s="4" t="str">
        <f t="shared" si="2"/>
        <v>46235-POX19-psa2</v>
      </c>
      <c r="B109" s="14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 t="shared" si="3"/>
        <v>2026-08</v>
      </c>
      <c r="J109" s="7" t="str">
        <f>VLOOKUP(C109,'[1]T. Apoyo Sistema'!$B$1:$C$89,2,0)</f>
        <v>SI</v>
      </c>
    </row>
    <row r="110" spans="1:10" x14ac:dyDescent="0.25">
      <c r="A110" s="4" t="str">
        <f t="shared" si="2"/>
        <v>46235-POX19-psa3</v>
      </c>
      <c r="B110" s="14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 t="shared" si="3"/>
        <v>2026-08</v>
      </c>
      <c r="J110" s="7" t="str">
        <f>VLOOKUP(C110,'[1]T. Apoyo Sistema'!$B$1:$C$89,2,0)</f>
        <v>SI</v>
      </c>
    </row>
    <row r="111" spans="1:10" x14ac:dyDescent="0.25">
      <c r="A111" s="4" t="str">
        <f t="shared" si="2"/>
        <v>46235-POX19-psa4</v>
      </c>
      <c r="B111" s="14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 t="shared" si="3"/>
        <v>2026-08</v>
      </c>
      <c r="J111" s="7" t="str">
        <f>VLOOKUP(C111,'[1]T. Apoyo Sistema'!$B$1:$C$89,2,0)</f>
        <v>SI</v>
      </c>
    </row>
    <row r="112" spans="1:10" x14ac:dyDescent="0.25">
      <c r="A112" s="4" t="str">
        <f t="shared" si="2"/>
        <v>46235-POX19-sec1</v>
      </c>
      <c r="B112" s="14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 t="shared" si="3"/>
        <v>2026-08</v>
      </c>
      <c r="J112" s="7" t="str">
        <f>VLOOKUP(C112,'[1]T. Apoyo Sistema'!$B$1:$C$89,2,0)</f>
        <v>SI</v>
      </c>
    </row>
    <row r="113" spans="1:10" x14ac:dyDescent="0.25">
      <c r="A113" s="4" t="str">
        <f t="shared" si="2"/>
        <v>46235-POX19-sec2</v>
      </c>
      <c r="B113" s="14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 t="shared" si="3"/>
        <v>2026-08</v>
      </c>
      <c r="J113" s="7" t="str">
        <f>VLOOKUP(C113,'[1]T. Apoyo Sistema'!$B$1:$C$89,2,0)</f>
        <v>SI</v>
      </c>
    </row>
    <row r="114" spans="1:10" x14ac:dyDescent="0.25">
      <c r="A114" s="4" t="str">
        <f t="shared" si="2"/>
        <v>46235-POX20-bbd1</v>
      </c>
      <c r="B114" s="14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 t="shared" si="3"/>
        <v>2026-08</v>
      </c>
      <c r="J114" s="7" t="str">
        <f>VLOOKUP(C114,'[1]T. Apoyo Sistema'!$B$1:$C$89,2,0)</f>
        <v>SI</v>
      </c>
    </row>
    <row r="115" spans="1:10" x14ac:dyDescent="0.25">
      <c r="A115" s="4" t="str">
        <f t="shared" si="2"/>
        <v>46235-POX20-bbd2</v>
      </c>
      <c r="B115" s="14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 t="shared" si="3"/>
        <v>2026-08</v>
      </c>
      <c r="J115" s="7" t="str">
        <f>VLOOKUP(C115,'[1]T. Apoyo Sistema'!$B$1:$C$89,2,0)</f>
        <v>SI</v>
      </c>
    </row>
    <row r="116" spans="1:10" x14ac:dyDescent="0.25">
      <c r="A116" s="4" t="str">
        <f t="shared" si="2"/>
        <v>46235-POX20-com1</v>
      </c>
      <c r="B116" s="14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 t="shared" si="3"/>
        <v>2026-08</v>
      </c>
      <c r="J116" s="7" t="str">
        <f>VLOOKUP(C116,'[1]T. Apoyo Sistema'!$B$1:$C$89,2,0)</f>
        <v>SI</v>
      </c>
    </row>
    <row r="117" spans="1:10" x14ac:dyDescent="0.25">
      <c r="A117" s="4" t="str">
        <f t="shared" si="2"/>
        <v>46235-POX20-com2</v>
      </c>
      <c r="B117" s="14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 t="shared" si="3"/>
        <v>2026-08</v>
      </c>
      <c r="J117" s="7" t="str">
        <f>VLOOKUP(C117,'[1]T. Apoyo Sistema'!$B$1:$C$89,2,0)</f>
        <v>SI</v>
      </c>
    </row>
    <row r="118" spans="1:10" x14ac:dyDescent="0.25">
      <c r="A118" s="4" t="str">
        <f t="shared" si="2"/>
        <v>46235-POX20-com3</v>
      </c>
      <c r="B118" s="14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 t="shared" si="3"/>
        <v>2026-08</v>
      </c>
      <c r="J118" s="7" t="str">
        <f>VLOOKUP(C118,'[1]T. Apoyo Sistema'!$B$1:$C$89,2,0)</f>
        <v>SI</v>
      </c>
    </row>
    <row r="119" spans="1:10" x14ac:dyDescent="0.25">
      <c r="A119" s="4" t="str">
        <f t="shared" si="2"/>
        <v>46235-POX20-com4</v>
      </c>
      <c r="B119" s="14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 t="shared" si="3"/>
        <v>2026-08</v>
      </c>
      <c r="J119" s="7" t="str">
        <f>VLOOKUP(C119,'[1]T. Apoyo Sistema'!$B$1:$C$89,2,0)</f>
        <v>SI</v>
      </c>
    </row>
    <row r="120" spans="1:10" x14ac:dyDescent="0.25">
      <c r="A120" s="4" t="str">
        <f t="shared" si="2"/>
        <v>46235-POX20-gen1</v>
      </c>
      <c r="B120" s="14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 t="shared" si="3"/>
        <v>2026-08</v>
      </c>
      <c r="J120" s="7" t="str">
        <f>VLOOKUP(C120,'[1]T. Apoyo Sistema'!$B$1:$C$89,2,0)</f>
        <v>SI</v>
      </c>
    </row>
    <row r="121" spans="1:10" x14ac:dyDescent="0.25">
      <c r="A121" s="4" t="str">
        <f t="shared" si="2"/>
        <v>46235-POX20-gen2</v>
      </c>
      <c r="B121" s="14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 t="shared" si="3"/>
        <v>2026-08</v>
      </c>
      <c r="J121" s="7" t="str">
        <f>VLOOKUP(C121,'[1]T. Apoyo Sistema'!$B$1:$C$89,2,0)</f>
        <v>SI</v>
      </c>
    </row>
    <row r="122" spans="1:10" x14ac:dyDescent="0.25">
      <c r="A122" s="4" t="str">
        <f t="shared" si="2"/>
        <v>46235-POX20-psa1</v>
      </c>
      <c r="B122" s="14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 t="shared" si="3"/>
        <v>2026-08</v>
      </c>
      <c r="J122" s="7" t="str">
        <f>VLOOKUP(C122,'[1]T. Apoyo Sistema'!$B$1:$C$89,2,0)</f>
        <v>SI</v>
      </c>
    </row>
    <row r="123" spans="1:10" x14ac:dyDescent="0.25">
      <c r="A123" s="4" t="str">
        <f t="shared" si="2"/>
        <v>46235-POX20-psa2</v>
      </c>
      <c r="B123" s="14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 t="shared" si="3"/>
        <v>2026-08</v>
      </c>
      <c r="J123" s="7" t="str">
        <f>VLOOKUP(C123,'[1]T. Apoyo Sistema'!$B$1:$C$89,2,0)</f>
        <v>SI</v>
      </c>
    </row>
    <row r="124" spans="1:10" x14ac:dyDescent="0.25">
      <c r="A124" s="4" t="str">
        <f t="shared" si="2"/>
        <v>46235-POX20-psa3</v>
      </c>
      <c r="B124" s="14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 t="shared" si="3"/>
        <v>2026-08</v>
      </c>
      <c r="J124" s="7" t="str">
        <f>VLOOKUP(C124,'[1]T. Apoyo Sistema'!$B$1:$C$89,2,0)</f>
        <v>SI</v>
      </c>
    </row>
    <row r="125" spans="1:10" x14ac:dyDescent="0.25">
      <c r="A125" s="4" t="str">
        <f t="shared" si="2"/>
        <v>46235-POX20-psa4</v>
      </c>
      <c r="B125" s="14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 t="shared" si="3"/>
        <v>2026-08</v>
      </c>
      <c r="J125" s="7" t="str">
        <f>VLOOKUP(C125,'[1]T. Apoyo Sistema'!$B$1:$C$89,2,0)</f>
        <v>SI</v>
      </c>
    </row>
    <row r="126" spans="1:10" x14ac:dyDescent="0.25">
      <c r="A126" s="4" t="str">
        <f t="shared" si="2"/>
        <v>46235-POX20-sec1</v>
      </c>
      <c r="B126" s="14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 t="shared" si="3"/>
        <v>2026-08</v>
      </c>
      <c r="J126" s="7" t="str">
        <f>VLOOKUP(C126,'[1]T. Apoyo Sistema'!$B$1:$C$89,2,0)</f>
        <v>SI</v>
      </c>
    </row>
    <row r="127" spans="1:10" x14ac:dyDescent="0.25">
      <c r="A127" s="4" t="str">
        <f t="shared" si="2"/>
        <v>46235-POX20-sec2</v>
      </c>
      <c r="B127" s="14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 t="shared" si="3"/>
        <v>2026-08</v>
      </c>
      <c r="J127" s="7" t="str">
        <f>VLOOKUP(C127,'[1]T. Apoyo Sistema'!$B$1:$C$89,2,0)</f>
        <v>SI</v>
      </c>
    </row>
    <row r="128" spans="1:10" x14ac:dyDescent="0.25">
      <c r="A128" s="4" t="str">
        <f t="shared" si="2"/>
        <v>46235-POX22-bbd1</v>
      </c>
      <c r="B128" s="14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 t="shared" si="3"/>
        <v>2026-08</v>
      </c>
      <c r="J128" s="7" t="str">
        <f>VLOOKUP(C128,'[1]T. Apoyo Sistema'!$B$1:$C$89,2,0)</f>
        <v>SI</v>
      </c>
    </row>
    <row r="129" spans="1:10" x14ac:dyDescent="0.25">
      <c r="A129" s="4" t="str">
        <f t="shared" si="2"/>
        <v>46235-POX22-bbd2</v>
      </c>
      <c r="B129" s="14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 t="shared" si="3"/>
        <v>2026-08</v>
      </c>
      <c r="J129" s="7" t="str">
        <f>VLOOKUP(C129,'[1]T. Apoyo Sistema'!$B$1:$C$89,2,0)</f>
        <v>SI</v>
      </c>
    </row>
    <row r="130" spans="1:10" x14ac:dyDescent="0.25">
      <c r="A130" s="4" t="str">
        <f t="shared" ref="A130:A193" si="4">CONCATENATE(B130,"-",C130,"-",D130)</f>
        <v>46235-POX22-com1</v>
      </c>
      <c r="B130" s="14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 t="shared" ref="I130:I193" si="5">TEXT(B130,"yyyy-mm")</f>
        <v>2026-08</v>
      </c>
      <c r="J130" s="7" t="str">
        <f>VLOOKUP(C130,'[1]T. Apoyo Sistema'!$B$1:$C$89,2,0)</f>
        <v>SI</v>
      </c>
    </row>
    <row r="131" spans="1:10" x14ac:dyDescent="0.25">
      <c r="A131" s="4" t="str">
        <f t="shared" si="4"/>
        <v>46235-POX22-com2</v>
      </c>
      <c r="B131" s="14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 t="shared" si="5"/>
        <v>2026-08</v>
      </c>
      <c r="J131" s="7" t="str">
        <f>VLOOKUP(C131,'[1]T. Apoyo Sistema'!$B$1:$C$89,2,0)</f>
        <v>SI</v>
      </c>
    </row>
    <row r="132" spans="1:10" x14ac:dyDescent="0.25">
      <c r="A132" s="4" t="str">
        <f t="shared" si="4"/>
        <v>46235-POX22-com3</v>
      </c>
      <c r="B132" s="14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 t="shared" si="5"/>
        <v>2026-08</v>
      </c>
      <c r="J132" s="7" t="str">
        <f>VLOOKUP(C132,'[1]T. Apoyo Sistema'!$B$1:$C$89,2,0)</f>
        <v>SI</v>
      </c>
    </row>
    <row r="133" spans="1:10" x14ac:dyDescent="0.25">
      <c r="A133" s="4" t="str">
        <f t="shared" si="4"/>
        <v>46235-POX22-com4</v>
      </c>
      <c r="B133" s="14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 t="shared" si="5"/>
        <v>2026-08</v>
      </c>
      <c r="J133" s="7" t="str">
        <f>VLOOKUP(C133,'[1]T. Apoyo Sistema'!$B$1:$C$89,2,0)</f>
        <v>SI</v>
      </c>
    </row>
    <row r="134" spans="1:10" x14ac:dyDescent="0.25">
      <c r="A134" s="4" t="str">
        <f t="shared" si="4"/>
        <v>46235-POX22-gen1</v>
      </c>
      <c r="B134" s="14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 t="shared" si="5"/>
        <v>2026-08</v>
      </c>
      <c r="J134" s="7" t="str">
        <f>VLOOKUP(C134,'[1]T. Apoyo Sistema'!$B$1:$C$89,2,0)</f>
        <v>SI</v>
      </c>
    </row>
    <row r="135" spans="1:10" x14ac:dyDescent="0.25">
      <c r="A135" s="4" t="str">
        <f t="shared" si="4"/>
        <v>46235-POX22-gen2</v>
      </c>
      <c r="B135" s="14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 t="shared" si="5"/>
        <v>2026-08</v>
      </c>
      <c r="J135" s="7" t="str">
        <f>VLOOKUP(C135,'[1]T. Apoyo Sistema'!$B$1:$C$89,2,0)</f>
        <v>SI</v>
      </c>
    </row>
    <row r="136" spans="1:10" x14ac:dyDescent="0.25">
      <c r="A136" s="4" t="str">
        <f t="shared" si="4"/>
        <v>46235-POX22-psa1</v>
      </c>
      <c r="B136" s="14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 t="shared" si="5"/>
        <v>2026-08</v>
      </c>
      <c r="J136" s="7" t="str">
        <f>VLOOKUP(C136,'[1]T. Apoyo Sistema'!$B$1:$C$89,2,0)</f>
        <v>SI</v>
      </c>
    </row>
    <row r="137" spans="1:10" x14ac:dyDescent="0.25">
      <c r="A137" s="4" t="str">
        <f t="shared" si="4"/>
        <v>46235-POX22-psa2</v>
      </c>
      <c r="B137" s="14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 t="shared" si="5"/>
        <v>2026-08</v>
      </c>
      <c r="J137" s="7" t="str">
        <f>VLOOKUP(C137,'[1]T. Apoyo Sistema'!$B$1:$C$89,2,0)</f>
        <v>SI</v>
      </c>
    </row>
    <row r="138" spans="1:10" x14ac:dyDescent="0.25">
      <c r="A138" s="4" t="str">
        <f t="shared" si="4"/>
        <v>46235-POX22-psa3</v>
      </c>
      <c r="B138" s="14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 t="shared" si="5"/>
        <v>2026-08</v>
      </c>
      <c r="J138" s="7" t="str">
        <f>VLOOKUP(C138,'[1]T. Apoyo Sistema'!$B$1:$C$89,2,0)</f>
        <v>SI</v>
      </c>
    </row>
    <row r="139" spans="1:10" x14ac:dyDescent="0.25">
      <c r="A139" s="4" t="str">
        <f t="shared" si="4"/>
        <v>46235-POX22-psa4</v>
      </c>
      <c r="B139" s="14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 t="shared" si="5"/>
        <v>2026-08</v>
      </c>
      <c r="J139" s="7" t="str">
        <f>VLOOKUP(C139,'[1]T. Apoyo Sistema'!$B$1:$C$89,2,0)</f>
        <v>SI</v>
      </c>
    </row>
    <row r="140" spans="1:10" x14ac:dyDescent="0.25">
      <c r="A140" s="4" t="str">
        <f t="shared" si="4"/>
        <v>46235-POX22-sec1</v>
      </c>
      <c r="B140" s="14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 t="shared" si="5"/>
        <v>2026-08</v>
      </c>
      <c r="J140" s="7" t="str">
        <f>VLOOKUP(C140,'[1]T. Apoyo Sistema'!$B$1:$C$89,2,0)</f>
        <v>SI</v>
      </c>
    </row>
    <row r="141" spans="1:10" x14ac:dyDescent="0.25">
      <c r="A141" s="4" t="str">
        <f t="shared" si="4"/>
        <v>46235-POX22-sec2</v>
      </c>
      <c r="B141" s="14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 t="shared" si="5"/>
        <v>2026-08</v>
      </c>
      <c r="J141" s="7" t="str">
        <f>VLOOKUP(C141,'[1]T. Apoyo Sistema'!$B$1:$C$89,2,0)</f>
        <v>SI</v>
      </c>
    </row>
    <row r="142" spans="1:10" x14ac:dyDescent="0.25">
      <c r="A142" s="4" t="str">
        <f t="shared" si="4"/>
        <v>46235-POX23-bbd1</v>
      </c>
      <c r="B142" s="14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 t="shared" si="5"/>
        <v>2026-08</v>
      </c>
      <c r="J142" s="7" t="str">
        <f>VLOOKUP(C142,'[1]T. Apoyo Sistema'!$B$1:$C$89,2,0)</f>
        <v>SI</v>
      </c>
    </row>
    <row r="143" spans="1:10" x14ac:dyDescent="0.25">
      <c r="A143" s="4" t="str">
        <f t="shared" si="4"/>
        <v>46235-POX23-bbd2</v>
      </c>
      <c r="B143" s="14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 t="shared" si="5"/>
        <v>2026-08</v>
      </c>
      <c r="J143" s="7" t="str">
        <f>VLOOKUP(C143,'[1]T. Apoyo Sistema'!$B$1:$C$89,2,0)</f>
        <v>SI</v>
      </c>
    </row>
    <row r="144" spans="1:10" x14ac:dyDescent="0.25">
      <c r="A144" s="4" t="str">
        <f t="shared" si="4"/>
        <v>46235-POX23-com1</v>
      </c>
      <c r="B144" s="14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 t="shared" si="5"/>
        <v>2026-08</v>
      </c>
      <c r="J144" s="7" t="str">
        <f>VLOOKUP(C144,'[1]T. Apoyo Sistema'!$B$1:$C$89,2,0)</f>
        <v>SI</v>
      </c>
    </row>
    <row r="145" spans="1:10" x14ac:dyDescent="0.25">
      <c r="A145" s="4" t="str">
        <f t="shared" si="4"/>
        <v>46235-POX23-com2</v>
      </c>
      <c r="B145" s="14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 t="shared" si="5"/>
        <v>2026-08</v>
      </c>
      <c r="J145" s="7" t="str">
        <f>VLOOKUP(C145,'[1]T. Apoyo Sistema'!$B$1:$C$89,2,0)</f>
        <v>SI</v>
      </c>
    </row>
    <row r="146" spans="1:10" x14ac:dyDescent="0.25">
      <c r="A146" s="4" t="str">
        <f t="shared" si="4"/>
        <v>46235-POX23-com3</v>
      </c>
      <c r="B146" s="14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 t="shared" si="5"/>
        <v>2026-08</v>
      </c>
      <c r="J146" s="7" t="str">
        <f>VLOOKUP(C146,'[1]T. Apoyo Sistema'!$B$1:$C$89,2,0)</f>
        <v>SI</v>
      </c>
    </row>
    <row r="147" spans="1:10" x14ac:dyDescent="0.25">
      <c r="A147" s="4" t="str">
        <f t="shared" si="4"/>
        <v>46235-POX23-com4</v>
      </c>
      <c r="B147" s="14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 t="shared" si="5"/>
        <v>2026-08</v>
      </c>
      <c r="J147" s="7" t="str">
        <f>VLOOKUP(C147,'[1]T. Apoyo Sistema'!$B$1:$C$89,2,0)</f>
        <v>SI</v>
      </c>
    </row>
    <row r="148" spans="1:10" x14ac:dyDescent="0.25">
      <c r="A148" s="4" t="str">
        <f t="shared" si="4"/>
        <v>46235-POX23-gen1</v>
      </c>
      <c r="B148" s="14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 t="shared" si="5"/>
        <v>2026-08</v>
      </c>
      <c r="J148" s="7" t="str">
        <f>VLOOKUP(C148,'[1]T. Apoyo Sistema'!$B$1:$C$89,2,0)</f>
        <v>SI</v>
      </c>
    </row>
    <row r="149" spans="1:10" x14ac:dyDescent="0.25">
      <c r="A149" s="4" t="str">
        <f t="shared" si="4"/>
        <v>46235-POX23-gen2</v>
      </c>
      <c r="B149" s="14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 t="shared" si="5"/>
        <v>2026-08</v>
      </c>
      <c r="J149" s="7" t="str">
        <f>VLOOKUP(C149,'[1]T. Apoyo Sistema'!$B$1:$C$89,2,0)</f>
        <v>SI</v>
      </c>
    </row>
    <row r="150" spans="1:10" x14ac:dyDescent="0.25">
      <c r="A150" s="4" t="str">
        <f t="shared" si="4"/>
        <v>46235-POX23-psa1</v>
      </c>
      <c r="B150" s="14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 t="shared" si="5"/>
        <v>2026-08</v>
      </c>
      <c r="J150" s="7" t="str">
        <f>VLOOKUP(C150,'[1]T. Apoyo Sistema'!$B$1:$C$89,2,0)</f>
        <v>SI</v>
      </c>
    </row>
    <row r="151" spans="1:10" x14ac:dyDescent="0.25">
      <c r="A151" s="4" t="str">
        <f t="shared" si="4"/>
        <v>46235-POX23-psa2</v>
      </c>
      <c r="B151" s="14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 t="shared" si="5"/>
        <v>2026-08</v>
      </c>
      <c r="J151" s="7" t="str">
        <f>VLOOKUP(C151,'[1]T. Apoyo Sistema'!$B$1:$C$89,2,0)</f>
        <v>SI</v>
      </c>
    </row>
    <row r="152" spans="1:10" x14ac:dyDescent="0.25">
      <c r="A152" s="4" t="str">
        <f t="shared" si="4"/>
        <v>46235-POX23-psa3</v>
      </c>
      <c r="B152" s="14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 t="shared" si="5"/>
        <v>2026-08</v>
      </c>
      <c r="J152" s="7" t="str">
        <f>VLOOKUP(C152,'[1]T. Apoyo Sistema'!$B$1:$C$89,2,0)</f>
        <v>SI</v>
      </c>
    </row>
    <row r="153" spans="1:10" x14ac:dyDescent="0.25">
      <c r="A153" s="4" t="str">
        <f t="shared" si="4"/>
        <v>46235-POX23-psa4</v>
      </c>
      <c r="B153" s="14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 t="shared" si="5"/>
        <v>2026-08</v>
      </c>
      <c r="J153" s="7" t="str">
        <f>VLOOKUP(C153,'[1]T. Apoyo Sistema'!$B$1:$C$89,2,0)</f>
        <v>SI</v>
      </c>
    </row>
    <row r="154" spans="1:10" x14ac:dyDescent="0.25">
      <c r="A154" s="4" t="str">
        <f t="shared" si="4"/>
        <v>46235-POX23-sec1</v>
      </c>
      <c r="B154" s="14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 t="shared" si="5"/>
        <v>2026-08</v>
      </c>
      <c r="J154" s="7" t="str">
        <f>VLOOKUP(C154,'[1]T. Apoyo Sistema'!$B$1:$C$89,2,0)</f>
        <v>SI</v>
      </c>
    </row>
    <row r="155" spans="1:10" x14ac:dyDescent="0.25">
      <c r="A155" s="4" t="str">
        <f t="shared" si="4"/>
        <v>46235-POX23-sec2</v>
      </c>
      <c r="B155" s="14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 t="shared" si="5"/>
        <v>2026-08</v>
      </c>
      <c r="J155" s="7" t="str">
        <f>VLOOKUP(C155,'[1]T. Apoyo Sistema'!$B$1:$C$89,2,0)</f>
        <v>SI</v>
      </c>
    </row>
    <row r="156" spans="1:10" x14ac:dyDescent="0.25">
      <c r="A156" s="4" t="str">
        <f t="shared" si="4"/>
        <v>46235-POX24-bbd1</v>
      </c>
      <c r="B156" s="14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 t="shared" si="5"/>
        <v>2026-08</v>
      </c>
      <c r="J156" s="7" t="str">
        <f>VLOOKUP(C156,'[1]T. Apoyo Sistema'!$B$1:$C$89,2,0)</f>
        <v>SI</v>
      </c>
    </row>
    <row r="157" spans="1:10" x14ac:dyDescent="0.25">
      <c r="A157" s="4" t="str">
        <f t="shared" si="4"/>
        <v>46235-POX24-bbd2</v>
      </c>
      <c r="B157" s="14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 t="shared" si="5"/>
        <v>2026-08</v>
      </c>
      <c r="J157" s="7" t="str">
        <f>VLOOKUP(C157,'[1]T. Apoyo Sistema'!$B$1:$C$89,2,0)</f>
        <v>SI</v>
      </c>
    </row>
    <row r="158" spans="1:10" x14ac:dyDescent="0.25">
      <c r="A158" s="4" t="str">
        <f t="shared" si="4"/>
        <v>46235-POX24-com1</v>
      </c>
      <c r="B158" s="14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 t="shared" si="5"/>
        <v>2026-08</v>
      </c>
      <c r="J158" s="7" t="str">
        <f>VLOOKUP(C158,'[1]T. Apoyo Sistema'!$B$1:$C$89,2,0)</f>
        <v>SI</v>
      </c>
    </row>
    <row r="159" spans="1:10" x14ac:dyDescent="0.25">
      <c r="A159" s="4" t="str">
        <f t="shared" si="4"/>
        <v>46235-POX24-com2</v>
      </c>
      <c r="B159" s="14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 t="shared" si="5"/>
        <v>2026-08</v>
      </c>
      <c r="J159" s="7" t="str">
        <f>VLOOKUP(C159,'[1]T. Apoyo Sistema'!$B$1:$C$89,2,0)</f>
        <v>SI</v>
      </c>
    </row>
    <row r="160" spans="1:10" x14ac:dyDescent="0.25">
      <c r="A160" s="4" t="str">
        <f t="shared" si="4"/>
        <v>46235-POX24-com3</v>
      </c>
      <c r="B160" s="14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 t="shared" si="5"/>
        <v>2026-08</v>
      </c>
      <c r="J160" s="7" t="str">
        <f>VLOOKUP(C160,'[1]T. Apoyo Sistema'!$B$1:$C$89,2,0)</f>
        <v>SI</v>
      </c>
    </row>
    <row r="161" spans="1:10" x14ac:dyDescent="0.25">
      <c r="A161" s="4" t="str">
        <f t="shared" si="4"/>
        <v>46235-POX24-com4</v>
      </c>
      <c r="B161" s="14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 t="shared" si="5"/>
        <v>2026-08</v>
      </c>
      <c r="J161" s="7" t="str">
        <f>VLOOKUP(C161,'[1]T. Apoyo Sistema'!$B$1:$C$89,2,0)</f>
        <v>SI</v>
      </c>
    </row>
    <row r="162" spans="1:10" x14ac:dyDescent="0.25">
      <c r="A162" s="4" t="str">
        <f t="shared" si="4"/>
        <v>46235-POX24-gen1</v>
      </c>
      <c r="B162" s="14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 t="shared" si="5"/>
        <v>2026-08</v>
      </c>
      <c r="J162" s="7" t="str">
        <f>VLOOKUP(C162,'[1]T. Apoyo Sistema'!$B$1:$C$89,2,0)</f>
        <v>SI</v>
      </c>
    </row>
    <row r="163" spans="1:10" x14ac:dyDescent="0.25">
      <c r="A163" s="4" t="str">
        <f t="shared" si="4"/>
        <v>46235-POX24-gen2</v>
      </c>
      <c r="B163" s="14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 t="shared" si="5"/>
        <v>2026-08</v>
      </c>
      <c r="J163" s="7" t="str">
        <f>VLOOKUP(C163,'[1]T. Apoyo Sistema'!$B$1:$C$89,2,0)</f>
        <v>SI</v>
      </c>
    </row>
    <row r="164" spans="1:10" x14ac:dyDescent="0.25">
      <c r="A164" s="4" t="str">
        <f t="shared" si="4"/>
        <v>46235-POX24-psa1</v>
      </c>
      <c r="B164" s="14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 t="shared" si="5"/>
        <v>2026-08</v>
      </c>
      <c r="J164" s="7" t="str">
        <f>VLOOKUP(C164,'[1]T. Apoyo Sistema'!$B$1:$C$89,2,0)</f>
        <v>SI</v>
      </c>
    </row>
    <row r="165" spans="1:10" x14ac:dyDescent="0.25">
      <c r="A165" s="4" t="str">
        <f t="shared" si="4"/>
        <v>46235-POX24-psa2</v>
      </c>
      <c r="B165" s="14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 t="shared" si="5"/>
        <v>2026-08</v>
      </c>
      <c r="J165" s="7" t="str">
        <f>VLOOKUP(C165,'[1]T. Apoyo Sistema'!$B$1:$C$89,2,0)</f>
        <v>SI</v>
      </c>
    </row>
    <row r="166" spans="1:10" x14ac:dyDescent="0.25">
      <c r="A166" s="4" t="str">
        <f t="shared" si="4"/>
        <v>46235-POX24-psa3</v>
      </c>
      <c r="B166" s="14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 t="shared" si="5"/>
        <v>2026-08</v>
      </c>
      <c r="J166" s="7" t="str">
        <f>VLOOKUP(C166,'[1]T. Apoyo Sistema'!$B$1:$C$89,2,0)</f>
        <v>SI</v>
      </c>
    </row>
    <row r="167" spans="1:10" x14ac:dyDescent="0.25">
      <c r="A167" s="4" t="str">
        <f t="shared" si="4"/>
        <v>46235-POX24-psa4</v>
      </c>
      <c r="B167" s="14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 t="shared" si="5"/>
        <v>2026-08</v>
      </c>
      <c r="J167" s="7" t="str">
        <f>VLOOKUP(C167,'[1]T. Apoyo Sistema'!$B$1:$C$89,2,0)</f>
        <v>SI</v>
      </c>
    </row>
    <row r="168" spans="1:10" x14ac:dyDescent="0.25">
      <c r="A168" s="4" t="str">
        <f t="shared" si="4"/>
        <v>46235-POX24-sec1</v>
      </c>
      <c r="B168" s="14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 t="shared" si="5"/>
        <v>2026-08</v>
      </c>
      <c r="J168" s="7" t="str">
        <f>VLOOKUP(C168,'[1]T. Apoyo Sistema'!$B$1:$C$89,2,0)</f>
        <v>SI</v>
      </c>
    </row>
    <row r="169" spans="1:10" x14ac:dyDescent="0.25">
      <c r="A169" s="4" t="str">
        <f t="shared" si="4"/>
        <v>46235-POX24-sec2</v>
      </c>
      <c r="B169" s="14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 t="shared" si="5"/>
        <v>2026-08</v>
      </c>
      <c r="J169" s="7" t="str">
        <f>VLOOKUP(C169,'[1]T. Apoyo Sistema'!$B$1:$C$89,2,0)</f>
        <v>SI</v>
      </c>
    </row>
    <row r="170" spans="1:10" x14ac:dyDescent="0.25">
      <c r="A170" s="4" t="str">
        <f t="shared" si="4"/>
        <v>46235-POX25-bbd1</v>
      </c>
      <c r="B170" s="14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 t="shared" si="5"/>
        <v>2026-08</v>
      </c>
      <c r="J170" s="7" t="str">
        <f>VLOOKUP(C170,'[1]T. Apoyo Sistema'!$B$1:$C$89,2,0)</f>
        <v>NO</v>
      </c>
    </row>
    <row r="171" spans="1:10" x14ac:dyDescent="0.25">
      <c r="A171" s="4" t="str">
        <f t="shared" si="4"/>
        <v>46235-POX25-bbd2</v>
      </c>
      <c r="B171" s="14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 t="shared" si="5"/>
        <v>2026-08</v>
      </c>
      <c r="J171" s="7" t="str">
        <f>VLOOKUP(C171,'[1]T. Apoyo Sistema'!$B$1:$C$89,2,0)</f>
        <v>NO</v>
      </c>
    </row>
    <row r="172" spans="1:10" x14ac:dyDescent="0.25">
      <c r="A172" s="4" t="str">
        <f t="shared" si="4"/>
        <v>46235-POX25-com1</v>
      </c>
      <c r="B172" s="14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 t="shared" si="5"/>
        <v>2026-08</v>
      </c>
      <c r="J172" s="7" t="str">
        <f>VLOOKUP(C172,'[1]T. Apoyo Sistema'!$B$1:$C$89,2,0)</f>
        <v>NO</v>
      </c>
    </row>
    <row r="173" spans="1:10" x14ac:dyDescent="0.25">
      <c r="A173" s="4" t="str">
        <f t="shared" si="4"/>
        <v>46235-POX25-com2</v>
      </c>
      <c r="B173" s="14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 t="shared" si="5"/>
        <v>2026-08</v>
      </c>
      <c r="J173" s="7" t="str">
        <f>VLOOKUP(C173,'[1]T. Apoyo Sistema'!$B$1:$C$89,2,0)</f>
        <v>NO</v>
      </c>
    </row>
    <row r="174" spans="1:10" x14ac:dyDescent="0.25">
      <c r="A174" s="4" t="str">
        <f t="shared" si="4"/>
        <v>46235-POX25-com3</v>
      </c>
      <c r="B174" s="14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 t="shared" si="5"/>
        <v>2026-08</v>
      </c>
      <c r="J174" s="7" t="str">
        <f>VLOOKUP(C174,'[1]T. Apoyo Sistema'!$B$1:$C$89,2,0)</f>
        <v>NO</v>
      </c>
    </row>
    <row r="175" spans="1:10" x14ac:dyDescent="0.25">
      <c r="A175" s="4" t="str">
        <f t="shared" si="4"/>
        <v>46235-POX25-com4</v>
      </c>
      <c r="B175" s="14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 t="shared" si="5"/>
        <v>2026-08</v>
      </c>
      <c r="J175" s="7" t="str">
        <f>VLOOKUP(C175,'[1]T. Apoyo Sistema'!$B$1:$C$89,2,0)</f>
        <v>NO</v>
      </c>
    </row>
    <row r="176" spans="1:10" x14ac:dyDescent="0.25">
      <c r="A176" s="4" t="str">
        <f t="shared" si="4"/>
        <v>46235-POX25-gen1</v>
      </c>
      <c r="B176" s="14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 t="shared" si="5"/>
        <v>2026-08</v>
      </c>
      <c r="J176" s="7" t="str">
        <f>VLOOKUP(C176,'[1]T. Apoyo Sistema'!$B$1:$C$89,2,0)</f>
        <v>NO</v>
      </c>
    </row>
    <row r="177" spans="1:10" x14ac:dyDescent="0.25">
      <c r="A177" s="4" t="str">
        <f t="shared" si="4"/>
        <v>46235-POX25-gen2</v>
      </c>
      <c r="B177" s="14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 t="shared" si="5"/>
        <v>2026-08</v>
      </c>
      <c r="J177" s="7" t="str">
        <f>VLOOKUP(C177,'[1]T. Apoyo Sistema'!$B$1:$C$89,2,0)</f>
        <v>NO</v>
      </c>
    </row>
    <row r="178" spans="1:10" x14ac:dyDescent="0.25">
      <c r="A178" s="4" t="str">
        <f t="shared" si="4"/>
        <v>46235-POX25-psa1</v>
      </c>
      <c r="B178" s="14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 t="shared" si="5"/>
        <v>2026-08</v>
      </c>
      <c r="J178" s="7" t="str">
        <f>VLOOKUP(C178,'[1]T. Apoyo Sistema'!$B$1:$C$89,2,0)</f>
        <v>NO</v>
      </c>
    </row>
    <row r="179" spans="1:10" x14ac:dyDescent="0.25">
      <c r="A179" s="4" t="str">
        <f t="shared" si="4"/>
        <v>46235-POX25-psa2</v>
      </c>
      <c r="B179" s="14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 t="shared" si="5"/>
        <v>2026-08</v>
      </c>
      <c r="J179" s="7" t="str">
        <f>VLOOKUP(C179,'[1]T. Apoyo Sistema'!$B$1:$C$89,2,0)</f>
        <v>NO</v>
      </c>
    </row>
    <row r="180" spans="1:10" x14ac:dyDescent="0.25">
      <c r="A180" s="4" t="str">
        <f t="shared" si="4"/>
        <v>46235-POX25-psa3</v>
      </c>
      <c r="B180" s="14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 t="shared" si="5"/>
        <v>2026-08</v>
      </c>
      <c r="J180" s="7" t="str">
        <f>VLOOKUP(C180,'[1]T. Apoyo Sistema'!$B$1:$C$89,2,0)</f>
        <v>NO</v>
      </c>
    </row>
    <row r="181" spans="1:10" x14ac:dyDescent="0.25">
      <c r="A181" s="4" t="str">
        <f t="shared" si="4"/>
        <v>46235-POX25-psa4</v>
      </c>
      <c r="B181" s="14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 t="shared" si="5"/>
        <v>2026-08</v>
      </c>
      <c r="J181" s="7" t="str">
        <f>VLOOKUP(C181,'[1]T. Apoyo Sistema'!$B$1:$C$89,2,0)</f>
        <v>NO</v>
      </c>
    </row>
    <row r="182" spans="1:10" x14ac:dyDescent="0.25">
      <c r="A182" s="4" t="str">
        <f t="shared" si="4"/>
        <v>46235-POX25-sec1</v>
      </c>
      <c r="B182" s="14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 t="shared" si="5"/>
        <v>2026-08</v>
      </c>
      <c r="J182" s="7" t="str">
        <f>VLOOKUP(C182,'[1]T. Apoyo Sistema'!$B$1:$C$89,2,0)</f>
        <v>NO</v>
      </c>
    </row>
    <row r="183" spans="1:10" x14ac:dyDescent="0.25">
      <c r="A183" s="4" t="str">
        <f t="shared" si="4"/>
        <v>46235-POX25-sec2</v>
      </c>
      <c r="B183" s="14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 t="shared" si="5"/>
        <v>2026-08</v>
      </c>
      <c r="J183" s="7" t="str">
        <f>VLOOKUP(C183,'[1]T. Apoyo Sistema'!$B$1:$C$89,2,0)</f>
        <v>NO</v>
      </c>
    </row>
    <row r="184" spans="1:10" x14ac:dyDescent="0.25">
      <c r="A184" s="4" t="str">
        <f t="shared" si="4"/>
        <v>46235-POX26-bbd1</v>
      </c>
      <c r="B184" s="14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 t="shared" si="5"/>
        <v>2026-08</v>
      </c>
      <c r="J184" s="7" t="str">
        <f>VLOOKUP(C184,'[1]T. Apoyo Sistema'!$B$1:$C$89,2,0)</f>
        <v>SI</v>
      </c>
    </row>
    <row r="185" spans="1:10" x14ac:dyDescent="0.25">
      <c r="A185" s="4" t="str">
        <f t="shared" si="4"/>
        <v>46235-POX26-bbd2</v>
      </c>
      <c r="B185" s="14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 t="shared" si="5"/>
        <v>2026-08</v>
      </c>
      <c r="J185" s="7" t="str">
        <f>VLOOKUP(C185,'[1]T. Apoyo Sistema'!$B$1:$C$89,2,0)</f>
        <v>SI</v>
      </c>
    </row>
    <row r="186" spans="1:10" x14ac:dyDescent="0.25">
      <c r="A186" s="4" t="str">
        <f t="shared" si="4"/>
        <v>46235-POX26-com1</v>
      </c>
      <c r="B186" s="14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 t="shared" si="5"/>
        <v>2026-08</v>
      </c>
      <c r="J186" s="7" t="str">
        <f>VLOOKUP(C186,'[1]T. Apoyo Sistema'!$B$1:$C$89,2,0)</f>
        <v>SI</v>
      </c>
    </row>
    <row r="187" spans="1:10" x14ac:dyDescent="0.25">
      <c r="A187" s="4" t="str">
        <f t="shared" si="4"/>
        <v>46235-POX26-com2</v>
      </c>
      <c r="B187" s="14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 t="shared" si="5"/>
        <v>2026-08</v>
      </c>
      <c r="J187" s="7" t="str">
        <f>VLOOKUP(C187,'[1]T. Apoyo Sistema'!$B$1:$C$89,2,0)</f>
        <v>SI</v>
      </c>
    </row>
    <row r="188" spans="1:10" x14ac:dyDescent="0.25">
      <c r="A188" s="4" t="str">
        <f t="shared" si="4"/>
        <v>46235-POX26-com3</v>
      </c>
      <c r="B188" s="14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 t="shared" si="5"/>
        <v>2026-08</v>
      </c>
      <c r="J188" s="7" t="str">
        <f>VLOOKUP(C188,'[1]T. Apoyo Sistema'!$B$1:$C$89,2,0)</f>
        <v>SI</v>
      </c>
    </row>
    <row r="189" spans="1:10" x14ac:dyDescent="0.25">
      <c r="A189" s="4" t="str">
        <f t="shared" si="4"/>
        <v>46235-POX26-com4</v>
      </c>
      <c r="B189" s="14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 t="shared" si="5"/>
        <v>2026-08</v>
      </c>
      <c r="J189" s="7" t="str">
        <f>VLOOKUP(C189,'[1]T. Apoyo Sistema'!$B$1:$C$89,2,0)</f>
        <v>SI</v>
      </c>
    </row>
    <row r="190" spans="1:10" x14ac:dyDescent="0.25">
      <c r="A190" s="4" t="str">
        <f t="shared" si="4"/>
        <v>46235-POX26-gen1</v>
      </c>
      <c r="B190" s="14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 t="shared" si="5"/>
        <v>2026-08</v>
      </c>
      <c r="J190" s="7" t="str">
        <f>VLOOKUP(C190,'[1]T. Apoyo Sistema'!$B$1:$C$89,2,0)</f>
        <v>SI</v>
      </c>
    </row>
    <row r="191" spans="1:10" x14ac:dyDescent="0.25">
      <c r="A191" s="4" t="str">
        <f t="shared" si="4"/>
        <v>46235-POX26-gen2</v>
      </c>
      <c r="B191" s="14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 t="shared" si="5"/>
        <v>2026-08</v>
      </c>
      <c r="J191" s="7" t="str">
        <f>VLOOKUP(C191,'[1]T. Apoyo Sistema'!$B$1:$C$89,2,0)</f>
        <v>SI</v>
      </c>
    </row>
    <row r="192" spans="1:10" x14ac:dyDescent="0.25">
      <c r="A192" s="4" t="str">
        <f t="shared" si="4"/>
        <v>46235-POX26-psa1</v>
      </c>
      <c r="B192" s="14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 t="shared" si="5"/>
        <v>2026-08</v>
      </c>
      <c r="J192" s="7" t="str">
        <f>VLOOKUP(C192,'[1]T. Apoyo Sistema'!$B$1:$C$89,2,0)</f>
        <v>SI</v>
      </c>
    </row>
    <row r="193" spans="1:10" x14ac:dyDescent="0.25">
      <c r="A193" s="4" t="str">
        <f t="shared" si="4"/>
        <v>46235-POX26-psa2</v>
      </c>
      <c r="B193" s="14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 t="shared" si="5"/>
        <v>2026-08</v>
      </c>
      <c r="J193" s="7" t="str">
        <f>VLOOKUP(C193,'[1]T. Apoyo Sistema'!$B$1:$C$89,2,0)</f>
        <v>SI</v>
      </c>
    </row>
    <row r="194" spans="1:10" x14ac:dyDescent="0.25">
      <c r="A194" s="4" t="str">
        <f t="shared" ref="A194:A257" si="6">CONCATENATE(B194,"-",C194,"-",D194)</f>
        <v>46235-POX26-psa3</v>
      </c>
      <c r="B194" s="14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 t="shared" ref="I194:I257" si="7">TEXT(B194,"yyyy-mm")</f>
        <v>2026-08</v>
      </c>
      <c r="J194" s="7" t="str">
        <f>VLOOKUP(C194,'[1]T. Apoyo Sistema'!$B$1:$C$89,2,0)</f>
        <v>SI</v>
      </c>
    </row>
    <row r="195" spans="1:10" x14ac:dyDescent="0.25">
      <c r="A195" s="4" t="str">
        <f t="shared" si="6"/>
        <v>46235-POX26-psa4</v>
      </c>
      <c r="B195" s="14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 t="shared" si="7"/>
        <v>2026-08</v>
      </c>
      <c r="J195" s="7" t="str">
        <f>VLOOKUP(C195,'[1]T. Apoyo Sistema'!$B$1:$C$89,2,0)</f>
        <v>SI</v>
      </c>
    </row>
    <row r="196" spans="1:10" x14ac:dyDescent="0.25">
      <c r="A196" s="4" t="str">
        <f t="shared" si="6"/>
        <v>46235-POX26-sec1</v>
      </c>
      <c r="B196" s="14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 t="shared" si="7"/>
        <v>2026-08</v>
      </c>
      <c r="J196" s="7" t="str">
        <f>VLOOKUP(C196,'[1]T. Apoyo Sistema'!$B$1:$C$89,2,0)</f>
        <v>SI</v>
      </c>
    </row>
    <row r="197" spans="1:10" x14ac:dyDescent="0.25">
      <c r="A197" s="4" t="str">
        <f t="shared" si="6"/>
        <v>46235-POX26-sec2</v>
      </c>
      <c r="B197" s="14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 t="shared" si="7"/>
        <v>2026-08</v>
      </c>
      <c r="J197" s="7" t="str">
        <f>VLOOKUP(C197,'[1]T. Apoyo Sistema'!$B$1:$C$89,2,0)</f>
        <v>SI</v>
      </c>
    </row>
    <row r="198" spans="1:10" x14ac:dyDescent="0.25">
      <c r="A198" s="4" t="str">
        <f t="shared" si="6"/>
        <v>46235-POX27-bbd1</v>
      </c>
      <c r="B198" s="14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 t="shared" si="7"/>
        <v>2026-08</v>
      </c>
      <c r="J198" s="7" t="str">
        <f>VLOOKUP(C198,'[1]T. Apoyo Sistema'!$B$1:$C$89,2,0)</f>
        <v>NO</v>
      </c>
    </row>
    <row r="199" spans="1:10" x14ac:dyDescent="0.25">
      <c r="A199" s="4" t="str">
        <f t="shared" si="6"/>
        <v>46235-POX27-bbd2</v>
      </c>
      <c r="B199" s="14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 t="shared" si="7"/>
        <v>2026-08</v>
      </c>
      <c r="J199" s="7" t="str">
        <f>VLOOKUP(C199,'[1]T. Apoyo Sistema'!$B$1:$C$89,2,0)</f>
        <v>NO</v>
      </c>
    </row>
    <row r="200" spans="1:10" x14ac:dyDescent="0.25">
      <c r="A200" s="4" t="str">
        <f t="shared" si="6"/>
        <v>46235-POX27-com1</v>
      </c>
      <c r="B200" s="14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 t="shared" si="7"/>
        <v>2026-08</v>
      </c>
      <c r="J200" s="7" t="str">
        <f>VLOOKUP(C200,'[1]T. Apoyo Sistema'!$B$1:$C$89,2,0)</f>
        <v>NO</v>
      </c>
    </row>
    <row r="201" spans="1:10" x14ac:dyDescent="0.25">
      <c r="A201" s="4" t="str">
        <f t="shared" si="6"/>
        <v>46235-POX27-com2</v>
      </c>
      <c r="B201" s="14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 t="shared" si="7"/>
        <v>2026-08</v>
      </c>
      <c r="J201" s="7" t="str">
        <f>VLOOKUP(C201,'[1]T. Apoyo Sistema'!$B$1:$C$89,2,0)</f>
        <v>NO</v>
      </c>
    </row>
    <row r="202" spans="1:10" x14ac:dyDescent="0.25">
      <c r="A202" s="4" t="str">
        <f t="shared" si="6"/>
        <v>46235-POX27-com3</v>
      </c>
      <c r="B202" s="14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 t="shared" si="7"/>
        <v>2026-08</v>
      </c>
      <c r="J202" s="7" t="str">
        <f>VLOOKUP(C202,'[1]T. Apoyo Sistema'!$B$1:$C$89,2,0)</f>
        <v>NO</v>
      </c>
    </row>
    <row r="203" spans="1:10" x14ac:dyDescent="0.25">
      <c r="A203" s="4" t="str">
        <f t="shared" si="6"/>
        <v>46235-POX27-com4</v>
      </c>
      <c r="B203" s="14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 t="shared" si="7"/>
        <v>2026-08</v>
      </c>
      <c r="J203" s="7" t="str">
        <f>VLOOKUP(C203,'[1]T. Apoyo Sistema'!$B$1:$C$89,2,0)</f>
        <v>NO</v>
      </c>
    </row>
    <row r="204" spans="1:10" x14ac:dyDescent="0.25">
      <c r="A204" s="4" t="str">
        <f t="shared" si="6"/>
        <v>46235-POX27-gen1</v>
      </c>
      <c r="B204" s="14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 t="shared" si="7"/>
        <v>2026-08</v>
      </c>
      <c r="J204" s="7" t="str">
        <f>VLOOKUP(C204,'[1]T. Apoyo Sistema'!$B$1:$C$89,2,0)</f>
        <v>NO</v>
      </c>
    </row>
    <row r="205" spans="1:10" x14ac:dyDescent="0.25">
      <c r="A205" s="4" t="str">
        <f t="shared" si="6"/>
        <v>46235-POX27-gen2</v>
      </c>
      <c r="B205" s="14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 t="shared" si="7"/>
        <v>2026-08</v>
      </c>
      <c r="J205" s="7" t="str">
        <f>VLOOKUP(C205,'[1]T. Apoyo Sistema'!$B$1:$C$89,2,0)</f>
        <v>NO</v>
      </c>
    </row>
    <row r="206" spans="1:10" x14ac:dyDescent="0.25">
      <c r="A206" s="4" t="str">
        <f t="shared" si="6"/>
        <v>46235-POX27-psa1</v>
      </c>
      <c r="B206" s="14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 t="shared" si="7"/>
        <v>2026-08</v>
      </c>
      <c r="J206" s="7" t="str">
        <f>VLOOKUP(C206,'[1]T. Apoyo Sistema'!$B$1:$C$89,2,0)</f>
        <v>NO</v>
      </c>
    </row>
    <row r="207" spans="1:10" x14ac:dyDescent="0.25">
      <c r="A207" s="4" t="str">
        <f t="shared" si="6"/>
        <v>46235-POX27-psa2</v>
      </c>
      <c r="B207" s="14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 t="shared" si="7"/>
        <v>2026-08</v>
      </c>
      <c r="J207" s="7" t="str">
        <f>VLOOKUP(C207,'[1]T. Apoyo Sistema'!$B$1:$C$89,2,0)</f>
        <v>NO</v>
      </c>
    </row>
    <row r="208" spans="1:10" x14ac:dyDescent="0.25">
      <c r="A208" s="4" t="str">
        <f t="shared" si="6"/>
        <v>46235-POX27-psa3</v>
      </c>
      <c r="B208" s="14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 t="shared" si="7"/>
        <v>2026-08</v>
      </c>
      <c r="J208" s="7" t="str">
        <f>VLOOKUP(C208,'[1]T. Apoyo Sistema'!$B$1:$C$89,2,0)</f>
        <v>NO</v>
      </c>
    </row>
    <row r="209" spans="1:10" x14ac:dyDescent="0.25">
      <c r="A209" s="4" t="str">
        <f t="shared" si="6"/>
        <v>46235-POX27-psa4</v>
      </c>
      <c r="B209" s="14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 t="shared" si="7"/>
        <v>2026-08</v>
      </c>
      <c r="J209" s="7" t="str">
        <f>VLOOKUP(C209,'[1]T. Apoyo Sistema'!$B$1:$C$89,2,0)</f>
        <v>NO</v>
      </c>
    </row>
    <row r="210" spans="1:10" x14ac:dyDescent="0.25">
      <c r="A210" s="4" t="str">
        <f t="shared" si="6"/>
        <v>46235-POX27-sec1</v>
      </c>
      <c r="B210" s="14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 t="shared" si="7"/>
        <v>2026-08</v>
      </c>
      <c r="J210" s="7" t="str">
        <f>VLOOKUP(C210,'[1]T. Apoyo Sistema'!$B$1:$C$89,2,0)</f>
        <v>NO</v>
      </c>
    </row>
    <row r="211" spans="1:10" x14ac:dyDescent="0.25">
      <c r="A211" s="4" t="str">
        <f t="shared" si="6"/>
        <v>46235-POX27-sec2</v>
      </c>
      <c r="B211" s="14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 t="shared" si="7"/>
        <v>2026-08</v>
      </c>
      <c r="J211" s="7" t="str">
        <f>VLOOKUP(C211,'[1]T. Apoyo Sistema'!$B$1:$C$89,2,0)</f>
        <v>NO</v>
      </c>
    </row>
    <row r="212" spans="1:10" x14ac:dyDescent="0.25">
      <c r="A212" s="4" t="str">
        <f t="shared" si="6"/>
        <v>46235-POX29-bbd1</v>
      </c>
      <c r="B212" s="14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 t="shared" si="7"/>
        <v>2026-08</v>
      </c>
      <c r="J212" s="7" t="str">
        <f>VLOOKUP(C212,'[1]T. Apoyo Sistema'!$B$1:$C$89,2,0)</f>
        <v>SI</v>
      </c>
    </row>
    <row r="213" spans="1:10" x14ac:dyDescent="0.25">
      <c r="A213" s="4" t="str">
        <f t="shared" si="6"/>
        <v>46235-POX29-bbd2</v>
      </c>
      <c r="B213" s="14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 t="shared" si="7"/>
        <v>2026-08</v>
      </c>
      <c r="J213" s="7" t="str">
        <f>VLOOKUP(C213,'[1]T. Apoyo Sistema'!$B$1:$C$89,2,0)</f>
        <v>SI</v>
      </c>
    </row>
    <row r="214" spans="1:10" x14ac:dyDescent="0.25">
      <c r="A214" s="4" t="str">
        <f t="shared" si="6"/>
        <v>46235-POX29-com1</v>
      </c>
      <c r="B214" s="14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 t="shared" si="7"/>
        <v>2026-08</v>
      </c>
      <c r="J214" s="7" t="str">
        <f>VLOOKUP(C214,'[1]T. Apoyo Sistema'!$B$1:$C$89,2,0)</f>
        <v>SI</v>
      </c>
    </row>
    <row r="215" spans="1:10" x14ac:dyDescent="0.25">
      <c r="A215" s="4" t="str">
        <f t="shared" si="6"/>
        <v>46235-POX29-com2</v>
      </c>
      <c r="B215" s="14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 t="shared" si="7"/>
        <v>2026-08</v>
      </c>
      <c r="J215" s="7" t="str">
        <f>VLOOKUP(C215,'[1]T. Apoyo Sistema'!$B$1:$C$89,2,0)</f>
        <v>SI</v>
      </c>
    </row>
    <row r="216" spans="1:10" x14ac:dyDescent="0.25">
      <c r="A216" s="4" t="str">
        <f t="shared" si="6"/>
        <v>46235-POX29-com3</v>
      </c>
      <c r="B216" s="14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 t="shared" si="7"/>
        <v>2026-08</v>
      </c>
      <c r="J216" s="7" t="str">
        <f>VLOOKUP(C216,'[1]T. Apoyo Sistema'!$B$1:$C$89,2,0)</f>
        <v>SI</v>
      </c>
    </row>
    <row r="217" spans="1:10" x14ac:dyDescent="0.25">
      <c r="A217" s="4" t="str">
        <f t="shared" si="6"/>
        <v>46235-POX29-com4</v>
      </c>
      <c r="B217" s="14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 t="shared" si="7"/>
        <v>2026-08</v>
      </c>
      <c r="J217" s="7" t="str">
        <f>VLOOKUP(C217,'[1]T. Apoyo Sistema'!$B$1:$C$89,2,0)</f>
        <v>SI</v>
      </c>
    </row>
    <row r="218" spans="1:10" x14ac:dyDescent="0.25">
      <c r="A218" s="4" t="str">
        <f t="shared" si="6"/>
        <v>46235-POX29-gen1</v>
      </c>
      <c r="B218" s="14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 t="shared" si="7"/>
        <v>2026-08</v>
      </c>
      <c r="J218" s="7" t="str">
        <f>VLOOKUP(C218,'[1]T. Apoyo Sistema'!$B$1:$C$89,2,0)</f>
        <v>SI</v>
      </c>
    </row>
    <row r="219" spans="1:10" x14ac:dyDescent="0.25">
      <c r="A219" s="4" t="str">
        <f t="shared" si="6"/>
        <v>46235-POX29-gen2</v>
      </c>
      <c r="B219" s="14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 t="shared" si="7"/>
        <v>2026-08</v>
      </c>
      <c r="J219" s="7" t="str">
        <f>VLOOKUP(C219,'[1]T. Apoyo Sistema'!$B$1:$C$89,2,0)</f>
        <v>SI</v>
      </c>
    </row>
    <row r="220" spans="1:10" x14ac:dyDescent="0.25">
      <c r="A220" s="4" t="str">
        <f t="shared" si="6"/>
        <v>46235-POX29-psa1</v>
      </c>
      <c r="B220" s="14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 t="shared" si="7"/>
        <v>2026-08</v>
      </c>
      <c r="J220" s="7" t="str">
        <f>VLOOKUP(C220,'[1]T. Apoyo Sistema'!$B$1:$C$89,2,0)</f>
        <v>SI</v>
      </c>
    </row>
    <row r="221" spans="1:10" x14ac:dyDescent="0.25">
      <c r="A221" s="4" t="str">
        <f t="shared" si="6"/>
        <v>46235-POX29-psa2</v>
      </c>
      <c r="B221" s="14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 t="shared" si="7"/>
        <v>2026-08</v>
      </c>
      <c r="J221" s="7" t="str">
        <f>VLOOKUP(C221,'[1]T. Apoyo Sistema'!$B$1:$C$89,2,0)</f>
        <v>SI</v>
      </c>
    </row>
    <row r="222" spans="1:10" x14ac:dyDescent="0.25">
      <c r="A222" s="4" t="str">
        <f t="shared" si="6"/>
        <v>46235-POX29-psa3</v>
      </c>
      <c r="B222" s="14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 t="shared" si="7"/>
        <v>2026-08</v>
      </c>
      <c r="J222" s="7" t="str">
        <f>VLOOKUP(C222,'[1]T. Apoyo Sistema'!$B$1:$C$89,2,0)</f>
        <v>SI</v>
      </c>
    </row>
    <row r="223" spans="1:10" x14ac:dyDescent="0.25">
      <c r="A223" s="4" t="str">
        <f t="shared" si="6"/>
        <v>46235-POX29-psa4</v>
      </c>
      <c r="B223" s="14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 t="shared" si="7"/>
        <v>2026-08</v>
      </c>
      <c r="J223" s="7" t="str">
        <f>VLOOKUP(C223,'[1]T. Apoyo Sistema'!$B$1:$C$89,2,0)</f>
        <v>SI</v>
      </c>
    </row>
    <row r="224" spans="1:10" x14ac:dyDescent="0.25">
      <c r="A224" s="4" t="str">
        <f t="shared" si="6"/>
        <v>46235-POX29-sec1</v>
      </c>
      <c r="B224" s="14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 t="shared" si="7"/>
        <v>2026-08</v>
      </c>
      <c r="J224" s="7" t="str">
        <f>VLOOKUP(C224,'[1]T. Apoyo Sistema'!$B$1:$C$89,2,0)</f>
        <v>SI</v>
      </c>
    </row>
    <row r="225" spans="1:10" x14ac:dyDescent="0.25">
      <c r="A225" s="4" t="str">
        <f t="shared" si="6"/>
        <v>46235-POX29-sec2</v>
      </c>
      <c r="B225" s="14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 t="shared" si="7"/>
        <v>2026-08</v>
      </c>
      <c r="J225" s="7" t="str">
        <f>VLOOKUP(C225,'[1]T. Apoyo Sistema'!$B$1:$C$89,2,0)</f>
        <v>SI</v>
      </c>
    </row>
    <row r="226" spans="1:10" x14ac:dyDescent="0.25">
      <c r="A226" s="4" t="str">
        <f t="shared" si="6"/>
        <v>46235-POX3-bbd1</v>
      </c>
      <c r="B226" s="14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 t="shared" si="7"/>
        <v>2026-08</v>
      </c>
      <c r="J226" s="7" t="str">
        <f>VLOOKUP(C226,'[1]T. Apoyo Sistema'!$B$1:$C$89,2,0)</f>
        <v>SI</v>
      </c>
    </row>
    <row r="227" spans="1:10" x14ac:dyDescent="0.25">
      <c r="A227" s="4" t="str">
        <f t="shared" si="6"/>
        <v>46235-POX3-bbd2</v>
      </c>
      <c r="B227" s="14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 t="shared" si="7"/>
        <v>2026-08</v>
      </c>
      <c r="J227" s="7" t="str">
        <f>VLOOKUP(C227,'[1]T. Apoyo Sistema'!$B$1:$C$89,2,0)</f>
        <v>SI</v>
      </c>
    </row>
    <row r="228" spans="1:10" x14ac:dyDescent="0.25">
      <c r="A228" s="4" t="str">
        <f t="shared" si="6"/>
        <v>46235-POX3-com1</v>
      </c>
      <c r="B228" s="14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 t="shared" si="7"/>
        <v>2026-08</v>
      </c>
      <c r="J228" s="7" t="str">
        <f>VLOOKUP(C228,'[1]T. Apoyo Sistema'!$B$1:$C$89,2,0)</f>
        <v>SI</v>
      </c>
    </row>
    <row r="229" spans="1:10" x14ac:dyDescent="0.25">
      <c r="A229" s="4" t="str">
        <f t="shared" si="6"/>
        <v>46235-POX3-com2</v>
      </c>
      <c r="B229" s="14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 t="shared" si="7"/>
        <v>2026-08</v>
      </c>
      <c r="J229" s="7" t="str">
        <f>VLOOKUP(C229,'[1]T. Apoyo Sistema'!$B$1:$C$89,2,0)</f>
        <v>SI</v>
      </c>
    </row>
    <row r="230" spans="1:10" x14ac:dyDescent="0.25">
      <c r="A230" s="4" t="str">
        <f t="shared" si="6"/>
        <v>46235-POX3-com3</v>
      </c>
      <c r="B230" s="14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 t="shared" si="7"/>
        <v>2026-08</v>
      </c>
      <c r="J230" s="7" t="str">
        <f>VLOOKUP(C230,'[1]T. Apoyo Sistema'!$B$1:$C$89,2,0)</f>
        <v>SI</v>
      </c>
    </row>
    <row r="231" spans="1:10" x14ac:dyDescent="0.25">
      <c r="A231" s="4" t="str">
        <f t="shared" si="6"/>
        <v>46235-POX3-com4</v>
      </c>
      <c r="B231" s="14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 t="shared" si="7"/>
        <v>2026-08</v>
      </c>
      <c r="J231" s="7" t="str">
        <f>VLOOKUP(C231,'[1]T. Apoyo Sistema'!$B$1:$C$89,2,0)</f>
        <v>SI</v>
      </c>
    </row>
    <row r="232" spans="1:10" x14ac:dyDescent="0.25">
      <c r="A232" s="4" t="str">
        <f t="shared" si="6"/>
        <v>46235-POX3-gen1</v>
      </c>
      <c r="B232" s="14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 t="shared" si="7"/>
        <v>2026-08</v>
      </c>
      <c r="J232" s="7" t="str">
        <f>VLOOKUP(C232,'[1]T. Apoyo Sistema'!$B$1:$C$89,2,0)</f>
        <v>SI</v>
      </c>
    </row>
    <row r="233" spans="1:10" x14ac:dyDescent="0.25">
      <c r="A233" s="4" t="str">
        <f t="shared" si="6"/>
        <v>46235-POX3-gen2</v>
      </c>
      <c r="B233" s="14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 t="shared" si="7"/>
        <v>2026-08</v>
      </c>
      <c r="J233" s="7" t="str">
        <f>VLOOKUP(C233,'[1]T. Apoyo Sistema'!$B$1:$C$89,2,0)</f>
        <v>SI</v>
      </c>
    </row>
    <row r="234" spans="1:10" x14ac:dyDescent="0.25">
      <c r="A234" s="4" t="str">
        <f t="shared" si="6"/>
        <v>46235-POX3-psa1</v>
      </c>
      <c r="B234" s="14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 t="shared" si="7"/>
        <v>2026-08</v>
      </c>
      <c r="J234" s="7" t="str">
        <f>VLOOKUP(C234,'[1]T. Apoyo Sistema'!$B$1:$C$89,2,0)</f>
        <v>SI</v>
      </c>
    </row>
    <row r="235" spans="1:10" x14ac:dyDescent="0.25">
      <c r="A235" s="4" t="str">
        <f t="shared" si="6"/>
        <v>46235-POX3-psa2</v>
      </c>
      <c r="B235" s="14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 t="shared" si="7"/>
        <v>2026-08</v>
      </c>
      <c r="J235" s="7" t="str">
        <f>VLOOKUP(C235,'[1]T. Apoyo Sistema'!$B$1:$C$89,2,0)</f>
        <v>SI</v>
      </c>
    </row>
    <row r="236" spans="1:10" x14ac:dyDescent="0.25">
      <c r="A236" s="4" t="str">
        <f t="shared" si="6"/>
        <v>46235-POX3-psa3</v>
      </c>
      <c r="B236" s="14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 t="shared" si="7"/>
        <v>2026-08</v>
      </c>
      <c r="J236" s="7" t="str">
        <f>VLOOKUP(C236,'[1]T. Apoyo Sistema'!$B$1:$C$89,2,0)</f>
        <v>SI</v>
      </c>
    </row>
    <row r="237" spans="1:10" x14ac:dyDescent="0.25">
      <c r="A237" s="4" t="str">
        <f t="shared" si="6"/>
        <v>46235-POX3-psa4</v>
      </c>
      <c r="B237" s="14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 t="shared" si="7"/>
        <v>2026-08</v>
      </c>
      <c r="J237" s="7" t="str">
        <f>VLOOKUP(C237,'[1]T. Apoyo Sistema'!$B$1:$C$89,2,0)</f>
        <v>SI</v>
      </c>
    </row>
    <row r="238" spans="1:10" x14ac:dyDescent="0.25">
      <c r="A238" s="4" t="str">
        <f t="shared" si="6"/>
        <v>46235-POX3-sec1</v>
      </c>
      <c r="B238" s="14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 t="shared" si="7"/>
        <v>2026-08</v>
      </c>
      <c r="J238" s="7" t="str">
        <f>VLOOKUP(C238,'[1]T. Apoyo Sistema'!$B$1:$C$89,2,0)</f>
        <v>SI</v>
      </c>
    </row>
    <row r="239" spans="1:10" x14ac:dyDescent="0.25">
      <c r="A239" s="4" t="str">
        <f t="shared" si="6"/>
        <v>46235-POX3-sec2</v>
      </c>
      <c r="B239" s="14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 t="shared" si="7"/>
        <v>2026-08</v>
      </c>
      <c r="J239" s="7" t="str">
        <f>VLOOKUP(C239,'[1]T. Apoyo Sistema'!$B$1:$C$89,2,0)</f>
        <v>SI</v>
      </c>
    </row>
    <row r="240" spans="1:10" x14ac:dyDescent="0.25">
      <c r="A240" s="4" t="str">
        <f t="shared" si="6"/>
        <v>46235-POX30-bbd1</v>
      </c>
      <c r="B240" s="14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 t="shared" si="7"/>
        <v>2026-08</v>
      </c>
      <c r="J240" s="7" t="str">
        <f>VLOOKUP(C240,'[1]T. Apoyo Sistema'!$B$1:$C$89,2,0)</f>
        <v>SI</v>
      </c>
    </row>
    <row r="241" spans="1:10" x14ac:dyDescent="0.25">
      <c r="A241" s="4" t="str">
        <f t="shared" si="6"/>
        <v>46235-POX30-bbd2</v>
      </c>
      <c r="B241" s="14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 t="shared" si="7"/>
        <v>2026-08</v>
      </c>
      <c r="J241" s="7" t="str">
        <f>VLOOKUP(C241,'[1]T. Apoyo Sistema'!$B$1:$C$89,2,0)</f>
        <v>SI</v>
      </c>
    </row>
    <row r="242" spans="1:10" x14ac:dyDescent="0.25">
      <c r="A242" s="4" t="str">
        <f t="shared" si="6"/>
        <v>46235-POX30-com1</v>
      </c>
      <c r="B242" s="14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 t="shared" si="7"/>
        <v>2026-08</v>
      </c>
      <c r="J242" s="7" t="str">
        <f>VLOOKUP(C242,'[1]T. Apoyo Sistema'!$B$1:$C$89,2,0)</f>
        <v>SI</v>
      </c>
    </row>
    <row r="243" spans="1:10" x14ac:dyDescent="0.25">
      <c r="A243" s="4" t="str">
        <f t="shared" si="6"/>
        <v>46235-POX30-com2</v>
      </c>
      <c r="B243" s="14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 t="shared" si="7"/>
        <v>2026-08</v>
      </c>
      <c r="J243" s="7" t="str">
        <f>VLOOKUP(C243,'[1]T. Apoyo Sistema'!$B$1:$C$89,2,0)</f>
        <v>SI</v>
      </c>
    </row>
    <row r="244" spans="1:10" x14ac:dyDescent="0.25">
      <c r="A244" s="4" t="str">
        <f t="shared" si="6"/>
        <v>46235-POX30-com3</v>
      </c>
      <c r="B244" s="14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 t="shared" si="7"/>
        <v>2026-08</v>
      </c>
      <c r="J244" s="7" t="str">
        <f>VLOOKUP(C244,'[1]T. Apoyo Sistema'!$B$1:$C$89,2,0)</f>
        <v>SI</v>
      </c>
    </row>
    <row r="245" spans="1:10" x14ac:dyDescent="0.25">
      <c r="A245" s="4" t="str">
        <f t="shared" si="6"/>
        <v>46235-POX30-com4</v>
      </c>
      <c r="B245" s="14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 t="shared" si="7"/>
        <v>2026-08</v>
      </c>
      <c r="J245" s="7" t="str">
        <f>VLOOKUP(C245,'[1]T. Apoyo Sistema'!$B$1:$C$89,2,0)</f>
        <v>SI</v>
      </c>
    </row>
    <row r="246" spans="1:10" x14ac:dyDescent="0.25">
      <c r="A246" s="4" t="str">
        <f t="shared" si="6"/>
        <v>46235-POX30-gen1</v>
      </c>
      <c r="B246" s="14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 t="shared" si="7"/>
        <v>2026-08</v>
      </c>
      <c r="J246" s="7" t="str">
        <f>VLOOKUP(C246,'[1]T. Apoyo Sistema'!$B$1:$C$89,2,0)</f>
        <v>SI</v>
      </c>
    </row>
    <row r="247" spans="1:10" x14ac:dyDescent="0.25">
      <c r="A247" s="4" t="str">
        <f t="shared" si="6"/>
        <v>46235-POX30-gen2</v>
      </c>
      <c r="B247" s="14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 t="shared" si="7"/>
        <v>2026-08</v>
      </c>
      <c r="J247" s="7" t="str">
        <f>VLOOKUP(C247,'[1]T. Apoyo Sistema'!$B$1:$C$89,2,0)</f>
        <v>SI</v>
      </c>
    </row>
    <row r="248" spans="1:10" x14ac:dyDescent="0.25">
      <c r="A248" s="4" t="str">
        <f t="shared" si="6"/>
        <v>46235-POX30-psa1</v>
      </c>
      <c r="B248" s="14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 t="shared" si="7"/>
        <v>2026-08</v>
      </c>
      <c r="J248" s="7" t="str">
        <f>VLOOKUP(C248,'[1]T. Apoyo Sistema'!$B$1:$C$89,2,0)</f>
        <v>SI</v>
      </c>
    </row>
    <row r="249" spans="1:10" x14ac:dyDescent="0.25">
      <c r="A249" s="4" t="str">
        <f t="shared" si="6"/>
        <v>46235-POX30-psa2</v>
      </c>
      <c r="B249" s="14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 t="shared" si="7"/>
        <v>2026-08</v>
      </c>
      <c r="J249" s="7" t="str">
        <f>VLOOKUP(C249,'[1]T. Apoyo Sistema'!$B$1:$C$89,2,0)</f>
        <v>SI</v>
      </c>
    </row>
    <row r="250" spans="1:10" x14ac:dyDescent="0.25">
      <c r="A250" s="4" t="str">
        <f t="shared" si="6"/>
        <v>46235-POX30-psa3</v>
      </c>
      <c r="B250" s="14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 t="shared" si="7"/>
        <v>2026-08</v>
      </c>
      <c r="J250" s="7" t="str">
        <f>VLOOKUP(C250,'[1]T. Apoyo Sistema'!$B$1:$C$89,2,0)</f>
        <v>SI</v>
      </c>
    </row>
    <row r="251" spans="1:10" x14ac:dyDescent="0.25">
      <c r="A251" s="4" t="str">
        <f t="shared" si="6"/>
        <v>46235-POX30-psa4</v>
      </c>
      <c r="B251" s="14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 t="shared" si="7"/>
        <v>2026-08</v>
      </c>
      <c r="J251" s="7" t="str">
        <f>VLOOKUP(C251,'[1]T. Apoyo Sistema'!$B$1:$C$89,2,0)</f>
        <v>SI</v>
      </c>
    </row>
    <row r="252" spans="1:10" x14ac:dyDescent="0.25">
      <c r="A252" s="4" t="str">
        <f t="shared" si="6"/>
        <v>46235-POX30-sec1</v>
      </c>
      <c r="B252" s="14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 t="shared" si="7"/>
        <v>2026-08</v>
      </c>
      <c r="J252" s="7" t="str">
        <f>VLOOKUP(C252,'[1]T. Apoyo Sistema'!$B$1:$C$89,2,0)</f>
        <v>SI</v>
      </c>
    </row>
    <row r="253" spans="1:10" x14ac:dyDescent="0.25">
      <c r="A253" s="4" t="str">
        <f t="shared" si="6"/>
        <v>46235-POX30-sec2</v>
      </c>
      <c r="B253" s="14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 t="shared" si="7"/>
        <v>2026-08</v>
      </c>
      <c r="J253" s="7" t="str">
        <f>VLOOKUP(C253,'[1]T. Apoyo Sistema'!$B$1:$C$89,2,0)</f>
        <v>SI</v>
      </c>
    </row>
    <row r="254" spans="1:10" x14ac:dyDescent="0.25">
      <c r="A254" s="4" t="str">
        <f t="shared" si="6"/>
        <v>46235-POX31-bbd1</v>
      </c>
      <c r="B254" s="14">
        <v>46235</v>
      </c>
      <c r="C254" s="4" t="s">
        <v>91</v>
      </c>
      <c r="D254" s="4" t="s">
        <v>69</v>
      </c>
      <c r="E254" s="4">
        <v>0</v>
      </c>
      <c r="F254" s="6">
        <v>0</v>
      </c>
      <c r="G254" s="6">
        <v>23.983333333333334</v>
      </c>
      <c r="H254" s="6">
        <v>0</v>
      </c>
      <c r="I254" s="4" t="str">
        <f t="shared" si="7"/>
        <v>2026-08</v>
      </c>
      <c r="J254" s="7" t="str">
        <f>VLOOKUP(C254,'[1]T. Apoyo Sistema'!$B$1:$C$89,2,0)</f>
        <v>SI</v>
      </c>
    </row>
    <row r="255" spans="1:10" x14ac:dyDescent="0.25">
      <c r="A255" s="4" t="str">
        <f t="shared" si="6"/>
        <v>46235-POX31-bbd2</v>
      </c>
      <c r="B255" s="14">
        <v>46235</v>
      </c>
      <c r="C255" s="4" t="s">
        <v>91</v>
      </c>
      <c r="D255" s="4" t="s">
        <v>70</v>
      </c>
      <c r="E255" s="4">
        <v>0</v>
      </c>
      <c r="F255" s="6">
        <v>0</v>
      </c>
      <c r="G255" s="6">
        <v>23.983333333333334</v>
      </c>
      <c r="H255" s="6">
        <v>0</v>
      </c>
      <c r="I255" s="4" t="str">
        <f t="shared" si="7"/>
        <v>2026-08</v>
      </c>
      <c r="J255" s="7" t="str">
        <f>VLOOKUP(C255,'[1]T. Apoyo Sistema'!$B$1:$C$89,2,0)</f>
        <v>SI</v>
      </c>
    </row>
    <row r="256" spans="1:10" x14ac:dyDescent="0.25">
      <c r="A256" s="4" t="str">
        <f t="shared" si="6"/>
        <v>46235-POX31-com1</v>
      </c>
      <c r="B256" s="14">
        <v>46235</v>
      </c>
      <c r="C256" s="4" t="s">
        <v>91</v>
      </c>
      <c r="D256" s="4" t="s">
        <v>71</v>
      </c>
      <c r="E256" s="4">
        <v>0</v>
      </c>
      <c r="F256" s="6">
        <v>0.95</v>
      </c>
      <c r="G256" s="6">
        <v>23.033333333333335</v>
      </c>
      <c r="H256" s="6">
        <v>0</v>
      </c>
      <c r="I256" s="4" t="str">
        <f t="shared" si="7"/>
        <v>2026-08</v>
      </c>
      <c r="J256" s="7" t="str">
        <f>VLOOKUP(C256,'[1]T. Apoyo Sistema'!$B$1:$C$89,2,0)</f>
        <v>SI</v>
      </c>
    </row>
    <row r="257" spans="1:10" x14ac:dyDescent="0.25">
      <c r="A257" s="4" t="str">
        <f t="shared" si="6"/>
        <v>46235-POX31-com2</v>
      </c>
      <c r="B257" s="14">
        <v>46235</v>
      </c>
      <c r="C257" s="4" t="s">
        <v>91</v>
      </c>
      <c r="D257" s="4" t="s">
        <v>72</v>
      </c>
      <c r="E257" s="4">
        <v>0</v>
      </c>
      <c r="F257" s="6">
        <v>0.93333333333333335</v>
      </c>
      <c r="G257" s="6">
        <v>23.05</v>
      </c>
      <c r="H257" s="6">
        <v>0</v>
      </c>
      <c r="I257" s="4" t="str">
        <f t="shared" si="7"/>
        <v>2026-08</v>
      </c>
      <c r="J257" s="7" t="str">
        <f>VLOOKUP(C257,'[1]T. Apoyo Sistema'!$B$1:$C$89,2,0)</f>
        <v>SI</v>
      </c>
    </row>
    <row r="258" spans="1:10" x14ac:dyDescent="0.25">
      <c r="A258" s="4" t="str">
        <f t="shared" ref="A258:A321" si="8">CONCATENATE(B258,"-",C258,"-",D258)</f>
        <v>46235-POX31-com3</v>
      </c>
      <c r="B258" s="14">
        <v>46235</v>
      </c>
      <c r="C258" s="4" t="s">
        <v>91</v>
      </c>
      <c r="D258" s="4" t="s">
        <v>77</v>
      </c>
      <c r="E258" s="4">
        <v>0</v>
      </c>
      <c r="F258" s="6">
        <v>0.96666666666666667</v>
      </c>
      <c r="G258" s="6">
        <v>23.016666666666669</v>
      </c>
      <c r="H258" s="6">
        <v>0</v>
      </c>
      <c r="I258" s="4" t="str">
        <f t="shared" ref="I258:I321" si="9">TEXT(B258,"yyyy-mm")</f>
        <v>2026-08</v>
      </c>
      <c r="J258" s="7" t="str">
        <f>VLOOKUP(C258,'[1]T. Apoyo Sistema'!$B$1:$C$89,2,0)</f>
        <v>SI</v>
      </c>
    </row>
    <row r="259" spans="1:10" x14ac:dyDescent="0.25">
      <c r="A259" s="4" t="str">
        <f t="shared" si="8"/>
        <v>46235-POX31-com4</v>
      </c>
      <c r="B259" s="14">
        <v>46235</v>
      </c>
      <c r="C259" s="4" t="s">
        <v>91</v>
      </c>
      <c r="D259" s="4" t="s">
        <v>78</v>
      </c>
      <c r="E259" s="4">
        <v>0</v>
      </c>
      <c r="F259" s="6">
        <v>0.96666666666666667</v>
      </c>
      <c r="G259" s="6">
        <v>23.016666666666669</v>
      </c>
      <c r="H259" s="6">
        <v>0</v>
      </c>
      <c r="I259" s="4" t="str">
        <f t="shared" si="9"/>
        <v>2026-08</v>
      </c>
      <c r="J259" s="7" t="str">
        <f>VLOOKUP(C259,'[1]T. Apoyo Sistema'!$B$1:$C$89,2,0)</f>
        <v>SI</v>
      </c>
    </row>
    <row r="260" spans="1:10" x14ac:dyDescent="0.25">
      <c r="A260" s="4" t="str">
        <f t="shared" si="8"/>
        <v>46235-POX31-gen1</v>
      </c>
      <c r="B260" s="14">
        <v>46235</v>
      </c>
      <c r="C260" s="4" t="s">
        <v>91</v>
      </c>
      <c r="D260" s="4" t="s">
        <v>59</v>
      </c>
      <c r="E260" s="4">
        <v>0</v>
      </c>
      <c r="F260" s="6">
        <v>0</v>
      </c>
      <c r="G260" s="6">
        <v>23.983333333333334</v>
      </c>
      <c r="H260" s="6">
        <v>0</v>
      </c>
      <c r="I260" s="4" t="str">
        <f t="shared" si="9"/>
        <v>2026-08</v>
      </c>
      <c r="J260" s="7" t="str">
        <f>VLOOKUP(C260,'[1]T. Apoyo Sistema'!$B$1:$C$89,2,0)</f>
        <v>SI</v>
      </c>
    </row>
    <row r="261" spans="1:10" x14ac:dyDescent="0.25">
      <c r="A261" s="4" t="str">
        <f t="shared" si="8"/>
        <v>46235-POX31-gen2</v>
      </c>
      <c r="B261" s="14">
        <v>46235</v>
      </c>
      <c r="C261" s="4" t="s">
        <v>91</v>
      </c>
      <c r="D261" s="4" t="s">
        <v>73</v>
      </c>
      <c r="E261" s="4">
        <v>0</v>
      </c>
      <c r="F261" s="6">
        <v>1.0666666666666667</v>
      </c>
      <c r="G261" s="6">
        <v>22.916666666666668</v>
      </c>
      <c r="H261" s="6">
        <v>0</v>
      </c>
      <c r="I261" s="4" t="str">
        <f t="shared" si="9"/>
        <v>2026-08</v>
      </c>
      <c r="J261" s="7" t="str">
        <f>VLOOKUP(C261,'[1]T. Apoyo Sistema'!$B$1:$C$89,2,0)</f>
        <v>SI</v>
      </c>
    </row>
    <row r="262" spans="1:10" x14ac:dyDescent="0.25">
      <c r="A262" s="4" t="str">
        <f t="shared" si="8"/>
        <v>46235-POX31-psa1</v>
      </c>
      <c r="B262" s="14">
        <v>46235</v>
      </c>
      <c r="C262" s="4" t="s">
        <v>91</v>
      </c>
      <c r="D262" s="4" t="s">
        <v>60</v>
      </c>
      <c r="E262" s="4">
        <v>0</v>
      </c>
      <c r="F262" s="6">
        <v>0.91666666666666663</v>
      </c>
      <c r="G262" s="6">
        <v>23.066666666666666</v>
      </c>
      <c r="H262" s="6">
        <v>0</v>
      </c>
      <c r="I262" s="4" t="str">
        <f t="shared" si="9"/>
        <v>2026-08</v>
      </c>
      <c r="J262" s="7" t="str">
        <f>VLOOKUP(C262,'[1]T. Apoyo Sistema'!$B$1:$C$89,2,0)</f>
        <v>SI</v>
      </c>
    </row>
    <row r="263" spans="1:10" x14ac:dyDescent="0.25">
      <c r="A263" s="4" t="str">
        <f t="shared" si="8"/>
        <v>46235-POX31-psa2</v>
      </c>
      <c r="B263" s="14">
        <v>46235</v>
      </c>
      <c r="C263" s="4" t="s">
        <v>91</v>
      </c>
      <c r="D263" s="4" t="s">
        <v>74</v>
      </c>
      <c r="E263" s="4">
        <v>0</v>
      </c>
      <c r="F263" s="6">
        <v>0.91666666666666663</v>
      </c>
      <c r="G263" s="6">
        <v>23.066666666666666</v>
      </c>
      <c r="H263" s="6">
        <v>0</v>
      </c>
      <c r="I263" s="4" t="str">
        <f t="shared" si="9"/>
        <v>2026-08</v>
      </c>
      <c r="J263" s="7" t="str">
        <f>VLOOKUP(C263,'[1]T. Apoyo Sistema'!$B$1:$C$89,2,0)</f>
        <v>SI</v>
      </c>
    </row>
    <row r="264" spans="1:10" x14ac:dyDescent="0.25">
      <c r="A264" s="4" t="str">
        <f t="shared" si="8"/>
        <v>46235-POX31-psa3</v>
      </c>
      <c r="B264" s="14">
        <v>46235</v>
      </c>
      <c r="C264" s="4" t="s">
        <v>91</v>
      </c>
      <c r="D264" s="4" t="s">
        <v>79</v>
      </c>
      <c r="E264" s="4">
        <v>0</v>
      </c>
      <c r="F264" s="6">
        <v>0.91666666666666663</v>
      </c>
      <c r="G264" s="6">
        <v>23.066666666666666</v>
      </c>
      <c r="H264" s="6">
        <v>0</v>
      </c>
      <c r="I264" s="4" t="str">
        <f t="shared" si="9"/>
        <v>2026-08</v>
      </c>
      <c r="J264" s="7" t="str">
        <f>VLOOKUP(C264,'[1]T. Apoyo Sistema'!$B$1:$C$89,2,0)</f>
        <v>SI</v>
      </c>
    </row>
    <row r="265" spans="1:10" x14ac:dyDescent="0.25">
      <c r="A265" s="4" t="str">
        <f t="shared" si="8"/>
        <v>46235-POX31-psa4</v>
      </c>
      <c r="B265" s="14">
        <v>46235</v>
      </c>
      <c r="C265" s="4" t="s">
        <v>91</v>
      </c>
      <c r="D265" s="4" t="s">
        <v>80</v>
      </c>
      <c r="E265" s="4">
        <v>0</v>
      </c>
      <c r="F265" s="6">
        <v>0.9</v>
      </c>
      <c r="G265" s="6">
        <v>23.083333333333336</v>
      </c>
      <c r="H265" s="6">
        <v>0</v>
      </c>
      <c r="I265" s="4" t="str">
        <f t="shared" si="9"/>
        <v>2026-08</v>
      </c>
      <c r="J265" s="7" t="str">
        <f>VLOOKUP(C265,'[1]T. Apoyo Sistema'!$B$1:$C$89,2,0)</f>
        <v>SI</v>
      </c>
    </row>
    <row r="266" spans="1:10" x14ac:dyDescent="0.25">
      <c r="A266" s="4" t="str">
        <f t="shared" si="8"/>
        <v>46235-POX31-sec1</v>
      </c>
      <c r="B266" s="14">
        <v>46235</v>
      </c>
      <c r="C266" s="4" t="s">
        <v>91</v>
      </c>
      <c r="D266" s="4" t="s">
        <v>75</v>
      </c>
      <c r="E266" s="4">
        <v>0</v>
      </c>
      <c r="F266" s="6">
        <v>1.05</v>
      </c>
      <c r="G266" s="6">
        <v>22.933333333333334</v>
      </c>
      <c r="H266" s="6">
        <v>0</v>
      </c>
      <c r="I266" s="4" t="str">
        <f t="shared" si="9"/>
        <v>2026-08</v>
      </c>
      <c r="J266" s="7" t="str">
        <f>VLOOKUP(C266,'[1]T. Apoyo Sistema'!$B$1:$C$89,2,0)</f>
        <v>SI</v>
      </c>
    </row>
    <row r="267" spans="1:10" x14ac:dyDescent="0.25">
      <c r="A267" s="4" t="str">
        <f t="shared" si="8"/>
        <v>46235-POX31-sec2</v>
      </c>
      <c r="B267" s="14">
        <v>46235</v>
      </c>
      <c r="C267" s="4" t="s">
        <v>91</v>
      </c>
      <c r="D267" s="4" t="s">
        <v>76</v>
      </c>
      <c r="E267" s="4">
        <v>0</v>
      </c>
      <c r="F267" s="6">
        <v>1.05</v>
      </c>
      <c r="G267" s="6">
        <v>22.933333333333334</v>
      </c>
      <c r="H267" s="6">
        <v>0</v>
      </c>
      <c r="I267" s="4" t="str">
        <f t="shared" si="9"/>
        <v>2026-08</v>
      </c>
      <c r="J267" s="7" t="str">
        <f>VLOOKUP(C267,'[1]T. Apoyo Sistema'!$B$1:$C$89,2,0)</f>
        <v>SI</v>
      </c>
    </row>
    <row r="268" spans="1:10" x14ac:dyDescent="0.25">
      <c r="A268" s="4" t="str">
        <f t="shared" si="8"/>
        <v>46235-POX33-bbd1</v>
      </c>
      <c r="B268" s="14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 t="shared" si="9"/>
        <v>2026-08</v>
      </c>
      <c r="J268" s="7" t="str">
        <f>VLOOKUP(C268,'[1]T. Apoyo Sistema'!$B$1:$C$89,2,0)</f>
        <v>SI</v>
      </c>
    </row>
    <row r="269" spans="1:10" x14ac:dyDescent="0.25">
      <c r="A269" s="4" t="str">
        <f t="shared" si="8"/>
        <v>46235-POX33-bbd2</v>
      </c>
      <c r="B269" s="14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 t="shared" si="9"/>
        <v>2026-08</v>
      </c>
      <c r="J269" s="7" t="str">
        <f>VLOOKUP(C269,'[1]T. Apoyo Sistema'!$B$1:$C$89,2,0)</f>
        <v>SI</v>
      </c>
    </row>
    <row r="270" spans="1:10" x14ac:dyDescent="0.25">
      <c r="A270" s="4" t="str">
        <f t="shared" si="8"/>
        <v>46235-POX33-com1</v>
      </c>
      <c r="B270" s="14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 t="shared" si="9"/>
        <v>2026-08</v>
      </c>
      <c r="J270" s="7" t="str">
        <f>VLOOKUP(C270,'[1]T. Apoyo Sistema'!$B$1:$C$89,2,0)</f>
        <v>SI</v>
      </c>
    </row>
    <row r="271" spans="1:10" x14ac:dyDescent="0.25">
      <c r="A271" s="4" t="str">
        <f t="shared" si="8"/>
        <v>46235-POX33-com2</v>
      </c>
      <c r="B271" s="14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 t="shared" si="9"/>
        <v>2026-08</v>
      </c>
      <c r="J271" s="7" t="str">
        <f>VLOOKUP(C271,'[1]T. Apoyo Sistema'!$B$1:$C$89,2,0)</f>
        <v>SI</v>
      </c>
    </row>
    <row r="272" spans="1:10" x14ac:dyDescent="0.25">
      <c r="A272" s="4" t="str">
        <f t="shared" si="8"/>
        <v>46235-POX33-com3</v>
      </c>
      <c r="B272" s="14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 t="shared" si="9"/>
        <v>2026-08</v>
      </c>
      <c r="J272" s="7" t="str">
        <f>VLOOKUP(C272,'[1]T. Apoyo Sistema'!$B$1:$C$89,2,0)</f>
        <v>SI</v>
      </c>
    </row>
    <row r="273" spans="1:10" x14ac:dyDescent="0.25">
      <c r="A273" s="4" t="str">
        <f t="shared" si="8"/>
        <v>46235-POX33-com4</v>
      </c>
      <c r="B273" s="14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 t="shared" si="9"/>
        <v>2026-08</v>
      </c>
      <c r="J273" s="7" t="str">
        <f>VLOOKUP(C273,'[1]T. Apoyo Sistema'!$B$1:$C$89,2,0)</f>
        <v>SI</v>
      </c>
    </row>
    <row r="274" spans="1:10" x14ac:dyDescent="0.25">
      <c r="A274" s="4" t="str">
        <f t="shared" si="8"/>
        <v>46235-POX33-gen1</v>
      </c>
      <c r="B274" s="14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 t="shared" si="9"/>
        <v>2026-08</v>
      </c>
      <c r="J274" s="7" t="str">
        <f>VLOOKUP(C274,'[1]T. Apoyo Sistema'!$B$1:$C$89,2,0)</f>
        <v>SI</v>
      </c>
    </row>
    <row r="275" spans="1:10" x14ac:dyDescent="0.25">
      <c r="A275" s="4" t="str">
        <f t="shared" si="8"/>
        <v>46235-POX33-gen2</v>
      </c>
      <c r="B275" s="14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 t="shared" si="9"/>
        <v>2026-08</v>
      </c>
      <c r="J275" s="7" t="str">
        <f>VLOOKUP(C275,'[1]T. Apoyo Sistema'!$B$1:$C$89,2,0)</f>
        <v>SI</v>
      </c>
    </row>
    <row r="276" spans="1:10" x14ac:dyDescent="0.25">
      <c r="A276" s="4" t="str">
        <f t="shared" si="8"/>
        <v>46235-POX33-psa1</v>
      </c>
      <c r="B276" s="14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 t="shared" si="9"/>
        <v>2026-08</v>
      </c>
      <c r="J276" s="7" t="str">
        <f>VLOOKUP(C276,'[1]T. Apoyo Sistema'!$B$1:$C$89,2,0)</f>
        <v>SI</v>
      </c>
    </row>
    <row r="277" spans="1:10" x14ac:dyDescent="0.25">
      <c r="A277" s="4" t="str">
        <f t="shared" si="8"/>
        <v>46235-POX33-psa2</v>
      </c>
      <c r="B277" s="14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 t="shared" si="9"/>
        <v>2026-08</v>
      </c>
      <c r="J277" s="7" t="str">
        <f>VLOOKUP(C277,'[1]T. Apoyo Sistema'!$B$1:$C$89,2,0)</f>
        <v>SI</v>
      </c>
    </row>
    <row r="278" spans="1:10" x14ac:dyDescent="0.25">
      <c r="A278" s="4" t="str">
        <f t="shared" si="8"/>
        <v>46235-POX33-psa3</v>
      </c>
      <c r="B278" s="14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 t="shared" si="9"/>
        <v>2026-08</v>
      </c>
      <c r="J278" s="7" t="str">
        <f>VLOOKUP(C278,'[1]T. Apoyo Sistema'!$B$1:$C$89,2,0)</f>
        <v>SI</v>
      </c>
    </row>
    <row r="279" spans="1:10" x14ac:dyDescent="0.25">
      <c r="A279" s="4" t="str">
        <f t="shared" si="8"/>
        <v>46235-POX33-psa4</v>
      </c>
      <c r="B279" s="14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 t="shared" si="9"/>
        <v>2026-08</v>
      </c>
      <c r="J279" s="7" t="str">
        <f>VLOOKUP(C279,'[1]T. Apoyo Sistema'!$B$1:$C$89,2,0)</f>
        <v>SI</v>
      </c>
    </row>
    <row r="280" spans="1:10" x14ac:dyDescent="0.25">
      <c r="A280" s="4" t="str">
        <f t="shared" si="8"/>
        <v>46235-POX33-sec1</v>
      </c>
      <c r="B280" s="14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 t="shared" si="9"/>
        <v>2026-08</v>
      </c>
      <c r="J280" s="7" t="str">
        <f>VLOOKUP(C280,'[1]T. Apoyo Sistema'!$B$1:$C$89,2,0)</f>
        <v>SI</v>
      </c>
    </row>
    <row r="281" spans="1:10" x14ac:dyDescent="0.25">
      <c r="A281" s="4" t="str">
        <f t="shared" si="8"/>
        <v>46235-POX33-sec2</v>
      </c>
      <c r="B281" s="14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 t="shared" si="9"/>
        <v>2026-08</v>
      </c>
      <c r="J281" s="7" t="str">
        <f>VLOOKUP(C281,'[1]T. Apoyo Sistema'!$B$1:$C$89,2,0)</f>
        <v>SI</v>
      </c>
    </row>
    <row r="282" spans="1:10" x14ac:dyDescent="0.25">
      <c r="A282" s="4" t="str">
        <f t="shared" si="8"/>
        <v>46235-POX34-bbd1</v>
      </c>
      <c r="B282" s="14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 t="shared" si="9"/>
        <v>2026-08</v>
      </c>
      <c r="J282" s="7" t="str">
        <f>VLOOKUP(C282,'[1]T. Apoyo Sistema'!$B$1:$C$89,2,0)</f>
        <v>SI</v>
      </c>
    </row>
    <row r="283" spans="1:10" x14ac:dyDescent="0.25">
      <c r="A283" s="4" t="str">
        <f t="shared" si="8"/>
        <v>46235-POX34-bbd2</v>
      </c>
      <c r="B283" s="14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 t="shared" si="9"/>
        <v>2026-08</v>
      </c>
      <c r="J283" s="7" t="str">
        <f>VLOOKUP(C283,'[1]T. Apoyo Sistema'!$B$1:$C$89,2,0)</f>
        <v>SI</v>
      </c>
    </row>
    <row r="284" spans="1:10" x14ac:dyDescent="0.25">
      <c r="A284" s="4" t="str">
        <f t="shared" si="8"/>
        <v>46235-POX34-com1</v>
      </c>
      <c r="B284" s="14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 t="shared" si="9"/>
        <v>2026-08</v>
      </c>
      <c r="J284" s="7" t="str">
        <f>VLOOKUP(C284,'[1]T. Apoyo Sistema'!$B$1:$C$89,2,0)</f>
        <v>SI</v>
      </c>
    </row>
    <row r="285" spans="1:10" x14ac:dyDescent="0.25">
      <c r="A285" s="4" t="str">
        <f t="shared" si="8"/>
        <v>46235-POX34-com2</v>
      </c>
      <c r="B285" s="14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 t="shared" si="9"/>
        <v>2026-08</v>
      </c>
      <c r="J285" s="7" t="str">
        <f>VLOOKUP(C285,'[1]T. Apoyo Sistema'!$B$1:$C$89,2,0)</f>
        <v>SI</v>
      </c>
    </row>
    <row r="286" spans="1:10" x14ac:dyDescent="0.25">
      <c r="A286" s="4" t="str">
        <f t="shared" si="8"/>
        <v>46235-POX34-com3</v>
      </c>
      <c r="B286" s="14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 t="shared" si="9"/>
        <v>2026-08</v>
      </c>
      <c r="J286" s="7" t="str">
        <f>VLOOKUP(C286,'[1]T. Apoyo Sistema'!$B$1:$C$89,2,0)</f>
        <v>SI</v>
      </c>
    </row>
    <row r="287" spans="1:10" x14ac:dyDescent="0.25">
      <c r="A287" s="4" t="str">
        <f t="shared" si="8"/>
        <v>46235-POX34-com4</v>
      </c>
      <c r="B287" s="14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 t="shared" si="9"/>
        <v>2026-08</v>
      </c>
      <c r="J287" s="7" t="str">
        <f>VLOOKUP(C287,'[1]T. Apoyo Sistema'!$B$1:$C$89,2,0)</f>
        <v>SI</v>
      </c>
    </row>
    <row r="288" spans="1:10" x14ac:dyDescent="0.25">
      <c r="A288" s="4" t="str">
        <f t="shared" si="8"/>
        <v>46235-POX34-gen1</v>
      </c>
      <c r="B288" s="14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 t="shared" si="9"/>
        <v>2026-08</v>
      </c>
      <c r="J288" s="7" t="str">
        <f>VLOOKUP(C288,'[1]T. Apoyo Sistema'!$B$1:$C$89,2,0)</f>
        <v>SI</v>
      </c>
    </row>
    <row r="289" spans="1:10" x14ac:dyDescent="0.25">
      <c r="A289" s="4" t="str">
        <f t="shared" si="8"/>
        <v>46235-POX34-gen2</v>
      </c>
      <c r="B289" s="14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 t="shared" si="9"/>
        <v>2026-08</v>
      </c>
      <c r="J289" s="7" t="str">
        <f>VLOOKUP(C289,'[1]T. Apoyo Sistema'!$B$1:$C$89,2,0)</f>
        <v>SI</v>
      </c>
    </row>
    <row r="290" spans="1:10" x14ac:dyDescent="0.25">
      <c r="A290" s="4" t="str">
        <f t="shared" si="8"/>
        <v>46235-POX34-psa1</v>
      </c>
      <c r="B290" s="14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 t="shared" si="9"/>
        <v>2026-08</v>
      </c>
      <c r="J290" s="7" t="str">
        <f>VLOOKUP(C290,'[1]T. Apoyo Sistema'!$B$1:$C$89,2,0)</f>
        <v>SI</v>
      </c>
    </row>
    <row r="291" spans="1:10" x14ac:dyDescent="0.25">
      <c r="A291" s="4" t="str">
        <f t="shared" si="8"/>
        <v>46235-POX34-psa2</v>
      </c>
      <c r="B291" s="14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 t="shared" si="9"/>
        <v>2026-08</v>
      </c>
      <c r="J291" s="7" t="str">
        <f>VLOOKUP(C291,'[1]T. Apoyo Sistema'!$B$1:$C$89,2,0)</f>
        <v>SI</v>
      </c>
    </row>
    <row r="292" spans="1:10" x14ac:dyDescent="0.25">
      <c r="A292" s="4" t="str">
        <f t="shared" si="8"/>
        <v>46235-POX34-psa3</v>
      </c>
      <c r="B292" s="14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 t="shared" si="9"/>
        <v>2026-08</v>
      </c>
      <c r="J292" s="7" t="str">
        <f>VLOOKUP(C292,'[1]T. Apoyo Sistema'!$B$1:$C$89,2,0)</f>
        <v>SI</v>
      </c>
    </row>
    <row r="293" spans="1:10" x14ac:dyDescent="0.25">
      <c r="A293" s="4" t="str">
        <f t="shared" si="8"/>
        <v>46235-POX34-psa4</v>
      </c>
      <c r="B293" s="14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 t="shared" si="9"/>
        <v>2026-08</v>
      </c>
      <c r="J293" s="7" t="str">
        <f>VLOOKUP(C293,'[1]T. Apoyo Sistema'!$B$1:$C$89,2,0)</f>
        <v>SI</v>
      </c>
    </row>
    <row r="294" spans="1:10" x14ac:dyDescent="0.25">
      <c r="A294" s="4" t="str">
        <f t="shared" si="8"/>
        <v>46235-POX34-sec1</v>
      </c>
      <c r="B294" s="14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 t="shared" si="9"/>
        <v>2026-08</v>
      </c>
      <c r="J294" s="7" t="str">
        <f>VLOOKUP(C294,'[1]T. Apoyo Sistema'!$B$1:$C$89,2,0)</f>
        <v>SI</v>
      </c>
    </row>
    <row r="295" spans="1:10" x14ac:dyDescent="0.25">
      <c r="A295" s="4" t="str">
        <f t="shared" si="8"/>
        <v>46235-POX34-sec2</v>
      </c>
      <c r="B295" s="14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 t="shared" si="9"/>
        <v>2026-08</v>
      </c>
      <c r="J295" s="7" t="str">
        <f>VLOOKUP(C295,'[1]T. Apoyo Sistema'!$B$1:$C$89,2,0)</f>
        <v>SI</v>
      </c>
    </row>
    <row r="296" spans="1:10" x14ac:dyDescent="0.25">
      <c r="A296" s="4" t="str">
        <f t="shared" si="8"/>
        <v>46235-POX35-bbd1</v>
      </c>
      <c r="B296" s="14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 t="shared" si="9"/>
        <v>2026-08</v>
      </c>
      <c r="J296" s="7" t="str">
        <f>VLOOKUP(C296,'[1]T. Apoyo Sistema'!$B$1:$C$89,2,0)</f>
        <v>SI</v>
      </c>
    </row>
    <row r="297" spans="1:10" x14ac:dyDescent="0.25">
      <c r="A297" s="4" t="str">
        <f t="shared" si="8"/>
        <v>46235-POX35-bbd2</v>
      </c>
      <c r="B297" s="14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 t="shared" si="9"/>
        <v>2026-08</v>
      </c>
      <c r="J297" s="7" t="str">
        <f>VLOOKUP(C297,'[1]T. Apoyo Sistema'!$B$1:$C$89,2,0)</f>
        <v>SI</v>
      </c>
    </row>
    <row r="298" spans="1:10" x14ac:dyDescent="0.25">
      <c r="A298" s="4" t="str">
        <f t="shared" si="8"/>
        <v>46235-POX35-com1</v>
      </c>
      <c r="B298" s="14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 t="shared" si="9"/>
        <v>2026-08</v>
      </c>
      <c r="J298" s="7" t="str">
        <f>VLOOKUP(C298,'[1]T. Apoyo Sistema'!$B$1:$C$89,2,0)</f>
        <v>SI</v>
      </c>
    </row>
    <row r="299" spans="1:10" x14ac:dyDescent="0.25">
      <c r="A299" s="4" t="str">
        <f t="shared" si="8"/>
        <v>46235-POX35-com2</v>
      </c>
      <c r="B299" s="14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 t="shared" si="9"/>
        <v>2026-08</v>
      </c>
      <c r="J299" s="7" t="str">
        <f>VLOOKUP(C299,'[1]T. Apoyo Sistema'!$B$1:$C$89,2,0)</f>
        <v>SI</v>
      </c>
    </row>
    <row r="300" spans="1:10" x14ac:dyDescent="0.25">
      <c r="A300" s="4" t="str">
        <f t="shared" si="8"/>
        <v>46235-POX35-com3</v>
      </c>
      <c r="B300" s="14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 t="shared" si="9"/>
        <v>2026-08</v>
      </c>
      <c r="J300" s="7" t="str">
        <f>VLOOKUP(C300,'[1]T. Apoyo Sistema'!$B$1:$C$89,2,0)</f>
        <v>SI</v>
      </c>
    </row>
    <row r="301" spans="1:10" x14ac:dyDescent="0.25">
      <c r="A301" s="4" t="str">
        <f t="shared" si="8"/>
        <v>46235-POX35-com4</v>
      </c>
      <c r="B301" s="14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 t="shared" si="9"/>
        <v>2026-08</v>
      </c>
      <c r="J301" s="7" t="str">
        <f>VLOOKUP(C301,'[1]T. Apoyo Sistema'!$B$1:$C$89,2,0)</f>
        <v>SI</v>
      </c>
    </row>
    <row r="302" spans="1:10" x14ac:dyDescent="0.25">
      <c r="A302" s="4" t="str">
        <f t="shared" si="8"/>
        <v>46235-POX35-gen1</v>
      </c>
      <c r="B302" s="14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 t="shared" si="9"/>
        <v>2026-08</v>
      </c>
      <c r="J302" s="7" t="str">
        <f>VLOOKUP(C302,'[1]T. Apoyo Sistema'!$B$1:$C$89,2,0)</f>
        <v>SI</v>
      </c>
    </row>
    <row r="303" spans="1:10" x14ac:dyDescent="0.25">
      <c r="A303" s="4" t="str">
        <f t="shared" si="8"/>
        <v>46235-POX35-gen2</v>
      </c>
      <c r="B303" s="14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 t="shared" si="9"/>
        <v>2026-08</v>
      </c>
      <c r="J303" s="7" t="str">
        <f>VLOOKUP(C303,'[1]T. Apoyo Sistema'!$B$1:$C$89,2,0)</f>
        <v>SI</v>
      </c>
    </row>
    <row r="304" spans="1:10" x14ac:dyDescent="0.25">
      <c r="A304" s="4" t="str">
        <f t="shared" si="8"/>
        <v>46235-POX35-psa1</v>
      </c>
      <c r="B304" s="14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 t="shared" si="9"/>
        <v>2026-08</v>
      </c>
      <c r="J304" s="7" t="str">
        <f>VLOOKUP(C304,'[1]T. Apoyo Sistema'!$B$1:$C$89,2,0)</f>
        <v>SI</v>
      </c>
    </row>
    <row r="305" spans="1:10" x14ac:dyDescent="0.25">
      <c r="A305" s="4" t="str">
        <f t="shared" si="8"/>
        <v>46235-POX35-psa2</v>
      </c>
      <c r="B305" s="14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 t="shared" si="9"/>
        <v>2026-08</v>
      </c>
      <c r="J305" s="7" t="str">
        <f>VLOOKUP(C305,'[1]T. Apoyo Sistema'!$B$1:$C$89,2,0)</f>
        <v>SI</v>
      </c>
    </row>
    <row r="306" spans="1:10" x14ac:dyDescent="0.25">
      <c r="A306" s="4" t="str">
        <f t="shared" si="8"/>
        <v>46235-POX35-psa3</v>
      </c>
      <c r="B306" s="14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 t="shared" si="9"/>
        <v>2026-08</v>
      </c>
      <c r="J306" s="7" t="str">
        <f>VLOOKUP(C306,'[1]T. Apoyo Sistema'!$B$1:$C$89,2,0)</f>
        <v>SI</v>
      </c>
    </row>
    <row r="307" spans="1:10" x14ac:dyDescent="0.25">
      <c r="A307" s="4" t="str">
        <f t="shared" si="8"/>
        <v>46235-POX35-psa4</v>
      </c>
      <c r="B307" s="14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 t="shared" si="9"/>
        <v>2026-08</v>
      </c>
      <c r="J307" s="7" t="str">
        <f>VLOOKUP(C307,'[1]T. Apoyo Sistema'!$B$1:$C$89,2,0)</f>
        <v>SI</v>
      </c>
    </row>
    <row r="308" spans="1:10" x14ac:dyDescent="0.25">
      <c r="A308" s="4" t="str">
        <f t="shared" si="8"/>
        <v>46235-POX35-sec1</v>
      </c>
      <c r="B308" s="14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 t="shared" si="9"/>
        <v>2026-08</v>
      </c>
      <c r="J308" s="7" t="str">
        <f>VLOOKUP(C308,'[1]T. Apoyo Sistema'!$B$1:$C$89,2,0)</f>
        <v>SI</v>
      </c>
    </row>
    <row r="309" spans="1:10" x14ac:dyDescent="0.25">
      <c r="A309" s="4" t="str">
        <f t="shared" si="8"/>
        <v>46235-POX35-sec2</v>
      </c>
      <c r="B309" s="14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 t="shared" si="9"/>
        <v>2026-08</v>
      </c>
      <c r="J309" s="7" t="str">
        <f>VLOOKUP(C309,'[1]T. Apoyo Sistema'!$B$1:$C$89,2,0)</f>
        <v>SI</v>
      </c>
    </row>
    <row r="310" spans="1:10" x14ac:dyDescent="0.25">
      <c r="A310" s="4" t="str">
        <f t="shared" si="8"/>
        <v>46235-POX37-bbd1</v>
      </c>
      <c r="B310" s="14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 t="shared" si="9"/>
        <v>2026-08</v>
      </c>
      <c r="J310" s="7" t="str">
        <f>VLOOKUP(C310,'[1]T. Apoyo Sistema'!$B$1:$C$89,2,0)</f>
        <v>SI</v>
      </c>
    </row>
    <row r="311" spans="1:10" x14ac:dyDescent="0.25">
      <c r="A311" s="4" t="str">
        <f t="shared" si="8"/>
        <v>46235-POX37-bbd2</v>
      </c>
      <c r="B311" s="14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 t="shared" si="9"/>
        <v>2026-08</v>
      </c>
      <c r="J311" s="7" t="str">
        <f>VLOOKUP(C311,'[1]T. Apoyo Sistema'!$B$1:$C$89,2,0)</f>
        <v>SI</v>
      </c>
    </row>
    <row r="312" spans="1:10" x14ac:dyDescent="0.25">
      <c r="A312" s="4" t="str">
        <f t="shared" si="8"/>
        <v>46235-POX37-com1</v>
      </c>
      <c r="B312" s="14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 t="shared" si="9"/>
        <v>2026-08</v>
      </c>
      <c r="J312" s="7" t="str">
        <f>VLOOKUP(C312,'[1]T. Apoyo Sistema'!$B$1:$C$89,2,0)</f>
        <v>SI</v>
      </c>
    </row>
    <row r="313" spans="1:10" x14ac:dyDescent="0.25">
      <c r="A313" s="4" t="str">
        <f t="shared" si="8"/>
        <v>46235-POX37-com2</v>
      </c>
      <c r="B313" s="14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 t="shared" si="9"/>
        <v>2026-08</v>
      </c>
      <c r="J313" s="7" t="str">
        <f>VLOOKUP(C313,'[1]T. Apoyo Sistema'!$B$1:$C$89,2,0)</f>
        <v>SI</v>
      </c>
    </row>
    <row r="314" spans="1:10" x14ac:dyDescent="0.25">
      <c r="A314" s="4" t="str">
        <f t="shared" si="8"/>
        <v>46235-POX37-com3</v>
      </c>
      <c r="B314" s="14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 t="shared" si="9"/>
        <v>2026-08</v>
      </c>
      <c r="J314" s="7" t="str">
        <f>VLOOKUP(C314,'[1]T. Apoyo Sistema'!$B$1:$C$89,2,0)</f>
        <v>SI</v>
      </c>
    </row>
    <row r="315" spans="1:10" x14ac:dyDescent="0.25">
      <c r="A315" s="4" t="str">
        <f t="shared" si="8"/>
        <v>46235-POX37-gen1</v>
      </c>
      <c r="B315" s="14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 t="shared" si="9"/>
        <v>2026-08</v>
      </c>
      <c r="J315" s="7" t="str">
        <f>VLOOKUP(C315,'[1]T. Apoyo Sistema'!$B$1:$C$89,2,0)</f>
        <v>SI</v>
      </c>
    </row>
    <row r="316" spans="1:10" x14ac:dyDescent="0.25">
      <c r="A316" s="4" t="str">
        <f t="shared" si="8"/>
        <v>46235-POX37-gen2</v>
      </c>
      <c r="B316" s="14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 t="shared" si="9"/>
        <v>2026-08</v>
      </c>
      <c r="J316" s="7" t="str">
        <f>VLOOKUP(C316,'[1]T. Apoyo Sistema'!$B$1:$C$89,2,0)</f>
        <v>SI</v>
      </c>
    </row>
    <row r="317" spans="1:10" x14ac:dyDescent="0.25">
      <c r="A317" s="4" t="str">
        <f t="shared" si="8"/>
        <v>46235-POX37-psa1</v>
      </c>
      <c r="B317" s="14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 t="shared" si="9"/>
        <v>2026-08</v>
      </c>
      <c r="J317" s="7" t="str">
        <f>VLOOKUP(C317,'[1]T. Apoyo Sistema'!$B$1:$C$89,2,0)</f>
        <v>SI</v>
      </c>
    </row>
    <row r="318" spans="1:10" x14ac:dyDescent="0.25">
      <c r="A318" s="4" t="str">
        <f t="shared" si="8"/>
        <v>46235-POX37-psa2</v>
      </c>
      <c r="B318" s="14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 t="shared" si="9"/>
        <v>2026-08</v>
      </c>
      <c r="J318" s="7" t="str">
        <f>VLOOKUP(C318,'[1]T. Apoyo Sistema'!$B$1:$C$89,2,0)</f>
        <v>SI</v>
      </c>
    </row>
    <row r="319" spans="1:10" x14ac:dyDescent="0.25">
      <c r="A319" s="4" t="str">
        <f t="shared" si="8"/>
        <v>46235-POX37-psa3</v>
      </c>
      <c r="B319" s="14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 t="shared" si="9"/>
        <v>2026-08</v>
      </c>
      <c r="J319" s="7" t="str">
        <f>VLOOKUP(C319,'[1]T. Apoyo Sistema'!$B$1:$C$89,2,0)</f>
        <v>SI</v>
      </c>
    </row>
    <row r="320" spans="1:10" x14ac:dyDescent="0.25">
      <c r="A320" s="4" t="str">
        <f t="shared" si="8"/>
        <v>46235-POX37-psa4</v>
      </c>
      <c r="B320" s="14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 t="shared" si="9"/>
        <v>2026-08</v>
      </c>
      <c r="J320" s="7" t="str">
        <f>VLOOKUP(C320,'[1]T. Apoyo Sistema'!$B$1:$C$89,2,0)</f>
        <v>SI</v>
      </c>
    </row>
    <row r="321" spans="1:10" x14ac:dyDescent="0.25">
      <c r="A321" s="4" t="str">
        <f t="shared" si="8"/>
        <v>46235-POX37-psa5</v>
      </c>
      <c r="B321" s="14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 t="shared" si="9"/>
        <v>2026-08</v>
      </c>
      <c r="J321" s="7" t="str">
        <f>VLOOKUP(C321,'[1]T. Apoyo Sistema'!$B$1:$C$89,2,0)</f>
        <v>SI</v>
      </c>
    </row>
    <row r="322" spans="1:10" x14ac:dyDescent="0.25">
      <c r="A322" s="4" t="str">
        <f t="shared" ref="A322:A385" si="10">CONCATENATE(B322,"-",C322,"-",D322)</f>
        <v>46235-POX37-psa6</v>
      </c>
      <c r="B322" s="14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 t="shared" ref="I322:I385" si="11">TEXT(B322,"yyyy-mm")</f>
        <v>2026-08</v>
      </c>
      <c r="J322" s="7" t="str">
        <f>VLOOKUP(C322,'[1]T. Apoyo Sistema'!$B$1:$C$89,2,0)</f>
        <v>SI</v>
      </c>
    </row>
    <row r="323" spans="1:10" x14ac:dyDescent="0.25">
      <c r="A323" s="4" t="str">
        <f t="shared" si="10"/>
        <v>46235-POX37-sec1</v>
      </c>
      <c r="B323" s="14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 t="shared" si="11"/>
        <v>2026-08</v>
      </c>
      <c r="J323" s="7" t="str">
        <f>VLOOKUP(C323,'[1]T. Apoyo Sistema'!$B$1:$C$89,2,0)</f>
        <v>SI</v>
      </c>
    </row>
    <row r="324" spans="1:10" x14ac:dyDescent="0.25">
      <c r="A324" s="4" t="str">
        <f t="shared" si="10"/>
        <v>46235-POX37-sec2</v>
      </c>
      <c r="B324" s="14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 t="shared" si="11"/>
        <v>2026-08</v>
      </c>
      <c r="J324" s="7" t="str">
        <f>VLOOKUP(C324,'[1]T. Apoyo Sistema'!$B$1:$C$89,2,0)</f>
        <v>SI</v>
      </c>
    </row>
    <row r="325" spans="1:10" x14ac:dyDescent="0.25">
      <c r="A325" s="4" t="str">
        <f t="shared" si="10"/>
        <v>46235-POX38-bbd1</v>
      </c>
      <c r="B325" s="14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 t="shared" si="11"/>
        <v>2026-08</v>
      </c>
      <c r="J325" s="7" t="str">
        <f>VLOOKUP(C325,'[1]T. Apoyo Sistema'!$B$1:$C$89,2,0)</f>
        <v>SI</v>
      </c>
    </row>
    <row r="326" spans="1:10" x14ac:dyDescent="0.25">
      <c r="A326" s="4" t="str">
        <f t="shared" si="10"/>
        <v>46235-POX38-bbd2</v>
      </c>
      <c r="B326" s="14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 t="shared" si="11"/>
        <v>2026-08</v>
      </c>
      <c r="J326" s="7" t="str">
        <f>VLOOKUP(C326,'[1]T. Apoyo Sistema'!$B$1:$C$89,2,0)</f>
        <v>SI</v>
      </c>
    </row>
    <row r="327" spans="1:10" x14ac:dyDescent="0.25">
      <c r="A327" s="4" t="str">
        <f t="shared" si="10"/>
        <v>46235-POX38-com1</v>
      </c>
      <c r="B327" s="14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 t="shared" si="11"/>
        <v>2026-08</v>
      </c>
      <c r="J327" s="7" t="str">
        <f>VLOOKUP(C327,'[1]T. Apoyo Sistema'!$B$1:$C$89,2,0)</f>
        <v>SI</v>
      </c>
    </row>
    <row r="328" spans="1:10" x14ac:dyDescent="0.25">
      <c r="A328" s="4" t="str">
        <f t="shared" si="10"/>
        <v>46235-POX38-com2</v>
      </c>
      <c r="B328" s="14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 t="shared" si="11"/>
        <v>2026-08</v>
      </c>
      <c r="J328" s="7" t="str">
        <f>VLOOKUP(C328,'[1]T. Apoyo Sistema'!$B$1:$C$89,2,0)</f>
        <v>SI</v>
      </c>
    </row>
    <row r="329" spans="1:10" x14ac:dyDescent="0.25">
      <c r="A329" s="4" t="str">
        <f t="shared" si="10"/>
        <v>46235-POX38-com3</v>
      </c>
      <c r="B329" s="14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 t="shared" si="11"/>
        <v>2026-08</v>
      </c>
      <c r="J329" s="7" t="str">
        <f>VLOOKUP(C329,'[1]T. Apoyo Sistema'!$B$1:$C$89,2,0)</f>
        <v>SI</v>
      </c>
    </row>
    <row r="330" spans="1:10" x14ac:dyDescent="0.25">
      <c r="A330" s="4" t="str">
        <f t="shared" si="10"/>
        <v>46235-POX38-gen1</v>
      </c>
      <c r="B330" s="14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 t="shared" si="11"/>
        <v>2026-08</v>
      </c>
      <c r="J330" s="7" t="str">
        <f>VLOOKUP(C330,'[1]T. Apoyo Sistema'!$B$1:$C$89,2,0)</f>
        <v>SI</v>
      </c>
    </row>
    <row r="331" spans="1:10" x14ac:dyDescent="0.25">
      <c r="A331" s="4" t="str">
        <f t="shared" si="10"/>
        <v>46235-POX38-gen2</v>
      </c>
      <c r="B331" s="14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 t="shared" si="11"/>
        <v>2026-08</v>
      </c>
      <c r="J331" s="7" t="str">
        <f>VLOOKUP(C331,'[1]T. Apoyo Sistema'!$B$1:$C$89,2,0)</f>
        <v>SI</v>
      </c>
    </row>
    <row r="332" spans="1:10" x14ac:dyDescent="0.25">
      <c r="A332" s="4" t="str">
        <f t="shared" si="10"/>
        <v>46235-POX38-psa1</v>
      </c>
      <c r="B332" s="14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 t="shared" si="11"/>
        <v>2026-08</v>
      </c>
      <c r="J332" s="7" t="str">
        <f>VLOOKUP(C332,'[1]T. Apoyo Sistema'!$B$1:$C$89,2,0)</f>
        <v>SI</v>
      </c>
    </row>
    <row r="333" spans="1:10" x14ac:dyDescent="0.25">
      <c r="A333" s="4" t="str">
        <f t="shared" si="10"/>
        <v>46235-POX38-psa2</v>
      </c>
      <c r="B333" s="14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 t="shared" si="11"/>
        <v>2026-08</v>
      </c>
      <c r="J333" s="7" t="str">
        <f>VLOOKUP(C333,'[1]T. Apoyo Sistema'!$B$1:$C$89,2,0)</f>
        <v>SI</v>
      </c>
    </row>
    <row r="334" spans="1:10" x14ac:dyDescent="0.25">
      <c r="A334" s="4" t="str">
        <f t="shared" si="10"/>
        <v>46235-POX38-psa3</v>
      </c>
      <c r="B334" s="14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 t="shared" si="11"/>
        <v>2026-08</v>
      </c>
      <c r="J334" s="7" t="str">
        <f>VLOOKUP(C334,'[1]T. Apoyo Sistema'!$B$1:$C$89,2,0)</f>
        <v>SI</v>
      </c>
    </row>
    <row r="335" spans="1:10" x14ac:dyDescent="0.25">
      <c r="A335" s="4" t="str">
        <f t="shared" si="10"/>
        <v>46235-POX38-psa4</v>
      </c>
      <c r="B335" s="14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 t="shared" si="11"/>
        <v>2026-08</v>
      </c>
      <c r="J335" s="7" t="str">
        <f>VLOOKUP(C335,'[1]T. Apoyo Sistema'!$B$1:$C$89,2,0)</f>
        <v>SI</v>
      </c>
    </row>
    <row r="336" spans="1:10" x14ac:dyDescent="0.25">
      <c r="A336" s="4" t="str">
        <f t="shared" si="10"/>
        <v>46235-POX38-psa5</v>
      </c>
      <c r="B336" s="14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 t="shared" si="11"/>
        <v>2026-08</v>
      </c>
      <c r="J336" s="7" t="str">
        <f>VLOOKUP(C336,'[1]T. Apoyo Sistema'!$B$1:$C$89,2,0)</f>
        <v>SI</v>
      </c>
    </row>
    <row r="337" spans="1:10" x14ac:dyDescent="0.25">
      <c r="A337" s="4" t="str">
        <f t="shared" si="10"/>
        <v>46235-POX38-psa6</v>
      </c>
      <c r="B337" s="14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 t="shared" si="11"/>
        <v>2026-08</v>
      </c>
      <c r="J337" s="7" t="str">
        <f>VLOOKUP(C337,'[1]T. Apoyo Sistema'!$B$1:$C$89,2,0)</f>
        <v>SI</v>
      </c>
    </row>
    <row r="338" spans="1:10" x14ac:dyDescent="0.25">
      <c r="A338" s="4" t="str">
        <f t="shared" si="10"/>
        <v>46235-POX38-sec1</v>
      </c>
      <c r="B338" s="14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 t="shared" si="11"/>
        <v>2026-08</v>
      </c>
      <c r="J338" s="7" t="str">
        <f>VLOOKUP(C338,'[1]T. Apoyo Sistema'!$B$1:$C$89,2,0)</f>
        <v>SI</v>
      </c>
    </row>
    <row r="339" spans="1:10" x14ac:dyDescent="0.25">
      <c r="A339" s="4" t="str">
        <f t="shared" si="10"/>
        <v>46235-POX38-sec2</v>
      </c>
      <c r="B339" s="14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 t="shared" si="11"/>
        <v>2026-08</v>
      </c>
      <c r="J339" s="7" t="str">
        <f>VLOOKUP(C339,'[1]T. Apoyo Sistema'!$B$1:$C$89,2,0)</f>
        <v>SI</v>
      </c>
    </row>
    <row r="340" spans="1:10" x14ac:dyDescent="0.25">
      <c r="A340" s="4" t="str">
        <f t="shared" si="10"/>
        <v>46235-POX40-bbd1</v>
      </c>
      <c r="B340" s="14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 t="shared" si="11"/>
        <v>2026-08</v>
      </c>
      <c r="J340" s="7" t="str">
        <f>VLOOKUP(C340,'[1]T. Apoyo Sistema'!$B$1:$C$89,2,0)</f>
        <v>SI</v>
      </c>
    </row>
    <row r="341" spans="1:10" x14ac:dyDescent="0.25">
      <c r="A341" s="4" t="str">
        <f t="shared" si="10"/>
        <v>46235-POX40-bbd2</v>
      </c>
      <c r="B341" s="14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 t="shared" si="11"/>
        <v>2026-08</v>
      </c>
      <c r="J341" s="7" t="str">
        <f>VLOOKUP(C341,'[1]T. Apoyo Sistema'!$B$1:$C$89,2,0)</f>
        <v>SI</v>
      </c>
    </row>
    <row r="342" spans="1:10" x14ac:dyDescent="0.25">
      <c r="A342" s="4" t="str">
        <f t="shared" si="10"/>
        <v>46235-POX40-com1</v>
      </c>
      <c r="B342" s="14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 t="shared" si="11"/>
        <v>2026-08</v>
      </c>
      <c r="J342" s="7" t="str">
        <f>VLOOKUP(C342,'[1]T. Apoyo Sistema'!$B$1:$C$89,2,0)</f>
        <v>SI</v>
      </c>
    </row>
    <row r="343" spans="1:10" x14ac:dyDescent="0.25">
      <c r="A343" s="4" t="str">
        <f t="shared" si="10"/>
        <v>46235-POX40-com2</v>
      </c>
      <c r="B343" s="14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 t="shared" si="11"/>
        <v>2026-08</v>
      </c>
      <c r="J343" s="7" t="str">
        <f>VLOOKUP(C343,'[1]T. Apoyo Sistema'!$B$1:$C$89,2,0)</f>
        <v>SI</v>
      </c>
    </row>
    <row r="344" spans="1:10" x14ac:dyDescent="0.25">
      <c r="A344" s="4" t="str">
        <f t="shared" si="10"/>
        <v>46235-POX40-com3</v>
      </c>
      <c r="B344" s="14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 t="shared" si="11"/>
        <v>2026-08</v>
      </c>
      <c r="J344" s="7" t="str">
        <f>VLOOKUP(C344,'[1]T. Apoyo Sistema'!$B$1:$C$89,2,0)</f>
        <v>SI</v>
      </c>
    </row>
    <row r="345" spans="1:10" x14ac:dyDescent="0.25">
      <c r="A345" s="4" t="str">
        <f t="shared" si="10"/>
        <v>46235-POX40-gen1</v>
      </c>
      <c r="B345" s="14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 t="shared" si="11"/>
        <v>2026-08</v>
      </c>
      <c r="J345" s="7" t="str">
        <f>VLOOKUP(C345,'[1]T. Apoyo Sistema'!$B$1:$C$89,2,0)</f>
        <v>SI</v>
      </c>
    </row>
    <row r="346" spans="1:10" x14ac:dyDescent="0.25">
      <c r="A346" s="4" t="str">
        <f t="shared" si="10"/>
        <v>46235-POX40-gen2</v>
      </c>
      <c r="B346" s="14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 t="shared" si="11"/>
        <v>2026-08</v>
      </c>
      <c r="J346" s="7" t="str">
        <f>VLOOKUP(C346,'[1]T. Apoyo Sistema'!$B$1:$C$89,2,0)</f>
        <v>SI</v>
      </c>
    </row>
    <row r="347" spans="1:10" x14ac:dyDescent="0.25">
      <c r="A347" s="4" t="str">
        <f t="shared" si="10"/>
        <v>46235-POX40-psa1</v>
      </c>
      <c r="B347" s="14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 t="shared" si="11"/>
        <v>2026-08</v>
      </c>
      <c r="J347" s="7" t="str">
        <f>VLOOKUP(C347,'[1]T. Apoyo Sistema'!$B$1:$C$89,2,0)</f>
        <v>SI</v>
      </c>
    </row>
    <row r="348" spans="1:10" x14ac:dyDescent="0.25">
      <c r="A348" s="4" t="str">
        <f t="shared" si="10"/>
        <v>46235-POX40-psa2</v>
      </c>
      <c r="B348" s="14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 t="shared" si="11"/>
        <v>2026-08</v>
      </c>
      <c r="J348" s="7" t="str">
        <f>VLOOKUP(C348,'[1]T. Apoyo Sistema'!$B$1:$C$89,2,0)</f>
        <v>SI</v>
      </c>
    </row>
    <row r="349" spans="1:10" x14ac:dyDescent="0.25">
      <c r="A349" s="4" t="str">
        <f t="shared" si="10"/>
        <v>46235-POX40-psa3</v>
      </c>
      <c r="B349" s="14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 t="shared" si="11"/>
        <v>2026-08</v>
      </c>
      <c r="J349" s="7" t="str">
        <f>VLOOKUP(C349,'[1]T. Apoyo Sistema'!$B$1:$C$89,2,0)</f>
        <v>SI</v>
      </c>
    </row>
    <row r="350" spans="1:10" x14ac:dyDescent="0.25">
      <c r="A350" s="4" t="str">
        <f t="shared" si="10"/>
        <v>46235-POX40-psa4</v>
      </c>
      <c r="B350" s="14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 t="shared" si="11"/>
        <v>2026-08</v>
      </c>
      <c r="J350" s="7" t="str">
        <f>VLOOKUP(C350,'[1]T. Apoyo Sistema'!$B$1:$C$89,2,0)</f>
        <v>SI</v>
      </c>
    </row>
    <row r="351" spans="1:10" x14ac:dyDescent="0.25">
      <c r="A351" s="4" t="str">
        <f t="shared" si="10"/>
        <v>46235-POX40-psa5</v>
      </c>
      <c r="B351" s="14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 t="shared" si="11"/>
        <v>2026-08</v>
      </c>
      <c r="J351" s="7" t="str">
        <f>VLOOKUP(C351,'[1]T. Apoyo Sistema'!$B$1:$C$89,2,0)</f>
        <v>SI</v>
      </c>
    </row>
    <row r="352" spans="1:10" x14ac:dyDescent="0.25">
      <c r="A352" s="4" t="str">
        <f t="shared" si="10"/>
        <v>46235-POX40-psa6</v>
      </c>
      <c r="B352" s="14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 t="shared" si="11"/>
        <v>2026-08</v>
      </c>
      <c r="J352" s="7" t="str">
        <f>VLOOKUP(C352,'[1]T. Apoyo Sistema'!$B$1:$C$89,2,0)</f>
        <v>SI</v>
      </c>
    </row>
    <row r="353" spans="1:10" x14ac:dyDescent="0.25">
      <c r="A353" s="4" t="str">
        <f t="shared" si="10"/>
        <v>46235-POX40-sec1</v>
      </c>
      <c r="B353" s="14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 t="shared" si="11"/>
        <v>2026-08</v>
      </c>
      <c r="J353" s="7" t="str">
        <f>VLOOKUP(C353,'[1]T. Apoyo Sistema'!$B$1:$C$89,2,0)</f>
        <v>SI</v>
      </c>
    </row>
    <row r="354" spans="1:10" x14ac:dyDescent="0.25">
      <c r="A354" s="4" t="str">
        <f t="shared" si="10"/>
        <v>46235-POX40-sec2</v>
      </c>
      <c r="B354" s="14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 t="shared" si="11"/>
        <v>2026-08</v>
      </c>
      <c r="J354" s="7" t="str">
        <f>VLOOKUP(C354,'[1]T. Apoyo Sistema'!$B$1:$C$89,2,0)</f>
        <v>SI</v>
      </c>
    </row>
    <row r="355" spans="1:10" x14ac:dyDescent="0.25">
      <c r="A355" s="4" t="str">
        <f t="shared" si="10"/>
        <v>46235-POX41-bbd1</v>
      </c>
      <c r="B355" s="14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 t="shared" si="11"/>
        <v>2026-08</v>
      </c>
      <c r="J355" s="7" t="str">
        <f>VLOOKUP(C355,'[1]T. Apoyo Sistema'!$B$1:$C$89,2,0)</f>
        <v>SI</v>
      </c>
    </row>
    <row r="356" spans="1:10" x14ac:dyDescent="0.25">
      <c r="A356" s="4" t="str">
        <f t="shared" si="10"/>
        <v>46235-POX41-bbd2</v>
      </c>
      <c r="B356" s="14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 t="shared" si="11"/>
        <v>2026-08</v>
      </c>
      <c r="J356" s="7" t="str">
        <f>VLOOKUP(C356,'[1]T. Apoyo Sistema'!$B$1:$C$89,2,0)</f>
        <v>SI</v>
      </c>
    </row>
    <row r="357" spans="1:10" x14ac:dyDescent="0.25">
      <c r="A357" s="4" t="str">
        <f t="shared" si="10"/>
        <v>46235-POX41-com1</v>
      </c>
      <c r="B357" s="14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 t="shared" si="11"/>
        <v>2026-08</v>
      </c>
      <c r="J357" s="7" t="str">
        <f>VLOOKUP(C357,'[1]T. Apoyo Sistema'!$B$1:$C$89,2,0)</f>
        <v>SI</v>
      </c>
    </row>
    <row r="358" spans="1:10" x14ac:dyDescent="0.25">
      <c r="A358" s="4" t="str">
        <f t="shared" si="10"/>
        <v>46235-POX41-com2</v>
      </c>
      <c r="B358" s="14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 t="shared" si="11"/>
        <v>2026-08</v>
      </c>
      <c r="J358" s="7" t="str">
        <f>VLOOKUP(C358,'[1]T. Apoyo Sistema'!$B$1:$C$89,2,0)</f>
        <v>SI</v>
      </c>
    </row>
    <row r="359" spans="1:10" x14ac:dyDescent="0.25">
      <c r="A359" s="4" t="str">
        <f t="shared" si="10"/>
        <v>46235-POX41-com3</v>
      </c>
      <c r="B359" s="14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 t="shared" si="11"/>
        <v>2026-08</v>
      </c>
      <c r="J359" s="7" t="str">
        <f>VLOOKUP(C359,'[1]T. Apoyo Sistema'!$B$1:$C$89,2,0)</f>
        <v>SI</v>
      </c>
    </row>
    <row r="360" spans="1:10" x14ac:dyDescent="0.25">
      <c r="A360" s="4" t="str">
        <f t="shared" si="10"/>
        <v>46235-POX41-com4</v>
      </c>
      <c r="B360" s="14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 t="shared" si="11"/>
        <v>2026-08</v>
      </c>
      <c r="J360" s="7" t="str">
        <f>VLOOKUP(C360,'[1]T. Apoyo Sistema'!$B$1:$C$89,2,0)</f>
        <v>SI</v>
      </c>
    </row>
    <row r="361" spans="1:10" x14ac:dyDescent="0.25">
      <c r="A361" s="4" t="str">
        <f t="shared" si="10"/>
        <v>46235-POX41-gen1</v>
      </c>
      <c r="B361" s="14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 t="shared" si="11"/>
        <v>2026-08</v>
      </c>
      <c r="J361" s="7" t="str">
        <f>VLOOKUP(C361,'[1]T. Apoyo Sistema'!$B$1:$C$89,2,0)</f>
        <v>SI</v>
      </c>
    </row>
    <row r="362" spans="1:10" x14ac:dyDescent="0.25">
      <c r="A362" s="4" t="str">
        <f t="shared" si="10"/>
        <v>46235-POX41-gen2</v>
      </c>
      <c r="B362" s="14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 t="shared" si="11"/>
        <v>2026-08</v>
      </c>
      <c r="J362" s="7" t="str">
        <f>VLOOKUP(C362,'[1]T. Apoyo Sistema'!$B$1:$C$89,2,0)</f>
        <v>SI</v>
      </c>
    </row>
    <row r="363" spans="1:10" x14ac:dyDescent="0.25">
      <c r="A363" s="4" t="str">
        <f t="shared" si="10"/>
        <v>46235-POX41-psa1</v>
      </c>
      <c r="B363" s="14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 t="shared" si="11"/>
        <v>2026-08</v>
      </c>
      <c r="J363" s="7" t="str">
        <f>VLOOKUP(C363,'[1]T. Apoyo Sistema'!$B$1:$C$89,2,0)</f>
        <v>SI</v>
      </c>
    </row>
    <row r="364" spans="1:10" x14ac:dyDescent="0.25">
      <c r="A364" s="4" t="str">
        <f t="shared" si="10"/>
        <v>46235-POX41-psa2</v>
      </c>
      <c r="B364" s="14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 t="shared" si="11"/>
        <v>2026-08</v>
      </c>
      <c r="J364" s="7" t="str">
        <f>VLOOKUP(C364,'[1]T. Apoyo Sistema'!$B$1:$C$89,2,0)</f>
        <v>SI</v>
      </c>
    </row>
    <row r="365" spans="1:10" x14ac:dyDescent="0.25">
      <c r="A365" s="4" t="str">
        <f t="shared" si="10"/>
        <v>46235-POX41-psa3</v>
      </c>
      <c r="B365" s="14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 t="shared" si="11"/>
        <v>2026-08</v>
      </c>
      <c r="J365" s="7" t="str">
        <f>VLOOKUP(C365,'[1]T. Apoyo Sistema'!$B$1:$C$89,2,0)</f>
        <v>SI</v>
      </c>
    </row>
    <row r="366" spans="1:10" x14ac:dyDescent="0.25">
      <c r="A366" s="4" t="str">
        <f t="shared" si="10"/>
        <v>46235-POX41-psa4</v>
      </c>
      <c r="B366" s="14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 t="shared" si="11"/>
        <v>2026-08</v>
      </c>
      <c r="J366" s="7" t="str">
        <f>VLOOKUP(C366,'[1]T. Apoyo Sistema'!$B$1:$C$89,2,0)</f>
        <v>SI</v>
      </c>
    </row>
    <row r="367" spans="1:10" x14ac:dyDescent="0.25">
      <c r="A367" s="4" t="str">
        <f t="shared" si="10"/>
        <v>46235-POX41-sec1</v>
      </c>
      <c r="B367" s="14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 t="shared" si="11"/>
        <v>2026-08</v>
      </c>
      <c r="J367" s="7" t="str">
        <f>VLOOKUP(C367,'[1]T. Apoyo Sistema'!$B$1:$C$89,2,0)</f>
        <v>SI</v>
      </c>
    </row>
    <row r="368" spans="1:10" x14ac:dyDescent="0.25">
      <c r="A368" s="4" t="str">
        <f t="shared" si="10"/>
        <v>46235-POX41-sec2</v>
      </c>
      <c r="B368" s="14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 t="shared" si="11"/>
        <v>2026-08</v>
      </c>
      <c r="J368" s="7" t="str">
        <f>VLOOKUP(C368,'[1]T. Apoyo Sistema'!$B$1:$C$89,2,0)</f>
        <v>SI</v>
      </c>
    </row>
    <row r="369" spans="1:10" x14ac:dyDescent="0.25">
      <c r="A369" s="4" t="str">
        <f t="shared" si="10"/>
        <v>46235-POX42-bbd1</v>
      </c>
      <c r="B369" s="14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 t="shared" si="11"/>
        <v>2026-08</v>
      </c>
      <c r="J369" s="7" t="str">
        <f>VLOOKUP(C369,'[1]T. Apoyo Sistema'!$B$1:$C$89,2,0)</f>
        <v>SI</v>
      </c>
    </row>
    <row r="370" spans="1:10" x14ac:dyDescent="0.25">
      <c r="A370" s="4" t="str">
        <f t="shared" si="10"/>
        <v>46235-POX42-bbd2</v>
      </c>
      <c r="B370" s="14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 t="shared" si="11"/>
        <v>2026-08</v>
      </c>
      <c r="J370" s="7" t="str">
        <f>VLOOKUP(C370,'[1]T. Apoyo Sistema'!$B$1:$C$89,2,0)</f>
        <v>SI</v>
      </c>
    </row>
    <row r="371" spans="1:10" x14ac:dyDescent="0.25">
      <c r="A371" s="4" t="str">
        <f t="shared" si="10"/>
        <v>46235-POX42-com1</v>
      </c>
      <c r="B371" s="14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 t="shared" si="11"/>
        <v>2026-08</v>
      </c>
      <c r="J371" s="7" t="str">
        <f>VLOOKUP(C371,'[1]T. Apoyo Sistema'!$B$1:$C$89,2,0)</f>
        <v>SI</v>
      </c>
    </row>
    <row r="372" spans="1:10" x14ac:dyDescent="0.25">
      <c r="A372" s="4" t="str">
        <f t="shared" si="10"/>
        <v>46235-POX42-com2</v>
      </c>
      <c r="B372" s="14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 t="shared" si="11"/>
        <v>2026-08</v>
      </c>
      <c r="J372" s="7" t="str">
        <f>VLOOKUP(C372,'[1]T. Apoyo Sistema'!$B$1:$C$89,2,0)</f>
        <v>SI</v>
      </c>
    </row>
    <row r="373" spans="1:10" x14ac:dyDescent="0.25">
      <c r="A373" s="4" t="str">
        <f t="shared" si="10"/>
        <v>46235-POX42-com3</v>
      </c>
      <c r="B373" s="14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 t="shared" si="11"/>
        <v>2026-08</v>
      </c>
      <c r="J373" s="7" t="str">
        <f>VLOOKUP(C373,'[1]T. Apoyo Sistema'!$B$1:$C$89,2,0)</f>
        <v>SI</v>
      </c>
    </row>
    <row r="374" spans="1:10" x14ac:dyDescent="0.25">
      <c r="A374" s="4" t="str">
        <f t="shared" si="10"/>
        <v>46235-POX42-gen1</v>
      </c>
      <c r="B374" s="14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 t="shared" si="11"/>
        <v>2026-08</v>
      </c>
      <c r="J374" s="7" t="str">
        <f>VLOOKUP(C374,'[1]T. Apoyo Sistema'!$B$1:$C$89,2,0)</f>
        <v>SI</v>
      </c>
    </row>
    <row r="375" spans="1:10" x14ac:dyDescent="0.25">
      <c r="A375" s="4" t="str">
        <f t="shared" si="10"/>
        <v>46235-POX42-gen2</v>
      </c>
      <c r="B375" s="14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 t="shared" si="11"/>
        <v>2026-08</v>
      </c>
      <c r="J375" s="7" t="str">
        <f>VLOOKUP(C375,'[1]T. Apoyo Sistema'!$B$1:$C$89,2,0)</f>
        <v>SI</v>
      </c>
    </row>
    <row r="376" spans="1:10" x14ac:dyDescent="0.25">
      <c r="A376" s="4" t="str">
        <f t="shared" si="10"/>
        <v>46235-POX42-psa1</v>
      </c>
      <c r="B376" s="14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 t="shared" si="11"/>
        <v>2026-08</v>
      </c>
      <c r="J376" s="7" t="str">
        <f>VLOOKUP(C376,'[1]T. Apoyo Sistema'!$B$1:$C$89,2,0)</f>
        <v>SI</v>
      </c>
    </row>
    <row r="377" spans="1:10" x14ac:dyDescent="0.25">
      <c r="A377" s="4" t="str">
        <f t="shared" si="10"/>
        <v>46235-POX42-psa2</v>
      </c>
      <c r="B377" s="14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 t="shared" si="11"/>
        <v>2026-08</v>
      </c>
      <c r="J377" s="7" t="str">
        <f>VLOOKUP(C377,'[1]T. Apoyo Sistema'!$B$1:$C$89,2,0)</f>
        <v>SI</v>
      </c>
    </row>
    <row r="378" spans="1:10" x14ac:dyDescent="0.25">
      <c r="A378" s="4" t="str">
        <f t="shared" si="10"/>
        <v>46235-POX42-psa3</v>
      </c>
      <c r="B378" s="14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 t="shared" si="11"/>
        <v>2026-08</v>
      </c>
      <c r="J378" s="7" t="str">
        <f>VLOOKUP(C378,'[1]T. Apoyo Sistema'!$B$1:$C$89,2,0)</f>
        <v>SI</v>
      </c>
    </row>
    <row r="379" spans="1:10" x14ac:dyDescent="0.25">
      <c r="A379" s="4" t="str">
        <f t="shared" si="10"/>
        <v>46235-POX42-psa4</v>
      </c>
      <c r="B379" s="14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 t="shared" si="11"/>
        <v>2026-08</v>
      </c>
      <c r="J379" s="7" t="str">
        <f>VLOOKUP(C379,'[1]T. Apoyo Sistema'!$B$1:$C$89,2,0)</f>
        <v>SI</v>
      </c>
    </row>
    <row r="380" spans="1:10" x14ac:dyDescent="0.25">
      <c r="A380" s="4" t="str">
        <f t="shared" si="10"/>
        <v>46235-POX42-psa5</v>
      </c>
      <c r="B380" s="14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 t="shared" si="11"/>
        <v>2026-08</v>
      </c>
      <c r="J380" s="7" t="str">
        <f>VLOOKUP(C380,'[1]T. Apoyo Sistema'!$B$1:$C$89,2,0)</f>
        <v>SI</v>
      </c>
    </row>
    <row r="381" spans="1:10" x14ac:dyDescent="0.25">
      <c r="A381" s="4" t="str">
        <f t="shared" si="10"/>
        <v>46235-POX42-psa6</v>
      </c>
      <c r="B381" s="14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 t="shared" si="11"/>
        <v>2026-08</v>
      </c>
      <c r="J381" s="7" t="str">
        <f>VLOOKUP(C381,'[1]T. Apoyo Sistema'!$B$1:$C$89,2,0)</f>
        <v>SI</v>
      </c>
    </row>
    <row r="382" spans="1:10" x14ac:dyDescent="0.25">
      <c r="A382" s="4" t="str">
        <f t="shared" si="10"/>
        <v>46235-POX42-sec1</v>
      </c>
      <c r="B382" s="14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 t="shared" si="11"/>
        <v>2026-08</v>
      </c>
      <c r="J382" s="7" t="str">
        <f>VLOOKUP(C382,'[1]T. Apoyo Sistema'!$B$1:$C$89,2,0)</f>
        <v>SI</v>
      </c>
    </row>
    <row r="383" spans="1:10" x14ac:dyDescent="0.25">
      <c r="A383" s="4" t="str">
        <f t="shared" si="10"/>
        <v>46235-POX42-sec2</v>
      </c>
      <c r="B383" s="14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 t="shared" si="11"/>
        <v>2026-08</v>
      </c>
      <c r="J383" s="7" t="str">
        <f>VLOOKUP(C383,'[1]T. Apoyo Sistema'!$B$1:$C$89,2,0)</f>
        <v>SI</v>
      </c>
    </row>
    <row r="384" spans="1:10" x14ac:dyDescent="0.25">
      <c r="A384" s="4" t="str">
        <f t="shared" si="10"/>
        <v>46235-POX43-bbd1</v>
      </c>
      <c r="B384" s="14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 t="shared" si="11"/>
        <v>2026-08</v>
      </c>
      <c r="J384" s="7" t="str">
        <f>VLOOKUP(C384,'[1]T. Apoyo Sistema'!$B$1:$C$89,2,0)</f>
        <v>SI</v>
      </c>
    </row>
    <row r="385" spans="1:10" x14ac:dyDescent="0.25">
      <c r="A385" s="4" t="str">
        <f t="shared" si="10"/>
        <v>46235-POX43-bbd2</v>
      </c>
      <c r="B385" s="14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 t="shared" si="11"/>
        <v>2026-08</v>
      </c>
      <c r="J385" s="7" t="str">
        <f>VLOOKUP(C385,'[1]T. Apoyo Sistema'!$B$1:$C$89,2,0)</f>
        <v>SI</v>
      </c>
    </row>
    <row r="386" spans="1:10" x14ac:dyDescent="0.25">
      <c r="A386" s="4" t="str">
        <f t="shared" ref="A386:A449" si="12">CONCATENATE(B386,"-",C386,"-",D386)</f>
        <v>46235-POX43-com1</v>
      </c>
      <c r="B386" s="14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 t="shared" ref="I386:I449" si="13">TEXT(B386,"yyyy-mm")</f>
        <v>2026-08</v>
      </c>
      <c r="J386" s="7" t="str">
        <f>VLOOKUP(C386,'[1]T. Apoyo Sistema'!$B$1:$C$89,2,0)</f>
        <v>SI</v>
      </c>
    </row>
    <row r="387" spans="1:10" x14ac:dyDescent="0.25">
      <c r="A387" s="4" t="str">
        <f t="shared" si="12"/>
        <v>46235-POX43-com2</v>
      </c>
      <c r="B387" s="14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 t="shared" si="13"/>
        <v>2026-08</v>
      </c>
      <c r="J387" s="7" t="str">
        <f>VLOOKUP(C387,'[1]T. Apoyo Sistema'!$B$1:$C$89,2,0)</f>
        <v>SI</v>
      </c>
    </row>
    <row r="388" spans="1:10" x14ac:dyDescent="0.25">
      <c r="A388" s="4" t="str">
        <f t="shared" si="12"/>
        <v>46235-POX43-com3</v>
      </c>
      <c r="B388" s="14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 t="shared" si="13"/>
        <v>2026-08</v>
      </c>
      <c r="J388" s="7" t="str">
        <f>VLOOKUP(C388,'[1]T. Apoyo Sistema'!$B$1:$C$89,2,0)</f>
        <v>SI</v>
      </c>
    </row>
    <row r="389" spans="1:10" x14ac:dyDescent="0.25">
      <c r="A389" s="4" t="str">
        <f t="shared" si="12"/>
        <v>46235-POX43-com4</v>
      </c>
      <c r="B389" s="14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 t="shared" si="13"/>
        <v>2026-08</v>
      </c>
      <c r="J389" s="7" t="str">
        <f>VLOOKUP(C389,'[1]T. Apoyo Sistema'!$B$1:$C$89,2,0)</f>
        <v>SI</v>
      </c>
    </row>
    <row r="390" spans="1:10" x14ac:dyDescent="0.25">
      <c r="A390" s="4" t="str">
        <f t="shared" si="12"/>
        <v>46235-POX43-gen1</v>
      </c>
      <c r="B390" s="14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 t="shared" si="13"/>
        <v>2026-08</v>
      </c>
      <c r="J390" s="7" t="str">
        <f>VLOOKUP(C390,'[1]T. Apoyo Sistema'!$B$1:$C$89,2,0)</f>
        <v>SI</v>
      </c>
    </row>
    <row r="391" spans="1:10" x14ac:dyDescent="0.25">
      <c r="A391" s="4" t="str">
        <f t="shared" si="12"/>
        <v>46235-POX43-gen2</v>
      </c>
      <c r="B391" s="14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 t="shared" si="13"/>
        <v>2026-08</v>
      </c>
      <c r="J391" s="7" t="str">
        <f>VLOOKUP(C391,'[1]T. Apoyo Sistema'!$B$1:$C$89,2,0)</f>
        <v>SI</v>
      </c>
    </row>
    <row r="392" spans="1:10" x14ac:dyDescent="0.25">
      <c r="A392" s="4" t="str">
        <f t="shared" si="12"/>
        <v>46235-POX43-psa1</v>
      </c>
      <c r="B392" s="14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 t="shared" si="13"/>
        <v>2026-08</v>
      </c>
      <c r="J392" s="7" t="str">
        <f>VLOOKUP(C392,'[1]T. Apoyo Sistema'!$B$1:$C$89,2,0)</f>
        <v>SI</v>
      </c>
    </row>
    <row r="393" spans="1:10" x14ac:dyDescent="0.25">
      <c r="A393" s="4" t="str">
        <f t="shared" si="12"/>
        <v>46235-POX43-psa2</v>
      </c>
      <c r="B393" s="14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 t="shared" si="13"/>
        <v>2026-08</v>
      </c>
      <c r="J393" s="7" t="str">
        <f>VLOOKUP(C393,'[1]T. Apoyo Sistema'!$B$1:$C$89,2,0)</f>
        <v>SI</v>
      </c>
    </row>
    <row r="394" spans="1:10" x14ac:dyDescent="0.25">
      <c r="A394" s="4" t="str">
        <f t="shared" si="12"/>
        <v>46235-POX43-psa3</v>
      </c>
      <c r="B394" s="14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 t="shared" si="13"/>
        <v>2026-08</v>
      </c>
      <c r="J394" s="7" t="str">
        <f>VLOOKUP(C394,'[1]T. Apoyo Sistema'!$B$1:$C$89,2,0)</f>
        <v>SI</v>
      </c>
    </row>
    <row r="395" spans="1:10" x14ac:dyDescent="0.25">
      <c r="A395" s="4" t="str">
        <f t="shared" si="12"/>
        <v>46235-POX43-psa4</v>
      </c>
      <c r="B395" s="14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 t="shared" si="13"/>
        <v>2026-08</v>
      </c>
      <c r="J395" s="7" t="str">
        <f>VLOOKUP(C395,'[1]T. Apoyo Sistema'!$B$1:$C$89,2,0)</f>
        <v>SI</v>
      </c>
    </row>
    <row r="396" spans="1:10" x14ac:dyDescent="0.25">
      <c r="A396" s="4" t="str">
        <f t="shared" si="12"/>
        <v>46235-POX43-sec1</v>
      </c>
      <c r="B396" s="14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 t="shared" si="13"/>
        <v>2026-08</v>
      </c>
      <c r="J396" s="7" t="str">
        <f>VLOOKUP(C396,'[1]T. Apoyo Sistema'!$B$1:$C$89,2,0)</f>
        <v>SI</v>
      </c>
    </row>
    <row r="397" spans="1:10" x14ac:dyDescent="0.25">
      <c r="A397" s="4" t="str">
        <f t="shared" si="12"/>
        <v>46235-POX43-sec2</v>
      </c>
      <c r="B397" s="14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 t="shared" si="13"/>
        <v>2026-08</v>
      </c>
      <c r="J397" s="7" t="str">
        <f>VLOOKUP(C397,'[1]T. Apoyo Sistema'!$B$1:$C$89,2,0)</f>
        <v>SI</v>
      </c>
    </row>
    <row r="398" spans="1:10" x14ac:dyDescent="0.25">
      <c r="A398" s="4" t="str">
        <f t="shared" si="12"/>
        <v>46235-POX45-bbd1</v>
      </c>
      <c r="B398" s="14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 t="shared" si="13"/>
        <v>2026-08</v>
      </c>
      <c r="J398" s="7" t="str">
        <f>VLOOKUP(C398,'[1]T. Apoyo Sistema'!$B$1:$C$89,2,0)</f>
        <v>SI</v>
      </c>
    </row>
    <row r="399" spans="1:10" x14ac:dyDescent="0.25">
      <c r="A399" s="4" t="str">
        <f t="shared" si="12"/>
        <v>46235-POX45-bbd2</v>
      </c>
      <c r="B399" s="14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 t="shared" si="13"/>
        <v>2026-08</v>
      </c>
      <c r="J399" s="7" t="str">
        <f>VLOOKUP(C399,'[1]T. Apoyo Sistema'!$B$1:$C$89,2,0)</f>
        <v>SI</v>
      </c>
    </row>
    <row r="400" spans="1:10" x14ac:dyDescent="0.25">
      <c r="A400" s="4" t="str">
        <f t="shared" si="12"/>
        <v>46235-POX45-com1</v>
      </c>
      <c r="B400" s="14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 t="shared" si="13"/>
        <v>2026-08</v>
      </c>
      <c r="J400" s="7" t="str">
        <f>VLOOKUP(C400,'[1]T. Apoyo Sistema'!$B$1:$C$89,2,0)</f>
        <v>SI</v>
      </c>
    </row>
    <row r="401" spans="1:10" x14ac:dyDescent="0.25">
      <c r="A401" s="4" t="str">
        <f t="shared" si="12"/>
        <v>46235-POX45-com2</v>
      </c>
      <c r="B401" s="14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 t="shared" si="13"/>
        <v>2026-08</v>
      </c>
      <c r="J401" s="7" t="str">
        <f>VLOOKUP(C401,'[1]T. Apoyo Sistema'!$B$1:$C$89,2,0)</f>
        <v>SI</v>
      </c>
    </row>
    <row r="402" spans="1:10" x14ac:dyDescent="0.25">
      <c r="A402" s="4" t="str">
        <f t="shared" si="12"/>
        <v>46235-POX45-com3</v>
      </c>
      <c r="B402" s="14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 t="shared" si="13"/>
        <v>2026-08</v>
      </c>
      <c r="J402" s="7" t="str">
        <f>VLOOKUP(C402,'[1]T. Apoyo Sistema'!$B$1:$C$89,2,0)</f>
        <v>SI</v>
      </c>
    </row>
    <row r="403" spans="1:10" x14ac:dyDescent="0.25">
      <c r="A403" s="4" t="str">
        <f t="shared" si="12"/>
        <v>46235-POX45-com4</v>
      </c>
      <c r="B403" s="14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 t="shared" si="13"/>
        <v>2026-08</v>
      </c>
      <c r="J403" s="7" t="str">
        <f>VLOOKUP(C403,'[1]T. Apoyo Sistema'!$B$1:$C$89,2,0)</f>
        <v>SI</v>
      </c>
    </row>
    <row r="404" spans="1:10" x14ac:dyDescent="0.25">
      <c r="A404" s="4" t="str">
        <f t="shared" si="12"/>
        <v>46235-POX45-gen1</v>
      </c>
      <c r="B404" s="14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 t="shared" si="13"/>
        <v>2026-08</v>
      </c>
      <c r="J404" s="7" t="str">
        <f>VLOOKUP(C404,'[1]T. Apoyo Sistema'!$B$1:$C$89,2,0)</f>
        <v>SI</v>
      </c>
    </row>
    <row r="405" spans="1:10" x14ac:dyDescent="0.25">
      <c r="A405" s="4" t="str">
        <f t="shared" si="12"/>
        <v>46235-POX45-gen2</v>
      </c>
      <c r="B405" s="14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 t="shared" si="13"/>
        <v>2026-08</v>
      </c>
      <c r="J405" s="7" t="str">
        <f>VLOOKUP(C405,'[1]T. Apoyo Sistema'!$B$1:$C$89,2,0)</f>
        <v>SI</v>
      </c>
    </row>
    <row r="406" spans="1:10" x14ac:dyDescent="0.25">
      <c r="A406" s="4" t="str">
        <f t="shared" si="12"/>
        <v>46235-POX45-psa1</v>
      </c>
      <c r="B406" s="14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 t="shared" si="13"/>
        <v>2026-08</v>
      </c>
      <c r="J406" s="7" t="str">
        <f>VLOOKUP(C406,'[1]T. Apoyo Sistema'!$B$1:$C$89,2,0)</f>
        <v>SI</v>
      </c>
    </row>
    <row r="407" spans="1:10" x14ac:dyDescent="0.25">
      <c r="A407" s="4" t="str">
        <f t="shared" si="12"/>
        <v>46235-POX45-psa2</v>
      </c>
      <c r="B407" s="14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 t="shared" si="13"/>
        <v>2026-08</v>
      </c>
      <c r="J407" s="7" t="str">
        <f>VLOOKUP(C407,'[1]T. Apoyo Sistema'!$B$1:$C$89,2,0)</f>
        <v>SI</v>
      </c>
    </row>
    <row r="408" spans="1:10" x14ac:dyDescent="0.25">
      <c r="A408" s="4" t="str">
        <f t="shared" si="12"/>
        <v>46235-POX45-psa3</v>
      </c>
      <c r="B408" s="14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 t="shared" si="13"/>
        <v>2026-08</v>
      </c>
      <c r="J408" s="7" t="str">
        <f>VLOOKUP(C408,'[1]T. Apoyo Sistema'!$B$1:$C$89,2,0)</f>
        <v>SI</v>
      </c>
    </row>
    <row r="409" spans="1:10" x14ac:dyDescent="0.25">
      <c r="A409" s="4" t="str">
        <f t="shared" si="12"/>
        <v>46235-POX45-psa4</v>
      </c>
      <c r="B409" s="14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 t="shared" si="13"/>
        <v>2026-08</v>
      </c>
      <c r="J409" s="7" t="str">
        <f>VLOOKUP(C409,'[1]T. Apoyo Sistema'!$B$1:$C$89,2,0)</f>
        <v>SI</v>
      </c>
    </row>
    <row r="410" spans="1:10" x14ac:dyDescent="0.25">
      <c r="A410" s="4" t="str">
        <f t="shared" si="12"/>
        <v>46235-POX45-sec1</v>
      </c>
      <c r="B410" s="14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 t="shared" si="13"/>
        <v>2026-08</v>
      </c>
      <c r="J410" s="7" t="str">
        <f>VLOOKUP(C410,'[1]T. Apoyo Sistema'!$B$1:$C$89,2,0)</f>
        <v>SI</v>
      </c>
    </row>
    <row r="411" spans="1:10" x14ac:dyDescent="0.25">
      <c r="A411" s="4" t="str">
        <f t="shared" si="12"/>
        <v>46235-POX45-sec2</v>
      </c>
      <c r="B411" s="14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 t="shared" si="13"/>
        <v>2026-08</v>
      </c>
      <c r="J411" s="7" t="str">
        <f>VLOOKUP(C411,'[1]T. Apoyo Sistema'!$B$1:$C$89,2,0)</f>
        <v>SI</v>
      </c>
    </row>
    <row r="412" spans="1:10" x14ac:dyDescent="0.25">
      <c r="A412" s="4" t="str">
        <f t="shared" si="12"/>
        <v>46235-POX46-bbd1</v>
      </c>
      <c r="B412" s="14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 t="shared" si="13"/>
        <v>2026-08</v>
      </c>
      <c r="J412" s="7" t="str">
        <f>VLOOKUP(C412,'[1]T. Apoyo Sistema'!$B$1:$C$89,2,0)</f>
        <v>SI</v>
      </c>
    </row>
    <row r="413" spans="1:10" x14ac:dyDescent="0.25">
      <c r="A413" s="4" t="str">
        <f t="shared" si="12"/>
        <v>46235-POX46-bbd2</v>
      </c>
      <c r="B413" s="14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 t="shared" si="13"/>
        <v>2026-08</v>
      </c>
      <c r="J413" s="7" t="str">
        <f>VLOOKUP(C413,'[1]T. Apoyo Sistema'!$B$1:$C$89,2,0)</f>
        <v>SI</v>
      </c>
    </row>
    <row r="414" spans="1:10" x14ac:dyDescent="0.25">
      <c r="A414" s="4" t="str">
        <f t="shared" si="12"/>
        <v>46235-POX46-com1</v>
      </c>
      <c r="B414" s="14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 t="shared" si="13"/>
        <v>2026-08</v>
      </c>
      <c r="J414" s="7" t="str">
        <f>VLOOKUP(C414,'[1]T. Apoyo Sistema'!$B$1:$C$89,2,0)</f>
        <v>SI</v>
      </c>
    </row>
    <row r="415" spans="1:10" x14ac:dyDescent="0.25">
      <c r="A415" s="4" t="str">
        <f t="shared" si="12"/>
        <v>46235-POX46-com2</v>
      </c>
      <c r="B415" s="14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 t="shared" si="13"/>
        <v>2026-08</v>
      </c>
      <c r="J415" s="7" t="str">
        <f>VLOOKUP(C415,'[1]T. Apoyo Sistema'!$B$1:$C$89,2,0)</f>
        <v>SI</v>
      </c>
    </row>
    <row r="416" spans="1:10" x14ac:dyDescent="0.25">
      <c r="A416" s="4" t="str">
        <f t="shared" si="12"/>
        <v>46235-POX46-com3</v>
      </c>
      <c r="B416" s="14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 t="shared" si="13"/>
        <v>2026-08</v>
      </c>
      <c r="J416" s="7" t="str">
        <f>VLOOKUP(C416,'[1]T. Apoyo Sistema'!$B$1:$C$89,2,0)</f>
        <v>SI</v>
      </c>
    </row>
    <row r="417" spans="1:10" x14ac:dyDescent="0.25">
      <c r="A417" s="4" t="str">
        <f t="shared" si="12"/>
        <v>46235-POX46-gen1</v>
      </c>
      <c r="B417" s="14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 t="shared" si="13"/>
        <v>2026-08</v>
      </c>
      <c r="J417" s="7" t="str">
        <f>VLOOKUP(C417,'[1]T. Apoyo Sistema'!$B$1:$C$89,2,0)</f>
        <v>SI</v>
      </c>
    </row>
    <row r="418" spans="1:10" x14ac:dyDescent="0.25">
      <c r="A418" s="4" t="str">
        <f t="shared" si="12"/>
        <v>46235-POX46-gen2</v>
      </c>
      <c r="B418" s="14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 t="shared" si="13"/>
        <v>2026-08</v>
      </c>
      <c r="J418" s="7" t="str">
        <f>VLOOKUP(C418,'[1]T. Apoyo Sistema'!$B$1:$C$89,2,0)</f>
        <v>SI</v>
      </c>
    </row>
    <row r="419" spans="1:10" x14ac:dyDescent="0.25">
      <c r="A419" s="4" t="str">
        <f t="shared" si="12"/>
        <v>46235-POX46-psa1</v>
      </c>
      <c r="B419" s="14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 t="shared" si="13"/>
        <v>2026-08</v>
      </c>
      <c r="J419" s="7" t="str">
        <f>VLOOKUP(C419,'[1]T. Apoyo Sistema'!$B$1:$C$89,2,0)</f>
        <v>SI</v>
      </c>
    </row>
    <row r="420" spans="1:10" x14ac:dyDescent="0.25">
      <c r="A420" s="4" t="str">
        <f t="shared" si="12"/>
        <v>46235-POX46-psa2</v>
      </c>
      <c r="B420" s="14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 t="shared" si="13"/>
        <v>2026-08</v>
      </c>
      <c r="J420" s="7" t="str">
        <f>VLOOKUP(C420,'[1]T. Apoyo Sistema'!$B$1:$C$89,2,0)</f>
        <v>SI</v>
      </c>
    </row>
    <row r="421" spans="1:10" x14ac:dyDescent="0.25">
      <c r="A421" s="4" t="str">
        <f t="shared" si="12"/>
        <v>46235-POX46-psa3</v>
      </c>
      <c r="B421" s="14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 t="shared" si="13"/>
        <v>2026-08</v>
      </c>
      <c r="J421" s="7" t="str">
        <f>VLOOKUP(C421,'[1]T. Apoyo Sistema'!$B$1:$C$89,2,0)</f>
        <v>SI</v>
      </c>
    </row>
    <row r="422" spans="1:10" x14ac:dyDescent="0.25">
      <c r="A422" s="4" t="str">
        <f t="shared" si="12"/>
        <v>46235-POX46-psa4</v>
      </c>
      <c r="B422" s="14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 t="shared" si="13"/>
        <v>2026-08</v>
      </c>
      <c r="J422" s="7" t="str">
        <f>VLOOKUP(C422,'[1]T. Apoyo Sistema'!$B$1:$C$89,2,0)</f>
        <v>SI</v>
      </c>
    </row>
    <row r="423" spans="1:10" x14ac:dyDescent="0.25">
      <c r="A423" s="4" t="str">
        <f t="shared" si="12"/>
        <v>46235-POX46-psa5</v>
      </c>
      <c r="B423" s="14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 t="shared" si="13"/>
        <v>2026-08</v>
      </c>
      <c r="J423" s="7" t="str">
        <f>VLOOKUP(C423,'[1]T. Apoyo Sistema'!$B$1:$C$89,2,0)</f>
        <v>SI</v>
      </c>
    </row>
    <row r="424" spans="1:10" x14ac:dyDescent="0.25">
      <c r="A424" s="4" t="str">
        <f t="shared" si="12"/>
        <v>46235-POX46-psa6</v>
      </c>
      <c r="B424" s="14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 t="shared" si="13"/>
        <v>2026-08</v>
      </c>
      <c r="J424" s="7" t="str">
        <f>VLOOKUP(C424,'[1]T. Apoyo Sistema'!$B$1:$C$89,2,0)</f>
        <v>SI</v>
      </c>
    </row>
    <row r="425" spans="1:10" x14ac:dyDescent="0.25">
      <c r="A425" s="4" t="str">
        <f t="shared" si="12"/>
        <v>46235-POX46-sec1</v>
      </c>
      <c r="B425" s="14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 t="shared" si="13"/>
        <v>2026-08</v>
      </c>
      <c r="J425" s="7" t="str">
        <f>VLOOKUP(C425,'[1]T. Apoyo Sistema'!$B$1:$C$89,2,0)</f>
        <v>SI</v>
      </c>
    </row>
    <row r="426" spans="1:10" x14ac:dyDescent="0.25">
      <c r="A426" s="4" t="str">
        <f t="shared" si="12"/>
        <v>46235-POX46-sec2</v>
      </c>
      <c r="B426" s="14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 t="shared" si="13"/>
        <v>2026-08</v>
      </c>
      <c r="J426" s="7" t="str">
        <f>VLOOKUP(C426,'[1]T. Apoyo Sistema'!$B$1:$C$89,2,0)</f>
        <v>SI</v>
      </c>
    </row>
    <row r="427" spans="1:10" x14ac:dyDescent="0.25">
      <c r="A427" s="4" t="str">
        <f t="shared" si="12"/>
        <v>46235-POX47-bbd1</v>
      </c>
      <c r="B427" s="14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 t="shared" si="13"/>
        <v>2026-08</v>
      </c>
      <c r="J427" s="7" t="str">
        <f>VLOOKUP(C427,'[1]T. Apoyo Sistema'!$B$1:$C$89,2,0)</f>
        <v>SI</v>
      </c>
    </row>
    <row r="428" spans="1:10" x14ac:dyDescent="0.25">
      <c r="A428" s="4" t="str">
        <f t="shared" si="12"/>
        <v>46235-POX47-bbd2</v>
      </c>
      <c r="B428" s="14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 t="shared" si="13"/>
        <v>2026-08</v>
      </c>
      <c r="J428" s="7" t="str">
        <f>VLOOKUP(C428,'[1]T. Apoyo Sistema'!$B$1:$C$89,2,0)</f>
        <v>SI</v>
      </c>
    </row>
    <row r="429" spans="1:10" x14ac:dyDescent="0.25">
      <c r="A429" s="4" t="str">
        <f t="shared" si="12"/>
        <v>46235-POX47-com1</v>
      </c>
      <c r="B429" s="14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 t="shared" si="13"/>
        <v>2026-08</v>
      </c>
      <c r="J429" s="7" t="str">
        <f>VLOOKUP(C429,'[1]T. Apoyo Sistema'!$B$1:$C$89,2,0)</f>
        <v>SI</v>
      </c>
    </row>
    <row r="430" spans="1:10" x14ac:dyDescent="0.25">
      <c r="A430" s="4" t="str">
        <f t="shared" si="12"/>
        <v>46235-POX47-com2</v>
      </c>
      <c r="B430" s="14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 t="shared" si="13"/>
        <v>2026-08</v>
      </c>
      <c r="J430" s="7" t="str">
        <f>VLOOKUP(C430,'[1]T. Apoyo Sistema'!$B$1:$C$89,2,0)</f>
        <v>SI</v>
      </c>
    </row>
    <row r="431" spans="1:10" x14ac:dyDescent="0.25">
      <c r="A431" s="4" t="str">
        <f t="shared" si="12"/>
        <v>46235-POX47-com3</v>
      </c>
      <c r="B431" s="14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 t="shared" si="13"/>
        <v>2026-08</v>
      </c>
      <c r="J431" s="7" t="str">
        <f>VLOOKUP(C431,'[1]T. Apoyo Sistema'!$B$1:$C$89,2,0)</f>
        <v>SI</v>
      </c>
    </row>
    <row r="432" spans="1:10" x14ac:dyDescent="0.25">
      <c r="A432" s="4" t="str">
        <f t="shared" si="12"/>
        <v>46235-POX47-com4</v>
      </c>
      <c r="B432" s="14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 t="shared" si="13"/>
        <v>2026-08</v>
      </c>
      <c r="J432" s="7" t="str">
        <f>VLOOKUP(C432,'[1]T. Apoyo Sistema'!$B$1:$C$89,2,0)</f>
        <v>SI</v>
      </c>
    </row>
    <row r="433" spans="1:10" x14ac:dyDescent="0.25">
      <c r="A433" s="4" t="str">
        <f t="shared" si="12"/>
        <v>46235-POX47-gen1</v>
      </c>
      <c r="B433" s="14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 t="shared" si="13"/>
        <v>2026-08</v>
      </c>
      <c r="J433" s="7" t="str">
        <f>VLOOKUP(C433,'[1]T. Apoyo Sistema'!$B$1:$C$89,2,0)</f>
        <v>SI</v>
      </c>
    </row>
    <row r="434" spans="1:10" x14ac:dyDescent="0.25">
      <c r="A434" s="4" t="str">
        <f t="shared" si="12"/>
        <v>46235-POX47-gen2</v>
      </c>
      <c r="B434" s="14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 t="shared" si="13"/>
        <v>2026-08</v>
      </c>
      <c r="J434" s="7" t="str">
        <f>VLOOKUP(C434,'[1]T. Apoyo Sistema'!$B$1:$C$89,2,0)</f>
        <v>SI</v>
      </c>
    </row>
    <row r="435" spans="1:10" x14ac:dyDescent="0.25">
      <c r="A435" s="4" t="str">
        <f t="shared" si="12"/>
        <v>46235-POX47-psa1</v>
      </c>
      <c r="B435" s="14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 t="shared" si="13"/>
        <v>2026-08</v>
      </c>
      <c r="J435" s="7" t="str">
        <f>VLOOKUP(C435,'[1]T. Apoyo Sistema'!$B$1:$C$89,2,0)</f>
        <v>SI</v>
      </c>
    </row>
    <row r="436" spans="1:10" x14ac:dyDescent="0.25">
      <c r="A436" s="4" t="str">
        <f t="shared" si="12"/>
        <v>46235-POX47-psa2</v>
      </c>
      <c r="B436" s="14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 t="shared" si="13"/>
        <v>2026-08</v>
      </c>
      <c r="J436" s="7" t="str">
        <f>VLOOKUP(C436,'[1]T. Apoyo Sistema'!$B$1:$C$89,2,0)</f>
        <v>SI</v>
      </c>
    </row>
    <row r="437" spans="1:10" x14ac:dyDescent="0.25">
      <c r="A437" s="4" t="str">
        <f t="shared" si="12"/>
        <v>46235-POX47-psa3</v>
      </c>
      <c r="B437" s="14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 t="shared" si="13"/>
        <v>2026-08</v>
      </c>
      <c r="J437" s="7" t="str">
        <f>VLOOKUP(C437,'[1]T. Apoyo Sistema'!$B$1:$C$89,2,0)</f>
        <v>SI</v>
      </c>
    </row>
    <row r="438" spans="1:10" x14ac:dyDescent="0.25">
      <c r="A438" s="4" t="str">
        <f t="shared" si="12"/>
        <v>46235-POX47-psa4</v>
      </c>
      <c r="B438" s="14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 t="shared" si="13"/>
        <v>2026-08</v>
      </c>
      <c r="J438" s="7" t="str">
        <f>VLOOKUP(C438,'[1]T. Apoyo Sistema'!$B$1:$C$89,2,0)</f>
        <v>SI</v>
      </c>
    </row>
    <row r="439" spans="1:10" x14ac:dyDescent="0.25">
      <c r="A439" s="4" t="str">
        <f t="shared" si="12"/>
        <v>46235-POX47-sec1</v>
      </c>
      <c r="B439" s="14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 t="shared" si="13"/>
        <v>2026-08</v>
      </c>
      <c r="J439" s="7" t="str">
        <f>VLOOKUP(C439,'[1]T. Apoyo Sistema'!$B$1:$C$89,2,0)</f>
        <v>SI</v>
      </c>
    </row>
    <row r="440" spans="1:10" x14ac:dyDescent="0.25">
      <c r="A440" s="4" t="str">
        <f t="shared" si="12"/>
        <v>46235-POX47-sec2</v>
      </c>
      <c r="B440" s="14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 t="shared" si="13"/>
        <v>2026-08</v>
      </c>
      <c r="J440" s="7" t="str">
        <f>VLOOKUP(C440,'[1]T. Apoyo Sistema'!$B$1:$C$89,2,0)</f>
        <v>SI</v>
      </c>
    </row>
    <row r="441" spans="1:10" x14ac:dyDescent="0.25">
      <c r="A441" s="4" t="str">
        <f t="shared" si="12"/>
        <v>46235-POX48-bbd1</v>
      </c>
      <c r="B441" s="14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 t="shared" si="13"/>
        <v>2026-08</v>
      </c>
      <c r="J441" s="7" t="str">
        <f>VLOOKUP(C441,'[1]T. Apoyo Sistema'!$B$1:$C$89,2,0)</f>
        <v>SI</v>
      </c>
    </row>
    <row r="442" spans="1:10" x14ac:dyDescent="0.25">
      <c r="A442" s="4" t="str">
        <f t="shared" si="12"/>
        <v>46235-POX48-bbd2</v>
      </c>
      <c r="B442" s="14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 t="shared" si="13"/>
        <v>2026-08</v>
      </c>
      <c r="J442" s="7" t="str">
        <f>VLOOKUP(C442,'[1]T. Apoyo Sistema'!$B$1:$C$89,2,0)</f>
        <v>SI</v>
      </c>
    </row>
    <row r="443" spans="1:10" x14ac:dyDescent="0.25">
      <c r="A443" s="4" t="str">
        <f t="shared" si="12"/>
        <v>46235-POX48-com1</v>
      </c>
      <c r="B443" s="14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 t="shared" si="13"/>
        <v>2026-08</v>
      </c>
      <c r="J443" s="7" t="str">
        <f>VLOOKUP(C443,'[1]T. Apoyo Sistema'!$B$1:$C$89,2,0)</f>
        <v>SI</v>
      </c>
    </row>
    <row r="444" spans="1:10" x14ac:dyDescent="0.25">
      <c r="A444" s="4" t="str">
        <f t="shared" si="12"/>
        <v>46235-POX48-com2</v>
      </c>
      <c r="B444" s="14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 t="shared" si="13"/>
        <v>2026-08</v>
      </c>
      <c r="J444" s="7" t="str">
        <f>VLOOKUP(C444,'[1]T. Apoyo Sistema'!$B$1:$C$89,2,0)</f>
        <v>SI</v>
      </c>
    </row>
    <row r="445" spans="1:10" x14ac:dyDescent="0.25">
      <c r="A445" s="4" t="str">
        <f t="shared" si="12"/>
        <v>46235-POX48-com3</v>
      </c>
      <c r="B445" s="14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 t="shared" si="13"/>
        <v>2026-08</v>
      </c>
      <c r="J445" s="7" t="str">
        <f>VLOOKUP(C445,'[1]T. Apoyo Sistema'!$B$1:$C$89,2,0)</f>
        <v>SI</v>
      </c>
    </row>
    <row r="446" spans="1:10" x14ac:dyDescent="0.25">
      <c r="A446" s="4" t="str">
        <f t="shared" si="12"/>
        <v>46235-POX48-gen1</v>
      </c>
      <c r="B446" s="14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 t="shared" si="13"/>
        <v>2026-08</v>
      </c>
      <c r="J446" s="7" t="str">
        <f>VLOOKUP(C446,'[1]T. Apoyo Sistema'!$B$1:$C$89,2,0)</f>
        <v>SI</v>
      </c>
    </row>
    <row r="447" spans="1:10" x14ac:dyDescent="0.25">
      <c r="A447" s="4" t="str">
        <f t="shared" si="12"/>
        <v>46235-POX48-gen2</v>
      </c>
      <c r="B447" s="14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 t="shared" si="13"/>
        <v>2026-08</v>
      </c>
      <c r="J447" s="7" t="str">
        <f>VLOOKUP(C447,'[1]T. Apoyo Sistema'!$B$1:$C$89,2,0)</f>
        <v>SI</v>
      </c>
    </row>
    <row r="448" spans="1:10" x14ac:dyDescent="0.25">
      <c r="A448" s="4" t="str">
        <f t="shared" si="12"/>
        <v>46235-POX48-psa1</v>
      </c>
      <c r="B448" s="14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 t="shared" si="13"/>
        <v>2026-08</v>
      </c>
      <c r="J448" s="7" t="str">
        <f>VLOOKUP(C448,'[1]T. Apoyo Sistema'!$B$1:$C$89,2,0)</f>
        <v>SI</v>
      </c>
    </row>
    <row r="449" spans="1:10" x14ac:dyDescent="0.25">
      <c r="A449" s="4" t="str">
        <f t="shared" si="12"/>
        <v>46235-POX48-psa2</v>
      </c>
      <c r="B449" s="14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 t="shared" si="13"/>
        <v>2026-08</v>
      </c>
      <c r="J449" s="7" t="str">
        <f>VLOOKUP(C449,'[1]T. Apoyo Sistema'!$B$1:$C$89,2,0)</f>
        <v>SI</v>
      </c>
    </row>
    <row r="450" spans="1:10" x14ac:dyDescent="0.25">
      <c r="A450" s="4" t="str">
        <f t="shared" ref="A450:A513" si="14">CONCATENATE(B450,"-",C450,"-",D450)</f>
        <v>46235-POX48-psa3</v>
      </c>
      <c r="B450" s="14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 t="shared" ref="I450:I513" si="15">TEXT(B450,"yyyy-mm")</f>
        <v>2026-08</v>
      </c>
      <c r="J450" s="7" t="str">
        <f>VLOOKUP(C450,'[1]T. Apoyo Sistema'!$B$1:$C$89,2,0)</f>
        <v>SI</v>
      </c>
    </row>
    <row r="451" spans="1:10" x14ac:dyDescent="0.25">
      <c r="A451" s="4" t="str">
        <f t="shared" si="14"/>
        <v>46235-POX48-psa4</v>
      </c>
      <c r="B451" s="14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 t="shared" si="15"/>
        <v>2026-08</v>
      </c>
      <c r="J451" s="7" t="str">
        <f>VLOOKUP(C451,'[1]T. Apoyo Sistema'!$B$1:$C$89,2,0)</f>
        <v>SI</v>
      </c>
    </row>
    <row r="452" spans="1:10" x14ac:dyDescent="0.25">
      <c r="A452" s="4" t="str">
        <f t="shared" si="14"/>
        <v>46235-POX48-psa5</v>
      </c>
      <c r="B452" s="14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 t="shared" si="15"/>
        <v>2026-08</v>
      </c>
      <c r="J452" s="7" t="str">
        <f>VLOOKUP(C452,'[1]T. Apoyo Sistema'!$B$1:$C$89,2,0)</f>
        <v>SI</v>
      </c>
    </row>
    <row r="453" spans="1:10" x14ac:dyDescent="0.25">
      <c r="A453" s="4" t="str">
        <f t="shared" si="14"/>
        <v>46235-POX48-psa6</v>
      </c>
      <c r="B453" s="14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 t="shared" si="15"/>
        <v>2026-08</v>
      </c>
      <c r="J453" s="7" t="str">
        <f>VLOOKUP(C453,'[1]T. Apoyo Sistema'!$B$1:$C$89,2,0)</f>
        <v>SI</v>
      </c>
    </row>
    <row r="454" spans="1:10" x14ac:dyDescent="0.25">
      <c r="A454" s="4" t="str">
        <f t="shared" si="14"/>
        <v>46235-POX48-sec1</v>
      </c>
      <c r="B454" s="14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 t="shared" si="15"/>
        <v>2026-08</v>
      </c>
      <c r="J454" s="7" t="str">
        <f>VLOOKUP(C454,'[1]T. Apoyo Sistema'!$B$1:$C$89,2,0)</f>
        <v>SI</v>
      </c>
    </row>
    <row r="455" spans="1:10" x14ac:dyDescent="0.25">
      <c r="A455" s="4" t="str">
        <f t="shared" si="14"/>
        <v>46235-POX48-sec2</v>
      </c>
      <c r="B455" s="14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 t="shared" si="15"/>
        <v>2026-08</v>
      </c>
      <c r="J455" s="7" t="str">
        <f>VLOOKUP(C455,'[1]T. Apoyo Sistema'!$B$1:$C$89,2,0)</f>
        <v>SI</v>
      </c>
    </row>
    <row r="456" spans="1:10" x14ac:dyDescent="0.25">
      <c r="A456" s="4" t="str">
        <f t="shared" si="14"/>
        <v>46235-POX49-bbd1</v>
      </c>
      <c r="B456" s="14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 t="shared" si="15"/>
        <v>2026-08</v>
      </c>
      <c r="J456" s="7" t="str">
        <f>VLOOKUP(C456,'[1]T. Apoyo Sistema'!$B$1:$C$89,2,0)</f>
        <v>SI</v>
      </c>
    </row>
    <row r="457" spans="1:10" x14ac:dyDescent="0.25">
      <c r="A457" s="4" t="str">
        <f t="shared" si="14"/>
        <v>46235-POX49-bbd2</v>
      </c>
      <c r="B457" s="14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 t="shared" si="15"/>
        <v>2026-08</v>
      </c>
      <c r="J457" s="7" t="str">
        <f>VLOOKUP(C457,'[1]T. Apoyo Sistema'!$B$1:$C$89,2,0)</f>
        <v>SI</v>
      </c>
    </row>
    <row r="458" spans="1:10" x14ac:dyDescent="0.25">
      <c r="A458" s="4" t="str">
        <f t="shared" si="14"/>
        <v>46235-POX49-com1</v>
      </c>
      <c r="B458" s="14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 t="shared" si="15"/>
        <v>2026-08</v>
      </c>
      <c r="J458" s="7" t="str">
        <f>VLOOKUP(C458,'[1]T. Apoyo Sistema'!$B$1:$C$89,2,0)</f>
        <v>SI</v>
      </c>
    </row>
    <row r="459" spans="1:10" x14ac:dyDescent="0.25">
      <c r="A459" s="4" t="str">
        <f t="shared" si="14"/>
        <v>46235-POX49-com2</v>
      </c>
      <c r="B459" s="14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 t="shared" si="15"/>
        <v>2026-08</v>
      </c>
      <c r="J459" s="7" t="str">
        <f>VLOOKUP(C459,'[1]T. Apoyo Sistema'!$B$1:$C$89,2,0)</f>
        <v>SI</v>
      </c>
    </row>
    <row r="460" spans="1:10" x14ac:dyDescent="0.25">
      <c r="A460" s="4" t="str">
        <f t="shared" si="14"/>
        <v>46235-POX49-com3</v>
      </c>
      <c r="B460" s="14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 t="shared" si="15"/>
        <v>2026-08</v>
      </c>
      <c r="J460" s="7" t="str">
        <f>VLOOKUP(C460,'[1]T. Apoyo Sistema'!$B$1:$C$89,2,0)</f>
        <v>SI</v>
      </c>
    </row>
    <row r="461" spans="1:10" x14ac:dyDescent="0.25">
      <c r="A461" s="4" t="str">
        <f t="shared" si="14"/>
        <v>46235-POX49-com4</v>
      </c>
      <c r="B461" s="14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 t="shared" si="15"/>
        <v>2026-08</v>
      </c>
      <c r="J461" s="7" t="str">
        <f>VLOOKUP(C461,'[1]T. Apoyo Sistema'!$B$1:$C$89,2,0)</f>
        <v>SI</v>
      </c>
    </row>
    <row r="462" spans="1:10" x14ac:dyDescent="0.25">
      <c r="A462" s="4" t="str">
        <f t="shared" si="14"/>
        <v>46235-POX49-gen1</v>
      </c>
      <c r="B462" s="14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 t="shared" si="15"/>
        <v>2026-08</v>
      </c>
      <c r="J462" s="7" t="str">
        <f>VLOOKUP(C462,'[1]T. Apoyo Sistema'!$B$1:$C$89,2,0)</f>
        <v>SI</v>
      </c>
    </row>
    <row r="463" spans="1:10" x14ac:dyDescent="0.25">
      <c r="A463" s="4" t="str">
        <f t="shared" si="14"/>
        <v>46235-POX49-gen2</v>
      </c>
      <c r="B463" s="14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 t="shared" si="15"/>
        <v>2026-08</v>
      </c>
      <c r="J463" s="7" t="str">
        <f>VLOOKUP(C463,'[1]T. Apoyo Sistema'!$B$1:$C$89,2,0)</f>
        <v>SI</v>
      </c>
    </row>
    <row r="464" spans="1:10" x14ac:dyDescent="0.25">
      <c r="A464" s="4" t="str">
        <f t="shared" si="14"/>
        <v>46235-POX49-psa1</v>
      </c>
      <c r="B464" s="14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 t="shared" si="15"/>
        <v>2026-08</v>
      </c>
      <c r="J464" s="7" t="str">
        <f>VLOOKUP(C464,'[1]T. Apoyo Sistema'!$B$1:$C$89,2,0)</f>
        <v>SI</v>
      </c>
    </row>
    <row r="465" spans="1:10" x14ac:dyDescent="0.25">
      <c r="A465" s="4" t="str">
        <f t="shared" si="14"/>
        <v>46235-POX49-psa2</v>
      </c>
      <c r="B465" s="14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 t="shared" si="15"/>
        <v>2026-08</v>
      </c>
      <c r="J465" s="7" t="str">
        <f>VLOOKUP(C465,'[1]T. Apoyo Sistema'!$B$1:$C$89,2,0)</f>
        <v>SI</v>
      </c>
    </row>
    <row r="466" spans="1:10" x14ac:dyDescent="0.25">
      <c r="A466" s="4" t="str">
        <f t="shared" si="14"/>
        <v>46235-POX49-psa3</v>
      </c>
      <c r="B466" s="14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 t="shared" si="15"/>
        <v>2026-08</v>
      </c>
      <c r="J466" s="7" t="str">
        <f>VLOOKUP(C466,'[1]T. Apoyo Sistema'!$B$1:$C$89,2,0)</f>
        <v>SI</v>
      </c>
    </row>
    <row r="467" spans="1:10" x14ac:dyDescent="0.25">
      <c r="A467" s="4" t="str">
        <f t="shared" si="14"/>
        <v>46235-POX49-psa4</v>
      </c>
      <c r="B467" s="14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 t="shared" si="15"/>
        <v>2026-08</v>
      </c>
      <c r="J467" s="7" t="str">
        <f>VLOOKUP(C467,'[1]T. Apoyo Sistema'!$B$1:$C$89,2,0)</f>
        <v>SI</v>
      </c>
    </row>
    <row r="468" spans="1:10" x14ac:dyDescent="0.25">
      <c r="A468" s="4" t="str">
        <f t="shared" si="14"/>
        <v>46235-POX49-sec1</v>
      </c>
      <c r="B468" s="14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 t="shared" si="15"/>
        <v>2026-08</v>
      </c>
      <c r="J468" s="7" t="str">
        <f>VLOOKUP(C468,'[1]T. Apoyo Sistema'!$B$1:$C$89,2,0)</f>
        <v>SI</v>
      </c>
    </row>
    <row r="469" spans="1:10" x14ac:dyDescent="0.25">
      <c r="A469" s="4" t="str">
        <f t="shared" si="14"/>
        <v>46235-POX49-sec2</v>
      </c>
      <c r="B469" s="14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 t="shared" si="15"/>
        <v>2026-08</v>
      </c>
      <c r="J469" s="7" t="str">
        <f>VLOOKUP(C469,'[1]T. Apoyo Sistema'!$B$1:$C$89,2,0)</f>
        <v>SI</v>
      </c>
    </row>
    <row r="470" spans="1:10" x14ac:dyDescent="0.25">
      <c r="A470" s="4" t="str">
        <f t="shared" si="14"/>
        <v>46235-POX50-bbd1</v>
      </c>
      <c r="B470" s="14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 t="shared" si="15"/>
        <v>2026-08</v>
      </c>
      <c r="J470" s="7" t="str">
        <f>VLOOKUP(C470,'[1]T. Apoyo Sistema'!$B$1:$C$89,2,0)</f>
        <v>SI</v>
      </c>
    </row>
    <row r="471" spans="1:10" x14ac:dyDescent="0.25">
      <c r="A471" s="4" t="str">
        <f t="shared" si="14"/>
        <v>46235-POX50-bbd2</v>
      </c>
      <c r="B471" s="14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 t="shared" si="15"/>
        <v>2026-08</v>
      </c>
      <c r="J471" s="7" t="str">
        <f>VLOOKUP(C471,'[1]T. Apoyo Sistema'!$B$1:$C$89,2,0)</f>
        <v>SI</v>
      </c>
    </row>
    <row r="472" spans="1:10" x14ac:dyDescent="0.25">
      <c r="A472" s="4" t="str">
        <f t="shared" si="14"/>
        <v>46235-POX50-com1</v>
      </c>
      <c r="B472" s="14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 t="shared" si="15"/>
        <v>2026-08</v>
      </c>
      <c r="J472" s="7" t="str">
        <f>VLOOKUP(C472,'[1]T. Apoyo Sistema'!$B$1:$C$89,2,0)</f>
        <v>SI</v>
      </c>
    </row>
    <row r="473" spans="1:10" x14ac:dyDescent="0.25">
      <c r="A473" s="4" t="str">
        <f t="shared" si="14"/>
        <v>46235-POX50-com2</v>
      </c>
      <c r="B473" s="14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 t="shared" si="15"/>
        <v>2026-08</v>
      </c>
      <c r="J473" s="7" t="str">
        <f>VLOOKUP(C473,'[1]T. Apoyo Sistema'!$B$1:$C$89,2,0)</f>
        <v>SI</v>
      </c>
    </row>
    <row r="474" spans="1:10" x14ac:dyDescent="0.25">
      <c r="A474" s="4" t="str">
        <f t="shared" si="14"/>
        <v>46235-POX50-com3</v>
      </c>
      <c r="B474" s="14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 t="shared" si="15"/>
        <v>2026-08</v>
      </c>
      <c r="J474" s="7" t="str">
        <f>VLOOKUP(C474,'[1]T. Apoyo Sistema'!$B$1:$C$89,2,0)</f>
        <v>SI</v>
      </c>
    </row>
    <row r="475" spans="1:10" x14ac:dyDescent="0.25">
      <c r="A475" s="4" t="str">
        <f t="shared" si="14"/>
        <v>46235-POX50-gen1</v>
      </c>
      <c r="B475" s="14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 t="shared" si="15"/>
        <v>2026-08</v>
      </c>
      <c r="J475" s="7" t="str">
        <f>VLOOKUP(C475,'[1]T. Apoyo Sistema'!$B$1:$C$89,2,0)</f>
        <v>SI</v>
      </c>
    </row>
    <row r="476" spans="1:10" x14ac:dyDescent="0.25">
      <c r="A476" s="4" t="str">
        <f t="shared" si="14"/>
        <v>46235-POX50-gen2</v>
      </c>
      <c r="B476" s="14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 t="shared" si="15"/>
        <v>2026-08</v>
      </c>
      <c r="J476" s="7" t="str">
        <f>VLOOKUP(C476,'[1]T. Apoyo Sistema'!$B$1:$C$89,2,0)</f>
        <v>SI</v>
      </c>
    </row>
    <row r="477" spans="1:10" x14ac:dyDescent="0.25">
      <c r="A477" s="4" t="str">
        <f t="shared" si="14"/>
        <v>46235-POX50-psa1</v>
      </c>
      <c r="B477" s="14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 t="shared" si="15"/>
        <v>2026-08</v>
      </c>
      <c r="J477" s="7" t="str">
        <f>VLOOKUP(C477,'[1]T. Apoyo Sistema'!$B$1:$C$89,2,0)</f>
        <v>SI</v>
      </c>
    </row>
    <row r="478" spans="1:10" x14ac:dyDescent="0.25">
      <c r="A478" s="4" t="str">
        <f t="shared" si="14"/>
        <v>46235-POX50-psa2</v>
      </c>
      <c r="B478" s="14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 t="shared" si="15"/>
        <v>2026-08</v>
      </c>
      <c r="J478" s="7" t="str">
        <f>VLOOKUP(C478,'[1]T. Apoyo Sistema'!$B$1:$C$89,2,0)</f>
        <v>SI</v>
      </c>
    </row>
    <row r="479" spans="1:10" x14ac:dyDescent="0.25">
      <c r="A479" s="4" t="str">
        <f t="shared" si="14"/>
        <v>46235-POX50-psa3</v>
      </c>
      <c r="B479" s="14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 t="shared" si="15"/>
        <v>2026-08</v>
      </c>
      <c r="J479" s="7" t="str">
        <f>VLOOKUP(C479,'[1]T. Apoyo Sistema'!$B$1:$C$89,2,0)</f>
        <v>SI</v>
      </c>
    </row>
    <row r="480" spans="1:10" x14ac:dyDescent="0.25">
      <c r="A480" s="4" t="str">
        <f t="shared" si="14"/>
        <v>46235-POX50-psa4</v>
      </c>
      <c r="B480" s="14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 t="shared" si="15"/>
        <v>2026-08</v>
      </c>
      <c r="J480" s="7" t="str">
        <f>VLOOKUP(C480,'[1]T. Apoyo Sistema'!$B$1:$C$89,2,0)</f>
        <v>SI</v>
      </c>
    </row>
    <row r="481" spans="1:10" x14ac:dyDescent="0.25">
      <c r="A481" s="4" t="str">
        <f t="shared" si="14"/>
        <v>46235-POX50-psa5</v>
      </c>
      <c r="B481" s="14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 t="shared" si="15"/>
        <v>2026-08</v>
      </c>
      <c r="J481" s="7" t="str">
        <f>VLOOKUP(C481,'[1]T. Apoyo Sistema'!$B$1:$C$89,2,0)</f>
        <v>SI</v>
      </c>
    </row>
    <row r="482" spans="1:10" x14ac:dyDescent="0.25">
      <c r="A482" s="4" t="str">
        <f t="shared" si="14"/>
        <v>46235-POX50-psa6</v>
      </c>
      <c r="B482" s="14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 t="shared" si="15"/>
        <v>2026-08</v>
      </c>
      <c r="J482" s="7" t="str">
        <f>VLOOKUP(C482,'[1]T. Apoyo Sistema'!$B$1:$C$89,2,0)</f>
        <v>SI</v>
      </c>
    </row>
    <row r="483" spans="1:10" x14ac:dyDescent="0.25">
      <c r="A483" s="4" t="str">
        <f t="shared" si="14"/>
        <v>46235-POX50-sec1</v>
      </c>
      <c r="B483" s="14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 t="shared" si="15"/>
        <v>2026-08</v>
      </c>
      <c r="J483" s="7" t="str">
        <f>VLOOKUP(C483,'[1]T. Apoyo Sistema'!$B$1:$C$89,2,0)</f>
        <v>SI</v>
      </c>
    </row>
    <row r="484" spans="1:10" x14ac:dyDescent="0.25">
      <c r="A484" s="4" t="str">
        <f t="shared" si="14"/>
        <v>46235-POX50-sec2</v>
      </c>
      <c r="B484" s="14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 t="shared" si="15"/>
        <v>2026-08</v>
      </c>
      <c r="J484" s="7" t="str">
        <f>VLOOKUP(C484,'[1]T. Apoyo Sistema'!$B$1:$C$89,2,0)</f>
        <v>SI</v>
      </c>
    </row>
    <row r="485" spans="1:10" x14ac:dyDescent="0.25">
      <c r="A485" s="4" t="str">
        <f t="shared" si="14"/>
        <v>46235-POX51-bbd1</v>
      </c>
      <c r="B485" s="14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 t="shared" si="15"/>
        <v>2026-08</v>
      </c>
      <c r="J485" s="7" t="str">
        <f>VLOOKUP(C485,'[1]T. Apoyo Sistema'!$B$1:$C$89,2,0)</f>
        <v>SI</v>
      </c>
    </row>
    <row r="486" spans="1:10" x14ac:dyDescent="0.25">
      <c r="A486" s="4" t="str">
        <f t="shared" si="14"/>
        <v>46235-POX51-bbd2</v>
      </c>
      <c r="B486" s="14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 t="shared" si="15"/>
        <v>2026-08</v>
      </c>
      <c r="J486" s="7" t="str">
        <f>VLOOKUP(C486,'[1]T. Apoyo Sistema'!$B$1:$C$89,2,0)</f>
        <v>SI</v>
      </c>
    </row>
    <row r="487" spans="1:10" x14ac:dyDescent="0.25">
      <c r="A487" s="4" t="str">
        <f t="shared" si="14"/>
        <v>46235-POX51-com1</v>
      </c>
      <c r="B487" s="14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 t="shared" si="15"/>
        <v>2026-08</v>
      </c>
      <c r="J487" s="7" t="str">
        <f>VLOOKUP(C487,'[1]T. Apoyo Sistema'!$B$1:$C$89,2,0)</f>
        <v>SI</v>
      </c>
    </row>
    <row r="488" spans="1:10" x14ac:dyDescent="0.25">
      <c r="A488" s="4" t="str">
        <f t="shared" si="14"/>
        <v>46235-POX51-com2</v>
      </c>
      <c r="B488" s="14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 t="shared" si="15"/>
        <v>2026-08</v>
      </c>
      <c r="J488" s="7" t="str">
        <f>VLOOKUP(C488,'[1]T. Apoyo Sistema'!$B$1:$C$89,2,0)</f>
        <v>SI</v>
      </c>
    </row>
    <row r="489" spans="1:10" x14ac:dyDescent="0.25">
      <c r="A489" s="4" t="str">
        <f t="shared" si="14"/>
        <v>46235-POX51-com3</v>
      </c>
      <c r="B489" s="14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 t="shared" si="15"/>
        <v>2026-08</v>
      </c>
      <c r="J489" s="7" t="str">
        <f>VLOOKUP(C489,'[1]T. Apoyo Sistema'!$B$1:$C$89,2,0)</f>
        <v>SI</v>
      </c>
    </row>
    <row r="490" spans="1:10" x14ac:dyDescent="0.25">
      <c r="A490" s="4" t="str">
        <f t="shared" si="14"/>
        <v>46235-POX51-gen1</v>
      </c>
      <c r="B490" s="14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 t="shared" si="15"/>
        <v>2026-08</v>
      </c>
      <c r="J490" s="7" t="str">
        <f>VLOOKUP(C490,'[1]T. Apoyo Sistema'!$B$1:$C$89,2,0)</f>
        <v>SI</v>
      </c>
    </row>
    <row r="491" spans="1:10" x14ac:dyDescent="0.25">
      <c r="A491" s="4" t="str">
        <f t="shared" si="14"/>
        <v>46235-POX51-gen2</v>
      </c>
      <c r="B491" s="14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 t="shared" si="15"/>
        <v>2026-08</v>
      </c>
      <c r="J491" s="7" t="str">
        <f>VLOOKUP(C491,'[1]T. Apoyo Sistema'!$B$1:$C$89,2,0)</f>
        <v>SI</v>
      </c>
    </row>
    <row r="492" spans="1:10" x14ac:dyDescent="0.25">
      <c r="A492" s="4" t="str">
        <f t="shared" si="14"/>
        <v>46235-POX51-psa1</v>
      </c>
      <c r="B492" s="14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 t="shared" si="15"/>
        <v>2026-08</v>
      </c>
      <c r="J492" s="7" t="str">
        <f>VLOOKUP(C492,'[1]T. Apoyo Sistema'!$B$1:$C$89,2,0)</f>
        <v>SI</v>
      </c>
    </row>
    <row r="493" spans="1:10" x14ac:dyDescent="0.25">
      <c r="A493" s="4" t="str">
        <f t="shared" si="14"/>
        <v>46235-POX51-psa2</v>
      </c>
      <c r="B493" s="14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 t="shared" si="15"/>
        <v>2026-08</v>
      </c>
      <c r="J493" s="7" t="str">
        <f>VLOOKUP(C493,'[1]T. Apoyo Sistema'!$B$1:$C$89,2,0)</f>
        <v>SI</v>
      </c>
    </row>
    <row r="494" spans="1:10" x14ac:dyDescent="0.25">
      <c r="A494" s="4" t="str">
        <f t="shared" si="14"/>
        <v>46235-POX51-psa3</v>
      </c>
      <c r="B494" s="14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 t="shared" si="15"/>
        <v>2026-08</v>
      </c>
      <c r="J494" s="7" t="str">
        <f>VLOOKUP(C494,'[1]T. Apoyo Sistema'!$B$1:$C$89,2,0)</f>
        <v>SI</v>
      </c>
    </row>
    <row r="495" spans="1:10" x14ac:dyDescent="0.25">
      <c r="A495" s="4" t="str">
        <f t="shared" si="14"/>
        <v>46235-POX51-psa4</v>
      </c>
      <c r="B495" s="14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 t="shared" si="15"/>
        <v>2026-08</v>
      </c>
      <c r="J495" s="7" t="str">
        <f>VLOOKUP(C495,'[1]T. Apoyo Sistema'!$B$1:$C$89,2,0)</f>
        <v>SI</v>
      </c>
    </row>
    <row r="496" spans="1:10" x14ac:dyDescent="0.25">
      <c r="A496" s="4" t="str">
        <f t="shared" si="14"/>
        <v>46235-POX51-psa5</v>
      </c>
      <c r="B496" s="14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 t="shared" si="15"/>
        <v>2026-08</v>
      </c>
      <c r="J496" s="7" t="str">
        <f>VLOOKUP(C496,'[1]T. Apoyo Sistema'!$B$1:$C$89,2,0)</f>
        <v>SI</v>
      </c>
    </row>
    <row r="497" spans="1:10" x14ac:dyDescent="0.25">
      <c r="A497" s="4" t="str">
        <f t="shared" si="14"/>
        <v>46235-POX51-psa6</v>
      </c>
      <c r="B497" s="14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 t="shared" si="15"/>
        <v>2026-08</v>
      </c>
      <c r="J497" s="7" t="str">
        <f>VLOOKUP(C497,'[1]T. Apoyo Sistema'!$B$1:$C$89,2,0)</f>
        <v>SI</v>
      </c>
    </row>
    <row r="498" spans="1:10" x14ac:dyDescent="0.25">
      <c r="A498" s="4" t="str">
        <f t="shared" si="14"/>
        <v>46235-POX51-sec1</v>
      </c>
      <c r="B498" s="14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 t="shared" si="15"/>
        <v>2026-08</v>
      </c>
      <c r="J498" s="7" t="str">
        <f>VLOOKUP(C498,'[1]T. Apoyo Sistema'!$B$1:$C$89,2,0)</f>
        <v>SI</v>
      </c>
    </row>
    <row r="499" spans="1:10" x14ac:dyDescent="0.25">
      <c r="A499" s="4" t="str">
        <f t="shared" si="14"/>
        <v>46235-POX51-sec2</v>
      </c>
      <c r="B499" s="14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 t="shared" si="15"/>
        <v>2026-08</v>
      </c>
      <c r="J499" s="7" t="str">
        <f>VLOOKUP(C499,'[1]T. Apoyo Sistema'!$B$1:$C$89,2,0)</f>
        <v>SI</v>
      </c>
    </row>
    <row r="500" spans="1:10" x14ac:dyDescent="0.25">
      <c r="A500" s="4" t="str">
        <f t="shared" si="14"/>
        <v>46235-POX53-bbd1</v>
      </c>
      <c r="B500" s="14">
        <v>46235</v>
      </c>
      <c r="C500" s="4" t="s">
        <v>100</v>
      </c>
      <c r="D500" s="4" t="s">
        <v>69</v>
      </c>
      <c r="E500" s="4">
        <v>0</v>
      </c>
      <c r="F500" s="6">
        <v>0</v>
      </c>
      <c r="G500" s="6">
        <v>16.25</v>
      </c>
      <c r="H500" s="6">
        <v>0</v>
      </c>
      <c r="I500" s="4" t="str">
        <f t="shared" si="15"/>
        <v>2026-08</v>
      </c>
      <c r="J500" s="7" t="str">
        <f>VLOOKUP(C500,'[1]T. Apoyo Sistema'!$B$1:$C$89,2,0)</f>
        <v>SI</v>
      </c>
    </row>
    <row r="501" spans="1:10" x14ac:dyDescent="0.25">
      <c r="A501" s="4" t="str">
        <f t="shared" si="14"/>
        <v>46235-POX53-bbd2</v>
      </c>
      <c r="B501" s="14">
        <v>46235</v>
      </c>
      <c r="C501" s="4" t="s">
        <v>100</v>
      </c>
      <c r="D501" s="4" t="s">
        <v>70</v>
      </c>
      <c r="E501" s="4">
        <v>0</v>
      </c>
      <c r="F501" s="6">
        <v>0</v>
      </c>
      <c r="G501" s="6">
        <v>16.25</v>
      </c>
      <c r="H501" s="6">
        <v>0</v>
      </c>
      <c r="I501" s="4" t="str">
        <f t="shared" si="15"/>
        <v>2026-08</v>
      </c>
      <c r="J501" s="7" t="str">
        <f>VLOOKUP(C501,'[1]T. Apoyo Sistema'!$B$1:$C$89,2,0)</f>
        <v>SI</v>
      </c>
    </row>
    <row r="502" spans="1:10" x14ac:dyDescent="0.25">
      <c r="A502" s="4" t="str">
        <f t="shared" si="14"/>
        <v>46235-POX53-com1</v>
      </c>
      <c r="B502" s="14">
        <v>46235</v>
      </c>
      <c r="C502" s="4" t="s">
        <v>100</v>
      </c>
      <c r="D502" s="4" t="s">
        <v>71</v>
      </c>
      <c r="E502" s="4">
        <v>0</v>
      </c>
      <c r="F502" s="6">
        <v>0</v>
      </c>
      <c r="G502" s="6">
        <v>16.25</v>
      </c>
      <c r="H502" s="6">
        <v>0</v>
      </c>
      <c r="I502" s="4" t="str">
        <f t="shared" si="15"/>
        <v>2026-08</v>
      </c>
      <c r="J502" s="7" t="str">
        <f>VLOOKUP(C502,'[1]T. Apoyo Sistema'!$B$1:$C$89,2,0)</f>
        <v>SI</v>
      </c>
    </row>
    <row r="503" spans="1:10" x14ac:dyDescent="0.25">
      <c r="A503" s="4" t="str">
        <f t="shared" si="14"/>
        <v>46235-POX53-com2</v>
      </c>
      <c r="B503" s="14">
        <v>46235</v>
      </c>
      <c r="C503" s="4" t="s">
        <v>100</v>
      </c>
      <c r="D503" s="4" t="s">
        <v>72</v>
      </c>
      <c r="E503" s="4">
        <v>0</v>
      </c>
      <c r="F503" s="6">
        <v>0</v>
      </c>
      <c r="G503" s="6">
        <v>16.25</v>
      </c>
      <c r="H503" s="6">
        <v>0</v>
      </c>
      <c r="I503" s="4" t="str">
        <f t="shared" si="15"/>
        <v>2026-08</v>
      </c>
      <c r="J503" s="7" t="str">
        <f>VLOOKUP(C503,'[1]T. Apoyo Sistema'!$B$1:$C$89,2,0)</f>
        <v>SI</v>
      </c>
    </row>
    <row r="504" spans="1:10" x14ac:dyDescent="0.25">
      <c r="A504" s="4" t="str">
        <f t="shared" si="14"/>
        <v>46235-POX53-com3</v>
      </c>
      <c r="B504" s="14">
        <v>46235</v>
      </c>
      <c r="C504" s="4" t="s">
        <v>100</v>
      </c>
      <c r="D504" s="4" t="s">
        <v>77</v>
      </c>
      <c r="E504" s="4">
        <v>0</v>
      </c>
      <c r="F504" s="6">
        <v>0</v>
      </c>
      <c r="G504" s="6">
        <v>16.25</v>
      </c>
      <c r="H504" s="6">
        <v>0</v>
      </c>
      <c r="I504" s="4" t="str">
        <f t="shared" si="15"/>
        <v>2026-08</v>
      </c>
      <c r="J504" s="7" t="str">
        <f>VLOOKUP(C504,'[1]T. Apoyo Sistema'!$B$1:$C$89,2,0)</f>
        <v>SI</v>
      </c>
    </row>
    <row r="505" spans="1:10" x14ac:dyDescent="0.25">
      <c r="A505" s="4" t="str">
        <f t="shared" si="14"/>
        <v>46235-POX53-com4</v>
      </c>
      <c r="B505" s="14">
        <v>46235</v>
      </c>
      <c r="C505" s="4" t="s">
        <v>100</v>
      </c>
      <c r="D505" s="4" t="s">
        <v>78</v>
      </c>
      <c r="E505" s="4">
        <v>0</v>
      </c>
      <c r="F505" s="6">
        <v>0</v>
      </c>
      <c r="G505" s="6">
        <v>16.25</v>
      </c>
      <c r="H505" s="6">
        <v>0</v>
      </c>
      <c r="I505" s="4" t="str">
        <f t="shared" si="15"/>
        <v>2026-08</v>
      </c>
      <c r="J505" s="7" t="str">
        <f>VLOOKUP(C505,'[1]T. Apoyo Sistema'!$B$1:$C$89,2,0)</f>
        <v>SI</v>
      </c>
    </row>
    <row r="506" spans="1:10" x14ac:dyDescent="0.25">
      <c r="A506" s="4" t="str">
        <f t="shared" si="14"/>
        <v>46235-POX53-gen1</v>
      </c>
      <c r="B506" s="14">
        <v>46235</v>
      </c>
      <c r="C506" s="4" t="s">
        <v>100</v>
      </c>
      <c r="D506" s="4" t="s">
        <v>59</v>
      </c>
      <c r="E506" s="4">
        <v>0</v>
      </c>
      <c r="F506" s="6">
        <v>0</v>
      </c>
      <c r="G506" s="6">
        <v>16.25</v>
      </c>
      <c r="H506" s="6">
        <v>0</v>
      </c>
      <c r="I506" s="4" t="str">
        <f t="shared" si="15"/>
        <v>2026-08</v>
      </c>
      <c r="J506" s="7" t="str">
        <f>VLOOKUP(C506,'[1]T. Apoyo Sistema'!$B$1:$C$89,2,0)</f>
        <v>SI</v>
      </c>
    </row>
    <row r="507" spans="1:10" x14ac:dyDescent="0.25">
      <c r="A507" s="4" t="str">
        <f t="shared" si="14"/>
        <v>46235-POX53-gen2</v>
      </c>
      <c r="B507" s="14">
        <v>46235</v>
      </c>
      <c r="C507" s="4" t="s">
        <v>100</v>
      </c>
      <c r="D507" s="4" t="s">
        <v>73</v>
      </c>
      <c r="E507" s="4">
        <v>0</v>
      </c>
      <c r="F507" s="6">
        <v>0</v>
      </c>
      <c r="G507" s="6">
        <v>16.25</v>
      </c>
      <c r="H507" s="6">
        <v>0</v>
      </c>
      <c r="I507" s="4" t="str">
        <f t="shared" si="15"/>
        <v>2026-08</v>
      </c>
      <c r="J507" s="7" t="str">
        <f>VLOOKUP(C507,'[1]T. Apoyo Sistema'!$B$1:$C$89,2,0)</f>
        <v>SI</v>
      </c>
    </row>
    <row r="508" spans="1:10" x14ac:dyDescent="0.25">
      <c r="A508" s="4" t="str">
        <f t="shared" si="14"/>
        <v>46235-POX53-psa1</v>
      </c>
      <c r="B508" s="14">
        <v>46235</v>
      </c>
      <c r="C508" s="4" t="s">
        <v>100</v>
      </c>
      <c r="D508" s="4" t="s">
        <v>60</v>
      </c>
      <c r="E508" s="4">
        <v>0</v>
      </c>
      <c r="F508" s="6">
        <v>0</v>
      </c>
      <c r="G508" s="6">
        <v>16.25</v>
      </c>
      <c r="H508" s="6">
        <v>0</v>
      </c>
      <c r="I508" s="4" t="str">
        <f t="shared" si="15"/>
        <v>2026-08</v>
      </c>
      <c r="J508" s="7" t="str">
        <f>VLOOKUP(C508,'[1]T. Apoyo Sistema'!$B$1:$C$89,2,0)</f>
        <v>SI</v>
      </c>
    </row>
    <row r="509" spans="1:10" x14ac:dyDescent="0.25">
      <c r="A509" s="4" t="str">
        <f t="shared" si="14"/>
        <v>46235-POX53-psa2</v>
      </c>
      <c r="B509" s="14">
        <v>46235</v>
      </c>
      <c r="C509" s="4" t="s">
        <v>100</v>
      </c>
      <c r="D509" s="4" t="s">
        <v>74</v>
      </c>
      <c r="E509" s="4">
        <v>0</v>
      </c>
      <c r="F509" s="6">
        <v>0</v>
      </c>
      <c r="G509" s="6">
        <v>16.25</v>
      </c>
      <c r="H509" s="6">
        <v>0</v>
      </c>
      <c r="I509" s="4" t="str">
        <f t="shared" si="15"/>
        <v>2026-08</v>
      </c>
      <c r="J509" s="7" t="str">
        <f>VLOOKUP(C509,'[1]T. Apoyo Sistema'!$B$1:$C$89,2,0)</f>
        <v>SI</v>
      </c>
    </row>
    <row r="510" spans="1:10" x14ac:dyDescent="0.25">
      <c r="A510" s="4" t="str">
        <f t="shared" si="14"/>
        <v>46235-POX53-psa3</v>
      </c>
      <c r="B510" s="14">
        <v>46235</v>
      </c>
      <c r="C510" s="4" t="s">
        <v>100</v>
      </c>
      <c r="D510" s="4" t="s">
        <v>79</v>
      </c>
      <c r="E510" s="4">
        <v>0</v>
      </c>
      <c r="F510" s="6">
        <v>0</v>
      </c>
      <c r="G510" s="6">
        <v>16.25</v>
      </c>
      <c r="H510" s="6">
        <v>0</v>
      </c>
      <c r="I510" s="4" t="str">
        <f t="shared" si="15"/>
        <v>2026-08</v>
      </c>
      <c r="J510" s="7" t="str">
        <f>VLOOKUP(C510,'[1]T. Apoyo Sistema'!$B$1:$C$89,2,0)</f>
        <v>SI</v>
      </c>
    </row>
    <row r="511" spans="1:10" x14ac:dyDescent="0.25">
      <c r="A511" s="4" t="str">
        <f t="shared" si="14"/>
        <v>46235-POX53-psa4</v>
      </c>
      <c r="B511" s="14">
        <v>46235</v>
      </c>
      <c r="C511" s="4" t="s">
        <v>100</v>
      </c>
      <c r="D511" s="4" t="s">
        <v>80</v>
      </c>
      <c r="E511" s="4">
        <v>0</v>
      </c>
      <c r="F511" s="6">
        <v>0</v>
      </c>
      <c r="G511" s="6">
        <v>16.25</v>
      </c>
      <c r="H511" s="6">
        <v>0</v>
      </c>
      <c r="I511" s="4" t="str">
        <f t="shared" si="15"/>
        <v>2026-08</v>
      </c>
      <c r="J511" s="7" t="str">
        <f>VLOOKUP(C511,'[1]T. Apoyo Sistema'!$B$1:$C$89,2,0)</f>
        <v>SI</v>
      </c>
    </row>
    <row r="512" spans="1:10" x14ac:dyDescent="0.25">
      <c r="A512" s="4" t="str">
        <f t="shared" si="14"/>
        <v>46235-POX53-sec1</v>
      </c>
      <c r="B512" s="14">
        <v>46235</v>
      </c>
      <c r="C512" s="4" t="s">
        <v>100</v>
      </c>
      <c r="D512" s="4" t="s">
        <v>75</v>
      </c>
      <c r="E512" s="4">
        <v>0</v>
      </c>
      <c r="F512" s="6">
        <v>0</v>
      </c>
      <c r="G512" s="6">
        <v>16.25</v>
      </c>
      <c r="H512" s="6">
        <v>0</v>
      </c>
      <c r="I512" s="4" t="str">
        <f t="shared" si="15"/>
        <v>2026-08</v>
      </c>
      <c r="J512" s="7" t="str">
        <f>VLOOKUP(C512,'[1]T. Apoyo Sistema'!$B$1:$C$89,2,0)</f>
        <v>SI</v>
      </c>
    </row>
    <row r="513" spans="1:10" x14ac:dyDescent="0.25">
      <c r="A513" s="4" t="str">
        <f t="shared" si="14"/>
        <v>46235-POX53-sec2</v>
      </c>
      <c r="B513" s="14">
        <v>46235</v>
      </c>
      <c r="C513" s="4" t="s">
        <v>100</v>
      </c>
      <c r="D513" s="4" t="s">
        <v>76</v>
      </c>
      <c r="E513" s="4">
        <v>0</v>
      </c>
      <c r="F513" s="6">
        <v>0</v>
      </c>
      <c r="G513" s="6">
        <v>16.25</v>
      </c>
      <c r="H513" s="6">
        <v>0</v>
      </c>
      <c r="I513" s="4" t="str">
        <f t="shared" si="15"/>
        <v>2026-08</v>
      </c>
      <c r="J513" s="7" t="str">
        <f>VLOOKUP(C513,'[1]T. Apoyo Sistema'!$B$1:$C$89,2,0)</f>
        <v>SI</v>
      </c>
    </row>
    <row r="514" spans="1:10" x14ac:dyDescent="0.25">
      <c r="A514" s="4" t="str">
        <f t="shared" ref="A514:A577" si="16">CONCATENATE(B514,"-",C514,"-",D514)</f>
        <v>46235-POX54-bbd1</v>
      </c>
      <c r="B514" s="14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 t="shared" ref="I514:I577" si="17">TEXT(B514,"yyyy-mm")</f>
        <v>2026-08</v>
      </c>
      <c r="J514" s="7" t="str">
        <f>VLOOKUP(C514,'[1]T. Apoyo Sistema'!$B$1:$C$89,2,0)</f>
        <v>SI</v>
      </c>
    </row>
    <row r="515" spans="1:10" x14ac:dyDescent="0.25">
      <c r="A515" s="4" t="str">
        <f t="shared" si="16"/>
        <v>46235-POX54-bbd2</v>
      </c>
      <c r="B515" s="14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 t="shared" si="17"/>
        <v>2026-08</v>
      </c>
      <c r="J515" s="7" t="str">
        <f>VLOOKUP(C515,'[1]T. Apoyo Sistema'!$B$1:$C$89,2,0)</f>
        <v>SI</v>
      </c>
    </row>
    <row r="516" spans="1:10" x14ac:dyDescent="0.25">
      <c r="A516" s="4" t="str">
        <f t="shared" si="16"/>
        <v>46235-POX54-com1</v>
      </c>
      <c r="B516" s="14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 t="shared" si="17"/>
        <v>2026-08</v>
      </c>
      <c r="J516" s="7" t="str">
        <f>VLOOKUP(C516,'[1]T. Apoyo Sistema'!$B$1:$C$89,2,0)</f>
        <v>SI</v>
      </c>
    </row>
    <row r="517" spans="1:10" x14ac:dyDescent="0.25">
      <c r="A517" s="4" t="str">
        <f t="shared" si="16"/>
        <v>46235-POX54-com2</v>
      </c>
      <c r="B517" s="14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 t="shared" si="17"/>
        <v>2026-08</v>
      </c>
      <c r="J517" s="7" t="str">
        <f>VLOOKUP(C517,'[1]T. Apoyo Sistema'!$B$1:$C$89,2,0)</f>
        <v>SI</v>
      </c>
    </row>
    <row r="518" spans="1:10" x14ac:dyDescent="0.25">
      <c r="A518" s="4" t="str">
        <f t="shared" si="16"/>
        <v>46235-POX54-com3</v>
      </c>
      <c r="B518" s="14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 t="shared" si="17"/>
        <v>2026-08</v>
      </c>
      <c r="J518" s="7" t="str">
        <f>VLOOKUP(C518,'[1]T. Apoyo Sistema'!$B$1:$C$89,2,0)</f>
        <v>SI</v>
      </c>
    </row>
    <row r="519" spans="1:10" x14ac:dyDescent="0.25">
      <c r="A519" s="4" t="str">
        <f t="shared" si="16"/>
        <v>46235-POX54-com4</v>
      </c>
      <c r="B519" s="14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 t="shared" si="17"/>
        <v>2026-08</v>
      </c>
      <c r="J519" s="7" t="str">
        <f>VLOOKUP(C519,'[1]T. Apoyo Sistema'!$B$1:$C$89,2,0)</f>
        <v>SI</v>
      </c>
    </row>
    <row r="520" spans="1:10" x14ac:dyDescent="0.25">
      <c r="A520" s="4" t="str">
        <f t="shared" si="16"/>
        <v>46235-POX54-gen1</v>
      </c>
      <c r="B520" s="14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 t="shared" si="17"/>
        <v>2026-08</v>
      </c>
      <c r="J520" s="7" t="str">
        <f>VLOOKUP(C520,'[1]T. Apoyo Sistema'!$B$1:$C$89,2,0)</f>
        <v>SI</v>
      </c>
    </row>
    <row r="521" spans="1:10" x14ac:dyDescent="0.25">
      <c r="A521" s="4" t="str">
        <f t="shared" si="16"/>
        <v>46235-POX54-gen2</v>
      </c>
      <c r="B521" s="14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 t="shared" si="17"/>
        <v>2026-08</v>
      </c>
      <c r="J521" s="7" t="str">
        <f>VLOOKUP(C521,'[1]T. Apoyo Sistema'!$B$1:$C$89,2,0)</f>
        <v>SI</v>
      </c>
    </row>
    <row r="522" spans="1:10" x14ac:dyDescent="0.25">
      <c r="A522" s="4" t="str">
        <f t="shared" si="16"/>
        <v>46235-POX54-psa1</v>
      </c>
      <c r="B522" s="14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 t="shared" si="17"/>
        <v>2026-08</v>
      </c>
      <c r="J522" s="7" t="str">
        <f>VLOOKUP(C522,'[1]T. Apoyo Sistema'!$B$1:$C$89,2,0)</f>
        <v>SI</v>
      </c>
    </row>
    <row r="523" spans="1:10" x14ac:dyDescent="0.25">
      <c r="A523" s="4" t="str">
        <f t="shared" si="16"/>
        <v>46235-POX54-psa2</v>
      </c>
      <c r="B523" s="14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 t="shared" si="17"/>
        <v>2026-08</v>
      </c>
      <c r="J523" s="7" t="str">
        <f>VLOOKUP(C523,'[1]T. Apoyo Sistema'!$B$1:$C$89,2,0)</f>
        <v>SI</v>
      </c>
    </row>
    <row r="524" spans="1:10" x14ac:dyDescent="0.25">
      <c r="A524" s="4" t="str">
        <f t="shared" si="16"/>
        <v>46235-POX54-psa3</v>
      </c>
      <c r="B524" s="14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 t="shared" si="17"/>
        <v>2026-08</v>
      </c>
      <c r="J524" s="7" t="str">
        <f>VLOOKUP(C524,'[1]T. Apoyo Sistema'!$B$1:$C$89,2,0)</f>
        <v>SI</v>
      </c>
    </row>
    <row r="525" spans="1:10" x14ac:dyDescent="0.25">
      <c r="A525" s="4" t="str">
        <f t="shared" si="16"/>
        <v>46235-POX54-psa4</v>
      </c>
      <c r="B525" s="14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 t="shared" si="17"/>
        <v>2026-08</v>
      </c>
      <c r="J525" s="7" t="str">
        <f>VLOOKUP(C525,'[1]T. Apoyo Sistema'!$B$1:$C$89,2,0)</f>
        <v>SI</v>
      </c>
    </row>
    <row r="526" spans="1:10" x14ac:dyDescent="0.25">
      <c r="A526" s="4" t="str">
        <f t="shared" si="16"/>
        <v>46235-POX54-sec1</v>
      </c>
      <c r="B526" s="14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 t="shared" si="17"/>
        <v>2026-08</v>
      </c>
      <c r="J526" s="7" t="str">
        <f>VLOOKUP(C526,'[1]T. Apoyo Sistema'!$B$1:$C$89,2,0)</f>
        <v>SI</v>
      </c>
    </row>
    <row r="527" spans="1:10" x14ac:dyDescent="0.25">
      <c r="A527" s="4" t="str">
        <f t="shared" si="16"/>
        <v>46235-POX54-sec2</v>
      </c>
      <c r="B527" s="14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 t="shared" si="17"/>
        <v>2026-08</v>
      </c>
      <c r="J527" s="7" t="str">
        <f>VLOOKUP(C527,'[1]T. Apoyo Sistema'!$B$1:$C$89,2,0)</f>
        <v>SI</v>
      </c>
    </row>
    <row r="528" spans="1:10" x14ac:dyDescent="0.25">
      <c r="A528" s="4" t="str">
        <f t="shared" si="16"/>
        <v>46235-POX55-bbd1</v>
      </c>
      <c r="B528" s="14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 t="shared" si="17"/>
        <v>2026-08</v>
      </c>
      <c r="J528" s="7" t="str">
        <f>VLOOKUP(C528,'[1]T. Apoyo Sistema'!$B$1:$C$89,2,0)</f>
        <v>SI</v>
      </c>
    </row>
    <row r="529" spans="1:10" x14ac:dyDescent="0.25">
      <c r="A529" s="4" t="str">
        <f t="shared" si="16"/>
        <v>46235-POX55-bbd2</v>
      </c>
      <c r="B529" s="14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 t="shared" si="17"/>
        <v>2026-08</v>
      </c>
      <c r="J529" s="7" t="str">
        <f>VLOOKUP(C529,'[1]T. Apoyo Sistema'!$B$1:$C$89,2,0)</f>
        <v>SI</v>
      </c>
    </row>
    <row r="530" spans="1:10" x14ac:dyDescent="0.25">
      <c r="A530" s="4" t="str">
        <f t="shared" si="16"/>
        <v>46235-POX55-com1</v>
      </c>
      <c r="B530" s="14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 t="shared" si="17"/>
        <v>2026-08</v>
      </c>
      <c r="J530" s="7" t="str">
        <f>VLOOKUP(C530,'[1]T. Apoyo Sistema'!$B$1:$C$89,2,0)</f>
        <v>SI</v>
      </c>
    </row>
    <row r="531" spans="1:10" x14ac:dyDescent="0.25">
      <c r="A531" s="4" t="str">
        <f t="shared" si="16"/>
        <v>46235-POX55-com2</v>
      </c>
      <c r="B531" s="14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 t="shared" si="17"/>
        <v>2026-08</v>
      </c>
      <c r="J531" s="7" t="str">
        <f>VLOOKUP(C531,'[1]T. Apoyo Sistema'!$B$1:$C$89,2,0)</f>
        <v>SI</v>
      </c>
    </row>
    <row r="532" spans="1:10" x14ac:dyDescent="0.25">
      <c r="A532" s="4" t="str">
        <f t="shared" si="16"/>
        <v>46235-POX55-com3</v>
      </c>
      <c r="B532" s="14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 t="shared" si="17"/>
        <v>2026-08</v>
      </c>
      <c r="J532" s="7" t="str">
        <f>VLOOKUP(C532,'[1]T. Apoyo Sistema'!$B$1:$C$89,2,0)</f>
        <v>SI</v>
      </c>
    </row>
    <row r="533" spans="1:10" x14ac:dyDescent="0.25">
      <c r="A533" s="4" t="str">
        <f t="shared" si="16"/>
        <v>46235-POX55-gen1</v>
      </c>
      <c r="B533" s="14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 t="shared" si="17"/>
        <v>2026-08</v>
      </c>
      <c r="J533" s="7" t="str">
        <f>VLOOKUP(C533,'[1]T. Apoyo Sistema'!$B$1:$C$89,2,0)</f>
        <v>SI</v>
      </c>
    </row>
    <row r="534" spans="1:10" x14ac:dyDescent="0.25">
      <c r="A534" s="4" t="str">
        <f t="shared" si="16"/>
        <v>46235-POX55-gen2</v>
      </c>
      <c r="B534" s="14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 t="shared" si="17"/>
        <v>2026-08</v>
      </c>
      <c r="J534" s="7" t="str">
        <f>VLOOKUP(C534,'[1]T. Apoyo Sistema'!$B$1:$C$89,2,0)</f>
        <v>SI</v>
      </c>
    </row>
    <row r="535" spans="1:10" x14ac:dyDescent="0.25">
      <c r="A535" s="4" t="str">
        <f t="shared" si="16"/>
        <v>46235-POX55-psa1</v>
      </c>
      <c r="B535" s="14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 t="shared" si="17"/>
        <v>2026-08</v>
      </c>
      <c r="J535" s="7" t="str">
        <f>VLOOKUP(C535,'[1]T. Apoyo Sistema'!$B$1:$C$89,2,0)</f>
        <v>SI</v>
      </c>
    </row>
    <row r="536" spans="1:10" x14ac:dyDescent="0.25">
      <c r="A536" s="4" t="str">
        <f t="shared" si="16"/>
        <v>46235-POX55-psa2</v>
      </c>
      <c r="B536" s="14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 t="shared" si="17"/>
        <v>2026-08</v>
      </c>
      <c r="J536" s="7" t="str">
        <f>VLOOKUP(C536,'[1]T. Apoyo Sistema'!$B$1:$C$89,2,0)</f>
        <v>SI</v>
      </c>
    </row>
    <row r="537" spans="1:10" x14ac:dyDescent="0.25">
      <c r="A537" s="4" t="str">
        <f t="shared" si="16"/>
        <v>46235-POX55-psa3</v>
      </c>
      <c r="B537" s="14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 t="shared" si="17"/>
        <v>2026-08</v>
      </c>
      <c r="J537" s="7" t="str">
        <f>VLOOKUP(C537,'[1]T. Apoyo Sistema'!$B$1:$C$89,2,0)</f>
        <v>SI</v>
      </c>
    </row>
    <row r="538" spans="1:10" x14ac:dyDescent="0.25">
      <c r="A538" s="4" t="str">
        <f t="shared" si="16"/>
        <v>46235-POX55-psa4</v>
      </c>
      <c r="B538" s="14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 t="shared" si="17"/>
        <v>2026-08</v>
      </c>
      <c r="J538" s="7" t="str">
        <f>VLOOKUP(C538,'[1]T. Apoyo Sistema'!$B$1:$C$89,2,0)</f>
        <v>SI</v>
      </c>
    </row>
    <row r="539" spans="1:10" x14ac:dyDescent="0.25">
      <c r="A539" s="4" t="str">
        <f t="shared" si="16"/>
        <v>46235-POX55-psa5</v>
      </c>
      <c r="B539" s="14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 t="shared" si="17"/>
        <v>2026-08</v>
      </c>
      <c r="J539" s="7" t="str">
        <f>VLOOKUP(C539,'[1]T. Apoyo Sistema'!$B$1:$C$89,2,0)</f>
        <v>SI</v>
      </c>
    </row>
    <row r="540" spans="1:10" x14ac:dyDescent="0.25">
      <c r="A540" s="4" t="str">
        <f t="shared" si="16"/>
        <v>46235-POX55-psa6</v>
      </c>
      <c r="B540" s="14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 t="shared" si="17"/>
        <v>2026-08</v>
      </c>
      <c r="J540" s="7" t="str">
        <f>VLOOKUP(C540,'[1]T. Apoyo Sistema'!$B$1:$C$89,2,0)</f>
        <v>SI</v>
      </c>
    </row>
    <row r="541" spans="1:10" x14ac:dyDescent="0.25">
      <c r="A541" s="4" t="str">
        <f t="shared" si="16"/>
        <v>46235-POX55-sec1</v>
      </c>
      <c r="B541" s="14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 t="shared" si="17"/>
        <v>2026-08</v>
      </c>
      <c r="J541" s="7" t="str">
        <f>VLOOKUP(C541,'[1]T. Apoyo Sistema'!$B$1:$C$89,2,0)</f>
        <v>SI</v>
      </c>
    </row>
    <row r="542" spans="1:10" x14ac:dyDescent="0.25">
      <c r="A542" s="4" t="str">
        <f t="shared" si="16"/>
        <v>46235-POX55-sec2</v>
      </c>
      <c r="B542" s="14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 t="shared" si="17"/>
        <v>2026-08</v>
      </c>
      <c r="J542" s="7" t="str">
        <f>VLOOKUP(C542,'[1]T. Apoyo Sistema'!$B$1:$C$89,2,0)</f>
        <v>SI</v>
      </c>
    </row>
    <row r="543" spans="1:10" x14ac:dyDescent="0.25">
      <c r="A543" s="4" t="str">
        <f t="shared" si="16"/>
        <v>46235-POX56-bbd1</v>
      </c>
      <c r="B543" s="14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 t="shared" si="17"/>
        <v>2026-08</v>
      </c>
      <c r="J543" s="7" t="str">
        <f>VLOOKUP(C543,'[1]T. Apoyo Sistema'!$B$1:$C$89,2,0)</f>
        <v>SI</v>
      </c>
    </row>
    <row r="544" spans="1:10" x14ac:dyDescent="0.25">
      <c r="A544" s="4" t="str">
        <f t="shared" si="16"/>
        <v>46235-POX56-bbd2</v>
      </c>
      <c r="B544" s="14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 t="shared" si="17"/>
        <v>2026-08</v>
      </c>
      <c r="J544" s="7" t="str">
        <f>VLOOKUP(C544,'[1]T. Apoyo Sistema'!$B$1:$C$89,2,0)</f>
        <v>SI</v>
      </c>
    </row>
    <row r="545" spans="1:10" x14ac:dyDescent="0.25">
      <c r="A545" s="4" t="str">
        <f t="shared" si="16"/>
        <v>46235-POX56-com1</v>
      </c>
      <c r="B545" s="14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 t="shared" si="17"/>
        <v>2026-08</v>
      </c>
      <c r="J545" s="7" t="str">
        <f>VLOOKUP(C545,'[1]T. Apoyo Sistema'!$B$1:$C$89,2,0)</f>
        <v>SI</v>
      </c>
    </row>
    <row r="546" spans="1:10" x14ac:dyDescent="0.25">
      <c r="A546" s="4" t="str">
        <f t="shared" si="16"/>
        <v>46235-POX56-com2</v>
      </c>
      <c r="B546" s="14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 t="shared" si="17"/>
        <v>2026-08</v>
      </c>
      <c r="J546" s="7" t="str">
        <f>VLOOKUP(C546,'[1]T. Apoyo Sistema'!$B$1:$C$89,2,0)</f>
        <v>SI</v>
      </c>
    </row>
    <row r="547" spans="1:10" x14ac:dyDescent="0.25">
      <c r="A547" s="4" t="str">
        <f t="shared" si="16"/>
        <v>46235-POX56-com3</v>
      </c>
      <c r="B547" s="14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 t="shared" si="17"/>
        <v>2026-08</v>
      </c>
      <c r="J547" s="7" t="str">
        <f>VLOOKUP(C547,'[1]T. Apoyo Sistema'!$B$1:$C$89,2,0)</f>
        <v>SI</v>
      </c>
    </row>
    <row r="548" spans="1:10" x14ac:dyDescent="0.25">
      <c r="A548" s="4" t="str">
        <f t="shared" si="16"/>
        <v>46235-POX56-com4</v>
      </c>
      <c r="B548" s="14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 t="shared" si="17"/>
        <v>2026-08</v>
      </c>
      <c r="J548" s="7" t="str">
        <f>VLOOKUP(C548,'[1]T. Apoyo Sistema'!$B$1:$C$89,2,0)</f>
        <v>SI</v>
      </c>
    </row>
    <row r="549" spans="1:10" x14ac:dyDescent="0.25">
      <c r="A549" s="4" t="str">
        <f t="shared" si="16"/>
        <v>46235-POX56-gen1</v>
      </c>
      <c r="B549" s="14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 t="shared" si="17"/>
        <v>2026-08</v>
      </c>
      <c r="J549" s="7" t="str">
        <f>VLOOKUP(C549,'[1]T. Apoyo Sistema'!$B$1:$C$89,2,0)</f>
        <v>SI</v>
      </c>
    </row>
    <row r="550" spans="1:10" x14ac:dyDescent="0.25">
      <c r="A550" s="4" t="str">
        <f t="shared" si="16"/>
        <v>46235-POX56-gen2</v>
      </c>
      <c r="B550" s="14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 t="shared" si="17"/>
        <v>2026-08</v>
      </c>
      <c r="J550" s="7" t="str">
        <f>VLOOKUP(C550,'[1]T. Apoyo Sistema'!$B$1:$C$89,2,0)</f>
        <v>SI</v>
      </c>
    </row>
    <row r="551" spans="1:10" x14ac:dyDescent="0.25">
      <c r="A551" s="4" t="str">
        <f t="shared" si="16"/>
        <v>46235-POX56-psa1</v>
      </c>
      <c r="B551" s="14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 t="shared" si="17"/>
        <v>2026-08</v>
      </c>
      <c r="J551" s="7" t="str">
        <f>VLOOKUP(C551,'[1]T. Apoyo Sistema'!$B$1:$C$89,2,0)</f>
        <v>SI</v>
      </c>
    </row>
    <row r="552" spans="1:10" x14ac:dyDescent="0.25">
      <c r="A552" s="4" t="str">
        <f t="shared" si="16"/>
        <v>46235-POX56-psa2</v>
      </c>
      <c r="B552" s="14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 t="shared" si="17"/>
        <v>2026-08</v>
      </c>
      <c r="J552" s="7" t="str">
        <f>VLOOKUP(C552,'[1]T. Apoyo Sistema'!$B$1:$C$89,2,0)</f>
        <v>SI</v>
      </c>
    </row>
    <row r="553" spans="1:10" x14ac:dyDescent="0.25">
      <c r="A553" s="4" t="str">
        <f t="shared" si="16"/>
        <v>46235-POX56-psa3</v>
      </c>
      <c r="B553" s="14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 t="shared" si="17"/>
        <v>2026-08</v>
      </c>
      <c r="J553" s="7" t="str">
        <f>VLOOKUP(C553,'[1]T. Apoyo Sistema'!$B$1:$C$89,2,0)</f>
        <v>SI</v>
      </c>
    </row>
    <row r="554" spans="1:10" x14ac:dyDescent="0.25">
      <c r="A554" s="4" t="str">
        <f t="shared" si="16"/>
        <v>46235-POX56-psa4</v>
      </c>
      <c r="B554" s="14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 t="shared" si="17"/>
        <v>2026-08</v>
      </c>
      <c r="J554" s="7" t="str">
        <f>VLOOKUP(C554,'[1]T. Apoyo Sistema'!$B$1:$C$89,2,0)</f>
        <v>SI</v>
      </c>
    </row>
    <row r="555" spans="1:10" x14ac:dyDescent="0.25">
      <c r="A555" s="4" t="str">
        <f t="shared" si="16"/>
        <v>46235-POX56-sec1</v>
      </c>
      <c r="B555" s="14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 t="shared" si="17"/>
        <v>2026-08</v>
      </c>
      <c r="J555" s="7" t="str">
        <f>VLOOKUP(C555,'[1]T. Apoyo Sistema'!$B$1:$C$89,2,0)</f>
        <v>SI</v>
      </c>
    </row>
    <row r="556" spans="1:10" x14ac:dyDescent="0.25">
      <c r="A556" s="4" t="str">
        <f t="shared" si="16"/>
        <v>46235-POX56-sec2</v>
      </c>
      <c r="B556" s="14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 t="shared" si="17"/>
        <v>2026-08</v>
      </c>
      <c r="J556" s="7" t="str">
        <f>VLOOKUP(C556,'[1]T. Apoyo Sistema'!$B$1:$C$89,2,0)</f>
        <v>SI</v>
      </c>
    </row>
    <row r="557" spans="1:10" x14ac:dyDescent="0.25">
      <c r="A557" s="4" t="str">
        <f t="shared" si="16"/>
        <v>46235-POX57-bbd1</v>
      </c>
      <c r="B557" s="14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 t="shared" si="17"/>
        <v>2026-08</v>
      </c>
      <c r="J557" s="7" t="str">
        <f>VLOOKUP(C557,'[1]T. Apoyo Sistema'!$B$1:$C$89,2,0)</f>
        <v>SI</v>
      </c>
    </row>
    <row r="558" spans="1:10" x14ac:dyDescent="0.25">
      <c r="A558" s="4" t="str">
        <f t="shared" si="16"/>
        <v>46235-POX57-bbd2</v>
      </c>
      <c r="B558" s="14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 t="shared" si="17"/>
        <v>2026-08</v>
      </c>
      <c r="J558" s="7" t="str">
        <f>VLOOKUP(C558,'[1]T. Apoyo Sistema'!$B$1:$C$89,2,0)</f>
        <v>SI</v>
      </c>
    </row>
    <row r="559" spans="1:10" x14ac:dyDescent="0.25">
      <c r="A559" s="4" t="str">
        <f t="shared" si="16"/>
        <v>46235-POX57-com1</v>
      </c>
      <c r="B559" s="14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 t="shared" si="17"/>
        <v>2026-08</v>
      </c>
      <c r="J559" s="7" t="str">
        <f>VLOOKUP(C559,'[1]T. Apoyo Sistema'!$B$1:$C$89,2,0)</f>
        <v>SI</v>
      </c>
    </row>
    <row r="560" spans="1:10" x14ac:dyDescent="0.25">
      <c r="A560" s="4" t="str">
        <f t="shared" si="16"/>
        <v>46235-POX57-com2</v>
      </c>
      <c r="B560" s="14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 t="shared" si="17"/>
        <v>2026-08</v>
      </c>
      <c r="J560" s="7" t="str">
        <f>VLOOKUP(C560,'[1]T. Apoyo Sistema'!$B$1:$C$89,2,0)</f>
        <v>SI</v>
      </c>
    </row>
    <row r="561" spans="1:10" x14ac:dyDescent="0.25">
      <c r="A561" s="4" t="str">
        <f t="shared" si="16"/>
        <v>46235-POX57-com3</v>
      </c>
      <c r="B561" s="14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 t="shared" si="17"/>
        <v>2026-08</v>
      </c>
      <c r="J561" s="7" t="str">
        <f>VLOOKUP(C561,'[1]T. Apoyo Sistema'!$B$1:$C$89,2,0)</f>
        <v>SI</v>
      </c>
    </row>
    <row r="562" spans="1:10" x14ac:dyDescent="0.25">
      <c r="A562" s="4" t="str">
        <f t="shared" si="16"/>
        <v>46235-POX57-com4</v>
      </c>
      <c r="B562" s="14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 t="shared" si="17"/>
        <v>2026-08</v>
      </c>
      <c r="J562" s="7" t="str">
        <f>VLOOKUP(C562,'[1]T. Apoyo Sistema'!$B$1:$C$89,2,0)</f>
        <v>SI</v>
      </c>
    </row>
    <row r="563" spans="1:10" x14ac:dyDescent="0.25">
      <c r="A563" s="4" t="str">
        <f t="shared" si="16"/>
        <v>46235-POX57-gen1</v>
      </c>
      <c r="B563" s="14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 t="shared" si="17"/>
        <v>2026-08</v>
      </c>
      <c r="J563" s="7" t="str">
        <f>VLOOKUP(C563,'[1]T. Apoyo Sistema'!$B$1:$C$89,2,0)</f>
        <v>SI</v>
      </c>
    </row>
    <row r="564" spans="1:10" x14ac:dyDescent="0.25">
      <c r="A564" s="4" t="str">
        <f t="shared" si="16"/>
        <v>46235-POX57-gen2</v>
      </c>
      <c r="B564" s="14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 t="shared" si="17"/>
        <v>2026-08</v>
      </c>
      <c r="J564" s="7" t="str">
        <f>VLOOKUP(C564,'[1]T. Apoyo Sistema'!$B$1:$C$89,2,0)</f>
        <v>SI</v>
      </c>
    </row>
    <row r="565" spans="1:10" x14ac:dyDescent="0.25">
      <c r="A565" s="4" t="str">
        <f t="shared" si="16"/>
        <v>46235-POX57-psa1</v>
      </c>
      <c r="B565" s="14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 t="shared" si="17"/>
        <v>2026-08</v>
      </c>
      <c r="J565" s="7" t="str">
        <f>VLOOKUP(C565,'[1]T. Apoyo Sistema'!$B$1:$C$89,2,0)</f>
        <v>SI</v>
      </c>
    </row>
    <row r="566" spans="1:10" x14ac:dyDescent="0.25">
      <c r="A566" s="4" t="str">
        <f t="shared" si="16"/>
        <v>46235-POX57-psa2</v>
      </c>
      <c r="B566" s="14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 t="shared" si="17"/>
        <v>2026-08</v>
      </c>
      <c r="J566" s="7" t="str">
        <f>VLOOKUP(C566,'[1]T. Apoyo Sistema'!$B$1:$C$89,2,0)</f>
        <v>SI</v>
      </c>
    </row>
    <row r="567" spans="1:10" x14ac:dyDescent="0.25">
      <c r="A567" s="4" t="str">
        <f t="shared" si="16"/>
        <v>46235-POX57-psa3</v>
      </c>
      <c r="B567" s="14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 t="shared" si="17"/>
        <v>2026-08</v>
      </c>
      <c r="J567" s="7" t="str">
        <f>VLOOKUP(C567,'[1]T. Apoyo Sistema'!$B$1:$C$89,2,0)</f>
        <v>SI</v>
      </c>
    </row>
    <row r="568" spans="1:10" x14ac:dyDescent="0.25">
      <c r="A568" s="4" t="str">
        <f t="shared" si="16"/>
        <v>46235-POX57-psa4</v>
      </c>
      <c r="B568" s="14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 t="shared" si="17"/>
        <v>2026-08</v>
      </c>
      <c r="J568" s="7" t="str">
        <f>VLOOKUP(C568,'[1]T. Apoyo Sistema'!$B$1:$C$89,2,0)</f>
        <v>SI</v>
      </c>
    </row>
    <row r="569" spans="1:10" x14ac:dyDescent="0.25">
      <c r="A569" s="4" t="str">
        <f t="shared" si="16"/>
        <v>46235-POX57-sec1</v>
      </c>
      <c r="B569" s="14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 t="shared" si="17"/>
        <v>2026-08</v>
      </c>
      <c r="J569" s="7" t="str">
        <f>VLOOKUP(C569,'[1]T. Apoyo Sistema'!$B$1:$C$89,2,0)</f>
        <v>SI</v>
      </c>
    </row>
    <row r="570" spans="1:10" x14ac:dyDescent="0.25">
      <c r="A570" s="4" t="str">
        <f t="shared" si="16"/>
        <v>46235-POX57-sec2</v>
      </c>
      <c r="B570" s="14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 t="shared" si="17"/>
        <v>2026-08</v>
      </c>
      <c r="J570" s="7" t="str">
        <f>VLOOKUP(C570,'[1]T. Apoyo Sistema'!$B$1:$C$89,2,0)</f>
        <v>SI</v>
      </c>
    </row>
    <row r="571" spans="1:10" x14ac:dyDescent="0.25">
      <c r="A571" s="4" t="str">
        <f t="shared" si="16"/>
        <v>46235-POX58-bbd1</v>
      </c>
      <c r="B571" s="14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 t="shared" si="17"/>
        <v>2026-08</v>
      </c>
      <c r="J571" s="7" t="str">
        <f>VLOOKUP(C571,'[1]T. Apoyo Sistema'!$B$1:$C$89,2,0)</f>
        <v>SI</v>
      </c>
    </row>
    <row r="572" spans="1:10" x14ac:dyDescent="0.25">
      <c r="A572" s="4" t="str">
        <f t="shared" si="16"/>
        <v>46235-POX58-bbd2</v>
      </c>
      <c r="B572" s="14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 t="shared" si="17"/>
        <v>2026-08</v>
      </c>
      <c r="J572" s="7" t="str">
        <f>VLOOKUP(C572,'[1]T. Apoyo Sistema'!$B$1:$C$89,2,0)</f>
        <v>SI</v>
      </c>
    </row>
    <row r="573" spans="1:10" x14ac:dyDescent="0.25">
      <c r="A573" s="4" t="str">
        <f t="shared" si="16"/>
        <v>46235-POX58-com1</v>
      </c>
      <c r="B573" s="14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 t="shared" si="17"/>
        <v>2026-08</v>
      </c>
      <c r="J573" s="7" t="str">
        <f>VLOOKUP(C573,'[1]T. Apoyo Sistema'!$B$1:$C$89,2,0)</f>
        <v>SI</v>
      </c>
    </row>
    <row r="574" spans="1:10" x14ac:dyDescent="0.25">
      <c r="A574" s="4" t="str">
        <f t="shared" si="16"/>
        <v>46235-POX58-com2</v>
      </c>
      <c r="B574" s="14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 t="shared" si="17"/>
        <v>2026-08</v>
      </c>
      <c r="J574" s="7" t="str">
        <f>VLOOKUP(C574,'[1]T. Apoyo Sistema'!$B$1:$C$89,2,0)</f>
        <v>SI</v>
      </c>
    </row>
    <row r="575" spans="1:10" x14ac:dyDescent="0.25">
      <c r="A575" s="4" t="str">
        <f t="shared" si="16"/>
        <v>46235-POX58-com3</v>
      </c>
      <c r="B575" s="14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 t="shared" si="17"/>
        <v>2026-08</v>
      </c>
      <c r="J575" s="7" t="str">
        <f>VLOOKUP(C575,'[1]T. Apoyo Sistema'!$B$1:$C$89,2,0)</f>
        <v>SI</v>
      </c>
    </row>
    <row r="576" spans="1:10" x14ac:dyDescent="0.25">
      <c r="A576" s="4" t="str">
        <f t="shared" si="16"/>
        <v>46235-POX58-com4</v>
      </c>
      <c r="B576" s="14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 t="shared" si="17"/>
        <v>2026-08</v>
      </c>
      <c r="J576" s="7" t="str">
        <f>VLOOKUP(C576,'[1]T. Apoyo Sistema'!$B$1:$C$89,2,0)</f>
        <v>SI</v>
      </c>
    </row>
    <row r="577" spans="1:10" x14ac:dyDescent="0.25">
      <c r="A577" s="4" t="str">
        <f t="shared" si="16"/>
        <v>46235-POX58-gen1</v>
      </c>
      <c r="B577" s="14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 t="shared" si="17"/>
        <v>2026-08</v>
      </c>
      <c r="J577" s="7" t="str">
        <f>VLOOKUP(C577,'[1]T. Apoyo Sistema'!$B$1:$C$89,2,0)</f>
        <v>SI</v>
      </c>
    </row>
    <row r="578" spans="1:10" x14ac:dyDescent="0.25">
      <c r="A578" s="4" t="str">
        <f t="shared" ref="A578:A641" si="18">CONCATENATE(B578,"-",C578,"-",D578)</f>
        <v>46235-POX58-gen2</v>
      </c>
      <c r="B578" s="14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 t="shared" ref="I578:I641" si="19">TEXT(B578,"yyyy-mm")</f>
        <v>2026-08</v>
      </c>
      <c r="J578" s="7" t="str">
        <f>VLOOKUP(C578,'[1]T. Apoyo Sistema'!$B$1:$C$89,2,0)</f>
        <v>SI</v>
      </c>
    </row>
    <row r="579" spans="1:10" x14ac:dyDescent="0.25">
      <c r="A579" s="4" t="str">
        <f t="shared" si="18"/>
        <v>46235-POX58-motocom1</v>
      </c>
      <c r="B579" s="14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 t="shared" si="19"/>
        <v>2026-08</v>
      </c>
      <c r="J579" s="7" t="str">
        <f>VLOOKUP(C579,'[1]T. Apoyo Sistema'!$B$1:$C$89,2,0)</f>
        <v>SI</v>
      </c>
    </row>
    <row r="580" spans="1:10" x14ac:dyDescent="0.25">
      <c r="A580" s="4" t="str">
        <f t="shared" si="18"/>
        <v>46235-POX58-motocom2</v>
      </c>
      <c r="B580" s="14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 t="shared" si="19"/>
        <v>2026-08</v>
      </c>
      <c r="J580" s="7" t="str">
        <f>VLOOKUP(C580,'[1]T. Apoyo Sistema'!$B$1:$C$89,2,0)</f>
        <v>SI</v>
      </c>
    </row>
    <row r="581" spans="1:10" x14ac:dyDescent="0.25">
      <c r="A581" s="4" t="str">
        <f t="shared" si="18"/>
        <v>46235-POX58-psa1</v>
      </c>
      <c r="B581" s="14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 t="shared" si="19"/>
        <v>2026-08</v>
      </c>
      <c r="J581" s="7" t="str">
        <f>VLOOKUP(C581,'[1]T. Apoyo Sistema'!$B$1:$C$89,2,0)</f>
        <v>SI</v>
      </c>
    </row>
    <row r="582" spans="1:10" x14ac:dyDescent="0.25">
      <c r="A582" s="4" t="str">
        <f t="shared" si="18"/>
        <v>46235-POX58-psa2</v>
      </c>
      <c r="B582" s="14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 t="shared" si="19"/>
        <v>2026-08</v>
      </c>
      <c r="J582" s="7" t="str">
        <f>VLOOKUP(C582,'[1]T. Apoyo Sistema'!$B$1:$C$89,2,0)</f>
        <v>SI</v>
      </c>
    </row>
    <row r="583" spans="1:10" x14ac:dyDescent="0.25">
      <c r="A583" s="4" t="str">
        <f t="shared" si="18"/>
        <v>46235-POX58-psa3</v>
      </c>
      <c r="B583" s="14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 t="shared" si="19"/>
        <v>2026-08</v>
      </c>
      <c r="J583" s="7" t="str">
        <f>VLOOKUP(C583,'[1]T. Apoyo Sistema'!$B$1:$C$89,2,0)</f>
        <v>SI</v>
      </c>
    </row>
    <row r="584" spans="1:10" x14ac:dyDescent="0.25">
      <c r="A584" s="4" t="str">
        <f t="shared" si="18"/>
        <v>46235-POX58-psa4</v>
      </c>
      <c r="B584" s="14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 t="shared" si="19"/>
        <v>2026-08</v>
      </c>
      <c r="J584" s="7" t="str">
        <f>VLOOKUP(C584,'[1]T. Apoyo Sistema'!$B$1:$C$89,2,0)</f>
        <v>SI</v>
      </c>
    </row>
    <row r="585" spans="1:10" x14ac:dyDescent="0.25">
      <c r="A585" s="4" t="str">
        <f t="shared" si="18"/>
        <v>46235-POX58-sec1</v>
      </c>
      <c r="B585" s="14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 t="shared" si="19"/>
        <v>2026-08</v>
      </c>
      <c r="J585" s="7" t="str">
        <f>VLOOKUP(C585,'[1]T. Apoyo Sistema'!$B$1:$C$89,2,0)</f>
        <v>SI</v>
      </c>
    </row>
    <row r="586" spans="1:10" x14ac:dyDescent="0.25">
      <c r="A586" s="4" t="str">
        <f t="shared" si="18"/>
        <v>46235-POX58-sec2</v>
      </c>
      <c r="B586" s="14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 t="shared" si="19"/>
        <v>2026-08</v>
      </c>
      <c r="J586" s="7" t="str">
        <f>VLOOKUP(C586,'[1]T. Apoyo Sistema'!$B$1:$C$89,2,0)</f>
        <v>SI</v>
      </c>
    </row>
    <row r="587" spans="1:10" x14ac:dyDescent="0.25">
      <c r="A587" s="4" t="str">
        <f t="shared" si="18"/>
        <v>46235-POX59-bbd1</v>
      </c>
      <c r="B587" s="14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 t="shared" si="19"/>
        <v>2026-08</v>
      </c>
      <c r="J587" s="7" t="str">
        <f>VLOOKUP(C587,'[1]T. Apoyo Sistema'!$B$1:$C$89,2,0)</f>
        <v>SI</v>
      </c>
    </row>
    <row r="588" spans="1:10" x14ac:dyDescent="0.25">
      <c r="A588" s="4" t="str">
        <f t="shared" si="18"/>
        <v>46235-POX59-bbd2</v>
      </c>
      <c r="B588" s="14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 t="shared" si="19"/>
        <v>2026-08</v>
      </c>
      <c r="J588" s="7" t="str">
        <f>VLOOKUP(C588,'[1]T. Apoyo Sistema'!$B$1:$C$89,2,0)</f>
        <v>SI</v>
      </c>
    </row>
    <row r="589" spans="1:10" x14ac:dyDescent="0.25">
      <c r="A589" s="4" t="str">
        <f t="shared" si="18"/>
        <v>46235-POX59-com1</v>
      </c>
      <c r="B589" s="14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 t="shared" si="19"/>
        <v>2026-08</v>
      </c>
      <c r="J589" s="7" t="str">
        <f>VLOOKUP(C589,'[1]T. Apoyo Sistema'!$B$1:$C$89,2,0)</f>
        <v>SI</v>
      </c>
    </row>
    <row r="590" spans="1:10" x14ac:dyDescent="0.25">
      <c r="A590" s="4" t="str">
        <f t="shared" si="18"/>
        <v>46235-POX59-com2</v>
      </c>
      <c r="B590" s="14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 t="shared" si="19"/>
        <v>2026-08</v>
      </c>
      <c r="J590" s="7" t="str">
        <f>VLOOKUP(C590,'[1]T. Apoyo Sistema'!$B$1:$C$89,2,0)</f>
        <v>SI</v>
      </c>
    </row>
    <row r="591" spans="1:10" x14ac:dyDescent="0.25">
      <c r="A591" s="4" t="str">
        <f t="shared" si="18"/>
        <v>46235-POX59-com3</v>
      </c>
      <c r="B591" s="14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 t="shared" si="19"/>
        <v>2026-08</v>
      </c>
      <c r="J591" s="7" t="str">
        <f>VLOOKUP(C591,'[1]T. Apoyo Sistema'!$B$1:$C$89,2,0)</f>
        <v>SI</v>
      </c>
    </row>
    <row r="592" spans="1:10" x14ac:dyDescent="0.25">
      <c r="A592" s="4" t="str">
        <f t="shared" si="18"/>
        <v>46235-POX59-gen1</v>
      </c>
      <c r="B592" s="14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 t="shared" si="19"/>
        <v>2026-08</v>
      </c>
      <c r="J592" s="7" t="str">
        <f>VLOOKUP(C592,'[1]T. Apoyo Sistema'!$B$1:$C$89,2,0)</f>
        <v>SI</v>
      </c>
    </row>
    <row r="593" spans="1:10" x14ac:dyDescent="0.25">
      <c r="A593" s="4" t="str">
        <f t="shared" si="18"/>
        <v>46235-POX59-gen2</v>
      </c>
      <c r="B593" s="14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 t="shared" si="19"/>
        <v>2026-08</v>
      </c>
      <c r="J593" s="7" t="str">
        <f>VLOOKUP(C593,'[1]T. Apoyo Sistema'!$B$1:$C$89,2,0)</f>
        <v>SI</v>
      </c>
    </row>
    <row r="594" spans="1:10" x14ac:dyDescent="0.25">
      <c r="A594" s="4" t="str">
        <f t="shared" si="18"/>
        <v>46235-POX59-motocom1</v>
      </c>
      <c r="B594" s="14">
        <v>46235</v>
      </c>
      <c r="C594" s="4" t="s">
        <v>38</v>
      </c>
      <c r="D594" s="4" t="s">
        <v>104</v>
      </c>
      <c r="E594" s="4">
        <v>0</v>
      </c>
      <c r="F594" s="6">
        <v>0</v>
      </c>
      <c r="G594" s="6">
        <v>0</v>
      </c>
      <c r="H594" s="6">
        <v>0</v>
      </c>
      <c r="I594" s="4" t="str">
        <f t="shared" si="19"/>
        <v>2026-08</v>
      </c>
      <c r="J594" s="7" t="str">
        <f>VLOOKUP(C594,'[1]T. Apoyo Sistema'!$B$1:$C$89,2,0)</f>
        <v>SI</v>
      </c>
    </row>
    <row r="595" spans="1:10" x14ac:dyDescent="0.25">
      <c r="A595" s="4" t="str">
        <f t="shared" si="18"/>
        <v>46235-POX59-motocom2</v>
      </c>
      <c r="B595" s="14">
        <v>46235</v>
      </c>
      <c r="C595" s="4" t="s">
        <v>38</v>
      </c>
      <c r="D595" s="4" t="s">
        <v>105</v>
      </c>
      <c r="E595" s="4">
        <v>0</v>
      </c>
      <c r="F595" s="6">
        <v>0</v>
      </c>
      <c r="G595" s="6">
        <v>0</v>
      </c>
      <c r="H595" s="6">
        <v>0</v>
      </c>
      <c r="I595" s="4" t="str">
        <f t="shared" si="19"/>
        <v>2026-08</v>
      </c>
      <c r="J595" s="7" t="str">
        <f>VLOOKUP(C595,'[1]T. Apoyo Sistema'!$B$1:$C$89,2,0)</f>
        <v>SI</v>
      </c>
    </row>
    <row r="596" spans="1:10" x14ac:dyDescent="0.25">
      <c r="A596" s="4" t="str">
        <f t="shared" si="18"/>
        <v>46235-POX59-psa1</v>
      </c>
      <c r="B596" s="14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 t="shared" si="19"/>
        <v>2026-08</v>
      </c>
      <c r="J596" s="7" t="str">
        <f>VLOOKUP(C596,'[1]T. Apoyo Sistema'!$B$1:$C$89,2,0)</f>
        <v>SI</v>
      </c>
    </row>
    <row r="597" spans="1:10" x14ac:dyDescent="0.25">
      <c r="A597" s="4" t="str">
        <f t="shared" si="18"/>
        <v>46235-POX59-psa2</v>
      </c>
      <c r="B597" s="14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 t="shared" si="19"/>
        <v>2026-08</v>
      </c>
      <c r="J597" s="7" t="str">
        <f>VLOOKUP(C597,'[1]T. Apoyo Sistema'!$B$1:$C$89,2,0)</f>
        <v>SI</v>
      </c>
    </row>
    <row r="598" spans="1:10" x14ac:dyDescent="0.25">
      <c r="A598" s="4" t="str">
        <f t="shared" si="18"/>
        <v>46235-POX59-psa3</v>
      </c>
      <c r="B598" s="14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 t="shared" si="19"/>
        <v>2026-08</v>
      </c>
      <c r="J598" s="7" t="str">
        <f>VLOOKUP(C598,'[1]T. Apoyo Sistema'!$B$1:$C$89,2,0)</f>
        <v>SI</v>
      </c>
    </row>
    <row r="599" spans="1:10" x14ac:dyDescent="0.25">
      <c r="A599" s="4" t="str">
        <f t="shared" si="18"/>
        <v>46235-POX59-psa4</v>
      </c>
      <c r="B599" s="14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 t="shared" si="19"/>
        <v>2026-08</v>
      </c>
      <c r="J599" s="7" t="str">
        <f>VLOOKUP(C599,'[1]T. Apoyo Sistema'!$B$1:$C$89,2,0)</f>
        <v>SI</v>
      </c>
    </row>
    <row r="600" spans="1:10" x14ac:dyDescent="0.25">
      <c r="A600" s="4" t="str">
        <f t="shared" si="18"/>
        <v>46235-POX59-psa5</v>
      </c>
      <c r="B600" s="14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 t="shared" si="19"/>
        <v>2026-08</v>
      </c>
      <c r="J600" s="7" t="str">
        <f>VLOOKUP(C600,'[1]T. Apoyo Sistema'!$B$1:$C$89,2,0)</f>
        <v>SI</v>
      </c>
    </row>
    <row r="601" spans="1:10" x14ac:dyDescent="0.25">
      <c r="A601" s="4" t="str">
        <f t="shared" si="18"/>
        <v>46235-POX59-psa6</v>
      </c>
      <c r="B601" s="14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 t="shared" si="19"/>
        <v>2026-08</v>
      </c>
      <c r="J601" s="7" t="str">
        <f>VLOOKUP(C601,'[1]T. Apoyo Sistema'!$B$1:$C$89,2,0)</f>
        <v>SI</v>
      </c>
    </row>
    <row r="602" spans="1:10" x14ac:dyDescent="0.25">
      <c r="A602" s="4" t="str">
        <f t="shared" si="18"/>
        <v>46235-POX59-sec1</v>
      </c>
      <c r="B602" s="14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 t="shared" si="19"/>
        <v>2026-08</v>
      </c>
      <c r="J602" s="7" t="str">
        <f>VLOOKUP(C602,'[1]T. Apoyo Sistema'!$B$1:$C$89,2,0)</f>
        <v>SI</v>
      </c>
    </row>
    <row r="603" spans="1:10" x14ac:dyDescent="0.25">
      <c r="A603" s="4" t="str">
        <f t="shared" si="18"/>
        <v>46235-POX59-sec2</v>
      </c>
      <c r="B603" s="14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 t="shared" si="19"/>
        <v>2026-08</v>
      </c>
      <c r="J603" s="7" t="str">
        <f>VLOOKUP(C603,'[1]T. Apoyo Sistema'!$B$1:$C$89,2,0)</f>
        <v>SI</v>
      </c>
    </row>
    <row r="604" spans="1:10" x14ac:dyDescent="0.25">
      <c r="A604" s="4" t="str">
        <f t="shared" si="18"/>
        <v>46235-POX6-bbd1</v>
      </c>
      <c r="B604" s="14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 t="shared" si="19"/>
        <v>2026-08</v>
      </c>
      <c r="J604" s="7" t="str">
        <f>VLOOKUP(C604,'[1]T. Apoyo Sistema'!$B$1:$C$89,2,0)</f>
        <v>SI</v>
      </c>
    </row>
    <row r="605" spans="1:10" x14ac:dyDescent="0.25">
      <c r="A605" s="4" t="str">
        <f t="shared" si="18"/>
        <v>46235-POX6-bbd2</v>
      </c>
      <c r="B605" s="14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 t="shared" si="19"/>
        <v>2026-08</v>
      </c>
      <c r="J605" s="7" t="str">
        <f>VLOOKUP(C605,'[1]T. Apoyo Sistema'!$B$1:$C$89,2,0)</f>
        <v>SI</v>
      </c>
    </row>
    <row r="606" spans="1:10" x14ac:dyDescent="0.25">
      <c r="A606" s="4" t="str">
        <f t="shared" si="18"/>
        <v>46235-POX6-com1</v>
      </c>
      <c r="B606" s="14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 t="shared" si="19"/>
        <v>2026-08</v>
      </c>
      <c r="J606" s="7" t="str">
        <f>VLOOKUP(C606,'[1]T. Apoyo Sistema'!$B$1:$C$89,2,0)</f>
        <v>SI</v>
      </c>
    </row>
    <row r="607" spans="1:10" x14ac:dyDescent="0.25">
      <c r="A607" s="4" t="str">
        <f t="shared" si="18"/>
        <v>46235-POX6-com2</v>
      </c>
      <c r="B607" s="14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 t="shared" si="19"/>
        <v>2026-08</v>
      </c>
      <c r="J607" s="7" t="str">
        <f>VLOOKUP(C607,'[1]T. Apoyo Sistema'!$B$1:$C$89,2,0)</f>
        <v>SI</v>
      </c>
    </row>
    <row r="608" spans="1:10" x14ac:dyDescent="0.25">
      <c r="A608" s="4" t="str">
        <f t="shared" si="18"/>
        <v>46235-POX6-com3</v>
      </c>
      <c r="B608" s="14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 t="shared" si="19"/>
        <v>2026-08</v>
      </c>
      <c r="J608" s="7" t="str">
        <f>VLOOKUP(C608,'[1]T. Apoyo Sistema'!$B$1:$C$89,2,0)</f>
        <v>SI</v>
      </c>
    </row>
    <row r="609" spans="1:10" x14ac:dyDescent="0.25">
      <c r="A609" s="4" t="str">
        <f t="shared" si="18"/>
        <v>46235-POX6-com4</v>
      </c>
      <c r="B609" s="14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 t="shared" si="19"/>
        <v>2026-08</v>
      </c>
      <c r="J609" s="7" t="str">
        <f>VLOOKUP(C609,'[1]T. Apoyo Sistema'!$B$1:$C$89,2,0)</f>
        <v>SI</v>
      </c>
    </row>
    <row r="610" spans="1:10" x14ac:dyDescent="0.25">
      <c r="A610" s="4" t="str">
        <f t="shared" si="18"/>
        <v>46235-POX6-gen1</v>
      </c>
      <c r="B610" s="14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 t="shared" si="19"/>
        <v>2026-08</v>
      </c>
      <c r="J610" s="7" t="str">
        <f>VLOOKUP(C610,'[1]T. Apoyo Sistema'!$B$1:$C$89,2,0)</f>
        <v>SI</v>
      </c>
    </row>
    <row r="611" spans="1:10" x14ac:dyDescent="0.25">
      <c r="A611" s="4" t="str">
        <f t="shared" si="18"/>
        <v>46235-POX6-gen2</v>
      </c>
      <c r="B611" s="14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 t="shared" si="19"/>
        <v>2026-08</v>
      </c>
      <c r="J611" s="7" t="str">
        <f>VLOOKUP(C611,'[1]T. Apoyo Sistema'!$B$1:$C$89,2,0)</f>
        <v>SI</v>
      </c>
    </row>
    <row r="612" spans="1:10" x14ac:dyDescent="0.25">
      <c r="A612" s="4" t="str">
        <f t="shared" si="18"/>
        <v>46235-POX6-psa1</v>
      </c>
      <c r="B612" s="14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 t="shared" si="19"/>
        <v>2026-08</v>
      </c>
      <c r="J612" s="7" t="str">
        <f>VLOOKUP(C612,'[1]T. Apoyo Sistema'!$B$1:$C$89,2,0)</f>
        <v>SI</v>
      </c>
    </row>
    <row r="613" spans="1:10" x14ac:dyDescent="0.25">
      <c r="A613" s="4" t="str">
        <f t="shared" si="18"/>
        <v>46235-POX6-psa2</v>
      </c>
      <c r="B613" s="14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 t="shared" si="19"/>
        <v>2026-08</v>
      </c>
      <c r="J613" s="7" t="str">
        <f>VLOOKUP(C613,'[1]T. Apoyo Sistema'!$B$1:$C$89,2,0)</f>
        <v>SI</v>
      </c>
    </row>
    <row r="614" spans="1:10" x14ac:dyDescent="0.25">
      <c r="A614" s="4" t="str">
        <f t="shared" si="18"/>
        <v>46235-POX6-psa3</v>
      </c>
      <c r="B614" s="14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 t="shared" si="19"/>
        <v>2026-08</v>
      </c>
      <c r="J614" s="7" t="str">
        <f>VLOOKUP(C614,'[1]T. Apoyo Sistema'!$B$1:$C$89,2,0)</f>
        <v>SI</v>
      </c>
    </row>
    <row r="615" spans="1:10" x14ac:dyDescent="0.25">
      <c r="A615" s="4" t="str">
        <f t="shared" si="18"/>
        <v>46235-POX6-psa4</v>
      </c>
      <c r="B615" s="14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 t="shared" si="19"/>
        <v>2026-08</v>
      </c>
      <c r="J615" s="7" t="str">
        <f>VLOOKUP(C615,'[1]T. Apoyo Sistema'!$B$1:$C$89,2,0)</f>
        <v>SI</v>
      </c>
    </row>
    <row r="616" spans="1:10" x14ac:dyDescent="0.25">
      <c r="A616" s="4" t="str">
        <f t="shared" si="18"/>
        <v>46235-POX6-sec1</v>
      </c>
      <c r="B616" s="14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 t="shared" si="19"/>
        <v>2026-08</v>
      </c>
      <c r="J616" s="7" t="str">
        <f>VLOOKUP(C616,'[1]T. Apoyo Sistema'!$B$1:$C$89,2,0)</f>
        <v>SI</v>
      </c>
    </row>
    <row r="617" spans="1:10" x14ac:dyDescent="0.25">
      <c r="A617" s="4" t="str">
        <f t="shared" si="18"/>
        <v>46235-POX6-sec2</v>
      </c>
      <c r="B617" s="14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 t="shared" si="19"/>
        <v>2026-08</v>
      </c>
      <c r="J617" s="7" t="str">
        <f>VLOOKUP(C617,'[1]T. Apoyo Sistema'!$B$1:$C$89,2,0)</f>
        <v>SI</v>
      </c>
    </row>
    <row r="618" spans="1:10" x14ac:dyDescent="0.25">
      <c r="A618" s="4" t="str">
        <f t="shared" si="18"/>
        <v>46235-POX60-bbd1</v>
      </c>
      <c r="B618" s="14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 t="shared" si="19"/>
        <v>2026-08</v>
      </c>
      <c r="J618" s="7" t="str">
        <f>VLOOKUP(C618,'[1]T. Apoyo Sistema'!$B$1:$C$89,2,0)</f>
        <v>SI</v>
      </c>
    </row>
    <row r="619" spans="1:10" x14ac:dyDescent="0.25">
      <c r="A619" s="4" t="str">
        <f t="shared" si="18"/>
        <v>46235-POX60-bbd2</v>
      </c>
      <c r="B619" s="14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 t="shared" si="19"/>
        <v>2026-08</v>
      </c>
      <c r="J619" s="7" t="str">
        <f>VLOOKUP(C619,'[1]T. Apoyo Sistema'!$B$1:$C$89,2,0)</f>
        <v>SI</v>
      </c>
    </row>
    <row r="620" spans="1:10" x14ac:dyDescent="0.25">
      <c r="A620" s="4" t="str">
        <f t="shared" si="18"/>
        <v>46235-POX60-com1</v>
      </c>
      <c r="B620" s="14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 t="shared" si="19"/>
        <v>2026-08</v>
      </c>
      <c r="J620" s="7" t="str">
        <f>VLOOKUP(C620,'[1]T. Apoyo Sistema'!$B$1:$C$89,2,0)</f>
        <v>SI</v>
      </c>
    </row>
    <row r="621" spans="1:10" x14ac:dyDescent="0.25">
      <c r="A621" s="4" t="str">
        <f t="shared" si="18"/>
        <v>46235-POX60-com2</v>
      </c>
      <c r="B621" s="14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 t="shared" si="19"/>
        <v>2026-08</v>
      </c>
      <c r="J621" s="7" t="str">
        <f>VLOOKUP(C621,'[1]T. Apoyo Sistema'!$B$1:$C$89,2,0)</f>
        <v>SI</v>
      </c>
    </row>
    <row r="622" spans="1:10" x14ac:dyDescent="0.25">
      <c r="A622" s="4" t="str">
        <f t="shared" si="18"/>
        <v>46235-POX60-com3</v>
      </c>
      <c r="B622" s="14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 t="shared" si="19"/>
        <v>2026-08</v>
      </c>
      <c r="J622" s="7" t="str">
        <f>VLOOKUP(C622,'[1]T. Apoyo Sistema'!$B$1:$C$89,2,0)</f>
        <v>SI</v>
      </c>
    </row>
    <row r="623" spans="1:10" x14ac:dyDescent="0.25">
      <c r="A623" s="4" t="str">
        <f t="shared" si="18"/>
        <v>46235-POX60-gen1</v>
      </c>
      <c r="B623" s="14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 t="shared" si="19"/>
        <v>2026-08</v>
      </c>
      <c r="J623" s="7" t="str">
        <f>VLOOKUP(C623,'[1]T. Apoyo Sistema'!$B$1:$C$89,2,0)</f>
        <v>SI</v>
      </c>
    </row>
    <row r="624" spans="1:10" x14ac:dyDescent="0.25">
      <c r="A624" s="4" t="str">
        <f t="shared" si="18"/>
        <v>46235-POX60-gen2</v>
      </c>
      <c r="B624" s="14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 t="shared" si="19"/>
        <v>2026-08</v>
      </c>
      <c r="J624" s="7" t="str">
        <f>VLOOKUP(C624,'[1]T. Apoyo Sistema'!$B$1:$C$89,2,0)</f>
        <v>SI</v>
      </c>
    </row>
    <row r="625" spans="1:10" x14ac:dyDescent="0.25">
      <c r="A625" s="4" t="str">
        <f t="shared" si="18"/>
        <v>46235-POX60-motocom1</v>
      </c>
      <c r="B625" s="14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 t="shared" si="19"/>
        <v>2026-08</v>
      </c>
      <c r="J625" s="7" t="str">
        <f>VLOOKUP(C625,'[1]T. Apoyo Sistema'!$B$1:$C$89,2,0)</f>
        <v>SI</v>
      </c>
    </row>
    <row r="626" spans="1:10" x14ac:dyDescent="0.25">
      <c r="A626" s="4" t="str">
        <f t="shared" si="18"/>
        <v>46235-POX60-motocom2</v>
      </c>
      <c r="B626" s="14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 t="shared" si="19"/>
        <v>2026-08</v>
      </c>
      <c r="J626" s="7" t="str">
        <f>VLOOKUP(C626,'[1]T. Apoyo Sistema'!$B$1:$C$89,2,0)</f>
        <v>SI</v>
      </c>
    </row>
    <row r="627" spans="1:10" x14ac:dyDescent="0.25">
      <c r="A627" s="4" t="str">
        <f t="shared" si="18"/>
        <v>46235-POX60-psa1</v>
      </c>
      <c r="B627" s="14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 t="shared" si="19"/>
        <v>2026-08</v>
      </c>
      <c r="J627" s="7" t="str">
        <f>VLOOKUP(C627,'[1]T. Apoyo Sistema'!$B$1:$C$89,2,0)</f>
        <v>SI</v>
      </c>
    </row>
    <row r="628" spans="1:10" x14ac:dyDescent="0.25">
      <c r="A628" s="4" t="str">
        <f t="shared" si="18"/>
        <v>46235-POX60-psa2</v>
      </c>
      <c r="B628" s="14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 t="shared" si="19"/>
        <v>2026-08</v>
      </c>
      <c r="J628" s="7" t="str">
        <f>VLOOKUP(C628,'[1]T. Apoyo Sistema'!$B$1:$C$89,2,0)</f>
        <v>SI</v>
      </c>
    </row>
    <row r="629" spans="1:10" x14ac:dyDescent="0.25">
      <c r="A629" s="4" t="str">
        <f t="shared" si="18"/>
        <v>46235-POX60-psa3</v>
      </c>
      <c r="B629" s="14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 t="shared" si="19"/>
        <v>2026-08</v>
      </c>
      <c r="J629" s="7" t="str">
        <f>VLOOKUP(C629,'[1]T. Apoyo Sistema'!$B$1:$C$89,2,0)</f>
        <v>SI</v>
      </c>
    </row>
    <row r="630" spans="1:10" x14ac:dyDescent="0.25">
      <c r="A630" s="4" t="str">
        <f t="shared" si="18"/>
        <v>46235-POX60-psa4</v>
      </c>
      <c r="B630" s="14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 t="shared" si="19"/>
        <v>2026-08</v>
      </c>
      <c r="J630" s="7" t="str">
        <f>VLOOKUP(C630,'[1]T. Apoyo Sistema'!$B$1:$C$89,2,0)</f>
        <v>SI</v>
      </c>
    </row>
    <row r="631" spans="1:10" x14ac:dyDescent="0.25">
      <c r="A631" s="4" t="str">
        <f t="shared" si="18"/>
        <v>46235-POX60-psa5</v>
      </c>
      <c r="B631" s="14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 t="shared" si="19"/>
        <v>2026-08</v>
      </c>
      <c r="J631" s="7" t="str">
        <f>VLOOKUP(C631,'[1]T. Apoyo Sistema'!$B$1:$C$89,2,0)</f>
        <v>SI</v>
      </c>
    </row>
    <row r="632" spans="1:10" x14ac:dyDescent="0.25">
      <c r="A632" s="4" t="str">
        <f t="shared" si="18"/>
        <v>46235-POX60-psa6</v>
      </c>
      <c r="B632" s="14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 t="shared" si="19"/>
        <v>2026-08</v>
      </c>
      <c r="J632" s="7" t="str">
        <f>VLOOKUP(C632,'[1]T. Apoyo Sistema'!$B$1:$C$89,2,0)</f>
        <v>SI</v>
      </c>
    </row>
    <row r="633" spans="1:10" x14ac:dyDescent="0.25">
      <c r="A633" s="4" t="str">
        <f t="shared" si="18"/>
        <v>46235-POX60-sec1</v>
      </c>
      <c r="B633" s="14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 t="shared" si="19"/>
        <v>2026-08</v>
      </c>
      <c r="J633" s="7" t="str">
        <f>VLOOKUP(C633,'[1]T. Apoyo Sistema'!$B$1:$C$89,2,0)</f>
        <v>SI</v>
      </c>
    </row>
    <row r="634" spans="1:10" x14ac:dyDescent="0.25">
      <c r="A634" s="4" t="str">
        <f t="shared" si="18"/>
        <v>46235-POX60-sec2</v>
      </c>
      <c r="B634" s="14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 t="shared" si="19"/>
        <v>2026-08</v>
      </c>
      <c r="J634" s="7" t="str">
        <f>VLOOKUP(C634,'[1]T. Apoyo Sistema'!$B$1:$C$89,2,0)</f>
        <v>SI</v>
      </c>
    </row>
    <row r="635" spans="1:10" x14ac:dyDescent="0.25">
      <c r="A635" s="4" t="str">
        <f t="shared" si="18"/>
        <v>46235-POX61-bbd1</v>
      </c>
      <c r="B635" s="14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 t="shared" si="19"/>
        <v>2026-08</v>
      </c>
      <c r="J635" s="7" t="str">
        <f>VLOOKUP(C635,'[1]T. Apoyo Sistema'!$B$1:$C$89,2,0)</f>
        <v>SI</v>
      </c>
    </row>
    <row r="636" spans="1:10" x14ac:dyDescent="0.25">
      <c r="A636" s="4" t="str">
        <f t="shared" si="18"/>
        <v>46235-POX61-bbd2</v>
      </c>
      <c r="B636" s="14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 t="shared" si="19"/>
        <v>2026-08</v>
      </c>
      <c r="J636" s="7" t="str">
        <f>VLOOKUP(C636,'[1]T. Apoyo Sistema'!$B$1:$C$89,2,0)</f>
        <v>SI</v>
      </c>
    </row>
    <row r="637" spans="1:10" x14ac:dyDescent="0.25">
      <c r="A637" s="4" t="str">
        <f t="shared" si="18"/>
        <v>46235-POX61-com1</v>
      </c>
      <c r="B637" s="14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 t="shared" si="19"/>
        <v>2026-08</v>
      </c>
      <c r="J637" s="7" t="str">
        <f>VLOOKUP(C637,'[1]T. Apoyo Sistema'!$B$1:$C$89,2,0)</f>
        <v>SI</v>
      </c>
    </row>
    <row r="638" spans="1:10" x14ac:dyDescent="0.25">
      <c r="A638" s="4" t="str">
        <f t="shared" si="18"/>
        <v>46235-POX61-com2</v>
      </c>
      <c r="B638" s="14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 t="shared" si="19"/>
        <v>2026-08</v>
      </c>
      <c r="J638" s="7" t="str">
        <f>VLOOKUP(C638,'[1]T. Apoyo Sistema'!$B$1:$C$89,2,0)</f>
        <v>SI</v>
      </c>
    </row>
    <row r="639" spans="1:10" x14ac:dyDescent="0.25">
      <c r="A639" s="4" t="str">
        <f t="shared" si="18"/>
        <v>46235-POX61-com3</v>
      </c>
      <c r="B639" s="14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 t="shared" si="19"/>
        <v>2026-08</v>
      </c>
      <c r="J639" s="7" t="str">
        <f>VLOOKUP(C639,'[1]T. Apoyo Sistema'!$B$1:$C$89,2,0)</f>
        <v>SI</v>
      </c>
    </row>
    <row r="640" spans="1:10" x14ac:dyDescent="0.25">
      <c r="A640" s="4" t="str">
        <f t="shared" si="18"/>
        <v>46235-POX61-gen1</v>
      </c>
      <c r="B640" s="14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 t="shared" si="19"/>
        <v>2026-08</v>
      </c>
      <c r="J640" s="7" t="str">
        <f>VLOOKUP(C640,'[1]T. Apoyo Sistema'!$B$1:$C$89,2,0)</f>
        <v>SI</v>
      </c>
    </row>
    <row r="641" spans="1:10" x14ac:dyDescent="0.25">
      <c r="A641" s="4" t="str">
        <f t="shared" si="18"/>
        <v>46235-POX61-gen2</v>
      </c>
      <c r="B641" s="14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 t="shared" si="19"/>
        <v>2026-08</v>
      </c>
      <c r="J641" s="7" t="str">
        <f>VLOOKUP(C641,'[1]T. Apoyo Sistema'!$B$1:$C$89,2,0)</f>
        <v>SI</v>
      </c>
    </row>
    <row r="642" spans="1:10" x14ac:dyDescent="0.25">
      <c r="A642" s="4" t="str">
        <f t="shared" ref="A642:A705" si="20">CONCATENATE(B642,"-",C642,"-",D642)</f>
        <v>46235-POX61-motocom1</v>
      </c>
      <c r="B642" s="14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 t="shared" ref="I642:I705" si="21">TEXT(B642,"yyyy-mm")</f>
        <v>2026-08</v>
      </c>
      <c r="J642" s="7" t="str">
        <f>VLOOKUP(C642,'[1]T. Apoyo Sistema'!$B$1:$C$89,2,0)</f>
        <v>SI</v>
      </c>
    </row>
    <row r="643" spans="1:10" x14ac:dyDescent="0.25">
      <c r="A643" s="4" t="str">
        <f t="shared" si="20"/>
        <v>46235-POX61-motocom2</v>
      </c>
      <c r="B643" s="14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 t="shared" si="21"/>
        <v>2026-08</v>
      </c>
      <c r="J643" s="7" t="str">
        <f>VLOOKUP(C643,'[1]T. Apoyo Sistema'!$B$1:$C$89,2,0)</f>
        <v>SI</v>
      </c>
    </row>
    <row r="644" spans="1:10" x14ac:dyDescent="0.25">
      <c r="A644" s="4" t="str">
        <f t="shared" si="20"/>
        <v>46235-POX61-psa1</v>
      </c>
      <c r="B644" s="14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 t="shared" si="21"/>
        <v>2026-08</v>
      </c>
      <c r="J644" s="7" t="str">
        <f>VLOOKUP(C644,'[1]T. Apoyo Sistema'!$B$1:$C$89,2,0)</f>
        <v>SI</v>
      </c>
    </row>
    <row r="645" spans="1:10" x14ac:dyDescent="0.25">
      <c r="A645" s="4" t="str">
        <f t="shared" si="20"/>
        <v>46235-POX61-psa2</v>
      </c>
      <c r="B645" s="14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 t="shared" si="21"/>
        <v>2026-08</v>
      </c>
      <c r="J645" s="7" t="str">
        <f>VLOOKUP(C645,'[1]T. Apoyo Sistema'!$B$1:$C$89,2,0)</f>
        <v>SI</v>
      </c>
    </row>
    <row r="646" spans="1:10" x14ac:dyDescent="0.25">
      <c r="A646" s="4" t="str">
        <f t="shared" si="20"/>
        <v>46235-POX61-psa3</v>
      </c>
      <c r="B646" s="14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 t="shared" si="21"/>
        <v>2026-08</v>
      </c>
      <c r="J646" s="7" t="str">
        <f>VLOOKUP(C646,'[1]T. Apoyo Sistema'!$B$1:$C$89,2,0)</f>
        <v>SI</v>
      </c>
    </row>
    <row r="647" spans="1:10" x14ac:dyDescent="0.25">
      <c r="A647" s="4" t="str">
        <f t="shared" si="20"/>
        <v>46235-POX61-psa4</v>
      </c>
      <c r="B647" s="14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 t="shared" si="21"/>
        <v>2026-08</v>
      </c>
      <c r="J647" s="7" t="str">
        <f>VLOOKUP(C647,'[1]T. Apoyo Sistema'!$B$1:$C$89,2,0)</f>
        <v>SI</v>
      </c>
    </row>
    <row r="648" spans="1:10" x14ac:dyDescent="0.25">
      <c r="A648" s="4" t="str">
        <f t="shared" si="20"/>
        <v>46235-POX61-psa5</v>
      </c>
      <c r="B648" s="14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 t="shared" si="21"/>
        <v>2026-08</v>
      </c>
      <c r="J648" s="7" t="str">
        <f>VLOOKUP(C648,'[1]T. Apoyo Sistema'!$B$1:$C$89,2,0)</f>
        <v>SI</v>
      </c>
    </row>
    <row r="649" spans="1:10" x14ac:dyDescent="0.25">
      <c r="A649" s="4" t="str">
        <f t="shared" si="20"/>
        <v>46235-POX61-psa6</v>
      </c>
      <c r="B649" s="14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 t="shared" si="21"/>
        <v>2026-08</v>
      </c>
      <c r="J649" s="7" t="str">
        <f>VLOOKUP(C649,'[1]T. Apoyo Sistema'!$B$1:$C$89,2,0)</f>
        <v>SI</v>
      </c>
    </row>
    <row r="650" spans="1:10" x14ac:dyDescent="0.25">
      <c r="A650" s="4" t="str">
        <f t="shared" si="20"/>
        <v>46235-POX61-sec1</v>
      </c>
      <c r="B650" s="14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 t="shared" si="21"/>
        <v>2026-08</v>
      </c>
      <c r="J650" s="7" t="str">
        <f>VLOOKUP(C650,'[1]T. Apoyo Sistema'!$B$1:$C$89,2,0)</f>
        <v>SI</v>
      </c>
    </row>
    <row r="651" spans="1:10" x14ac:dyDescent="0.25">
      <c r="A651" s="4" t="str">
        <f t="shared" si="20"/>
        <v>46235-POX61-sec2</v>
      </c>
      <c r="B651" s="14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 t="shared" si="21"/>
        <v>2026-08</v>
      </c>
      <c r="J651" s="7" t="str">
        <f>VLOOKUP(C651,'[1]T. Apoyo Sistema'!$B$1:$C$89,2,0)</f>
        <v>SI</v>
      </c>
    </row>
    <row r="652" spans="1:10" x14ac:dyDescent="0.25">
      <c r="A652" s="4" t="str">
        <f t="shared" si="20"/>
        <v>46235-POX62-bbd1</v>
      </c>
      <c r="B652" s="14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 t="shared" si="21"/>
        <v>2026-08</v>
      </c>
      <c r="J652" s="7" t="str">
        <f>VLOOKUP(C652,'[1]T. Apoyo Sistema'!$B$1:$C$89,2,0)</f>
        <v>SI</v>
      </c>
    </row>
    <row r="653" spans="1:10" x14ac:dyDescent="0.25">
      <c r="A653" s="4" t="str">
        <f t="shared" si="20"/>
        <v>46235-POX62-bbd2</v>
      </c>
      <c r="B653" s="14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 t="shared" si="21"/>
        <v>2026-08</v>
      </c>
      <c r="J653" s="7" t="str">
        <f>VLOOKUP(C653,'[1]T. Apoyo Sistema'!$B$1:$C$89,2,0)</f>
        <v>SI</v>
      </c>
    </row>
    <row r="654" spans="1:10" x14ac:dyDescent="0.25">
      <c r="A654" s="4" t="str">
        <f t="shared" si="20"/>
        <v>46235-POX62-com1</v>
      </c>
      <c r="B654" s="14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 t="shared" si="21"/>
        <v>2026-08</v>
      </c>
      <c r="J654" s="7" t="str">
        <f>VLOOKUP(C654,'[1]T. Apoyo Sistema'!$B$1:$C$89,2,0)</f>
        <v>SI</v>
      </c>
    </row>
    <row r="655" spans="1:10" x14ac:dyDescent="0.25">
      <c r="A655" s="4" t="str">
        <f t="shared" si="20"/>
        <v>46235-POX62-com2</v>
      </c>
      <c r="B655" s="14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 t="shared" si="21"/>
        <v>2026-08</v>
      </c>
      <c r="J655" s="7" t="str">
        <f>VLOOKUP(C655,'[1]T. Apoyo Sistema'!$B$1:$C$89,2,0)</f>
        <v>SI</v>
      </c>
    </row>
    <row r="656" spans="1:10" x14ac:dyDescent="0.25">
      <c r="A656" s="4" t="str">
        <f t="shared" si="20"/>
        <v>46235-POX62-com3</v>
      </c>
      <c r="B656" s="14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 t="shared" si="21"/>
        <v>2026-08</v>
      </c>
      <c r="J656" s="7" t="str">
        <f>VLOOKUP(C656,'[1]T. Apoyo Sistema'!$B$1:$C$89,2,0)</f>
        <v>SI</v>
      </c>
    </row>
    <row r="657" spans="1:10" x14ac:dyDescent="0.25">
      <c r="A657" s="4" t="str">
        <f t="shared" si="20"/>
        <v>46235-POX62-com4</v>
      </c>
      <c r="B657" s="14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 t="shared" si="21"/>
        <v>2026-08</v>
      </c>
      <c r="J657" s="7" t="str">
        <f>VLOOKUP(C657,'[1]T. Apoyo Sistema'!$B$1:$C$89,2,0)</f>
        <v>SI</v>
      </c>
    </row>
    <row r="658" spans="1:10" x14ac:dyDescent="0.25">
      <c r="A658" s="4" t="str">
        <f t="shared" si="20"/>
        <v>46235-POX62-gen1</v>
      </c>
      <c r="B658" s="14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 t="shared" si="21"/>
        <v>2026-08</v>
      </c>
      <c r="J658" s="7" t="str">
        <f>VLOOKUP(C658,'[1]T. Apoyo Sistema'!$B$1:$C$89,2,0)</f>
        <v>SI</v>
      </c>
    </row>
    <row r="659" spans="1:10" x14ac:dyDescent="0.25">
      <c r="A659" s="4" t="str">
        <f t="shared" si="20"/>
        <v>46235-POX62-gen2</v>
      </c>
      <c r="B659" s="14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 t="shared" si="21"/>
        <v>2026-08</v>
      </c>
      <c r="J659" s="7" t="str">
        <f>VLOOKUP(C659,'[1]T. Apoyo Sistema'!$B$1:$C$89,2,0)</f>
        <v>SI</v>
      </c>
    </row>
    <row r="660" spans="1:10" x14ac:dyDescent="0.25">
      <c r="A660" s="4" t="str">
        <f t="shared" si="20"/>
        <v>46235-POX62-psa1</v>
      </c>
      <c r="B660" s="14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 t="shared" si="21"/>
        <v>2026-08</v>
      </c>
      <c r="J660" s="7" t="str">
        <f>VLOOKUP(C660,'[1]T. Apoyo Sistema'!$B$1:$C$89,2,0)</f>
        <v>SI</v>
      </c>
    </row>
    <row r="661" spans="1:10" x14ac:dyDescent="0.25">
      <c r="A661" s="4" t="str">
        <f t="shared" si="20"/>
        <v>46235-POX62-psa2</v>
      </c>
      <c r="B661" s="14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 t="shared" si="21"/>
        <v>2026-08</v>
      </c>
      <c r="J661" s="7" t="str">
        <f>VLOOKUP(C661,'[1]T. Apoyo Sistema'!$B$1:$C$89,2,0)</f>
        <v>SI</v>
      </c>
    </row>
    <row r="662" spans="1:10" x14ac:dyDescent="0.25">
      <c r="A662" s="4" t="str">
        <f t="shared" si="20"/>
        <v>46235-POX62-psa3</v>
      </c>
      <c r="B662" s="14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 t="shared" si="21"/>
        <v>2026-08</v>
      </c>
      <c r="J662" s="7" t="str">
        <f>VLOOKUP(C662,'[1]T. Apoyo Sistema'!$B$1:$C$89,2,0)</f>
        <v>SI</v>
      </c>
    </row>
    <row r="663" spans="1:10" x14ac:dyDescent="0.25">
      <c r="A663" s="4" t="str">
        <f t="shared" si="20"/>
        <v>46235-POX62-psa4</v>
      </c>
      <c r="B663" s="14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 t="shared" si="21"/>
        <v>2026-08</v>
      </c>
      <c r="J663" s="7" t="str">
        <f>VLOOKUP(C663,'[1]T. Apoyo Sistema'!$B$1:$C$89,2,0)</f>
        <v>SI</v>
      </c>
    </row>
    <row r="664" spans="1:10" x14ac:dyDescent="0.25">
      <c r="A664" s="4" t="str">
        <f t="shared" si="20"/>
        <v>46235-POX62-sec1</v>
      </c>
      <c r="B664" s="14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 t="shared" si="21"/>
        <v>2026-08</v>
      </c>
      <c r="J664" s="7" t="str">
        <f>VLOOKUP(C664,'[1]T. Apoyo Sistema'!$B$1:$C$89,2,0)</f>
        <v>SI</v>
      </c>
    </row>
    <row r="665" spans="1:10" x14ac:dyDescent="0.25">
      <c r="A665" s="4" t="str">
        <f t="shared" si="20"/>
        <v>46235-POX62-sec2</v>
      </c>
      <c r="B665" s="14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 t="shared" si="21"/>
        <v>2026-08</v>
      </c>
      <c r="J665" s="7" t="str">
        <f>VLOOKUP(C665,'[1]T. Apoyo Sistema'!$B$1:$C$89,2,0)</f>
        <v>SI</v>
      </c>
    </row>
    <row r="666" spans="1:10" x14ac:dyDescent="0.25">
      <c r="A666" s="4" t="str">
        <f t="shared" si="20"/>
        <v>46235-POX63-bbd1</v>
      </c>
      <c r="B666" s="14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 t="shared" si="21"/>
        <v>2026-08</v>
      </c>
      <c r="J666" s="7" t="str">
        <f>VLOOKUP(C666,'[1]T. Apoyo Sistema'!$B$1:$C$89,2,0)</f>
        <v>SI</v>
      </c>
    </row>
    <row r="667" spans="1:10" x14ac:dyDescent="0.25">
      <c r="A667" s="4" t="str">
        <f t="shared" si="20"/>
        <v>46235-POX63-bbd2</v>
      </c>
      <c r="B667" s="14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 t="shared" si="21"/>
        <v>2026-08</v>
      </c>
      <c r="J667" s="7" t="str">
        <f>VLOOKUP(C667,'[1]T. Apoyo Sistema'!$B$1:$C$89,2,0)</f>
        <v>SI</v>
      </c>
    </row>
    <row r="668" spans="1:10" x14ac:dyDescent="0.25">
      <c r="A668" s="4" t="str">
        <f t="shared" si="20"/>
        <v>46235-POX63-com1</v>
      </c>
      <c r="B668" s="14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 t="shared" si="21"/>
        <v>2026-08</v>
      </c>
      <c r="J668" s="7" t="str">
        <f>VLOOKUP(C668,'[1]T. Apoyo Sistema'!$B$1:$C$89,2,0)</f>
        <v>SI</v>
      </c>
    </row>
    <row r="669" spans="1:10" x14ac:dyDescent="0.25">
      <c r="A669" s="4" t="str">
        <f t="shared" si="20"/>
        <v>46235-POX63-com2</v>
      </c>
      <c r="B669" s="14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 t="shared" si="21"/>
        <v>2026-08</v>
      </c>
      <c r="J669" s="7" t="str">
        <f>VLOOKUP(C669,'[1]T. Apoyo Sistema'!$B$1:$C$89,2,0)</f>
        <v>SI</v>
      </c>
    </row>
    <row r="670" spans="1:10" x14ac:dyDescent="0.25">
      <c r="A670" s="4" t="str">
        <f t="shared" si="20"/>
        <v>46235-POX63-com3</v>
      </c>
      <c r="B670" s="14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 t="shared" si="21"/>
        <v>2026-08</v>
      </c>
      <c r="J670" s="7" t="str">
        <f>VLOOKUP(C670,'[1]T. Apoyo Sistema'!$B$1:$C$89,2,0)</f>
        <v>SI</v>
      </c>
    </row>
    <row r="671" spans="1:10" x14ac:dyDescent="0.25">
      <c r="A671" s="4" t="str">
        <f t="shared" si="20"/>
        <v>46235-POX63-gen1</v>
      </c>
      <c r="B671" s="14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 t="shared" si="21"/>
        <v>2026-08</v>
      </c>
      <c r="J671" s="7" t="str">
        <f>VLOOKUP(C671,'[1]T. Apoyo Sistema'!$B$1:$C$89,2,0)</f>
        <v>SI</v>
      </c>
    </row>
    <row r="672" spans="1:10" x14ac:dyDescent="0.25">
      <c r="A672" s="4" t="str">
        <f t="shared" si="20"/>
        <v>46235-POX63-gen2</v>
      </c>
      <c r="B672" s="14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 t="shared" si="21"/>
        <v>2026-08</v>
      </c>
      <c r="J672" s="7" t="str">
        <f>VLOOKUP(C672,'[1]T. Apoyo Sistema'!$B$1:$C$89,2,0)</f>
        <v>SI</v>
      </c>
    </row>
    <row r="673" spans="1:10" x14ac:dyDescent="0.25">
      <c r="A673" s="4" t="str">
        <f t="shared" si="20"/>
        <v>46235-POX63-motocom1</v>
      </c>
      <c r="B673" s="14">
        <v>46235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0</v>
      </c>
      <c r="I673" s="4" t="str">
        <f t="shared" si="21"/>
        <v>2026-08</v>
      </c>
      <c r="J673" s="7" t="str">
        <f>VLOOKUP(C673,'[1]T. Apoyo Sistema'!$B$1:$C$89,2,0)</f>
        <v>SI</v>
      </c>
    </row>
    <row r="674" spans="1:10" x14ac:dyDescent="0.25">
      <c r="A674" s="4" t="str">
        <f t="shared" si="20"/>
        <v>46235-POX63-motocom2</v>
      </c>
      <c r="B674" s="14">
        <v>46235</v>
      </c>
      <c r="C674" s="4" t="s">
        <v>11</v>
      </c>
      <c r="D674" s="4" t="s">
        <v>105</v>
      </c>
      <c r="E674" s="4">
        <v>0</v>
      </c>
      <c r="F674" s="6">
        <v>0</v>
      </c>
      <c r="G674" s="6">
        <v>0</v>
      </c>
      <c r="H674" s="6">
        <v>0</v>
      </c>
      <c r="I674" s="4" t="str">
        <f t="shared" si="21"/>
        <v>2026-08</v>
      </c>
      <c r="J674" s="7" t="str">
        <f>VLOOKUP(C674,'[1]T. Apoyo Sistema'!$B$1:$C$89,2,0)</f>
        <v>SI</v>
      </c>
    </row>
    <row r="675" spans="1:10" x14ac:dyDescent="0.25">
      <c r="A675" s="4" t="str">
        <f t="shared" si="20"/>
        <v>46235-POX63-psa1</v>
      </c>
      <c r="B675" s="14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 t="shared" si="21"/>
        <v>2026-08</v>
      </c>
      <c r="J675" s="7" t="str">
        <f>VLOOKUP(C675,'[1]T. Apoyo Sistema'!$B$1:$C$89,2,0)</f>
        <v>SI</v>
      </c>
    </row>
    <row r="676" spans="1:10" x14ac:dyDescent="0.25">
      <c r="A676" s="4" t="str">
        <f t="shared" si="20"/>
        <v>46235-POX63-psa2</v>
      </c>
      <c r="B676" s="14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 t="shared" si="21"/>
        <v>2026-08</v>
      </c>
      <c r="J676" s="7" t="str">
        <f>VLOOKUP(C676,'[1]T. Apoyo Sistema'!$B$1:$C$89,2,0)</f>
        <v>SI</v>
      </c>
    </row>
    <row r="677" spans="1:10" x14ac:dyDescent="0.25">
      <c r="A677" s="4" t="str">
        <f t="shared" si="20"/>
        <v>46235-POX63-psa3</v>
      </c>
      <c r="B677" s="14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 t="shared" si="21"/>
        <v>2026-08</v>
      </c>
      <c r="J677" s="7" t="str">
        <f>VLOOKUP(C677,'[1]T. Apoyo Sistema'!$B$1:$C$89,2,0)</f>
        <v>SI</v>
      </c>
    </row>
    <row r="678" spans="1:10" x14ac:dyDescent="0.25">
      <c r="A678" s="4" t="str">
        <f t="shared" si="20"/>
        <v>46235-POX63-psa4</v>
      </c>
      <c r="B678" s="14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 t="shared" si="21"/>
        <v>2026-08</v>
      </c>
      <c r="J678" s="7" t="str">
        <f>VLOOKUP(C678,'[1]T. Apoyo Sistema'!$B$1:$C$89,2,0)</f>
        <v>SI</v>
      </c>
    </row>
    <row r="679" spans="1:10" x14ac:dyDescent="0.25">
      <c r="A679" s="4" t="str">
        <f t="shared" si="20"/>
        <v>46235-POX63-psa5</v>
      </c>
      <c r="B679" s="14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 t="shared" si="21"/>
        <v>2026-08</v>
      </c>
      <c r="J679" s="7" t="str">
        <f>VLOOKUP(C679,'[1]T. Apoyo Sistema'!$B$1:$C$89,2,0)</f>
        <v>SI</v>
      </c>
    </row>
    <row r="680" spans="1:10" x14ac:dyDescent="0.25">
      <c r="A680" s="4" t="str">
        <f t="shared" si="20"/>
        <v>46235-POX63-psa6</v>
      </c>
      <c r="B680" s="14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 t="shared" si="21"/>
        <v>2026-08</v>
      </c>
      <c r="J680" s="7" t="str">
        <f>VLOOKUP(C680,'[1]T. Apoyo Sistema'!$B$1:$C$89,2,0)</f>
        <v>SI</v>
      </c>
    </row>
    <row r="681" spans="1:10" x14ac:dyDescent="0.25">
      <c r="A681" s="4" t="str">
        <f t="shared" si="20"/>
        <v>46235-POX63-sec1</v>
      </c>
      <c r="B681" s="14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 t="shared" si="21"/>
        <v>2026-08</v>
      </c>
      <c r="J681" s="7" t="str">
        <f>VLOOKUP(C681,'[1]T. Apoyo Sistema'!$B$1:$C$89,2,0)</f>
        <v>SI</v>
      </c>
    </row>
    <row r="682" spans="1:10" x14ac:dyDescent="0.25">
      <c r="A682" s="4" t="str">
        <f t="shared" si="20"/>
        <v>46235-POX63-sec2</v>
      </c>
      <c r="B682" s="14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 t="shared" si="21"/>
        <v>2026-08</v>
      </c>
      <c r="J682" s="7" t="str">
        <f>VLOOKUP(C682,'[1]T. Apoyo Sistema'!$B$1:$C$89,2,0)</f>
        <v>SI</v>
      </c>
    </row>
    <row r="683" spans="1:10" x14ac:dyDescent="0.25">
      <c r="A683" s="4" t="str">
        <f t="shared" si="20"/>
        <v>46235-POX64-bbd1</v>
      </c>
      <c r="B683" s="14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 t="shared" si="21"/>
        <v>2026-08</v>
      </c>
      <c r="J683" s="7" t="str">
        <f>VLOOKUP(C683,'[1]T. Apoyo Sistema'!$B$1:$C$89,2,0)</f>
        <v>SI</v>
      </c>
    </row>
    <row r="684" spans="1:10" x14ac:dyDescent="0.25">
      <c r="A684" s="4" t="str">
        <f t="shared" si="20"/>
        <v>46235-POX64-bbd2</v>
      </c>
      <c r="B684" s="14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 t="shared" si="21"/>
        <v>2026-08</v>
      </c>
      <c r="J684" s="7" t="str">
        <f>VLOOKUP(C684,'[1]T. Apoyo Sistema'!$B$1:$C$89,2,0)</f>
        <v>SI</v>
      </c>
    </row>
    <row r="685" spans="1:10" x14ac:dyDescent="0.25">
      <c r="A685" s="4" t="str">
        <f t="shared" si="20"/>
        <v>46235-POX64-com1</v>
      </c>
      <c r="B685" s="14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 t="shared" si="21"/>
        <v>2026-08</v>
      </c>
      <c r="J685" s="7" t="str">
        <f>VLOOKUP(C685,'[1]T. Apoyo Sistema'!$B$1:$C$89,2,0)</f>
        <v>SI</v>
      </c>
    </row>
    <row r="686" spans="1:10" x14ac:dyDescent="0.25">
      <c r="A686" s="4" t="str">
        <f t="shared" si="20"/>
        <v>46235-POX64-com2</v>
      </c>
      <c r="B686" s="14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 t="shared" si="21"/>
        <v>2026-08</v>
      </c>
      <c r="J686" s="7" t="str">
        <f>VLOOKUP(C686,'[1]T. Apoyo Sistema'!$B$1:$C$89,2,0)</f>
        <v>SI</v>
      </c>
    </row>
    <row r="687" spans="1:10" x14ac:dyDescent="0.25">
      <c r="A687" s="4" t="str">
        <f t="shared" si="20"/>
        <v>46235-POX64-com3</v>
      </c>
      <c r="B687" s="14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 t="shared" si="21"/>
        <v>2026-08</v>
      </c>
      <c r="J687" s="7" t="str">
        <f>VLOOKUP(C687,'[1]T. Apoyo Sistema'!$B$1:$C$89,2,0)</f>
        <v>SI</v>
      </c>
    </row>
    <row r="688" spans="1:10" x14ac:dyDescent="0.25">
      <c r="A688" s="4" t="str">
        <f t="shared" si="20"/>
        <v>46235-POX64-gen1</v>
      </c>
      <c r="B688" s="14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 t="shared" si="21"/>
        <v>2026-08</v>
      </c>
      <c r="J688" s="7" t="str">
        <f>VLOOKUP(C688,'[1]T. Apoyo Sistema'!$B$1:$C$89,2,0)</f>
        <v>SI</v>
      </c>
    </row>
    <row r="689" spans="1:10" x14ac:dyDescent="0.25">
      <c r="A689" s="4" t="str">
        <f t="shared" si="20"/>
        <v>46235-POX64-gen2</v>
      </c>
      <c r="B689" s="14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 t="shared" si="21"/>
        <v>2026-08</v>
      </c>
      <c r="J689" s="7" t="str">
        <f>VLOOKUP(C689,'[1]T. Apoyo Sistema'!$B$1:$C$89,2,0)</f>
        <v>SI</v>
      </c>
    </row>
    <row r="690" spans="1:10" x14ac:dyDescent="0.25">
      <c r="A690" s="4" t="str">
        <f t="shared" si="20"/>
        <v>46235-POX64-psa1</v>
      </c>
      <c r="B690" s="14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 t="shared" si="21"/>
        <v>2026-08</v>
      </c>
      <c r="J690" s="7" t="str">
        <f>VLOOKUP(C690,'[1]T. Apoyo Sistema'!$B$1:$C$89,2,0)</f>
        <v>SI</v>
      </c>
    </row>
    <row r="691" spans="1:10" x14ac:dyDescent="0.25">
      <c r="A691" s="4" t="str">
        <f t="shared" si="20"/>
        <v>46235-POX64-psa2</v>
      </c>
      <c r="B691" s="14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 t="shared" si="21"/>
        <v>2026-08</v>
      </c>
      <c r="J691" s="7" t="str">
        <f>VLOOKUP(C691,'[1]T. Apoyo Sistema'!$B$1:$C$89,2,0)</f>
        <v>SI</v>
      </c>
    </row>
    <row r="692" spans="1:10" x14ac:dyDescent="0.25">
      <c r="A692" s="4" t="str">
        <f t="shared" si="20"/>
        <v>46235-POX64-psa3</v>
      </c>
      <c r="B692" s="14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 t="shared" si="21"/>
        <v>2026-08</v>
      </c>
      <c r="J692" s="7" t="str">
        <f>VLOOKUP(C692,'[1]T. Apoyo Sistema'!$B$1:$C$89,2,0)</f>
        <v>SI</v>
      </c>
    </row>
    <row r="693" spans="1:10" x14ac:dyDescent="0.25">
      <c r="A693" s="4" t="str">
        <f t="shared" si="20"/>
        <v>46235-POX64-psa4</v>
      </c>
      <c r="B693" s="14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 t="shared" si="21"/>
        <v>2026-08</v>
      </c>
      <c r="J693" s="7" t="str">
        <f>VLOOKUP(C693,'[1]T. Apoyo Sistema'!$B$1:$C$89,2,0)</f>
        <v>SI</v>
      </c>
    </row>
    <row r="694" spans="1:10" x14ac:dyDescent="0.25">
      <c r="A694" s="4" t="str">
        <f t="shared" si="20"/>
        <v>46235-POX64-sec1</v>
      </c>
      <c r="B694" s="14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 t="shared" si="21"/>
        <v>2026-08</v>
      </c>
      <c r="J694" s="7" t="str">
        <f>VLOOKUP(C694,'[1]T. Apoyo Sistema'!$B$1:$C$89,2,0)</f>
        <v>SI</v>
      </c>
    </row>
    <row r="695" spans="1:10" x14ac:dyDescent="0.25">
      <c r="A695" s="4" t="str">
        <f t="shared" si="20"/>
        <v>46235-POX64-sec2</v>
      </c>
      <c r="B695" s="14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 t="shared" si="21"/>
        <v>2026-08</v>
      </c>
      <c r="J695" s="7" t="str">
        <f>VLOOKUP(C695,'[1]T. Apoyo Sistema'!$B$1:$C$89,2,0)</f>
        <v>SI</v>
      </c>
    </row>
    <row r="696" spans="1:10" x14ac:dyDescent="0.25">
      <c r="A696" s="4" t="str">
        <f t="shared" si="20"/>
        <v>46235-POX65-bbd1</v>
      </c>
      <c r="B696" s="14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 t="shared" si="21"/>
        <v>2026-08</v>
      </c>
      <c r="J696" s="7" t="str">
        <f>VLOOKUP(C696,'[1]T. Apoyo Sistema'!$B$1:$C$89,2,0)</f>
        <v>SI</v>
      </c>
    </row>
    <row r="697" spans="1:10" x14ac:dyDescent="0.25">
      <c r="A697" s="4" t="str">
        <f t="shared" si="20"/>
        <v>46235-POX65-bbd2</v>
      </c>
      <c r="B697" s="14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 t="shared" si="21"/>
        <v>2026-08</v>
      </c>
      <c r="J697" s="7" t="str">
        <f>VLOOKUP(C697,'[1]T. Apoyo Sistema'!$B$1:$C$89,2,0)</f>
        <v>SI</v>
      </c>
    </row>
    <row r="698" spans="1:10" x14ac:dyDescent="0.25">
      <c r="A698" s="4" t="str">
        <f t="shared" si="20"/>
        <v>46235-POX65-com1</v>
      </c>
      <c r="B698" s="14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 t="shared" si="21"/>
        <v>2026-08</v>
      </c>
      <c r="J698" s="7" t="str">
        <f>VLOOKUP(C698,'[1]T. Apoyo Sistema'!$B$1:$C$89,2,0)</f>
        <v>SI</v>
      </c>
    </row>
    <row r="699" spans="1:10" x14ac:dyDescent="0.25">
      <c r="A699" s="4" t="str">
        <f t="shared" si="20"/>
        <v>46235-POX65-com2</v>
      </c>
      <c r="B699" s="14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 t="shared" si="21"/>
        <v>2026-08</v>
      </c>
      <c r="J699" s="7" t="str">
        <f>VLOOKUP(C699,'[1]T. Apoyo Sistema'!$B$1:$C$89,2,0)</f>
        <v>SI</v>
      </c>
    </row>
    <row r="700" spans="1:10" x14ac:dyDescent="0.25">
      <c r="A700" s="4" t="str">
        <f t="shared" si="20"/>
        <v>46235-POX65-com3</v>
      </c>
      <c r="B700" s="14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 t="shared" si="21"/>
        <v>2026-08</v>
      </c>
      <c r="J700" s="7" t="str">
        <f>VLOOKUP(C700,'[1]T. Apoyo Sistema'!$B$1:$C$89,2,0)</f>
        <v>SI</v>
      </c>
    </row>
    <row r="701" spans="1:10" x14ac:dyDescent="0.25">
      <c r="A701" s="4" t="str">
        <f t="shared" si="20"/>
        <v>46235-POX65-gen1</v>
      </c>
      <c r="B701" s="14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 t="shared" si="21"/>
        <v>2026-08</v>
      </c>
      <c r="J701" s="7" t="str">
        <f>VLOOKUP(C701,'[1]T. Apoyo Sistema'!$B$1:$C$89,2,0)</f>
        <v>SI</v>
      </c>
    </row>
    <row r="702" spans="1:10" x14ac:dyDescent="0.25">
      <c r="A702" s="4" t="str">
        <f t="shared" si="20"/>
        <v>46235-POX65-gen2</v>
      </c>
      <c r="B702" s="14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 t="shared" si="21"/>
        <v>2026-08</v>
      </c>
      <c r="J702" s="7" t="str">
        <f>VLOOKUP(C702,'[1]T. Apoyo Sistema'!$B$1:$C$89,2,0)</f>
        <v>SI</v>
      </c>
    </row>
    <row r="703" spans="1:10" x14ac:dyDescent="0.25">
      <c r="A703" s="4" t="str">
        <f t="shared" si="20"/>
        <v>46235-POX65-psa1</v>
      </c>
      <c r="B703" s="14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 t="shared" si="21"/>
        <v>2026-08</v>
      </c>
      <c r="J703" s="7" t="str">
        <f>VLOOKUP(C703,'[1]T. Apoyo Sistema'!$B$1:$C$89,2,0)</f>
        <v>SI</v>
      </c>
    </row>
    <row r="704" spans="1:10" x14ac:dyDescent="0.25">
      <c r="A704" s="4" t="str">
        <f t="shared" si="20"/>
        <v>46235-POX65-psa2</v>
      </c>
      <c r="B704" s="14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 t="shared" si="21"/>
        <v>2026-08</v>
      </c>
      <c r="J704" s="7" t="str">
        <f>VLOOKUP(C704,'[1]T. Apoyo Sistema'!$B$1:$C$89,2,0)</f>
        <v>SI</v>
      </c>
    </row>
    <row r="705" spans="1:10" x14ac:dyDescent="0.25">
      <c r="A705" s="4" t="str">
        <f t="shared" si="20"/>
        <v>46235-POX65-psa3</v>
      </c>
      <c r="B705" s="14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 t="shared" si="21"/>
        <v>2026-08</v>
      </c>
      <c r="J705" s="7" t="str">
        <f>VLOOKUP(C705,'[1]T. Apoyo Sistema'!$B$1:$C$89,2,0)</f>
        <v>SI</v>
      </c>
    </row>
    <row r="706" spans="1:10" x14ac:dyDescent="0.25">
      <c r="A706" s="4" t="str">
        <f t="shared" ref="A706:A769" si="22">CONCATENATE(B706,"-",C706,"-",D706)</f>
        <v>46235-POX65-psa4</v>
      </c>
      <c r="B706" s="14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 t="shared" ref="I706:I769" si="23">TEXT(B706,"yyyy-mm")</f>
        <v>2026-08</v>
      </c>
      <c r="J706" s="7" t="str">
        <f>VLOOKUP(C706,'[1]T. Apoyo Sistema'!$B$1:$C$89,2,0)</f>
        <v>SI</v>
      </c>
    </row>
    <row r="707" spans="1:10" x14ac:dyDescent="0.25">
      <c r="A707" s="4" t="str">
        <f t="shared" si="22"/>
        <v>46235-POX65-psa5</v>
      </c>
      <c r="B707" s="14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 t="shared" si="23"/>
        <v>2026-08</v>
      </c>
      <c r="J707" s="7" t="str">
        <f>VLOOKUP(C707,'[1]T. Apoyo Sistema'!$B$1:$C$89,2,0)</f>
        <v>SI</v>
      </c>
    </row>
    <row r="708" spans="1:10" x14ac:dyDescent="0.25">
      <c r="A708" s="4" t="str">
        <f t="shared" si="22"/>
        <v>46235-POX65-psa6</v>
      </c>
      <c r="B708" s="14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 t="shared" si="23"/>
        <v>2026-08</v>
      </c>
      <c r="J708" s="7" t="str">
        <f>VLOOKUP(C708,'[1]T. Apoyo Sistema'!$B$1:$C$89,2,0)</f>
        <v>SI</v>
      </c>
    </row>
    <row r="709" spans="1:10" x14ac:dyDescent="0.25">
      <c r="A709" s="4" t="str">
        <f t="shared" si="22"/>
        <v>46235-POX65-sec1</v>
      </c>
      <c r="B709" s="14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 t="shared" si="23"/>
        <v>2026-08</v>
      </c>
      <c r="J709" s="7" t="str">
        <f>VLOOKUP(C709,'[1]T. Apoyo Sistema'!$B$1:$C$89,2,0)</f>
        <v>SI</v>
      </c>
    </row>
    <row r="710" spans="1:10" x14ac:dyDescent="0.25">
      <c r="A710" s="4" t="str">
        <f t="shared" si="22"/>
        <v>46235-POX65-sec2</v>
      </c>
      <c r="B710" s="14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 t="shared" si="23"/>
        <v>2026-08</v>
      </c>
      <c r="J710" s="7" t="str">
        <f>VLOOKUP(C710,'[1]T. Apoyo Sistema'!$B$1:$C$89,2,0)</f>
        <v>SI</v>
      </c>
    </row>
    <row r="711" spans="1:10" x14ac:dyDescent="0.25">
      <c r="A711" s="4" t="str">
        <f t="shared" si="22"/>
        <v>46235-POX66-bbd1</v>
      </c>
      <c r="B711" s="14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 t="shared" si="23"/>
        <v>2026-08</v>
      </c>
      <c r="J711" s="7" t="str">
        <f>VLOOKUP(C711,'[1]T. Apoyo Sistema'!$B$1:$C$89,2,0)</f>
        <v>SI</v>
      </c>
    </row>
    <row r="712" spans="1:10" x14ac:dyDescent="0.25">
      <c r="A712" s="4" t="str">
        <f t="shared" si="22"/>
        <v>46235-POX66-bbd2</v>
      </c>
      <c r="B712" s="14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 t="shared" si="23"/>
        <v>2026-08</v>
      </c>
      <c r="J712" s="7" t="str">
        <f>VLOOKUP(C712,'[1]T. Apoyo Sistema'!$B$1:$C$89,2,0)</f>
        <v>SI</v>
      </c>
    </row>
    <row r="713" spans="1:10" x14ac:dyDescent="0.25">
      <c r="A713" s="4" t="str">
        <f t="shared" si="22"/>
        <v>46235-POX66-com1</v>
      </c>
      <c r="B713" s="14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 t="shared" si="23"/>
        <v>2026-08</v>
      </c>
      <c r="J713" s="7" t="str">
        <f>VLOOKUP(C713,'[1]T. Apoyo Sistema'!$B$1:$C$89,2,0)</f>
        <v>SI</v>
      </c>
    </row>
    <row r="714" spans="1:10" x14ac:dyDescent="0.25">
      <c r="A714" s="4" t="str">
        <f t="shared" si="22"/>
        <v>46235-POX66-com2</v>
      </c>
      <c r="B714" s="14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 t="shared" si="23"/>
        <v>2026-08</v>
      </c>
      <c r="J714" s="7" t="str">
        <f>VLOOKUP(C714,'[1]T. Apoyo Sistema'!$B$1:$C$89,2,0)</f>
        <v>SI</v>
      </c>
    </row>
    <row r="715" spans="1:10" x14ac:dyDescent="0.25">
      <c r="A715" s="4" t="str">
        <f t="shared" si="22"/>
        <v>46235-POX66-com3</v>
      </c>
      <c r="B715" s="14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 t="shared" si="23"/>
        <v>2026-08</v>
      </c>
      <c r="J715" s="7" t="str">
        <f>VLOOKUP(C715,'[1]T. Apoyo Sistema'!$B$1:$C$89,2,0)</f>
        <v>SI</v>
      </c>
    </row>
    <row r="716" spans="1:10" x14ac:dyDescent="0.25">
      <c r="A716" s="4" t="str">
        <f t="shared" si="22"/>
        <v>46235-POX66-gen1</v>
      </c>
      <c r="B716" s="14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 t="shared" si="23"/>
        <v>2026-08</v>
      </c>
      <c r="J716" s="7" t="str">
        <f>VLOOKUP(C716,'[1]T. Apoyo Sistema'!$B$1:$C$89,2,0)</f>
        <v>SI</v>
      </c>
    </row>
    <row r="717" spans="1:10" x14ac:dyDescent="0.25">
      <c r="A717" s="4" t="str">
        <f t="shared" si="22"/>
        <v>46235-POX66-gen2</v>
      </c>
      <c r="B717" s="14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 t="shared" si="23"/>
        <v>2026-08</v>
      </c>
      <c r="J717" s="7" t="str">
        <f>VLOOKUP(C717,'[1]T. Apoyo Sistema'!$B$1:$C$89,2,0)</f>
        <v>SI</v>
      </c>
    </row>
    <row r="718" spans="1:10" x14ac:dyDescent="0.25">
      <c r="A718" s="4" t="str">
        <f t="shared" si="22"/>
        <v>46235-POX66-psa1</v>
      </c>
      <c r="B718" s="14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 t="shared" si="23"/>
        <v>2026-08</v>
      </c>
      <c r="J718" s="7" t="str">
        <f>VLOOKUP(C718,'[1]T. Apoyo Sistema'!$B$1:$C$89,2,0)</f>
        <v>SI</v>
      </c>
    </row>
    <row r="719" spans="1:10" x14ac:dyDescent="0.25">
      <c r="A719" s="4" t="str">
        <f t="shared" si="22"/>
        <v>46235-POX66-psa2</v>
      </c>
      <c r="B719" s="14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 t="shared" si="23"/>
        <v>2026-08</v>
      </c>
      <c r="J719" s="7" t="str">
        <f>VLOOKUP(C719,'[1]T. Apoyo Sistema'!$B$1:$C$89,2,0)</f>
        <v>SI</v>
      </c>
    </row>
    <row r="720" spans="1:10" x14ac:dyDescent="0.25">
      <c r="A720" s="4" t="str">
        <f t="shared" si="22"/>
        <v>46235-POX66-psa3</v>
      </c>
      <c r="B720" s="14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 t="shared" si="23"/>
        <v>2026-08</v>
      </c>
      <c r="J720" s="7" t="str">
        <f>VLOOKUP(C720,'[1]T. Apoyo Sistema'!$B$1:$C$89,2,0)</f>
        <v>SI</v>
      </c>
    </row>
    <row r="721" spans="1:10" x14ac:dyDescent="0.25">
      <c r="A721" s="4" t="str">
        <f t="shared" si="22"/>
        <v>46235-POX66-psa4</v>
      </c>
      <c r="B721" s="14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 t="shared" si="23"/>
        <v>2026-08</v>
      </c>
      <c r="J721" s="7" t="str">
        <f>VLOOKUP(C721,'[1]T. Apoyo Sistema'!$B$1:$C$89,2,0)</f>
        <v>SI</v>
      </c>
    </row>
    <row r="722" spans="1:10" x14ac:dyDescent="0.25">
      <c r="A722" s="4" t="str">
        <f t="shared" si="22"/>
        <v>46235-POX66-sec1</v>
      </c>
      <c r="B722" s="14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 t="shared" si="23"/>
        <v>2026-08</v>
      </c>
      <c r="J722" s="7" t="str">
        <f>VLOOKUP(C722,'[1]T. Apoyo Sistema'!$B$1:$C$89,2,0)</f>
        <v>SI</v>
      </c>
    </row>
    <row r="723" spans="1:10" x14ac:dyDescent="0.25">
      <c r="A723" s="4" t="str">
        <f t="shared" si="22"/>
        <v>46235-POX66-sec2</v>
      </c>
      <c r="B723" s="14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 t="shared" si="23"/>
        <v>2026-08</v>
      </c>
      <c r="J723" s="7" t="str">
        <f>VLOOKUP(C723,'[1]T. Apoyo Sistema'!$B$1:$C$89,2,0)</f>
        <v>SI</v>
      </c>
    </row>
    <row r="724" spans="1:10" x14ac:dyDescent="0.25">
      <c r="A724" s="4" t="str">
        <f t="shared" si="22"/>
        <v>46235-POX67-bbd1</v>
      </c>
      <c r="B724" s="14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 t="shared" si="23"/>
        <v>2026-08</v>
      </c>
      <c r="J724" s="7" t="str">
        <f>VLOOKUP(C724,'[1]T. Apoyo Sistema'!$B$1:$C$89,2,0)</f>
        <v>SI</v>
      </c>
    </row>
    <row r="725" spans="1:10" x14ac:dyDescent="0.25">
      <c r="A725" s="4" t="str">
        <f t="shared" si="22"/>
        <v>46235-POX67-bbd2</v>
      </c>
      <c r="B725" s="14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 t="shared" si="23"/>
        <v>2026-08</v>
      </c>
      <c r="J725" s="7" t="str">
        <f>VLOOKUP(C725,'[1]T. Apoyo Sistema'!$B$1:$C$89,2,0)</f>
        <v>SI</v>
      </c>
    </row>
    <row r="726" spans="1:10" x14ac:dyDescent="0.25">
      <c r="A726" s="4" t="str">
        <f t="shared" si="22"/>
        <v>46235-POX67-com1</v>
      </c>
      <c r="B726" s="14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 t="shared" si="23"/>
        <v>2026-08</v>
      </c>
      <c r="J726" s="7" t="str">
        <f>VLOOKUP(C726,'[1]T. Apoyo Sistema'!$B$1:$C$89,2,0)</f>
        <v>SI</v>
      </c>
    </row>
    <row r="727" spans="1:10" x14ac:dyDescent="0.25">
      <c r="A727" s="4" t="str">
        <f t="shared" si="22"/>
        <v>46235-POX67-com2</v>
      </c>
      <c r="B727" s="14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 t="shared" si="23"/>
        <v>2026-08</v>
      </c>
      <c r="J727" s="7" t="str">
        <f>VLOOKUP(C727,'[1]T. Apoyo Sistema'!$B$1:$C$89,2,0)</f>
        <v>SI</v>
      </c>
    </row>
    <row r="728" spans="1:10" x14ac:dyDescent="0.25">
      <c r="A728" s="4" t="str">
        <f t="shared" si="22"/>
        <v>46235-POX67-com3</v>
      </c>
      <c r="B728" s="14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 t="shared" si="23"/>
        <v>2026-08</v>
      </c>
      <c r="J728" s="7" t="str">
        <f>VLOOKUP(C728,'[1]T. Apoyo Sistema'!$B$1:$C$89,2,0)</f>
        <v>SI</v>
      </c>
    </row>
    <row r="729" spans="1:10" x14ac:dyDescent="0.25">
      <c r="A729" s="4" t="str">
        <f t="shared" si="22"/>
        <v>46235-POX67-gen1</v>
      </c>
      <c r="B729" s="14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 t="shared" si="23"/>
        <v>2026-08</v>
      </c>
      <c r="J729" s="7" t="str">
        <f>VLOOKUP(C729,'[1]T. Apoyo Sistema'!$B$1:$C$89,2,0)</f>
        <v>SI</v>
      </c>
    </row>
    <row r="730" spans="1:10" x14ac:dyDescent="0.25">
      <c r="A730" s="4" t="str">
        <f t="shared" si="22"/>
        <v>46235-POX67-gen2</v>
      </c>
      <c r="B730" s="14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 t="shared" si="23"/>
        <v>2026-08</v>
      </c>
      <c r="J730" s="7" t="str">
        <f>VLOOKUP(C730,'[1]T. Apoyo Sistema'!$B$1:$C$89,2,0)</f>
        <v>SI</v>
      </c>
    </row>
    <row r="731" spans="1:10" x14ac:dyDescent="0.25">
      <c r="A731" s="4" t="str">
        <f t="shared" si="22"/>
        <v>46235-POX67-psa1</v>
      </c>
      <c r="B731" s="14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 t="shared" si="23"/>
        <v>2026-08</v>
      </c>
      <c r="J731" s="7" t="str">
        <f>VLOOKUP(C731,'[1]T. Apoyo Sistema'!$B$1:$C$89,2,0)</f>
        <v>SI</v>
      </c>
    </row>
    <row r="732" spans="1:10" x14ac:dyDescent="0.25">
      <c r="A732" s="4" t="str">
        <f t="shared" si="22"/>
        <v>46235-POX67-psa2</v>
      </c>
      <c r="B732" s="14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 t="shared" si="23"/>
        <v>2026-08</v>
      </c>
      <c r="J732" s="7" t="str">
        <f>VLOOKUP(C732,'[1]T. Apoyo Sistema'!$B$1:$C$89,2,0)</f>
        <v>SI</v>
      </c>
    </row>
    <row r="733" spans="1:10" x14ac:dyDescent="0.25">
      <c r="A733" s="4" t="str">
        <f t="shared" si="22"/>
        <v>46235-POX67-psa3</v>
      </c>
      <c r="B733" s="14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 t="shared" si="23"/>
        <v>2026-08</v>
      </c>
      <c r="J733" s="7" t="str">
        <f>VLOOKUP(C733,'[1]T. Apoyo Sistema'!$B$1:$C$89,2,0)</f>
        <v>SI</v>
      </c>
    </row>
    <row r="734" spans="1:10" x14ac:dyDescent="0.25">
      <c r="A734" s="4" t="str">
        <f t="shared" si="22"/>
        <v>46235-POX67-psa4</v>
      </c>
      <c r="B734" s="14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 t="shared" si="23"/>
        <v>2026-08</v>
      </c>
      <c r="J734" s="7" t="str">
        <f>VLOOKUP(C734,'[1]T. Apoyo Sistema'!$B$1:$C$89,2,0)</f>
        <v>SI</v>
      </c>
    </row>
    <row r="735" spans="1:10" x14ac:dyDescent="0.25">
      <c r="A735" s="4" t="str">
        <f t="shared" si="22"/>
        <v>46235-POX67-sec1</v>
      </c>
      <c r="B735" s="14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 t="shared" si="23"/>
        <v>2026-08</v>
      </c>
      <c r="J735" s="7" t="str">
        <f>VLOOKUP(C735,'[1]T. Apoyo Sistema'!$B$1:$C$89,2,0)</f>
        <v>SI</v>
      </c>
    </row>
    <row r="736" spans="1:10" x14ac:dyDescent="0.25">
      <c r="A736" s="4" t="str">
        <f t="shared" si="22"/>
        <v>46235-POX67-sec2</v>
      </c>
      <c r="B736" s="14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 t="shared" si="23"/>
        <v>2026-08</v>
      </c>
      <c r="J736" s="7" t="str">
        <f>VLOOKUP(C736,'[1]T. Apoyo Sistema'!$B$1:$C$89,2,0)</f>
        <v>SI</v>
      </c>
    </row>
    <row r="737" spans="1:10" x14ac:dyDescent="0.25">
      <c r="A737" s="4" t="str">
        <f t="shared" si="22"/>
        <v>46235-POX9-bbd1</v>
      </c>
      <c r="B737" s="14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 t="shared" si="23"/>
        <v>2026-08</v>
      </c>
      <c r="J737" s="7" t="str">
        <f>VLOOKUP(C737,'[1]T. Apoyo Sistema'!$B$1:$C$89,2,0)</f>
        <v>SI</v>
      </c>
    </row>
    <row r="738" spans="1:10" x14ac:dyDescent="0.25">
      <c r="A738" s="4" t="str">
        <f t="shared" si="22"/>
        <v>46235-POX9-bbd2</v>
      </c>
      <c r="B738" s="14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 t="shared" si="23"/>
        <v>2026-08</v>
      </c>
      <c r="J738" s="7" t="str">
        <f>VLOOKUP(C738,'[1]T. Apoyo Sistema'!$B$1:$C$89,2,0)</f>
        <v>SI</v>
      </c>
    </row>
    <row r="739" spans="1:10" x14ac:dyDescent="0.25">
      <c r="A739" s="4" t="str">
        <f t="shared" si="22"/>
        <v>46235-POX9-com1</v>
      </c>
      <c r="B739" s="14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 t="shared" si="23"/>
        <v>2026-08</v>
      </c>
      <c r="J739" s="7" t="str">
        <f>VLOOKUP(C739,'[1]T. Apoyo Sistema'!$B$1:$C$89,2,0)</f>
        <v>SI</v>
      </c>
    </row>
    <row r="740" spans="1:10" x14ac:dyDescent="0.25">
      <c r="A740" s="4" t="str">
        <f t="shared" si="22"/>
        <v>46235-POX9-com2</v>
      </c>
      <c r="B740" s="14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 t="shared" si="23"/>
        <v>2026-08</v>
      </c>
      <c r="J740" s="7" t="str">
        <f>VLOOKUP(C740,'[1]T. Apoyo Sistema'!$B$1:$C$89,2,0)</f>
        <v>SI</v>
      </c>
    </row>
    <row r="741" spans="1:10" x14ac:dyDescent="0.25">
      <c r="A741" s="4" t="str">
        <f t="shared" si="22"/>
        <v>46235-POX9-com3</v>
      </c>
      <c r="B741" s="14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 t="shared" si="23"/>
        <v>2026-08</v>
      </c>
      <c r="J741" s="7" t="str">
        <f>VLOOKUP(C741,'[1]T. Apoyo Sistema'!$B$1:$C$89,2,0)</f>
        <v>SI</v>
      </c>
    </row>
    <row r="742" spans="1:10" x14ac:dyDescent="0.25">
      <c r="A742" s="4" t="str">
        <f t="shared" si="22"/>
        <v>46235-POX9-com4</v>
      </c>
      <c r="B742" s="14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 t="shared" si="23"/>
        <v>2026-08</v>
      </c>
      <c r="J742" s="7" t="str">
        <f>VLOOKUP(C742,'[1]T. Apoyo Sistema'!$B$1:$C$89,2,0)</f>
        <v>SI</v>
      </c>
    </row>
    <row r="743" spans="1:10" x14ac:dyDescent="0.25">
      <c r="A743" s="4" t="str">
        <f t="shared" si="22"/>
        <v>46235-POX9-gen1</v>
      </c>
      <c r="B743" s="14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 t="shared" si="23"/>
        <v>2026-08</v>
      </c>
      <c r="J743" s="7" t="str">
        <f>VLOOKUP(C743,'[1]T. Apoyo Sistema'!$B$1:$C$89,2,0)</f>
        <v>SI</v>
      </c>
    </row>
    <row r="744" spans="1:10" x14ac:dyDescent="0.25">
      <c r="A744" s="4" t="str">
        <f t="shared" si="22"/>
        <v>46235-POX9-gen2</v>
      </c>
      <c r="B744" s="14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 t="shared" si="23"/>
        <v>2026-08</v>
      </c>
      <c r="J744" s="7" t="str">
        <f>VLOOKUP(C744,'[1]T. Apoyo Sistema'!$B$1:$C$89,2,0)</f>
        <v>SI</v>
      </c>
    </row>
    <row r="745" spans="1:10" x14ac:dyDescent="0.25">
      <c r="A745" s="4" t="str">
        <f t="shared" si="22"/>
        <v>46235-POX9-psa1</v>
      </c>
      <c r="B745" s="14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 t="shared" si="23"/>
        <v>2026-08</v>
      </c>
      <c r="J745" s="7" t="str">
        <f>VLOOKUP(C745,'[1]T. Apoyo Sistema'!$B$1:$C$89,2,0)</f>
        <v>SI</v>
      </c>
    </row>
    <row r="746" spans="1:10" x14ac:dyDescent="0.25">
      <c r="A746" s="4" t="str">
        <f t="shared" si="22"/>
        <v>46235-POX9-psa2</v>
      </c>
      <c r="B746" s="14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 t="shared" si="23"/>
        <v>2026-08</v>
      </c>
      <c r="J746" s="7" t="str">
        <f>VLOOKUP(C746,'[1]T. Apoyo Sistema'!$B$1:$C$89,2,0)</f>
        <v>SI</v>
      </c>
    </row>
    <row r="747" spans="1:10" x14ac:dyDescent="0.25">
      <c r="A747" s="4" t="str">
        <f t="shared" si="22"/>
        <v>46235-POX9-psa3</v>
      </c>
      <c r="B747" s="14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 t="shared" si="23"/>
        <v>2026-08</v>
      </c>
      <c r="J747" s="7" t="str">
        <f>VLOOKUP(C747,'[1]T. Apoyo Sistema'!$B$1:$C$89,2,0)</f>
        <v>SI</v>
      </c>
    </row>
    <row r="748" spans="1:10" x14ac:dyDescent="0.25">
      <c r="A748" s="4" t="str">
        <f t="shared" si="22"/>
        <v>46235-POX9-psa4</v>
      </c>
      <c r="B748" s="14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 t="shared" si="23"/>
        <v>2026-08</v>
      </c>
      <c r="J748" s="7" t="str">
        <f>VLOOKUP(C748,'[1]T. Apoyo Sistema'!$B$1:$C$89,2,0)</f>
        <v>SI</v>
      </c>
    </row>
    <row r="749" spans="1:10" x14ac:dyDescent="0.25">
      <c r="A749" s="4" t="str">
        <f t="shared" si="22"/>
        <v>46235-POX9-sec1</v>
      </c>
      <c r="B749" s="14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 t="shared" si="23"/>
        <v>2026-08</v>
      </c>
      <c r="J749" s="7" t="str">
        <f>VLOOKUP(C749,'[1]T. Apoyo Sistema'!$B$1:$C$89,2,0)</f>
        <v>SI</v>
      </c>
    </row>
    <row r="750" spans="1:10" x14ac:dyDescent="0.25">
      <c r="A750" s="4" t="str">
        <f t="shared" si="22"/>
        <v>46235-POX9-sec2</v>
      </c>
      <c r="B750" s="14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 t="shared" si="23"/>
        <v>2026-08</v>
      </c>
      <c r="J750" s="7" t="str">
        <f>VLOOKUP(C750,'[1]T. Apoyo Sistema'!$B$1:$C$89,2,0)</f>
        <v>SI</v>
      </c>
    </row>
    <row r="751" spans="1:10" x14ac:dyDescent="0.25">
      <c r="A751" s="4" t="str">
        <f t="shared" si="22"/>
        <v>46236-OXMP10-gen1</v>
      </c>
      <c r="B751" s="14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 t="shared" si="23"/>
        <v>2026-08</v>
      </c>
      <c r="J751" s="7" t="str">
        <f>VLOOKUP(C751,'[1]T. Apoyo Sistema'!$B$1:$C$89,2,0)</f>
        <v>NO</v>
      </c>
    </row>
    <row r="752" spans="1:10" x14ac:dyDescent="0.25">
      <c r="A752" s="4" t="str">
        <f t="shared" si="22"/>
        <v>46236-OXMP10-psa1</v>
      </c>
      <c r="B752" s="14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 t="shared" si="23"/>
        <v>2026-08</v>
      </c>
      <c r="J752" s="7" t="str">
        <f>VLOOKUP(C752,'[1]T. Apoyo Sistema'!$B$1:$C$89,2,0)</f>
        <v>NO</v>
      </c>
    </row>
    <row r="753" spans="1:10" x14ac:dyDescent="0.25">
      <c r="A753" s="4" t="str">
        <f t="shared" si="22"/>
        <v>46236-OXMP14-gen1</v>
      </c>
      <c r="B753" s="14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 t="shared" si="23"/>
        <v>2026-08</v>
      </c>
      <c r="J753" s="7" t="str">
        <f>VLOOKUP(C753,'[1]T. Apoyo Sistema'!$B$1:$C$89,2,0)</f>
        <v>NO</v>
      </c>
    </row>
    <row r="754" spans="1:10" x14ac:dyDescent="0.25">
      <c r="A754" s="4" t="str">
        <f t="shared" si="22"/>
        <v>46236-OXMP14-psa1</v>
      </c>
      <c r="B754" s="14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 t="shared" si="23"/>
        <v>2026-08</v>
      </c>
      <c r="J754" s="7" t="str">
        <f>VLOOKUP(C754,'[1]T. Apoyo Sistema'!$B$1:$C$89,2,0)</f>
        <v>NO</v>
      </c>
    </row>
    <row r="755" spans="1:10" x14ac:dyDescent="0.25">
      <c r="A755" s="4" t="str">
        <f t="shared" si="22"/>
        <v>46236-OXMP15-gen1</v>
      </c>
      <c r="B755" s="14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 t="shared" si="23"/>
        <v>2026-08</v>
      </c>
      <c r="J755" s="7" t="str">
        <f>VLOOKUP(C755,'[1]T. Apoyo Sistema'!$B$1:$C$89,2,0)</f>
        <v>NO</v>
      </c>
    </row>
    <row r="756" spans="1:10" x14ac:dyDescent="0.25">
      <c r="A756" s="4" t="str">
        <f t="shared" si="22"/>
        <v>46236-OXMP15-psa1</v>
      </c>
      <c r="B756" s="14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 t="shared" si="23"/>
        <v>2026-08</v>
      </c>
      <c r="J756" s="7" t="str">
        <f>VLOOKUP(C756,'[1]T. Apoyo Sistema'!$B$1:$C$89,2,0)</f>
        <v>NO</v>
      </c>
    </row>
    <row r="757" spans="1:10" x14ac:dyDescent="0.25">
      <c r="A757" s="4" t="str">
        <f t="shared" si="22"/>
        <v>46236-OXMP16-gen1</v>
      </c>
      <c r="B757" s="14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 t="shared" si="23"/>
        <v>2026-08</v>
      </c>
      <c r="J757" s="7" t="str">
        <f>VLOOKUP(C757,'[1]T. Apoyo Sistema'!$B$1:$C$89,2,0)</f>
        <v>NO</v>
      </c>
    </row>
    <row r="758" spans="1:10" x14ac:dyDescent="0.25">
      <c r="A758" s="4" t="str">
        <f t="shared" si="22"/>
        <v>46236-OXMP16-psa1</v>
      </c>
      <c r="B758" s="14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 t="shared" si="23"/>
        <v>2026-08</v>
      </c>
      <c r="J758" s="7" t="str">
        <f>VLOOKUP(C758,'[1]T. Apoyo Sistema'!$B$1:$C$89,2,0)</f>
        <v>NO</v>
      </c>
    </row>
    <row r="759" spans="1:10" x14ac:dyDescent="0.25">
      <c r="A759" s="4" t="str">
        <f t="shared" si="22"/>
        <v>46236-OXMPN4-gen1</v>
      </c>
      <c r="B759" s="14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 t="shared" si="23"/>
        <v>2026-08</v>
      </c>
      <c r="J759" s="7" t="str">
        <f>VLOOKUP(C759,'[1]T. Apoyo Sistema'!$B$1:$C$89,2,0)</f>
        <v>NO</v>
      </c>
    </row>
    <row r="760" spans="1:10" x14ac:dyDescent="0.25">
      <c r="A760" s="4" t="str">
        <f t="shared" si="22"/>
        <v>46236-OXMPN4-psa1</v>
      </c>
      <c r="B760" s="14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 t="shared" si="23"/>
        <v>2026-08</v>
      </c>
      <c r="J760" s="7" t="str">
        <f>VLOOKUP(C760,'[1]T. Apoyo Sistema'!$B$1:$C$89,2,0)</f>
        <v>NO</v>
      </c>
    </row>
    <row r="761" spans="1:10" x14ac:dyDescent="0.25">
      <c r="A761" s="4" t="str">
        <f t="shared" si="22"/>
        <v>46236-OXMPN5-gen1</v>
      </c>
      <c r="B761" s="14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 t="shared" si="23"/>
        <v>2026-08</v>
      </c>
      <c r="J761" s="7" t="str">
        <f>VLOOKUP(C761,'[1]T. Apoyo Sistema'!$B$1:$C$89,2,0)</f>
        <v>NO</v>
      </c>
    </row>
    <row r="762" spans="1:10" x14ac:dyDescent="0.25">
      <c r="A762" s="4" t="str">
        <f t="shared" si="22"/>
        <v>46236-OXMPN5-psa1</v>
      </c>
      <c r="B762" s="14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 t="shared" si="23"/>
        <v>2026-08</v>
      </c>
      <c r="J762" s="7" t="str">
        <f>VLOOKUP(C762,'[1]T. Apoyo Sistema'!$B$1:$C$89,2,0)</f>
        <v>NO</v>
      </c>
    </row>
    <row r="763" spans="1:10" x14ac:dyDescent="0.25">
      <c r="A763" s="4" t="str">
        <f t="shared" si="22"/>
        <v>46236-OXMPN7-gen1</v>
      </c>
      <c r="B763" s="14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 t="shared" si="23"/>
        <v>2026-08</v>
      </c>
      <c r="J763" s="7" t="str">
        <f>VLOOKUP(C763,'[1]T. Apoyo Sistema'!$B$1:$C$89,2,0)</f>
        <v>NO</v>
      </c>
    </row>
    <row r="764" spans="1:10" x14ac:dyDescent="0.25">
      <c r="A764" s="4" t="str">
        <f t="shared" si="22"/>
        <v>46236-OXMPN7-psa1</v>
      </c>
      <c r="B764" s="14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 t="shared" si="23"/>
        <v>2026-08</v>
      </c>
      <c r="J764" s="7" t="str">
        <f>VLOOKUP(C764,'[1]T. Apoyo Sistema'!$B$1:$C$89,2,0)</f>
        <v>NO</v>
      </c>
    </row>
    <row r="765" spans="1:10" x14ac:dyDescent="0.25">
      <c r="A765" s="4" t="str">
        <f t="shared" si="22"/>
        <v>46236-OXMPN8-gen1</v>
      </c>
      <c r="B765" s="14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 t="shared" si="23"/>
        <v>2026-08</v>
      </c>
      <c r="J765" s="7" t="str">
        <f>VLOOKUP(C765,'[1]T. Apoyo Sistema'!$B$1:$C$89,2,0)</f>
        <v>NO</v>
      </c>
    </row>
    <row r="766" spans="1:10" x14ac:dyDescent="0.25">
      <c r="A766" s="4" t="str">
        <f t="shared" si="22"/>
        <v>46236-OXMPN8-psa1</v>
      </c>
      <c r="B766" s="14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 t="shared" si="23"/>
        <v>2026-08</v>
      </c>
      <c r="J766" s="7" t="str">
        <f>VLOOKUP(C766,'[1]T. Apoyo Sistema'!$B$1:$C$89,2,0)</f>
        <v>NO</v>
      </c>
    </row>
    <row r="767" spans="1:10" x14ac:dyDescent="0.25">
      <c r="A767" s="4" t="str">
        <f t="shared" si="22"/>
        <v>46236-OXMPN9-gen1</v>
      </c>
      <c r="B767" s="14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 t="shared" si="23"/>
        <v>2026-08</v>
      </c>
      <c r="J767" s="7" t="str">
        <f>VLOOKUP(C767,'[1]T. Apoyo Sistema'!$B$1:$C$89,2,0)</f>
        <v>NO</v>
      </c>
    </row>
    <row r="768" spans="1:10" x14ac:dyDescent="0.25">
      <c r="A768" s="4" t="str">
        <f t="shared" si="22"/>
        <v>46236-OXMPN9-psa1</v>
      </c>
      <c r="B768" s="14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 t="shared" si="23"/>
        <v>2026-08</v>
      </c>
      <c r="J768" s="7" t="str">
        <f>VLOOKUP(C768,'[1]T. Apoyo Sistema'!$B$1:$C$89,2,0)</f>
        <v>NO</v>
      </c>
    </row>
    <row r="769" spans="1:10" x14ac:dyDescent="0.25">
      <c r="A769" s="4" t="str">
        <f t="shared" si="22"/>
        <v>46236-POX1-bbd1</v>
      </c>
      <c r="B769" s="14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 t="shared" si="23"/>
        <v>2026-08</v>
      </c>
      <c r="J769" s="7" t="str">
        <f>VLOOKUP(C769,'[1]T. Apoyo Sistema'!$B$1:$C$89,2,0)</f>
        <v>SI</v>
      </c>
    </row>
    <row r="770" spans="1:10" x14ac:dyDescent="0.25">
      <c r="A770" s="4" t="str">
        <f t="shared" ref="A770:A833" si="24">CONCATENATE(B770,"-",C770,"-",D770)</f>
        <v>46236-POX1-bbd2</v>
      </c>
      <c r="B770" s="14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 t="shared" ref="I770:I833" si="25">TEXT(B770,"yyyy-mm")</f>
        <v>2026-08</v>
      </c>
      <c r="J770" s="7" t="str">
        <f>VLOOKUP(C770,'[1]T. Apoyo Sistema'!$B$1:$C$89,2,0)</f>
        <v>SI</v>
      </c>
    </row>
    <row r="771" spans="1:10" x14ac:dyDescent="0.25">
      <c r="A771" s="4" t="str">
        <f t="shared" si="24"/>
        <v>46236-POX1-com1</v>
      </c>
      <c r="B771" s="14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 t="shared" si="25"/>
        <v>2026-08</v>
      </c>
      <c r="J771" s="7" t="str">
        <f>VLOOKUP(C771,'[1]T. Apoyo Sistema'!$B$1:$C$89,2,0)</f>
        <v>SI</v>
      </c>
    </row>
    <row r="772" spans="1:10" x14ac:dyDescent="0.25">
      <c r="A772" s="4" t="str">
        <f t="shared" si="24"/>
        <v>46236-POX1-com2</v>
      </c>
      <c r="B772" s="14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 t="shared" si="25"/>
        <v>2026-08</v>
      </c>
      <c r="J772" s="7" t="str">
        <f>VLOOKUP(C772,'[1]T. Apoyo Sistema'!$B$1:$C$89,2,0)</f>
        <v>SI</v>
      </c>
    </row>
    <row r="773" spans="1:10" x14ac:dyDescent="0.25">
      <c r="A773" s="4" t="str">
        <f t="shared" si="24"/>
        <v>46236-POX1-gen1</v>
      </c>
      <c r="B773" s="14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 t="shared" si="25"/>
        <v>2026-08</v>
      </c>
      <c r="J773" s="7" t="str">
        <f>VLOOKUP(C773,'[1]T. Apoyo Sistema'!$B$1:$C$89,2,0)</f>
        <v>SI</v>
      </c>
    </row>
    <row r="774" spans="1:10" x14ac:dyDescent="0.25">
      <c r="A774" s="4" t="str">
        <f t="shared" si="24"/>
        <v>46236-POX1-gen2</v>
      </c>
      <c r="B774" s="14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 t="shared" si="25"/>
        <v>2026-08</v>
      </c>
      <c r="J774" s="7" t="str">
        <f>VLOOKUP(C774,'[1]T. Apoyo Sistema'!$B$1:$C$89,2,0)</f>
        <v>SI</v>
      </c>
    </row>
    <row r="775" spans="1:10" x14ac:dyDescent="0.25">
      <c r="A775" s="4" t="str">
        <f t="shared" si="24"/>
        <v>46236-POX1-psa1</v>
      </c>
      <c r="B775" s="14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 t="shared" si="25"/>
        <v>2026-08</v>
      </c>
      <c r="J775" s="7" t="str">
        <f>VLOOKUP(C775,'[1]T. Apoyo Sistema'!$B$1:$C$89,2,0)</f>
        <v>SI</v>
      </c>
    </row>
    <row r="776" spans="1:10" x14ac:dyDescent="0.25">
      <c r="A776" s="4" t="str">
        <f t="shared" si="24"/>
        <v>46236-POX1-psa2</v>
      </c>
      <c r="B776" s="14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 t="shared" si="25"/>
        <v>2026-08</v>
      </c>
      <c r="J776" s="7" t="str">
        <f>VLOOKUP(C776,'[1]T. Apoyo Sistema'!$B$1:$C$89,2,0)</f>
        <v>SI</v>
      </c>
    </row>
    <row r="777" spans="1:10" x14ac:dyDescent="0.25">
      <c r="A777" s="4" t="str">
        <f t="shared" si="24"/>
        <v>46236-POX1-sec1</v>
      </c>
      <c r="B777" s="14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 t="shared" si="25"/>
        <v>2026-08</v>
      </c>
      <c r="J777" s="7" t="str">
        <f>VLOOKUP(C777,'[1]T. Apoyo Sistema'!$B$1:$C$89,2,0)</f>
        <v>SI</v>
      </c>
    </row>
    <row r="778" spans="1:10" x14ac:dyDescent="0.25">
      <c r="A778" s="4" t="str">
        <f t="shared" si="24"/>
        <v>46236-POX1-sec2</v>
      </c>
      <c r="B778" s="14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 t="shared" si="25"/>
        <v>2026-08</v>
      </c>
      <c r="J778" s="7" t="str">
        <f>VLOOKUP(C778,'[1]T. Apoyo Sistema'!$B$1:$C$89,2,0)</f>
        <v>SI</v>
      </c>
    </row>
    <row r="779" spans="1:10" x14ac:dyDescent="0.25">
      <c r="A779" s="4" t="str">
        <f t="shared" si="24"/>
        <v>46236-POX10-bbd1</v>
      </c>
      <c r="B779" s="14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 t="shared" si="25"/>
        <v>2026-08</v>
      </c>
      <c r="J779" s="7" t="str">
        <f>VLOOKUP(C779,'[1]T. Apoyo Sistema'!$B$1:$C$89,2,0)</f>
        <v>SI</v>
      </c>
    </row>
    <row r="780" spans="1:10" x14ac:dyDescent="0.25">
      <c r="A780" s="4" t="str">
        <f t="shared" si="24"/>
        <v>46236-POX10-bbd2</v>
      </c>
      <c r="B780" s="14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 t="shared" si="25"/>
        <v>2026-08</v>
      </c>
      <c r="J780" s="7" t="str">
        <f>VLOOKUP(C780,'[1]T. Apoyo Sistema'!$B$1:$C$89,2,0)</f>
        <v>SI</v>
      </c>
    </row>
    <row r="781" spans="1:10" x14ac:dyDescent="0.25">
      <c r="A781" s="4" t="str">
        <f t="shared" si="24"/>
        <v>46236-POX10-com1</v>
      </c>
      <c r="B781" s="14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 t="shared" si="25"/>
        <v>2026-08</v>
      </c>
      <c r="J781" s="7" t="str">
        <f>VLOOKUP(C781,'[1]T. Apoyo Sistema'!$B$1:$C$89,2,0)</f>
        <v>SI</v>
      </c>
    </row>
    <row r="782" spans="1:10" x14ac:dyDescent="0.25">
      <c r="A782" s="4" t="str">
        <f t="shared" si="24"/>
        <v>46236-POX10-com2</v>
      </c>
      <c r="B782" s="14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 t="shared" si="25"/>
        <v>2026-08</v>
      </c>
      <c r="J782" s="7" t="str">
        <f>VLOOKUP(C782,'[1]T. Apoyo Sistema'!$B$1:$C$89,2,0)</f>
        <v>SI</v>
      </c>
    </row>
    <row r="783" spans="1:10" x14ac:dyDescent="0.25">
      <c r="A783" s="4" t="str">
        <f t="shared" si="24"/>
        <v>46236-POX10-com3</v>
      </c>
      <c r="B783" s="14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 t="shared" si="25"/>
        <v>2026-08</v>
      </c>
      <c r="J783" s="7" t="str">
        <f>VLOOKUP(C783,'[1]T. Apoyo Sistema'!$B$1:$C$89,2,0)</f>
        <v>SI</v>
      </c>
    </row>
    <row r="784" spans="1:10" x14ac:dyDescent="0.25">
      <c r="A784" s="4" t="str">
        <f t="shared" si="24"/>
        <v>46236-POX10-com4</v>
      </c>
      <c r="B784" s="14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 t="shared" si="25"/>
        <v>2026-08</v>
      </c>
      <c r="J784" s="7" t="str">
        <f>VLOOKUP(C784,'[1]T. Apoyo Sistema'!$B$1:$C$89,2,0)</f>
        <v>SI</v>
      </c>
    </row>
    <row r="785" spans="1:10" x14ac:dyDescent="0.25">
      <c r="A785" s="4" t="str">
        <f t="shared" si="24"/>
        <v>46236-POX10-gen1</v>
      </c>
      <c r="B785" s="14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 t="shared" si="25"/>
        <v>2026-08</v>
      </c>
      <c r="J785" s="7" t="str">
        <f>VLOOKUP(C785,'[1]T. Apoyo Sistema'!$B$1:$C$89,2,0)</f>
        <v>SI</v>
      </c>
    </row>
    <row r="786" spans="1:10" x14ac:dyDescent="0.25">
      <c r="A786" s="4" t="str">
        <f t="shared" si="24"/>
        <v>46236-POX10-gen2</v>
      </c>
      <c r="B786" s="14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 t="shared" si="25"/>
        <v>2026-08</v>
      </c>
      <c r="J786" s="7" t="str">
        <f>VLOOKUP(C786,'[1]T. Apoyo Sistema'!$B$1:$C$89,2,0)</f>
        <v>SI</v>
      </c>
    </row>
    <row r="787" spans="1:10" x14ac:dyDescent="0.25">
      <c r="A787" s="4" t="str">
        <f t="shared" si="24"/>
        <v>46236-POX10-psa1</v>
      </c>
      <c r="B787" s="14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 t="shared" si="25"/>
        <v>2026-08</v>
      </c>
      <c r="J787" s="7" t="str">
        <f>VLOOKUP(C787,'[1]T. Apoyo Sistema'!$B$1:$C$89,2,0)</f>
        <v>SI</v>
      </c>
    </row>
    <row r="788" spans="1:10" x14ac:dyDescent="0.25">
      <c r="A788" s="4" t="str">
        <f t="shared" si="24"/>
        <v>46236-POX10-psa2</v>
      </c>
      <c r="B788" s="14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 t="shared" si="25"/>
        <v>2026-08</v>
      </c>
      <c r="J788" s="7" t="str">
        <f>VLOOKUP(C788,'[1]T. Apoyo Sistema'!$B$1:$C$89,2,0)</f>
        <v>SI</v>
      </c>
    </row>
    <row r="789" spans="1:10" x14ac:dyDescent="0.25">
      <c r="A789" s="4" t="str">
        <f t="shared" si="24"/>
        <v>46236-POX10-psa3</v>
      </c>
      <c r="B789" s="14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 t="shared" si="25"/>
        <v>2026-08</v>
      </c>
      <c r="J789" s="7" t="str">
        <f>VLOOKUP(C789,'[1]T. Apoyo Sistema'!$B$1:$C$89,2,0)</f>
        <v>SI</v>
      </c>
    </row>
    <row r="790" spans="1:10" x14ac:dyDescent="0.25">
      <c r="A790" s="4" t="str">
        <f t="shared" si="24"/>
        <v>46236-POX10-psa4</v>
      </c>
      <c r="B790" s="14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 t="shared" si="25"/>
        <v>2026-08</v>
      </c>
      <c r="J790" s="7" t="str">
        <f>VLOOKUP(C790,'[1]T. Apoyo Sistema'!$B$1:$C$89,2,0)</f>
        <v>SI</v>
      </c>
    </row>
    <row r="791" spans="1:10" x14ac:dyDescent="0.25">
      <c r="A791" s="4" t="str">
        <f t="shared" si="24"/>
        <v>46236-POX10-sec1</v>
      </c>
      <c r="B791" s="14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 t="shared" si="25"/>
        <v>2026-08</v>
      </c>
      <c r="J791" s="7" t="str">
        <f>VLOOKUP(C791,'[1]T. Apoyo Sistema'!$B$1:$C$89,2,0)</f>
        <v>SI</v>
      </c>
    </row>
    <row r="792" spans="1:10" x14ac:dyDescent="0.25">
      <c r="A792" s="4" t="str">
        <f t="shared" si="24"/>
        <v>46236-POX10-sec2</v>
      </c>
      <c r="B792" s="14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 t="shared" si="25"/>
        <v>2026-08</v>
      </c>
      <c r="J792" s="7" t="str">
        <f>VLOOKUP(C792,'[1]T. Apoyo Sistema'!$B$1:$C$89,2,0)</f>
        <v>SI</v>
      </c>
    </row>
    <row r="793" spans="1:10" x14ac:dyDescent="0.25">
      <c r="A793" s="4" t="str">
        <f t="shared" si="24"/>
        <v>46236-POX11-bbd1</v>
      </c>
      <c r="B793" s="14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 t="shared" si="25"/>
        <v>2026-08</v>
      </c>
      <c r="J793" s="7" t="str">
        <f>VLOOKUP(C793,'[1]T. Apoyo Sistema'!$B$1:$C$89,2,0)</f>
        <v>SI</v>
      </c>
    </row>
    <row r="794" spans="1:10" x14ac:dyDescent="0.25">
      <c r="A794" s="4" t="str">
        <f t="shared" si="24"/>
        <v>46236-POX11-bbd2</v>
      </c>
      <c r="B794" s="14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 t="shared" si="25"/>
        <v>2026-08</v>
      </c>
      <c r="J794" s="7" t="str">
        <f>VLOOKUP(C794,'[1]T. Apoyo Sistema'!$B$1:$C$89,2,0)</f>
        <v>SI</v>
      </c>
    </row>
    <row r="795" spans="1:10" x14ac:dyDescent="0.25">
      <c r="A795" s="4" t="str">
        <f t="shared" si="24"/>
        <v>46236-POX11-com1</v>
      </c>
      <c r="B795" s="14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 t="shared" si="25"/>
        <v>2026-08</v>
      </c>
      <c r="J795" s="7" t="str">
        <f>VLOOKUP(C795,'[1]T. Apoyo Sistema'!$B$1:$C$89,2,0)</f>
        <v>SI</v>
      </c>
    </row>
    <row r="796" spans="1:10" x14ac:dyDescent="0.25">
      <c r="A796" s="4" t="str">
        <f t="shared" si="24"/>
        <v>46236-POX11-com2</v>
      </c>
      <c r="B796" s="14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 t="shared" si="25"/>
        <v>2026-08</v>
      </c>
      <c r="J796" s="7" t="str">
        <f>VLOOKUP(C796,'[1]T. Apoyo Sistema'!$B$1:$C$89,2,0)</f>
        <v>SI</v>
      </c>
    </row>
    <row r="797" spans="1:10" x14ac:dyDescent="0.25">
      <c r="A797" s="4" t="str">
        <f t="shared" si="24"/>
        <v>46236-POX11-com3</v>
      </c>
      <c r="B797" s="14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 t="shared" si="25"/>
        <v>2026-08</v>
      </c>
      <c r="J797" s="7" t="str">
        <f>VLOOKUP(C797,'[1]T. Apoyo Sistema'!$B$1:$C$89,2,0)</f>
        <v>SI</v>
      </c>
    </row>
    <row r="798" spans="1:10" x14ac:dyDescent="0.25">
      <c r="A798" s="4" t="str">
        <f t="shared" si="24"/>
        <v>46236-POX11-com4</v>
      </c>
      <c r="B798" s="14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 t="shared" si="25"/>
        <v>2026-08</v>
      </c>
      <c r="J798" s="7" t="str">
        <f>VLOOKUP(C798,'[1]T. Apoyo Sistema'!$B$1:$C$89,2,0)</f>
        <v>SI</v>
      </c>
    </row>
    <row r="799" spans="1:10" x14ac:dyDescent="0.25">
      <c r="A799" s="4" t="str">
        <f t="shared" si="24"/>
        <v>46236-POX11-gen1</v>
      </c>
      <c r="B799" s="14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 t="shared" si="25"/>
        <v>2026-08</v>
      </c>
      <c r="J799" s="7" t="str">
        <f>VLOOKUP(C799,'[1]T. Apoyo Sistema'!$B$1:$C$89,2,0)</f>
        <v>SI</v>
      </c>
    </row>
    <row r="800" spans="1:10" x14ac:dyDescent="0.25">
      <c r="A800" s="4" t="str">
        <f t="shared" si="24"/>
        <v>46236-POX11-gen2</v>
      </c>
      <c r="B800" s="14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 t="shared" si="25"/>
        <v>2026-08</v>
      </c>
      <c r="J800" s="7" t="str">
        <f>VLOOKUP(C800,'[1]T. Apoyo Sistema'!$B$1:$C$89,2,0)</f>
        <v>SI</v>
      </c>
    </row>
    <row r="801" spans="1:10" x14ac:dyDescent="0.25">
      <c r="A801" s="4" t="str">
        <f t="shared" si="24"/>
        <v>46236-POX11-psa1</v>
      </c>
      <c r="B801" s="14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 t="shared" si="25"/>
        <v>2026-08</v>
      </c>
      <c r="J801" s="7" t="str">
        <f>VLOOKUP(C801,'[1]T. Apoyo Sistema'!$B$1:$C$89,2,0)</f>
        <v>SI</v>
      </c>
    </row>
    <row r="802" spans="1:10" x14ac:dyDescent="0.25">
      <c r="A802" s="4" t="str">
        <f t="shared" si="24"/>
        <v>46236-POX11-psa2</v>
      </c>
      <c r="B802" s="14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 t="shared" si="25"/>
        <v>2026-08</v>
      </c>
      <c r="J802" s="7" t="str">
        <f>VLOOKUP(C802,'[1]T. Apoyo Sistema'!$B$1:$C$89,2,0)</f>
        <v>SI</v>
      </c>
    </row>
    <row r="803" spans="1:10" x14ac:dyDescent="0.25">
      <c r="A803" s="4" t="str">
        <f t="shared" si="24"/>
        <v>46236-POX11-psa3</v>
      </c>
      <c r="B803" s="14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 t="shared" si="25"/>
        <v>2026-08</v>
      </c>
      <c r="J803" s="7" t="str">
        <f>VLOOKUP(C803,'[1]T. Apoyo Sistema'!$B$1:$C$89,2,0)</f>
        <v>SI</v>
      </c>
    </row>
    <row r="804" spans="1:10" x14ac:dyDescent="0.25">
      <c r="A804" s="4" t="str">
        <f t="shared" si="24"/>
        <v>46236-POX11-psa4</v>
      </c>
      <c r="B804" s="14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 t="shared" si="25"/>
        <v>2026-08</v>
      </c>
      <c r="J804" s="7" t="str">
        <f>VLOOKUP(C804,'[1]T. Apoyo Sistema'!$B$1:$C$89,2,0)</f>
        <v>SI</v>
      </c>
    </row>
    <row r="805" spans="1:10" x14ac:dyDescent="0.25">
      <c r="A805" s="4" t="str">
        <f t="shared" si="24"/>
        <v>46236-POX11-sec1</v>
      </c>
      <c r="B805" s="14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 t="shared" si="25"/>
        <v>2026-08</v>
      </c>
      <c r="J805" s="7" t="str">
        <f>VLOOKUP(C805,'[1]T. Apoyo Sistema'!$B$1:$C$89,2,0)</f>
        <v>SI</v>
      </c>
    </row>
    <row r="806" spans="1:10" x14ac:dyDescent="0.25">
      <c r="A806" s="4" t="str">
        <f t="shared" si="24"/>
        <v>46236-POX11-sec2</v>
      </c>
      <c r="B806" s="14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 t="shared" si="25"/>
        <v>2026-08</v>
      </c>
      <c r="J806" s="7" t="str">
        <f>VLOOKUP(C806,'[1]T. Apoyo Sistema'!$B$1:$C$89,2,0)</f>
        <v>SI</v>
      </c>
    </row>
    <row r="807" spans="1:10" x14ac:dyDescent="0.25">
      <c r="A807" s="4" t="str">
        <f t="shared" si="24"/>
        <v>46236-POX16-bbd1</v>
      </c>
      <c r="B807" s="14">
        <v>46236</v>
      </c>
      <c r="C807" s="4" t="s">
        <v>82</v>
      </c>
      <c r="D807" s="4" t="s">
        <v>69</v>
      </c>
      <c r="E807" s="4">
        <v>0</v>
      </c>
      <c r="F807" s="6">
        <v>0</v>
      </c>
      <c r="G807" s="6">
        <v>9.4833333333333325</v>
      </c>
      <c r="H807" s="6">
        <v>0</v>
      </c>
      <c r="I807" s="4" t="str">
        <f t="shared" si="25"/>
        <v>2026-08</v>
      </c>
      <c r="J807" s="7" t="str">
        <f>VLOOKUP(C807,'[1]T. Apoyo Sistema'!$B$1:$C$89,2,0)</f>
        <v>NO</v>
      </c>
    </row>
    <row r="808" spans="1:10" x14ac:dyDescent="0.25">
      <c r="A808" s="4" t="str">
        <f t="shared" si="24"/>
        <v>46236-POX16-bbd2</v>
      </c>
      <c r="B808" s="14">
        <v>46236</v>
      </c>
      <c r="C808" s="4" t="s">
        <v>82</v>
      </c>
      <c r="D808" s="4" t="s">
        <v>70</v>
      </c>
      <c r="E808" s="4">
        <v>0</v>
      </c>
      <c r="F808" s="6">
        <v>0</v>
      </c>
      <c r="G808" s="6">
        <v>9.4833333333333325</v>
      </c>
      <c r="H808" s="6">
        <v>0</v>
      </c>
      <c r="I808" s="4" t="str">
        <f t="shared" si="25"/>
        <v>2026-08</v>
      </c>
      <c r="J808" s="7" t="str">
        <f>VLOOKUP(C808,'[1]T. Apoyo Sistema'!$B$1:$C$89,2,0)</f>
        <v>NO</v>
      </c>
    </row>
    <row r="809" spans="1:10" x14ac:dyDescent="0.25">
      <c r="A809" s="4" t="str">
        <f t="shared" si="24"/>
        <v>46236-POX16-com1</v>
      </c>
      <c r="B809" s="14">
        <v>46236</v>
      </c>
      <c r="C809" s="4" t="s">
        <v>82</v>
      </c>
      <c r="D809" s="4" t="s">
        <v>71</v>
      </c>
      <c r="E809" s="4">
        <v>0</v>
      </c>
      <c r="F809" s="6">
        <v>0</v>
      </c>
      <c r="G809" s="6">
        <v>9.4833333333333325</v>
      </c>
      <c r="H809" s="6">
        <v>0</v>
      </c>
      <c r="I809" s="4" t="str">
        <f t="shared" si="25"/>
        <v>2026-08</v>
      </c>
      <c r="J809" s="7" t="str">
        <f>VLOOKUP(C809,'[1]T. Apoyo Sistema'!$B$1:$C$89,2,0)</f>
        <v>NO</v>
      </c>
    </row>
    <row r="810" spans="1:10" x14ac:dyDescent="0.25">
      <c r="A810" s="4" t="str">
        <f t="shared" si="24"/>
        <v>46236-POX16-com2</v>
      </c>
      <c r="B810" s="14">
        <v>46236</v>
      </c>
      <c r="C810" s="4" t="s">
        <v>82</v>
      </c>
      <c r="D810" s="4" t="s">
        <v>72</v>
      </c>
      <c r="E810" s="4">
        <v>0</v>
      </c>
      <c r="F810" s="6">
        <v>0</v>
      </c>
      <c r="G810" s="6">
        <v>9.4833333333333325</v>
      </c>
      <c r="H810" s="6">
        <v>0</v>
      </c>
      <c r="I810" s="4" t="str">
        <f t="shared" si="25"/>
        <v>2026-08</v>
      </c>
      <c r="J810" s="7" t="str">
        <f>VLOOKUP(C810,'[1]T. Apoyo Sistema'!$B$1:$C$89,2,0)</f>
        <v>NO</v>
      </c>
    </row>
    <row r="811" spans="1:10" x14ac:dyDescent="0.25">
      <c r="A811" s="4" t="str">
        <f t="shared" si="24"/>
        <v>46236-POX16-com3</v>
      </c>
      <c r="B811" s="14">
        <v>46236</v>
      </c>
      <c r="C811" s="4" t="s">
        <v>82</v>
      </c>
      <c r="D811" s="4" t="s">
        <v>77</v>
      </c>
      <c r="E811" s="4">
        <v>0</v>
      </c>
      <c r="F811" s="6">
        <v>0</v>
      </c>
      <c r="G811" s="6">
        <v>9.4833333333333325</v>
      </c>
      <c r="H811" s="6">
        <v>0</v>
      </c>
      <c r="I811" s="4" t="str">
        <f t="shared" si="25"/>
        <v>2026-08</v>
      </c>
      <c r="J811" s="7" t="str">
        <f>VLOOKUP(C811,'[1]T. Apoyo Sistema'!$B$1:$C$89,2,0)</f>
        <v>NO</v>
      </c>
    </row>
    <row r="812" spans="1:10" x14ac:dyDescent="0.25">
      <c r="A812" s="4" t="str">
        <f t="shared" si="24"/>
        <v>46236-POX16-com4</v>
      </c>
      <c r="B812" s="14">
        <v>46236</v>
      </c>
      <c r="C812" s="4" t="s">
        <v>82</v>
      </c>
      <c r="D812" s="4" t="s">
        <v>78</v>
      </c>
      <c r="E812" s="4">
        <v>0</v>
      </c>
      <c r="F812" s="6">
        <v>0</v>
      </c>
      <c r="G812" s="6">
        <v>9.4833333333333325</v>
      </c>
      <c r="H812" s="6">
        <v>0</v>
      </c>
      <c r="I812" s="4" t="str">
        <f t="shared" si="25"/>
        <v>2026-08</v>
      </c>
      <c r="J812" s="7" t="str">
        <f>VLOOKUP(C812,'[1]T. Apoyo Sistema'!$B$1:$C$89,2,0)</f>
        <v>NO</v>
      </c>
    </row>
    <row r="813" spans="1:10" x14ac:dyDescent="0.25">
      <c r="A813" s="4" t="str">
        <f t="shared" si="24"/>
        <v>46236-POX16-gen1</v>
      </c>
      <c r="B813" s="14">
        <v>46236</v>
      </c>
      <c r="C813" s="4" t="s">
        <v>82</v>
      </c>
      <c r="D813" s="4" t="s">
        <v>59</v>
      </c>
      <c r="E813" s="4">
        <v>0</v>
      </c>
      <c r="F813" s="6">
        <v>0</v>
      </c>
      <c r="G813" s="6">
        <v>9.4833333333333325</v>
      </c>
      <c r="H813" s="6">
        <v>0</v>
      </c>
      <c r="I813" s="4" t="str">
        <f t="shared" si="25"/>
        <v>2026-08</v>
      </c>
      <c r="J813" s="7" t="str">
        <f>VLOOKUP(C813,'[1]T. Apoyo Sistema'!$B$1:$C$89,2,0)</f>
        <v>NO</v>
      </c>
    </row>
    <row r="814" spans="1:10" x14ac:dyDescent="0.25">
      <c r="A814" s="4" t="str">
        <f t="shared" si="24"/>
        <v>46236-POX16-gen2</v>
      </c>
      <c r="B814" s="14">
        <v>46236</v>
      </c>
      <c r="C814" s="4" t="s">
        <v>82</v>
      </c>
      <c r="D814" s="4" t="s">
        <v>73</v>
      </c>
      <c r="E814" s="4">
        <v>0</v>
      </c>
      <c r="F814" s="6">
        <v>0</v>
      </c>
      <c r="G814" s="6">
        <v>9.4833333333333325</v>
      </c>
      <c r="H814" s="6">
        <v>0</v>
      </c>
      <c r="I814" s="4" t="str">
        <f t="shared" si="25"/>
        <v>2026-08</v>
      </c>
      <c r="J814" s="7" t="str">
        <f>VLOOKUP(C814,'[1]T. Apoyo Sistema'!$B$1:$C$89,2,0)</f>
        <v>NO</v>
      </c>
    </row>
    <row r="815" spans="1:10" x14ac:dyDescent="0.25">
      <c r="A815" s="4" t="str">
        <f t="shared" si="24"/>
        <v>46236-POX16-psa1</v>
      </c>
      <c r="B815" s="14">
        <v>46236</v>
      </c>
      <c r="C815" s="4" t="s">
        <v>82</v>
      </c>
      <c r="D815" s="4" t="s">
        <v>60</v>
      </c>
      <c r="E815" s="4">
        <v>0</v>
      </c>
      <c r="F815" s="6">
        <v>0</v>
      </c>
      <c r="G815" s="6">
        <v>9.4833333333333325</v>
      </c>
      <c r="H815" s="6">
        <v>0</v>
      </c>
      <c r="I815" s="4" t="str">
        <f t="shared" si="25"/>
        <v>2026-08</v>
      </c>
      <c r="J815" s="7" t="str">
        <f>VLOOKUP(C815,'[1]T. Apoyo Sistema'!$B$1:$C$89,2,0)</f>
        <v>NO</v>
      </c>
    </row>
    <row r="816" spans="1:10" x14ac:dyDescent="0.25">
      <c r="A816" s="4" t="str">
        <f t="shared" si="24"/>
        <v>46236-POX16-psa2</v>
      </c>
      <c r="B816" s="14">
        <v>46236</v>
      </c>
      <c r="C816" s="4" t="s">
        <v>82</v>
      </c>
      <c r="D816" s="4" t="s">
        <v>74</v>
      </c>
      <c r="E816" s="4">
        <v>0</v>
      </c>
      <c r="F816" s="6">
        <v>0</v>
      </c>
      <c r="G816" s="6">
        <v>9.4833333333333325</v>
      </c>
      <c r="H816" s="6">
        <v>0</v>
      </c>
      <c r="I816" s="4" t="str">
        <f t="shared" si="25"/>
        <v>2026-08</v>
      </c>
      <c r="J816" s="7" t="str">
        <f>VLOOKUP(C816,'[1]T. Apoyo Sistema'!$B$1:$C$89,2,0)</f>
        <v>NO</v>
      </c>
    </row>
    <row r="817" spans="1:10" x14ac:dyDescent="0.25">
      <c r="A817" s="4" t="str">
        <f t="shared" si="24"/>
        <v>46236-POX16-psa3</v>
      </c>
      <c r="B817" s="14">
        <v>46236</v>
      </c>
      <c r="C817" s="4" t="s">
        <v>82</v>
      </c>
      <c r="D817" s="4" t="s">
        <v>79</v>
      </c>
      <c r="E817" s="4">
        <v>0</v>
      </c>
      <c r="F817" s="6">
        <v>0</v>
      </c>
      <c r="G817" s="6">
        <v>9.4833333333333325</v>
      </c>
      <c r="H817" s="6">
        <v>0</v>
      </c>
      <c r="I817" s="4" t="str">
        <f t="shared" si="25"/>
        <v>2026-08</v>
      </c>
      <c r="J817" s="7" t="str">
        <f>VLOOKUP(C817,'[1]T. Apoyo Sistema'!$B$1:$C$89,2,0)</f>
        <v>NO</v>
      </c>
    </row>
    <row r="818" spans="1:10" x14ac:dyDescent="0.25">
      <c r="A818" s="4" t="str">
        <f t="shared" si="24"/>
        <v>46236-POX16-psa4</v>
      </c>
      <c r="B818" s="14">
        <v>46236</v>
      </c>
      <c r="C818" s="4" t="s">
        <v>82</v>
      </c>
      <c r="D818" s="4" t="s">
        <v>80</v>
      </c>
      <c r="E818" s="4">
        <v>0</v>
      </c>
      <c r="F818" s="6">
        <v>0</v>
      </c>
      <c r="G818" s="6">
        <v>9.4833333333333325</v>
      </c>
      <c r="H818" s="6">
        <v>0</v>
      </c>
      <c r="I818" s="4" t="str">
        <f t="shared" si="25"/>
        <v>2026-08</v>
      </c>
      <c r="J818" s="7" t="str">
        <f>VLOOKUP(C818,'[1]T. Apoyo Sistema'!$B$1:$C$89,2,0)</f>
        <v>NO</v>
      </c>
    </row>
    <row r="819" spans="1:10" x14ac:dyDescent="0.25">
      <c r="A819" s="4" t="str">
        <f t="shared" si="24"/>
        <v>46236-POX16-sec1</v>
      </c>
      <c r="B819" s="14">
        <v>46236</v>
      </c>
      <c r="C819" s="4" t="s">
        <v>82</v>
      </c>
      <c r="D819" s="4" t="s">
        <v>75</v>
      </c>
      <c r="E819" s="4">
        <v>0</v>
      </c>
      <c r="F819" s="6">
        <v>0</v>
      </c>
      <c r="G819" s="6">
        <v>9.4833333333333325</v>
      </c>
      <c r="H819" s="6">
        <v>0</v>
      </c>
      <c r="I819" s="4" t="str">
        <f t="shared" si="25"/>
        <v>2026-08</v>
      </c>
      <c r="J819" s="7" t="str">
        <f>VLOOKUP(C819,'[1]T. Apoyo Sistema'!$B$1:$C$89,2,0)</f>
        <v>NO</v>
      </c>
    </row>
    <row r="820" spans="1:10" x14ac:dyDescent="0.25">
      <c r="A820" s="4" t="str">
        <f t="shared" si="24"/>
        <v>46236-POX16-sec2</v>
      </c>
      <c r="B820" s="14">
        <v>46236</v>
      </c>
      <c r="C820" s="4" t="s">
        <v>82</v>
      </c>
      <c r="D820" s="4" t="s">
        <v>76</v>
      </c>
      <c r="E820" s="4">
        <v>0</v>
      </c>
      <c r="F820" s="6">
        <v>0</v>
      </c>
      <c r="G820" s="6">
        <v>9.4833333333333325</v>
      </c>
      <c r="H820" s="6">
        <v>0</v>
      </c>
      <c r="I820" s="4" t="str">
        <f t="shared" si="25"/>
        <v>2026-08</v>
      </c>
      <c r="J820" s="7" t="str">
        <f>VLOOKUP(C820,'[1]T. Apoyo Sistema'!$B$1:$C$89,2,0)</f>
        <v>NO</v>
      </c>
    </row>
    <row r="821" spans="1:10" x14ac:dyDescent="0.25">
      <c r="A821" s="4" t="str">
        <f t="shared" si="24"/>
        <v>46236-POX17-bbd1</v>
      </c>
      <c r="B821" s="14">
        <v>46236</v>
      </c>
      <c r="C821" s="4" t="s">
        <v>35</v>
      </c>
      <c r="D821" s="4" t="s">
        <v>69</v>
      </c>
      <c r="E821" s="4">
        <v>0</v>
      </c>
      <c r="F821" s="6">
        <v>0.21666666666666667</v>
      </c>
      <c r="G821" s="6">
        <v>21.283333333333335</v>
      </c>
      <c r="H821" s="6">
        <v>0</v>
      </c>
      <c r="I821" s="4" t="str">
        <f t="shared" si="25"/>
        <v>2026-08</v>
      </c>
      <c r="J821" s="7" t="str">
        <f>VLOOKUP(C821,'[1]T. Apoyo Sistema'!$B$1:$C$89,2,0)</f>
        <v>SI</v>
      </c>
    </row>
    <row r="822" spans="1:10" x14ac:dyDescent="0.25">
      <c r="A822" s="4" t="str">
        <f t="shared" si="24"/>
        <v>46236-POX17-bbd2</v>
      </c>
      <c r="B822" s="14">
        <v>46236</v>
      </c>
      <c r="C822" s="4" t="s">
        <v>35</v>
      </c>
      <c r="D822" s="4" t="s">
        <v>70</v>
      </c>
      <c r="E822" s="4">
        <v>0</v>
      </c>
      <c r="F822" s="6">
        <v>0</v>
      </c>
      <c r="G822" s="6">
        <v>21.5</v>
      </c>
      <c r="H822" s="6">
        <v>0</v>
      </c>
      <c r="I822" s="4" t="str">
        <f t="shared" si="25"/>
        <v>2026-08</v>
      </c>
      <c r="J822" s="7" t="str">
        <f>VLOOKUP(C822,'[1]T. Apoyo Sistema'!$B$1:$C$89,2,0)</f>
        <v>SI</v>
      </c>
    </row>
    <row r="823" spans="1:10" x14ac:dyDescent="0.25">
      <c r="A823" s="4" t="str">
        <f t="shared" si="24"/>
        <v>46236-POX17-com1</v>
      </c>
      <c r="B823" s="14">
        <v>46236</v>
      </c>
      <c r="C823" s="4" t="s">
        <v>35</v>
      </c>
      <c r="D823" s="4" t="s">
        <v>71</v>
      </c>
      <c r="E823" s="4">
        <v>0</v>
      </c>
      <c r="F823" s="6">
        <v>9.4499999999999993</v>
      </c>
      <c r="G823" s="6">
        <v>12.05</v>
      </c>
      <c r="H823" s="6">
        <v>0</v>
      </c>
      <c r="I823" s="4" t="str">
        <f t="shared" si="25"/>
        <v>2026-08</v>
      </c>
      <c r="J823" s="7" t="str">
        <f>VLOOKUP(C823,'[1]T. Apoyo Sistema'!$B$1:$C$89,2,0)</f>
        <v>SI</v>
      </c>
    </row>
    <row r="824" spans="1:10" x14ac:dyDescent="0.25">
      <c r="A824" s="4" t="str">
        <f t="shared" si="24"/>
        <v>46236-POX17-com2</v>
      </c>
      <c r="B824" s="14">
        <v>46236</v>
      </c>
      <c r="C824" s="4" t="s">
        <v>35</v>
      </c>
      <c r="D824" s="4" t="s">
        <v>72</v>
      </c>
      <c r="E824" s="4">
        <v>0</v>
      </c>
      <c r="F824" s="6">
        <v>4.3</v>
      </c>
      <c r="G824" s="6">
        <v>17.2</v>
      </c>
      <c r="H824" s="6">
        <v>0</v>
      </c>
      <c r="I824" s="4" t="str">
        <f t="shared" si="25"/>
        <v>2026-08</v>
      </c>
      <c r="J824" s="7" t="str">
        <f>VLOOKUP(C824,'[1]T. Apoyo Sistema'!$B$1:$C$89,2,0)</f>
        <v>SI</v>
      </c>
    </row>
    <row r="825" spans="1:10" x14ac:dyDescent="0.25">
      <c r="A825" s="4" t="str">
        <f t="shared" si="24"/>
        <v>46236-POX17-com3</v>
      </c>
      <c r="B825" s="14">
        <v>46236</v>
      </c>
      <c r="C825" s="4" t="s">
        <v>35</v>
      </c>
      <c r="D825" s="4" t="s">
        <v>77</v>
      </c>
      <c r="E825" s="4">
        <v>0</v>
      </c>
      <c r="F825" s="6">
        <v>3.2333333333333334</v>
      </c>
      <c r="G825" s="6">
        <v>18.266666666666666</v>
      </c>
      <c r="H825" s="6">
        <v>0</v>
      </c>
      <c r="I825" s="4" t="str">
        <f t="shared" si="25"/>
        <v>2026-08</v>
      </c>
      <c r="J825" s="7" t="str">
        <f>VLOOKUP(C825,'[1]T. Apoyo Sistema'!$B$1:$C$89,2,0)</f>
        <v>SI</v>
      </c>
    </row>
    <row r="826" spans="1:10" x14ac:dyDescent="0.25">
      <c r="A826" s="4" t="str">
        <f t="shared" si="24"/>
        <v>46236-POX17-com4</v>
      </c>
      <c r="B826" s="14">
        <v>46236</v>
      </c>
      <c r="C826" s="4" t="s">
        <v>35</v>
      </c>
      <c r="D826" s="4" t="s">
        <v>78</v>
      </c>
      <c r="E826" s="4">
        <v>0</v>
      </c>
      <c r="F826" s="6">
        <v>9.65</v>
      </c>
      <c r="G826" s="6">
        <v>11.85</v>
      </c>
      <c r="H826" s="6">
        <v>0</v>
      </c>
      <c r="I826" s="4" t="str">
        <f t="shared" si="25"/>
        <v>2026-08</v>
      </c>
      <c r="J826" s="7" t="str">
        <f>VLOOKUP(C826,'[1]T. Apoyo Sistema'!$B$1:$C$89,2,0)</f>
        <v>SI</v>
      </c>
    </row>
    <row r="827" spans="1:10" x14ac:dyDescent="0.25">
      <c r="A827" s="4" t="str">
        <f t="shared" si="24"/>
        <v>46236-POX17-gen1</v>
      </c>
      <c r="B827" s="14">
        <v>46236</v>
      </c>
      <c r="C827" s="4" t="s">
        <v>35</v>
      </c>
      <c r="D827" s="4" t="s">
        <v>59</v>
      </c>
      <c r="E827" s="4">
        <v>0</v>
      </c>
      <c r="F827" s="6">
        <v>11.4</v>
      </c>
      <c r="G827" s="6">
        <v>10.1</v>
      </c>
      <c r="H827" s="6">
        <v>0</v>
      </c>
      <c r="I827" s="4" t="str">
        <f t="shared" si="25"/>
        <v>2026-08</v>
      </c>
      <c r="J827" s="7" t="str">
        <f>VLOOKUP(C827,'[1]T. Apoyo Sistema'!$B$1:$C$89,2,0)</f>
        <v>SI</v>
      </c>
    </row>
    <row r="828" spans="1:10" x14ac:dyDescent="0.25">
      <c r="A828" s="4" t="str">
        <f t="shared" si="24"/>
        <v>46236-POX17-gen2</v>
      </c>
      <c r="B828" s="14">
        <v>46236</v>
      </c>
      <c r="C828" s="4" t="s">
        <v>35</v>
      </c>
      <c r="D828" s="4" t="s">
        <v>73</v>
      </c>
      <c r="E828" s="4">
        <v>0</v>
      </c>
      <c r="F828" s="6">
        <v>0</v>
      </c>
      <c r="G828" s="6">
        <v>0</v>
      </c>
      <c r="H828" s="6">
        <v>21.5</v>
      </c>
      <c r="I828" s="4" t="str">
        <f t="shared" si="25"/>
        <v>2026-08</v>
      </c>
      <c r="J828" s="7" t="str">
        <f>VLOOKUP(C828,'[1]T. Apoyo Sistema'!$B$1:$C$89,2,0)</f>
        <v>SI</v>
      </c>
    </row>
    <row r="829" spans="1:10" x14ac:dyDescent="0.25">
      <c r="A829" s="4" t="str">
        <f t="shared" si="24"/>
        <v>46236-POX17-psa1</v>
      </c>
      <c r="B829" s="14">
        <v>46236</v>
      </c>
      <c r="C829" s="4" t="s">
        <v>35</v>
      </c>
      <c r="D829" s="4" t="s">
        <v>60</v>
      </c>
      <c r="E829" s="4">
        <v>0</v>
      </c>
      <c r="F829" s="6">
        <v>2.9</v>
      </c>
      <c r="G829" s="6">
        <v>18.600000000000001</v>
      </c>
      <c r="H829" s="6">
        <v>0</v>
      </c>
      <c r="I829" s="4" t="str">
        <f t="shared" si="25"/>
        <v>2026-08</v>
      </c>
      <c r="J829" s="7" t="str">
        <f>VLOOKUP(C829,'[1]T. Apoyo Sistema'!$B$1:$C$89,2,0)</f>
        <v>SI</v>
      </c>
    </row>
    <row r="830" spans="1:10" x14ac:dyDescent="0.25">
      <c r="A830" s="4" t="str">
        <f t="shared" si="24"/>
        <v>46236-POX17-psa2</v>
      </c>
      <c r="B830" s="14">
        <v>46236</v>
      </c>
      <c r="C830" s="4" t="s">
        <v>35</v>
      </c>
      <c r="D830" s="4" t="s">
        <v>74</v>
      </c>
      <c r="E830" s="4">
        <v>0</v>
      </c>
      <c r="F830" s="6">
        <v>8.7166666666666668</v>
      </c>
      <c r="G830" s="6">
        <v>12.783333333333333</v>
      </c>
      <c r="H830" s="6">
        <v>0</v>
      </c>
      <c r="I830" s="4" t="str">
        <f t="shared" si="25"/>
        <v>2026-08</v>
      </c>
      <c r="J830" s="7" t="str">
        <f>VLOOKUP(C830,'[1]T. Apoyo Sistema'!$B$1:$C$89,2,0)</f>
        <v>SI</v>
      </c>
    </row>
    <row r="831" spans="1:10" x14ac:dyDescent="0.25">
      <c r="A831" s="4" t="str">
        <f t="shared" si="24"/>
        <v>46236-POX17-psa3</v>
      </c>
      <c r="B831" s="14">
        <v>46236</v>
      </c>
      <c r="C831" s="4" t="s">
        <v>35</v>
      </c>
      <c r="D831" s="4" t="s">
        <v>79</v>
      </c>
      <c r="E831" s="4">
        <v>0</v>
      </c>
      <c r="F831" s="6">
        <v>8.6166666666666671</v>
      </c>
      <c r="G831" s="6">
        <v>12.883333333333333</v>
      </c>
      <c r="H831" s="6">
        <v>0</v>
      </c>
      <c r="I831" s="4" t="str">
        <f t="shared" si="25"/>
        <v>2026-08</v>
      </c>
      <c r="J831" s="7" t="str">
        <f>VLOOKUP(C831,'[1]T. Apoyo Sistema'!$B$1:$C$89,2,0)</f>
        <v>SI</v>
      </c>
    </row>
    <row r="832" spans="1:10" x14ac:dyDescent="0.25">
      <c r="A832" s="4" t="str">
        <f t="shared" si="24"/>
        <v>46236-POX17-psa4</v>
      </c>
      <c r="B832" s="14">
        <v>46236</v>
      </c>
      <c r="C832" s="4" t="s">
        <v>35</v>
      </c>
      <c r="D832" s="4" t="s">
        <v>80</v>
      </c>
      <c r="E832" s="4">
        <v>0</v>
      </c>
      <c r="F832" s="6">
        <v>3.6833333333333331</v>
      </c>
      <c r="G832" s="6">
        <v>17.816666666666666</v>
      </c>
      <c r="H832" s="6">
        <v>0</v>
      </c>
      <c r="I832" s="4" t="str">
        <f t="shared" si="25"/>
        <v>2026-08</v>
      </c>
      <c r="J832" s="7" t="str">
        <f>VLOOKUP(C832,'[1]T. Apoyo Sistema'!$B$1:$C$89,2,0)</f>
        <v>SI</v>
      </c>
    </row>
    <row r="833" spans="1:10" x14ac:dyDescent="0.25">
      <c r="A833" s="4" t="str">
        <f t="shared" si="24"/>
        <v>46236-POX17-sec1</v>
      </c>
      <c r="B833" s="14">
        <v>46236</v>
      </c>
      <c r="C833" s="4" t="s">
        <v>35</v>
      </c>
      <c r="D833" s="4" t="s">
        <v>75</v>
      </c>
      <c r="E833" s="4">
        <v>0</v>
      </c>
      <c r="F833" s="6">
        <v>10.766666666666667</v>
      </c>
      <c r="G833" s="6">
        <v>10.733333333333333</v>
      </c>
      <c r="H833" s="6">
        <v>0</v>
      </c>
      <c r="I833" s="4" t="str">
        <f t="shared" si="25"/>
        <v>2026-08</v>
      </c>
      <c r="J833" s="7" t="str">
        <f>VLOOKUP(C833,'[1]T. Apoyo Sistema'!$B$1:$C$89,2,0)</f>
        <v>SI</v>
      </c>
    </row>
    <row r="834" spans="1:10" x14ac:dyDescent="0.25">
      <c r="A834" s="4" t="str">
        <f t="shared" ref="A834:A897" si="26">CONCATENATE(B834,"-",C834,"-",D834)</f>
        <v>46236-POX17-sec2</v>
      </c>
      <c r="B834" s="14">
        <v>46236</v>
      </c>
      <c r="C834" s="4" t="s">
        <v>35</v>
      </c>
      <c r="D834" s="4" t="s">
        <v>76</v>
      </c>
      <c r="E834" s="4">
        <v>0</v>
      </c>
      <c r="F834" s="6">
        <v>10.766666666666667</v>
      </c>
      <c r="G834" s="6">
        <v>10.733333333333333</v>
      </c>
      <c r="H834" s="6">
        <v>0</v>
      </c>
      <c r="I834" s="4" t="str">
        <f t="shared" ref="I834:I897" si="27">TEXT(B834,"yyyy-mm")</f>
        <v>2026-08</v>
      </c>
      <c r="J834" s="7" t="str">
        <f>VLOOKUP(C834,'[1]T. Apoyo Sistema'!$B$1:$C$89,2,0)</f>
        <v>SI</v>
      </c>
    </row>
    <row r="835" spans="1:10" x14ac:dyDescent="0.25">
      <c r="A835" s="4" t="str">
        <f t="shared" si="26"/>
        <v>46236-POX18-bbd1</v>
      </c>
      <c r="B835" s="14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 t="shared" si="27"/>
        <v>2026-08</v>
      </c>
      <c r="J835" s="7" t="str">
        <f>VLOOKUP(C835,'[1]T. Apoyo Sistema'!$B$1:$C$89,2,0)</f>
        <v>NO</v>
      </c>
    </row>
    <row r="836" spans="1:10" x14ac:dyDescent="0.25">
      <c r="A836" s="4" t="str">
        <f t="shared" si="26"/>
        <v>46236-POX18-bbd2</v>
      </c>
      <c r="B836" s="14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 t="shared" si="27"/>
        <v>2026-08</v>
      </c>
      <c r="J836" s="7" t="str">
        <f>VLOOKUP(C836,'[1]T. Apoyo Sistema'!$B$1:$C$89,2,0)</f>
        <v>NO</v>
      </c>
    </row>
    <row r="837" spans="1:10" x14ac:dyDescent="0.25">
      <c r="A837" s="4" t="str">
        <f t="shared" si="26"/>
        <v>46236-POX18-com1</v>
      </c>
      <c r="B837" s="14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 t="shared" si="27"/>
        <v>2026-08</v>
      </c>
      <c r="J837" s="7" t="str">
        <f>VLOOKUP(C837,'[1]T. Apoyo Sistema'!$B$1:$C$89,2,0)</f>
        <v>NO</v>
      </c>
    </row>
    <row r="838" spans="1:10" x14ac:dyDescent="0.25">
      <c r="A838" s="4" t="str">
        <f t="shared" si="26"/>
        <v>46236-POX18-com2</v>
      </c>
      <c r="B838" s="14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 t="shared" si="27"/>
        <v>2026-08</v>
      </c>
      <c r="J838" s="7" t="str">
        <f>VLOOKUP(C838,'[1]T. Apoyo Sistema'!$B$1:$C$89,2,0)</f>
        <v>NO</v>
      </c>
    </row>
    <row r="839" spans="1:10" x14ac:dyDescent="0.25">
      <c r="A839" s="4" t="str">
        <f t="shared" si="26"/>
        <v>46236-POX18-com3</v>
      </c>
      <c r="B839" s="14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 t="shared" si="27"/>
        <v>2026-08</v>
      </c>
      <c r="J839" s="7" t="str">
        <f>VLOOKUP(C839,'[1]T. Apoyo Sistema'!$B$1:$C$89,2,0)</f>
        <v>NO</v>
      </c>
    </row>
    <row r="840" spans="1:10" x14ac:dyDescent="0.25">
      <c r="A840" s="4" t="str">
        <f t="shared" si="26"/>
        <v>46236-POX18-com4</v>
      </c>
      <c r="B840" s="14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 t="shared" si="27"/>
        <v>2026-08</v>
      </c>
      <c r="J840" s="7" t="str">
        <f>VLOOKUP(C840,'[1]T. Apoyo Sistema'!$B$1:$C$89,2,0)</f>
        <v>NO</v>
      </c>
    </row>
    <row r="841" spans="1:10" x14ac:dyDescent="0.25">
      <c r="A841" s="4" t="str">
        <f t="shared" si="26"/>
        <v>46236-POX18-gen1</v>
      </c>
      <c r="B841" s="14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 t="shared" si="27"/>
        <v>2026-08</v>
      </c>
      <c r="J841" s="7" t="str">
        <f>VLOOKUP(C841,'[1]T. Apoyo Sistema'!$B$1:$C$89,2,0)</f>
        <v>NO</v>
      </c>
    </row>
    <row r="842" spans="1:10" x14ac:dyDescent="0.25">
      <c r="A842" s="4" t="str">
        <f t="shared" si="26"/>
        <v>46236-POX18-gen2</v>
      </c>
      <c r="B842" s="14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 t="shared" si="27"/>
        <v>2026-08</v>
      </c>
      <c r="J842" s="7" t="str">
        <f>VLOOKUP(C842,'[1]T. Apoyo Sistema'!$B$1:$C$89,2,0)</f>
        <v>NO</v>
      </c>
    </row>
    <row r="843" spans="1:10" x14ac:dyDescent="0.25">
      <c r="A843" s="4" t="str">
        <f t="shared" si="26"/>
        <v>46236-POX18-psa1</v>
      </c>
      <c r="B843" s="14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 t="shared" si="27"/>
        <v>2026-08</v>
      </c>
      <c r="J843" s="7" t="str">
        <f>VLOOKUP(C843,'[1]T. Apoyo Sistema'!$B$1:$C$89,2,0)</f>
        <v>NO</v>
      </c>
    </row>
    <row r="844" spans="1:10" x14ac:dyDescent="0.25">
      <c r="A844" s="4" t="str">
        <f t="shared" si="26"/>
        <v>46236-POX18-psa2</v>
      </c>
      <c r="B844" s="14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 t="shared" si="27"/>
        <v>2026-08</v>
      </c>
      <c r="J844" s="7" t="str">
        <f>VLOOKUP(C844,'[1]T. Apoyo Sistema'!$B$1:$C$89,2,0)</f>
        <v>NO</v>
      </c>
    </row>
    <row r="845" spans="1:10" x14ac:dyDescent="0.25">
      <c r="A845" s="4" t="str">
        <f t="shared" si="26"/>
        <v>46236-POX18-psa3</v>
      </c>
      <c r="B845" s="14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 t="shared" si="27"/>
        <v>2026-08</v>
      </c>
      <c r="J845" s="7" t="str">
        <f>VLOOKUP(C845,'[1]T. Apoyo Sistema'!$B$1:$C$89,2,0)</f>
        <v>NO</v>
      </c>
    </row>
    <row r="846" spans="1:10" x14ac:dyDescent="0.25">
      <c r="A846" s="4" t="str">
        <f t="shared" si="26"/>
        <v>46236-POX18-psa4</v>
      </c>
      <c r="B846" s="14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 t="shared" si="27"/>
        <v>2026-08</v>
      </c>
      <c r="J846" s="7" t="str">
        <f>VLOOKUP(C846,'[1]T. Apoyo Sistema'!$B$1:$C$89,2,0)</f>
        <v>NO</v>
      </c>
    </row>
    <row r="847" spans="1:10" x14ac:dyDescent="0.25">
      <c r="A847" s="4" t="str">
        <f t="shared" si="26"/>
        <v>46236-POX18-sec1</v>
      </c>
      <c r="B847" s="14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 t="shared" si="27"/>
        <v>2026-08</v>
      </c>
      <c r="J847" s="7" t="str">
        <f>VLOOKUP(C847,'[1]T. Apoyo Sistema'!$B$1:$C$89,2,0)</f>
        <v>NO</v>
      </c>
    </row>
    <row r="848" spans="1:10" x14ac:dyDescent="0.25">
      <c r="A848" s="4" t="str">
        <f t="shared" si="26"/>
        <v>46236-POX18-sec2</v>
      </c>
      <c r="B848" s="14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 t="shared" si="27"/>
        <v>2026-08</v>
      </c>
      <c r="J848" s="7" t="str">
        <f>VLOOKUP(C848,'[1]T. Apoyo Sistema'!$B$1:$C$89,2,0)</f>
        <v>NO</v>
      </c>
    </row>
    <row r="849" spans="1:10" x14ac:dyDescent="0.25">
      <c r="A849" s="4" t="str">
        <f t="shared" si="26"/>
        <v>46236-POX19-bbd1</v>
      </c>
      <c r="B849" s="14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 t="shared" si="27"/>
        <v>2026-08</v>
      </c>
      <c r="J849" s="7" t="str">
        <f>VLOOKUP(C849,'[1]T. Apoyo Sistema'!$B$1:$C$89,2,0)</f>
        <v>SI</v>
      </c>
    </row>
    <row r="850" spans="1:10" x14ac:dyDescent="0.25">
      <c r="A850" s="4" t="str">
        <f t="shared" si="26"/>
        <v>46236-POX19-bbd2</v>
      </c>
      <c r="B850" s="14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 t="shared" si="27"/>
        <v>2026-08</v>
      </c>
      <c r="J850" s="7" t="str">
        <f>VLOOKUP(C850,'[1]T. Apoyo Sistema'!$B$1:$C$89,2,0)</f>
        <v>SI</v>
      </c>
    </row>
    <row r="851" spans="1:10" x14ac:dyDescent="0.25">
      <c r="A851" s="4" t="str">
        <f t="shared" si="26"/>
        <v>46236-POX19-com1</v>
      </c>
      <c r="B851" s="14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 t="shared" si="27"/>
        <v>2026-08</v>
      </c>
      <c r="J851" s="7" t="str">
        <f>VLOOKUP(C851,'[1]T. Apoyo Sistema'!$B$1:$C$89,2,0)</f>
        <v>SI</v>
      </c>
    </row>
    <row r="852" spans="1:10" x14ac:dyDescent="0.25">
      <c r="A852" s="4" t="str">
        <f t="shared" si="26"/>
        <v>46236-POX19-com2</v>
      </c>
      <c r="B852" s="14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 t="shared" si="27"/>
        <v>2026-08</v>
      </c>
      <c r="J852" s="7" t="str">
        <f>VLOOKUP(C852,'[1]T. Apoyo Sistema'!$B$1:$C$89,2,0)</f>
        <v>SI</v>
      </c>
    </row>
    <row r="853" spans="1:10" x14ac:dyDescent="0.25">
      <c r="A853" s="4" t="str">
        <f t="shared" si="26"/>
        <v>46236-POX19-com3</v>
      </c>
      <c r="B853" s="14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 t="shared" si="27"/>
        <v>2026-08</v>
      </c>
      <c r="J853" s="7" t="str">
        <f>VLOOKUP(C853,'[1]T. Apoyo Sistema'!$B$1:$C$89,2,0)</f>
        <v>SI</v>
      </c>
    </row>
    <row r="854" spans="1:10" x14ac:dyDescent="0.25">
      <c r="A854" s="4" t="str">
        <f t="shared" si="26"/>
        <v>46236-POX19-com4</v>
      </c>
      <c r="B854" s="14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 t="shared" si="27"/>
        <v>2026-08</v>
      </c>
      <c r="J854" s="7" t="str">
        <f>VLOOKUP(C854,'[1]T. Apoyo Sistema'!$B$1:$C$89,2,0)</f>
        <v>SI</v>
      </c>
    </row>
    <row r="855" spans="1:10" x14ac:dyDescent="0.25">
      <c r="A855" s="4" t="str">
        <f t="shared" si="26"/>
        <v>46236-POX19-gen1</v>
      </c>
      <c r="B855" s="14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 t="shared" si="27"/>
        <v>2026-08</v>
      </c>
      <c r="J855" s="7" t="str">
        <f>VLOOKUP(C855,'[1]T. Apoyo Sistema'!$B$1:$C$89,2,0)</f>
        <v>SI</v>
      </c>
    </row>
    <row r="856" spans="1:10" x14ac:dyDescent="0.25">
      <c r="A856" s="4" t="str">
        <f t="shared" si="26"/>
        <v>46236-POX19-gen2</v>
      </c>
      <c r="B856" s="14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 t="shared" si="27"/>
        <v>2026-08</v>
      </c>
      <c r="J856" s="7" t="str">
        <f>VLOOKUP(C856,'[1]T. Apoyo Sistema'!$B$1:$C$89,2,0)</f>
        <v>SI</v>
      </c>
    </row>
    <row r="857" spans="1:10" x14ac:dyDescent="0.25">
      <c r="A857" s="4" t="str">
        <f t="shared" si="26"/>
        <v>46236-POX19-psa1</v>
      </c>
      <c r="B857" s="14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 t="shared" si="27"/>
        <v>2026-08</v>
      </c>
      <c r="J857" s="7" t="str">
        <f>VLOOKUP(C857,'[1]T. Apoyo Sistema'!$B$1:$C$89,2,0)</f>
        <v>SI</v>
      </c>
    </row>
    <row r="858" spans="1:10" x14ac:dyDescent="0.25">
      <c r="A858" s="4" t="str">
        <f t="shared" si="26"/>
        <v>46236-POX19-psa2</v>
      </c>
      <c r="B858" s="14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 t="shared" si="27"/>
        <v>2026-08</v>
      </c>
      <c r="J858" s="7" t="str">
        <f>VLOOKUP(C858,'[1]T. Apoyo Sistema'!$B$1:$C$89,2,0)</f>
        <v>SI</v>
      </c>
    </row>
    <row r="859" spans="1:10" x14ac:dyDescent="0.25">
      <c r="A859" s="4" t="str">
        <f t="shared" si="26"/>
        <v>46236-POX19-psa3</v>
      </c>
      <c r="B859" s="14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 t="shared" si="27"/>
        <v>2026-08</v>
      </c>
      <c r="J859" s="7" t="str">
        <f>VLOOKUP(C859,'[1]T. Apoyo Sistema'!$B$1:$C$89,2,0)</f>
        <v>SI</v>
      </c>
    </row>
    <row r="860" spans="1:10" x14ac:dyDescent="0.25">
      <c r="A860" s="4" t="str">
        <f t="shared" si="26"/>
        <v>46236-POX19-psa4</v>
      </c>
      <c r="B860" s="14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 t="shared" si="27"/>
        <v>2026-08</v>
      </c>
      <c r="J860" s="7" t="str">
        <f>VLOOKUP(C860,'[1]T. Apoyo Sistema'!$B$1:$C$89,2,0)</f>
        <v>SI</v>
      </c>
    </row>
    <row r="861" spans="1:10" x14ac:dyDescent="0.25">
      <c r="A861" s="4" t="str">
        <f t="shared" si="26"/>
        <v>46236-POX19-sec1</v>
      </c>
      <c r="B861" s="14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 t="shared" si="27"/>
        <v>2026-08</v>
      </c>
      <c r="J861" s="7" t="str">
        <f>VLOOKUP(C861,'[1]T. Apoyo Sistema'!$B$1:$C$89,2,0)</f>
        <v>SI</v>
      </c>
    </row>
    <row r="862" spans="1:10" x14ac:dyDescent="0.25">
      <c r="A862" s="4" t="str">
        <f t="shared" si="26"/>
        <v>46236-POX19-sec2</v>
      </c>
      <c r="B862" s="14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 t="shared" si="27"/>
        <v>2026-08</v>
      </c>
      <c r="J862" s="7" t="str">
        <f>VLOOKUP(C862,'[1]T. Apoyo Sistema'!$B$1:$C$89,2,0)</f>
        <v>SI</v>
      </c>
    </row>
    <row r="863" spans="1:10" x14ac:dyDescent="0.25">
      <c r="A863" s="4" t="str">
        <f t="shared" si="26"/>
        <v>46236-POX20-bbd1</v>
      </c>
      <c r="B863" s="14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 t="shared" si="27"/>
        <v>2026-08</v>
      </c>
      <c r="J863" s="7" t="str">
        <f>VLOOKUP(C863,'[1]T. Apoyo Sistema'!$B$1:$C$89,2,0)</f>
        <v>SI</v>
      </c>
    </row>
    <row r="864" spans="1:10" x14ac:dyDescent="0.25">
      <c r="A864" s="4" t="str">
        <f t="shared" si="26"/>
        <v>46236-POX20-bbd2</v>
      </c>
      <c r="B864" s="14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 t="shared" si="27"/>
        <v>2026-08</v>
      </c>
      <c r="J864" s="7" t="str">
        <f>VLOOKUP(C864,'[1]T. Apoyo Sistema'!$B$1:$C$89,2,0)</f>
        <v>SI</v>
      </c>
    </row>
    <row r="865" spans="1:10" x14ac:dyDescent="0.25">
      <c r="A865" s="4" t="str">
        <f t="shared" si="26"/>
        <v>46236-POX20-com1</v>
      </c>
      <c r="B865" s="14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 t="shared" si="27"/>
        <v>2026-08</v>
      </c>
      <c r="J865" s="7" t="str">
        <f>VLOOKUP(C865,'[1]T. Apoyo Sistema'!$B$1:$C$89,2,0)</f>
        <v>SI</v>
      </c>
    </row>
    <row r="866" spans="1:10" x14ac:dyDescent="0.25">
      <c r="A866" s="4" t="str">
        <f t="shared" si="26"/>
        <v>46236-POX20-com2</v>
      </c>
      <c r="B866" s="14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 t="shared" si="27"/>
        <v>2026-08</v>
      </c>
      <c r="J866" s="7" t="str">
        <f>VLOOKUP(C866,'[1]T. Apoyo Sistema'!$B$1:$C$89,2,0)</f>
        <v>SI</v>
      </c>
    </row>
    <row r="867" spans="1:10" x14ac:dyDescent="0.25">
      <c r="A867" s="4" t="str">
        <f t="shared" si="26"/>
        <v>46236-POX20-com3</v>
      </c>
      <c r="B867" s="14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 t="shared" si="27"/>
        <v>2026-08</v>
      </c>
      <c r="J867" s="7" t="str">
        <f>VLOOKUP(C867,'[1]T. Apoyo Sistema'!$B$1:$C$89,2,0)</f>
        <v>SI</v>
      </c>
    </row>
    <row r="868" spans="1:10" x14ac:dyDescent="0.25">
      <c r="A868" s="4" t="str">
        <f t="shared" si="26"/>
        <v>46236-POX20-com4</v>
      </c>
      <c r="B868" s="14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 t="shared" si="27"/>
        <v>2026-08</v>
      </c>
      <c r="J868" s="7" t="str">
        <f>VLOOKUP(C868,'[1]T. Apoyo Sistema'!$B$1:$C$89,2,0)</f>
        <v>SI</v>
      </c>
    </row>
    <row r="869" spans="1:10" x14ac:dyDescent="0.25">
      <c r="A869" s="4" t="str">
        <f t="shared" si="26"/>
        <v>46236-POX20-gen1</v>
      </c>
      <c r="B869" s="14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 t="shared" si="27"/>
        <v>2026-08</v>
      </c>
      <c r="J869" s="7" t="str">
        <f>VLOOKUP(C869,'[1]T. Apoyo Sistema'!$B$1:$C$89,2,0)</f>
        <v>SI</v>
      </c>
    </row>
    <row r="870" spans="1:10" x14ac:dyDescent="0.25">
      <c r="A870" s="4" t="str">
        <f t="shared" si="26"/>
        <v>46236-POX20-gen2</v>
      </c>
      <c r="B870" s="14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 t="shared" si="27"/>
        <v>2026-08</v>
      </c>
      <c r="J870" s="7" t="str">
        <f>VLOOKUP(C870,'[1]T. Apoyo Sistema'!$B$1:$C$89,2,0)</f>
        <v>SI</v>
      </c>
    </row>
    <row r="871" spans="1:10" x14ac:dyDescent="0.25">
      <c r="A871" s="4" t="str">
        <f t="shared" si="26"/>
        <v>46236-POX20-psa1</v>
      </c>
      <c r="B871" s="14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 t="shared" si="27"/>
        <v>2026-08</v>
      </c>
      <c r="J871" s="7" t="str">
        <f>VLOOKUP(C871,'[1]T. Apoyo Sistema'!$B$1:$C$89,2,0)</f>
        <v>SI</v>
      </c>
    </row>
    <row r="872" spans="1:10" x14ac:dyDescent="0.25">
      <c r="A872" s="4" t="str">
        <f t="shared" si="26"/>
        <v>46236-POX20-psa2</v>
      </c>
      <c r="B872" s="14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 t="shared" si="27"/>
        <v>2026-08</v>
      </c>
      <c r="J872" s="7" t="str">
        <f>VLOOKUP(C872,'[1]T. Apoyo Sistema'!$B$1:$C$89,2,0)</f>
        <v>SI</v>
      </c>
    </row>
    <row r="873" spans="1:10" x14ac:dyDescent="0.25">
      <c r="A873" s="4" t="str">
        <f t="shared" si="26"/>
        <v>46236-POX20-psa3</v>
      </c>
      <c r="B873" s="14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 t="shared" si="27"/>
        <v>2026-08</v>
      </c>
      <c r="J873" s="7" t="str">
        <f>VLOOKUP(C873,'[1]T. Apoyo Sistema'!$B$1:$C$89,2,0)</f>
        <v>SI</v>
      </c>
    </row>
    <row r="874" spans="1:10" x14ac:dyDescent="0.25">
      <c r="A874" s="4" t="str">
        <f t="shared" si="26"/>
        <v>46236-POX20-psa4</v>
      </c>
      <c r="B874" s="14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 t="shared" si="27"/>
        <v>2026-08</v>
      </c>
      <c r="J874" s="7" t="str">
        <f>VLOOKUP(C874,'[1]T. Apoyo Sistema'!$B$1:$C$89,2,0)</f>
        <v>SI</v>
      </c>
    </row>
    <row r="875" spans="1:10" x14ac:dyDescent="0.25">
      <c r="A875" s="4" t="str">
        <f t="shared" si="26"/>
        <v>46236-POX20-sec1</v>
      </c>
      <c r="B875" s="14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 t="shared" si="27"/>
        <v>2026-08</v>
      </c>
      <c r="J875" s="7" t="str">
        <f>VLOOKUP(C875,'[1]T. Apoyo Sistema'!$B$1:$C$89,2,0)</f>
        <v>SI</v>
      </c>
    </row>
    <row r="876" spans="1:10" x14ac:dyDescent="0.25">
      <c r="A876" s="4" t="str">
        <f t="shared" si="26"/>
        <v>46236-POX20-sec2</v>
      </c>
      <c r="B876" s="14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 t="shared" si="27"/>
        <v>2026-08</v>
      </c>
      <c r="J876" s="7" t="str">
        <f>VLOOKUP(C876,'[1]T. Apoyo Sistema'!$B$1:$C$89,2,0)</f>
        <v>SI</v>
      </c>
    </row>
    <row r="877" spans="1:10" x14ac:dyDescent="0.25">
      <c r="A877" s="4" t="str">
        <f t="shared" si="26"/>
        <v>46236-POX22-bbd1</v>
      </c>
      <c r="B877" s="14">
        <v>46236</v>
      </c>
      <c r="C877" s="4" t="s">
        <v>85</v>
      </c>
      <c r="D877" s="4" t="s">
        <v>69</v>
      </c>
      <c r="E877" s="4">
        <v>0</v>
      </c>
      <c r="F877" s="6">
        <v>0</v>
      </c>
      <c r="G877" s="6">
        <v>23.983333333333334</v>
      </c>
      <c r="H877" s="6">
        <v>0</v>
      </c>
      <c r="I877" s="4" t="str">
        <f t="shared" si="27"/>
        <v>2026-08</v>
      </c>
      <c r="J877" s="7" t="str">
        <f>VLOOKUP(C877,'[1]T. Apoyo Sistema'!$B$1:$C$89,2,0)</f>
        <v>SI</v>
      </c>
    </row>
    <row r="878" spans="1:10" x14ac:dyDescent="0.25">
      <c r="A878" s="4" t="str">
        <f t="shared" si="26"/>
        <v>46236-POX22-bbd2</v>
      </c>
      <c r="B878" s="14">
        <v>46236</v>
      </c>
      <c r="C878" s="4" t="s">
        <v>85</v>
      </c>
      <c r="D878" s="4" t="s">
        <v>70</v>
      </c>
      <c r="E878" s="4">
        <v>0</v>
      </c>
      <c r="F878" s="6">
        <v>0.38333333333333336</v>
      </c>
      <c r="G878" s="6">
        <v>23.6</v>
      </c>
      <c r="H878" s="6">
        <v>0</v>
      </c>
      <c r="I878" s="4" t="str">
        <f t="shared" si="27"/>
        <v>2026-08</v>
      </c>
      <c r="J878" s="7" t="str">
        <f>VLOOKUP(C878,'[1]T. Apoyo Sistema'!$B$1:$C$89,2,0)</f>
        <v>SI</v>
      </c>
    </row>
    <row r="879" spans="1:10" x14ac:dyDescent="0.25">
      <c r="A879" s="4" t="str">
        <f t="shared" si="26"/>
        <v>46236-POX22-com1</v>
      </c>
      <c r="B879" s="14">
        <v>46236</v>
      </c>
      <c r="C879" s="4" t="s">
        <v>85</v>
      </c>
      <c r="D879" s="4" t="s">
        <v>71</v>
      </c>
      <c r="E879" s="4">
        <v>0</v>
      </c>
      <c r="F879" s="6">
        <v>6.9333333333333336</v>
      </c>
      <c r="G879" s="6">
        <v>17.05</v>
      </c>
      <c r="H879" s="6">
        <v>0</v>
      </c>
      <c r="I879" s="4" t="str">
        <f t="shared" si="27"/>
        <v>2026-08</v>
      </c>
      <c r="J879" s="7" t="str">
        <f>VLOOKUP(C879,'[1]T. Apoyo Sistema'!$B$1:$C$89,2,0)</f>
        <v>SI</v>
      </c>
    </row>
    <row r="880" spans="1:10" x14ac:dyDescent="0.25">
      <c r="A880" s="4" t="str">
        <f t="shared" si="26"/>
        <v>46236-POX22-com2</v>
      </c>
      <c r="B880" s="14">
        <v>46236</v>
      </c>
      <c r="C880" s="4" t="s">
        <v>85</v>
      </c>
      <c r="D880" s="4" t="s">
        <v>72</v>
      </c>
      <c r="E880" s="4">
        <v>0</v>
      </c>
      <c r="F880" s="6">
        <v>6.916666666666667</v>
      </c>
      <c r="G880" s="6">
        <v>17.066666666666666</v>
      </c>
      <c r="H880" s="6">
        <v>0</v>
      </c>
      <c r="I880" s="4" t="str">
        <f t="shared" si="27"/>
        <v>2026-08</v>
      </c>
      <c r="J880" s="7" t="str">
        <f>VLOOKUP(C880,'[1]T. Apoyo Sistema'!$B$1:$C$89,2,0)</f>
        <v>SI</v>
      </c>
    </row>
    <row r="881" spans="1:10" x14ac:dyDescent="0.25">
      <c r="A881" s="4" t="str">
        <f t="shared" si="26"/>
        <v>46236-POX22-com3</v>
      </c>
      <c r="B881" s="14">
        <v>46236</v>
      </c>
      <c r="C881" s="4" t="s">
        <v>85</v>
      </c>
      <c r="D881" s="4" t="s">
        <v>77</v>
      </c>
      <c r="E881" s="4">
        <v>0</v>
      </c>
      <c r="F881" s="6">
        <v>6.9333333333333336</v>
      </c>
      <c r="G881" s="6">
        <v>17.05</v>
      </c>
      <c r="H881" s="6">
        <v>0</v>
      </c>
      <c r="I881" s="4" t="str">
        <f t="shared" si="27"/>
        <v>2026-08</v>
      </c>
      <c r="J881" s="7" t="str">
        <f>VLOOKUP(C881,'[1]T. Apoyo Sistema'!$B$1:$C$89,2,0)</f>
        <v>SI</v>
      </c>
    </row>
    <row r="882" spans="1:10" x14ac:dyDescent="0.25">
      <c r="A882" s="4" t="str">
        <f t="shared" si="26"/>
        <v>46236-POX22-com4</v>
      </c>
      <c r="B882" s="14">
        <v>46236</v>
      </c>
      <c r="C882" s="4" t="s">
        <v>85</v>
      </c>
      <c r="D882" s="4" t="s">
        <v>78</v>
      </c>
      <c r="E882" s="4">
        <v>0</v>
      </c>
      <c r="F882" s="6">
        <v>7</v>
      </c>
      <c r="G882" s="6">
        <v>16.983333333333334</v>
      </c>
      <c r="H882" s="6">
        <v>0</v>
      </c>
      <c r="I882" s="4" t="str">
        <f t="shared" si="27"/>
        <v>2026-08</v>
      </c>
      <c r="J882" s="7" t="str">
        <f>VLOOKUP(C882,'[1]T. Apoyo Sistema'!$B$1:$C$89,2,0)</f>
        <v>SI</v>
      </c>
    </row>
    <row r="883" spans="1:10" x14ac:dyDescent="0.25">
      <c r="A883" s="4" t="str">
        <f t="shared" si="26"/>
        <v>46236-POX22-gen1</v>
      </c>
      <c r="B883" s="14">
        <v>46236</v>
      </c>
      <c r="C883" s="4" t="s">
        <v>85</v>
      </c>
      <c r="D883" s="4" t="s">
        <v>59</v>
      </c>
      <c r="E883" s="4">
        <v>0</v>
      </c>
      <c r="F883" s="6">
        <v>7.166666666666667</v>
      </c>
      <c r="G883" s="6">
        <v>16.816666666666666</v>
      </c>
      <c r="H883" s="6">
        <v>0</v>
      </c>
      <c r="I883" s="4" t="str">
        <f t="shared" si="27"/>
        <v>2026-08</v>
      </c>
      <c r="J883" s="7" t="str">
        <f>VLOOKUP(C883,'[1]T. Apoyo Sistema'!$B$1:$C$89,2,0)</f>
        <v>SI</v>
      </c>
    </row>
    <row r="884" spans="1:10" x14ac:dyDescent="0.25">
      <c r="A884" s="4" t="str">
        <f t="shared" si="26"/>
        <v>46236-POX22-gen2</v>
      </c>
      <c r="B884" s="14">
        <v>46236</v>
      </c>
      <c r="C884" s="4" t="s">
        <v>85</v>
      </c>
      <c r="D884" s="4" t="s">
        <v>73</v>
      </c>
      <c r="E884" s="4">
        <v>0</v>
      </c>
      <c r="F884" s="6">
        <v>0</v>
      </c>
      <c r="G884" s="6">
        <v>23.983333333333334</v>
      </c>
      <c r="H884" s="6">
        <v>0</v>
      </c>
      <c r="I884" s="4" t="str">
        <f t="shared" si="27"/>
        <v>2026-08</v>
      </c>
      <c r="J884" s="7" t="str">
        <f>VLOOKUP(C884,'[1]T. Apoyo Sistema'!$B$1:$C$89,2,0)</f>
        <v>SI</v>
      </c>
    </row>
    <row r="885" spans="1:10" x14ac:dyDescent="0.25">
      <c r="A885" s="4" t="str">
        <f t="shared" si="26"/>
        <v>46236-POX22-psa1</v>
      </c>
      <c r="B885" s="14">
        <v>46236</v>
      </c>
      <c r="C885" s="4" t="s">
        <v>85</v>
      </c>
      <c r="D885" s="4" t="s">
        <v>60</v>
      </c>
      <c r="E885" s="4">
        <v>0</v>
      </c>
      <c r="F885" s="6">
        <v>6.833333333333333</v>
      </c>
      <c r="G885" s="6">
        <v>17.150000000000002</v>
      </c>
      <c r="H885" s="6">
        <v>0</v>
      </c>
      <c r="I885" s="4" t="str">
        <f t="shared" si="27"/>
        <v>2026-08</v>
      </c>
      <c r="J885" s="7" t="str">
        <f>VLOOKUP(C885,'[1]T. Apoyo Sistema'!$B$1:$C$89,2,0)</f>
        <v>SI</v>
      </c>
    </row>
    <row r="886" spans="1:10" x14ac:dyDescent="0.25">
      <c r="A886" s="4" t="str">
        <f t="shared" si="26"/>
        <v>46236-POX22-psa2</v>
      </c>
      <c r="B886" s="14">
        <v>46236</v>
      </c>
      <c r="C886" s="4" t="s">
        <v>85</v>
      </c>
      <c r="D886" s="4" t="s">
        <v>74</v>
      </c>
      <c r="E886" s="4">
        <v>0</v>
      </c>
      <c r="F886" s="6">
        <v>6.8666666666666663</v>
      </c>
      <c r="G886" s="6">
        <v>17.116666666666667</v>
      </c>
      <c r="H886" s="6">
        <v>0</v>
      </c>
      <c r="I886" s="4" t="str">
        <f t="shared" si="27"/>
        <v>2026-08</v>
      </c>
      <c r="J886" s="7" t="str">
        <f>VLOOKUP(C886,'[1]T. Apoyo Sistema'!$B$1:$C$89,2,0)</f>
        <v>SI</v>
      </c>
    </row>
    <row r="887" spans="1:10" x14ac:dyDescent="0.25">
      <c r="A887" s="4" t="str">
        <f t="shared" si="26"/>
        <v>46236-POX22-psa3</v>
      </c>
      <c r="B887" s="14">
        <v>46236</v>
      </c>
      <c r="C887" s="4" t="s">
        <v>85</v>
      </c>
      <c r="D887" s="4" t="s">
        <v>79</v>
      </c>
      <c r="E887" s="4">
        <v>0</v>
      </c>
      <c r="F887" s="6">
        <v>6.833333333333333</v>
      </c>
      <c r="G887" s="6">
        <v>17.150000000000002</v>
      </c>
      <c r="H887" s="6">
        <v>0</v>
      </c>
      <c r="I887" s="4" t="str">
        <f t="shared" si="27"/>
        <v>2026-08</v>
      </c>
      <c r="J887" s="7" t="str">
        <f>VLOOKUP(C887,'[1]T. Apoyo Sistema'!$B$1:$C$89,2,0)</f>
        <v>SI</v>
      </c>
    </row>
    <row r="888" spans="1:10" x14ac:dyDescent="0.25">
      <c r="A888" s="4" t="str">
        <f t="shared" si="26"/>
        <v>46236-POX22-psa4</v>
      </c>
      <c r="B888" s="14">
        <v>46236</v>
      </c>
      <c r="C888" s="4" t="s">
        <v>85</v>
      </c>
      <c r="D888" s="4" t="s">
        <v>80</v>
      </c>
      <c r="E888" s="4">
        <v>0</v>
      </c>
      <c r="F888" s="6">
        <v>6.833333333333333</v>
      </c>
      <c r="G888" s="6">
        <v>17.150000000000002</v>
      </c>
      <c r="H888" s="6">
        <v>0</v>
      </c>
      <c r="I888" s="4" t="str">
        <f t="shared" si="27"/>
        <v>2026-08</v>
      </c>
      <c r="J888" s="7" t="str">
        <f>VLOOKUP(C888,'[1]T. Apoyo Sistema'!$B$1:$C$89,2,0)</f>
        <v>SI</v>
      </c>
    </row>
    <row r="889" spans="1:10" x14ac:dyDescent="0.25">
      <c r="A889" s="4" t="str">
        <f t="shared" si="26"/>
        <v>46236-POX22-sec1</v>
      </c>
      <c r="B889" s="14">
        <v>46236</v>
      </c>
      <c r="C889" s="4" t="s">
        <v>85</v>
      </c>
      <c r="D889" s="4" t="s">
        <v>75</v>
      </c>
      <c r="E889" s="4">
        <v>0</v>
      </c>
      <c r="F889" s="6">
        <v>7.1</v>
      </c>
      <c r="G889" s="6">
        <v>16.883333333333333</v>
      </c>
      <c r="H889" s="6">
        <v>0</v>
      </c>
      <c r="I889" s="4" t="str">
        <f t="shared" si="27"/>
        <v>2026-08</v>
      </c>
      <c r="J889" s="7" t="str">
        <f>VLOOKUP(C889,'[1]T. Apoyo Sistema'!$B$1:$C$89,2,0)</f>
        <v>SI</v>
      </c>
    </row>
    <row r="890" spans="1:10" x14ac:dyDescent="0.25">
      <c r="A890" s="4" t="str">
        <f t="shared" si="26"/>
        <v>46236-POX22-sec2</v>
      </c>
      <c r="B890" s="14">
        <v>46236</v>
      </c>
      <c r="C890" s="4" t="s">
        <v>85</v>
      </c>
      <c r="D890" s="4" t="s">
        <v>76</v>
      </c>
      <c r="E890" s="4">
        <v>0</v>
      </c>
      <c r="F890" s="6">
        <v>7.1</v>
      </c>
      <c r="G890" s="6">
        <v>16.883333333333333</v>
      </c>
      <c r="H890" s="6">
        <v>0</v>
      </c>
      <c r="I890" s="4" t="str">
        <f t="shared" si="27"/>
        <v>2026-08</v>
      </c>
      <c r="J890" s="7" t="str">
        <f>VLOOKUP(C890,'[1]T. Apoyo Sistema'!$B$1:$C$89,2,0)</f>
        <v>SI</v>
      </c>
    </row>
    <row r="891" spans="1:10" x14ac:dyDescent="0.25">
      <c r="A891" s="4" t="str">
        <f t="shared" si="26"/>
        <v>46236-POX23-bbd1</v>
      </c>
      <c r="B891" s="14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 t="shared" si="27"/>
        <v>2026-08</v>
      </c>
      <c r="J891" s="7" t="str">
        <f>VLOOKUP(C891,'[1]T. Apoyo Sistema'!$B$1:$C$89,2,0)</f>
        <v>SI</v>
      </c>
    </row>
    <row r="892" spans="1:10" x14ac:dyDescent="0.25">
      <c r="A892" s="4" t="str">
        <f t="shared" si="26"/>
        <v>46236-POX23-bbd2</v>
      </c>
      <c r="B892" s="14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 t="shared" si="27"/>
        <v>2026-08</v>
      </c>
      <c r="J892" s="7" t="str">
        <f>VLOOKUP(C892,'[1]T. Apoyo Sistema'!$B$1:$C$89,2,0)</f>
        <v>SI</v>
      </c>
    </row>
    <row r="893" spans="1:10" x14ac:dyDescent="0.25">
      <c r="A893" s="4" t="str">
        <f t="shared" si="26"/>
        <v>46236-POX23-com1</v>
      </c>
      <c r="B893" s="14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 t="shared" si="27"/>
        <v>2026-08</v>
      </c>
      <c r="J893" s="7" t="str">
        <f>VLOOKUP(C893,'[1]T. Apoyo Sistema'!$B$1:$C$89,2,0)</f>
        <v>SI</v>
      </c>
    </row>
    <row r="894" spans="1:10" x14ac:dyDescent="0.25">
      <c r="A894" s="4" t="str">
        <f t="shared" si="26"/>
        <v>46236-POX23-com2</v>
      </c>
      <c r="B894" s="14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 t="shared" si="27"/>
        <v>2026-08</v>
      </c>
      <c r="J894" s="7" t="str">
        <f>VLOOKUP(C894,'[1]T. Apoyo Sistema'!$B$1:$C$89,2,0)</f>
        <v>SI</v>
      </c>
    </row>
    <row r="895" spans="1:10" x14ac:dyDescent="0.25">
      <c r="A895" s="4" t="str">
        <f t="shared" si="26"/>
        <v>46236-POX23-com3</v>
      </c>
      <c r="B895" s="14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 t="shared" si="27"/>
        <v>2026-08</v>
      </c>
      <c r="J895" s="7" t="str">
        <f>VLOOKUP(C895,'[1]T. Apoyo Sistema'!$B$1:$C$89,2,0)</f>
        <v>SI</v>
      </c>
    </row>
    <row r="896" spans="1:10" x14ac:dyDescent="0.25">
      <c r="A896" s="4" t="str">
        <f t="shared" si="26"/>
        <v>46236-POX23-com4</v>
      </c>
      <c r="B896" s="14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 t="shared" si="27"/>
        <v>2026-08</v>
      </c>
      <c r="J896" s="7" t="str">
        <f>VLOOKUP(C896,'[1]T. Apoyo Sistema'!$B$1:$C$89,2,0)</f>
        <v>SI</v>
      </c>
    </row>
    <row r="897" spans="1:10" x14ac:dyDescent="0.25">
      <c r="A897" s="4" t="str">
        <f t="shared" si="26"/>
        <v>46236-POX23-gen1</v>
      </c>
      <c r="B897" s="14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 t="shared" si="27"/>
        <v>2026-08</v>
      </c>
      <c r="J897" s="7" t="str">
        <f>VLOOKUP(C897,'[1]T. Apoyo Sistema'!$B$1:$C$89,2,0)</f>
        <v>SI</v>
      </c>
    </row>
    <row r="898" spans="1:10" x14ac:dyDescent="0.25">
      <c r="A898" s="4" t="str">
        <f t="shared" ref="A898:A961" si="28">CONCATENATE(B898,"-",C898,"-",D898)</f>
        <v>46236-POX23-gen2</v>
      </c>
      <c r="B898" s="14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 t="shared" ref="I898:I961" si="29">TEXT(B898,"yyyy-mm")</f>
        <v>2026-08</v>
      </c>
      <c r="J898" s="7" t="str">
        <f>VLOOKUP(C898,'[1]T. Apoyo Sistema'!$B$1:$C$89,2,0)</f>
        <v>SI</v>
      </c>
    </row>
    <row r="899" spans="1:10" x14ac:dyDescent="0.25">
      <c r="A899" s="4" t="str">
        <f t="shared" si="28"/>
        <v>46236-POX23-psa1</v>
      </c>
      <c r="B899" s="14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 t="shared" si="29"/>
        <v>2026-08</v>
      </c>
      <c r="J899" s="7" t="str">
        <f>VLOOKUP(C899,'[1]T. Apoyo Sistema'!$B$1:$C$89,2,0)</f>
        <v>SI</v>
      </c>
    </row>
    <row r="900" spans="1:10" x14ac:dyDescent="0.25">
      <c r="A900" s="4" t="str">
        <f t="shared" si="28"/>
        <v>46236-POX23-psa2</v>
      </c>
      <c r="B900" s="14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 t="shared" si="29"/>
        <v>2026-08</v>
      </c>
      <c r="J900" s="7" t="str">
        <f>VLOOKUP(C900,'[1]T. Apoyo Sistema'!$B$1:$C$89,2,0)</f>
        <v>SI</v>
      </c>
    </row>
    <row r="901" spans="1:10" x14ac:dyDescent="0.25">
      <c r="A901" s="4" t="str">
        <f t="shared" si="28"/>
        <v>46236-POX23-psa3</v>
      </c>
      <c r="B901" s="14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 t="shared" si="29"/>
        <v>2026-08</v>
      </c>
      <c r="J901" s="7" t="str">
        <f>VLOOKUP(C901,'[1]T. Apoyo Sistema'!$B$1:$C$89,2,0)</f>
        <v>SI</v>
      </c>
    </row>
    <row r="902" spans="1:10" x14ac:dyDescent="0.25">
      <c r="A902" s="4" t="str">
        <f t="shared" si="28"/>
        <v>46236-POX23-psa4</v>
      </c>
      <c r="B902" s="14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 t="shared" si="29"/>
        <v>2026-08</v>
      </c>
      <c r="J902" s="7" t="str">
        <f>VLOOKUP(C902,'[1]T. Apoyo Sistema'!$B$1:$C$89,2,0)</f>
        <v>SI</v>
      </c>
    </row>
    <row r="903" spans="1:10" x14ac:dyDescent="0.25">
      <c r="A903" s="4" t="str">
        <f t="shared" si="28"/>
        <v>46236-POX23-sec1</v>
      </c>
      <c r="B903" s="14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 t="shared" si="29"/>
        <v>2026-08</v>
      </c>
      <c r="J903" s="7" t="str">
        <f>VLOOKUP(C903,'[1]T. Apoyo Sistema'!$B$1:$C$89,2,0)</f>
        <v>SI</v>
      </c>
    </row>
    <row r="904" spans="1:10" x14ac:dyDescent="0.25">
      <c r="A904" s="4" t="str">
        <f t="shared" si="28"/>
        <v>46236-POX23-sec2</v>
      </c>
      <c r="B904" s="14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 t="shared" si="29"/>
        <v>2026-08</v>
      </c>
      <c r="J904" s="7" t="str">
        <f>VLOOKUP(C904,'[1]T. Apoyo Sistema'!$B$1:$C$89,2,0)</f>
        <v>SI</v>
      </c>
    </row>
    <row r="905" spans="1:10" x14ac:dyDescent="0.25">
      <c r="A905" s="4" t="str">
        <f t="shared" si="28"/>
        <v>46236-POX24-bbd1</v>
      </c>
      <c r="B905" s="14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 t="shared" si="29"/>
        <v>2026-08</v>
      </c>
      <c r="J905" s="7" t="str">
        <f>VLOOKUP(C905,'[1]T. Apoyo Sistema'!$B$1:$C$89,2,0)</f>
        <v>SI</v>
      </c>
    </row>
    <row r="906" spans="1:10" x14ac:dyDescent="0.25">
      <c r="A906" s="4" t="str">
        <f t="shared" si="28"/>
        <v>46236-POX24-bbd2</v>
      </c>
      <c r="B906" s="14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 t="shared" si="29"/>
        <v>2026-08</v>
      </c>
      <c r="J906" s="7" t="str">
        <f>VLOOKUP(C906,'[1]T. Apoyo Sistema'!$B$1:$C$89,2,0)</f>
        <v>SI</v>
      </c>
    </row>
    <row r="907" spans="1:10" x14ac:dyDescent="0.25">
      <c r="A907" s="4" t="str">
        <f t="shared" si="28"/>
        <v>46236-POX24-com1</v>
      </c>
      <c r="B907" s="14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 t="shared" si="29"/>
        <v>2026-08</v>
      </c>
      <c r="J907" s="7" t="str">
        <f>VLOOKUP(C907,'[1]T. Apoyo Sistema'!$B$1:$C$89,2,0)</f>
        <v>SI</v>
      </c>
    </row>
    <row r="908" spans="1:10" x14ac:dyDescent="0.25">
      <c r="A908" s="4" t="str">
        <f t="shared" si="28"/>
        <v>46236-POX24-com2</v>
      </c>
      <c r="B908" s="14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 t="shared" si="29"/>
        <v>2026-08</v>
      </c>
      <c r="J908" s="7" t="str">
        <f>VLOOKUP(C908,'[1]T. Apoyo Sistema'!$B$1:$C$89,2,0)</f>
        <v>SI</v>
      </c>
    </row>
    <row r="909" spans="1:10" x14ac:dyDescent="0.25">
      <c r="A909" s="4" t="str">
        <f t="shared" si="28"/>
        <v>46236-POX24-com3</v>
      </c>
      <c r="B909" s="14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 t="shared" si="29"/>
        <v>2026-08</v>
      </c>
      <c r="J909" s="7" t="str">
        <f>VLOOKUP(C909,'[1]T. Apoyo Sistema'!$B$1:$C$89,2,0)</f>
        <v>SI</v>
      </c>
    </row>
    <row r="910" spans="1:10" x14ac:dyDescent="0.25">
      <c r="A910" s="4" t="str">
        <f t="shared" si="28"/>
        <v>46236-POX24-com4</v>
      </c>
      <c r="B910" s="14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 t="shared" si="29"/>
        <v>2026-08</v>
      </c>
      <c r="J910" s="7" t="str">
        <f>VLOOKUP(C910,'[1]T. Apoyo Sistema'!$B$1:$C$89,2,0)</f>
        <v>SI</v>
      </c>
    </row>
    <row r="911" spans="1:10" x14ac:dyDescent="0.25">
      <c r="A911" s="4" t="str">
        <f t="shared" si="28"/>
        <v>46236-POX24-gen1</v>
      </c>
      <c r="B911" s="14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 t="shared" si="29"/>
        <v>2026-08</v>
      </c>
      <c r="J911" s="7" t="str">
        <f>VLOOKUP(C911,'[1]T. Apoyo Sistema'!$B$1:$C$89,2,0)</f>
        <v>SI</v>
      </c>
    </row>
    <row r="912" spans="1:10" x14ac:dyDescent="0.25">
      <c r="A912" s="4" t="str">
        <f t="shared" si="28"/>
        <v>46236-POX24-gen2</v>
      </c>
      <c r="B912" s="14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 t="shared" si="29"/>
        <v>2026-08</v>
      </c>
      <c r="J912" s="7" t="str">
        <f>VLOOKUP(C912,'[1]T. Apoyo Sistema'!$B$1:$C$89,2,0)</f>
        <v>SI</v>
      </c>
    </row>
    <row r="913" spans="1:10" x14ac:dyDescent="0.25">
      <c r="A913" s="4" t="str">
        <f t="shared" si="28"/>
        <v>46236-POX24-psa1</v>
      </c>
      <c r="B913" s="14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 t="shared" si="29"/>
        <v>2026-08</v>
      </c>
      <c r="J913" s="7" t="str">
        <f>VLOOKUP(C913,'[1]T. Apoyo Sistema'!$B$1:$C$89,2,0)</f>
        <v>SI</v>
      </c>
    </row>
    <row r="914" spans="1:10" x14ac:dyDescent="0.25">
      <c r="A914" s="4" t="str">
        <f t="shared" si="28"/>
        <v>46236-POX24-psa2</v>
      </c>
      <c r="B914" s="14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 t="shared" si="29"/>
        <v>2026-08</v>
      </c>
      <c r="J914" s="7" t="str">
        <f>VLOOKUP(C914,'[1]T. Apoyo Sistema'!$B$1:$C$89,2,0)</f>
        <v>SI</v>
      </c>
    </row>
    <row r="915" spans="1:10" x14ac:dyDescent="0.25">
      <c r="A915" s="4" t="str">
        <f t="shared" si="28"/>
        <v>46236-POX24-psa3</v>
      </c>
      <c r="B915" s="14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 t="shared" si="29"/>
        <v>2026-08</v>
      </c>
      <c r="J915" s="7" t="str">
        <f>VLOOKUP(C915,'[1]T. Apoyo Sistema'!$B$1:$C$89,2,0)</f>
        <v>SI</v>
      </c>
    </row>
    <row r="916" spans="1:10" x14ac:dyDescent="0.25">
      <c r="A916" s="4" t="str">
        <f t="shared" si="28"/>
        <v>46236-POX24-psa4</v>
      </c>
      <c r="B916" s="14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 t="shared" si="29"/>
        <v>2026-08</v>
      </c>
      <c r="J916" s="7" t="str">
        <f>VLOOKUP(C916,'[1]T. Apoyo Sistema'!$B$1:$C$89,2,0)</f>
        <v>SI</v>
      </c>
    </row>
    <row r="917" spans="1:10" x14ac:dyDescent="0.25">
      <c r="A917" s="4" t="str">
        <f t="shared" si="28"/>
        <v>46236-POX24-sec1</v>
      </c>
      <c r="B917" s="14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 t="shared" si="29"/>
        <v>2026-08</v>
      </c>
      <c r="J917" s="7" t="str">
        <f>VLOOKUP(C917,'[1]T. Apoyo Sistema'!$B$1:$C$89,2,0)</f>
        <v>SI</v>
      </c>
    </row>
    <row r="918" spans="1:10" x14ac:dyDescent="0.25">
      <c r="A918" s="4" t="str">
        <f t="shared" si="28"/>
        <v>46236-POX24-sec2</v>
      </c>
      <c r="B918" s="14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 t="shared" si="29"/>
        <v>2026-08</v>
      </c>
      <c r="J918" s="7" t="str">
        <f>VLOOKUP(C918,'[1]T. Apoyo Sistema'!$B$1:$C$89,2,0)</f>
        <v>SI</v>
      </c>
    </row>
    <row r="919" spans="1:10" x14ac:dyDescent="0.25">
      <c r="A919" s="4" t="str">
        <f t="shared" si="28"/>
        <v>46236-POX25-bbd1</v>
      </c>
      <c r="B919" s="14">
        <v>46236</v>
      </c>
      <c r="C919" s="4" t="s">
        <v>88</v>
      </c>
      <c r="D919" s="4" t="s">
        <v>69</v>
      </c>
      <c r="E919" s="4">
        <v>0</v>
      </c>
      <c r="F919" s="6">
        <v>0</v>
      </c>
      <c r="G919" s="6">
        <v>15.2</v>
      </c>
      <c r="H919" s="6">
        <v>0</v>
      </c>
      <c r="I919" s="4" t="str">
        <f t="shared" si="29"/>
        <v>2026-08</v>
      </c>
      <c r="J919" s="7" t="str">
        <f>VLOOKUP(C919,'[1]T. Apoyo Sistema'!$B$1:$C$89,2,0)</f>
        <v>NO</v>
      </c>
    </row>
    <row r="920" spans="1:10" x14ac:dyDescent="0.25">
      <c r="A920" s="4" t="str">
        <f t="shared" si="28"/>
        <v>46236-POX25-bbd2</v>
      </c>
      <c r="B920" s="14">
        <v>46236</v>
      </c>
      <c r="C920" s="4" t="s">
        <v>88</v>
      </c>
      <c r="D920" s="4" t="s">
        <v>70</v>
      </c>
      <c r="E920" s="4">
        <v>0</v>
      </c>
      <c r="F920" s="6">
        <v>0</v>
      </c>
      <c r="G920" s="6">
        <v>15.2</v>
      </c>
      <c r="H920" s="6">
        <v>0</v>
      </c>
      <c r="I920" s="4" t="str">
        <f t="shared" si="29"/>
        <v>2026-08</v>
      </c>
      <c r="J920" s="7" t="str">
        <f>VLOOKUP(C920,'[1]T. Apoyo Sistema'!$B$1:$C$89,2,0)</f>
        <v>NO</v>
      </c>
    </row>
    <row r="921" spans="1:10" x14ac:dyDescent="0.25">
      <c r="A921" s="4" t="str">
        <f t="shared" si="28"/>
        <v>46236-POX25-com1</v>
      </c>
      <c r="B921" s="14">
        <v>46236</v>
      </c>
      <c r="C921" s="4" t="s">
        <v>88</v>
      </c>
      <c r="D921" s="4" t="s">
        <v>71</v>
      </c>
      <c r="E921" s="4">
        <v>0</v>
      </c>
      <c r="F921" s="6">
        <v>0</v>
      </c>
      <c r="G921" s="6">
        <v>15.2</v>
      </c>
      <c r="H921" s="6">
        <v>0</v>
      </c>
      <c r="I921" s="4" t="str">
        <f t="shared" si="29"/>
        <v>2026-08</v>
      </c>
      <c r="J921" s="7" t="str">
        <f>VLOOKUP(C921,'[1]T. Apoyo Sistema'!$B$1:$C$89,2,0)</f>
        <v>NO</v>
      </c>
    </row>
    <row r="922" spans="1:10" x14ac:dyDescent="0.25">
      <c r="A922" s="4" t="str">
        <f t="shared" si="28"/>
        <v>46236-POX25-com2</v>
      </c>
      <c r="B922" s="14">
        <v>46236</v>
      </c>
      <c r="C922" s="4" t="s">
        <v>88</v>
      </c>
      <c r="D922" s="4" t="s">
        <v>72</v>
      </c>
      <c r="E922" s="4">
        <v>0</v>
      </c>
      <c r="F922" s="6">
        <v>0</v>
      </c>
      <c r="G922" s="6">
        <v>15.2</v>
      </c>
      <c r="H922" s="6">
        <v>0</v>
      </c>
      <c r="I922" s="4" t="str">
        <f t="shared" si="29"/>
        <v>2026-08</v>
      </c>
      <c r="J922" s="7" t="str">
        <f>VLOOKUP(C922,'[1]T. Apoyo Sistema'!$B$1:$C$89,2,0)</f>
        <v>NO</v>
      </c>
    </row>
    <row r="923" spans="1:10" x14ac:dyDescent="0.25">
      <c r="A923" s="4" t="str">
        <f t="shared" si="28"/>
        <v>46236-POX25-com3</v>
      </c>
      <c r="B923" s="14">
        <v>46236</v>
      </c>
      <c r="C923" s="4" t="s">
        <v>88</v>
      </c>
      <c r="D923" s="4" t="s">
        <v>77</v>
      </c>
      <c r="E923" s="4">
        <v>0</v>
      </c>
      <c r="F923" s="6">
        <v>0</v>
      </c>
      <c r="G923" s="6">
        <v>15.2</v>
      </c>
      <c r="H923" s="6">
        <v>0</v>
      </c>
      <c r="I923" s="4" t="str">
        <f t="shared" si="29"/>
        <v>2026-08</v>
      </c>
      <c r="J923" s="7" t="str">
        <f>VLOOKUP(C923,'[1]T. Apoyo Sistema'!$B$1:$C$89,2,0)</f>
        <v>NO</v>
      </c>
    </row>
    <row r="924" spans="1:10" x14ac:dyDescent="0.25">
      <c r="A924" s="4" t="str">
        <f t="shared" si="28"/>
        <v>46236-POX25-com4</v>
      </c>
      <c r="B924" s="14">
        <v>46236</v>
      </c>
      <c r="C924" s="4" t="s">
        <v>88</v>
      </c>
      <c r="D924" s="4" t="s">
        <v>78</v>
      </c>
      <c r="E924" s="4">
        <v>0</v>
      </c>
      <c r="F924" s="6">
        <v>0</v>
      </c>
      <c r="G924" s="6">
        <v>15.2</v>
      </c>
      <c r="H924" s="6">
        <v>0</v>
      </c>
      <c r="I924" s="4" t="str">
        <f t="shared" si="29"/>
        <v>2026-08</v>
      </c>
      <c r="J924" s="7" t="str">
        <f>VLOOKUP(C924,'[1]T. Apoyo Sistema'!$B$1:$C$89,2,0)</f>
        <v>NO</v>
      </c>
    </row>
    <row r="925" spans="1:10" x14ac:dyDescent="0.25">
      <c r="A925" s="4" t="str">
        <f t="shared" si="28"/>
        <v>46236-POX25-gen1</v>
      </c>
      <c r="B925" s="14">
        <v>46236</v>
      </c>
      <c r="C925" s="4" t="s">
        <v>88</v>
      </c>
      <c r="D925" s="4" t="s">
        <v>59</v>
      </c>
      <c r="E925" s="4">
        <v>0</v>
      </c>
      <c r="F925" s="6">
        <v>0</v>
      </c>
      <c r="G925" s="6">
        <v>15.2</v>
      </c>
      <c r="H925" s="6">
        <v>0</v>
      </c>
      <c r="I925" s="4" t="str">
        <f t="shared" si="29"/>
        <v>2026-08</v>
      </c>
      <c r="J925" s="7" t="str">
        <f>VLOOKUP(C925,'[1]T. Apoyo Sistema'!$B$1:$C$89,2,0)</f>
        <v>NO</v>
      </c>
    </row>
    <row r="926" spans="1:10" x14ac:dyDescent="0.25">
      <c r="A926" s="4" t="str">
        <f t="shared" si="28"/>
        <v>46236-POX25-gen2</v>
      </c>
      <c r="B926" s="14">
        <v>46236</v>
      </c>
      <c r="C926" s="4" t="s">
        <v>88</v>
      </c>
      <c r="D926" s="4" t="s">
        <v>73</v>
      </c>
      <c r="E926" s="4">
        <v>0</v>
      </c>
      <c r="F926" s="6">
        <v>0</v>
      </c>
      <c r="G926" s="6">
        <v>15.2</v>
      </c>
      <c r="H926" s="6">
        <v>0</v>
      </c>
      <c r="I926" s="4" t="str">
        <f t="shared" si="29"/>
        <v>2026-08</v>
      </c>
      <c r="J926" s="7" t="str">
        <f>VLOOKUP(C926,'[1]T. Apoyo Sistema'!$B$1:$C$89,2,0)</f>
        <v>NO</v>
      </c>
    </row>
    <row r="927" spans="1:10" x14ac:dyDescent="0.25">
      <c r="A927" s="4" t="str">
        <f t="shared" si="28"/>
        <v>46236-POX25-psa1</v>
      </c>
      <c r="B927" s="14">
        <v>46236</v>
      </c>
      <c r="C927" s="4" t="s">
        <v>88</v>
      </c>
      <c r="D927" s="4" t="s">
        <v>60</v>
      </c>
      <c r="E927" s="4">
        <v>0</v>
      </c>
      <c r="F927" s="6">
        <v>0</v>
      </c>
      <c r="G927" s="6">
        <v>15.2</v>
      </c>
      <c r="H927" s="6">
        <v>0</v>
      </c>
      <c r="I927" s="4" t="str">
        <f t="shared" si="29"/>
        <v>2026-08</v>
      </c>
      <c r="J927" s="7" t="str">
        <f>VLOOKUP(C927,'[1]T. Apoyo Sistema'!$B$1:$C$89,2,0)</f>
        <v>NO</v>
      </c>
    </row>
    <row r="928" spans="1:10" x14ac:dyDescent="0.25">
      <c r="A928" s="4" t="str">
        <f t="shared" si="28"/>
        <v>46236-POX25-psa2</v>
      </c>
      <c r="B928" s="14">
        <v>46236</v>
      </c>
      <c r="C928" s="4" t="s">
        <v>88</v>
      </c>
      <c r="D928" s="4" t="s">
        <v>74</v>
      </c>
      <c r="E928" s="4">
        <v>0</v>
      </c>
      <c r="F928" s="6">
        <v>0</v>
      </c>
      <c r="G928" s="6">
        <v>15.2</v>
      </c>
      <c r="H928" s="6">
        <v>0</v>
      </c>
      <c r="I928" s="4" t="str">
        <f t="shared" si="29"/>
        <v>2026-08</v>
      </c>
      <c r="J928" s="7" t="str">
        <f>VLOOKUP(C928,'[1]T. Apoyo Sistema'!$B$1:$C$89,2,0)</f>
        <v>NO</v>
      </c>
    </row>
    <row r="929" spans="1:10" x14ac:dyDescent="0.25">
      <c r="A929" s="4" t="str">
        <f t="shared" si="28"/>
        <v>46236-POX25-psa3</v>
      </c>
      <c r="B929" s="14">
        <v>46236</v>
      </c>
      <c r="C929" s="4" t="s">
        <v>88</v>
      </c>
      <c r="D929" s="4" t="s">
        <v>79</v>
      </c>
      <c r="E929" s="4">
        <v>0</v>
      </c>
      <c r="F929" s="6">
        <v>0</v>
      </c>
      <c r="G929" s="6">
        <v>15.2</v>
      </c>
      <c r="H929" s="6">
        <v>0</v>
      </c>
      <c r="I929" s="4" t="str">
        <f t="shared" si="29"/>
        <v>2026-08</v>
      </c>
      <c r="J929" s="7" t="str">
        <f>VLOOKUP(C929,'[1]T. Apoyo Sistema'!$B$1:$C$89,2,0)</f>
        <v>NO</v>
      </c>
    </row>
    <row r="930" spans="1:10" x14ac:dyDescent="0.25">
      <c r="A930" s="4" t="str">
        <f t="shared" si="28"/>
        <v>46236-POX25-psa4</v>
      </c>
      <c r="B930" s="14">
        <v>46236</v>
      </c>
      <c r="C930" s="4" t="s">
        <v>88</v>
      </c>
      <c r="D930" s="4" t="s">
        <v>80</v>
      </c>
      <c r="E930" s="4">
        <v>0</v>
      </c>
      <c r="F930" s="6">
        <v>0</v>
      </c>
      <c r="G930" s="6">
        <v>15.2</v>
      </c>
      <c r="H930" s="6">
        <v>0</v>
      </c>
      <c r="I930" s="4" t="str">
        <f t="shared" si="29"/>
        <v>2026-08</v>
      </c>
      <c r="J930" s="7" t="str">
        <f>VLOOKUP(C930,'[1]T. Apoyo Sistema'!$B$1:$C$89,2,0)</f>
        <v>NO</v>
      </c>
    </row>
    <row r="931" spans="1:10" x14ac:dyDescent="0.25">
      <c r="A931" s="4" t="str">
        <f t="shared" si="28"/>
        <v>46236-POX25-sec1</v>
      </c>
      <c r="B931" s="14">
        <v>46236</v>
      </c>
      <c r="C931" s="4" t="s">
        <v>88</v>
      </c>
      <c r="D931" s="4" t="s">
        <v>75</v>
      </c>
      <c r="E931" s="4">
        <v>0</v>
      </c>
      <c r="F931" s="6">
        <v>0</v>
      </c>
      <c r="G931" s="6">
        <v>15.2</v>
      </c>
      <c r="H931" s="6">
        <v>0</v>
      </c>
      <c r="I931" s="4" t="str">
        <f t="shared" si="29"/>
        <v>2026-08</v>
      </c>
      <c r="J931" s="7" t="str">
        <f>VLOOKUP(C931,'[1]T. Apoyo Sistema'!$B$1:$C$89,2,0)</f>
        <v>NO</v>
      </c>
    </row>
    <row r="932" spans="1:10" x14ac:dyDescent="0.25">
      <c r="A932" s="4" t="str">
        <f t="shared" si="28"/>
        <v>46236-POX25-sec2</v>
      </c>
      <c r="B932" s="14">
        <v>46236</v>
      </c>
      <c r="C932" s="4" t="s">
        <v>88</v>
      </c>
      <c r="D932" s="4" t="s">
        <v>76</v>
      </c>
      <c r="E932" s="4">
        <v>0</v>
      </c>
      <c r="F932" s="6">
        <v>0</v>
      </c>
      <c r="G932" s="6">
        <v>15.2</v>
      </c>
      <c r="H932" s="6">
        <v>0</v>
      </c>
      <c r="I932" s="4" t="str">
        <f t="shared" si="29"/>
        <v>2026-08</v>
      </c>
      <c r="J932" s="7" t="str">
        <f>VLOOKUP(C932,'[1]T. Apoyo Sistema'!$B$1:$C$89,2,0)</f>
        <v>NO</v>
      </c>
    </row>
    <row r="933" spans="1:10" x14ac:dyDescent="0.25">
      <c r="A933" s="4" t="str">
        <f t="shared" si="28"/>
        <v>46236-POX26-bbd1</v>
      </c>
      <c r="B933" s="14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 t="shared" si="29"/>
        <v>2026-08</v>
      </c>
      <c r="J933" s="7" t="str">
        <f>VLOOKUP(C933,'[1]T. Apoyo Sistema'!$B$1:$C$89,2,0)</f>
        <v>SI</v>
      </c>
    </row>
    <row r="934" spans="1:10" x14ac:dyDescent="0.25">
      <c r="A934" s="4" t="str">
        <f t="shared" si="28"/>
        <v>46236-POX26-bbd2</v>
      </c>
      <c r="B934" s="14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 t="shared" si="29"/>
        <v>2026-08</v>
      </c>
      <c r="J934" s="7" t="str">
        <f>VLOOKUP(C934,'[1]T. Apoyo Sistema'!$B$1:$C$89,2,0)</f>
        <v>SI</v>
      </c>
    </row>
    <row r="935" spans="1:10" x14ac:dyDescent="0.25">
      <c r="A935" s="4" t="str">
        <f t="shared" si="28"/>
        <v>46236-POX26-com1</v>
      </c>
      <c r="B935" s="14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 t="shared" si="29"/>
        <v>2026-08</v>
      </c>
      <c r="J935" s="7" t="str">
        <f>VLOOKUP(C935,'[1]T. Apoyo Sistema'!$B$1:$C$89,2,0)</f>
        <v>SI</v>
      </c>
    </row>
    <row r="936" spans="1:10" x14ac:dyDescent="0.25">
      <c r="A936" s="4" t="str">
        <f t="shared" si="28"/>
        <v>46236-POX26-com2</v>
      </c>
      <c r="B936" s="14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 t="shared" si="29"/>
        <v>2026-08</v>
      </c>
      <c r="J936" s="7" t="str">
        <f>VLOOKUP(C936,'[1]T. Apoyo Sistema'!$B$1:$C$89,2,0)</f>
        <v>SI</v>
      </c>
    </row>
    <row r="937" spans="1:10" x14ac:dyDescent="0.25">
      <c r="A937" s="4" t="str">
        <f t="shared" si="28"/>
        <v>46236-POX26-com3</v>
      </c>
      <c r="B937" s="14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 t="shared" si="29"/>
        <v>2026-08</v>
      </c>
      <c r="J937" s="7" t="str">
        <f>VLOOKUP(C937,'[1]T. Apoyo Sistema'!$B$1:$C$89,2,0)</f>
        <v>SI</v>
      </c>
    </row>
    <row r="938" spans="1:10" x14ac:dyDescent="0.25">
      <c r="A938" s="4" t="str">
        <f t="shared" si="28"/>
        <v>46236-POX26-com4</v>
      </c>
      <c r="B938" s="14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 t="shared" si="29"/>
        <v>2026-08</v>
      </c>
      <c r="J938" s="7" t="str">
        <f>VLOOKUP(C938,'[1]T. Apoyo Sistema'!$B$1:$C$89,2,0)</f>
        <v>SI</v>
      </c>
    </row>
    <row r="939" spans="1:10" x14ac:dyDescent="0.25">
      <c r="A939" s="4" t="str">
        <f t="shared" si="28"/>
        <v>46236-POX26-gen1</v>
      </c>
      <c r="B939" s="14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 t="shared" si="29"/>
        <v>2026-08</v>
      </c>
      <c r="J939" s="7" t="str">
        <f>VLOOKUP(C939,'[1]T. Apoyo Sistema'!$B$1:$C$89,2,0)</f>
        <v>SI</v>
      </c>
    </row>
    <row r="940" spans="1:10" x14ac:dyDescent="0.25">
      <c r="A940" s="4" t="str">
        <f t="shared" si="28"/>
        <v>46236-POX26-gen2</v>
      </c>
      <c r="B940" s="14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 t="shared" si="29"/>
        <v>2026-08</v>
      </c>
      <c r="J940" s="7" t="str">
        <f>VLOOKUP(C940,'[1]T. Apoyo Sistema'!$B$1:$C$89,2,0)</f>
        <v>SI</v>
      </c>
    </row>
    <row r="941" spans="1:10" x14ac:dyDescent="0.25">
      <c r="A941" s="4" t="str">
        <f t="shared" si="28"/>
        <v>46236-POX26-psa1</v>
      </c>
      <c r="B941" s="14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 t="shared" si="29"/>
        <v>2026-08</v>
      </c>
      <c r="J941" s="7" t="str">
        <f>VLOOKUP(C941,'[1]T. Apoyo Sistema'!$B$1:$C$89,2,0)</f>
        <v>SI</v>
      </c>
    </row>
    <row r="942" spans="1:10" x14ac:dyDescent="0.25">
      <c r="A942" s="4" t="str">
        <f t="shared" si="28"/>
        <v>46236-POX26-psa2</v>
      </c>
      <c r="B942" s="14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 t="shared" si="29"/>
        <v>2026-08</v>
      </c>
      <c r="J942" s="7" t="str">
        <f>VLOOKUP(C942,'[1]T. Apoyo Sistema'!$B$1:$C$89,2,0)</f>
        <v>SI</v>
      </c>
    </row>
    <row r="943" spans="1:10" x14ac:dyDescent="0.25">
      <c r="A943" s="4" t="str">
        <f t="shared" si="28"/>
        <v>46236-POX26-psa3</v>
      </c>
      <c r="B943" s="14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 t="shared" si="29"/>
        <v>2026-08</v>
      </c>
      <c r="J943" s="7" t="str">
        <f>VLOOKUP(C943,'[1]T. Apoyo Sistema'!$B$1:$C$89,2,0)</f>
        <v>SI</v>
      </c>
    </row>
    <row r="944" spans="1:10" x14ac:dyDescent="0.25">
      <c r="A944" s="4" t="str">
        <f t="shared" si="28"/>
        <v>46236-POX26-psa4</v>
      </c>
      <c r="B944" s="14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 t="shared" si="29"/>
        <v>2026-08</v>
      </c>
      <c r="J944" s="7" t="str">
        <f>VLOOKUP(C944,'[1]T. Apoyo Sistema'!$B$1:$C$89,2,0)</f>
        <v>SI</v>
      </c>
    </row>
    <row r="945" spans="1:10" x14ac:dyDescent="0.25">
      <c r="A945" s="4" t="str">
        <f t="shared" si="28"/>
        <v>46236-POX26-sec1</v>
      </c>
      <c r="B945" s="14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 t="shared" si="29"/>
        <v>2026-08</v>
      </c>
      <c r="J945" s="7" t="str">
        <f>VLOOKUP(C945,'[1]T. Apoyo Sistema'!$B$1:$C$89,2,0)</f>
        <v>SI</v>
      </c>
    </row>
    <row r="946" spans="1:10" x14ac:dyDescent="0.25">
      <c r="A946" s="4" t="str">
        <f t="shared" si="28"/>
        <v>46236-POX26-sec2</v>
      </c>
      <c r="B946" s="14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 t="shared" si="29"/>
        <v>2026-08</v>
      </c>
      <c r="J946" s="7" t="str">
        <f>VLOOKUP(C946,'[1]T. Apoyo Sistema'!$B$1:$C$89,2,0)</f>
        <v>SI</v>
      </c>
    </row>
    <row r="947" spans="1:10" x14ac:dyDescent="0.25">
      <c r="A947" s="4" t="str">
        <f t="shared" si="28"/>
        <v>46236-POX27-bbd1</v>
      </c>
      <c r="B947" s="14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 t="shared" si="29"/>
        <v>2026-08</v>
      </c>
      <c r="J947" s="7" t="str">
        <f>VLOOKUP(C947,'[1]T. Apoyo Sistema'!$B$1:$C$89,2,0)</f>
        <v>NO</v>
      </c>
    </row>
    <row r="948" spans="1:10" x14ac:dyDescent="0.25">
      <c r="A948" s="4" t="str">
        <f t="shared" si="28"/>
        <v>46236-POX27-bbd2</v>
      </c>
      <c r="B948" s="14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 t="shared" si="29"/>
        <v>2026-08</v>
      </c>
      <c r="J948" s="7" t="str">
        <f>VLOOKUP(C948,'[1]T. Apoyo Sistema'!$B$1:$C$89,2,0)</f>
        <v>NO</v>
      </c>
    </row>
    <row r="949" spans="1:10" x14ac:dyDescent="0.25">
      <c r="A949" s="4" t="str">
        <f t="shared" si="28"/>
        <v>46236-POX27-com1</v>
      </c>
      <c r="B949" s="14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 t="shared" si="29"/>
        <v>2026-08</v>
      </c>
      <c r="J949" s="7" t="str">
        <f>VLOOKUP(C949,'[1]T. Apoyo Sistema'!$B$1:$C$89,2,0)</f>
        <v>NO</v>
      </c>
    </row>
    <row r="950" spans="1:10" x14ac:dyDescent="0.25">
      <c r="A950" s="4" t="str">
        <f t="shared" si="28"/>
        <v>46236-POX27-com2</v>
      </c>
      <c r="B950" s="14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 t="shared" si="29"/>
        <v>2026-08</v>
      </c>
      <c r="J950" s="7" t="str">
        <f>VLOOKUP(C950,'[1]T. Apoyo Sistema'!$B$1:$C$89,2,0)</f>
        <v>NO</v>
      </c>
    </row>
    <row r="951" spans="1:10" x14ac:dyDescent="0.25">
      <c r="A951" s="4" t="str">
        <f t="shared" si="28"/>
        <v>46236-POX27-com3</v>
      </c>
      <c r="B951" s="14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 t="shared" si="29"/>
        <v>2026-08</v>
      </c>
      <c r="J951" s="7" t="str">
        <f>VLOOKUP(C951,'[1]T. Apoyo Sistema'!$B$1:$C$89,2,0)</f>
        <v>NO</v>
      </c>
    </row>
    <row r="952" spans="1:10" x14ac:dyDescent="0.25">
      <c r="A952" s="4" t="str">
        <f t="shared" si="28"/>
        <v>46236-POX27-com4</v>
      </c>
      <c r="B952" s="14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 t="shared" si="29"/>
        <v>2026-08</v>
      </c>
      <c r="J952" s="7" t="str">
        <f>VLOOKUP(C952,'[1]T. Apoyo Sistema'!$B$1:$C$89,2,0)</f>
        <v>NO</v>
      </c>
    </row>
    <row r="953" spans="1:10" x14ac:dyDescent="0.25">
      <c r="A953" s="4" t="str">
        <f t="shared" si="28"/>
        <v>46236-POX27-gen1</v>
      </c>
      <c r="B953" s="14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 t="shared" si="29"/>
        <v>2026-08</v>
      </c>
      <c r="J953" s="7" t="str">
        <f>VLOOKUP(C953,'[1]T. Apoyo Sistema'!$B$1:$C$89,2,0)</f>
        <v>NO</v>
      </c>
    </row>
    <row r="954" spans="1:10" x14ac:dyDescent="0.25">
      <c r="A954" s="4" t="str">
        <f t="shared" si="28"/>
        <v>46236-POX27-gen2</v>
      </c>
      <c r="B954" s="14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 t="shared" si="29"/>
        <v>2026-08</v>
      </c>
      <c r="J954" s="7" t="str">
        <f>VLOOKUP(C954,'[1]T. Apoyo Sistema'!$B$1:$C$89,2,0)</f>
        <v>NO</v>
      </c>
    </row>
    <row r="955" spans="1:10" x14ac:dyDescent="0.25">
      <c r="A955" s="4" t="str">
        <f t="shared" si="28"/>
        <v>46236-POX27-psa1</v>
      </c>
      <c r="B955" s="14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 t="shared" si="29"/>
        <v>2026-08</v>
      </c>
      <c r="J955" s="7" t="str">
        <f>VLOOKUP(C955,'[1]T. Apoyo Sistema'!$B$1:$C$89,2,0)</f>
        <v>NO</v>
      </c>
    </row>
    <row r="956" spans="1:10" x14ac:dyDescent="0.25">
      <c r="A956" s="4" t="str">
        <f t="shared" si="28"/>
        <v>46236-POX27-psa2</v>
      </c>
      <c r="B956" s="14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 t="shared" si="29"/>
        <v>2026-08</v>
      </c>
      <c r="J956" s="7" t="str">
        <f>VLOOKUP(C956,'[1]T. Apoyo Sistema'!$B$1:$C$89,2,0)</f>
        <v>NO</v>
      </c>
    </row>
    <row r="957" spans="1:10" x14ac:dyDescent="0.25">
      <c r="A957" s="4" t="str">
        <f t="shared" si="28"/>
        <v>46236-POX27-psa3</v>
      </c>
      <c r="B957" s="14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 t="shared" si="29"/>
        <v>2026-08</v>
      </c>
      <c r="J957" s="7" t="str">
        <f>VLOOKUP(C957,'[1]T. Apoyo Sistema'!$B$1:$C$89,2,0)</f>
        <v>NO</v>
      </c>
    </row>
    <row r="958" spans="1:10" x14ac:dyDescent="0.25">
      <c r="A958" s="4" t="str">
        <f t="shared" si="28"/>
        <v>46236-POX27-psa4</v>
      </c>
      <c r="B958" s="14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 t="shared" si="29"/>
        <v>2026-08</v>
      </c>
      <c r="J958" s="7" t="str">
        <f>VLOOKUP(C958,'[1]T. Apoyo Sistema'!$B$1:$C$89,2,0)</f>
        <v>NO</v>
      </c>
    </row>
    <row r="959" spans="1:10" x14ac:dyDescent="0.25">
      <c r="A959" s="4" t="str">
        <f t="shared" si="28"/>
        <v>46236-POX27-sec1</v>
      </c>
      <c r="B959" s="14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 t="shared" si="29"/>
        <v>2026-08</v>
      </c>
      <c r="J959" s="7" t="str">
        <f>VLOOKUP(C959,'[1]T. Apoyo Sistema'!$B$1:$C$89,2,0)</f>
        <v>NO</v>
      </c>
    </row>
    <row r="960" spans="1:10" x14ac:dyDescent="0.25">
      <c r="A960" s="4" t="str">
        <f t="shared" si="28"/>
        <v>46236-POX27-sec2</v>
      </c>
      <c r="B960" s="14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 t="shared" si="29"/>
        <v>2026-08</v>
      </c>
      <c r="J960" s="7" t="str">
        <f>VLOOKUP(C960,'[1]T. Apoyo Sistema'!$B$1:$C$89,2,0)</f>
        <v>NO</v>
      </c>
    </row>
    <row r="961" spans="1:10" x14ac:dyDescent="0.25">
      <c r="A961" s="4" t="str">
        <f t="shared" si="28"/>
        <v>46236-POX29-bbd1</v>
      </c>
      <c r="B961" s="14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 t="shared" si="29"/>
        <v>2026-08</v>
      </c>
      <c r="J961" s="7" t="str">
        <f>VLOOKUP(C961,'[1]T. Apoyo Sistema'!$B$1:$C$89,2,0)</f>
        <v>SI</v>
      </c>
    </row>
    <row r="962" spans="1:10" x14ac:dyDescent="0.25">
      <c r="A962" s="4" t="str">
        <f t="shared" ref="A962:A1025" si="30">CONCATENATE(B962,"-",C962,"-",D962)</f>
        <v>46236-POX29-bbd2</v>
      </c>
      <c r="B962" s="14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 t="shared" ref="I962:I1025" si="31">TEXT(B962,"yyyy-mm")</f>
        <v>2026-08</v>
      </c>
      <c r="J962" s="7" t="str">
        <f>VLOOKUP(C962,'[1]T. Apoyo Sistema'!$B$1:$C$89,2,0)</f>
        <v>SI</v>
      </c>
    </row>
    <row r="963" spans="1:10" x14ac:dyDescent="0.25">
      <c r="A963" s="4" t="str">
        <f t="shared" si="30"/>
        <v>46236-POX29-com1</v>
      </c>
      <c r="B963" s="14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 t="shared" si="31"/>
        <v>2026-08</v>
      </c>
      <c r="J963" s="7" t="str">
        <f>VLOOKUP(C963,'[1]T. Apoyo Sistema'!$B$1:$C$89,2,0)</f>
        <v>SI</v>
      </c>
    </row>
    <row r="964" spans="1:10" x14ac:dyDescent="0.25">
      <c r="A964" s="4" t="str">
        <f t="shared" si="30"/>
        <v>46236-POX29-com2</v>
      </c>
      <c r="B964" s="14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 t="shared" si="31"/>
        <v>2026-08</v>
      </c>
      <c r="J964" s="7" t="str">
        <f>VLOOKUP(C964,'[1]T. Apoyo Sistema'!$B$1:$C$89,2,0)</f>
        <v>SI</v>
      </c>
    </row>
    <row r="965" spans="1:10" x14ac:dyDescent="0.25">
      <c r="A965" s="4" t="str">
        <f t="shared" si="30"/>
        <v>46236-POX29-com3</v>
      </c>
      <c r="B965" s="14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 t="shared" si="31"/>
        <v>2026-08</v>
      </c>
      <c r="J965" s="7" t="str">
        <f>VLOOKUP(C965,'[1]T. Apoyo Sistema'!$B$1:$C$89,2,0)</f>
        <v>SI</v>
      </c>
    </row>
    <row r="966" spans="1:10" x14ac:dyDescent="0.25">
      <c r="A966" s="4" t="str">
        <f t="shared" si="30"/>
        <v>46236-POX29-com4</v>
      </c>
      <c r="B966" s="14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 t="shared" si="31"/>
        <v>2026-08</v>
      </c>
      <c r="J966" s="7" t="str">
        <f>VLOOKUP(C966,'[1]T. Apoyo Sistema'!$B$1:$C$89,2,0)</f>
        <v>SI</v>
      </c>
    </row>
    <row r="967" spans="1:10" x14ac:dyDescent="0.25">
      <c r="A967" s="4" t="str">
        <f t="shared" si="30"/>
        <v>46236-POX29-gen1</v>
      </c>
      <c r="B967" s="14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 t="shared" si="31"/>
        <v>2026-08</v>
      </c>
      <c r="J967" s="7" t="str">
        <f>VLOOKUP(C967,'[1]T. Apoyo Sistema'!$B$1:$C$89,2,0)</f>
        <v>SI</v>
      </c>
    </row>
    <row r="968" spans="1:10" x14ac:dyDescent="0.25">
      <c r="A968" s="4" t="str">
        <f t="shared" si="30"/>
        <v>46236-POX29-gen2</v>
      </c>
      <c r="B968" s="14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 t="shared" si="31"/>
        <v>2026-08</v>
      </c>
      <c r="J968" s="7" t="str">
        <f>VLOOKUP(C968,'[1]T. Apoyo Sistema'!$B$1:$C$89,2,0)</f>
        <v>SI</v>
      </c>
    </row>
    <row r="969" spans="1:10" x14ac:dyDescent="0.25">
      <c r="A969" s="4" t="str">
        <f t="shared" si="30"/>
        <v>46236-POX29-psa1</v>
      </c>
      <c r="B969" s="14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 t="shared" si="31"/>
        <v>2026-08</v>
      </c>
      <c r="J969" s="7" t="str">
        <f>VLOOKUP(C969,'[1]T. Apoyo Sistema'!$B$1:$C$89,2,0)</f>
        <v>SI</v>
      </c>
    </row>
    <row r="970" spans="1:10" x14ac:dyDescent="0.25">
      <c r="A970" s="4" t="str">
        <f t="shared" si="30"/>
        <v>46236-POX29-psa2</v>
      </c>
      <c r="B970" s="14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 t="shared" si="31"/>
        <v>2026-08</v>
      </c>
      <c r="J970" s="7" t="str">
        <f>VLOOKUP(C970,'[1]T. Apoyo Sistema'!$B$1:$C$89,2,0)</f>
        <v>SI</v>
      </c>
    </row>
    <row r="971" spans="1:10" x14ac:dyDescent="0.25">
      <c r="A971" s="4" t="str">
        <f t="shared" si="30"/>
        <v>46236-POX29-psa3</v>
      </c>
      <c r="B971" s="14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 t="shared" si="31"/>
        <v>2026-08</v>
      </c>
      <c r="J971" s="7" t="str">
        <f>VLOOKUP(C971,'[1]T. Apoyo Sistema'!$B$1:$C$89,2,0)</f>
        <v>SI</v>
      </c>
    </row>
    <row r="972" spans="1:10" x14ac:dyDescent="0.25">
      <c r="A972" s="4" t="str">
        <f t="shared" si="30"/>
        <v>46236-POX29-psa4</v>
      </c>
      <c r="B972" s="14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 t="shared" si="31"/>
        <v>2026-08</v>
      </c>
      <c r="J972" s="7" t="str">
        <f>VLOOKUP(C972,'[1]T. Apoyo Sistema'!$B$1:$C$89,2,0)</f>
        <v>SI</v>
      </c>
    </row>
    <row r="973" spans="1:10" x14ac:dyDescent="0.25">
      <c r="A973" s="4" t="str">
        <f t="shared" si="30"/>
        <v>46236-POX29-sec1</v>
      </c>
      <c r="B973" s="14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 t="shared" si="31"/>
        <v>2026-08</v>
      </c>
      <c r="J973" s="7" t="str">
        <f>VLOOKUP(C973,'[1]T. Apoyo Sistema'!$B$1:$C$89,2,0)</f>
        <v>SI</v>
      </c>
    </row>
    <row r="974" spans="1:10" x14ac:dyDescent="0.25">
      <c r="A974" s="4" t="str">
        <f t="shared" si="30"/>
        <v>46236-POX29-sec2</v>
      </c>
      <c r="B974" s="14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 t="shared" si="31"/>
        <v>2026-08</v>
      </c>
      <c r="J974" s="7" t="str">
        <f>VLOOKUP(C974,'[1]T. Apoyo Sistema'!$B$1:$C$89,2,0)</f>
        <v>SI</v>
      </c>
    </row>
    <row r="975" spans="1:10" x14ac:dyDescent="0.25">
      <c r="A975" s="4" t="str">
        <f t="shared" si="30"/>
        <v>46236-POX3-bbd1</v>
      </c>
      <c r="B975" s="14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 t="shared" si="31"/>
        <v>2026-08</v>
      </c>
      <c r="J975" s="7" t="str">
        <f>VLOOKUP(C975,'[1]T. Apoyo Sistema'!$B$1:$C$89,2,0)</f>
        <v>SI</v>
      </c>
    </row>
    <row r="976" spans="1:10" x14ac:dyDescent="0.25">
      <c r="A976" s="4" t="str">
        <f t="shared" si="30"/>
        <v>46236-POX3-bbd2</v>
      </c>
      <c r="B976" s="14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 t="shared" si="31"/>
        <v>2026-08</v>
      </c>
      <c r="J976" s="7" t="str">
        <f>VLOOKUP(C976,'[1]T. Apoyo Sistema'!$B$1:$C$89,2,0)</f>
        <v>SI</v>
      </c>
    </row>
    <row r="977" spans="1:10" x14ac:dyDescent="0.25">
      <c r="A977" s="4" t="str">
        <f t="shared" si="30"/>
        <v>46236-POX3-com1</v>
      </c>
      <c r="B977" s="14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 t="shared" si="31"/>
        <v>2026-08</v>
      </c>
      <c r="J977" s="7" t="str">
        <f>VLOOKUP(C977,'[1]T. Apoyo Sistema'!$B$1:$C$89,2,0)</f>
        <v>SI</v>
      </c>
    </row>
    <row r="978" spans="1:10" x14ac:dyDescent="0.25">
      <c r="A978" s="4" t="str">
        <f t="shared" si="30"/>
        <v>46236-POX3-com2</v>
      </c>
      <c r="B978" s="14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 t="shared" si="31"/>
        <v>2026-08</v>
      </c>
      <c r="J978" s="7" t="str">
        <f>VLOOKUP(C978,'[1]T. Apoyo Sistema'!$B$1:$C$89,2,0)</f>
        <v>SI</v>
      </c>
    </row>
    <row r="979" spans="1:10" x14ac:dyDescent="0.25">
      <c r="A979" s="4" t="str">
        <f t="shared" si="30"/>
        <v>46236-POX3-com3</v>
      </c>
      <c r="B979" s="14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 t="shared" si="31"/>
        <v>2026-08</v>
      </c>
      <c r="J979" s="7" t="str">
        <f>VLOOKUP(C979,'[1]T. Apoyo Sistema'!$B$1:$C$89,2,0)</f>
        <v>SI</v>
      </c>
    </row>
    <row r="980" spans="1:10" x14ac:dyDescent="0.25">
      <c r="A980" s="4" t="str">
        <f t="shared" si="30"/>
        <v>46236-POX3-com4</v>
      </c>
      <c r="B980" s="14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 t="shared" si="31"/>
        <v>2026-08</v>
      </c>
      <c r="J980" s="7" t="str">
        <f>VLOOKUP(C980,'[1]T. Apoyo Sistema'!$B$1:$C$89,2,0)</f>
        <v>SI</v>
      </c>
    </row>
    <row r="981" spans="1:10" x14ac:dyDescent="0.25">
      <c r="A981" s="4" t="str">
        <f t="shared" si="30"/>
        <v>46236-POX3-gen1</v>
      </c>
      <c r="B981" s="14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 t="shared" si="31"/>
        <v>2026-08</v>
      </c>
      <c r="J981" s="7" t="str">
        <f>VLOOKUP(C981,'[1]T. Apoyo Sistema'!$B$1:$C$89,2,0)</f>
        <v>SI</v>
      </c>
    </row>
    <row r="982" spans="1:10" x14ac:dyDescent="0.25">
      <c r="A982" s="4" t="str">
        <f t="shared" si="30"/>
        <v>46236-POX3-gen2</v>
      </c>
      <c r="B982" s="14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 t="shared" si="31"/>
        <v>2026-08</v>
      </c>
      <c r="J982" s="7" t="str">
        <f>VLOOKUP(C982,'[1]T. Apoyo Sistema'!$B$1:$C$89,2,0)</f>
        <v>SI</v>
      </c>
    </row>
    <row r="983" spans="1:10" x14ac:dyDescent="0.25">
      <c r="A983" s="4" t="str">
        <f t="shared" si="30"/>
        <v>46236-POX3-psa1</v>
      </c>
      <c r="B983" s="14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 t="shared" si="31"/>
        <v>2026-08</v>
      </c>
      <c r="J983" s="7" t="str">
        <f>VLOOKUP(C983,'[1]T. Apoyo Sistema'!$B$1:$C$89,2,0)</f>
        <v>SI</v>
      </c>
    </row>
    <row r="984" spans="1:10" x14ac:dyDescent="0.25">
      <c r="A984" s="4" t="str">
        <f t="shared" si="30"/>
        <v>46236-POX3-psa2</v>
      </c>
      <c r="B984" s="14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 t="shared" si="31"/>
        <v>2026-08</v>
      </c>
      <c r="J984" s="7" t="str">
        <f>VLOOKUP(C984,'[1]T. Apoyo Sistema'!$B$1:$C$89,2,0)</f>
        <v>SI</v>
      </c>
    </row>
    <row r="985" spans="1:10" x14ac:dyDescent="0.25">
      <c r="A985" s="4" t="str">
        <f t="shared" si="30"/>
        <v>46236-POX3-psa3</v>
      </c>
      <c r="B985" s="14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 t="shared" si="31"/>
        <v>2026-08</v>
      </c>
      <c r="J985" s="7" t="str">
        <f>VLOOKUP(C985,'[1]T. Apoyo Sistema'!$B$1:$C$89,2,0)</f>
        <v>SI</v>
      </c>
    </row>
    <row r="986" spans="1:10" x14ac:dyDescent="0.25">
      <c r="A986" s="4" t="str">
        <f t="shared" si="30"/>
        <v>46236-POX3-psa4</v>
      </c>
      <c r="B986" s="14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 t="shared" si="31"/>
        <v>2026-08</v>
      </c>
      <c r="J986" s="7" t="str">
        <f>VLOOKUP(C986,'[1]T. Apoyo Sistema'!$B$1:$C$89,2,0)</f>
        <v>SI</v>
      </c>
    </row>
    <row r="987" spans="1:10" x14ac:dyDescent="0.25">
      <c r="A987" s="4" t="str">
        <f t="shared" si="30"/>
        <v>46236-POX3-sec1</v>
      </c>
      <c r="B987" s="14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 t="shared" si="31"/>
        <v>2026-08</v>
      </c>
      <c r="J987" s="7" t="str">
        <f>VLOOKUP(C987,'[1]T. Apoyo Sistema'!$B$1:$C$89,2,0)</f>
        <v>SI</v>
      </c>
    </row>
    <row r="988" spans="1:10" x14ac:dyDescent="0.25">
      <c r="A988" s="4" t="str">
        <f t="shared" si="30"/>
        <v>46236-POX3-sec2</v>
      </c>
      <c r="B988" s="14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 t="shared" si="31"/>
        <v>2026-08</v>
      </c>
      <c r="J988" s="7" t="str">
        <f>VLOOKUP(C988,'[1]T. Apoyo Sistema'!$B$1:$C$89,2,0)</f>
        <v>SI</v>
      </c>
    </row>
    <row r="989" spans="1:10" x14ac:dyDescent="0.25">
      <c r="A989" s="4" t="str">
        <f t="shared" si="30"/>
        <v>46236-POX30-bbd1</v>
      </c>
      <c r="B989" s="14">
        <v>46236</v>
      </c>
      <c r="C989" s="4" t="s">
        <v>47</v>
      </c>
      <c r="D989" s="4" t="s">
        <v>69</v>
      </c>
      <c r="E989" s="4">
        <v>0</v>
      </c>
      <c r="F989" s="6">
        <v>0</v>
      </c>
      <c r="G989" s="6">
        <v>5.6</v>
      </c>
      <c r="H989" s="6">
        <v>0</v>
      </c>
      <c r="I989" s="4" t="str">
        <f t="shared" si="31"/>
        <v>2026-08</v>
      </c>
      <c r="J989" s="7" t="str">
        <f>VLOOKUP(C989,'[1]T. Apoyo Sistema'!$B$1:$C$89,2,0)</f>
        <v>SI</v>
      </c>
    </row>
    <row r="990" spans="1:10" x14ac:dyDescent="0.25">
      <c r="A990" s="4" t="str">
        <f t="shared" si="30"/>
        <v>46236-POX30-bbd2</v>
      </c>
      <c r="B990" s="14">
        <v>46236</v>
      </c>
      <c r="C990" s="4" t="s">
        <v>47</v>
      </c>
      <c r="D990" s="4" t="s">
        <v>70</v>
      </c>
      <c r="E990" s="4">
        <v>0</v>
      </c>
      <c r="F990" s="6">
        <v>0</v>
      </c>
      <c r="G990" s="6">
        <v>5.6</v>
      </c>
      <c r="H990" s="6">
        <v>0</v>
      </c>
      <c r="I990" s="4" t="str">
        <f t="shared" si="31"/>
        <v>2026-08</v>
      </c>
      <c r="J990" s="7" t="str">
        <f>VLOOKUP(C990,'[1]T. Apoyo Sistema'!$B$1:$C$89,2,0)</f>
        <v>SI</v>
      </c>
    </row>
    <row r="991" spans="1:10" x14ac:dyDescent="0.25">
      <c r="A991" s="4" t="str">
        <f t="shared" si="30"/>
        <v>46236-POX30-com1</v>
      </c>
      <c r="B991" s="14">
        <v>46236</v>
      </c>
      <c r="C991" s="4" t="s">
        <v>47</v>
      </c>
      <c r="D991" s="4" t="s">
        <v>71</v>
      </c>
      <c r="E991" s="4">
        <v>0</v>
      </c>
      <c r="F991" s="6">
        <v>0</v>
      </c>
      <c r="G991" s="6">
        <v>5.6</v>
      </c>
      <c r="H991" s="6">
        <v>0</v>
      </c>
      <c r="I991" s="4" t="str">
        <f t="shared" si="31"/>
        <v>2026-08</v>
      </c>
      <c r="J991" s="7" t="str">
        <f>VLOOKUP(C991,'[1]T. Apoyo Sistema'!$B$1:$C$89,2,0)</f>
        <v>SI</v>
      </c>
    </row>
    <row r="992" spans="1:10" x14ac:dyDescent="0.25">
      <c r="A992" s="4" t="str">
        <f t="shared" si="30"/>
        <v>46236-POX30-com2</v>
      </c>
      <c r="B992" s="14">
        <v>46236</v>
      </c>
      <c r="C992" s="4" t="s">
        <v>47</v>
      </c>
      <c r="D992" s="4" t="s">
        <v>72</v>
      </c>
      <c r="E992" s="4">
        <v>0</v>
      </c>
      <c r="F992" s="6">
        <v>0</v>
      </c>
      <c r="G992" s="6">
        <v>5.6</v>
      </c>
      <c r="H992" s="6">
        <v>0</v>
      </c>
      <c r="I992" s="4" t="str">
        <f t="shared" si="31"/>
        <v>2026-08</v>
      </c>
      <c r="J992" s="7" t="str">
        <f>VLOOKUP(C992,'[1]T. Apoyo Sistema'!$B$1:$C$89,2,0)</f>
        <v>SI</v>
      </c>
    </row>
    <row r="993" spans="1:10" x14ac:dyDescent="0.25">
      <c r="A993" s="4" t="str">
        <f t="shared" si="30"/>
        <v>46236-POX30-com3</v>
      </c>
      <c r="B993" s="14">
        <v>46236</v>
      </c>
      <c r="C993" s="4" t="s">
        <v>47</v>
      </c>
      <c r="D993" s="4" t="s">
        <v>77</v>
      </c>
      <c r="E993" s="4">
        <v>0</v>
      </c>
      <c r="F993" s="6">
        <v>0</v>
      </c>
      <c r="G993" s="6">
        <v>5.6</v>
      </c>
      <c r="H993" s="6">
        <v>0</v>
      </c>
      <c r="I993" s="4" t="str">
        <f t="shared" si="31"/>
        <v>2026-08</v>
      </c>
      <c r="J993" s="7" t="str">
        <f>VLOOKUP(C993,'[1]T. Apoyo Sistema'!$B$1:$C$89,2,0)</f>
        <v>SI</v>
      </c>
    </row>
    <row r="994" spans="1:10" x14ac:dyDescent="0.25">
      <c r="A994" s="4" t="str">
        <f t="shared" si="30"/>
        <v>46236-POX30-com4</v>
      </c>
      <c r="B994" s="14">
        <v>46236</v>
      </c>
      <c r="C994" s="4" t="s">
        <v>47</v>
      </c>
      <c r="D994" s="4" t="s">
        <v>78</v>
      </c>
      <c r="E994" s="4">
        <v>0</v>
      </c>
      <c r="F994" s="6">
        <v>0</v>
      </c>
      <c r="G994" s="6">
        <v>5.6</v>
      </c>
      <c r="H994" s="6">
        <v>0</v>
      </c>
      <c r="I994" s="4" t="str">
        <f t="shared" si="31"/>
        <v>2026-08</v>
      </c>
      <c r="J994" s="7" t="str">
        <f>VLOOKUP(C994,'[1]T. Apoyo Sistema'!$B$1:$C$89,2,0)</f>
        <v>SI</v>
      </c>
    </row>
    <row r="995" spans="1:10" x14ac:dyDescent="0.25">
      <c r="A995" s="4" t="str">
        <f t="shared" si="30"/>
        <v>46236-POX30-gen1</v>
      </c>
      <c r="B995" s="14">
        <v>46236</v>
      </c>
      <c r="C995" s="4" t="s">
        <v>47</v>
      </c>
      <c r="D995" s="4" t="s">
        <v>59</v>
      </c>
      <c r="E995" s="4">
        <v>0</v>
      </c>
      <c r="F995" s="6">
        <v>0</v>
      </c>
      <c r="G995" s="6">
        <v>0</v>
      </c>
      <c r="H995" s="6">
        <v>5.6</v>
      </c>
      <c r="I995" s="4" t="str">
        <f t="shared" si="31"/>
        <v>2026-08</v>
      </c>
      <c r="J995" s="7" t="str">
        <f>VLOOKUP(C995,'[1]T. Apoyo Sistema'!$B$1:$C$89,2,0)</f>
        <v>SI</v>
      </c>
    </row>
    <row r="996" spans="1:10" x14ac:dyDescent="0.25">
      <c r="A996" s="4" t="str">
        <f t="shared" si="30"/>
        <v>46236-POX30-gen2</v>
      </c>
      <c r="B996" s="14">
        <v>46236</v>
      </c>
      <c r="C996" s="4" t="s">
        <v>47</v>
      </c>
      <c r="D996" s="4" t="s">
        <v>73</v>
      </c>
      <c r="E996" s="4">
        <v>0</v>
      </c>
      <c r="F996" s="6">
        <v>0</v>
      </c>
      <c r="G996" s="6">
        <v>5.6</v>
      </c>
      <c r="H996" s="6">
        <v>0</v>
      </c>
      <c r="I996" s="4" t="str">
        <f t="shared" si="31"/>
        <v>2026-08</v>
      </c>
      <c r="J996" s="7" t="str">
        <f>VLOOKUP(C996,'[1]T. Apoyo Sistema'!$B$1:$C$89,2,0)</f>
        <v>SI</v>
      </c>
    </row>
    <row r="997" spans="1:10" x14ac:dyDescent="0.25">
      <c r="A997" s="4" t="str">
        <f t="shared" si="30"/>
        <v>46236-POX30-psa1</v>
      </c>
      <c r="B997" s="14">
        <v>46236</v>
      </c>
      <c r="C997" s="4" t="s">
        <v>47</v>
      </c>
      <c r="D997" s="4" t="s">
        <v>60</v>
      </c>
      <c r="E997" s="4">
        <v>0</v>
      </c>
      <c r="F997" s="6">
        <v>0</v>
      </c>
      <c r="G997" s="6">
        <v>5.6</v>
      </c>
      <c r="H997" s="6">
        <v>0</v>
      </c>
      <c r="I997" s="4" t="str">
        <f t="shared" si="31"/>
        <v>2026-08</v>
      </c>
      <c r="J997" s="7" t="str">
        <f>VLOOKUP(C997,'[1]T. Apoyo Sistema'!$B$1:$C$89,2,0)</f>
        <v>SI</v>
      </c>
    </row>
    <row r="998" spans="1:10" x14ac:dyDescent="0.25">
      <c r="A998" s="4" t="str">
        <f t="shared" si="30"/>
        <v>46236-POX30-psa2</v>
      </c>
      <c r="B998" s="14">
        <v>46236</v>
      </c>
      <c r="C998" s="4" t="s">
        <v>47</v>
      </c>
      <c r="D998" s="4" t="s">
        <v>74</v>
      </c>
      <c r="E998" s="4">
        <v>0</v>
      </c>
      <c r="F998" s="6">
        <v>0</v>
      </c>
      <c r="G998" s="6">
        <v>5.6</v>
      </c>
      <c r="H998" s="6">
        <v>0</v>
      </c>
      <c r="I998" s="4" t="str">
        <f t="shared" si="31"/>
        <v>2026-08</v>
      </c>
      <c r="J998" s="7" t="str">
        <f>VLOOKUP(C998,'[1]T. Apoyo Sistema'!$B$1:$C$89,2,0)</f>
        <v>SI</v>
      </c>
    </row>
    <row r="999" spans="1:10" x14ac:dyDescent="0.25">
      <c r="A999" s="4" t="str">
        <f t="shared" si="30"/>
        <v>46236-POX30-psa3</v>
      </c>
      <c r="B999" s="14">
        <v>46236</v>
      </c>
      <c r="C999" s="4" t="s">
        <v>47</v>
      </c>
      <c r="D999" s="4" t="s">
        <v>79</v>
      </c>
      <c r="E999" s="4">
        <v>0</v>
      </c>
      <c r="F999" s="6">
        <v>0</v>
      </c>
      <c r="G999" s="6">
        <v>5.6</v>
      </c>
      <c r="H999" s="6">
        <v>0</v>
      </c>
      <c r="I999" s="4" t="str">
        <f t="shared" si="31"/>
        <v>2026-08</v>
      </c>
      <c r="J999" s="7" t="str">
        <f>VLOOKUP(C999,'[1]T. Apoyo Sistema'!$B$1:$C$89,2,0)</f>
        <v>SI</v>
      </c>
    </row>
    <row r="1000" spans="1:10" x14ac:dyDescent="0.25">
      <c r="A1000" s="4" t="str">
        <f t="shared" si="30"/>
        <v>46236-POX30-psa4</v>
      </c>
      <c r="B1000" s="14">
        <v>46236</v>
      </c>
      <c r="C1000" s="4" t="s">
        <v>47</v>
      </c>
      <c r="D1000" s="4" t="s">
        <v>80</v>
      </c>
      <c r="E1000" s="4">
        <v>0</v>
      </c>
      <c r="F1000" s="6">
        <v>0</v>
      </c>
      <c r="G1000" s="6">
        <v>5.6</v>
      </c>
      <c r="H1000" s="6">
        <v>0</v>
      </c>
      <c r="I1000" s="4" t="str">
        <f t="shared" si="31"/>
        <v>2026-08</v>
      </c>
      <c r="J1000" s="7" t="str">
        <f>VLOOKUP(C1000,'[1]T. Apoyo Sistema'!$B$1:$C$89,2,0)</f>
        <v>SI</v>
      </c>
    </row>
    <row r="1001" spans="1:10" x14ac:dyDescent="0.25">
      <c r="A1001" s="4" t="str">
        <f t="shared" si="30"/>
        <v>46236-POX30-sec1</v>
      </c>
      <c r="B1001" s="14">
        <v>46236</v>
      </c>
      <c r="C1001" s="4" t="s">
        <v>47</v>
      </c>
      <c r="D1001" s="4" t="s">
        <v>75</v>
      </c>
      <c r="E1001" s="4">
        <v>0</v>
      </c>
      <c r="F1001" s="6">
        <v>0</v>
      </c>
      <c r="G1001" s="6">
        <v>5.6</v>
      </c>
      <c r="H1001" s="6">
        <v>0</v>
      </c>
      <c r="I1001" s="4" t="str">
        <f t="shared" si="31"/>
        <v>2026-08</v>
      </c>
      <c r="J1001" s="7" t="str">
        <f>VLOOKUP(C1001,'[1]T. Apoyo Sistema'!$B$1:$C$89,2,0)</f>
        <v>SI</v>
      </c>
    </row>
    <row r="1002" spans="1:10" x14ac:dyDescent="0.25">
      <c r="A1002" s="4" t="str">
        <f t="shared" si="30"/>
        <v>46236-POX30-sec2</v>
      </c>
      <c r="B1002" s="14">
        <v>46236</v>
      </c>
      <c r="C1002" s="4" t="s">
        <v>47</v>
      </c>
      <c r="D1002" s="4" t="s">
        <v>76</v>
      </c>
      <c r="E1002" s="4">
        <v>0</v>
      </c>
      <c r="F1002" s="6">
        <v>0</v>
      </c>
      <c r="G1002" s="6">
        <v>5.6</v>
      </c>
      <c r="H1002" s="6">
        <v>0</v>
      </c>
      <c r="I1002" s="4" t="str">
        <f t="shared" si="31"/>
        <v>2026-08</v>
      </c>
      <c r="J1002" s="7" t="str">
        <f>VLOOKUP(C1002,'[1]T. Apoyo Sistema'!$B$1:$C$89,2,0)</f>
        <v>SI</v>
      </c>
    </row>
    <row r="1003" spans="1:10" x14ac:dyDescent="0.25">
      <c r="A1003" s="4" t="str">
        <f t="shared" si="30"/>
        <v>46236-POX31-bbd1</v>
      </c>
      <c r="B1003" s="14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 t="shared" si="31"/>
        <v>2026-08</v>
      </c>
      <c r="J1003" s="7" t="str">
        <f>VLOOKUP(C1003,'[1]T. Apoyo Sistema'!$B$1:$C$89,2,0)</f>
        <v>SI</v>
      </c>
    </row>
    <row r="1004" spans="1:10" x14ac:dyDescent="0.25">
      <c r="A1004" s="4" t="str">
        <f t="shared" si="30"/>
        <v>46236-POX31-bbd2</v>
      </c>
      <c r="B1004" s="14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 t="shared" si="31"/>
        <v>2026-08</v>
      </c>
      <c r="J1004" s="7" t="str">
        <f>VLOOKUP(C1004,'[1]T. Apoyo Sistema'!$B$1:$C$89,2,0)</f>
        <v>SI</v>
      </c>
    </row>
    <row r="1005" spans="1:10" x14ac:dyDescent="0.25">
      <c r="A1005" s="4" t="str">
        <f t="shared" si="30"/>
        <v>46236-POX31-com1</v>
      </c>
      <c r="B1005" s="14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 t="shared" si="31"/>
        <v>2026-08</v>
      </c>
      <c r="J1005" s="7" t="str">
        <f>VLOOKUP(C1005,'[1]T. Apoyo Sistema'!$B$1:$C$89,2,0)</f>
        <v>SI</v>
      </c>
    </row>
    <row r="1006" spans="1:10" x14ac:dyDescent="0.25">
      <c r="A1006" s="4" t="str">
        <f t="shared" si="30"/>
        <v>46236-POX31-com2</v>
      </c>
      <c r="B1006" s="14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 t="shared" si="31"/>
        <v>2026-08</v>
      </c>
      <c r="J1006" s="7" t="str">
        <f>VLOOKUP(C1006,'[1]T. Apoyo Sistema'!$B$1:$C$89,2,0)</f>
        <v>SI</v>
      </c>
    </row>
    <row r="1007" spans="1:10" x14ac:dyDescent="0.25">
      <c r="A1007" s="4" t="str">
        <f t="shared" si="30"/>
        <v>46236-POX31-com3</v>
      </c>
      <c r="B1007" s="14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 t="shared" si="31"/>
        <v>2026-08</v>
      </c>
      <c r="J1007" s="7" t="str">
        <f>VLOOKUP(C1007,'[1]T. Apoyo Sistema'!$B$1:$C$89,2,0)</f>
        <v>SI</v>
      </c>
    </row>
    <row r="1008" spans="1:10" x14ac:dyDescent="0.25">
      <c r="A1008" s="4" t="str">
        <f t="shared" si="30"/>
        <v>46236-POX31-com4</v>
      </c>
      <c r="B1008" s="14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 t="shared" si="31"/>
        <v>2026-08</v>
      </c>
      <c r="J1008" s="7" t="str">
        <f>VLOOKUP(C1008,'[1]T. Apoyo Sistema'!$B$1:$C$89,2,0)</f>
        <v>SI</v>
      </c>
    </row>
    <row r="1009" spans="1:10" x14ac:dyDescent="0.25">
      <c r="A1009" s="4" t="str">
        <f t="shared" si="30"/>
        <v>46236-POX31-gen1</v>
      </c>
      <c r="B1009" s="14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 t="shared" si="31"/>
        <v>2026-08</v>
      </c>
      <c r="J1009" s="7" t="str">
        <f>VLOOKUP(C1009,'[1]T. Apoyo Sistema'!$B$1:$C$89,2,0)</f>
        <v>SI</v>
      </c>
    </row>
    <row r="1010" spans="1:10" x14ac:dyDescent="0.25">
      <c r="A1010" s="4" t="str">
        <f t="shared" si="30"/>
        <v>46236-POX31-gen2</v>
      </c>
      <c r="B1010" s="14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 t="shared" si="31"/>
        <v>2026-08</v>
      </c>
      <c r="J1010" s="7" t="str">
        <f>VLOOKUP(C1010,'[1]T. Apoyo Sistema'!$B$1:$C$89,2,0)</f>
        <v>SI</v>
      </c>
    </row>
    <row r="1011" spans="1:10" x14ac:dyDescent="0.25">
      <c r="A1011" s="4" t="str">
        <f t="shared" si="30"/>
        <v>46236-POX31-psa1</v>
      </c>
      <c r="B1011" s="14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 t="shared" si="31"/>
        <v>2026-08</v>
      </c>
      <c r="J1011" s="7" t="str">
        <f>VLOOKUP(C1011,'[1]T. Apoyo Sistema'!$B$1:$C$89,2,0)</f>
        <v>SI</v>
      </c>
    </row>
    <row r="1012" spans="1:10" x14ac:dyDescent="0.25">
      <c r="A1012" s="4" t="str">
        <f t="shared" si="30"/>
        <v>46236-POX31-psa2</v>
      </c>
      <c r="B1012" s="14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 t="shared" si="31"/>
        <v>2026-08</v>
      </c>
      <c r="J1012" s="7" t="str">
        <f>VLOOKUP(C1012,'[1]T. Apoyo Sistema'!$B$1:$C$89,2,0)</f>
        <v>SI</v>
      </c>
    </row>
    <row r="1013" spans="1:10" x14ac:dyDescent="0.25">
      <c r="A1013" s="4" t="str">
        <f t="shared" si="30"/>
        <v>46236-POX31-psa3</v>
      </c>
      <c r="B1013" s="14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 t="shared" si="31"/>
        <v>2026-08</v>
      </c>
      <c r="J1013" s="7" t="str">
        <f>VLOOKUP(C1013,'[1]T. Apoyo Sistema'!$B$1:$C$89,2,0)</f>
        <v>SI</v>
      </c>
    </row>
    <row r="1014" spans="1:10" x14ac:dyDescent="0.25">
      <c r="A1014" s="4" t="str">
        <f t="shared" si="30"/>
        <v>46236-POX31-psa4</v>
      </c>
      <c r="B1014" s="14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 t="shared" si="31"/>
        <v>2026-08</v>
      </c>
      <c r="J1014" s="7" t="str">
        <f>VLOOKUP(C1014,'[1]T. Apoyo Sistema'!$B$1:$C$89,2,0)</f>
        <v>SI</v>
      </c>
    </row>
    <row r="1015" spans="1:10" x14ac:dyDescent="0.25">
      <c r="A1015" s="4" t="str">
        <f t="shared" si="30"/>
        <v>46236-POX31-sec1</v>
      </c>
      <c r="B1015" s="14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 t="shared" si="31"/>
        <v>2026-08</v>
      </c>
      <c r="J1015" s="7" t="str">
        <f>VLOOKUP(C1015,'[1]T. Apoyo Sistema'!$B$1:$C$89,2,0)</f>
        <v>SI</v>
      </c>
    </row>
    <row r="1016" spans="1:10" x14ac:dyDescent="0.25">
      <c r="A1016" s="4" t="str">
        <f t="shared" si="30"/>
        <v>46236-POX31-sec2</v>
      </c>
      <c r="B1016" s="14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 t="shared" si="31"/>
        <v>2026-08</v>
      </c>
      <c r="J1016" s="7" t="str">
        <f>VLOOKUP(C1016,'[1]T. Apoyo Sistema'!$B$1:$C$89,2,0)</f>
        <v>SI</v>
      </c>
    </row>
    <row r="1017" spans="1:10" x14ac:dyDescent="0.25">
      <c r="A1017" s="4" t="str">
        <f t="shared" si="30"/>
        <v>46236-POX33-bbd1</v>
      </c>
      <c r="B1017" s="14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 t="shared" si="31"/>
        <v>2026-08</v>
      </c>
      <c r="J1017" s="7" t="str">
        <f>VLOOKUP(C1017,'[1]T. Apoyo Sistema'!$B$1:$C$89,2,0)</f>
        <v>SI</v>
      </c>
    </row>
    <row r="1018" spans="1:10" x14ac:dyDescent="0.25">
      <c r="A1018" s="4" t="str">
        <f t="shared" si="30"/>
        <v>46236-POX33-bbd2</v>
      </c>
      <c r="B1018" s="14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 t="shared" si="31"/>
        <v>2026-08</v>
      </c>
      <c r="J1018" s="7" t="str">
        <f>VLOOKUP(C1018,'[1]T. Apoyo Sistema'!$B$1:$C$89,2,0)</f>
        <v>SI</v>
      </c>
    </row>
    <row r="1019" spans="1:10" x14ac:dyDescent="0.25">
      <c r="A1019" s="4" t="str">
        <f t="shared" si="30"/>
        <v>46236-POX33-com1</v>
      </c>
      <c r="B1019" s="14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 t="shared" si="31"/>
        <v>2026-08</v>
      </c>
      <c r="J1019" s="7" t="str">
        <f>VLOOKUP(C1019,'[1]T. Apoyo Sistema'!$B$1:$C$89,2,0)</f>
        <v>SI</v>
      </c>
    </row>
    <row r="1020" spans="1:10" x14ac:dyDescent="0.25">
      <c r="A1020" s="4" t="str">
        <f t="shared" si="30"/>
        <v>46236-POX33-com2</v>
      </c>
      <c r="B1020" s="14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 t="shared" si="31"/>
        <v>2026-08</v>
      </c>
      <c r="J1020" s="7" t="str">
        <f>VLOOKUP(C1020,'[1]T. Apoyo Sistema'!$B$1:$C$89,2,0)</f>
        <v>SI</v>
      </c>
    </row>
    <row r="1021" spans="1:10" x14ac:dyDescent="0.25">
      <c r="A1021" s="4" t="str">
        <f t="shared" si="30"/>
        <v>46236-POX33-com3</v>
      </c>
      <c r="B1021" s="14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 t="shared" si="31"/>
        <v>2026-08</v>
      </c>
      <c r="J1021" s="7" t="str">
        <f>VLOOKUP(C1021,'[1]T. Apoyo Sistema'!$B$1:$C$89,2,0)</f>
        <v>SI</v>
      </c>
    </row>
    <row r="1022" spans="1:10" x14ac:dyDescent="0.25">
      <c r="A1022" s="4" t="str">
        <f t="shared" si="30"/>
        <v>46236-POX33-com4</v>
      </c>
      <c r="B1022" s="14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 t="shared" si="31"/>
        <v>2026-08</v>
      </c>
      <c r="J1022" s="7" t="str">
        <f>VLOOKUP(C1022,'[1]T. Apoyo Sistema'!$B$1:$C$89,2,0)</f>
        <v>SI</v>
      </c>
    </row>
    <row r="1023" spans="1:10" x14ac:dyDescent="0.25">
      <c r="A1023" s="4" t="str">
        <f t="shared" si="30"/>
        <v>46236-POX33-gen1</v>
      </c>
      <c r="B1023" s="14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 t="shared" si="31"/>
        <v>2026-08</v>
      </c>
      <c r="J1023" s="7" t="str">
        <f>VLOOKUP(C1023,'[1]T. Apoyo Sistema'!$B$1:$C$89,2,0)</f>
        <v>SI</v>
      </c>
    </row>
    <row r="1024" spans="1:10" x14ac:dyDescent="0.25">
      <c r="A1024" s="4" t="str">
        <f t="shared" si="30"/>
        <v>46236-POX33-gen2</v>
      </c>
      <c r="B1024" s="14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 t="shared" si="31"/>
        <v>2026-08</v>
      </c>
      <c r="J1024" s="7" t="str">
        <f>VLOOKUP(C1024,'[1]T. Apoyo Sistema'!$B$1:$C$89,2,0)</f>
        <v>SI</v>
      </c>
    </row>
    <row r="1025" spans="1:10" x14ac:dyDescent="0.25">
      <c r="A1025" s="4" t="str">
        <f t="shared" si="30"/>
        <v>46236-POX33-psa1</v>
      </c>
      <c r="B1025" s="14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 t="shared" si="31"/>
        <v>2026-08</v>
      </c>
      <c r="J1025" s="7" t="str">
        <f>VLOOKUP(C1025,'[1]T. Apoyo Sistema'!$B$1:$C$89,2,0)</f>
        <v>SI</v>
      </c>
    </row>
    <row r="1026" spans="1:10" x14ac:dyDescent="0.25">
      <c r="A1026" s="4" t="str">
        <f t="shared" ref="A1026:A1089" si="32">CONCATENATE(B1026,"-",C1026,"-",D1026)</f>
        <v>46236-POX33-psa2</v>
      </c>
      <c r="B1026" s="14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 t="shared" ref="I1026:I1089" si="33">TEXT(B1026,"yyyy-mm")</f>
        <v>2026-08</v>
      </c>
      <c r="J1026" s="7" t="str">
        <f>VLOOKUP(C1026,'[1]T. Apoyo Sistema'!$B$1:$C$89,2,0)</f>
        <v>SI</v>
      </c>
    </row>
    <row r="1027" spans="1:10" x14ac:dyDescent="0.25">
      <c r="A1027" s="4" t="str">
        <f t="shared" si="32"/>
        <v>46236-POX33-psa3</v>
      </c>
      <c r="B1027" s="14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 t="shared" si="33"/>
        <v>2026-08</v>
      </c>
      <c r="J1027" s="7" t="str">
        <f>VLOOKUP(C1027,'[1]T. Apoyo Sistema'!$B$1:$C$89,2,0)</f>
        <v>SI</v>
      </c>
    </row>
    <row r="1028" spans="1:10" x14ac:dyDescent="0.25">
      <c r="A1028" s="4" t="str">
        <f t="shared" si="32"/>
        <v>46236-POX33-psa4</v>
      </c>
      <c r="B1028" s="14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 t="shared" si="33"/>
        <v>2026-08</v>
      </c>
      <c r="J1028" s="7" t="str">
        <f>VLOOKUP(C1028,'[1]T. Apoyo Sistema'!$B$1:$C$89,2,0)</f>
        <v>SI</v>
      </c>
    </row>
    <row r="1029" spans="1:10" x14ac:dyDescent="0.25">
      <c r="A1029" s="4" t="str">
        <f t="shared" si="32"/>
        <v>46236-POX33-sec1</v>
      </c>
      <c r="B1029" s="14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 t="shared" si="33"/>
        <v>2026-08</v>
      </c>
      <c r="J1029" s="7" t="str">
        <f>VLOOKUP(C1029,'[1]T. Apoyo Sistema'!$B$1:$C$89,2,0)</f>
        <v>SI</v>
      </c>
    </row>
    <row r="1030" spans="1:10" x14ac:dyDescent="0.25">
      <c r="A1030" s="4" t="str">
        <f t="shared" si="32"/>
        <v>46236-POX33-sec2</v>
      </c>
      <c r="B1030" s="14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 t="shared" si="33"/>
        <v>2026-08</v>
      </c>
      <c r="J1030" s="7" t="str">
        <f>VLOOKUP(C1030,'[1]T. Apoyo Sistema'!$B$1:$C$89,2,0)</f>
        <v>SI</v>
      </c>
    </row>
    <row r="1031" spans="1:10" x14ac:dyDescent="0.25">
      <c r="A1031" s="4" t="str">
        <f t="shared" si="32"/>
        <v>46236-POX34-bbd1</v>
      </c>
      <c r="B1031" s="14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 t="shared" si="33"/>
        <v>2026-08</v>
      </c>
      <c r="J1031" s="7" t="str">
        <f>VLOOKUP(C1031,'[1]T. Apoyo Sistema'!$B$1:$C$89,2,0)</f>
        <v>SI</v>
      </c>
    </row>
    <row r="1032" spans="1:10" x14ac:dyDescent="0.25">
      <c r="A1032" s="4" t="str">
        <f t="shared" si="32"/>
        <v>46236-POX34-bbd2</v>
      </c>
      <c r="B1032" s="14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 t="shared" si="33"/>
        <v>2026-08</v>
      </c>
      <c r="J1032" s="7" t="str">
        <f>VLOOKUP(C1032,'[1]T. Apoyo Sistema'!$B$1:$C$89,2,0)</f>
        <v>SI</v>
      </c>
    </row>
    <row r="1033" spans="1:10" x14ac:dyDescent="0.25">
      <c r="A1033" s="4" t="str">
        <f t="shared" si="32"/>
        <v>46236-POX34-com1</v>
      </c>
      <c r="B1033" s="14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 t="shared" si="33"/>
        <v>2026-08</v>
      </c>
      <c r="J1033" s="7" t="str">
        <f>VLOOKUP(C1033,'[1]T. Apoyo Sistema'!$B$1:$C$89,2,0)</f>
        <v>SI</v>
      </c>
    </row>
    <row r="1034" spans="1:10" x14ac:dyDescent="0.25">
      <c r="A1034" s="4" t="str">
        <f t="shared" si="32"/>
        <v>46236-POX34-com2</v>
      </c>
      <c r="B1034" s="14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 t="shared" si="33"/>
        <v>2026-08</v>
      </c>
      <c r="J1034" s="7" t="str">
        <f>VLOOKUP(C1034,'[1]T. Apoyo Sistema'!$B$1:$C$89,2,0)</f>
        <v>SI</v>
      </c>
    </row>
    <row r="1035" spans="1:10" x14ac:dyDescent="0.25">
      <c r="A1035" s="4" t="str">
        <f t="shared" si="32"/>
        <v>46236-POX34-com3</v>
      </c>
      <c r="B1035" s="14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 t="shared" si="33"/>
        <v>2026-08</v>
      </c>
      <c r="J1035" s="7" t="str">
        <f>VLOOKUP(C1035,'[1]T. Apoyo Sistema'!$B$1:$C$89,2,0)</f>
        <v>SI</v>
      </c>
    </row>
    <row r="1036" spans="1:10" x14ac:dyDescent="0.25">
      <c r="A1036" s="4" t="str">
        <f t="shared" si="32"/>
        <v>46236-POX34-com4</v>
      </c>
      <c r="B1036" s="14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 t="shared" si="33"/>
        <v>2026-08</v>
      </c>
      <c r="J1036" s="7" t="str">
        <f>VLOOKUP(C1036,'[1]T. Apoyo Sistema'!$B$1:$C$89,2,0)</f>
        <v>SI</v>
      </c>
    </row>
    <row r="1037" spans="1:10" x14ac:dyDescent="0.25">
      <c r="A1037" s="4" t="str">
        <f t="shared" si="32"/>
        <v>46236-POX34-gen1</v>
      </c>
      <c r="B1037" s="14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 t="shared" si="33"/>
        <v>2026-08</v>
      </c>
      <c r="J1037" s="7" t="str">
        <f>VLOOKUP(C1037,'[1]T. Apoyo Sistema'!$B$1:$C$89,2,0)</f>
        <v>SI</v>
      </c>
    </row>
    <row r="1038" spans="1:10" x14ac:dyDescent="0.25">
      <c r="A1038" s="4" t="str">
        <f t="shared" si="32"/>
        <v>46236-POX34-gen2</v>
      </c>
      <c r="B1038" s="14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 t="shared" si="33"/>
        <v>2026-08</v>
      </c>
      <c r="J1038" s="7" t="str">
        <f>VLOOKUP(C1038,'[1]T. Apoyo Sistema'!$B$1:$C$89,2,0)</f>
        <v>SI</v>
      </c>
    </row>
    <row r="1039" spans="1:10" x14ac:dyDescent="0.25">
      <c r="A1039" s="4" t="str">
        <f t="shared" si="32"/>
        <v>46236-POX34-psa1</v>
      </c>
      <c r="B1039" s="14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 t="shared" si="33"/>
        <v>2026-08</v>
      </c>
      <c r="J1039" s="7" t="str">
        <f>VLOOKUP(C1039,'[1]T. Apoyo Sistema'!$B$1:$C$89,2,0)</f>
        <v>SI</v>
      </c>
    </row>
    <row r="1040" spans="1:10" x14ac:dyDescent="0.25">
      <c r="A1040" s="4" t="str">
        <f t="shared" si="32"/>
        <v>46236-POX34-psa2</v>
      </c>
      <c r="B1040" s="14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 t="shared" si="33"/>
        <v>2026-08</v>
      </c>
      <c r="J1040" s="7" t="str">
        <f>VLOOKUP(C1040,'[1]T. Apoyo Sistema'!$B$1:$C$89,2,0)</f>
        <v>SI</v>
      </c>
    </row>
    <row r="1041" spans="1:10" x14ac:dyDescent="0.25">
      <c r="A1041" s="4" t="str">
        <f t="shared" si="32"/>
        <v>46236-POX34-psa3</v>
      </c>
      <c r="B1041" s="14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 t="shared" si="33"/>
        <v>2026-08</v>
      </c>
      <c r="J1041" s="7" t="str">
        <f>VLOOKUP(C1041,'[1]T. Apoyo Sistema'!$B$1:$C$89,2,0)</f>
        <v>SI</v>
      </c>
    </row>
    <row r="1042" spans="1:10" x14ac:dyDescent="0.25">
      <c r="A1042" s="4" t="str">
        <f t="shared" si="32"/>
        <v>46236-POX34-psa4</v>
      </c>
      <c r="B1042" s="14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 t="shared" si="33"/>
        <v>2026-08</v>
      </c>
      <c r="J1042" s="7" t="str">
        <f>VLOOKUP(C1042,'[1]T. Apoyo Sistema'!$B$1:$C$89,2,0)</f>
        <v>SI</v>
      </c>
    </row>
    <row r="1043" spans="1:10" x14ac:dyDescent="0.25">
      <c r="A1043" s="4" t="str">
        <f t="shared" si="32"/>
        <v>46236-POX34-sec1</v>
      </c>
      <c r="B1043" s="14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 t="shared" si="33"/>
        <v>2026-08</v>
      </c>
      <c r="J1043" s="7" t="str">
        <f>VLOOKUP(C1043,'[1]T. Apoyo Sistema'!$B$1:$C$89,2,0)</f>
        <v>SI</v>
      </c>
    </row>
    <row r="1044" spans="1:10" x14ac:dyDescent="0.25">
      <c r="A1044" s="4" t="str">
        <f t="shared" si="32"/>
        <v>46236-POX34-sec2</v>
      </c>
      <c r="B1044" s="14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 t="shared" si="33"/>
        <v>2026-08</v>
      </c>
      <c r="J1044" s="7" t="str">
        <f>VLOOKUP(C1044,'[1]T. Apoyo Sistema'!$B$1:$C$89,2,0)</f>
        <v>SI</v>
      </c>
    </row>
    <row r="1045" spans="1:10" x14ac:dyDescent="0.25">
      <c r="A1045" s="4" t="str">
        <f t="shared" si="32"/>
        <v>46236-POX35-bbd1</v>
      </c>
      <c r="B1045" s="14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 t="shared" si="33"/>
        <v>2026-08</v>
      </c>
      <c r="J1045" s="7" t="str">
        <f>VLOOKUP(C1045,'[1]T. Apoyo Sistema'!$B$1:$C$89,2,0)</f>
        <v>SI</v>
      </c>
    </row>
    <row r="1046" spans="1:10" x14ac:dyDescent="0.25">
      <c r="A1046" s="4" t="str">
        <f t="shared" si="32"/>
        <v>46236-POX35-bbd2</v>
      </c>
      <c r="B1046" s="14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 t="shared" si="33"/>
        <v>2026-08</v>
      </c>
      <c r="J1046" s="7" t="str">
        <f>VLOOKUP(C1046,'[1]T. Apoyo Sistema'!$B$1:$C$89,2,0)</f>
        <v>SI</v>
      </c>
    </row>
    <row r="1047" spans="1:10" x14ac:dyDescent="0.25">
      <c r="A1047" s="4" t="str">
        <f t="shared" si="32"/>
        <v>46236-POX35-com1</v>
      </c>
      <c r="B1047" s="14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 t="shared" si="33"/>
        <v>2026-08</v>
      </c>
      <c r="J1047" s="7" t="str">
        <f>VLOOKUP(C1047,'[1]T. Apoyo Sistema'!$B$1:$C$89,2,0)</f>
        <v>SI</v>
      </c>
    </row>
    <row r="1048" spans="1:10" x14ac:dyDescent="0.25">
      <c r="A1048" s="4" t="str">
        <f t="shared" si="32"/>
        <v>46236-POX35-com2</v>
      </c>
      <c r="B1048" s="14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 t="shared" si="33"/>
        <v>2026-08</v>
      </c>
      <c r="J1048" s="7" t="str">
        <f>VLOOKUP(C1048,'[1]T. Apoyo Sistema'!$B$1:$C$89,2,0)</f>
        <v>SI</v>
      </c>
    </row>
    <row r="1049" spans="1:10" x14ac:dyDescent="0.25">
      <c r="A1049" s="4" t="str">
        <f t="shared" si="32"/>
        <v>46236-POX35-com3</v>
      </c>
      <c r="B1049" s="14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 t="shared" si="33"/>
        <v>2026-08</v>
      </c>
      <c r="J1049" s="7" t="str">
        <f>VLOOKUP(C1049,'[1]T. Apoyo Sistema'!$B$1:$C$89,2,0)</f>
        <v>SI</v>
      </c>
    </row>
    <row r="1050" spans="1:10" x14ac:dyDescent="0.25">
      <c r="A1050" s="4" t="str">
        <f t="shared" si="32"/>
        <v>46236-POX35-com4</v>
      </c>
      <c r="B1050" s="14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 t="shared" si="33"/>
        <v>2026-08</v>
      </c>
      <c r="J1050" s="7" t="str">
        <f>VLOOKUP(C1050,'[1]T. Apoyo Sistema'!$B$1:$C$89,2,0)</f>
        <v>SI</v>
      </c>
    </row>
    <row r="1051" spans="1:10" x14ac:dyDescent="0.25">
      <c r="A1051" s="4" t="str">
        <f t="shared" si="32"/>
        <v>46236-POX35-gen1</v>
      </c>
      <c r="B1051" s="14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 t="shared" si="33"/>
        <v>2026-08</v>
      </c>
      <c r="J1051" s="7" t="str">
        <f>VLOOKUP(C1051,'[1]T. Apoyo Sistema'!$B$1:$C$89,2,0)</f>
        <v>SI</v>
      </c>
    </row>
    <row r="1052" spans="1:10" x14ac:dyDescent="0.25">
      <c r="A1052" s="4" t="str">
        <f t="shared" si="32"/>
        <v>46236-POX35-gen2</v>
      </c>
      <c r="B1052" s="14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 t="shared" si="33"/>
        <v>2026-08</v>
      </c>
      <c r="J1052" s="7" t="str">
        <f>VLOOKUP(C1052,'[1]T. Apoyo Sistema'!$B$1:$C$89,2,0)</f>
        <v>SI</v>
      </c>
    </row>
    <row r="1053" spans="1:10" x14ac:dyDescent="0.25">
      <c r="A1053" s="4" t="str">
        <f t="shared" si="32"/>
        <v>46236-POX35-psa1</v>
      </c>
      <c r="B1053" s="14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 t="shared" si="33"/>
        <v>2026-08</v>
      </c>
      <c r="J1053" s="7" t="str">
        <f>VLOOKUP(C1053,'[1]T. Apoyo Sistema'!$B$1:$C$89,2,0)</f>
        <v>SI</v>
      </c>
    </row>
    <row r="1054" spans="1:10" x14ac:dyDescent="0.25">
      <c r="A1054" s="4" t="str">
        <f t="shared" si="32"/>
        <v>46236-POX35-psa2</v>
      </c>
      <c r="B1054" s="14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 t="shared" si="33"/>
        <v>2026-08</v>
      </c>
      <c r="J1054" s="7" t="str">
        <f>VLOOKUP(C1054,'[1]T. Apoyo Sistema'!$B$1:$C$89,2,0)</f>
        <v>SI</v>
      </c>
    </row>
    <row r="1055" spans="1:10" x14ac:dyDescent="0.25">
      <c r="A1055" s="4" t="str">
        <f t="shared" si="32"/>
        <v>46236-POX35-psa3</v>
      </c>
      <c r="B1055" s="14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 t="shared" si="33"/>
        <v>2026-08</v>
      </c>
      <c r="J1055" s="7" t="str">
        <f>VLOOKUP(C1055,'[1]T. Apoyo Sistema'!$B$1:$C$89,2,0)</f>
        <v>SI</v>
      </c>
    </row>
    <row r="1056" spans="1:10" x14ac:dyDescent="0.25">
      <c r="A1056" s="4" t="str">
        <f t="shared" si="32"/>
        <v>46236-POX35-psa4</v>
      </c>
      <c r="B1056" s="14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 t="shared" si="33"/>
        <v>2026-08</v>
      </c>
      <c r="J1056" s="7" t="str">
        <f>VLOOKUP(C1056,'[1]T. Apoyo Sistema'!$B$1:$C$89,2,0)</f>
        <v>SI</v>
      </c>
    </row>
    <row r="1057" spans="1:10" x14ac:dyDescent="0.25">
      <c r="A1057" s="4" t="str">
        <f t="shared" si="32"/>
        <v>46236-POX35-sec1</v>
      </c>
      <c r="B1057" s="14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 t="shared" si="33"/>
        <v>2026-08</v>
      </c>
      <c r="J1057" s="7" t="str">
        <f>VLOOKUP(C1057,'[1]T. Apoyo Sistema'!$B$1:$C$89,2,0)</f>
        <v>SI</v>
      </c>
    </row>
    <row r="1058" spans="1:10" x14ac:dyDescent="0.25">
      <c r="A1058" s="4" t="str">
        <f t="shared" si="32"/>
        <v>46236-POX35-sec2</v>
      </c>
      <c r="B1058" s="14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 t="shared" si="33"/>
        <v>2026-08</v>
      </c>
      <c r="J1058" s="7" t="str">
        <f>VLOOKUP(C1058,'[1]T. Apoyo Sistema'!$B$1:$C$89,2,0)</f>
        <v>SI</v>
      </c>
    </row>
    <row r="1059" spans="1:10" x14ac:dyDescent="0.25">
      <c r="A1059" s="4" t="str">
        <f t="shared" si="32"/>
        <v>46236-POX37-bbd1</v>
      </c>
      <c r="B1059" s="14">
        <v>46236</v>
      </c>
      <c r="C1059" s="4" t="s">
        <v>34</v>
      </c>
      <c r="D1059" s="4" t="s">
        <v>69</v>
      </c>
      <c r="E1059" s="4">
        <v>0</v>
      </c>
      <c r="F1059" s="6">
        <v>0</v>
      </c>
      <c r="G1059" s="6">
        <v>23.983333333333334</v>
      </c>
      <c r="H1059" s="6">
        <v>0</v>
      </c>
      <c r="I1059" s="4" t="str">
        <f t="shared" si="33"/>
        <v>2026-08</v>
      </c>
      <c r="J1059" s="7" t="str">
        <f>VLOOKUP(C1059,'[1]T. Apoyo Sistema'!$B$1:$C$89,2,0)</f>
        <v>SI</v>
      </c>
    </row>
    <row r="1060" spans="1:10" x14ac:dyDescent="0.25">
      <c r="A1060" s="4" t="str">
        <f t="shared" si="32"/>
        <v>46236-POX37-bbd2</v>
      </c>
      <c r="B1060" s="14">
        <v>46236</v>
      </c>
      <c r="C1060" s="4" t="s">
        <v>34</v>
      </c>
      <c r="D1060" s="4" t="s">
        <v>70</v>
      </c>
      <c r="E1060" s="4">
        <v>0</v>
      </c>
      <c r="F1060" s="6">
        <v>1.1333333333333333</v>
      </c>
      <c r="G1060" s="6">
        <v>22.85</v>
      </c>
      <c r="H1060" s="6">
        <v>0</v>
      </c>
      <c r="I1060" s="4" t="str">
        <f t="shared" si="33"/>
        <v>2026-08</v>
      </c>
      <c r="J1060" s="7" t="str">
        <f>VLOOKUP(C1060,'[1]T. Apoyo Sistema'!$B$1:$C$89,2,0)</f>
        <v>SI</v>
      </c>
    </row>
    <row r="1061" spans="1:10" x14ac:dyDescent="0.25">
      <c r="A1061" s="4" t="str">
        <f t="shared" si="32"/>
        <v>46236-POX37-com1</v>
      </c>
      <c r="B1061" s="14">
        <v>46236</v>
      </c>
      <c r="C1061" s="4" t="s">
        <v>34</v>
      </c>
      <c r="D1061" s="4" t="s">
        <v>71</v>
      </c>
      <c r="E1061" s="4">
        <v>0</v>
      </c>
      <c r="F1061" s="6">
        <v>0</v>
      </c>
      <c r="G1061" s="6">
        <v>23.983333333333334</v>
      </c>
      <c r="H1061" s="6">
        <v>0</v>
      </c>
      <c r="I1061" s="4" t="str">
        <f t="shared" si="33"/>
        <v>2026-08</v>
      </c>
      <c r="J1061" s="7" t="str">
        <f>VLOOKUP(C1061,'[1]T. Apoyo Sistema'!$B$1:$C$89,2,0)</f>
        <v>SI</v>
      </c>
    </row>
    <row r="1062" spans="1:10" x14ac:dyDescent="0.25">
      <c r="A1062" s="4" t="str">
        <f t="shared" si="32"/>
        <v>46236-POX37-com2</v>
      </c>
      <c r="B1062" s="14">
        <v>46236</v>
      </c>
      <c r="C1062" s="4" t="s">
        <v>34</v>
      </c>
      <c r="D1062" s="4" t="s">
        <v>72</v>
      </c>
      <c r="E1062" s="4">
        <v>0</v>
      </c>
      <c r="F1062" s="6">
        <v>0</v>
      </c>
      <c r="G1062" s="6">
        <v>23.983333333333334</v>
      </c>
      <c r="H1062" s="6">
        <v>0</v>
      </c>
      <c r="I1062" s="4" t="str">
        <f t="shared" si="33"/>
        <v>2026-08</v>
      </c>
      <c r="J1062" s="7" t="str">
        <f>VLOOKUP(C1062,'[1]T. Apoyo Sistema'!$B$1:$C$89,2,0)</f>
        <v>SI</v>
      </c>
    </row>
    <row r="1063" spans="1:10" x14ac:dyDescent="0.25">
      <c r="A1063" s="4" t="str">
        <f t="shared" si="32"/>
        <v>46236-POX37-com3</v>
      </c>
      <c r="B1063" s="14">
        <v>46236</v>
      </c>
      <c r="C1063" s="4" t="s">
        <v>34</v>
      </c>
      <c r="D1063" s="4" t="s">
        <v>77</v>
      </c>
      <c r="E1063" s="4">
        <v>0</v>
      </c>
      <c r="F1063" s="6">
        <v>0</v>
      </c>
      <c r="G1063" s="6">
        <v>23.983333333333334</v>
      </c>
      <c r="H1063" s="6">
        <v>0</v>
      </c>
      <c r="I1063" s="4" t="str">
        <f t="shared" si="33"/>
        <v>2026-08</v>
      </c>
      <c r="J1063" s="7" t="str">
        <f>VLOOKUP(C1063,'[1]T. Apoyo Sistema'!$B$1:$C$89,2,0)</f>
        <v>SI</v>
      </c>
    </row>
    <row r="1064" spans="1:10" x14ac:dyDescent="0.25">
      <c r="A1064" s="4" t="str">
        <f t="shared" si="32"/>
        <v>46236-POX37-gen1</v>
      </c>
      <c r="B1064" s="14">
        <v>46236</v>
      </c>
      <c r="C1064" s="4" t="s">
        <v>34</v>
      </c>
      <c r="D1064" s="4" t="s">
        <v>59</v>
      </c>
      <c r="E1064" s="4">
        <v>0</v>
      </c>
      <c r="F1064" s="6">
        <v>13.733333333333333</v>
      </c>
      <c r="G1064" s="6">
        <v>10.250000000000002</v>
      </c>
      <c r="H1064" s="6">
        <v>0</v>
      </c>
      <c r="I1064" s="4" t="str">
        <f t="shared" si="33"/>
        <v>2026-08</v>
      </c>
      <c r="J1064" s="7" t="str">
        <f>VLOOKUP(C1064,'[1]T. Apoyo Sistema'!$B$1:$C$89,2,0)</f>
        <v>SI</v>
      </c>
    </row>
    <row r="1065" spans="1:10" x14ac:dyDescent="0.25">
      <c r="A1065" s="4" t="str">
        <f t="shared" si="32"/>
        <v>46236-POX37-gen2</v>
      </c>
      <c r="B1065" s="14">
        <v>46236</v>
      </c>
      <c r="C1065" s="4" t="s">
        <v>34</v>
      </c>
      <c r="D1065" s="4" t="s">
        <v>73</v>
      </c>
      <c r="E1065" s="4">
        <v>0</v>
      </c>
      <c r="F1065" s="6">
        <v>0</v>
      </c>
      <c r="G1065" s="6">
        <v>0</v>
      </c>
      <c r="H1065" s="6">
        <v>23.983333333333334</v>
      </c>
      <c r="I1065" s="4" t="str">
        <f t="shared" si="33"/>
        <v>2026-08</v>
      </c>
      <c r="J1065" s="7" t="str">
        <f>VLOOKUP(C1065,'[1]T. Apoyo Sistema'!$B$1:$C$89,2,0)</f>
        <v>SI</v>
      </c>
    </row>
    <row r="1066" spans="1:10" x14ac:dyDescent="0.25">
      <c r="A1066" s="4" t="str">
        <f t="shared" si="32"/>
        <v>46236-POX37-psa1</v>
      </c>
      <c r="B1066" s="14">
        <v>46236</v>
      </c>
      <c r="C1066" s="4" t="s">
        <v>34</v>
      </c>
      <c r="D1066" s="4" t="s">
        <v>60</v>
      </c>
      <c r="E1066" s="4">
        <v>0</v>
      </c>
      <c r="F1066" s="6">
        <v>0</v>
      </c>
      <c r="G1066" s="6">
        <v>23.983333333333334</v>
      </c>
      <c r="H1066" s="6">
        <v>0</v>
      </c>
      <c r="I1066" s="4" t="str">
        <f t="shared" si="33"/>
        <v>2026-08</v>
      </c>
      <c r="J1066" s="7" t="str">
        <f>VLOOKUP(C1066,'[1]T. Apoyo Sistema'!$B$1:$C$89,2,0)</f>
        <v>SI</v>
      </c>
    </row>
    <row r="1067" spans="1:10" x14ac:dyDescent="0.25">
      <c r="A1067" s="4" t="str">
        <f t="shared" si="32"/>
        <v>46236-POX37-psa2</v>
      </c>
      <c r="B1067" s="14">
        <v>46236</v>
      </c>
      <c r="C1067" s="4" t="s">
        <v>34</v>
      </c>
      <c r="D1067" s="4" t="s">
        <v>74</v>
      </c>
      <c r="E1067" s="4">
        <v>0</v>
      </c>
      <c r="F1067" s="6">
        <v>0</v>
      </c>
      <c r="G1067" s="6">
        <v>23.983333333333334</v>
      </c>
      <c r="H1067" s="6">
        <v>0</v>
      </c>
      <c r="I1067" s="4" t="str">
        <f t="shared" si="33"/>
        <v>2026-08</v>
      </c>
      <c r="J1067" s="7" t="str">
        <f>VLOOKUP(C1067,'[1]T. Apoyo Sistema'!$B$1:$C$89,2,0)</f>
        <v>SI</v>
      </c>
    </row>
    <row r="1068" spans="1:10" x14ac:dyDescent="0.25">
      <c r="A1068" s="4" t="str">
        <f t="shared" si="32"/>
        <v>46236-POX37-psa3</v>
      </c>
      <c r="B1068" s="14">
        <v>46236</v>
      </c>
      <c r="C1068" s="4" t="s">
        <v>34</v>
      </c>
      <c r="D1068" s="4" t="s">
        <v>79</v>
      </c>
      <c r="E1068" s="4">
        <v>0</v>
      </c>
      <c r="F1068" s="6">
        <v>0</v>
      </c>
      <c r="G1068" s="6">
        <v>23.983333333333334</v>
      </c>
      <c r="H1068" s="6">
        <v>0</v>
      </c>
      <c r="I1068" s="4" t="str">
        <f t="shared" si="33"/>
        <v>2026-08</v>
      </c>
      <c r="J1068" s="7" t="str">
        <f>VLOOKUP(C1068,'[1]T. Apoyo Sistema'!$B$1:$C$89,2,0)</f>
        <v>SI</v>
      </c>
    </row>
    <row r="1069" spans="1:10" x14ac:dyDescent="0.25">
      <c r="A1069" s="4" t="str">
        <f t="shared" si="32"/>
        <v>46236-POX37-psa4</v>
      </c>
      <c r="B1069" s="14">
        <v>46236</v>
      </c>
      <c r="C1069" s="4" t="s">
        <v>34</v>
      </c>
      <c r="D1069" s="4" t="s">
        <v>80</v>
      </c>
      <c r="E1069" s="4">
        <v>0</v>
      </c>
      <c r="F1069" s="6">
        <v>0</v>
      </c>
      <c r="G1069" s="6">
        <v>23.983333333333334</v>
      </c>
      <c r="H1069" s="6">
        <v>0</v>
      </c>
      <c r="I1069" s="4" t="str">
        <f t="shared" si="33"/>
        <v>2026-08</v>
      </c>
      <c r="J1069" s="7" t="str">
        <f>VLOOKUP(C1069,'[1]T. Apoyo Sistema'!$B$1:$C$89,2,0)</f>
        <v>SI</v>
      </c>
    </row>
    <row r="1070" spans="1:10" x14ac:dyDescent="0.25">
      <c r="A1070" s="4" t="str">
        <f t="shared" si="32"/>
        <v>46236-POX37-psa5</v>
      </c>
      <c r="B1070" s="14">
        <v>46236</v>
      </c>
      <c r="C1070" s="4" t="s">
        <v>34</v>
      </c>
      <c r="D1070" s="4" t="s">
        <v>92</v>
      </c>
      <c r="E1070" s="4">
        <v>0</v>
      </c>
      <c r="F1070" s="6">
        <v>0</v>
      </c>
      <c r="G1070" s="6">
        <v>23.983333333333334</v>
      </c>
      <c r="H1070" s="6">
        <v>0</v>
      </c>
      <c r="I1070" s="4" t="str">
        <f t="shared" si="33"/>
        <v>2026-08</v>
      </c>
      <c r="J1070" s="7" t="str">
        <f>VLOOKUP(C1070,'[1]T. Apoyo Sistema'!$B$1:$C$89,2,0)</f>
        <v>SI</v>
      </c>
    </row>
    <row r="1071" spans="1:10" x14ac:dyDescent="0.25">
      <c r="A1071" s="4" t="str">
        <f t="shared" si="32"/>
        <v>46236-POX37-psa6</v>
      </c>
      <c r="B1071" s="14">
        <v>46236</v>
      </c>
      <c r="C1071" s="4" t="s">
        <v>34</v>
      </c>
      <c r="D1071" s="4" t="s">
        <v>93</v>
      </c>
      <c r="E1071" s="4">
        <v>0</v>
      </c>
      <c r="F1071" s="6">
        <v>0</v>
      </c>
      <c r="G1071" s="6">
        <v>23.983333333333334</v>
      </c>
      <c r="H1071" s="6">
        <v>0</v>
      </c>
      <c r="I1071" s="4" t="str">
        <f t="shared" si="33"/>
        <v>2026-08</v>
      </c>
      <c r="J1071" s="7" t="str">
        <f>VLOOKUP(C1071,'[1]T. Apoyo Sistema'!$B$1:$C$89,2,0)</f>
        <v>SI</v>
      </c>
    </row>
    <row r="1072" spans="1:10" x14ac:dyDescent="0.25">
      <c r="A1072" s="4" t="str">
        <f t="shared" si="32"/>
        <v>46236-POX37-sec1</v>
      </c>
      <c r="B1072" s="14">
        <v>46236</v>
      </c>
      <c r="C1072" s="4" t="s">
        <v>34</v>
      </c>
      <c r="D1072" s="4" t="s">
        <v>75</v>
      </c>
      <c r="E1072" s="4">
        <v>0</v>
      </c>
      <c r="F1072" s="6">
        <v>0</v>
      </c>
      <c r="G1072" s="6">
        <v>23.983333333333334</v>
      </c>
      <c r="H1072" s="6">
        <v>0</v>
      </c>
      <c r="I1072" s="4" t="str">
        <f t="shared" si="33"/>
        <v>2026-08</v>
      </c>
      <c r="J1072" s="7" t="str">
        <f>VLOOKUP(C1072,'[1]T. Apoyo Sistema'!$B$1:$C$89,2,0)</f>
        <v>SI</v>
      </c>
    </row>
    <row r="1073" spans="1:10" x14ac:dyDescent="0.25">
      <c r="A1073" s="4" t="str">
        <f t="shared" si="32"/>
        <v>46236-POX37-sec2</v>
      </c>
      <c r="B1073" s="14">
        <v>46236</v>
      </c>
      <c r="C1073" s="4" t="s">
        <v>34</v>
      </c>
      <c r="D1073" s="4" t="s">
        <v>76</v>
      </c>
      <c r="E1073" s="4">
        <v>0</v>
      </c>
      <c r="F1073" s="6">
        <v>13.133333333333333</v>
      </c>
      <c r="G1073" s="6">
        <v>10.850000000000001</v>
      </c>
      <c r="H1073" s="6">
        <v>0</v>
      </c>
      <c r="I1073" s="4" t="str">
        <f t="shared" si="33"/>
        <v>2026-08</v>
      </c>
      <c r="J1073" s="7" t="str">
        <f>VLOOKUP(C1073,'[1]T. Apoyo Sistema'!$B$1:$C$89,2,0)</f>
        <v>SI</v>
      </c>
    </row>
    <row r="1074" spans="1:10" x14ac:dyDescent="0.25">
      <c r="A1074" s="4" t="str">
        <f t="shared" si="32"/>
        <v>46236-POX38-bbd1</v>
      </c>
      <c r="B1074" s="14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 t="shared" si="33"/>
        <v>2026-08</v>
      </c>
      <c r="J1074" s="7" t="str">
        <f>VLOOKUP(C1074,'[1]T. Apoyo Sistema'!$B$1:$C$89,2,0)</f>
        <v>SI</v>
      </c>
    </row>
    <row r="1075" spans="1:10" x14ac:dyDescent="0.25">
      <c r="A1075" s="4" t="str">
        <f t="shared" si="32"/>
        <v>46236-POX38-bbd2</v>
      </c>
      <c r="B1075" s="14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 t="shared" si="33"/>
        <v>2026-08</v>
      </c>
      <c r="J1075" s="7" t="str">
        <f>VLOOKUP(C1075,'[1]T. Apoyo Sistema'!$B$1:$C$89,2,0)</f>
        <v>SI</v>
      </c>
    </row>
    <row r="1076" spans="1:10" x14ac:dyDescent="0.25">
      <c r="A1076" s="4" t="str">
        <f t="shared" si="32"/>
        <v>46236-POX38-com1</v>
      </c>
      <c r="B1076" s="14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 t="shared" si="33"/>
        <v>2026-08</v>
      </c>
      <c r="J1076" s="7" t="str">
        <f>VLOOKUP(C1076,'[1]T. Apoyo Sistema'!$B$1:$C$89,2,0)</f>
        <v>SI</v>
      </c>
    </row>
    <row r="1077" spans="1:10" x14ac:dyDescent="0.25">
      <c r="A1077" s="4" t="str">
        <f t="shared" si="32"/>
        <v>46236-POX38-com2</v>
      </c>
      <c r="B1077" s="14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 t="shared" si="33"/>
        <v>2026-08</v>
      </c>
      <c r="J1077" s="7" t="str">
        <f>VLOOKUP(C1077,'[1]T. Apoyo Sistema'!$B$1:$C$89,2,0)</f>
        <v>SI</v>
      </c>
    </row>
    <row r="1078" spans="1:10" x14ac:dyDescent="0.25">
      <c r="A1078" s="4" t="str">
        <f t="shared" si="32"/>
        <v>46236-POX38-com3</v>
      </c>
      <c r="B1078" s="14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 t="shared" si="33"/>
        <v>2026-08</v>
      </c>
      <c r="J1078" s="7" t="str">
        <f>VLOOKUP(C1078,'[1]T. Apoyo Sistema'!$B$1:$C$89,2,0)</f>
        <v>SI</v>
      </c>
    </row>
    <row r="1079" spans="1:10" x14ac:dyDescent="0.25">
      <c r="A1079" s="4" t="str">
        <f t="shared" si="32"/>
        <v>46236-POX38-gen1</v>
      </c>
      <c r="B1079" s="14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 t="shared" si="33"/>
        <v>2026-08</v>
      </c>
      <c r="J1079" s="7" t="str">
        <f>VLOOKUP(C1079,'[1]T. Apoyo Sistema'!$B$1:$C$89,2,0)</f>
        <v>SI</v>
      </c>
    </row>
    <row r="1080" spans="1:10" x14ac:dyDescent="0.25">
      <c r="A1080" s="4" t="str">
        <f t="shared" si="32"/>
        <v>46236-POX38-gen2</v>
      </c>
      <c r="B1080" s="14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 t="shared" si="33"/>
        <v>2026-08</v>
      </c>
      <c r="J1080" s="7" t="str">
        <f>VLOOKUP(C1080,'[1]T. Apoyo Sistema'!$B$1:$C$89,2,0)</f>
        <v>SI</v>
      </c>
    </row>
    <row r="1081" spans="1:10" x14ac:dyDescent="0.25">
      <c r="A1081" s="4" t="str">
        <f t="shared" si="32"/>
        <v>46236-POX38-psa1</v>
      </c>
      <c r="B1081" s="14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 t="shared" si="33"/>
        <v>2026-08</v>
      </c>
      <c r="J1081" s="7" t="str">
        <f>VLOOKUP(C1081,'[1]T. Apoyo Sistema'!$B$1:$C$89,2,0)</f>
        <v>SI</v>
      </c>
    </row>
    <row r="1082" spans="1:10" x14ac:dyDescent="0.25">
      <c r="A1082" s="4" t="str">
        <f t="shared" si="32"/>
        <v>46236-POX38-psa2</v>
      </c>
      <c r="B1082" s="14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 t="shared" si="33"/>
        <v>2026-08</v>
      </c>
      <c r="J1082" s="7" t="str">
        <f>VLOOKUP(C1082,'[1]T. Apoyo Sistema'!$B$1:$C$89,2,0)</f>
        <v>SI</v>
      </c>
    </row>
    <row r="1083" spans="1:10" x14ac:dyDescent="0.25">
      <c r="A1083" s="4" t="str">
        <f t="shared" si="32"/>
        <v>46236-POX38-psa3</v>
      </c>
      <c r="B1083" s="14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 t="shared" si="33"/>
        <v>2026-08</v>
      </c>
      <c r="J1083" s="7" t="str">
        <f>VLOOKUP(C1083,'[1]T. Apoyo Sistema'!$B$1:$C$89,2,0)</f>
        <v>SI</v>
      </c>
    </row>
    <row r="1084" spans="1:10" x14ac:dyDescent="0.25">
      <c r="A1084" s="4" t="str">
        <f t="shared" si="32"/>
        <v>46236-POX38-psa4</v>
      </c>
      <c r="B1084" s="14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 t="shared" si="33"/>
        <v>2026-08</v>
      </c>
      <c r="J1084" s="7" t="str">
        <f>VLOOKUP(C1084,'[1]T. Apoyo Sistema'!$B$1:$C$89,2,0)</f>
        <v>SI</v>
      </c>
    </row>
    <row r="1085" spans="1:10" x14ac:dyDescent="0.25">
      <c r="A1085" s="4" t="str">
        <f t="shared" si="32"/>
        <v>46236-POX38-psa5</v>
      </c>
      <c r="B1085" s="14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 t="shared" si="33"/>
        <v>2026-08</v>
      </c>
      <c r="J1085" s="7" t="str">
        <f>VLOOKUP(C1085,'[1]T. Apoyo Sistema'!$B$1:$C$89,2,0)</f>
        <v>SI</v>
      </c>
    </row>
    <row r="1086" spans="1:10" x14ac:dyDescent="0.25">
      <c r="A1086" s="4" t="str">
        <f t="shared" si="32"/>
        <v>46236-POX38-psa6</v>
      </c>
      <c r="B1086" s="14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 t="shared" si="33"/>
        <v>2026-08</v>
      </c>
      <c r="J1086" s="7" t="str">
        <f>VLOOKUP(C1086,'[1]T. Apoyo Sistema'!$B$1:$C$89,2,0)</f>
        <v>SI</v>
      </c>
    </row>
    <row r="1087" spans="1:10" x14ac:dyDescent="0.25">
      <c r="A1087" s="4" t="str">
        <f t="shared" si="32"/>
        <v>46236-POX38-sec1</v>
      </c>
      <c r="B1087" s="14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 t="shared" si="33"/>
        <v>2026-08</v>
      </c>
      <c r="J1087" s="7" t="str">
        <f>VLOOKUP(C1087,'[1]T. Apoyo Sistema'!$B$1:$C$89,2,0)</f>
        <v>SI</v>
      </c>
    </row>
    <row r="1088" spans="1:10" x14ac:dyDescent="0.25">
      <c r="A1088" s="4" t="str">
        <f t="shared" si="32"/>
        <v>46236-POX38-sec2</v>
      </c>
      <c r="B1088" s="14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 t="shared" si="33"/>
        <v>2026-08</v>
      </c>
      <c r="J1088" s="7" t="str">
        <f>VLOOKUP(C1088,'[1]T. Apoyo Sistema'!$B$1:$C$89,2,0)</f>
        <v>SI</v>
      </c>
    </row>
    <row r="1089" spans="1:10" x14ac:dyDescent="0.25">
      <c r="A1089" s="4" t="str">
        <f t="shared" si="32"/>
        <v>46236-POX40-bbd1</v>
      </c>
      <c r="B1089" s="14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 t="shared" si="33"/>
        <v>2026-08</v>
      </c>
      <c r="J1089" s="7" t="str">
        <f>VLOOKUP(C1089,'[1]T. Apoyo Sistema'!$B$1:$C$89,2,0)</f>
        <v>SI</v>
      </c>
    </row>
    <row r="1090" spans="1:10" x14ac:dyDescent="0.25">
      <c r="A1090" s="4" t="str">
        <f t="shared" ref="A1090:A1153" si="34">CONCATENATE(B1090,"-",C1090,"-",D1090)</f>
        <v>46236-POX40-bbd2</v>
      </c>
      <c r="B1090" s="14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 t="shared" ref="I1090:I1153" si="35">TEXT(B1090,"yyyy-mm")</f>
        <v>2026-08</v>
      </c>
      <c r="J1090" s="7" t="str">
        <f>VLOOKUP(C1090,'[1]T. Apoyo Sistema'!$B$1:$C$89,2,0)</f>
        <v>SI</v>
      </c>
    </row>
    <row r="1091" spans="1:10" x14ac:dyDescent="0.25">
      <c r="A1091" s="4" t="str">
        <f t="shared" si="34"/>
        <v>46236-POX40-com1</v>
      </c>
      <c r="B1091" s="14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 t="shared" si="35"/>
        <v>2026-08</v>
      </c>
      <c r="J1091" s="7" t="str">
        <f>VLOOKUP(C1091,'[1]T. Apoyo Sistema'!$B$1:$C$89,2,0)</f>
        <v>SI</v>
      </c>
    </row>
    <row r="1092" spans="1:10" x14ac:dyDescent="0.25">
      <c r="A1092" s="4" t="str">
        <f t="shared" si="34"/>
        <v>46236-POX40-com2</v>
      </c>
      <c r="B1092" s="14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 t="shared" si="35"/>
        <v>2026-08</v>
      </c>
      <c r="J1092" s="7" t="str">
        <f>VLOOKUP(C1092,'[1]T. Apoyo Sistema'!$B$1:$C$89,2,0)</f>
        <v>SI</v>
      </c>
    </row>
    <row r="1093" spans="1:10" x14ac:dyDescent="0.25">
      <c r="A1093" s="4" t="str">
        <f t="shared" si="34"/>
        <v>46236-POX40-com3</v>
      </c>
      <c r="B1093" s="14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 t="shared" si="35"/>
        <v>2026-08</v>
      </c>
      <c r="J1093" s="7" t="str">
        <f>VLOOKUP(C1093,'[1]T. Apoyo Sistema'!$B$1:$C$89,2,0)</f>
        <v>SI</v>
      </c>
    </row>
    <row r="1094" spans="1:10" x14ac:dyDescent="0.25">
      <c r="A1094" s="4" t="str">
        <f t="shared" si="34"/>
        <v>46236-POX40-gen1</v>
      </c>
      <c r="B1094" s="14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 t="shared" si="35"/>
        <v>2026-08</v>
      </c>
      <c r="J1094" s="7" t="str">
        <f>VLOOKUP(C1094,'[1]T. Apoyo Sistema'!$B$1:$C$89,2,0)</f>
        <v>SI</v>
      </c>
    </row>
    <row r="1095" spans="1:10" x14ac:dyDescent="0.25">
      <c r="A1095" s="4" t="str">
        <f t="shared" si="34"/>
        <v>46236-POX40-gen2</v>
      </c>
      <c r="B1095" s="14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 t="shared" si="35"/>
        <v>2026-08</v>
      </c>
      <c r="J1095" s="7" t="str">
        <f>VLOOKUP(C1095,'[1]T. Apoyo Sistema'!$B$1:$C$89,2,0)</f>
        <v>SI</v>
      </c>
    </row>
    <row r="1096" spans="1:10" x14ac:dyDescent="0.25">
      <c r="A1096" s="4" t="str">
        <f t="shared" si="34"/>
        <v>46236-POX40-psa1</v>
      </c>
      <c r="B1096" s="14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 t="shared" si="35"/>
        <v>2026-08</v>
      </c>
      <c r="J1096" s="7" t="str">
        <f>VLOOKUP(C1096,'[1]T. Apoyo Sistema'!$B$1:$C$89,2,0)</f>
        <v>SI</v>
      </c>
    </row>
    <row r="1097" spans="1:10" x14ac:dyDescent="0.25">
      <c r="A1097" s="4" t="str">
        <f t="shared" si="34"/>
        <v>46236-POX40-psa2</v>
      </c>
      <c r="B1097" s="14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 t="shared" si="35"/>
        <v>2026-08</v>
      </c>
      <c r="J1097" s="7" t="str">
        <f>VLOOKUP(C1097,'[1]T. Apoyo Sistema'!$B$1:$C$89,2,0)</f>
        <v>SI</v>
      </c>
    </row>
    <row r="1098" spans="1:10" x14ac:dyDescent="0.25">
      <c r="A1098" s="4" t="str">
        <f t="shared" si="34"/>
        <v>46236-POX40-psa3</v>
      </c>
      <c r="B1098" s="14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 t="shared" si="35"/>
        <v>2026-08</v>
      </c>
      <c r="J1098" s="7" t="str">
        <f>VLOOKUP(C1098,'[1]T. Apoyo Sistema'!$B$1:$C$89,2,0)</f>
        <v>SI</v>
      </c>
    </row>
    <row r="1099" spans="1:10" x14ac:dyDescent="0.25">
      <c r="A1099" s="4" t="str">
        <f t="shared" si="34"/>
        <v>46236-POX40-psa4</v>
      </c>
      <c r="B1099" s="14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 t="shared" si="35"/>
        <v>2026-08</v>
      </c>
      <c r="J1099" s="7" t="str">
        <f>VLOOKUP(C1099,'[1]T. Apoyo Sistema'!$B$1:$C$89,2,0)</f>
        <v>SI</v>
      </c>
    </row>
    <row r="1100" spans="1:10" x14ac:dyDescent="0.25">
      <c r="A1100" s="4" t="str">
        <f t="shared" si="34"/>
        <v>46236-POX40-psa5</v>
      </c>
      <c r="B1100" s="14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 t="shared" si="35"/>
        <v>2026-08</v>
      </c>
      <c r="J1100" s="7" t="str">
        <f>VLOOKUP(C1100,'[1]T. Apoyo Sistema'!$B$1:$C$89,2,0)</f>
        <v>SI</v>
      </c>
    </row>
    <row r="1101" spans="1:10" x14ac:dyDescent="0.25">
      <c r="A1101" s="4" t="str">
        <f t="shared" si="34"/>
        <v>46236-POX40-psa6</v>
      </c>
      <c r="B1101" s="14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 t="shared" si="35"/>
        <v>2026-08</v>
      </c>
      <c r="J1101" s="7" t="str">
        <f>VLOOKUP(C1101,'[1]T. Apoyo Sistema'!$B$1:$C$89,2,0)</f>
        <v>SI</v>
      </c>
    </row>
    <row r="1102" spans="1:10" x14ac:dyDescent="0.25">
      <c r="A1102" s="4" t="str">
        <f t="shared" si="34"/>
        <v>46236-POX40-sec1</v>
      </c>
      <c r="B1102" s="14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 t="shared" si="35"/>
        <v>2026-08</v>
      </c>
      <c r="J1102" s="7" t="str">
        <f>VLOOKUP(C1102,'[1]T. Apoyo Sistema'!$B$1:$C$89,2,0)</f>
        <v>SI</v>
      </c>
    </row>
    <row r="1103" spans="1:10" x14ac:dyDescent="0.25">
      <c r="A1103" s="4" t="str">
        <f t="shared" si="34"/>
        <v>46236-POX40-sec2</v>
      </c>
      <c r="B1103" s="14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 t="shared" si="35"/>
        <v>2026-08</v>
      </c>
      <c r="J1103" s="7" t="str">
        <f>VLOOKUP(C1103,'[1]T. Apoyo Sistema'!$B$1:$C$89,2,0)</f>
        <v>SI</v>
      </c>
    </row>
    <row r="1104" spans="1:10" x14ac:dyDescent="0.25">
      <c r="A1104" s="4" t="str">
        <f t="shared" si="34"/>
        <v>46236-POX41-bbd1</v>
      </c>
      <c r="B1104" s="14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 t="shared" si="35"/>
        <v>2026-08</v>
      </c>
      <c r="J1104" s="7" t="str">
        <f>VLOOKUP(C1104,'[1]T. Apoyo Sistema'!$B$1:$C$89,2,0)</f>
        <v>SI</v>
      </c>
    </row>
    <row r="1105" spans="1:10" x14ac:dyDescent="0.25">
      <c r="A1105" s="4" t="str">
        <f t="shared" si="34"/>
        <v>46236-POX41-bbd2</v>
      </c>
      <c r="B1105" s="14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 t="shared" si="35"/>
        <v>2026-08</v>
      </c>
      <c r="J1105" s="7" t="str">
        <f>VLOOKUP(C1105,'[1]T. Apoyo Sistema'!$B$1:$C$89,2,0)</f>
        <v>SI</v>
      </c>
    </row>
    <row r="1106" spans="1:10" x14ac:dyDescent="0.25">
      <c r="A1106" s="4" t="str">
        <f t="shared" si="34"/>
        <v>46236-POX41-com1</v>
      </c>
      <c r="B1106" s="14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 t="shared" si="35"/>
        <v>2026-08</v>
      </c>
      <c r="J1106" s="7" t="str">
        <f>VLOOKUP(C1106,'[1]T. Apoyo Sistema'!$B$1:$C$89,2,0)</f>
        <v>SI</v>
      </c>
    </row>
    <row r="1107" spans="1:10" x14ac:dyDescent="0.25">
      <c r="A1107" s="4" t="str">
        <f t="shared" si="34"/>
        <v>46236-POX41-com2</v>
      </c>
      <c r="B1107" s="14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 t="shared" si="35"/>
        <v>2026-08</v>
      </c>
      <c r="J1107" s="7" t="str">
        <f>VLOOKUP(C1107,'[1]T. Apoyo Sistema'!$B$1:$C$89,2,0)</f>
        <v>SI</v>
      </c>
    </row>
    <row r="1108" spans="1:10" x14ac:dyDescent="0.25">
      <c r="A1108" s="4" t="str">
        <f t="shared" si="34"/>
        <v>46236-POX41-com3</v>
      </c>
      <c r="B1108" s="14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 t="shared" si="35"/>
        <v>2026-08</v>
      </c>
      <c r="J1108" s="7" t="str">
        <f>VLOOKUP(C1108,'[1]T. Apoyo Sistema'!$B$1:$C$89,2,0)</f>
        <v>SI</v>
      </c>
    </row>
    <row r="1109" spans="1:10" x14ac:dyDescent="0.25">
      <c r="A1109" s="4" t="str">
        <f t="shared" si="34"/>
        <v>46236-POX41-com4</v>
      </c>
      <c r="B1109" s="14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 t="shared" si="35"/>
        <v>2026-08</v>
      </c>
      <c r="J1109" s="7" t="str">
        <f>VLOOKUP(C1109,'[1]T. Apoyo Sistema'!$B$1:$C$89,2,0)</f>
        <v>SI</v>
      </c>
    </row>
    <row r="1110" spans="1:10" x14ac:dyDescent="0.25">
      <c r="A1110" s="4" t="str">
        <f t="shared" si="34"/>
        <v>46236-POX41-gen1</v>
      </c>
      <c r="B1110" s="14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 t="shared" si="35"/>
        <v>2026-08</v>
      </c>
      <c r="J1110" s="7" t="str">
        <f>VLOOKUP(C1110,'[1]T. Apoyo Sistema'!$B$1:$C$89,2,0)</f>
        <v>SI</v>
      </c>
    </row>
    <row r="1111" spans="1:10" x14ac:dyDescent="0.25">
      <c r="A1111" s="4" t="str">
        <f t="shared" si="34"/>
        <v>46236-POX41-gen2</v>
      </c>
      <c r="B1111" s="14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 t="shared" si="35"/>
        <v>2026-08</v>
      </c>
      <c r="J1111" s="7" t="str">
        <f>VLOOKUP(C1111,'[1]T. Apoyo Sistema'!$B$1:$C$89,2,0)</f>
        <v>SI</v>
      </c>
    </row>
    <row r="1112" spans="1:10" x14ac:dyDescent="0.25">
      <c r="A1112" s="4" t="str">
        <f t="shared" si="34"/>
        <v>46236-POX41-psa1</v>
      </c>
      <c r="B1112" s="14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 t="shared" si="35"/>
        <v>2026-08</v>
      </c>
      <c r="J1112" s="7" t="str">
        <f>VLOOKUP(C1112,'[1]T. Apoyo Sistema'!$B$1:$C$89,2,0)</f>
        <v>SI</v>
      </c>
    </row>
    <row r="1113" spans="1:10" x14ac:dyDescent="0.25">
      <c r="A1113" s="4" t="str">
        <f t="shared" si="34"/>
        <v>46236-POX41-psa2</v>
      </c>
      <c r="B1113" s="14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 t="shared" si="35"/>
        <v>2026-08</v>
      </c>
      <c r="J1113" s="7" t="str">
        <f>VLOOKUP(C1113,'[1]T. Apoyo Sistema'!$B$1:$C$89,2,0)</f>
        <v>SI</v>
      </c>
    </row>
    <row r="1114" spans="1:10" x14ac:dyDescent="0.25">
      <c r="A1114" s="4" t="str">
        <f t="shared" si="34"/>
        <v>46236-POX41-psa3</v>
      </c>
      <c r="B1114" s="14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 t="shared" si="35"/>
        <v>2026-08</v>
      </c>
      <c r="J1114" s="7" t="str">
        <f>VLOOKUP(C1114,'[1]T. Apoyo Sistema'!$B$1:$C$89,2,0)</f>
        <v>SI</v>
      </c>
    </row>
    <row r="1115" spans="1:10" x14ac:dyDescent="0.25">
      <c r="A1115" s="4" t="str">
        <f t="shared" si="34"/>
        <v>46236-POX41-psa4</v>
      </c>
      <c r="B1115" s="14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 t="shared" si="35"/>
        <v>2026-08</v>
      </c>
      <c r="J1115" s="7" t="str">
        <f>VLOOKUP(C1115,'[1]T. Apoyo Sistema'!$B$1:$C$89,2,0)</f>
        <v>SI</v>
      </c>
    </row>
    <row r="1116" spans="1:10" x14ac:dyDescent="0.25">
      <c r="A1116" s="4" t="str">
        <f t="shared" si="34"/>
        <v>46236-POX41-sec1</v>
      </c>
      <c r="B1116" s="14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 t="shared" si="35"/>
        <v>2026-08</v>
      </c>
      <c r="J1116" s="7" t="str">
        <f>VLOOKUP(C1116,'[1]T. Apoyo Sistema'!$B$1:$C$89,2,0)</f>
        <v>SI</v>
      </c>
    </row>
    <row r="1117" spans="1:10" x14ac:dyDescent="0.25">
      <c r="A1117" s="4" t="str">
        <f t="shared" si="34"/>
        <v>46236-POX41-sec2</v>
      </c>
      <c r="B1117" s="14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 t="shared" si="35"/>
        <v>2026-08</v>
      </c>
      <c r="J1117" s="7" t="str">
        <f>VLOOKUP(C1117,'[1]T. Apoyo Sistema'!$B$1:$C$89,2,0)</f>
        <v>SI</v>
      </c>
    </row>
    <row r="1118" spans="1:10" x14ac:dyDescent="0.25">
      <c r="A1118" s="4" t="str">
        <f t="shared" si="34"/>
        <v>46236-POX42-bbd1</v>
      </c>
      <c r="B1118" s="14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 t="shared" si="35"/>
        <v>2026-08</v>
      </c>
      <c r="J1118" s="7" t="str">
        <f>VLOOKUP(C1118,'[1]T. Apoyo Sistema'!$B$1:$C$89,2,0)</f>
        <v>SI</v>
      </c>
    </row>
    <row r="1119" spans="1:10" x14ac:dyDescent="0.25">
      <c r="A1119" s="4" t="str">
        <f t="shared" si="34"/>
        <v>46236-POX42-bbd2</v>
      </c>
      <c r="B1119" s="14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 t="shared" si="35"/>
        <v>2026-08</v>
      </c>
      <c r="J1119" s="7" t="str">
        <f>VLOOKUP(C1119,'[1]T. Apoyo Sistema'!$B$1:$C$89,2,0)</f>
        <v>SI</v>
      </c>
    </row>
    <row r="1120" spans="1:10" x14ac:dyDescent="0.25">
      <c r="A1120" s="4" t="str">
        <f t="shared" si="34"/>
        <v>46236-POX42-com1</v>
      </c>
      <c r="B1120" s="14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 t="shared" si="35"/>
        <v>2026-08</v>
      </c>
      <c r="J1120" s="7" t="str">
        <f>VLOOKUP(C1120,'[1]T. Apoyo Sistema'!$B$1:$C$89,2,0)</f>
        <v>SI</v>
      </c>
    </row>
    <row r="1121" spans="1:10" x14ac:dyDescent="0.25">
      <c r="A1121" s="4" t="str">
        <f t="shared" si="34"/>
        <v>46236-POX42-com2</v>
      </c>
      <c r="B1121" s="14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 t="shared" si="35"/>
        <v>2026-08</v>
      </c>
      <c r="J1121" s="7" t="str">
        <f>VLOOKUP(C1121,'[1]T. Apoyo Sistema'!$B$1:$C$89,2,0)</f>
        <v>SI</v>
      </c>
    </row>
    <row r="1122" spans="1:10" x14ac:dyDescent="0.25">
      <c r="A1122" s="4" t="str">
        <f t="shared" si="34"/>
        <v>46236-POX42-com3</v>
      </c>
      <c r="B1122" s="14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 t="shared" si="35"/>
        <v>2026-08</v>
      </c>
      <c r="J1122" s="7" t="str">
        <f>VLOOKUP(C1122,'[1]T. Apoyo Sistema'!$B$1:$C$89,2,0)</f>
        <v>SI</v>
      </c>
    </row>
    <row r="1123" spans="1:10" x14ac:dyDescent="0.25">
      <c r="A1123" s="4" t="str">
        <f t="shared" si="34"/>
        <v>46236-POX42-gen1</v>
      </c>
      <c r="B1123" s="14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 t="shared" si="35"/>
        <v>2026-08</v>
      </c>
      <c r="J1123" s="7" t="str">
        <f>VLOOKUP(C1123,'[1]T. Apoyo Sistema'!$B$1:$C$89,2,0)</f>
        <v>SI</v>
      </c>
    </row>
    <row r="1124" spans="1:10" x14ac:dyDescent="0.25">
      <c r="A1124" s="4" t="str">
        <f t="shared" si="34"/>
        <v>46236-POX42-gen2</v>
      </c>
      <c r="B1124" s="14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 t="shared" si="35"/>
        <v>2026-08</v>
      </c>
      <c r="J1124" s="7" t="str">
        <f>VLOOKUP(C1124,'[1]T. Apoyo Sistema'!$B$1:$C$89,2,0)</f>
        <v>SI</v>
      </c>
    </row>
    <row r="1125" spans="1:10" x14ac:dyDescent="0.25">
      <c r="A1125" s="4" t="str">
        <f t="shared" si="34"/>
        <v>46236-POX42-psa1</v>
      </c>
      <c r="B1125" s="14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 t="shared" si="35"/>
        <v>2026-08</v>
      </c>
      <c r="J1125" s="7" t="str">
        <f>VLOOKUP(C1125,'[1]T. Apoyo Sistema'!$B$1:$C$89,2,0)</f>
        <v>SI</v>
      </c>
    </row>
    <row r="1126" spans="1:10" x14ac:dyDescent="0.25">
      <c r="A1126" s="4" t="str">
        <f t="shared" si="34"/>
        <v>46236-POX42-psa2</v>
      </c>
      <c r="B1126" s="14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 t="shared" si="35"/>
        <v>2026-08</v>
      </c>
      <c r="J1126" s="7" t="str">
        <f>VLOOKUP(C1126,'[1]T. Apoyo Sistema'!$B$1:$C$89,2,0)</f>
        <v>SI</v>
      </c>
    </row>
    <row r="1127" spans="1:10" x14ac:dyDescent="0.25">
      <c r="A1127" s="4" t="str">
        <f t="shared" si="34"/>
        <v>46236-POX42-psa3</v>
      </c>
      <c r="B1127" s="14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 t="shared" si="35"/>
        <v>2026-08</v>
      </c>
      <c r="J1127" s="7" t="str">
        <f>VLOOKUP(C1127,'[1]T. Apoyo Sistema'!$B$1:$C$89,2,0)</f>
        <v>SI</v>
      </c>
    </row>
    <row r="1128" spans="1:10" x14ac:dyDescent="0.25">
      <c r="A1128" s="4" t="str">
        <f t="shared" si="34"/>
        <v>46236-POX42-psa4</v>
      </c>
      <c r="B1128" s="14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 t="shared" si="35"/>
        <v>2026-08</v>
      </c>
      <c r="J1128" s="7" t="str">
        <f>VLOOKUP(C1128,'[1]T. Apoyo Sistema'!$B$1:$C$89,2,0)</f>
        <v>SI</v>
      </c>
    </row>
    <row r="1129" spans="1:10" x14ac:dyDescent="0.25">
      <c r="A1129" s="4" t="str">
        <f t="shared" si="34"/>
        <v>46236-POX42-psa5</v>
      </c>
      <c r="B1129" s="14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 t="shared" si="35"/>
        <v>2026-08</v>
      </c>
      <c r="J1129" s="7" t="str">
        <f>VLOOKUP(C1129,'[1]T. Apoyo Sistema'!$B$1:$C$89,2,0)</f>
        <v>SI</v>
      </c>
    </row>
    <row r="1130" spans="1:10" x14ac:dyDescent="0.25">
      <c r="A1130" s="4" t="str">
        <f t="shared" si="34"/>
        <v>46236-POX42-psa6</v>
      </c>
      <c r="B1130" s="14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 t="shared" si="35"/>
        <v>2026-08</v>
      </c>
      <c r="J1130" s="7" t="str">
        <f>VLOOKUP(C1130,'[1]T. Apoyo Sistema'!$B$1:$C$89,2,0)</f>
        <v>SI</v>
      </c>
    </row>
    <row r="1131" spans="1:10" x14ac:dyDescent="0.25">
      <c r="A1131" s="4" t="str">
        <f t="shared" si="34"/>
        <v>46236-POX42-sec1</v>
      </c>
      <c r="B1131" s="14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 t="shared" si="35"/>
        <v>2026-08</v>
      </c>
      <c r="J1131" s="7" t="str">
        <f>VLOOKUP(C1131,'[1]T. Apoyo Sistema'!$B$1:$C$89,2,0)</f>
        <v>SI</v>
      </c>
    </row>
    <row r="1132" spans="1:10" x14ac:dyDescent="0.25">
      <c r="A1132" s="4" t="str">
        <f t="shared" si="34"/>
        <v>46236-POX42-sec2</v>
      </c>
      <c r="B1132" s="14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 t="shared" si="35"/>
        <v>2026-08</v>
      </c>
      <c r="J1132" s="7" t="str">
        <f>VLOOKUP(C1132,'[1]T. Apoyo Sistema'!$B$1:$C$89,2,0)</f>
        <v>SI</v>
      </c>
    </row>
    <row r="1133" spans="1:10" x14ac:dyDescent="0.25">
      <c r="A1133" s="4" t="str">
        <f t="shared" si="34"/>
        <v>46236-POX43-bbd1</v>
      </c>
      <c r="B1133" s="14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 t="shared" si="35"/>
        <v>2026-08</v>
      </c>
      <c r="J1133" s="7" t="str">
        <f>VLOOKUP(C1133,'[1]T. Apoyo Sistema'!$B$1:$C$89,2,0)</f>
        <v>SI</v>
      </c>
    </row>
    <row r="1134" spans="1:10" x14ac:dyDescent="0.25">
      <c r="A1134" s="4" t="str">
        <f t="shared" si="34"/>
        <v>46236-POX43-bbd2</v>
      </c>
      <c r="B1134" s="14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 t="shared" si="35"/>
        <v>2026-08</v>
      </c>
      <c r="J1134" s="7" t="str">
        <f>VLOOKUP(C1134,'[1]T. Apoyo Sistema'!$B$1:$C$89,2,0)</f>
        <v>SI</v>
      </c>
    </row>
    <row r="1135" spans="1:10" x14ac:dyDescent="0.25">
      <c r="A1135" s="4" t="str">
        <f t="shared" si="34"/>
        <v>46236-POX43-com1</v>
      </c>
      <c r="B1135" s="14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 t="shared" si="35"/>
        <v>2026-08</v>
      </c>
      <c r="J1135" s="7" t="str">
        <f>VLOOKUP(C1135,'[1]T. Apoyo Sistema'!$B$1:$C$89,2,0)</f>
        <v>SI</v>
      </c>
    </row>
    <row r="1136" spans="1:10" x14ac:dyDescent="0.25">
      <c r="A1136" s="4" t="str">
        <f t="shared" si="34"/>
        <v>46236-POX43-com2</v>
      </c>
      <c r="B1136" s="14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 t="shared" si="35"/>
        <v>2026-08</v>
      </c>
      <c r="J1136" s="7" t="str">
        <f>VLOOKUP(C1136,'[1]T. Apoyo Sistema'!$B$1:$C$89,2,0)</f>
        <v>SI</v>
      </c>
    </row>
    <row r="1137" spans="1:10" x14ac:dyDescent="0.25">
      <c r="A1137" s="4" t="str">
        <f t="shared" si="34"/>
        <v>46236-POX43-com3</v>
      </c>
      <c r="B1137" s="14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 t="shared" si="35"/>
        <v>2026-08</v>
      </c>
      <c r="J1137" s="7" t="str">
        <f>VLOOKUP(C1137,'[1]T. Apoyo Sistema'!$B$1:$C$89,2,0)</f>
        <v>SI</v>
      </c>
    </row>
    <row r="1138" spans="1:10" x14ac:dyDescent="0.25">
      <c r="A1138" s="4" t="str">
        <f t="shared" si="34"/>
        <v>46236-POX43-com4</v>
      </c>
      <c r="B1138" s="14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 t="shared" si="35"/>
        <v>2026-08</v>
      </c>
      <c r="J1138" s="7" t="str">
        <f>VLOOKUP(C1138,'[1]T. Apoyo Sistema'!$B$1:$C$89,2,0)</f>
        <v>SI</v>
      </c>
    </row>
    <row r="1139" spans="1:10" x14ac:dyDescent="0.25">
      <c r="A1139" s="4" t="str">
        <f t="shared" si="34"/>
        <v>46236-POX43-gen1</v>
      </c>
      <c r="B1139" s="14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 t="shared" si="35"/>
        <v>2026-08</v>
      </c>
      <c r="J1139" s="7" t="str">
        <f>VLOOKUP(C1139,'[1]T. Apoyo Sistema'!$B$1:$C$89,2,0)</f>
        <v>SI</v>
      </c>
    </row>
    <row r="1140" spans="1:10" x14ac:dyDescent="0.25">
      <c r="A1140" s="4" t="str">
        <f t="shared" si="34"/>
        <v>46236-POX43-gen2</v>
      </c>
      <c r="B1140" s="14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 t="shared" si="35"/>
        <v>2026-08</v>
      </c>
      <c r="J1140" s="7" t="str">
        <f>VLOOKUP(C1140,'[1]T. Apoyo Sistema'!$B$1:$C$89,2,0)</f>
        <v>SI</v>
      </c>
    </row>
    <row r="1141" spans="1:10" x14ac:dyDescent="0.25">
      <c r="A1141" s="4" t="str">
        <f t="shared" si="34"/>
        <v>46236-POX43-psa1</v>
      </c>
      <c r="B1141" s="14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 t="shared" si="35"/>
        <v>2026-08</v>
      </c>
      <c r="J1141" s="7" t="str">
        <f>VLOOKUP(C1141,'[1]T. Apoyo Sistema'!$B$1:$C$89,2,0)</f>
        <v>SI</v>
      </c>
    </row>
    <row r="1142" spans="1:10" x14ac:dyDescent="0.25">
      <c r="A1142" s="4" t="str">
        <f t="shared" si="34"/>
        <v>46236-POX43-psa2</v>
      </c>
      <c r="B1142" s="14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 t="shared" si="35"/>
        <v>2026-08</v>
      </c>
      <c r="J1142" s="7" t="str">
        <f>VLOOKUP(C1142,'[1]T. Apoyo Sistema'!$B$1:$C$89,2,0)</f>
        <v>SI</v>
      </c>
    </row>
    <row r="1143" spans="1:10" x14ac:dyDescent="0.25">
      <c r="A1143" s="4" t="str">
        <f t="shared" si="34"/>
        <v>46236-POX43-psa3</v>
      </c>
      <c r="B1143" s="14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 t="shared" si="35"/>
        <v>2026-08</v>
      </c>
      <c r="J1143" s="7" t="str">
        <f>VLOOKUP(C1143,'[1]T. Apoyo Sistema'!$B$1:$C$89,2,0)</f>
        <v>SI</v>
      </c>
    </row>
    <row r="1144" spans="1:10" x14ac:dyDescent="0.25">
      <c r="A1144" s="4" t="str">
        <f t="shared" si="34"/>
        <v>46236-POX43-psa4</v>
      </c>
      <c r="B1144" s="14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 t="shared" si="35"/>
        <v>2026-08</v>
      </c>
      <c r="J1144" s="7" t="str">
        <f>VLOOKUP(C1144,'[1]T. Apoyo Sistema'!$B$1:$C$89,2,0)</f>
        <v>SI</v>
      </c>
    </row>
    <row r="1145" spans="1:10" x14ac:dyDescent="0.25">
      <c r="A1145" s="4" t="str">
        <f t="shared" si="34"/>
        <v>46236-POX43-sec1</v>
      </c>
      <c r="B1145" s="14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 t="shared" si="35"/>
        <v>2026-08</v>
      </c>
      <c r="J1145" s="7" t="str">
        <f>VLOOKUP(C1145,'[1]T. Apoyo Sistema'!$B$1:$C$89,2,0)</f>
        <v>SI</v>
      </c>
    </row>
    <row r="1146" spans="1:10" x14ac:dyDescent="0.25">
      <c r="A1146" s="4" t="str">
        <f t="shared" si="34"/>
        <v>46236-POX43-sec2</v>
      </c>
      <c r="B1146" s="14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 t="shared" si="35"/>
        <v>2026-08</v>
      </c>
      <c r="J1146" s="7" t="str">
        <f>VLOOKUP(C1146,'[1]T. Apoyo Sistema'!$B$1:$C$89,2,0)</f>
        <v>SI</v>
      </c>
    </row>
    <row r="1147" spans="1:10" x14ac:dyDescent="0.25">
      <c r="A1147" s="4" t="str">
        <f t="shared" si="34"/>
        <v>46236-POX45-bbd1</v>
      </c>
      <c r="B1147" s="14">
        <v>46236</v>
      </c>
      <c r="C1147" s="4" t="s">
        <v>27</v>
      </c>
      <c r="D1147" s="4" t="s">
        <v>69</v>
      </c>
      <c r="E1147" s="4">
        <v>0</v>
      </c>
      <c r="F1147" s="6">
        <v>1.5</v>
      </c>
      <c r="G1147" s="6">
        <v>22.483333333333334</v>
      </c>
      <c r="H1147" s="6">
        <v>0</v>
      </c>
      <c r="I1147" s="4" t="str">
        <f t="shared" si="35"/>
        <v>2026-08</v>
      </c>
      <c r="J1147" s="7" t="str">
        <f>VLOOKUP(C1147,'[1]T. Apoyo Sistema'!$B$1:$C$89,2,0)</f>
        <v>SI</v>
      </c>
    </row>
    <row r="1148" spans="1:10" x14ac:dyDescent="0.25">
      <c r="A1148" s="4" t="str">
        <f t="shared" si="34"/>
        <v>46236-POX45-bbd2</v>
      </c>
      <c r="B1148" s="14">
        <v>46236</v>
      </c>
      <c r="C1148" s="4" t="s">
        <v>27</v>
      </c>
      <c r="D1148" s="4" t="s">
        <v>70</v>
      </c>
      <c r="E1148" s="4">
        <v>0</v>
      </c>
      <c r="F1148" s="6">
        <v>0</v>
      </c>
      <c r="G1148" s="6">
        <v>0</v>
      </c>
      <c r="H1148" s="6">
        <v>23.983333333333334</v>
      </c>
      <c r="I1148" s="4" t="str">
        <f t="shared" si="35"/>
        <v>2026-08</v>
      </c>
      <c r="J1148" s="7" t="str">
        <f>VLOOKUP(C1148,'[1]T. Apoyo Sistema'!$B$1:$C$89,2,0)</f>
        <v>SI</v>
      </c>
    </row>
    <row r="1149" spans="1:10" x14ac:dyDescent="0.25">
      <c r="A1149" s="4" t="str">
        <f t="shared" si="34"/>
        <v>46236-POX45-com1</v>
      </c>
      <c r="B1149" s="14">
        <v>46236</v>
      </c>
      <c r="C1149" s="4" t="s">
        <v>27</v>
      </c>
      <c r="D1149" s="4" t="s">
        <v>71</v>
      </c>
      <c r="E1149" s="4">
        <v>0</v>
      </c>
      <c r="F1149" s="6">
        <v>8.1</v>
      </c>
      <c r="G1149" s="6">
        <v>15.883333333333335</v>
      </c>
      <c r="H1149" s="6">
        <v>0</v>
      </c>
      <c r="I1149" s="4" t="str">
        <f t="shared" si="35"/>
        <v>2026-08</v>
      </c>
      <c r="J1149" s="7" t="str">
        <f>VLOOKUP(C1149,'[1]T. Apoyo Sistema'!$B$1:$C$89,2,0)</f>
        <v>SI</v>
      </c>
    </row>
    <row r="1150" spans="1:10" x14ac:dyDescent="0.25">
      <c r="A1150" s="4" t="str">
        <f t="shared" si="34"/>
        <v>46236-POX45-com2</v>
      </c>
      <c r="B1150" s="14">
        <v>46236</v>
      </c>
      <c r="C1150" s="4" t="s">
        <v>27</v>
      </c>
      <c r="D1150" s="4" t="s">
        <v>72</v>
      </c>
      <c r="E1150" s="4">
        <v>0</v>
      </c>
      <c r="F1150" s="6">
        <v>8.1166666666666671</v>
      </c>
      <c r="G1150" s="6">
        <v>15.866666666666667</v>
      </c>
      <c r="H1150" s="6">
        <v>0</v>
      </c>
      <c r="I1150" s="4" t="str">
        <f t="shared" si="35"/>
        <v>2026-08</v>
      </c>
      <c r="J1150" s="7" t="str">
        <f>VLOOKUP(C1150,'[1]T. Apoyo Sistema'!$B$1:$C$89,2,0)</f>
        <v>SI</v>
      </c>
    </row>
    <row r="1151" spans="1:10" x14ac:dyDescent="0.25">
      <c r="A1151" s="4" t="str">
        <f t="shared" si="34"/>
        <v>46236-POX45-com3</v>
      </c>
      <c r="B1151" s="14">
        <v>46236</v>
      </c>
      <c r="C1151" s="4" t="s">
        <v>27</v>
      </c>
      <c r="D1151" s="4" t="s">
        <v>77</v>
      </c>
      <c r="E1151" s="4">
        <v>0</v>
      </c>
      <c r="F1151" s="6">
        <v>8.0666666666666664</v>
      </c>
      <c r="G1151" s="6">
        <v>15.916666666666668</v>
      </c>
      <c r="H1151" s="6">
        <v>0</v>
      </c>
      <c r="I1151" s="4" t="str">
        <f t="shared" si="35"/>
        <v>2026-08</v>
      </c>
      <c r="J1151" s="7" t="str">
        <f>VLOOKUP(C1151,'[1]T. Apoyo Sistema'!$B$1:$C$89,2,0)</f>
        <v>SI</v>
      </c>
    </row>
    <row r="1152" spans="1:10" x14ac:dyDescent="0.25">
      <c r="A1152" s="4" t="str">
        <f t="shared" si="34"/>
        <v>46236-POX45-com4</v>
      </c>
      <c r="B1152" s="14">
        <v>46236</v>
      </c>
      <c r="C1152" s="4" t="s">
        <v>27</v>
      </c>
      <c r="D1152" s="4" t="s">
        <v>78</v>
      </c>
      <c r="E1152" s="4">
        <v>0</v>
      </c>
      <c r="F1152" s="6">
        <v>8.2333333333333325</v>
      </c>
      <c r="G1152" s="6">
        <v>15.750000000000002</v>
      </c>
      <c r="H1152" s="6">
        <v>0</v>
      </c>
      <c r="I1152" s="4" t="str">
        <f t="shared" si="35"/>
        <v>2026-08</v>
      </c>
      <c r="J1152" s="7" t="str">
        <f>VLOOKUP(C1152,'[1]T. Apoyo Sistema'!$B$1:$C$89,2,0)</f>
        <v>SI</v>
      </c>
    </row>
    <row r="1153" spans="1:10" x14ac:dyDescent="0.25">
      <c r="A1153" s="4" t="str">
        <f t="shared" si="34"/>
        <v>46236-POX45-gen1</v>
      </c>
      <c r="B1153" s="14">
        <v>46236</v>
      </c>
      <c r="C1153" s="4" t="s">
        <v>27</v>
      </c>
      <c r="D1153" s="4" t="s">
        <v>59</v>
      </c>
      <c r="E1153" s="4">
        <v>0</v>
      </c>
      <c r="F1153" s="6">
        <v>8.25</v>
      </c>
      <c r="G1153" s="6">
        <v>15.733333333333334</v>
      </c>
      <c r="H1153" s="6">
        <v>0</v>
      </c>
      <c r="I1153" s="4" t="str">
        <f t="shared" si="35"/>
        <v>2026-08</v>
      </c>
      <c r="J1153" s="7" t="str">
        <f>VLOOKUP(C1153,'[1]T. Apoyo Sistema'!$B$1:$C$89,2,0)</f>
        <v>SI</v>
      </c>
    </row>
    <row r="1154" spans="1:10" x14ac:dyDescent="0.25">
      <c r="A1154" s="4" t="str">
        <f t="shared" ref="A1154:A1217" si="36">CONCATENATE(B1154,"-",C1154,"-",D1154)</f>
        <v>46236-POX45-gen2</v>
      </c>
      <c r="B1154" s="14">
        <v>46236</v>
      </c>
      <c r="C1154" s="4" t="s">
        <v>27</v>
      </c>
      <c r="D1154" s="4" t="s">
        <v>73</v>
      </c>
      <c r="E1154" s="4">
        <v>1</v>
      </c>
      <c r="F1154" s="6">
        <v>0.45</v>
      </c>
      <c r="G1154" s="6">
        <v>0.65000000000000213</v>
      </c>
      <c r="H1154" s="6">
        <v>22.883333333333333</v>
      </c>
      <c r="I1154" s="4" t="str">
        <f t="shared" ref="I1154:I1217" si="37">TEXT(B1154,"yyyy-mm")</f>
        <v>2026-08</v>
      </c>
      <c r="J1154" s="7" t="str">
        <f>VLOOKUP(C1154,'[1]T. Apoyo Sistema'!$B$1:$C$89,2,0)</f>
        <v>SI</v>
      </c>
    </row>
    <row r="1155" spans="1:10" x14ac:dyDescent="0.25">
      <c r="A1155" s="4" t="str">
        <f t="shared" si="36"/>
        <v>46236-POX45-psa1</v>
      </c>
      <c r="B1155" s="14">
        <v>46236</v>
      </c>
      <c r="C1155" s="4" t="s">
        <v>27</v>
      </c>
      <c r="D1155" s="4" t="s">
        <v>60</v>
      </c>
      <c r="E1155" s="4">
        <v>0</v>
      </c>
      <c r="F1155" s="6">
        <v>7.9333333333333336</v>
      </c>
      <c r="G1155" s="6">
        <v>16.05</v>
      </c>
      <c r="H1155" s="6">
        <v>0</v>
      </c>
      <c r="I1155" s="4" t="str">
        <f t="shared" si="37"/>
        <v>2026-08</v>
      </c>
      <c r="J1155" s="7" t="str">
        <f>VLOOKUP(C1155,'[1]T. Apoyo Sistema'!$B$1:$C$89,2,0)</f>
        <v>SI</v>
      </c>
    </row>
    <row r="1156" spans="1:10" x14ac:dyDescent="0.25">
      <c r="A1156" s="4" t="str">
        <f t="shared" si="36"/>
        <v>46236-POX45-psa2</v>
      </c>
      <c r="B1156" s="14">
        <v>46236</v>
      </c>
      <c r="C1156" s="4" t="s">
        <v>27</v>
      </c>
      <c r="D1156" s="4" t="s">
        <v>74</v>
      </c>
      <c r="E1156" s="4">
        <v>0</v>
      </c>
      <c r="F1156" s="6">
        <v>7.8833333333333337</v>
      </c>
      <c r="G1156" s="6">
        <v>16.100000000000001</v>
      </c>
      <c r="H1156" s="6">
        <v>0</v>
      </c>
      <c r="I1156" s="4" t="str">
        <f t="shared" si="37"/>
        <v>2026-08</v>
      </c>
      <c r="J1156" s="7" t="str">
        <f>VLOOKUP(C1156,'[1]T. Apoyo Sistema'!$B$1:$C$89,2,0)</f>
        <v>SI</v>
      </c>
    </row>
    <row r="1157" spans="1:10" x14ac:dyDescent="0.25">
      <c r="A1157" s="4" t="str">
        <f t="shared" si="36"/>
        <v>46236-POX45-psa3</v>
      </c>
      <c r="B1157" s="14">
        <v>46236</v>
      </c>
      <c r="C1157" s="4" t="s">
        <v>27</v>
      </c>
      <c r="D1157" s="4" t="s">
        <v>79</v>
      </c>
      <c r="E1157" s="4">
        <v>0</v>
      </c>
      <c r="F1157" s="6">
        <v>7.8666666666666663</v>
      </c>
      <c r="G1157" s="6">
        <v>16.116666666666667</v>
      </c>
      <c r="H1157" s="6">
        <v>0</v>
      </c>
      <c r="I1157" s="4" t="str">
        <f t="shared" si="37"/>
        <v>2026-08</v>
      </c>
      <c r="J1157" s="7" t="str">
        <f>VLOOKUP(C1157,'[1]T. Apoyo Sistema'!$B$1:$C$89,2,0)</f>
        <v>SI</v>
      </c>
    </row>
    <row r="1158" spans="1:10" x14ac:dyDescent="0.25">
      <c r="A1158" s="4" t="str">
        <f t="shared" si="36"/>
        <v>46236-POX45-psa4</v>
      </c>
      <c r="B1158" s="14">
        <v>46236</v>
      </c>
      <c r="C1158" s="4" t="s">
        <v>27</v>
      </c>
      <c r="D1158" s="4" t="s">
        <v>80</v>
      </c>
      <c r="E1158" s="4">
        <v>0</v>
      </c>
      <c r="F1158" s="6">
        <v>7.9666666666666668</v>
      </c>
      <c r="G1158" s="6">
        <v>16.016666666666666</v>
      </c>
      <c r="H1158" s="6">
        <v>0</v>
      </c>
      <c r="I1158" s="4" t="str">
        <f t="shared" si="37"/>
        <v>2026-08</v>
      </c>
      <c r="J1158" s="7" t="str">
        <f>VLOOKUP(C1158,'[1]T. Apoyo Sistema'!$B$1:$C$89,2,0)</f>
        <v>SI</v>
      </c>
    </row>
    <row r="1159" spans="1:10" x14ac:dyDescent="0.25">
      <c r="A1159" s="4" t="str">
        <f t="shared" si="36"/>
        <v>46236-POX45-sec1</v>
      </c>
      <c r="B1159" s="14">
        <v>46236</v>
      </c>
      <c r="C1159" s="4" t="s">
        <v>27</v>
      </c>
      <c r="D1159" s="4" t="s">
        <v>75</v>
      </c>
      <c r="E1159" s="4">
        <v>0</v>
      </c>
      <c r="F1159" s="6">
        <v>8.4666666666666668</v>
      </c>
      <c r="G1159" s="6">
        <v>15.516666666666667</v>
      </c>
      <c r="H1159" s="6">
        <v>0</v>
      </c>
      <c r="I1159" s="4" t="str">
        <f t="shared" si="37"/>
        <v>2026-08</v>
      </c>
      <c r="J1159" s="7" t="str">
        <f>VLOOKUP(C1159,'[1]T. Apoyo Sistema'!$B$1:$C$89,2,0)</f>
        <v>SI</v>
      </c>
    </row>
    <row r="1160" spans="1:10" x14ac:dyDescent="0.25">
      <c r="A1160" s="4" t="str">
        <f t="shared" si="36"/>
        <v>46236-POX45-sec2</v>
      </c>
      <c r="B1160" s="14">
        <v>46236</v>
      </c>
      <c r="C1160" s="4" t="s">
        <v>27</v>
      </c>
      <c r="D1160" s="4" t="s">
        <v>76</v>
      </c>
      <c r="E1160" s="4">
        <v>0</v>
      </c>
      <c r="F1160" s="6">
        <v>8.4666666666666668</v>
      </c>
      <c r="G1160" s="6">
        <v>15.516666666666667</v>
      </c>
      <c r="H1160" s="6">
        <v>0</v>
      </c>
      <c r="I1160" s="4" t="str">
        <f t="shared" si="37"/>
        <v>2026-08</v>
      </c>
      <c r="J1160" s="7" t="str">
        <f>VLOOKUP(C1160,'[1]T. Apoyo Sistema'!$B$1:$C$89,2,0)</f>
        <v>SI</v>
      </c>
    </row>
    <row r="1161" spans="1:10" x14ac:dyDescent="0.25">
      <c r="A1161" s="4" t="str">
        <f t="shared" si="36"/>
        <v>46236-POX46-bbd1</v>
      </c>
      <c r="B1161" s="14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 t="shared" si="37"/>
        <v>2026-08</v>
      </c>
      <c r="J1161" s="7" t="str">
        <f>VLOOKUP(C1161,'[1]T. Apoyo Sistema'!$B$1:$C$89,2,0)</f>
        <v>SI</v>
      </c>
    </row>
    <row r="1162" spans="1:10" x14ac:dyDescent="0.25">
      <c r="A1162" s="4" t="str">
        <f t="shared" si="36"/>
        <v>46236-POX46-bbd2</v>
      </c>
      <c r="B1162" s="14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 t="shared" si="37"/>
        <v>2026-08</v>
      </c>
      <c r="J1162" s="7" t="str">
        <f>VLOOKUP(C1162,'[1]T. Apoyo Sistema'!$B$1:$C$89,2,0)</f>
        <v>SI</v>
      </c>
    </row>
    <row r="1163" spans="1:10" x14ac:dyDescent="0.25">
      <c r="A1163" s="4" t="str">
        <f t="shared" si="36"/>
        <v>46236-POX46-com1</v>
      </c>
      <c r="B1163" s="14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 t="shared" si="37"/>
        <v>2026-08</v>
      </c>
      <c r="J1163" s="7" t="str">
        <f>VLOOKUP(C1163,'[1]T. Apoyo Sistema'!$B$1:$C$89,2,0)</f>
        <v>SI</v>
      </c>
    </row>
    <row r="1164" spans="1:10" x14ac:dyDescent="0.25">
      <c r="A1164" s="4" t="str">
        <f t="shared" si="36"/>
        <v>46236-POX46-com2</v>
      </c>
      <c r="B1164" s="14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 t="shared" si="37"/>
        <v>2026-08</v>
      </c>
      <c r="J1164" s="7" t="str">
        <f>VLOOKUP(C1164,'[1]T. Apoyo Sistema'!$B$1:$C$89,2,0)</f>
        <v>SI</v>
      </c>
    </row>
    <row r="1165" spans="1:10" x14ac:dyDescent="0.25">
      <c r="A1165" s="4" t="str">
        <f t="shared" si="36"/>
        <v>46236-POX46-com3</v>
      </c>
      <c r="B1165" s="14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 t="shared" si="37"/>
        <v>2026-08</v>
      </c>
      <c r="J1165" s="7" t="str">
        <f>VLOOKUP(C1165,'[1]T. Apoyo Sistema'!$B$1:$C$89,2,0)</f>
        <v>SI</v>
      </c>
    </row>
    <row r="1166" spans="1:10" x14ac:dyDescent="0.25">
      <c r="A1166" s="4" t="str">
        <f t="shared" si="36"/>
        <v>46236-POX46-gen1</v>
      </c>
      <c r="B1166" s="14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 t="shared" si="37"/>
        <v>2026-08</v>
      </c>
      <c r="J1166" s="7" t="str">
        <f>VLOOKUP(C1166,'[1]T. Apoyo Sistema'!$B$1:$C$89,2,0)</f>
        <v>SI</v>
      </c>
    </row>
    <row r="1167" spans="1:10" x14ac:dyDescent="0.25">
      <c r="A1167" s="4" t="str">
        <f t="shared" si="36"/>
        <v>46236-POX46-gen2</v>
      </c>
      <c r="B1167" s="14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 t="shared" si="37"/>
        <v>2026-08</v>
      </c>
      <c r="J1167" s="7" t="str">
        <f>VLOOKUP(C1167,'[1]T. Apoyo Sistema'!$B$1:$C$89,2,0)</f>
        <v>SI</v>
      </c>
    </row>
    <row r="1168" spans="1:10" x14ac:dyDescent="0.25">
      <c r="A1168" s="4" t="str">
        <f t="shared" si="36"/>
        <v>46236-POX46-psa1</v>
      </c>
      <c r="B1168" s="14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 t="shared" si="37"/>
        <v>2026-08</v>
      </c>
      <c r="J1168" s="7" t="str">
        <f>VLOOKUP(C1168,'[1]T. Apoyo Sistema'!$B$1:$C$89,2,0)</f>
        <v>SI</v>
      </c>
    </row>
    <row r="1169" spans="1:10" x14ac:dyDescent="0.25">
      <c r="A1169" s="4" t="str">
        <f t="shared" si="36"/>
        <v>46236-POX46-psa2</v>
      </c>
      <c r="B1169" s="14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 t="shared" si="37"/>
        <v>2026-08</v>
      </c>
      <c r="J1169" s="7" t="str">
        <f>VLOOKUP(C1169,'[1]T. Apoyo Sistema'!$B$1:$C$89,2,0)</f>
        <v>SI</v>
      </c>
    </row>
    <row r="1170" spans="1:10" x14ac:dyDescent="0.25">
      <c r="A1170" s="4" t="str">
        <f t="shared" si="36"/>
        <v>46236-POX46-psa3</v>
      </c>
      <c r="B1170" s="14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 t="shared" si="37"/>
        <v>2026-08</v>
      </c>
      <c r="J1170" s="7" t="str">
        <f>VLOOKUP(C1170,'[1]T. Apoyo Sistema'!$B$1:$C$89,2,0)</f>
        <v>SI</v>
      </c>
    </row>
    <row r="1171" spans="1:10" x14ac:dyDescent="0.25">
      <c r="A1171" s="4" t="str">
        <f t="shared" si="36"/>
        <v>46236-POX46-psa4</v>
      </c>
      <c r="B1171" s="14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 t="shared" si="37"/>
        <v>2026-08</v>
      </c>
      <c r="J1171" s="7" t="str">
        <f>VLOOKUP(C1171,'[1]T. Apoyo Sistema'!$B$1:$C$89,2,0)</f>
        <v>SI</v>
      </c>
    </row>
    <row r="1172" spans="1:10" x14ac:dyDescent="0.25">
      <c r="A1172" s="4" t="str">
        <f t="shared" si="36"/>
        <v>46236-POX46-psa5</v>
      </c>
      <c r="B1172" s="14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 t="shared" si="37"/>
        <v>2026-08</v>
      </c>
      <c r="J1172" s="7" t="str">
        <f>VLOOKUP(C1172,'[1]T. Apoyo Sistema'!$B$1:$C$89,2,0)</f>
        <v>SI</v>
      </c>
    </row>
    <row r="1173" spans="1:10" x14ac:dyDescent="0.25">
      <c r="A1173" s="4" t="str">
        <f t="shared" si="36"/>
        <v>46236-POX46-psa6</v>
      </c>
      <c r="B1173" s="14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 t="shared" si="37"/>
        <v>2026-08</v>
      </c>
      <c r="J1173" s="7" t="str">
        <f>VLOOKUP(C1173,'[1]T. Apoyo Sistema'!$B$1:$C$89,2,0)</f>
        <v>SI</v>
      </c>
    </row>
    <row r="1174" spans="1:10" x14ac:dyDescent="0.25">
      <c r="A1174" s="4" t="str">
        <f t="shared" si="36"/>
        <v>46236-POX46-sec1</v>
      </c>
      <c r="B1174" s="14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 t="shared" si="37"/>
        <v>2026-08</v>
      </c>
      <c r="J1174" s="7" t="str">
        <f>VLOOKUP(C1174,'[1]T. Apoyo Sistema'!$B$1:$C$89,2,0)</f>
        <v>SI</v>
      </c>
    </row>
    <row r="1175" spans="1:10" x14ac:dyDescent="0.25">
      <c r="A1175" s="4" t="str">
        <f t="shared" si="36"/>
        <v>46236-POX46-sec2</v>
      </c>
      <c r="B1175" s="14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 t="shared" si="37"/>
        <v>2026-08</v>
      </c>
      <c r="J1175" s="7" t="str">
        <f>VLOOKUP(C1175,'[1]T. Apoyo Sistema'!$B$1:$C$89,2,0)</f>
        <v>SI</v>
      </c>
    </row>
    <row r="1176" spans="1:10" x14ac:dyDescent="0.25">
      <c r="A1176" s="4" t="str">
        <f t="shared" si="36"/>
        <v>46236-POX47-bbd1</v>
      </c>
      <c r="B1176" s="14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 t="shared" si="37"/>
        <v>2026-08</v>
      </c>
      <c r="J1176" s="7" t="str">
        <f>VLOOKUP(C1176,'[1]T. Apoyo Sistema'!$B$1:$C$89,2,0)</f>
        <v>SI</v>
      </c>
    </row>
    <row r="1177" spans="1:10" x14ac:dyDescent="0.25">
      <c r="A1177" s="4" t="str">
        <f t="shared" si="36"/>
        <v>46236-POX47-bbd2</v>
      </c>
      <c r="B1177" s="14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 t="shared" si="37"/>
        <v>2026-08</v>
      </c>
      <c r="J1177" s="7" t="str">
        <f>VLOOKUP(C1177,'[1]T. Apoyo Sistema'!$B$1:$C$89,2,0)</f>
        <v>SI</v>
      </c>
    </row>
    <row r="1178" spans="1:10" x14ac:dyDescent="0.25">
      <c r="A1178" s="4" t="str">
        <f t="shared" si="36"/>
        <v>46236-POX47-com1</v>
      </c>
      <c r="B1178" s="14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 t="shared" si="37"/>
        <v>2026-08</v>
      </c>
      <c r="J1178" s="7" t="str">
        <f>VLOOKUP(C1178,'[1]T. Apoyo Sistema'!$B$1:$C$89,2,0)</f>
        <v>SI</v>
      </c>
    </row>
    <row r="1179" spans="1:10" x14ac:dyDescent="0.25">
      <c r="A1179" s="4" t="str">
        <f t="shared" si="36"/>
        <v>46236-POX47-com2</v>
      </c>
      <c r="B1179" s="14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 t="shared" si="37"/>
        <v>2026-08</v>
      </c>
      <c r="J1179" s="7" t="str">
        <f>VLOOKUP(C1179,'[1]T. Apoyo Sistema'!$B$1:$C$89,2,0)</f>
        <v>SI</v>
      </c>
    </row>
    <row r="1180" spans="1:10" x14ac:dyDescent="0.25">
      <c r="A1180" s="4" t="str">
        <f t="shared" si="36"/>
        <v>46236-POX47-com3</v>
      </c>
      <c r="B1180" s="14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 t="shared" si="37"/>
        <v>2026-08</v>
      </c>
      <c r="J1180" s="7" t="str">
        <f>VLOOKUP(C1180,'[1]T. Apoyo Sistema'!$B$1:$C$89,2,0)</f>
        <v>SI</v>
      </c>
    </row>
    <row r="1181" spans="1:10" x14ac:dyDescent="0.25">
      <c r="A1181" s="4" t="str">
        <f t="shared" si="36"/>
        <v>46236-POX47-com4</v>
      </c>
      <c r="B1181" s="14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 t="shared" si="37"/>
        <v>2026-08</v>
      </c>
      <c r="J1181" s="7" t="str">
        <f>VLOOKUP(C1181,'[1]T. Apoyo Sistema'!$B$1:$C$89,2,0)</f>
        <v>SI</v>
      </c>
    </row>
    <row r="1182" spans="1:10" x14ac:dyDescent="0.25">
      <c r="A1182" s="4" t="str">
        <f t="shared" si="36"/>
        <v>46236-POX47-gen1</v>
      </c>
      <c r="B1182" s="14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 t="shared" si="37"/>
        <v>2026-08</v>
      </c>
      <c r="J1182" s="7" t="str">
        <f>VLOOKUP(C1182,'[1]T. Apoyo Sistema'!$B$1:$C$89,2,0)</f>
        <v>SI</v>
      </c>
    </row>
    <row r="1183" spans="1:10" x14ac:dyDescent="0.25">
      <c r="A1183" s="4" t="str">
        <f t="shared" si="36"/>
        <v>46236-POX47-gen2</v>
      </c>
      <c r="B1183" s="14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 t="shared" si="37"/>
        <v>2026-08</v>
      </c>
      <c r="J1183" s="7" t="str">
        <f>VLOOKUP(C1183,'[1]T. Apoyo Sistema'!$B$1:$C$89,2,0)</f>
        <v>SI</v>
      </c>
    </row>
    <row r="1184" spans="1:10" x14ac:dyDescent="0.25">
      <c r="A1184" s="4" t="str">
        <f t="shared" si="36"/>
        <v>46236-POX47-psa1</v>
      </c>
      <c r="B1184" s="14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 t="shared" si="37"/>
        <v>2026-08</v>
      </c>
      <c r="J1184" s="7" t="str">
        <f>VLOOKUP(C1184,'[1]T. Apoyo Sistema'!$B$1:$C$89,2,0)</f>
        <v>SI</v>
      </c>
    </row>
    <row r="1185" spans="1:10" x14ac:dyDescent="0.25">
      <c r="A1185" s="4" t="str">
        <f t="shared" si="36"/>
        <v>46236-POX47-psa2</v>
      </c>
      <c r="B1185" s="14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 t="shared" si="37"/>
        <v>2026-08</v>
      </c>
      <c r="J1185" s="7" t="str">
        <f>VLOOKUP(C1185,'[1]T. Apoyo Sistema'!$B$1:$C$89,2,0)</f>
        <v>SI</v>
      </c>
    </row>
    <row r="1186" spans="1:10" x14ac:dyDescent="0.25">
      <c r="A1186" s="4" t="str">
        <f t="shared" si="36"/>
        <v>46236-POX47-psa3</v>
      </c>
      <c r="B1186" s="14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 t="shared" si="37"/>
        <v>2026-08</v>
      </c>
      <c r="J1186" s="7" t="str">
        <f>VLOOKUP(C1186,'[1]T. Apoyo Sistema'!$B$1:$C$89,2,0)</f>
        <v>SI</v>
      </c>
    </row>
    <row r="1187" spans="1:10" x14ac:dyDescent="0.25">
      <c r="A1187" s="4" t="str">
        <f t="shared" si="36"/>
        <v>46236-POX47-psa4</v>
      </c>
      <c r="B1187" s="14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 t="shared" si="37"/>
        <v>2026-08</v>
      </c>
      <c r="J1187" s="7" t="str">
        <f>VLOOKUP(C1187,'[1]T. Apoyo Sistema'!$B$1:$C$89,2,0)</f>
        <v>SI</v>
      </c>
    </row>
    <row r="1188" spans="1:10" x14ac:dyDescent="0.25">
      <c r="A1188" s="4" t="str">
        <f t="shared" si="36"/>
        <v>46236-POX47-sec1</v>
      </c>
      <c r="B1188" s="14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 t="shared" si="37"/>
        <v>2026-08</v>
      </c>
      <c r="J1188" s="7" t="str">
        <f>VLOOKUP(C1188,'[1]T. Apoyo Sistema'!$B$1:$C$89,2,0)</f>
        <v>SI</v>
      </c>
    </row>
    <row r="1189" spans="1:10" x14ac:dyDescent="0.25">
      <c r="A1189" s="4" t="str">
        <f t="shared" si="36"/>
        <v>46236-POX47-sec2</v>
      </c>
      <c r="B1189" s="14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 t="shared" si="37"/>
        <v>2026-08</v>
      </c>
      <c r="J1189" s="7" t="str">
        <f>VLOOKUP(C1189,'[1]T. Apoyo Sistema'!$B$1:$C$89,2,0)</f>
        <v>SI</v>
      </c>
    </row>
    <row r="1190" spans="1:10" x14ac:dyDescent="0.25">
      <c r="A1190" s="4" t="str">
        <f t="shared" si="36"/>
        <v>46236-POX48-bbd1</v>
      </c>
      <c r="B1190" s="14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 t="shared" si="37"/>
        <v>2026-08</v>
      </c>
      <c r="J1190" s="7" t="str">
        <f>VLOOKUP(C1190,'[1]T. Apoyo Sistema'!$B$1:$C$89,2,0)</f>
        <v>SI</v>
      </c>
    </row>
    <row r="1191" spans="1:10" x14ac:dyDescent="0.25">
      <c r="A1191" s="4" t="str">
        <f t="shared" si="36"/>
        <v>46236-POX48-bbd2</v>
      </c>
      <c r="B1191" s="14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 t="shared" si="37"/>
        <v>2026-08</v>
      </c>
      <c r="J1191" s="7" t="str">
        <f>VLOOKUP(C1191,'[1]T. Apoyo Sistema'!$B$1:$C$89,2,0)</f>
        <v>SI</v>
      </c>
    </row>
    <row r="1192" spans="1:10" x14ac:dyDescent="0.25">
      <c r="A1192" s="4" t="str">
        <f t="shared" si="36"/>
        <v>46236-POX48-com1</v>
      </c>
      <c r="B1192" s="14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 t="shared" si="37"/>
        <v>2026-08</v>
      </c>
      <c r="J1192" s="7" t="str">
        <f>VLOOKUP(C1192,'[1]T. Apoyo Sistema'!$B$1:$C$89,2,0)</f>
        <v>SI</v>
      </c>
    </row>
    <row r="1193" spans="1:10" x14ac:dyDescent="0.25">
      <c r="A1193" s="4" t="str">
        <f t="shared" si="36"/>
        <v>46236-POX48-com2</v>
      </c>
      <c r="B1193" s="14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 t="shared" si="37"/>
        <v>2026-08</v>
      </c>
      <c r="J1193" s="7" t="str">
        <f>VLOOKUP(C1193,'[1]T. Apoyo Sistema'!$B$1:$C$89,2,0)</f>
        <v>SI</v>
      </c>
    </row>
    <row r="1194" spans="1:10" x14ac:dyDescent="0.25">
      <c r="A1194" s="4" t="str">
        <f t="shared" si="36"/>
        <v>46236-POX48-com3</v>
      </c>
      <c r="B1194" s="14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 t="shared" si="37"/>
        <v>2026-08</v>
      </c>
      <c r="J1194" s="7" t="str">
        <f>VLOOKUP(C1194,'[1]T. Apoyo Sistema'!$B$1:$C$89,2,0)</f>
        <v>SI</v>
      </c>
    </row>
    <row r="1195" spans="1:10" x14ac:dyDescent="0.25">
      <c r="A1195" s="4" t="str">
        <f t="shared" si="36"/>
        <v>46236-POX48-gen1</v>
      </c>
      <c r="B1195" s="14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 t="shared" si="37"/>
        <v>2026-08</v>
      </c>
      <c r="J1195" s="7" t="str">
        <f>VLOOKUP(C1195,'[1]T. Apoyo Sistema'!$B$1:$C$89,2,0)</f>
        <v>SI</v>
      </c>
    </row>
    <row r="1196" spans="1:10" x14ac:dyDescent="0.25">
      <c r="A1196" s="4" t="str">
        <f t="shared" si="36"/>
        <v>46236-POX48-gen2</v>
      </c>
      <c r="B1196" s="14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 t="shared" si="37"/>
        <v>2026-08</v>
      </c>
      <c r="J1196" s="7" t="str">
        <f>VLOOKUP(C1196,'[1]T. Apoyo Sistema'!$B$1:$C$89,2,0)</f>
        <v>SI</v>
      </c>
    </row>
    <row r="1197" spans="1:10" x14ac:dyDescent="0.25">
      <c r="A1197" s="4" t="str">
        <f t="shared" si="36"/>
        <v>46236-POX48-psa1</v>
      </c>
      <c r="B1197" s="14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 t="shared" si="37"/>
        <v>2026-08</v>
      </c>
      <c r="J1197" s="7" t="str">
        <f>VLOOKUP(C1197,'[1]T. Apoyo Sistema'!$B$1:$C$89,2,0)</f>
        <v>SI</v>
      </c>
    </row>
    <row r="1198" spans="1:10" x14ac:dyDescent="0.25">
      <c r="A1198" s="4" t="str">
        <f t="shared" si="36"/>
        <v>46236-POX48-psa2</v>
      </c>
      <c r="B1198" s="14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 t="shared" si="37"/>
        <v>2026-08</v>
      </c>
      <c r="J1198" s="7" t="str">
        <f>VLOOKUP(C1198,'[1]T. Apoyo Sistema'!$B$1:$C$89,2,0)</f>
        <v>SI</v>
      </c>
    </row>
    <row r="1199" spans="1:10" x14ac:dyDescent="0.25">
      <c r="A1199" s="4" t="str">
        <f t="shared" si="36"/>
        <v>46236-POX48-psa3</v>
      </c>
      <c r="B1199" s="14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 t="shared" si="37"/>
        <v>2026-08</v>
      </c>
      <c r="J1199" s="7" t="str">
        <f>VLOOKUP(C1199,'[1]T. Apoyo Sistema'!$B$1:$C$89,2,0)</f>
        <v>SI</v>
      </c>
    </row>
    <row r="1200" spans="1:10" x14ac:dyDescent="0.25">
      <c r="A1200" s="4" t="str">
        <f t="shared" si="36"/>
        <v>46236-POX48-psa4</v>
      </c>
      <c r="B1200" s="14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 t="shared" si="37"/>
        <v>2026-08</v>
      </c>
      <c r="J1200" s="7" t="str">
        <f>VLOOKUP(C1200,'[1]T. Apoyo Sistema'!$B$1:$C$89,2,0)</f>
        <v>SI</v>
      </c>
    </row>
    <row r="1201" spans="1:10" x14ac:dyDescent="0.25">
      <c r="A1201" s="4" t="str">
        <f t="shared" si="36"/>
        <v>46236-POX48-psa5</v>
      </c>
      <c r="B1201" s="14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 t="shared" si="37"/>
        <v>2026-08</v>
      </c>
      <c r="J1201" s="7" t="str">
        <f>VLOOKUP(C1201,'[1]T. Apoyo Sistema'!$B$1:$C$89,2,0)</f>
        <v>SI</v>
      </c>
    </row>
    <row r="1202" spans="1:10" x14ac:dyDescent="0.25">
      <c r="A1202" s="4" t="str">
        <f t="shared" si="36"/>
        <v>46236-POX48-psa6</v>
      </c>
      <c r="B1202" s="14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 t="shared" si="37"/>
        <v>2026-08</v>
      </c>
      <c r="J1202" s="7" t="str">
        <f>VLOOKUP(C1202,'[1]T. Apoyo Sistema'!$B$1:$C$89,2,0)</f>
        <v>SI</v>
      </c>
    </row>
    <row r="1203" spans="1:10" x14ac:dyDescent="0.25">
      <c r="A1203" s="4" t="str">
        <f t="shared" si="36"/>
        <v>46236-POX48-sec1</v>
      </c>
      <c r="B1203" s="14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 t="shared" si="37"/>
        <v>2026-08</v>
      </c>
      <c r="J1203" s="7" t="str">
        <f>VLOOKUP(C1203,'[1]T. Apoyo Sistema'!$B$1:$C$89,2,0)</f>
        <v>SI</v>
      </c>
    </row>
    <row r="1204" spans="1:10" x14ac:dyDescent="0.25">
      <c r="A1204" s="4" t="str">
        <f t="shared" si="36"/>
        <v>46236-POX48-sec2</v>
      </c>
      <c r="B1204" s="14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 t="shared" si="37"/>
        <v>2026-08</v>
      </c>
      <c r="J1204" s="7" t="str">
        <f>VLOOKUP(C1204,'[1]T. Apoyo Sistema'!$B$1:$C$89,2,0)</f>
        <v>SI</v>
      </c>
    </row>
    <row r="1205" spans="1:10" x14ac:dyDescent="0.25">
      <c r="A1205" s="4" t="str">
        <f t="shared" si="36"/>
        <v>46236-POX49-bbd1</v>
      </c>
      <c r="B1205" s="14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 t="shared" si="37"/>
        <v>2026-08</v>
      </c>
      <c r="J1205" s="7" t="str">
        <f>VLOOKUP(C1205,'[1]T. Apoyo Sistema'!$B$1:$C$89,2,0)</f>
        <v>SI</v>
      </c>
    </row>
    <row r="1206" spans="1:10" x14ac:dyDescent="0.25">
      <c r="A1206" s="4" t="str">
        <f t="shared" si="36"/>
        <v>46236-POX49-bbd2</v>
      </c>
      <c r="B1206" s="14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 t="shared" si="37"/>
        <v>2026-08</v>
      </c>
      <c r="J1206" s="7" t="str">
        <f>VLOOKUP(C1206,'[1]T. Apoyo Sistema'!$B$1:$C$89,2,0)</f>
        <v>SI</v>
      </c>
    </row>
    <row r="1207" spans="1:10" x14ac:dyDescent="0.25">
      <c r="A1207" s="4" t="str">
        <f t="shared" si="36"/>
        <v>46236-POX49-com1</v>
      </c>
      <c r="B1207" s="14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 t="shared" si="37"/>
        <v>2026-08</v>
      </c>
      <c r="J1207" s="7" t="str">
        <f>VLOOKUP(C1207,'[1]T. Apoyo Sistema'!$B$1:$C$89,2,0)</f>
        <v>SI</v>
      </c>
    </row>
    <row r="1208" spans="1:10" x14ac:dyDescent="0.25">
      <c r="A1208" s="4" t="str">
        <f t="shared" si="36"/>
        <v>46236-POX49-com2</v>
      </c>
      <c r="B1208" s="14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 t="shared" si="37"/>
        <v>2026-08</v>
      </c>
      <c r="J1208" s="7" t="str">
        <f>VLOOKUP(C1208,'[1]T. Apoyo Sistema'!$B$1:$C$89,2,0)</f>
        <v>SI</v>
      </c>
    </row>
    <row r="1209" spans="1:10" x14ac:dyDescent="0.25">
      <c r="A1209" s="4" t="str">
        <f t="shared" si="36"/>
        <v>46236-POX49-com3</v>
      </c>
      <c r="B1209" s="14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 t="shared" si="37"/>
        <v>2026-08</v>
      </c>
      <c r="J1209" s="7" t="str">
        <f>VLOOKUP(C1209,'[1]T. Apoyo Sistema'!$B$1:$C$89,2,0)</f>
        <v>SI</v>
      </c>
    </row>
    <row r="1210" spans="1:10" x14ac:dyDescent="0.25">
      <c r="A1210" s="4" t="str">
        <f t="shared" si="36"/>
        <v>46236-POX49-com4</v>
      </c>
      <c r="B1210" s="14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 t="shared" si="37"/>
        <v>2026-08</v>
      </c>
      <c r="J1210" s="7" t="str">
        <f>VLOOKUP(C1210,'[1]T. Apoyo Sistema'!$B$1:$C$89,2,0)</f>
        <v>SI</v>
      </c>
    </row>
    <row r="1211" spans="1:10" x14ac:dyDescent="0.25">
      <c r="A1211" s="4" t="str">
        <f t="shared" si="36"/>
        <v>46236-POX49-gen1</v>
      </c>
      <c r="B1211" s="14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 t="shared" si="37"/>
        <v>2026-08</v>
      </c>
      <c r="J1211" s="7" t="str">
        <f>VLOOKUP(C1211,'[1]T. Apoyo Sistema'!$B$1:$C$89,2,0)</f>
        <v>SI</v>
      </c>
    </row>
    <row r="1212" spans="1:10" x14ac:dyDescent="0.25">
      <c r="A1212" s="4" t="str">
        <f t="shared" si="36"/>
        <v>46236-POX49-gen2</v>
      </c>
      <c r="B1212" s="14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 t="shared" si="37"/>
        <v>2026-08</v>
      </c>
      <c r="J1212" s="7" t="str">
        <f>VLOOKUP(C1212,'[1]T. Apoyo Sistema'!$B$1:$C$89,2,0)</f>
        <v>SI</v>
      </c>
    </row>
    <row r="1213" spans="1:10" x14ac:dyDescent="0.25">
      <c r="A1213" s="4" t="str">
        <f t="shared" si="36"/>
        <v>46236-POX49-psa1</v>
      </c>
      <c r="B1213" s="14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 t="shared" si="37"/>
        <v>2026-08</v>
      </c>
      <c r="J1213" s="7" t="str">
        <f>VLOOKUP(C1213,'[1]T. Apoyo Sistema'!$B$1:$C$89,2,0)</f>
        <v>SI</v>
      </c>
    </row>
    <row r="1214" spans="1:10" x14ac:dyDescent="0.25">
      <c r="A1214" s="4" t="str">
        <f t="shared" si="36"/>
        <v>46236-POX49-psa2</v>
      </c>
      <c r="B1214" s="14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 t="shared" si="37"/>
        <v>2026-08</v>
      </c>
      <c r="J1214" s="7" t="str">
        <f>VLOOKUP(C1214,'[1]T. Apoyo Sistema'!$B$1:$C$89,2,0)</f>
        <v>SI</v>
      </c>
    </row>
    <row r="1215" spans="1:10" x14ac:dyDescent="0.25">
      <c r="A1215" s="4" t="str">
        <f t="shared" si="36"/>
        <v>46236-POX49-psa3</v>
      </c>
      <c r="B1215" s="14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 t="shared" si="37"/>
        <v>2026-08</v>
      </c>
      <c r="J1215" s="7" t="str">
        <f>VLOOKUP(C1215,'[1]T. Apoyo Sistema'!$B$1:$C$89,2,0)</f>
        <v>SI</v>
      </c>
    </row>
    <row r="1216" spans="1:10" x14ac:dyDescent="0.25">
      <c r="A1216" s="4" t="str">
        <f t="shared" si="36"/>
        <v>46236-POX49-psa4</v>
      </c>
      <c r="B1216" s="14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 t="shared" si="37"/>
        <v>2026-08</v>
      </c>
      <c r="J1216" s="7" t="str">
        <f>VLOOKUP(C1216,'[1]T. Apoyo Sistema'!$B$1:$C$89,2,0)</f>
        <v>SI</v>
      </c>
    </row>
    <row r="1217" spans="1:10" x14ac:dyDescent="0.25">
      <c r="A1217" s="4" t="str">
        <f t="shared" si="36"/>
        <v>46236-POX49-sec1</v>
      </c>
      <c r="B1217" s="14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 t="shared" si="37"/>
        <v>2026-08</v>
      </c>
      <c r="J1217" s="7" t="str">
        <f>VLOOKUP(C1217,'[1]T. Apoyo Sistema'!$B$1:$C$89,2,0)</f>
        <v>SI</v>
      </c>
    </row>
    <row r="1218" spans="1:10" x14ac:dyDescent="0.25">
      <c r="A1218" s="4" t="str">
        <f t="shared" ref="A1218:A1281" si="38">CONCATENATE(B1218,"-",C1218,"-",D1218)</f>
        <v>46236-POX49-sec2</v>
      </c>
      <c r="B1218" s="14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 t="shared" ref="I1218:I1281" si="39">TEXT(B1218,"yyyy-mm")</f>
        <v>2026-08</v>
      </c>
      <c r="J1218" s="7" t="str">
        <f>VLOOKUP(C1218,'[1]T. Apoyo Sistema'!$B$1:$C$89,2,0)</f>
        <v>SI</v>
      </c>
    </row>
    <row r="1219" spans="1:10" x14ac:dyDescent="0.25">
      <c r="A1219" s="4" t="str">
        <f t="shared" si="38"/>
        <v>46236-POX50-bbd1</v>
      </c>
      <c r="B1219" s="14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 t="shared" si="39"/>
        <v>2026-08</v>
      </c>
      <c r="J1219" s="7" t="str">
        <f>VLOOKUP(C1219,'[1]T. Apoyo Sistema'!$B$1:$C$89,2,0)</f>
        <v>SI</v>
      </c>
    </row>
    <row r="1220" spans="1:10" x14ac:dyDescent="0.25">
      <c r="A1220" s="4" t="str">
        <f t="shared" si="38"/>
        <v>46236-POX50-bbd2</v>
      </c>
      <c r="B1220" s="14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 t="shared" si="39"/>
        <v>2026-08</v>
      </c>
      <c r="J1220" s="7" t="str">
        <f>VLOOKUP(C1220,'[1]T. Apoyo Sistema'!$B$1:$C$89,2,0)</f>
        <v>SI</v>
      </c>
    </row>
    <row r="1221" spans="1:10" x14ac:dyDescent="0.25">
      <c r="A1221" s="4" t="str">
        <f t="shared" si="38"/>
        <v>46236-POX50-com1</v>
      </c>
      <c r="B1221" s="14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 t="shared" si="39"/>
        <v>2026-08</v>
      </c>
      <c r="J1221" s="7" t="str">
        <f>VLOOKUP(C1221,'[1]T. Apoyo Sistema'!$B$1:$C$89,2,0)</f>
        <v>SI</v>
      </c>
    </row>
    <row r="1222" spans="1:10" x14ac:dyDescent="0.25">
      <c r="A1222" s="4" t="str">
        <f t="shared" si="38"/>
        <v>46236-POX50-com2</v>
      </c>
      <c r="B1222" s="14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 t="shared" si="39"/>
        <v>2026-08</v>
      </c>
      <c r="J1222" s="7" t="str">
        <f>VLOOKUP(C1222,'[1]T. Apoyo Sistema'!$B$1:$C$89,2,0)</f>
        <v>SI</v>
      </c>
    </row>
    <row r="1223" spans="1:10" x14ac:dyDescent="0.25">
      <c r="A1223" s="4" t="str">
        <f t="shared" si="38"/>
        <v>46236-POX50-com3</v>
      </c>
      <c r="B1223" s="14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 t="shared" si="39"/>
        <v>2026-08</v>
      </c>
      <c r="J1223" s="7" t="str">
        <f>VLOOKUP(C1223,'[1]T. Apoyo Sistema'!$B$1:$C$89,2,0)</f>
        <v>SI</v>
      </c>
    </row>
    <row r="1224" spans="1:10" x14ac:dyDescent="0.25">
      <c r="A1224" s="4" t="str">
        <f t="shared" si="38"/>
        <v>46236-POX50-gen1</v>
      </c>
      <c r="B1224" s="14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 t="shared" si="39"/>
        <v>2026-08</v>
      </c>
      <c r="J1224" s="7" t="str">
        <f>VLOOKUP(C1224,'[1]T. Apoyo Sistema'!$B$1:$C$89,2,0)</f>
        <v>SI</v>
      </c>
    </row>
    <row r="1225" spans="1:10" x14ac:dyDescent="0.25">
      <c r="A1225" s="4" t="str">
        <f t="shared" si="38"/>
        <v>46236-POX50-gen2</v>
      </c>
      <c r="B1225" s="14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 t="shared" si="39"/>
        <v>2026-08</v>
      </c>
      <c r="J1225" s="7" t="str">
        <f>VLOOKUP(C1225,'[1]T. Apoyo Sistema'!$B$1:$C$89,2,0)</f>
        <v>SI</v>
      </c>
    </row>
    <row r="1226" spans="1:10" x14ac:dyDescent="0.25">
      <c r="A1226" s="4" t="str">
        <f t="shared" si="38"/>
        <v>46236-POX50-psa1</v>
      </c>
      <c r="B1226" s="14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 t="shared" si="39"/>
        <v>2026-08</v>
      </c>
      <c r="J1226" s="7" t="str">
        <f>VLOOKUP(C1226,'[1]T. Apoyo Sistema'!$B$1:$C$89,2,0)</f>
        <v>SI</v>
      </c>
    </row>
    <row r="1227" spans="1:10" x14ac:dyDescent="0.25">
      <c r="A1227" s="4" t="str">
        <f t="shared" si="38"/>
        <v>46236-POX50-psa2</v>
      </c>
      <c r="B1227" s="14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 t="shared" si="39"/>
        <v>2026-08</v>
      </c>
      <c r="J1227" s="7" t="str">
        <f>VLOOKUP(C1227,'[1]T. Apoyo Sistema'!$B$1:$C$89,2,0)</f>
        <v>SI</v>
      </c>
    </row>
    <row r="1228" spans="1:10" x14ac:dyDescent="0.25">
      <c r="A1228" s="4" t="str">
        <f t="shared" si="38"/>
        <v>46236-POX50-psa3</v>
      </c>
      <c r="B1228" s="14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 t="shared" si="39"/>
        <v>2026-08</v>
      </c>
      <c r="J1228" s="7" t="str">
        <f>VLOOKUP(C1228,'[1]T. Apoyo Sistema'!$B$1:$C$89,2,0)</f>
        <v>SI</v>
      </c>
    </row>
    <row r="1229" spans="1:10" x14ac:dyDescent="0.25">
      <c r="A1229" s="4" t="str">
        <f t="shared" si="38"/>
        <v>46236-POX50-psa4</v>
      </c>
      <c r="B1229" s="14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 t="shared" si="39"/>
        <v>2026-08</v>
      </c>
      <c r="J1229" s="7" t="str">
        <f>VLOOKUP(C1229,'[1]T. Apoyo Sistema'!$B$1:$C$89,2,0)</f>
        <v>SI</v>
      </c>
    </row>
    <row r="1230" spans="1:10" x14ac:dyDescent="0.25">
      <c r="A1230" s="4" t="str">
        <f t="shared" si="38"/>
        <v>46236-POX50-psa5</v>
      </c>
      <c r="B1230" s="14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 t="shared" si="39"/>
        <v>2026-08</v>
      </c>
      <c r="J1230" s="7" t="str">
        <f>VLOOKUP(C1230,'[1]T. Apoyo Sistema'!$B$1:$C$89,2,0)</f>
        <v>SI</v>
      </c>
    </row>
    <row r="1231" spans="1:10" x14ac:dyDescent="0.25">
      <c r="A1231" s="4" t="str">
        <f t="shared" si="38"/>
        <v>46236-POX50-psa6</v>
      </c>
      <c r="B1231" s="14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 t="shared" si="39"/>
        <v>2026-08</v>
      </c>
      <c r="J1231" s="7" t="str">
        <f>VLOOKUP(C1231,'[1]T. Apoyo Sistema'!$B$1:$C$89,2,0)</f>
        <v>SI</v>
      </c>
    </row>
    <row r="1232" spans="1:10" x14ac:dyDescent="0.25">
      <c r="A1232" s="4" t="str">
        <f t="shared" si="38"/>
        <v>46236-POX50-sec1</v>
      </c>
      <c r="B1232" s="14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 t="shared" si="39"/>
        <v>2026-08</v>
      </c>
      <c r="J1232" s="7" t="str">
        <f>VLOOKUP(C1232,'[1]T. Apoyo Sistema'!$B$1:$C$89,2,0)</f>
        <v>SI</v>
      </c>
    </row>
    <row r="1233" spans="1:10" x14ac:dyDescent="0.25">
      <c r="A1233" s="4" t="str">
        <f t="shared" si="38"/>
        <v>46236-POX50-sec2</v>
      </c>
      <c r="B1233" s="14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 t="shared" si="39"/>
        <v>2026-08</v>
      </c>
      <c r="J1233" s="7" t="str">
        <f>VLOOKUP(C1233,'[1]T. Apoyo Sistema'!$B$1:$C$89,2,0)</f>
        <v>SI</v>
      </c>
    </row>
    <row r="1234" spans="1:10" x14ac:dyDescent="0.25">
      <c r="A1234" s="4" t="str">
        <f t="shared" si="38"/>
        <v>46236-POX51-bbd1</v>
      </c>
      <c r="B1234" s="14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 t="shared" si="39"/>
        <v>2026-08</v>
      </c>
      <c r="J1234" s="7" t="str">
        <f>VLOOKUP(C1234,'[1]T. Apoyo Sistema'!$B$1:$C$89,2,0)</f>
        <v>SI</v>
      </c>
    </row>
    <row r="1235" spans="1:10" x14ac:dyDescent="0.25">
      <c r="A1235" s="4" t="str">
        <f t="shared" si="38"/>
        <v>46236-POX51-bbd2</v>
      </c>
      <c r="B1235" s="14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 t="shared" si="39"/>
        <v>2026-08</v>
      </c>
      <c r="J1235" s="7" t="str">
        <f>VLOOKUP(C1235,'[1]T. Apoyo Sistema'!$B$1:$C$89,2,0)</f>
        <v>SI</v>
      </c>
    </row>
    <row r="1236" spans="1:10" x14ac:dyDescent="0.25">
      <c r="A1236" s="4" t="str">
        <f t="shared" si="38"/>
        <v>46236-POX51-com1</v>
      </c>
      <c r="B1236" s="14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 t="shared" si="39"/>
        <v>2026-08</v>
      </c>
      <c r="J1236" s="7" t="str">
        <f>VLOOKUP(C1236,'[1]T. Apoyo Sistema'!$B$1:$C$89,2,0)</f>
        <v>SI</v>
      </c>
    </row>
    <row r="1237" spans="1:10" x14ac:dyDescent="0.25">
      <c r="A1237" s="4" t="str">
        <f t="shared" si="38"/>
        <v>46236-POX51-com2</v>
      </c>
      <c r="B1237" s="14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 t="shared" si="39"/>
        <v>2026-08</v>
      </c>
      <c r="J1237" s="7" t="str">
        <f>VLOOKUP(C1237,'[1]T. Apoyo Sistema'!$B$1:$C$89,2,0)</f>
        <v>SI</v>
      </c>
    </row>
    <row r="1238" spans="1:10" x14ac:dyDescent="0.25">
      <c r="A1238" s="4" t="str">
        <f t="shared" si="38"/>
        <v>46236-POX51-com3</v>
      </c>
      <c r="B1238" s="14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 t="shared" si="39"/>
        <v>2026-08</v>
      </c>
      <c r="J1238" s="7" t="str">
        <f>VLOOKUP(C1238,'[1]T. Apoyo Sistema'!$B$1:$C$89,2,0)</f>
        <v>SI</v>
      </c>
    </row>
    <row r="1239" spans="1:10" x14ac:dyDescent="0.25">
      <c r="A1239" s="4" t="str">
        <f t="shared" si="38"/>
        <v>46236-POX51-gen1</v>
      </c>
      <c r="B1239" s="14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 t="shared" si="39"/>
        <v>2026-08</v>
      </c>
      <c r="J1239" s="7" t="str">
        <f>VLOOKUP(C1239,'[1]T. Apoyo Sistema'!$B$1:$C$89,2,0)</f>
        <v>SI</v>
      </c>
    </row>
    <row r="1240" spans="1:10" x14ac:dyDescent="0.25">
      <c r="A1240" s="4" t="str">
        <f t="shared" si="38"/>
        <v>46236-POX51-gen2</v>
      </c>
      <c r="B1240" s="14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 t="shared" si="39"/>
        <v>2026-08</v>
      </c>
      <c r="J1240" s="7" t="str">
        <f>VLOOKUP(C1240,'[1]T. Apoyo Sistema'!$B$1:$C$89,2,0)</f>
        <v>SI</v>
      </c>
    </row>
    <row r="1241" spans="1:10" x14ac:dyDescent="0.25">
      <c r="A1241" s="4" t="str">
        <f t="shared" si="38"/>
        <v>46236-POX51-psa1</v>
      </c>
      <c r="B1241" s="14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 t="shared" si="39"/>
        <v>2026-08</v>
      </c>
      <c r="J1241" s="7" t="str">
        <f>VLOOKUP(C1241,'[1]T. Apoyo Sistema'!$B$1:$C$89,2,0)</f>
        <v>SI</v>
      </c>
    </row>
    <row r="1242" spans="1:10" x14ac:dyDescent="0.25">
      <c r="A1242" s="4" t="str">
        <f t="shared" si="38"/>
        <v>46236-POX51-psa2</v>
      </c>
      <c r="B1242" s="14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 t="shared" si="39"/>
        <v>2026-08</v>
      </c>
      <c r="J1242" s="7" t="str">
        <f>VLOOKUP(C1242,'[1]T. Apoyo Sistema'!$B$1:$C$89,2,0)</f>
        <v>SI</v>
      </c>
    </row>
    <row r="1243" spans="1:10" x14ac:dyDescent="0.25">
      <c r="A1243" s="4" t="str">
        <f t="shared" si="38"/>
        <v>46236-POX51-psa3</v>
      </c>
      <c r="B1243" s="14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 t="shared" si="39"/>
        <v>2026-08</v>
      </c>
      <c r="J1243" s="7" t="str">
        <f>VLOOKUP(C1243,'[1]T. Apoyo Sistema'!$B$1:$C$89,2,0)</f>
        <v>SI</v>
      </c>
    </row>
    <row r="1244" spans="1:10" x14ac:dyDescent="0.25">
      <c r="A1244" s="4" t="str">
        <f t="shared" si="38"/>
        <v>46236-POX51-psa4</v>
      </c>
      <c r="B1244" s="14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 t="shared" si="39"/>
        <v>2026-08</v>
      </c>
      <c r="J1244" s="7" t="str">
        <f>VLOOKUP(C1244,'[1]T. Apoyo Sistema'!$B$1:$C$89,2,0)</f>
        <v>SI</v>
      </c>
    </row>
    <row r="1245" spans="1:10" x14ac:dyDescent="0.25">
      <c r="A1245" s="4" t="str">
        <f t="shared" si="38"/>
        <v>46236-POX51-psa5</v>
      </c>
      <c r="B1245" s="14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 t="shared" si="39"/>
        <v>2026-08</v>
      </c>
      <c r="J1245" s="7" t="str">
        <f>VLOOKUP(C1245,'[1]T. Apoyo Sistema'!$B$1:$C$89,2,0)</f>
        <v>SI</v>
      </c>
    </row>
    <row r="1246" spans="1:10" x14ac:dyDescent="0.25">
      <c r="A1246" s="4" t="str">
        <f t="shared" si="38"/>
        <v>46236-POX51-psa6</v>
      </c>
      <c r="B1246" s="14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 t="shared" si="39"/>
        <v>2026-08</v>
      </c>
      <c r="J1246" s="7" t="str">
        <f>VLOOKUP(C1246,'[1]T. Apoyo Sistema'!$B$1:$C$89,2,0)</f>
        <v>SI</v>
      </c>
    </row>
    <row r="1247" spans="1:10" x14ac:dyDescent="0.25">
      <c r="A1247" s="4" t="str">
        <f t="shared" si="38"/>
        <v>46236-POX51-sec1</v>
      </c>
      <c r="B1247" s="14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 t="shared" si="39"/>
        <v>2026-08</v>
      </c>
      <c r="J1247" s="7" t="str">
        <f>VLOOKUP(C1247,'[1]T. Apoyo Sistema'!$B$1:$C$89,2,0)</f>
        <v>SI</v>
      </c>
    </row>
    <row r="1248" spans="1:10" x14ac:dyDescent="0.25">
      <c r="A1248" s="4" t="str">
        <f t="shared" si="38"/>
        <v>46236-POX51-sec2</v>
      </c>
      <c r="B1248" s="14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 t="shared" si="39"/>
        <v>2026-08</v>
      </c>
      <c r="J1248" s="7" t="str">
        <f>VLOOKUP(C1248,'[1]T. Apoyo Sistema'!$B$1:$C$89,2,0)</f>
        <v>SI</v>
      </c>
    </row>
    <row r="1249" spans="1:10" x14ac:dyDescent="0.25">
      <c r="A1249" s="4" t="str">
        <f t="shared" si="38"/>
        <v>46236-POX53-bbd1</v>
      </c>
      <c r="B1249" s="14">
        <v>46236</v>
      </c>
      <c r="C1249" s="4" t="s">
        <v>100</v>
      </c>
      <c r="D1249" s="4" t="s">
        <v>69</v>
      </c>
      <c r="E1249" s="4">
        <v>0</v>
      </c>
      <c r="F1249" s="6">
        <v>0</v>
      </c>
      <c r="G1249" s="6">
        <v>13.116666666666667</v>
      </c>
      <c r="H1249" s="6">
        <v>0</v>
      </c>
      <c r="I1249" s="4" t="str">
        <f t="shared" si="39"/>
        <v>2026-08</v>
      </c>
      <c r="J1249" s="7" t="str">
        <f>VLOOKUP(C1249,'[1]T. Apoyo Sistema'!$B$1:$C$89,2,0)</f>
        <v>SI</v>
      </c>
    </row>
    <row r="1250" spans="1:10" x14ac:dyDescent="0.25">
      <c r="A1250" s="4" t="str">
        <f t="shared" si="38"/>
        <v>46236-POX53-bbd2</v>
      </c>
      <c r="B1250" s="14">
        <v>46236</v>
      </c>
      <c r="C1250" s="4" t="s">
        <v>100</v>
      </c>
      <c r="D1250" s="4" t="s">
        <v>70</v>
      </c>
      <c r="E1250" s="4">
        <v>0</v>
      </c>
      <c r="F1250" s="6">
        <v>0</v>
      </c>
      <c r="G1250" s="6">
        <v>13.116666666666667</v>
      </c>
      <c r="H1250" s="6">
        <v>0</v>
      </c>
      <c r="I1250" s="4" t="str">
        <f t="shared" si="39"/>
        <v>2026-08</v>
      </c>
      <c r="J1250" s="7" t="str">
        <f>VLOOKUP(C1250,'[1]T. Apoyo Sistema'!$B$1:$C$89,2,0)</f>
        <v>SI</v>
      </c>
    </row>
    <row r="1251" spans="1:10" x14ac:dyDescent="0.25">
      <c r="A1251" s="4" t="str">
        <f t="shared" si="38"/>
        <v>46236-POX53-com1</v>
      </c>
      <c r="B1251" s="14">
        <v>46236</v>
      </c>
      <c r="C1251" s="4" t="s">
        <v>100</v>
      </c>
      <c r="D1251" s="4" t="s">
        <v>71</v>
      </c>
      <c r="E1251" s="4">
        <v>0</v>
      </c>
      <c r="F1251" s="6">
        <v>0</v>
      </c>
      <c r="G1251" s="6">
        <v>13.116666666666667</v>
      </c>
      <c r="H1251" s="6">
        <v>0</v>
      </c>
      <c r="I1251" s="4" t="str">
        <f t="shared" si="39"/>
        <v>2026-08</v>
      </c>
      <c r="J1251" s="7" t="str">
        <f>VLOOKUP(C1251,'[1]T. Apoyo Sistema'!$B$1:$C$89,2,0)</f>
        <v>SI</v>
      </c>
    </row>
    <row r="1252" spans="1:10" x14ac:dyDescent="0.25">
      <c r="A1252" s="4" t="str">
        <f t="shared" si="38"/>
        <v>46236-POX53-com2</v>
      </c>
      <c r="B1252" s="14">
        <v>46236</v>
      </c>
      <c r="C1252" s="4" t="s">
        <v>100</v>
      </c>
      <c r="D1252" s="4" t="s">
        <v>72</v>
      </c>
      <c r="E1252" s="4">
        <v>0</v>
      </c>
      <c r="F1252" s="6">
        <v>0</v>
      </c>
      <c r="G1252" s="6">
        <v>13.116666666666667</v>
      </c>
      <c r="H1252" s="6">
        <v>0</v>
      </c>
      <c r="I1252" s="4" t="str">
        <f t="shared" si="39"/>
        <v>2026-08</v>
      </c>
      <c r="J1252" s="7" t="str">
        <f>VLOOKUP(C1252,'[1]T. Apoyo Sistema'!$B$1:$C$89,2,0)</f>
        <v>SI</v>
      </c>
    </row>
    <row r="1253" spans="1:10" x14ac:dyDescent="0.25">
      <c r="A1253" s="4" t="str">
        <f t="shared" si="38"/>
        <v>46236-POX53-com3</v>
      </c>
      <c r="B1253" s="14">
        <v>46236</v>
      </c>
      <c r="C1253" s="4" t="s">
        <v>100</v>
      </c>
      <c r="D1253" s="4" t="s">
        <v>77</v>
      </c>
      <c r="E1253" s="4">
        <v>0</v>
      </c>
      <c r="F1253" s="6">
        <v>0</v>
      </c>
      <c r="G1253" s="6">
        <v>13.116666666666667</v>
      </c>
      <c r="H1253" s="6">
        <v>0</v>
      </c>
      <c r="I1253" s="4" t="str">
        <f t="shared" si="39"/>
        <v>2026-08</v>
      </c>
      <c r="J1253" s="7" t="str">
        <f>VLOOKUP(C1253,'[1]T. Apoyo Sistema'!$B$1:$C$89,2,0)</f>
        <v>SI</v>
      </c>
    </row>
    <row r="1254" spans="1:10" x14ac:dyDescent="0.25">
      <c r="A1254" s="4" t="str">
        <f t="shared" si="38"/>
        <v>46236-POX53-com4</v>
      </c>
      <c r="B1254" s="14">
        <v>46236</v>
      </c>
      <c r="C1254" s="4" t="s">
        <v>100</v>
      </c>
      <c r="D1254" s="4" t="s">
        <v>78</v>
      </c>
      <c r="E1254" s="4">
        <v>0</v>
      </c>
      <c r="F1254" s="6">
        <v>0</v>
      </c>
      <c r="G1254" s="6">
        <v>13.116666666666667</v>
      </c>
      <c r="H1254" s="6">
        <v>0</v>
      </c>
      <c r="I1254" s="4" t="str">
        <f t="shared" si="39"/>
        <v>2026-08</v>
      </c>
      <c r="J1254" s="7" t="str">
        <f>VLOOKUP(C1254,'[1]T. Apoyo Sistema'!$B$1:$C$89,2,0)</f>
        <v>SI</v>
      </c>
    </row>
    <row r="1255" spans="1:10" x14ac:dyDescent="0.25">
      <c r="A1255" s="4" t="str">
        <f t="shared" si="38"/>
        <v>46236-POX53-gen1</v>
      </c>
      <c r="B1255" s="14">
        <v>46236</v>
      </c>
      <c r="C1255" s="4" t="s">
        <v>100</v>
      </c>
      <c r="D1255" s="4" t="s">
        <v>59</v>
      </c>
      <c r="E1255" s="4">
        <v>0</v>
      </c>
      <c r="F1255" s="6">
        <v>0</v>
      </c>
      <c r="G1255" s="6">
        <v>13.116666666666667</v>
      </c>
      <c r="H1255" s="6">
        <v>0</v>
      </c>
      <c r="I1255" s="4" t="str">
        <f t="shared" si="39"/>
        <v>2026-08</v>
      </c>
      <c r="J1255" s="7" t="str">
        <f>VLOOKUP(C1255,'[1]T. Apoyo Sistema'!$B$1:$C$89,2,0)</f>
        <v>SI</v>
      </c>
    </row>
    <row r="1256" spans="1:10" x14ac:dyDescent="0.25">
      <c r="A1256" s="4" t="str">
        <f t="shared" si="38"/>
        <v>46236-POX53-gen2</v>
      </c>
      <c r="B1256" s="14">
        <v>46236</v>
      </c>
      <c r="C1256" s="4" t="s">
        <v>100</v>
      </c>
      <c r="D1256" s="4" t="s">
        <v>73</v>
      </c>
      <c r="E1256" s="4">
        <v>0</v>
      </c>
      <c r="F1256" s="6">
        <v>0</v>
      </c>
      <c r="G1256" s="6">
        <v>13.116666666666667</v>
      </c>
      <c r="H1256" s="6">
        <v>0</v>
      </c>
      <c r="I1256" s="4" t="str">
        <f t="shared" si="39"/>
        <v>2026-08</v>
      </c>
      <c r="J1256" s="7" t="str">
        <f>VLOOKUP(C1256,'[1]T. Apoyo Sistema'!$B$1:$C$89,2,0)</f>
        <v>SI</v>
      </c>
    </row>
    <row r="1257" spans="1:10" x14ac:dyDescent="0.25">
      <c r="A1257" s="4" t="str">
        <f t="shared" si="38"/>
        <v>46236-POX53-psa1</v>
      </c>
      <c r="B1257" s="14">
        <v>46236</v>
      </c>
      <c r="C1257" s="4" t="s">
        <v>100</v>
      </c>
      <c r="D1257" s="4" t="s">
        <v>60</v>
      </c>
      <c r="E1257" s="4">
        <v>0</v>
      </c>
      <c r="F1257" s="6">
        <v>0</v>
      </c>
      <c r="G1257" s="6">
        <v>13.116666666666667</v>
      </c>
      <c r="H1257" s="6">
        <v>0</v>
      </c>
      <c r="I1257" s="4" t="str">
        <f t="shared" si="39"/>
        <v>2026-08</v>
      </c>
      <c r="J1257" s="7" t="str">
        <f>VLOOKUP(C1257,'[1]T. Apoyo Sistema'!$B$1:$C$89,2,0)</f>
        <v>SI</v>
      </c>
    </row>
    <row r="1258" spans="1:10" x14ac:dyDescent="0.25">
      <c r="A1258" s="4" t="str">
        <f t="shared" si="38"/>
        <v>46236-POX53-psa2</v>
      </c>
      <c r="B1258" s="14">
        <v>46236</v>
      </c>
      <c r="C1258" s="4" t="s">
        <v>100</v>
      </c>
      <c r="D1258" s="4" t="s">
        <v>74</v>
      </c>
      <c r="E1258" s="4">
        <v>0</v>
      </c>
      <c r="F1258" s="6">
        <v>0</v>
      </c>
      <c r="G1258" s="6">
        <v>13.116666666666667</v>
      </c>
      <c r="H1258" s="6">
        <v>0</v>
      </c>
      <c r="I1258" s="4" t="str">
        <f t="shared" si="39"/>
        <v>2026-08</v>
      </c>
      <c r="J1258" s="7" t="str">
        <f>VLOOKUP(C1258,'[1]T. Apoyo Sistema'!$B$1:$C$89,2,0)</f>
        <v>SI</v>
      </c>
    </row>
    <row r="1259" spans="1:10" x14ac:dyDescent="0.25">
      <c r="A1259" s="4" t="str">
        <f t="shared" si="38"/>
        <v>46236-POX53-psa3</v>
      </c>
      <c r="B1259" s="14">
        <v>46236</v>
      </c>
      <c r="C1259" s="4" t="s">
        <v>100</v>
      </c>
      <c r="D1259" s="4" t="s">
        <v>79</v>
      </c>
      <c r="E1259" s="4">
        <v>0</v>
      </c>
      <c r="F1259" s="6">
        <v>0</v>
      </c>
      <c r="G1259" s="6">
        <v>13.116666666666667</v>
      </c>
      <c r="H1259" s="6">
        <v>0</v>
      </c>
      <c r="I1259" s="4" t="str">
        <f t="shared" si="39"/>
        <v>2026-08</v>
      </c>
      <c r="J1259" s="7" t="str">
        <f>VLOOKUP(C1259,'[1]T. Apoyo Sistema'!$B$1:$C$89,2,0)</f>
        <v>SI</v>
      </c>
    </row>
    <row r="1260" spans="1:10" x14ac:dyDescent="0.25">
      <c r="A1260" s="4" t="str">
        <f t="shared" si="38"/>
        <v>46236-POX53-psa4</v>
      </c>
      <c r="B1260" s="14">
        <v>46236</v>
      </c>
      <c r="C1260" s="4" t="s">
        <v>100</v>
      </c>
      <c r="D1260" s="4" t="s">
        <v>80</v>
      </c>
      <c r="E1260" s="4">
        <v>0</v>
      </c>
      <c r="F1260" s="6">
        <v>0</v>
      </c>
      <c r="G1260" s="6">
        <v>13.116666666666667</v>
      </c>
      <c r="H1260" s="6">
        <v>0</v>
      </c>
      <c r="I1260" s="4" t="str">
        <f t="shared" si="39"/>
        <v>2026-08</v>
      </c>
      <c r="J1260" s="7" t="str">
        <f>VLOOKUP(C1260,'[1]T. Apoyo Sistema'!$B$1:$C$89,2,0)</f>
        <v>SI</v>
      </c>
    </row>
    <row r="1261" spans="1:10" x14ac:dyDescent="0.25">
      <c r="A1261" s="4" t="str">
        <f t="shared" si="38"/>
        <v>46236-POX53-sec1</v>
      </c>
      <c r="B1261" s="14">
        <v>46236</v>
      </c>
      <c r="C1261" s="4" t="s">
        <v>100</v>
      </c>
      <c r="D1261" s="4" t="s">
        <v>75</v>
      </c>
      <c r="E1261" s="4">
        <v>0</v>
      </c>
      <c r="F1261" s="6">
        <v>0</v>
      </c>
      <c r="G1261" s="6">
        <v>13.116666666666667</v>
      </c>
      <c r="H1261" s="6">
        <v>0</v>
      </c>
      <c r="I1261" s="4" t="str">
        <f t="shared" si="39"/>
        <v>2026-08</v>
      </c>
      <c r="J1261" s="7" t="str">
        <f>VLOOKUP(C1261,'[1]T. Apoyo Sistema'!$B$1:$C$89,2,0)</f>
        <v>SI</v>
      </c>
    </row>
    <row r="1262" spans="1:10" x14ac:dyDescent="0.25">
      <c r="A1262" s="4" t="str">
        <f t="shared" si="38"/>
        <v>46236-POX53-sec2</v>
      </c>
      <c r="B1262" s="14">
        <v>46236</v>
      </c>
      <c r="C1262" s="4" t="s">
        <v>100</v>
      </c>
      <c r="D1262" s="4" t="s">
        <v>76</v>
      </c>
      <c r="E1262" s="4">
        <v>0</v>
      </c>
      <c r="F1262" s="6">
        <v>0</v>
      </c>
      <c r="G1262" s="6">
        <v>13.116666666666667</v>
      </c>
      <c r="H1262" s="6">
        <v>0</v>
      </c>
      <c r="I1262" s="4" t="str">
        <f t="shared" si="39"/>
        <v>2026-08</v>
      </c>
      <c r="J1262" s="7" t="str">
        <f>VLOOKUP(C1262,'[1]T. Apoyo Sistema'!$B$1:$C$89,2,0)</f>
        <v>SI</v>
      </c>
    </row>
    <row r="1263" spans="1:10" x14ac:dyDescent="0.25">
      <c r="A1263" s="4" t="str">
        <f t="shared" si="38"/>
        <v>46236-POX54-bbd1</v>
      </c>
      <c r="B1263" s="14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 t="shared" si="39"/>
        <v>2026-08</v>
      </c>
      <c r="J1263" s="7" t="str">
        <f>VLOOKUP(C1263,'[1]T. Apoyo Sistema'!$B$1:$C$89,2,0)</f>
        <v>SI</v>
      </c>
    </row>
    <row r="1264" spans="1:10" x14ac:dyDescent="0.25">
      <c r="A1264" s="4" t="str">
        <f t="shared" si="38"/>
        <v>46236-POX54-bbd2</v>
      </c>
      <c r="B1264" s="14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 t="shared" si="39"/>
        <v>2026-08</v>
      </c>
      <c r="J1264" s="7" t="str">
        <f>VLOOKUP(C1264,'[1]T. Apoyo Sistema'!$B$1:$C$89,2,0)</f>
        <v>SI</v>
      </c>
    </row>
    <row r="1265" spans="1:10" x14ac:dyDescent="0.25">
      <c r="A1265" s="4" t="str">
        <f t="shared" si="38"/>
        <v>46236-POX54-com1</v>
      </c>
      <c r="B1265" s="14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 t="shared" si="39"/>
        <v>2026-08</v>
      </c>
      <c r="J1265" s="7" t="str">
        <f>VLOOKUP(C1265,'[1]T. Apoyo Sistema'!$B$1:$C$89,2,0)</f>
        <v>SI</v>
      </c>
    </row>
    <row r="1266" spans="1:10" x14ac:dyDescent="0.25">
      <c r="A1266" s="4" t="str">
        <f t="shared" si="38"/>
        <v>46236-POX54-com2</v>
      </c>
      <c r="B1266" s="14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 t="shared" si="39"/>
        <v>2026-08</v>
      </c>
      <c r="J1266" s="7" t="str">
        <f>VLOOKUP(C1266,'[1]T. Apoyo Sistema'!$B$1:$C$89,2,0)</f>
        <v>SI</v>
      </c>
    </row>
    <row r="1267" spans="1:10" x14ac:dyDescent="0.25">
      <c r="A1267" s="4" t="str">
        <f t="shared" si="38"/>
        <v>46236-POX54-com3</v>
      </c>
      <c r="B1267" s="14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 t="shared" si="39"/>
        <v>2026-08</v>
      </c>
      <c r="J1267" s="7" t="str">
        <f>VLOOKUP(C1267,'[1]T. Apoyo Sistema'!$B$1:$C$89,2,0)</f>
        <v>SI</v>
      </c>
    </row>
    <row r="1268" spans="1:10" x14ac:dyDescent="0.25">
      <c r="A1268" s="4" t="str">
        <f t="shared" si="38"/>
        <v>46236-POX54-com4</v>
      </c>
      <c r="B1268" s="14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 t="shared" si="39"/>
        <v>2026-08</v>
      </c>
      <c r="J1268" s="7" t="str">
        <f>VLOOKUP(C1268,'[1]T. Apoyo Sistema'!$B$1:$C$89,2,0)</f>
        <v>SI</v>
      </c>
    </row>
    <row r="1269" spans="1:10" x14ac:dyDescent="0.25">
      <c r="A1269" s="4" t="str">
        <f t="shared" si="38"/>
        <v>46236-POX54-gen1</v>
      </c>
      <c r="B1269" s="14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 t="shared" si="39"/>
        <v>2026-08</v>
      </c>
      <c r="J1269" s="7" t="str">
        <f>VLOOKUP(C1269,'[1]T. Apoyo Sistema'!$B$1:$C$89,2,0)</f>
        <v>SI</v>
      </c>
    </row>
    <row r="1270" spans="1:10" x14ac:dyDescent="0.25">
      <c r="A1270" s="4" t="str">
        <f t="shared" si="38"/>
        <v>46236-POX54-gen2</v>
      </c>
      <c r="B1270" s="14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 t="shared" si="39"/>
        <v>2026-08</v>
      </c>
      <c r="J1270" s="7" t="str">
        <f>VLOOKUP(C1270,'[1]T. Apoyo Sistema'!$B$1:$C$89,2,0)</f>
        <v>SI</v>
      </c>
    </row>
    <row r="1271" spans="1:10" x14ac:dyDescent="0.25">
      <c r="A1271" s="4" t="str">
        <f t="shared" si="38"/>
        <v>46236-POX54-psa1</v>
      </c>
      <c r="B1271" s="14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 t="shared" si="39"/>
        <v>2026-08</v>
      </c>
      <c r="J1271" s="7" t="str">
        <f>VLOOKUP(C1271,'[1]T. Apoyo Sistema'!$B$1:$C$89,2,0)</f>
        <v>SI</v>
      </c>
    </row>
    <row r="1272" spans="1:10" x14ac:dyDescent="0.25">
      <c r="A1272" s="4" t="str">
        <f t="shared" si="38"/>
        <v>46236-POX54-psa2</v>
      </c>
      <c r="B1272" s="14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 t="shared" si="39"/>
        <v>2026-08</v>
      </c>
      <c r="J1272" s="7" t="str">
        <f>VLOOKUP(C1272,'[1]T. Apoyo Sistema'!$B$1:$C$89,2,0)</f>
        <v>SI</v>
      </c>
    </row>
    <row r="1273" spans="1:10" x14ac:dyDescent="0.25">
      <c r="A1273" s="4" t="str">
        <f t="shared" si="38"/>
        <v>46236-POX54-psa3</v>
      </c>
      <c r="B1273" s="14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 t="shared" si="39"/>
        <v>2026-08</v>
      </c>
      <c r="J1273" s="7" t="str">
        <f>VLOOKUP(C1273,'[1]T. Apoyo Sistema'!$B$1:$C$89,2,0)</f>
        <v>SI</v>
      </c>
    </row>
    <row r="1274" spans="1:10" x14ac:dyDescent="0.25">
      <c r="A1274" s="4" t="str">
        <f t="shared" si="38"/>
        <v>46236-POX54-psa4</v>
      </c>
      <c r="B1274" s="14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 t="shared" si="39"/>
        <v>2026-08</v>
      </c>
      <c r="J1274" s="7" t="str">
        <f>VLOOKUP(C1274,'[1]T. Apoyo Sistema'!$B$1:$C$89,2,0)</f>
        <v>SI</v>
      </c>
    </row>
    <row r="1275" spans="1:10" x14ac:dyDescent="0.25">
      <c r="A1275" s="4" t="str">
        <f t="shared" si="38"/>
        <v>46236-POX54-sec1</v>
      </c>
      <c r="B1275" s="14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 t="shared" si="39"/>
        <v>2026-08</v>
      </c>
      <c r="J1275" s="7" t="str">
        <f>VLOOKUP(C1275,'[1]T. Apoyo Sistema'!$B$1:$C$89,2,0)</f>
        <v>SI</v>
      </c>
    </row>
    <row r="1276" spans="1:10" x14ac:dyDescent="0.25">
      <c r="A1276" s="4" t="str">
        <f t="shared" si="38"/>
        <v>46236-POX54-sec2</v>
      </c>
      <c r="B1276" s="14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 t="shared" si="39"/>
        <v>2026-08</v>
      </c>
      <c r="J1276" s="7" t="str">
        <f>VLOOKUP(C1276,'[1]T. Apoyo Sistema'!$B$1:$C$89,2,0)</f>
        <v>SI</v>
      </c>
    </row>
    <row r="1277" spans="1:10" x14ac:dyDescent="0.25">
      <c r="A1277" s="4" t="str">
        <f t="shared" si="38"/>
        <v>46236-POX55-bbd1</v>
      </c>
      <c r="B1277" s="14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 t="shared" si="39"/>
        <v>2026-08</v>
      </c>
      <c r="J1277" s="7" t="str">
        <f>VLOOKUP(C1277,'[1]T. Apoyo Sistema'!$B$1:$C$89,2,0)</f>
        <v>SI</v>
      </c>
    </row>
    <row r="1278" spans="1:10" x14ac:dyDescent="0.25">
      <c r="A1278" s="4" t="str">
        <f t="shared" si="38"/>
        <v>46236-POX55-bbd2</v>
      </c>
      <c r="B1278" s="14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 t="shared" si="39"/>
        <v>2026-08</v>
      </c>
      <c r="J1278" s="7" t="str">
        <f>VLOOKUP(C1278,'[1]T. Apoyo Sistema'!$B$1:$C$89,2,0)</f>
        <v>SI</v>
      </c>
    </row>
    <row r="1279" spans="1:10" x14ac:dyDescent="0.25">
      <c r="A1279" s="4" t="str">
        <f t="shared" si="38"/>
        <v>46236-POX55-com1</v>
      </c>
      <c r="B1279" s="14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 t="shared" si="39"/>
        <v>2026-08</v>
      </c>
      <c r="J1279" s="7" t="str">
        <f>VLOOKUP(C1279,'[1]T. Apoyo Sistema'!$B$1:$C$89,2,0)</f>
        <v>SI</v>
      </c>
    </row>
    <row r="1280" spans="1:10" x14ac:dyDescent="0.25">
      <c r="A1280" s="4" t="str">
        <f t="shared" si="38"/>
        <v>46236-POX55-com2</v>
      </c>
      <c r="B1280" s="14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 t="shared" si="39"/>
        <v>2026-08</v>
      </c>
      <c r="J1280" s="7" t="str">
        <f>VLOOKUP(C1280,'[1]T. Apoyo Sistema'!$B$1:$C$89,2,0)</f>
        <v>SI</v>
      </c>
    </row>
    <row r="1281" spans="1:10" x14ac:dyDescent="0.25">
      <c r="A1281" s="4" t="str">
        <f t="shared" si="38"/>
        <v>46236-POX55-com3</v>
      </c>
      <c r="B1281" s="14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 t="shared" si="39"/>
        <v>2026-08</v>
      </c>
      <c r="J1281" s="7" t="str">
        <f>VLOOKUP(C1281,'[1]T. Apoyo Sistema'!$B$1:$C$89,2,0)</f>
        <v>SI</v>
      </c>
    </row>
    <row r="1282" spans="1:10" x14ac:dyDescent="0.25">
      <c r="A1282" s="4" t="str">
        <f t="shared" ref="A1282:A1345" si="40">CONCATENATE(B1282,"-",C1282,"-",D1282)</f>
        <v>46236-POX55-gen1</v>
      </c>
      <c r="B1282" s="14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 t="shared" ref="I1282:I1345" si="41">TEXT(B1282,"yyyy-mm")</f>
        <v>2026-08</v>
      </c>
      <c r="J1282" s="7" t="str">
        <f>VLOOKUP(C1282,'[1]T. Apoyo Sistema'!$B$1:$C$89,2,0)</f>
        <v>SI</v>
      </c>
    </row>
    <row r="1283" spans="1:10" x14ac:dyDescent="0.25">
      <c r="A1283" s="4" t="str">
        <f t="shared" si="40"/>
        <v>46236-POX55-gen2</v>
      </c>
      <c r="B1283" s="14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 t="shared" si="41"/>
        <v>2026-08</v>
      </c>
      <c r="J1283" s="7" t="str">
        <f>VLOOKUP(C1283,'[1]T. Apoyo Sistema'!$B$1:$C$89,2,0)</f>
        <v>SI</v>
      </c>
    </row>
    <row r="1284" spans="1:10" x14ac:dyDescent="0.25">
      <c r="A1284" s="4" t="str">
        <f t="shared" si="40"/>
        <v>46236-POX55-psa1</v>
      </c>
      <c r="B1284" s="14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 t="shared" si="41"/>
        <v>2026-08</v>
      </c>
      <c r="J1284" s="7" t="str">
        <f>VLOOKUP(C1284,'[1]T. Apoyo Sistema'!$B$1:$C$89,2,0)</f>
        <v>SI</v>
      </c>
    </row>
    <row r="1285" spans="1:10" x14ac:dyDescent="0.25">
      <c r="A1285" s="4" t="str">
        <f t="shared" si="40"/>
        <v>46236-POX55-psa2</v>
      </c>
      <c r="B1285" s="14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 t="shared" si="41"/>
        <v>2026-08</v>
      </c>
      <c r="J1285" s="7" t="str">
        <f>VLOOKUP(C1285,'[1]T. Apoyo Sistema'!$B$1:$C$89,2,0)</f>
        <v>SI</v>
      </c>
    </row>
    <row r="1286" spans="1:10" x14ac:dyDescent="0.25">
      <c r="A1286" s="4" t="str">
        <f t="shared" si="40"/>
        <v>46236-POX55-psa3</v>
      </c>
      <c r="B1286" s="14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 t="shared" si="41"/>
        <v>2026-08</v>
      </c>
      <c r="J1286" s="7" t="str">
        <f>VLOOKUP(C1286,'[1]T. Apoyo Sistema'!$B$1:$C$89,2,0)</f>
        <v>SI</v>
      </c>
    </row>
    <row r="1287" spans="1:10" x14ac:dyDescent="0.25">
      <c r="A1287" s="4" t="str">
        <f t="shared" si="40"/>
        <v>46236-POX55-psa4</v>
      </c>
      <c r="B1287" s="14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 t="shared" si="41"/>
        <v>2026-08</v>
      </c>
      <c r="J1287" s="7" t="str">
        <f>VLOOKUP(C1287,'[1]T. Apoyo Sistema'!$B$1:$C$89,2,0)</f>
        <v>SI</v>
      </c>
    </row>
    <row r="1288" spans="1:10" x14ac:dyDescent="0.25">
      <c r="A1288" s="4" t="str">
        <f t="shared" si="40"/>
        <v>46236-POX55-psa5</v>
      </c>
      <c r="B1288" s="14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 t="shared" si="41"/>
        <v>2026-08</v>
      </c>
      <c r="J1288" s="7" t="str">
        <f>VLOOKUP(C1288,'[1]T. Apoyo Sistema'!$B$1:$C$89,2,0)</f>
        <v>SI</v>
      </c>
    </row>
    <row r="1289" spans="1:10" x14ac:dyDescent="0.25">
      <c r="A1289" s="4" t="str">
        <f t="shared" si="40"/>
        <v>46236-POX55-psa6</v>
      </c>
      <c r="B1289" s="14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 t="shared" si="41"/>
        <v>2026-08</v>
      </c>
      <c r="J1289" s="7" t="str">
        <f>VLOOKUP(C1289,'[1]T. Apoyo Sistema'!$B$1:$C$89,2,0)</f>
        <v>SI</v>
      </c>
    </row>
    <row r="1290" spans="1:10" x14ac:dyDescent="0.25">
      <c r="A1290" s="4" t="str">
        <f t="shared" si="40"/>
        <v>46236-POX55-sec1</v>
      </c>
      <c r="B1290" s="14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 t="shared" si="41"/>
        <v>2026-08</v>
      </c>
      <c r="J1290" s="7" t="str">
        <f>VLOOKUP(C1290,'[1]T. Apoyo Sistema'!$B$1:$C$89,2,0)</f>
        <v>SI</v>
      </c>
    </row>
    <row r="1291" spans="1:10" x14ac:dyDescent="0.25">
      <c r="A1291" s="4" t="str">
        <f t="shared" si="40"/>
        <v>46236-POX55-sec2</v>
      </c>
      <c r="B1291" s="14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 t="shared" si="41"/>
        <v>2026-08</v>
      </c>
      <c r="J1291" s="7" t="str">
        <f>VLOOKUP(C1291,'[1]T. Apoyo Sistema'!$B$1:$C$89,2,0)</f>
        <v>SI</v>
      </c>
    </row>
    <row r="1292" spans="1:10" x14ac:dyDescent="0.25">
      <c r="A1292" s="4" t="str">
        <f t="shared" si="40"/>
        <v>46236-POX56-bbd1</v>
      </c>
      <c r="B1292" s="14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 t="shared" si="41"/>
        <v>2026-08</v>
      </c>
      <c r="J1292" s="7" t="str">
        <f>VLOOKUP(C1292,'[1]T. Apoyo Sistema'!$B$1:$C$89,2,0)</f>
        <v>SI</v>
      </c>
    </row>
    <row r="1293" spans="1:10" x14ac:dyDescent="0.25">
      <c r="A1293" s="4" t="str">
        <f t="shared" si="40"/>
        <v>46236-POX56-bbd2</v>
      </c>
      <c r="B1293" s="14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 t="shared" si="41"/>
        <v>2026-08</v>
      </c>
      <c r="J1293" s="7" t="str">
        <f>VLOOKUP(C1293,'[1]T. Apoyo Sistema'!$B$1:$C$89,2,0)</f>
        <v>SI</v>
      </c>
    </row>
    <row r="1294" spans="1:10" x14ac:dyDescent="0.25">
      <c r="A1294" s="4" t="str">
        <f t="shared" si="40"/>
        <v>46236-POX56-com1</v>
      </c>
      <c r="B1294" s="14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 t="shared" si="41"/>
        <v>2026-08</v>
      </c>
      <c r="J1294" s="7" t="str">
        <f>VLOOKUP(C1294,'[1]T. Apoyo Sistema'!$B$1:$C$89,2,0)</f>
        <v>SI</v>
      </c>
    </row>
    <row r="1295" spans="1:10" x14ac:dyDescent="0.25">
      <c r="A1295" s="4" t="str">
        <f t="shared" si="40"/>
        <v>46236-POX56-com2</v>
      </c>
      <c r="B1295" s="14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 t="shared" si="41"/>
        <v>2026-08</v>
      </c>
      <c r="J1295" s="7" t="str">
        <f>VLOOKUP(C1295,'[1]T. Apoyo Sistema'!$B$1:$C$89,2,0)</f>
        <v>SI</v>
      </c>
    </row>
    <row r="1296" spans="1:10" x14ac:dyDescent="0.25">
      <c r="A1296" s="4" t="str">
        <f t="shared" si="40"/>
        <v>46236-POX56-com3</v>
      </c>
      <c r="B1296" s="14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 t="shared" si="41"/>
        <v>2026-08</v>
      </c>
      <c r="J1296" s="7" t="str">
        <f>VLOOKUP(C1296,'[1]T. Apoyo Sistema'!$B$1:$C$89,2,0)</f>
        <v>SI</v>
      </c>
    </row>
    <row r="1297" spans="1:10" x14ac:dyDescent="0.25">
      <c r="A1297" s="4" t="str">
        <f t="shared" si="40"/>
        <v>46236-POX56-com4</v>
      </c>
      <c r="B1297" s="14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 t="shared" si="41"/>
        <v>2026-08</v>
      </c>
      <c r="J1297" s="7" t="str">
        <f>VLOOKUP(C1297,'[1]T. Apoyo Sistema'!$B$1:$C$89,2,0)</f>
        <v>SI</v>
      </c>
    </row>
    <row r="1298" spans="1:10" x14ac:dyDescent="0.25">
      <c r="A1298" s="4" t="str">
        <f t="shared" si="40"/>
        <v>46236-POX56-gen1</v>
      </c>
      <c r="B1298" s="14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 t="shared" si="41"/>
        <v>2026-08</v>
      </c>
      <c r="J1298" s="7" t="str">
        <f>VLOOKUP(C1298,'[1]T. Apoyo Sistema'!$B$1:$C$89,2,0)</f>
        <v>SI</v>
      </c>
    </row>
    <row r="1299" spans="1:10" x14ac:dyDescent="0.25">
      <c r="A1299" s="4" t="str">
        <f t="shared" si="40"/>
        <v>46236-POX56-gen2</v>
      </c>
      <c r="B1299" s="14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 t="shared" si="41"/>
        <v>2026-08</v>
      </c>
      <c r="J1299" s="7" t="str">
        <f>VLOOKUP(C1299,'[1]T. Apoyo Sistema'!$B$1:$C$89,2,0)</f>
        <v>SI</v>
      </c>
    </row>
    <row r="1300" spans="1:10" x14ac:dyDescent="0.25">
      <c r="A1300" s="4" t="str">
        <f t="shared" si="40"/>
        <v>46236-POX56-psa1</v>
      </c>
      <c r="B1300" s="14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 t="shared" si="41"/>
        <v>2026-08</v>
      </c>
      <c r="J1300" s="7" t="str">
        <f>VLOOKUP(C1300,'[1]T. Apoyo Sistema'!$B$1:$C$89,2,0)</f>
        <v>SI</v>
      </c>
    </row>
    <row r="1301" spans="1:10" x14ac:dyDescent="0.25">
      <c r="A1301" s="4" t="str">
        <f t="shared" si="40"/>
        <v>46236-POX56-psa2</v>
      </c>
      <c r="B1301" s="14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 t="shared" si="41"/>
        <v>2026-08</v>
      </c>
      <c r="J1301" s="7" t="str">
        <f>VLOOKUP(C1301,'[1]T. Apoyo Sistema'!$B$1:$C$89,2,0)</f>
        <v>SI</v>
      </c>
    </row>
    <row r="1302" spans="1:10" x14ac:dyDescent="0.25">
      <c r="A1302" s="4" t="str">
        <f t="shared" si="40"/>
        <v>46236-POX56-psa3</v>
      </c>
      <c r="B1302" s="14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 t="shared" si="41"/>
        <v>2026-08</v>
      </c>
      <c r="J1302" s="7" t="str">
        <f>VLOOKUP(C1302,'[1]T. Apoyo Sistema'!$B$1:$C$89,2,0)</f>
        <v>SI</v>
      </c>
    </row>
    <row r="1303" spans="1:10" x14ac:dyDescent="0.25">
      <c r="A1303" s="4" t="str">
        <f t="shared" si="40"/>
        <v>46236-POX56-psa4</v>
      </c>
      <c r="B1303" s="14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 t="shared" si="41"/>
        <v>2026-08</v>
      </c>
      <c r="J1303" s="7" t="str">
        <f>VLOOKUP(C1303,'[1]T. Apoyo Sistema'!$B$1:$C$89,2,0)</f>
        <v>SI</v>
      </c>
    </row>
    <row r="1304" spans="1:10" x14ac:dyDescent="0.25">
      <c r="A1304" s="4" t="str">
        <f t="shared" si="40"/>
        <v>46236-POX56-sec1</v>
      </c>
      <c r="B1304" s="14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 t="shared" si="41"/>
        <v>2026-08</v>
      </c>
      <c r="J1304" s="7" t="str">
        <f>VLOOKUP(C1304,'[1]T. Apoyo Sistema'!$B$1:$C$89,2,0)</f>
        <v>SI</v>
      </c>
    </row>
    <row r="1305" spans="1:10" x14ac:dyDescent="0.25">
      <c r="A1305" s="4" t="str">
        <f t="shared" si="40"/>
        <v>46236-POX56-sec2</v>
      </c>
      <c r="B1305" s="14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 t="shared" si="41"/>
        <v>2026-08</v>
      </c>
      <c r="J1305" s="7" t="str">
        <f>VLOOKUP(C1305,'[1]T. Apoyo Sistema'!$B$1:$C$89,2,0)</f>
        <v>SI</v>
      </c>
    </row>
    <row r="1306" spans="1:10" x14ac:dyDescent="0.25">
      <c r="A1306" s="4" t="str">
        <f t="shared" si="40"/>
        <v>46236-POX57-bbd1</v>
      </c>
      <c r="B1306" s="14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 t="shared" si="41"/>
        <v>2026-08</v>
      </c>
      <c r="J1306" s="7" t="str">
        <f>VLOOKUP(C1306,'[1]T. Apoyo Sistema'!$B$1:$C$89,2,0)</f>
        <v>SI</v>
      </c>
    </row>
    <row r="1307" spans="1:10" x14ac:dyDescent="0.25">
      <c r="A1307" s="4" t="str">
        <f t="shared" si="40"/>
        <v>46236-POX57-bbd2</v>
      </c>
      <c r="B1307" s="14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 t="shared" si="41"/>
        <v>2026-08</v>
      </c>
      <c r="J1307" s="7" t="str">
        <f>VLOOKUP(C1307,'[1]T. Apoyo Sistema'!$B$1:$C$89,2,0)</f>
        <v>SI</v>
      </c>
    </row>
    <row r="1308" spans="1:10" x14ac:dyDescent="0.25">
      <c r="A1308" s="4" t="str">
        <f t="shared" si="40"/>
        <v>46236-POX57-com1</v>
      </c>
      <c r="B1308" s="14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 t="shared" si="41"/>
        <v>2026-08</v>
      </c>
      <c r="J1308" s="7" t="str">
        <f>VLOOKUP(C1308,'[1]T. Apoyo Sistema'!$B$1:$C$89,2,0)</f>
        <v>SI</v>
      </c>
    </row>
    <row r="1309" spans="1:10" x14ac:dyDescent="0.25">
      <c r="A1309" s="4" t="str">
        <f t="shared" si="40"/>
        <v>46236-POX57-com2</v>
      </c>
      <c r="B1309" s="14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 t="shared" si="41"/>
        <v>2026-08</v>
      </c>
      <c r="J1309" s="7" t="str">
        <f>VLOOKUP(C1309,'[1]T. Apoyo Sistema'!$B$1:$C$89,2,0)</f>
        <v>SI</v>
      </c>
    </row>
    <row r="1310" spans="1:10" x14ac:dyDescent="0.25">
      <c r="A1310" s="4" t="str">
        <f t="shared" si="40"/>
        <v>46236-POX57-com3</v>
      </c>
      <c r="B1310" s="14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 t="shared" si="41"/>
        <v>2026-08</v>
      </c>
      <c r="J1310" s="7" t="str">
        <f>VLOOKUP(C1310,'[1]T. Apoyo Sistema'!$B$1:$C$89,2,0)</f>
        <v>SI</v>
      </c>
    </row>
    <row r="1311" spans="1:10" x14ac:dyDescent="0.25">
      <c r="A1311" s="4" t="str">
        <f t="shared" si="40"/>
        <v>46236-POX57-com4</v>
      </c>
      <c r="B1311" s="14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 t="shared" si="41"/>
        <v>2026-08</v>
      </c>
      <c r="J1311" s="7" t="str">
        <f>VLOOKUP(C1311,'[1]T. Apoyo Sistema'!$B$1:$C$89,2,0)</f>
        <v>SI</v>
      </c>
    </row>
    <row r="1312" spans="1:10" x14ac:dyDescent="0.25">
      <c r="A1312" s="4" t="str">
        <f t="shared" si="40"/>
        <v>46236-POX57-gen1</v>
      </c>
      <c r="B1312" s="14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 t="shared" si="41"/>
        <v>2026-08</v>
      </c>
      <c r="J1312" s="7" t="str">
        <f>VLOOKUP(C1312,'[1]T. Apoyo Sistema'!$B$1:$C$89,2,0)</f>
        <v>SI</v>
      </c>
    </row>
    <row r="1313" spans="1:10" x14ac:dyDescent="0.25">
      <c r="A1313" s="4" t="str">
        <f t="shared" si="40"/>
        <v>46236-POX57-gen2</v>
      </c>
      <c r="B1313" s="14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 t="shared" si="41"/>
        <v>2026-08</v>
      </c>
      <c r="J1313" s="7" t="str">
        <f>VLOOKUP(C1313,'[1]T. Apoyo Sistema'!$B$1:$C$89,2,0)</f>
        <v>SI</v>
      </c>
    </row>
    <row r="1314" spans="1:10" x14ac:dyDescent="0.25">
      <c r="A1314" s="4" t="str">
        <f t="shared" si="40"/>
        <v>46236-POX57-psa1</v>
      </c>
      <c r="B1314" s="14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 t="shared" si="41"/>
        <v>2026-08</v>
      </c>
      <c r="J1314" s="7" t="str">
        <f>VLOOKUP(C1314,'[1]T. Apoyo Sistema'!$B$1:$C$89,2,0)</f>
        <v>SI</v>
      </c>
    </row>
    <row r="1315" spans="1:10" x14ac:dyDescent="0.25">
      <c r="A1315" s="4" t="str">
        <f t="shared" si="40"/>
        <v>46236-POX57-psa2</v>
      </c>
      <c r="B1315" s="14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 t="shared" si="41"/>
        <v>2026-08</v>
      </c>
      <c r="J1315" s="7" t="str">
        <f>VLOOKUP(C1315,'[1]T. Apoyo Sistema'!$B$1:$C$89,2,0)</f>
        <v>SI</v>
      </c>
    </row>
    <row r="1316" spans="1:10" x14ac:dyDescent="0.25">
      <c r="A1316" s="4" t="str">
        <f t="shared" si="40"/>
        <v>46236-POX57-psa3</v>
      </c>
      <c r="B1316" s="14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 t="shared" si="41"/>
        <v>2026-08</v>
      </c>
      <c r="J1316" s="7" t="str">
        <f>VLOOKUP(C1316,'[1]T. Apoyo Sistema'!$B$1:$C$89,2,0)</f>
        <v>SI</v>
      </c>
    </row>
    <row r="1317" spans="1:10" x14ac:dyDescent="0.25">
      <c r="A1317" s="4" t="str">
        <f t="shared" si="40"/>
        <v>46236-POX57-psa4</v>
      </c>
      <c r="B1317" s="14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 t="shared" si="41"/>
        <v>2026-08</v>
      </c>
      <c r="J1317" s="7" t="str">
        <f>VLOOKUP(C1317,'[1]T. Apoyo Sistema'!$B$1:$C$89,2,0)</f>
        <v>SI</v>
      </c>
    </row>
    <row r="1318" spans="1:10" x14ac:dyDescent="0.25">
      <c r="A1318" s="4" t="str">
        <f t="shared" si="40"/>
        <v>46236-POX57-sec1</v>
      </c>
      <c r="B1318" s="14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 t="shared" si="41"/>
        <v>2026-08</v>
      </c>
      <c r="J1318" s="7" t="str">
        <f>VLOOKUP(C1318,'[1]T. Apoyo Sistema'!$B$1:$C$89,2,0)</f>
        <v>SI</v>
      </c>
    </row>
    <row r="1319" spans="1:10" x14ac:dyDescent="0.25">
      <c r="A1319" s="4" t="str">
        <f t="shared" si="40"/>
        <v>46236-POX57-sec2</v>
      </c>
      <c r="B1319" s="14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 t="shared" si="41"/>
        <v>2026-08</v>
      </c>
      <c r="J1319" s="7" t="str">
        <f>VLOOKUP(C1319,'[1]T. Apoyo Sistema'!$B$1:$C$89,2,0)</f>
        <v>SI</v>
      </c>
    </row>
    <row r="1320" spans="1:10" x14ac:dyDescent="0.25">
      <c r="A1320" s="4" t="str">
        <f t="shared" si="40"/>
        <v>46236-POX58-bbd1</v>
      </c>
      <c r="B1320" s="14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 t="shared" si="41"/>
        <v>2026-08</v>
      </c>
      <c r="J1320" s="7" t="str">
        <f>VLOOKUP(C1320,'[1]T. Apoyo Sistema'!$B$1:$C$89,2,0)</f>
        <v>SI</v>
      </c>
    </row>
    <row r="1321" spans="1:10" x14ac:dyDescent="0.25">
      <c r="A1321" s="4" t="str">
        <f t="shared" si="40"/>
        <v>46236-POX58-bbd2</v>
      </c>
      <c r="B1321" s="14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 t="shared" si="41"/>
        <v>2026-08</v>
      </c>
      <c r="J1321" s="7" t="str">
        <f>VLOOKUP(C1321,'[1]T. Apoyo Sistema'!$B$1:$C$89,2,0)</f>
        <v>SI</v>
      </c>
    </row>
    <row r="1322" spans="1:10" x14ac:dyDescent="0.25">
      <c r="A1322" s="4" t="str">
        <f t="shared" si="40"/>
        <v>46236-POX58-com1</v>
      </c>
      <c r="B1322" s="14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 t="shared" si="41"/>
        <v>2026-08</v>
      </c>
      <c r="J1322" s="7" t="str">
        <f>VLOOKUP(C1322,'[1]T. Apoyo Sistema'!$B$1:$C$89,2,0)</f>
        <v>SI</v>
      </c>
    </row>
    <row r="1323" spans="1:10" x14ac:dyDescent="0.25">
      <c r="A1323" s="4" t="str">
        <f t="shared" si="40"/>
        <v>46236-POX58-com2</v>
      </c>
      <c r="B1323" s="14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 t="shared" si="41"/>
        <v>2026-08</v>
      </c>
      <c r="J1323" s="7" t="str">
        <f>VLOOKUP(C1323,'[1]T. Apoyo Sistema'!$B$1:$C$89,2,0)</f>
        <v>SI</v>
      </c>
    </row>
    <row r="1324" spans="1:10" x14ac:dyDescent="0.25">
      <c r="A1324" s="4" t="str">
        <f t="shared" si="40"/>
        <v>46236-POX58-com3</v>
      </c>
      <c r="B1324" s="14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 t="shared" si="41"/>
        <v>2026-08</v>
      </c>
      <c r="J1324" s="7" t="str">
        <f>VLOOKUP(C1324,'[1]T. Apoyo Sistema'!$B$1:$C$89,2,0)</f>
        <v>SI</v>
      </c>
    </row>
    <row r="1325" spans="1:10" x14ac:dyDescent="0.25">
      <c r="A1325" s="4" t="str">
        <f t="shared" si="40"/>
        <v>46236-POX58-com4</v>
      </c>
      <c r="B1325" s="14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 t="shared" si="41"/>
        <v>2026-08</v>
      </c>
      <c r="J1325" s="7" t="str">
        <f>VLOOKUP(C1325,'[1]T. Apoyo Sistema'!$B$1:$C$89,2,0)</f>
        <v>SI</v>
      </c>
    </row>
    <row r="1326" spans="1:10" x14ac:dyDescent="0.25">
      <c r="A1326" s="4" t="str">
        <f t="shared" si="40"/>
        <v>46236-POX58-gen1</v>
      </c>
      <c r="B1326" s="14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 t="shared" si="41"/>
        <v>2026-08</v>
      </c>
      <c r="J1326" s="7" t="str">
        <f>VLOOKUP(C1326,'[1]T. Apoyo Sistema'!$B$1:$C$89,2,0)</f>
        <v>SI</v>
      </c>
    </row>
    <row r="1327" spans="1:10" x14ac:dyDescent="0.25">
      <c r="A1327" s="4" t="str">
        <f t="shared" si="40"/>
        <v>46236-POX58-gen2</v>
      </c>
      <c r="B1327" s="14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 t="shared" si="41"/>
        <v>2026-08</v>
      </c>
      <c r="J1327" s="7" t="str">
        <f>VLOOKUP(C1327,'[1]T. Apoyo Sistema'!$B$1:$C$89,2,0)</f>
        <v>SI</v>
      </c>
    </row>
    <row r="1328" spans="1:10" x14ac:dyDescent="0.25">
      <c r="A1328" s="4" t="str">
        <f t="shared" si="40"/>
        <v>46236-POX58-motocom1</v>
      </c>
      <c r="B1328" s="14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 t="shared" si="41"/>
        <v>2026-08</v>
      </c>
      <c r="J1328" s="7" t="str">
        <f>VLOOKUP(C1328,'[1]T. Apoyo Sistema'!$B$1:$C$89,2,0)</f>
        <v>SI</v>
      </c>
    </row>
    <row r="1329" spans="1:10" x14ac:dyDescent="0.25">
      <c r="A1329" s="4" t="str">
        <f t="shared" si="40"/>
        <v>46236-POX58-motocom2</v>
      </c>
      <c r="B1329" s="14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 t="shared" si="41"/>
        <v>2026-08</v>
      </c>
      <c r="J1329" s="7" t="str">
        <f>VLOOKUP(C1329,'[1]T. Apoyo Sistema'!$B$1:$C$89,2,0)</f>
        <v>SI</v>
      </c>
    </row>
    <row r="1330" spans="1:10" x14ac:dyDescent="0.25">
      <c r="A1330" s="4" t="str">
        <f t="shared" si="40"/>
        <v>46236-POX58-psa1</v>
      </c>
      <c r="B1330" s="14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 t="shared" si="41"/>
        <v>2026-08</v>
      </c>
      <c r="J1330" s="7" t="str">
        <f>VLOOKUP(C1330,'[1]T. Apoyo Sistema'!$B$1:$C$89,2,0)</f>
        <v>SI</v>
      </c>
    </row>
    <row r="1331" spans="1:10" x14ac:dyDescent="0.25">
      <c r="A1331" s="4" t="str">
        <f t="shared" si="40"/>
        <v>46236-POX58-psa2</v>
      </c>
      <c r="B1331" s="14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 t="shared" si="41"/>
        <v>2026-08</v>
      </c>
      <c r="J1331" s="7" t="str">
        <f>VLOOKUP(C1331,'[1]T. Apoyo Sistema'!$B$1:$C$89,2,0)</f>
        <v>SI</v>
      </c>
    </row>
    <row r="1332" spans="1:10" x14ac:dyDescent="0.25">
      <c r="A1332" s="4" t="str">
        <f t="shared" si="40"/>
        <v>46236-POX58-psa3</v>
      </c>
      <c r="B1332" s="14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 t="shared" si="41"/>
        <v>2026-08</v>
      </c>
      <c r="J1332" s="7" t="str">
        <f>VLOOKUP(C1332,'[1]T. Apoyo Sistema'!$B$1:$C$89,2,0)</f>
        <v>SI</v>
      </c>
    </row>
    <row r="1333" spans="1:10" x14ac:dyDescent="0.25">
      <c r="A1333" s="4" t="str">
        <f t="shared" si="40"/>
        <v>46236-POX58-psa4</v>
      </c>
      <c r="B1333" s="14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 t="shared" si="41"/>
        <v>2026-08</v>
      </c>
      <c r="J1333" s="7" t="str">
        <f>VLOOKUP(C1333,'[1]T. Apoyo Sistema'!$B$1:$C$89,2,0)</f>
        <v>SI</v>
      </c>
    </row>
    <row r="1334" spans="1:10" x14ac:dyDescent="0.25">
      <c r="A1334" s="4" t="str">
        <f t="shared" si="40"/>
        <v>46236-POX58-sec1</v>
      </c>
      <c r="B1334" s="14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 t="shared" si="41"/>
        <v>2026-08</v>
      </c>
      <c r="J1334" s="7" t="str">
        <f>VLOOKUP(C1334,'[1]T. Apoyo Sistema'!$B$1:$C$89,2,0)</f>
        <v>SI</v>
      </c>
    </row>
    <row r="1335" spans="1:10" x14ac:dyDescent="0.25">
      <c r="A1335" s="4" t="str">
        <f t="shared" si="40"/>
        <v>46236-POX58-sec2</v>
      </c>
      <c r="B1335" s="14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 t="shared" si="41"/>
        <v>2026-08</v>
      </c>
      <c r="J1335" s="7" t="str">
        <f>VLOOKUP(C1335,'[1]T. Apoyo Sistema'!$B$1:$C$89,2,0)</f>
        <v>SI</v>
      </c>
    </row>
    <row r="1336" spans="1:10" x14ac:dyDescent="0.25">
      <c r="A1336" s="4" t="str">
        <f t="shared" si="40"/>
        <v>46236-POX59-bbd1</v>
      </c>
      <c r="B1336" s="14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 t="shared" si="41"/>
        <v>2026-08</v>
      </c>
      <c r="J1336" s="7" t="str">
        <f>VLOOKUP(C1336,'[1]T. Apoyo Sistema'!$B$1:$C$89,2,0)</f>
        <v>SI</v>
      </c>
    </row>
    <row r="1337" spans="1:10" x14ac:dyDescent="0.25">
      <c r="A1337" s="4" t="str">
        <f t="shared" si="40"/>
        <v>46236-POX59-bbd2</v>
      </c>
      <c r="B1337" s="14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 t="shared" si="41"/>
        <v>2026-08</v>
      </c>
      <c r="J1337" s="7" t="str">
        <f>VLOOKUP(C1337,'[1]T. Apoyo Sistema'!$B$1:$C$89,2,0)</f>
        <v>SI</v>
      </c>
    </row>
    <row r="1338" spans="1:10" x14ac:dyDescent="0.25">
      <c r="A1338" s="4" t="str">
        <f t="shared" si="40"/>
        <v>46236-POX59-com1</v>
      </c>
      <c r="B1338" s="14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 t="shared" si="41"/>
        <v>2026-08</v>
      </c>
      <c r="J1338" s="7" t="str">
        <f>VLOOKUP(C1338,'[1]T. Apoyo Sistema'!$B$1:$C$89,2,0)</f>
        <v>SI</v>
      </c>
    </row>
    <row r="1339" spans="1:10" x14ac:dyDescent="0.25">
      <c r="A1339" s="4" t="str">
        <f t="shared" si="40"/>
        <v>46236-POX59-com2</v>
      </c>
      <c r="B1339" s="14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 t="shared" si="41"/>
        <v>2026-08</v>
      </c>
      <c r="J1339" s="7" t="str">
        <f>VLOOKUP(C1339,'[1]T. Apoyo Sistema'!$B$1:$C$89,2,0)</f>
        <v>SI</v>
      </c>
    </row>
    <row r="1340" spans="1:10" x14ac:dyDescent="0.25">
      <c r="A1340" s="4" t="str">
        <f t="shared" si="40"/>
        <v>46236-POX59-com3</v>
      </c>
      <c r="B1340" s="14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 t="shared" si="41"/>
        <v>2026-08</v>
      </c>
      <c r="J1340" s="7" t="str">
        <f>VLOOKUP(C1340,'[1]T. Apoyo Sistema'!$B$1:$C$89,2,0)</f>
        <v>SI</v>
      </c>
    </row>
    <row r="1341" spans="1:10" x14ac:dyDescent="0.25">
      <c r="A1341" s="4" t="str">
        <f t="shared" si="40"/>
        <v>46236-POX59-gen1</v>
      </c>
      <c r="B1341" s="14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 t="shared" si="41"/>
        <v>2026-08</v>
      </c>
      <c r="J1341" s="7" t="str">
        <f>VLOOKUP(C1341,'[1]T. Apoyo Sistema'!$B$1:$C$89,2,0)</f>
        <v>SI</v>
      </c>
    </row>
    <row r="1342" spans="1:10" x14ac:dyDescent="0.25">
      <c r="A1342" s="4" t="str">
        <f t="shared" si="40"/>
        <v>46236-POX59-gen2</v>
      </c>
      <c r="B1342" s="14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 t="shared" si="41"/>
        <v>2026-08</v>
      </c>
      <c r="J1342" s="7" t="str">
        <f>VLOOKUP(C1342,'[1]T. Apoyo Sistema'!$B$1:$C$89,2,0)</f>
        <v>SI</v>
      </c>
    </row>
    <row r="1343" spans="1:10" x14ac:dyDescent="0.25">
      <c r="A1343" s="4" t="str">
        <f t="shared" si="40"/>
        <v>46236-POX59-motocom1</v>
      </c>
      <c r="B1343" s="14">
        <v>46236</v>
      </c>
      <c r="C1343" s="4" t="s">
        <v>38</v>
      </c>
      <c r="D1343" s="4" t="s">
        <v>104</v>
      </c>
      <c r="E1343" s="4">
        <v>0</v>
      </c>
      <c r="F1343" s="6">
        <v>0</v>
      </c>
      <c r="G1343" s="6">
        <v>0</v>
      </c>
      <c r="H1343" s="6">
        <v>0</v>
      </c>
      <c r="I1343" s="4" t="str">
        <f t="shared" si="41"/>
        <v>2026-08</v>
      </c>
      <c r="J1343" s="7" t="str">
        <f>VLOOKUP(C1343,'[1]T. Apoyo Sistema'!$B$1:$C$89,2,0)</f>
        <v>SI</v>
      </c>
    </row>
    <row r="1344" spans="1:10" x14ac:dyDescent="0.25">
      <c r="A1344" s="4" t="str">
        <f t="shared" si="40"/>
        <v>46236-POX59-motocom2</v>
      </c>
      <c r="B1344" s="14">
        <v>46236</v>
      </c>
      <c r="C1344" s="4" t="s">
        <v>38</v>
      </c>
      <c r="D1344" s="4" t="s">
        <v>105</v>
      </c>
      <c r="E1344" s="4">
        <v>0</v>
      </c>
      <c r="F1344" s="6">
        <v>0</v>
      </c>
      <c r="G1344" s="6">
        <v>0</v>
      </c>
      <c r="H1344" s="6">
        <v>0</v>
      </c>
      <c r="I1344" s="4" t="str">
        <f t="shared" si="41"/>
        <v>2026-08</v>
      </c>
      <c r="J1344" s="7" t="str">
        <f>VLOOKUP(C1344,'[1]T. Apoyo Sistema'!$B$1:$C$89,2,0)</f>
        <v>SI</v>
      </c>
    </row>
    <row r="1345" spans="1:10" x14ac:dyDescent="0.25">
      <c r="A1345" s="4" t="str">
        <f t="shared" si="40"/>
        <v>46236-POX59-psa1</v>
      </c>
      <c r="B1345" s="14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 t="shared" si="41"/>
        <v>2026-08</v>
      </c>
      <c r="J1345" s="7" t="str">
        <f>VLOOKUP(C1345,'[1]T. Apoyo Sistema'!$B$1:$C$89,2,0)</f>
        <v>SI</v>
      </c>
    </row>
    <row r="1346" spans="1:10" x14ac:dyDescent="0.25">
      <c r="A1346" s="4" t="str">
        <f t="shared" ref="A1346:A1409" si="42">CONCATENATE(B1346,"-",C1346,"-",D1346)</f>
        <v>46236-POX59-psa2</v>
      </c>
      <c r="B1346" s="14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 t="shared" ref="I1346:I1409" si="43">TEXT(B1346,"yyyy-mm")</f>
        <v>2026-08</v>
      </c>
      <c r="J1346" s="7" t="str">
        <f>VLOOKUP(C1346,'[1]T. Apoyo Sistema'!$B$1:$C$89,2,0)</f>
        <v>SI</v>
      </c>
    </row>
    <row r="1347" spans="1:10" x14ac:dyDescent="0.25">
      <c r="A1347" s="4" t="str">
        <f t="shared" si="42"/>
        <v>46236-POX59-psa3</v>
      </c>
      <c r="B1347" s="14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 t="shared" si="43"/>
        <v>2026-08</v>
      </c>
      <c r="J1347" s="7" t="str">
        <f>VLOOKUP(C1347,'[1]T. Apoyo Sistema'!$B$1:$C$89,2,0)</f>
        <v>SI</v>
      </c>
    </row>
    <row r="1348" spans="1:10" x14ac:dyDescent="0.25">
      <c r="A1348" s="4" t="str">
        <f t="shared" si="42"/>
        <v>46236-POX59-psa4</v>
      </c>
      <c r="B1348" s="14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 t="shared" si="43"/>
        <v>2026-08</v>
      </c>
      <c r="J1348" s="7" t="str">
        <f>VLOOKUP(C1348,'[1]T. Apoyo Sistema'!$B$1:$C$89,2,0)</f>
        <v>SI</v>
      </c>
    </row>
    <row r="1349" spans="1:10" x14ac:dyDescent="0.25">
      <c r="A1349" s="4" t="str">
        <f t="shared" si="42"/>
        <v>46236-POX59-psa5</v>
      </c>
      <c r="B1349" s="14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 t="shared" si="43"/>
        <v>2026-08</v>
      </c>
      <c r="J1349" s="7" t="str">
        <f>VLOOKUP(C1349,'[1]T. Apoyo Sistema'!$B$1:$C$89,2,0)</f>
        <v>SI</v>
      </c>
    </row>
    <row r="1350" spans="1:10" x14ac:dyDescent="0.25">
      <c r="A1350" s="4" t="str">
        <f t="shared" si="42"/>
        <v>46236-POX59-psa6</v>
      </c>
      <c r="B1350" s="14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 t="shared" si="43"/>
        <v>2026-08</v>
      </c>
      <c r="J1350" s="7" t="str">
        <f>VLOOKUP(C1350,'[1]T. Apoyo Sistema'!$B$1:$C$89,2,0)</f>
        <v>SI</v>
      </c>
    </row>
    <row r="1351" spans="1:10" x14ac:dyDescent="0.25">
      <c r="A1351" s="4" t="str">
        <f t="shared" si="42"/>
        <v>46236-POX59-sec1</v>
      </c>
      <c r="B1351" s="14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 t="shared" si="43"/>
        <v>2026-08</v>
      </c>
      <c r="J1351" s="7" t="str">
        <f>VLOOKUP(C1351,'[1]T. Apoyo Sistema'!$B$1:$C$89,2,0)</f>
        <v>SI</v>
      </c>
    </row>
    <row r="1352" spans="1:10" x14ac:dyDescent="0.25">
      <c r="A1352" s="4" t="str">
        <f t="shared" si="42"/>
        <v>46236-POX59-sec2</v>
      </c>
      <c r="B1352" s="14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 t="shared" si="43"/>
        <v>2026-08</v>
      </c>
      <c r="J1352" s="7" t="str">
        <f>VLOOKUP(C1352,'[1]T. Apoyo Sistema'!$B$1:$C$89,2,0)</f>
        <v>SI</v>
      </c>
    </row>
    <row r="1353" spans="1:10" x14ac:dyDescent="0.25">
      <c r="A1353" s="4" t="str">
        <f t="shared" si="42"/>
        <v>46236-POX6-bbd1</v>
      </c>
      <c r="B1353" s="14">
        <v>46236</v>
      </c>
      <c r="C1353" s="4" t="s">
        <v>106</v>
      </c>
      <c r="D1353" s="4" t="s">
        <v>69</v>
      </c>
      <c r="E1353" s="4">
        <v>0</v>
      </c>
      <c r="F1353" s="6">
        <v>0.38333333333333336</v>
      </c>
      <c r="G1353" s="6">
        <v>23.6</v>
      </c>
      <c r="H1353" s="6">
        <v>0</v>
      </c>
      <c r="I1353" s="4" t="str">
        <f t="shared" si="43"/>
        <v>2026-08</v>
      </c>
      <c r="J1353" s="7" t="str">
        <f>VLOOKUP(C1353,'[1]T. Apoyo Sistema'!$B$1:$C$89,2,0)</f>
        <v>SI</v>
      </c>
    </row>
    <row r="1354" spans="1:10" x14ac:dyDescent="0.25">
      <c r="A1354" s="4" t="str">
        <f t="shared" si="42"/>
        <v>46236-POX6-bbd2</v>
      </c>
      <c r="B1354" s="14">
        <v>46236</v>
      </c>
      <c r="C1354" s="4" t="s">
        <v>106</v>
      </c>
      <c r="D1354" s="4" t="s">
        <v>70</v>
      </c>
      <c r="E1354" s="4">
        <v>0</v>
      </c>
      <c r="F1354" s="6">
        <v>0</v>
      </c>
      <c r="G1354" s="6">
        <v>23.983333333333334</v>
      </c>
      <c r="H1354" s="6">
        <v>0</v>
      </c>
      <c r="I1354" s="4" t="str">
        <f t="shared" si="43"/>
        <v>2026-08</v>
      </c>
      <c r="J1354" s="7" t="str">
        <f>VLOOKUP(C1354,'[1]T. Apoyo Sistema'!$B$1:$C$89,2,0)</f>
        <v>SI</v>
      </c>
    </row>
    <row r="1355" spans="1:10" x14ac:dyDescent="0.25">
      <c r="A1355" s="4" t="str">
        <f t="shared" si="42"/>
        <v>46236-POX6-com1</v>
      </c>
      <c r="B1355" s="14">
        <v>46236</v>
      </c>
      <c r="C1355" s="4" t="s">
        <v>106</v>
      </c>
      <c r="D1355" s="4" t="s">
        <v>71</v>
      </c>
      <c r="E1355" s="4">
        <v>0</v>
      </c>
      <c r="F1355" s="6">
        <v>20.066666666666666</v>
      </c>
      <c r="G1355" s="6">
        <v>3.9166666666666679</v>
      </c>
      <c r="H1355" s="6">
        <v>0</v>
      </c>
      <c r="I1355" s="4" t="str">
        <f t="shared" si="43"/>
        <v>2026-08</v>
      </c>
      <c r="J1355" s="7" t="str">
        <f>VLOOKUP(C1355,'[1]T. Apoyo Sistema'!$B$1:$C$89,2,0)</f>
        <v>SI</v>
      </c>
    </row>
    <row r="1356" spans="1:10" x14ac:dyDescent="0.25">
      <c r="A1356" s="4" t="str">
        <f t="shared" si="42"/>
        <v>46236-POX6-com2</v>
      </c>
      <c r="B1356" s="14">
        <v>46236</v>
      </c>
      <c r="C1356" s="4" t="s">
        <v>106</v>
      </c>
      <c r="D1356" s="4" t="s">
        <v>72</v>
      </c>
      <c r="E1356" s="4">
        <v>0</v>
      </c>
      <c r="F1356" s="6">
        <v>19.75</v>
      </c>
      <c r="G1356" s="6">
        <v>4.2333333333333343</v>
      </c>
      <c r="H1356" s="6">
        <v>0</v>
      </c>
      <c r="I1356" s="4" t="str">
        <f t="shared" si="43"/>
        <v>2026-08</v>
      </c>
      <c r="J1356" s="7" t="str">
        <f>VLOOKUP(C1356,'[1]T. Apoyo Sistema'!$B$1:$C$89,2,0)</f>
        <v>SI</v>
      </c>
    </row>
    <row r="1357" spans="1:10" x14ac:dyDescent="0.25">
      <c r="A1357" s="4" t="str">
        <f t="shared" si="42"/>
        <v>46236-POX6-com3</v>
      </c>
      <c r="B1357" s="14">
        <v>46236</v>
      </c>
      <c r="C1357" s="4" t="s">
        <v>106</v>
      </c>
      <c r="D1357" s="4" t="s">
        <v>77</v>
      </c>
      <c r="E1357" s="4">
        <v>0</v>
      </c>
      <c r="F1357" s="6">
        <v>18.133333333333333</v>
      </c>
      <c r="G1357" s="6">
        <v>5.8500000000000014</v>
      </c>
      <c r="H1357" s="6">
        <v>0</v>
      </c>
      <c r="I1357" s="4" t="str">
        <f t="shared" si="43"/>
        <v>2026-08</v>
      </c>
      <c r="J1357" s="7" t="str">
        <f>VLOOKUP(C1357,'[1]T. Apoyo Sistema'!$B$1:$C$89,2,0)</f>
        <v>SI</v>
      </c>
    </row>
    <row r="1358" spans="1:10" x14ac:dyDescent="0.25">
      <c r="A1358" s="4" t="str">
        <f t="shared" si="42"/>
        <v>46236-POX6-com4</v>
      </c>
      <c r="B1358" s="14">
        <v>46236</v>
      </c>
      <c r="C1358" s="4" t="s">
        <v>106</v>
      </c>
      <c r="D1358" s="4" t="s">
        <v>78</v>
      </c>
      <c r="E1358" s="4">
        <v>0</v>
      </c>
      <c r="F1358" s="6">
        <v>20.116666666666667</v>
      </c>
      <c r="G1358" s="6">
        <v>3.8666666666666671</v>
      </c>
      <c r="H1358" s="6">
        <v>0</v>
      </c>
      <c r="I1358" s="4" t="str">
        <f t="shared" si="43"/>
        <v>2026-08</v>
      </c>
      <c r="J1358" s="7" t="str">
        <f>VLOOKUP(C1358,'[1]T. Apoyo Sistema'!$B$1:$C$89,2,0)</f>
        <v>SI</v>
      </c>
    </row>
    <row r="1359" spans="1:10" x14ac:dyDescent="0.25">
      <c r="A1359" s="4" t="str">
        <f t="shared" si="42"/>
        <v>46236-POX6-gen1</v>
      </c>
      <c r="B1359" s="14">
        <v>46236</v>
      </c>
      <c r="C1359" s="4" t="s">
        <v>106</v>
      </c>
      <c r="D1359" s="4" t="s">
        <v>59</v>
      </c>
      <c r="E1359" s="4">
        <v>0</v>
      </c>
      <c r="F1359" s="6">
        <v>11.9</v>
      </c>
      <c r="G1359" s="6">
        <v>12.083333333333334</v>
      </c>
      <c r="H1359" s="6">
        <v>0</v>
      </c>
      <c r="I1359" s="4" t="str">
        <f t="shared" si="43"/>
        <v>2026-08</v>
      </c>
      <c r="J1359" s="7" t="str">
        <f>VLOOKUP(C1359,'[1]T. Apoyo Sistema'!$B$1:$C$89,2,0)</f>
        <v>SI</v>
      </c>
    </row>
    <row r="1360" spans="1:10" x14ac:dyDescent="0.25">
      <c r="A1360" s="4" t="str">
        <f t="shared" si="42"/>
        <v>46236-POX6-gen2</v>
      </c>
      <c r="B1360" s="14">
        <v>46236</v>
      </c>
      <c r="C1360" s="4" t="s">
        <v>106</v>
      </c>
      <c r="D1360" s="4" t="s">
        <v>73</v>
      </c>
      <c r="E1360" s="4">
        <v>0</v>
      </c>
      <c r="F1360" s="6">
        <v>8.3666666666666671</v>
      </c>
      <c r="G1360" s="6">
        <v>15.616666666666667</v>
      </c>
      <c r="H1360" s="6">
        <v>0</v>
      </c>
      <c r="I1360" s="4" t="str">
        <f t="shared" si="43"/>
        <v>2026-08</v>
      </c>
      <c r="J1360" s="7" t="str">
        <f>VLOOKUP(C1360,'[1]T. Apoyo Sistema'!$B$1:$C$89,2,0)</f>
        <v>SI</v>
      </c>
    </row>
    <row r="1361" spans="1:10" x14ac:dyDescent="0.25">
      <c r="A1361" s="4" t="str">
        <f t="shared" si="42"/>
        <v>46236-POX6-psa1</v>
      </c>
      <c r="B1361" s="14">
        <v>46236</v>
      </c>
      <c r="C1361" s="4" t="s">
        <v>106</v>
      </c>
      <c r="D1361" s="4" t="s">
        <v>60</v>
      </c>
      <c r="E1361" s="4">
        <v>0</v>
      </c>
      <c r="F1361" s="6">
        <v>17.95</v>
      </c>
      <c r="G1361" s="6">
        <v>6.033333333333335</v>
      </c>
      <c r="H1361" s="6">
        <v>0</v>
      </c>
      <c r="I1361" s="4" t="str">
        <f t="shared" si="43"/>
        <v>2026-08</v>
      </c>
      <c r="J1361" s="7" t="str">
        <f>VLOOKUP(C1361,'[1]T. Apoyo Sistema'!$B$1:$C$89,2,0)</f>
        <v>SI</v>
      </c>
    </row>
    <row r="1362" spans="1:10" x14ac:dyDescent="0.25">
      <c r="A1362" s="4" t="str">
        <f t="shared" si="42"/>
        <v>46236-POX6-psa2</v>
      </c>
      <c r="B1362" s="14">
        <v>46236</v>
      </c>
      <c r="C1362" s="4" t="s">
        <v>106</v>
      </c>
      <c r="D1362" s="4" t="s">
        <v>74</v>
      </c>
      <c r="E1362" s="4">
        <v>0</v>
      </c>
      <c r="F1362" s="6">
        <v>20</v>
      </c>
      <c r="G1362" s="6">
        <v>3.9833333333333343</v>
      </c>
      <c r="H1362" s="6">
        <v>0</v>
      </c>
      <c r="I1362" s="4" t="str">
        <f t="shared" si="43"/>
        <v>2026-08</v>
      </c>
      <c r="J1362" s="7" t="str">
        <f>VLOOKUP(C1362,'[1]T. Apoyo Sistema'!$B$1:$C$89,2,0)</f>
        <v>SI</v>
      </c>
    </row>
    <row r="1363" spans="1:10" x14ac:dyDescent="0.25">
      <c r="A1363" s="4" t="str">
        <f t="shared" si="42"/>
        <v>46236-POX6-psa3</v>
      </c>
      <c r="B1363" s="14">
        <v>46236</v>
      </c>
      <c r="C1363" s="4" t="s">
        <v>106</v>
      </c>
      <c r="D1363" s="4" t="s">
        <v>79</v>
      </c>
      <c r="E1363" s="4">
        <v>0</v>
      </c>
      <c r="F1363" s="6">
        <v>19.983333333333334</v>
      </c>
      <c r="G1363" s="6">
        <v>4</v>
      </c>
      <c r="H1363" s="6">
        <v>0</v>
      </c>
      <c r="I1363" s="4" t="str">
        <f t="shared" si="43"/>
        <v>2026-08</v>
      </c>
      <c r="J1363" s="7" t="str">
        <f>VLOOKUP(C1363,'[1]T. Apoyo Sistema'!$B$1:$C$89,2,0)</f>
        <v>SI</v>
      </c>
    </row>
    <row r="1364" spans="1:10" x14ac:dyDescent="0.25">
      <c r="A1364" s="4" t="str">
        <f t="shared" si="42"/>
        <v>46236-POX6-psa4</v>
      </c>
      <c r="B1364" s="14">
        <v>46236</v>
      </c>
      <c r="C1364" s="4" t="s">
        <v>106</v>
      </c>
      <c r="D1364" s="4" t="s">
        <v>80</v>
      </c>
      <c r="E1364" s="4">
        <v>0</v>
      </c>
      <c r="F1364" s="6">
        <v>19.633333333333333</v>
      </c>
      <c r="G1364" s="6">
        <v>4.3500000000000014</v>
      </c>
      <c r="H1364" s="6">
        <v>0</v>
      </c>
      <c r="I1364" s="4" t="str">
        <f t="shared" si="43"/>
        <v>2026-08</v>
      </c>
      <c r="J1364" s="7" t="str">
        <f>VLOOKUP(C1364,'[1]T. Apoyo Sistema'!$B$1:$C$89,2,0)</f>
        <v>SI</v>
      </c>
    </row>
    <row r="1365" spans="1:10" x14ac:dyDescent="0.25">
      <c r="A1365" s="4" t="str">
        <f t="shared" si="42"/>
        <v>46236-POX6-sec1</v>
      </c>
      <c r="B1365" s="14">
        <v>46236</v>
      </c>
      <c r="C1365" s="4" t="s">
        <v>106</v>
      </c>
      <c r="D1365" s="4" t="s">
        <v>75</v>
      </c>
      <c r="E1365" s="4">
        <v>0</v>
      </c>
      <c r="F1365" s="6">
        <v>20.2</v>
      </c>
      <c r="G1365" s="6">
        <v>3.783333333333335</v>
      </c>
      <c r="H1365" s="6">
        <v>0</v>
      </c>
      <c r="I1365" s="4" t="str">
        <f t="shared" si="43"/>
        <v>2026-08</v>
      </c>
      <c r="J1365" s="7" t="str">
        <f>VLOOKUP(C1365,'[1]T. Apoyo Sistema'!$B$1:$C$89,2,0)</f>
        <v>SI</v>
      </c>
    </row>
    <row r="1366" spans="1:10" x14ac:dyDescent="0.25">
      <c r="A1366" s="4" t="str">
        <f t="shared" si="42"/>
        <v>46236-POX6-sec2</v>
      </c>
      <c r="B1366" s="14">
        <v>46236</v>
      </c>
      <c r="C1366" s="4" t="s">
        <v>106</v>
      </c>
      <c r="D1366" s="4" t="s">
        <v>76</v>
      </c>
      <c r="E1366" s="4">
        <v>0</v>
      </c>
      <c r="F1366" s="6">
        <v>20.2</v>
      </c>
      <c r="G1366" s="6">
        <v>3.783333333333335</v>
      </c>
      <c r="H1366" s="6">
        <v>0</v>
      </c>
      <c r="I1366" s="4" t="str">
        <f t="shared" si="43"/>
        <v>2026-08</v>
      </c>
      <c r="J1366" s="7" t="str">
        <f>VLOOKUP(C1366,'[1]T. Apoyo Sistema'!$B$1:$C$89,2,0)</f>
        <v>SI</v>
      </c>
    </row>
    <row r="1367" spans="1:10" x14ac:dyDescent="0.25">
      <c r="A1367" s="4" t="str">
        <f t="shared" si="42"/>
        <v>46236-POX60-bbd1</v>
      </c>
      <c r="B1367" s="14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 t="shared" si="43"/>
        <v>2026-08</v>
      </c>
      <c r="J1367" s="7" t="str">
        <f>VLOOKUP(C1367,'[1]T. Apoyo Sistema'!$B$1:$C$89,2,0)</f>
        <v>SI</v>
      </c>
    </row>
    <row r="1368" spans="1:10" x14ac:dyDescent="0.25">
      <c r="A1368" s="4" t="str">
        <f t="shared" si="42"/>
        <v>46236-POX60-bbd2</v>
      </c>
      <c r="B1368" s="14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 t="shared" si="43"/>
        <v>2026-08</v>
      </c>
      <c r="J1368" s="7" t="str">
        <f>VLOOKUP(C1368,'[1]T. Apoyo Sistema'!$B$1:$C$89,2,0)</f>
        <v>SI</v>
      </c>
    </row>
    <row r="1369" spans="1:10" x14ac:dyDescent="0.25">
      <c r="A1369" s="4" t="str">
        <f t="shared" si="42"/>
        <v>46236-POX60-com1</v>
      </c>
      <c r="B1369" s="14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 t="shared" si="43"/>
        <v>2026-08</v>
      </c>
      <c r="J1369" s="7" t="str">
        <f>VLOOKUP(C1369,'[1]T. Apoyo Sistema'!$B$1:$C$89,2,0)</f>
        <v>SI</v>
      </c>
    </row>
    <row r="1370" spans="1:10" x14ac:dyDescent="0.25">
      <c r="A1370" s="4" t="str">
        <f t="shared" si="42"/>
        <v>46236-POX60-com2</v>
      </c>
      <c r="B1370" s="14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 t="shared" si="43"/>
        <v>2026-08</v>
      </c>
      <c r="J1370" s="7" t="str">
        <f>VLOOKUP(C1370,'[1]T. Apoyo Sistema'!$B$1:$C$89,2,0)</f>
        <v>SI</v>
      </c>
    </row>
    <row r="1371" spans="1:10" x14ac:dyDescent="0.25">
      <c r="A1371" s="4" t="str">
        <f t="shared" si="42"/>
        <v>46236-POX60-com3</v>
      </c>
      <c r="B1371" s="14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 t="shared" si="43"/>
        <v>2026-08</v>
      </c>
      <c r="J1371" s="7" t="str">
        <f>VLOOKUP(C1371,'[1]T. Apoyo Sistema'!$B$1:$C$89,2,0)</f>
        <v>SI</v>
      </c>
    </row>
    <row r="1372" spans="1:10" x14ac:dyDescent="0.25">
      <c r="A1372" s="4" t="str">
        <f t="shared" si="42"/>
        <v>46236-POX60-gen1</v>
      </c>
      <c r="B1372" s="14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 t="shared" si="43"/>
        <v>2026-08</v>
      </c>
      <c r="J1372" s="7" t="str">
        <f>VLOOKUP(C1372,'[1]T. Apoyo Sistema'!$B$1:$C$89,2,0)</f>
        <v>SI</v>
      </c>
    </row>
    <row r="1373" spans="1:10" x14ac:dyDescent="0.25">
      <c r="A1373" s="4" t="str">
        <f t="shared" si="42"/>
        <v>46236-POX60-gen2</v>
      </c>
      <c r="B1373" s="14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 t="shared" si="43"/>
        <v>2026-08</v>
      </c>
      <c r="J1373" s="7" t="str">
        <f>VLOOKUP(C1373,'[1]T. Apoyo Sistema'!$B$1:$C$89,2,0)</f>
        <v>SI</v>
      </c>
    </row>
    <row r="1374" spans="1:10" x14ac:dyDescent="0.25">
      <c r="A1374" s="4" t="str">
        <f t="shared" si="42"/>
        <v>46236-POX60-motocom1</v>
      </c>
      <c r="B1374" s="14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 t="shared" si="43"/>
        <v>2026-08</v>
      </c>
      <c r="J1374" s="7" t="str">
        <f>VLOOKUP(C1374,'[1]T. Apoyo Sistema'!$B$1:$C$89,2,0)</f>
        <v>SI</v>
      </c>
    </row>
    <row r="1375" spans="1:10" x14ac:dyDescent="0.25">
      <c r="A1375" s="4" t="str">
        <f t="shared" si="42"/>
        <v>46236-POX60-motocom2</v>
      </c>
      <c r="B1375" s="14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 t="shared" si="43"/>
        <v>2026-08</v>
      </c>
      <c r="J1375" s="7" t="str">
        <f>VLOOKUP(C1375,'[1]T. Apoyo Sistema'!$B$1:$C$89,2,0)</f>
        <v>SI</v>
      </c>
    </row>
    <row r="1376" spans="1:10" x14ac:dyDescent="0.25">
      <c r="A1376" s="4" t="str">
        <f t="shared" si="42"/>
        <v>46236-POX60-psa1</v>
      </c>
      <c r="B1376" s="14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 t="shared" si="43"/>
        <v>2026-08</v>
      </c>
      <c r="J1376" s="7" t="str">
        <f>VLOOKUP(C1376,'[1]T. Apoyo Sistema'!$B$1:$C$89,2,0)</f>
        <v>SI</v>
      </c>
    </row>
    <row r="1377" spans="1:10" x14ac:dyDescent="0.25">
      <c r="A1377" s="4" t="str">
        <f t="shared" si="42"/>
        <v>46236-POX60-psa2</v>
      </c>
      <c r="B1377" s="14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 t="shared" si="43"/>
        <v>2026-08</v>
      </c>
      <c r="J1377" s="7" t="str">
        <f>VLOOKUP(C1377,'[1]T. Apoyo Sistema'!$B$1:$C$89,2,0)</f>
        <v>SI</v>
      </c>
    </row>
    <row r="1378" spans="1:10" x14ac:dyDescent="0.25">
      <c r="A1378" s="4" t="str">
        <f t="shared" si="42"/>
        <v>46236-POX60-psa3</v>
      </c>
      <c r="B1378" s="14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 t="shared" si="43"/>
        <v>2026-08</v>
      </c>
      <c r="J1378" s="7" t="str">
        <f>VLOOKUP(C1378,'[1]T. Apoyo Sistema'!$B$1:$C$89,2,0)</f>
        <v>SI</v>
      </c>
    </row>
    <row r="1379" spans="1:10" x14ac:dyDescent="0.25">
      <c r="A1379" s="4" t="str">
        <f t="shared" si="42"/>
        <v>46236-POX60-psa4</v>
      </c>
      <c r="B1379" s="14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 t="shared" si="43"/>
        <v>2026-08</v>
      </c>
      <c r="J1379" s="7" t="str">
        <f>VLOOKUP(C1379,'[1]T. Apoyo Sistema'!$B$1:$C$89,2,0)</f>
        <v>SI</v>
      </c>
    </row>
    <row r="1380" spans="1:10" x14ac:dyDescent="0.25">
      <c r="A1380" s="4" t="str">
        <f t="shared" si="42"/>
        <v>46236-POX60-psa5</v>
      </c>
      <c r="B1380" s="14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 t="shared" si="43"/>
        <v>2026-08</v>
      </c>
      <c r="J1380" s="7" t="str">
        <f>VLOOKUP(C1380,'[1]T. Apoyo Sistema'!$B$1:$C$89,2,0)</f>
        <v>SI</v>
      </c>
    </row>
    <row r="1381" spans="1:10" x14ac:dyDescent="0.25">
      <c r="A1381" s="4" t="str">
        <f t="shared" si="42"/>
        <v>46236-POX60-psa6</v>
      </c>
      <c r="B1381" s="14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 t="shared" si="43"/>
        <v>2026-08</v>
      </c>
      <c r="J1381" s="7" t="str">
        <f>VLOOKUP(C1381,'[1]T. Apoyo Sistema'!$B$1:$C$89,2,0)</f>
        <v>SI</v>
      </c>
    </row>
    <row r="1382" spans="1:10" x14ac:dyDescent="0.25">
      <c r="A1382" s="4" t="str">
        <f t="shared" si="42"/>
        <v>46236-POX60-sec1</v>
      </c>
      <c r="B1382" s="14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 t="shared" si="43"/>
        <v>2026-08</v>
      </c>
      <c r="J1382" s="7" t="str">
        <f>VLOOKUP(C1382,'[1]T. Apoyo Sistema'!$B$1:$C$89,2,0)</f>
        <v>SI</v>
      </c>
    </row>
    <row r="1383" spans="1:10" x14ac:dyDescent="0.25">
      <c r="A1383" s="4" t="str">
        <f t="shared" si="42"/>
        <v>46236-POX60-sec2</v>
      </c>
      <c r="B1383" s="14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 t="shared" si="43"/>
        <v>2026-08</v>
      </c>
      <c r="J1383" s="7" t="str">
        <f>VLOOKUP(C1383,'[1]T. Apoyo Sistema'!$B$1:$C$89,2,0)</f>
        <v>SI</v>
      </c>
    </row>
    <row r="1384" spans="1:10" x14ac:dyDescent="0.25">
      <c r="A1384" s="4" t="str">
        <f t="shared" si="42"/>
        <v>46236-POX61-bbd1</v>
      </c>
      <c r="B1384" s="14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 t="shared" si="43"/>
        <v>2026-08</v>
      </c>
      <c r="J1384" s="7" t="str">
        <f>VLOOKUP(C1384,'[1]T. Apoyo Sistema'!$B$1:$C$89,2,0)</f>
        <v>SI</v>
      </c>
    </row>
    <row r="1385" spans="1:10" x14ac:dyDescent="0.25">
      <c r="A1385" s="4" t="str">
        <f t="shared" si="42"/>
        <v>46236-POX61-bbd2</v>
      </c>
      <c r="B1385" s="14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 t="shared" si="43"/>
        <v>2026-08</v>
      </c>
      <c r="J1385" s="7" t="str">
        <f>VLOOKUP(C1385,'[1]T. Apoyo Sistema'!$B$1:$C$89,2,0)</f>
        <v>SI</v>
      </c>
    </row>
    <row r="1386" spans="1:10" x14ac:dyDescent="0.25">
      <c r="A1386" s="4" t="str">
        <f t="shared" si="42"/>
        <v>46236-POX61-com1</v>
      </c>
      <c r="B1386" s="14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 t="shared" si="43"/>
        <v>2026-08</v>
      </c>
      <c r="J1386" s="7" t="str">
        <f>VLOOKUP(C1386,'[1]T. Apoyo Sistema'!$B$1:$C$89,2,0)</f>
        <v>SI</v>
      </c>
    </row>
    <row r="1387" spans="1:10" x14ac:dyDescent="0.25">
      <c r="A1387" s="4" t="str">
        <f t="shared" si="42"/>
        <v>46236-POX61-com2</v>
      </c>
      <c r="B1387" s="14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 t="shared" si="43"/>
        <v>2026-08</v>
      </c>
      <c r="J1387" s="7" t="str">
        <f>VLOOKUP(C1387,'[1]T. Apoyo Sistema'!$B$1:$C$89,2,0)</f>
        <v>SI</v>
      </c>
    </row>
    <row r="1388" spans="1:10" x14ac:dyDescent="0.25">
      <c r="A1388" s="4" t="str">
        <f t="shared" si="42"/>
        <v>46236-POX61-com3</v>
      </c>
      <c r="B1388" s="14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 t="shared" si="43"/>
        <v>2026-08</v>
      </c>
      <c r="J1388" s="7" t="str">
        <f>VLOOKUP(C1388,'[1]T. Apoyo Sistema'!$B$1:$C$89,2,0)</f>
        <v>SI</v>
      </c>
    </row>
    <row r="1389" spans="1:10" x14ac:dyDescent="0.25">
      <c r="A1389" s="4" t="str">
        <f t="shared" si="42"/>
        <v>46236-POX61-gen1</v>
      </c>
      <c r="B1389" s="14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 t="shared" si="43"/>
        <v>2026-08</v>
      </c>
      <c r="J1389" s="7" t="str">
        <f>VLOOKUP(C1389,'[1]T. Apoyo Sistema'!$B$1:$C$89,2,0)</f>
        <v>SI</v>
      </c>
    </row>
    <row r="1390" spans="1:10" x14ac:dyDescent="0.25">
      <c r="A1390" s="4" t="str">
        <f t="shared" si="42"/>
        <v>46236-POX61-gen2</v>
      </c>
      <c r="B1390" s="14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 t="shared" si="43"/>
        <v>2026-08</v>
      </c>
      <c r="J1390" s="7" t="str">
        <f>VLOOKUP(C1390,'[1]T. Apoyo Sistema'!$B$1:$C$89,2,0)</f>
        <v>SI</v>
      </c>
    </row>
    <row r="1391" spans="1:10" x14ac:dyDescent="0.25">
      <c r="A1391" s="4" t="str">
        <f t="shared" si="42"/>
        <v>46236-POX61-motocom1</v>
      </c>
      <c r="B1391" s="14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 t="shared" si="43"/>
        <v>2026-08</v>
      </c>
      <c r="J1391" s="7" t="str">
        <f>VLOOKUP(C1391,'[1]T. Apoyo Sistema'!$B$1:$C$89,2,0)</f>
        <v>SI</v>
      </c>
    </row>
    <row r="1392" spans="1:10" x14ac:dyDescent="0.25">
      <c r="A1392" s="4" t="str">
        <f t="shared" si="42"/>
        <v>46236-POX61-motocom2</v>
      </c>
      <c r="B1392" s="14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 t="shared" si="43"/>
        <v>2026-08</v>
      </c>
      <c r="J1392" s="7" t="str">
        <f>VLOOKUP(C1392,'[1]T. Apoyo Sistema'!$B$1:$C$89,2,0)</f>
        <v>SI</v>
      </c>
    </row>
    <row r="1393" spans="1:10" x14ac:dyDescent="0.25">
      <c r="A1393" s="4" t="str">
        <f t="shared" si="42"/>
        <v>46236-POX61-psa1</v>
      </c>
      <c r="B1393" s="14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 t="shared" si="43"/>
        <v>2026-08</v>
      </c>
      <c r="J1393" s="7" t="str">
        <f>VLOOKUP(C1393,'[1]T. Apoyo Sistema'!$B$1:$C$89,2,0)</f>
        <v>SI</v>
      </c>
    </row>
    <row r="1394" spans="1:10" x14ac:dyDescent="0.25">
      <c r="A1394" s="4" t="str">
        <f t="shared" si="42"/>
        <v>46236-POX61-psa2</v>
      </c>
      <c r="B1394" s="14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 t="shared" si="43"/>
        <v>2026-08</v>
      </c>
      <c r="J1394" s="7" t="str">
        <f>VLOOKUP(C1394,'[1]T. Apoyo Sistema'!$B$1:$C$89,2,0)</f>
        <v>SI</v>
      </c>
    </row>
    <row r="1395" spans="1:10" x14ac:dyDescent="0.25">
      <c r="A1395" s="4" t="str">
        <f t="shared" si="42"/>
        <v>46236-POX61-psa3</v>
      </c>
      <c r="B1395" s="14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 t="shared" si="43"/>
        <v>2026-08</v>
      </c>
      <c r="J1395" s="7" t="str">
        <f>VLOOKUP(C1395,'[1]T. Apoyo Sistema'!$B$1:$C$89,2,0)</f>
        <v>SI</v>
      </c>
    </row>
    <row r="1396" spans="1:10" x14ac:dyDescent="0.25">
      <c r="A1396" s="4" t="str">
        <f t="shared" si="42"/>
        <v>46236-POX61-psa4</v>
      </c>
      <c r="B1396" s="14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 t="shared" si="43"/>
        <v>2026-08</v>
      </c>
      <c r="J1396" s="7" t="str">
        <f>VLOOKUP(C1396,'[1]T. Apoyo Sistema'!$B$1:$C$89,2,0)</f>
        <v>SI</v>
      </c>
    </row>
    <row r="1397" spans="1:10" x14ac:dyDescent="0.25">
      <c r="A1397" s="4" t="str">
        <f t="shared" si="42"/>
        <v>46236-POX61-psa5</v>
      </c>
      <c r="B1397" s="14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 t="shared" si="43"/>
        <v>2026-08</v>
      </c>
      <c r="J1397" s="7" t="str">
        <f>VLOOKUP(C1397,'[1]T. Apoyo Sistema'!$B$1:$C$89,2,0)</f>
        <v>SI</v>
      </c>
    </row>
    <row r="1398" spans="1:10" x14ac:dyDescent="0.25">
      <c r="A1398" s="4" t="str">
        <f t="shared" si="42"/>
        <v>46236-POX61-psa6</v>
      </c>
      <c r="B1398" s="14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 t="shared" si="43"/>
        <v>2026-08</v>
      </c>
      <c r="J1398" s="7" t="str">
        <f>VLOOKUP(C1398,'[1]T. Apoyo Sistema'!$B$1:$C$89,2,0)</f>
        <v>SI</v>
      </c>
    </row>
    <row r="1399" spans="1:10" x14ac:dyDescent="0.25">
      <c r="A1399" s="4" t="str">
        <f t="shared" si="42"/>
        <v>46236-POX61-sec1</v>
      </c>
      <c r="B1399" s="14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 t="shared" si="43"/>
        <v>2026-08</v>
      </c>
      <c r="J1399" s="7" t="str">
        <f>VLOOKUP(C1399,'[1]T. Apoyo Sistema'!$B$1:$C$89,2,0)</f>
        <v>SI</v>
      </c>
    </row>
    <row r="1400" spans="1:10" x14ac:dyDescent="0.25">
      <c r="A1400" s="4" t="str">
        <f t="shared" si="42"/>
        <v>46236-POX61-sec2</v>
      </c>
      <c r="B1400" s="14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 t="shared" si="43"/>
        <v>2026-08</v>
      </c>
      <c r="J1400" s="7" t="str">
        <f>VLOOKUP(C1400,'[1]T. Apoyo Sistema'!$B$1:$C$89,2,0)</f>
        <v>SI</v>
      </c>
    </row>
    <row r="1401" spans="1:10" x14ac:dyDescent="0.25">
      <c r="A1401" s="4" t="str">
        <f t="shared" si="42"/>
        <v>46236-POX62-bbd1</v>
      </c>
      <c r="B1401" s="14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 t="shared" si="43"/>
        <v>2026-08</v>
      </c>
      <c r="J1401" s="7" t="str">
        <f>VLOOKUP(C1401,'[1]T. Apoyo Sistema'!$B$1:$C$89,2,0)</f>
        <v>SI</v>
      </c>
    </row>
    <row r="1402" spans="1:10" x14ac:dyDescent="0.25">
      <c r="A1402" s="4" t="str">
        <f t="shared" si="42"/>
        <v>46236-POX62-bbd2</v>
      </c>
      <c r="B1402" s="14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 t="shared" si="43"/>
        <v>2026-08</v>
      </c>
      <c r="J1402" s="7" t="str">
        <f>VLOOKUP(C1402,'[1]T. Apoyo Sistema'!$B$1:$C$89,2,0)</f>
        <v>SI</v>
      </c>
    </row>
    <row r="1403" spans="1:10" x14ac:dyDescent="0.25">
      <c r="A1403" s="4" t="str">
        <f t="shared" si="42"/>
        <v>46236-POX62-com1</v>
      </c>
      <c r="B1403" s="14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 t="shared" si="43"/>
        <v>2026-08</v>
      </c>
      <c r="J1403" s="7" t="str">
        <f>VLOOKUP(C1403,'[1]T. Apoyo Sistema'!$B$1:$C$89,2,0)</f>
        <v>SI</v>
      </c>
    </row>
    <row r="1404" spans="1:10" x14ac:dyDescent="0.25">
      <c r="A1404" s="4" t="str">
        <f t="shared" si="42"/>
        <v>46236-POX62-com2</v>
      </c>
      <c r="B1404" s="14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 t="shared" si="43"/>
        <v>2026-08</v>
      </c>
      <c r="J1404" s="7" t="str">
        <f>VLOOKUP(C1404,'[1]T. Apoyo Sistema'!$B$1:$C$89,2,0)</f>
        <v>SI</v>
      </c>
    </row>
    <row r="1405" spans="1:10" x14ac:dyDescent="0.25">
      <c r="A1405" s="4" t="str">
        <f t="shared" si="42"/>
        <v>46236-POX62-com3</v>
      </c>
      <c r="B1405" s="14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 t="shared" si="43"/>
        <v>2026-08</v>
      </c>
      <c r="J1405" s="7" t="str">
        <f>VLOOKUP(C1405,'[1]T. Apoyo Sistema'!$B$1:$C$89,2,0)</f>
        <v>SI</v>
      </c>
    </row>
    <row r="1406" spans="1:10" x14ac:dyDescent="0.25">
      <c r="A1406" s="4" t="str">
        <f t="shared" si="42"/>
        <v>46236-POX62-com4</v>
      </c>
      <c r="B1406" s="14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 t="shared" si="43"/>
        <v>2026-08</v>
      </c>
      <c r="J1406" s="7" t="str">
        <f>VLOOKUP(C1406,'[1]T. Apoyo Sistema'!$B$1:$C$89,2,0)</f>
        <v>SI</v>
      </c>
    </row>
    <row r="1407" spans="1:10" x14ac:dyDescent="0.25">
      <c r="A1407" s="4" t="str">
        <f t="shared" si="42"/>
        <v>46236-POX62-gen1</v>
      </c>
      <c r="B1407" s="14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 t="shared" si="43"/>
        <v>2026-08</v>
      </c>
      <c r="J1407" s="7" t="str">
        <f>VLOOKUP(C1407,'[1]T. Apoyo Sistema'!$B$1:$C$89,2,0)</f>
        <v>SI</v>
      </c>
    </row>
    <row r="1408" spans="1:10" x14ac:dyDescent="0.25">
      <c r="A1408" s="4" t="str">
        <f t="shared" si="42"/>
        <v>46236-POX62-gen2</v>
      </c>
      <c r="B1408" s="14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 t="shared" si="43"/>
        <v>2026-08</v>
      </c>
      <c r="J1408" s="7" t="str">
        <f>VLOOKUP(C1408,'[1]T. Apoyo Sistema'!$B$1:$C$89,2,0)</f>
        <v>SI</v>
      </c>
    </row>
    <row r="1409" spans="1:10" x14ac:dyDescent="0.25">
      <c r="A1409" s="4" t="str">
        <f t="shared" si="42"/>
        <v>46236-POX62-psa1</v>
      </c>
      <c r="B1409" s="14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 t="shared" si="43"/>
        <v>2026-08</v>
      </c>
      <c r="J1409" s="7" t="str">
        <f>VLOOKUP(C1409,'[1]T. Apoyo Sistema'!$B$1:$C$89,2,0)</f>
        <v>SI</v>
      </c>
    </row>
    <row r="1410" spans="1:10" x14ac:dyDescent="0.25">
      <c r="A1410" s="4" t="str">
        <f t="shared" ref="A1410:A1473" si="44">CONCATENATE(B1410,"-",C1410,"-",D1410)</f>
        <v>46236-POX62-psa2</v>
      </c>
      <c r="B1410" s="14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 t="shared" ref="I1410:I1473" si="45">TEXT(B1410,"yyyy-mm")</f>
        <v>2026-08</v>
      </c>
      <c r="J1410" s="7" t="str">
        <f>VLOOKUP(C1410,'[1]T. Apoyo Sistema'!$B$1:$C$89,2,0)</f>
        <v>SI</v>
      </c>
    </row>
    <row r="1411" spans="1:10" x14ac:dyDescent="0.25">
      <c r="A1411" s="4" t="str">
        <f t="shared" si="44"/>
        <v>46236-POX62-psa3</v>
      </c>
      <c r="B1411" s="14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 t="shared" si="45"/>
        <v>2026-08</v>
      </c>
      <c r="J1411" s="7" t="str">
        <f>VLOOKUP(C1411,'[1]T. Apoyo Sistema'!$B$1:$C$89,2,0)</f>
        <v>SI</v>
      </c>
    </row>
    <row r="1412" spans="1:10" x14ac:dyDescent="0.25">
      <c r="A1412" s="4" t="str">
        <f t="shared" si="44"/>
        <v>46236-POX62-psa4</v>
      </c>
      <c r="B1412" s="14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 t="shared" si="45"/>
        <v>2026-08</v>
      </c>
      <c r="J1412" s="7" t="str">
        <f>VLOOKUP(C1412,'[1]T. Apoyo Sistema'!$B$1:$C$89,2,0)</f>
        <v>SI</v>
      </c>
    </row>
    <row r="1413" spans="1:10" x14ac:dyDescent="0.25">
      <c r="A1413" s="4" t="str">
        <f t="shared" si="44"/>
        <v>46236-POX62-sec1</v>
      </c>
      <c r="B1413" s="14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 t="shared" si="45"/>
        <v>2026-08</v>
      </c>
      <c r="J1413" s="7" t="str">
        <f>VLOOKUP(C1413,'[1]T. Apoyo Sistema'!$B$1:$C$89,2,0)</f>
        <v>SI</v>
      </c>
    </row>
    <row r="1414" spans="1:10" x14ac:dyDescent="0.25">
      <c r="A1414" s="4" t="str">
        <f t="shared" si="44"/>
        <v>46236-POX62-sec2</v>
      </c>
      <c r="B1414" s="14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 t="shared" si="45"/>
        <v>2026-08</v>
      </c>
      <c r="J1414" s="7" t="str">
        <f>VLOOKUP(C1414,'[1]T. Apoyo Sistema'!$B$1:$C$89,2,0)</f>
        <v>SI</v>
      </c>
    </row>
    <row r="1415" spans="1:10" x14ac:dyDescent="0.25">
      <c r="A1415" s="4" t="str">
        <f t="shared" si="44"/>
        <v>46236-POX63-bbd1</v>
      </c>
      <c r="B1415" s="14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 t="shared" si="45"/>
        <v>2026-08</v>
      </c>
      <c r="J1415" s="7" t="str">
        <f>VLOOKUP(C1415,'[1]T. Apoyo Sistema'!$B$1:$C$89,2,0)</f>
        <v>SI</v>
      </c>
    </row>
    <row r="1416" spans="1:10" x14ac:dyDescent="0.25">
      <c r="A1416" s="4" t="str">
        <f t="shared" si="44"/>
        <v>46236-POX63-bbd2</v>
      </c>
      <c r="B1416" s="14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 t="shared" si="45"/>
        <v>2026-08</v>
      </c>
      <c r="J1416" s="7" t="str">
        <f>VLOOKUP(C1416,'[1]T. Apoyo Sistema'!$B$1:$C$89,2,0)</f>
        <v>SI</v>
      </c>
    </row>
    <row r="1417" spans="1:10" x14ac:dyDescent="0.25">
      <c r="A1417" s="4" t="str">
        <f t="shared" si="44"/>
        <v>46236-POX63-com1</v>
      </c>
      <c r="B1417" s="14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 t="shared" si="45"/>
        <v>2026-08</v>
      </c>
      <c r="J1417" s="7" t="str">
        <f>VLOOKUP(C1417,'[1]T. Apoyo Sistema'!$B$1:$C$89,2,0)</f>
        <v>SI</v>
      </c>
    </row>
    <row r="1418" spans="1:10" x14ac:dyDescent="0.25">
      <c r="A1418" s="4" t="str">
        <f t="shared" si="44"/>
        <v>46236-POX63-com2</v>
      </c>
      <c r="B1418" s="14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 t="shared" si="45"/>
        <v>2026-08</v>
      </c>
      <c r="J1418" s="7" t="str">
        <f>VLOOKUP(C1418,'[1]T. Apoyo Sistema'!$B$1:$C$89,2,0)</f>
        <v>SI</v>
      </c>
    </row>
    <row r="1419" spans="1:10" x14ac:dyDescent="0.25">
      <c r="A1419" s="4" t="str">
        <f t="shared" si="44"/>
        <v>46236-POX63-com3</v>
      </c>
      <c r="B1419" s="14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 t="shared" si="45"/>
        <v>2026-08</v>
      </c>
      <c r="J1419" s="7" t="str">
        <f>VLOOKUP(C1419,'[1]T. Apoyo Sistema'!$B$1:$C$89,2,0)</f>
        <v>SI</v>
      </c>
    </row>
    <row r="1420" spans="1:10" x14ac:dyDescent="0.25">
      <c r="A1420" s="4" t="str">
        <f t="shared" si="44"/>
        <v>46236-POX63-gen1</v>
      </c>
      <c r="B1420" s="14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 t="shared" si="45"/>
        <v>2026-08</v>
      </c>
      <c r="J1420" s="7" t="str">
        <f>VLOOKUP(C1420,'[1]T. Apoyo Sistema'!$B$1:$C$89,2,0)</f>
        <v>SI</v>
      </c>
    </row>
    <row r="1421" spans="1:10" x14ac:dyDescent="0.25">
      <c r="A1421" s="4" t="str">
        <f t="shared" si="44"/>
        <v>46236-POX63-gen2</v>
      </c>
      <c r="B1421" s="14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 t="shared" si="45"/>
        <v>2026-08</v>
      </c>
      <c r="J1421" s="7" t="str">
        <f>VLOOKUP(C1421,'[1]T. Apoyo Sistema'!$B$1:$C$89,2,0)</f>
        <v>SI</v>
      </c>
    </row>
    <row r="1422" spans="1:10" x14ac:dyDescent="0.25">
      <c r="A1422" s="4" t="str">
        <f t="shared" si="44"/>
        <v>46236-POX63-motocom1</v>
      </c>
      <c r="B1422" s="14">
        <v>46236</v>
      </c>
      <c r="C1422" s="4" t="s">
        <v>11</v>
      </c>
      <c r="D1422" s="4" t="s">
        <v>104</v>
      </c>
      <c r="E1422" s="4">
        <v>0</v>
      </c>
      <c r="F1422" s="6">
        <v>0</v>
      </c>
      <c r="G1422" s="6">
        <v>0</v>
      </c>
      <c r="H1422" s="6">
        <v>0</v>
      </c>
      <c r="I1422" s="4" t="str">
        <f t="shared" si="45"/>
        <v>2026-08</v>
      </c>
      <c r="J1422" s="7" t="str">
        <f>VLOOKUP(C1422,'[1]T. Apoyo Sistema'!$B$1:$C$89,2,0)</f>
        <v>SI</v>
      </c>
    </row>
    <row r="1423" spans="1:10" x14ac:dyDescent="0.25">
      <c r="A1423" s="4" t="str">
        <f t="shared" si="44"/>
        <v>46236-POX63-motocom2</v>
      </c>
      <c r="B1423" s="14">
        <v>46236</v>
      </c>
      <c r="C1423" s="4" t="s">
        <v>11</v>
      </c>
      <c r="D1423" s="4" t="s">
        <v>105</v>
      </c>
      <c r="E1423" s="4">
        <v>0</v>
      </c>
      <c r="F1423" s="6">
        <v>0</v>
      </c>
      <c r="G1423" s="6">
        <v>0</v>
      </c>
      <c r="H1423" s="6">
        <v>0</v>
      </c>
      <c r="I1423" s="4" t="str">
        <f t="shared" si="45"/>
        <v>2026-08</v>
      </c>
      <c r="J1423" s="7" t="str">
        <f>VLOOKUP(C1423,'[1]T. Apoyo Sistema'!$B$1:$C$89,2,0)</f>
        <v>SI</v>
      </c>
    </row>
    <row r="1424" spans="1:10" x14ac:dyDescent="0.25">
      <c r="A1424" s="4" t="str">
        <f t="shared" si="44"/>
        <v>46236-POX63-psa1</v>
      </c>
      <c r="B1424" s="14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 t="shared" si="45"/>
        <v>2026-08</v>
      </c>
      <c r="J1424" s="7" t="str">
        <f>VLOOKUP(C1424,'[1]T. Apoyo Sistema'!$B$1:$C$89,2,0)</f>
        <v>SI</v>
      </c>
    </row>
    <row r="1425" spans="1:10" x14ac:dyDescent="0.25">
      <c r="A1425" s="4" t="str">
        <f t="shared" si="44"/>
        <v>46236-POX63-psa2</v>
      </c>
      <c r="B1425" s="14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 t="shared" si="45"/>
        <v>2026-08</v>
      </c>
      <c r="J1425" s="7" t="str">
        <f>VLOOKUP(C1425,'[1]T. Apoyo Sistema'!$B$1:$C$89,2,0)</f>
        <v>SI</v>
      </c>
    </row>
    <row r="1426" spans="1:10" x14ac:dyDescent="0.25">
      <c r="A1426" s="4" t="str">
        <f t="shared" si="44"/>
        <v>46236-POX63-psa3</v>
      </c>
      <c r="B1426" s="14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 t="shared" si="45"/>
        <v>2026-08</v>
      </c>
      <c r="J1426" s="7" t="str">
        <f>VLOOKUP(C1426,'[1]T. Apoyo Sistema'!$B$1:$C$89,2,0)</f>
        <v>SI</v>
      </c>
    </row>
    <row r="1427" spans="1:10" x14ac:dyDescent="0.25">
      <c r="A1427" s="4" t="str">
        <f t="shared" si="44"/>
        <v>46236-POX63-psa4</v>
      </c>
      <c r="B1427" s="14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 t="shared" si="45"/>
        <v>2026-08</v>
      </c>
      <c r="J1427" s="7" t="str">
        <f>VLOOKUP(C1427,'[1]T. Apoyo Sistema'!$B$1:$C$89,2,0)</f>
        <v>SI</v>
      </c>
    </row>
    <row r="1428" spans="1:10" x14ac:dyDescent="0.25">
      <c r="A1428" s="4" t="str">
        <f t="shared" si="44"/>
        <v>46236-POX63-psa5</v>
      </c>
      <c r="B1428" s="14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 t="shared" si="45"/>
        <v>2026-08</v>
      </c>
      <c r="J1428" s="7" t="str">
        <f>VLOOKUP(C1428,'[1]T. Apoyo Sistema'!$B$1:$C$89,2,0)</f>
        <v>SI</v>
      </c>
    </row>
    <row r="1429" spans="1:10" x14ac:dyDescent="0.25">
      <c r="A1429" s="4" t="str">
        <f t="shared" si="44"/>
        <v>46236-POX63-psa6</v>
      </c>
      <c r="B1429" s="14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 t="shared" si="45"/>
        <v>2026-08</v>
      </c>
      <c r="J1429" s="7" t="str">
        <f>VLOOKUP(C1429,'[1]T. Apoyo Sistema'!$B$1:$C$89,2,0)</f>
        <v>SI</v>
      </c>
    </row>
    <row r="1430" spans="1:10" x14ac:dyDescent="0.25">
      <c r="A1430" s="4" t="str">
        <f t="shared" si="44"/>
        <v>46236-POX63-sec1</v>
      </c>
      <c r="B1430" s="14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 t="shared" si="45"/>
        <v>2026-08</v>
      </c>
      <c r="J1430" s="7" t="str">
        <f>VLOOKUP(C1430,'[1]T. Apoyo Sistema'!$B$1:$C$89,2,0)</f>
        <v>SI</v>
      </c>
    </row>
    <row r="1431" spans="1:10" x14ac:dyDescent="0.25">
      <c r="A1431" s="4" t="str">
        <f t="shared" si="44"/>
        <v>46236-POX63-sec2</v>
      </c>
      <c r="B1431" s="14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 t="shared" si="45"/>
        <v>2026-08</v>
      </c>
      <c r="J1431" s="7" t="str">
        <f>VLOOKUP(C1431,'[1]T. Apoyo Sistema'!$B$1:$C$89,2,0)</f>
        <v>SI</v>
      </c>
    </row>
    <row r="1432" spans="1:10" x14ac:dyDescent="0.25">
      <c r="A1432" s="4" t="str">
        <f t="shared" si="44"/>
        <v>46236-POX64-bbd1</v>
      </c>
      <c r="B1432" s="14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 t="shared" si="45"/>
        <v>2026-08</v>
      </c>
      <c r="J1432" s="7" t="str">
        <f>VLOOKUP(C1432,'[1]T. Apoyo Sistema'!$B$1:$C$89,2,0)</f>
        <v>SI</v>
      </c>
    </row>
    <row r="1433" spans="1:10" x14ac:dyDescent="0.25">
      <c r="A1433" s="4" t="str">
        <f t="shared" si="44"/>
        <v>46236-POX64-bbd2</v>
      </c>
      <c r="B1433" s="14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 t="shared" si="45"/>
        <v>2026-08</v>
      </c>
      <c r="J1433" s="7" t="str">
        <f>VLOOKUP(C1433,'[1]T. Apoyo Sistema'!$B$1:$C$89,2,0)</f>
        <v>SI</v>
      </c>
    </row>
    <row r="1434" spans="1:10" x14ac:dyDescent="0.25">
      <c r="A1434" s="4" t="str">
        <f t="shared" si="44"/>
        <v>46236-POX64-com1</v>
      </c>
      <c r="B1434" s="14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 t="shared" si="45"/>
        <v>2026-08</v>
      </c>
      <c r="J1434" s="7" t="str">
        <f>VLOOKUP(C1434,'[1]T. Apoyo Sistema'!$B$1:$C$89,2,0)</f>
        <v>SI</v>
      </c>
    </row>
    <row r="1435" spans="1:10" x14ac:dyDescent="0.25">
      <c r="A1435" s="4" t="str">
        <f t="shared" si="44"/>
        <v>46236-POX64-com2</v>
      </c>
      <c r="B1435" s="14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 t="shared" si="45"/>
        <v>2026-08</v>
      </c>
      <c r="J1435" s="7" t="str">
        <f>VLOOKUP(C1435,'[1]T. Apoyo Sistema'!$B$1:$C$89,2,0)</f>
        <v>SI</v>
      </c>
    </row>
    <row r="1436" spans="1:10" x14ac:dyDescent="0.25">
      <c r="A1436" s="4" t="str">
        <f t="shared" si="44"/>
        <v>46236-POX64-com3</v>
      </c>
      <c r="B1436" s="14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 t="shared" si="45"/>
        <v>2026-08</v>
      </c>
      <c r="J1436" s="7" t="str">
        <f>VLOOKUP(C1436,'[1]T. Apoyo Sistema'!$B$1:$C$89,2,0)</f>
        <v>SI</v>
      </c>
    </row>
    <row r="1437" spans="1:10" x14ac:dyDescent="0.25">
      <c r="A1437" s="4" t="str">
        <f t="shared" si="44"/>
        <v>46236-POX64-gen1</v>
      </c>
      <c r="B1437" s="14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 t="shared" si="45"/>
        <v>2026-08</v>
      </c>
      <c r="J1437" s="7" t="str">
        <f>VLOOKUP(C1437,'[1]T. Apoyo Sistema'!$B$1:$C$89,2,0)</f>
        <v>SI</v>
      </c>
    </row>
    <row r="1438" spans="1:10" x14ac:dyDescent="0.25">
      <c r="A1438" s="4" t="str">
        <f t="shared" si="44"/>
        <v>46236-POX64-gen2</v>
      </c>
      <c r="B1438" s="14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 t="shared" si="45"/>
        <v>2026-08</v>
      </c>
      <c r="J1438" s="7" t="str">
        <f>VLOOKUP(C1438,'[1]T. Apoyo Sistema'!$B$1:$C$89,2,0)</f>
        <v>SI</v>
      </c>
    </row>
    <row r="1439" spans="1:10" x14ac:dyDescent="0.25">
      <c r="A1439" s="4" t="str">
        <f t="shared" si="44"/>
        <v>46236-POX64-psa1</v>
      </c>
      <c r="B1439" s="14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 t="shared" si="45"/>
        <v>2026-08</v>
      </c>
      <c r="J1439" s="7" t="str">
        <f>VLOOKUP(C1439,'[1]T. Apoyo Sistema'!$B$1:$C$89,2,0)</f>
        <v>SI</v>
      </c>
    </row>
    <row r="1440" spans="1:10" x14ac:dyDescent="0.25">
      <c r="A1440" s="4" t="str">
        <f t="shared" si="44"/>
        <v>46236-POX64-psa2</v>
      </c>
      <c r="B1440" s="14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 t="shared" si="45"/>
        <v>2026-08</v>
      </c>
      <c r="J1440" s="7" t="str">
        <f>VLOOKUP(C1440,'[1]T. Apoyo Sistema'!$B$1:$C$89,2,0)</f>
        <v>SI</v>
      </c>
    </row>
    <row r="1441" spans="1:10" x14ac:dyDescent="0.25">
      <c r="A1441" s="4" t="str">
        <f t="shared" si="44"/>
        <v>46236-POX64-psa3</v>
      </c>
      <c r="B1441" s="14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 t="shared" si="45"/>
        <v>2026-08</v>
      </c>
      <c r="J1441" s="7" t="str">
        <f>VLOOKUP(C1441,'[1]T. Apoyo Sistema'!$B$1:$C$89,2,0)</f>
        <v>SI</v>
      </c>
    </row>
    <row r="1442" spans="1:10" x14ac:dyDescent="0.25">
      <c r="A1442" s="4" t="str">
        <f t="shared" si="44"/>
        <v>46236-POX64-psa4</v>
      </c>
      <c r="B1442" s="14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 t="shared" si="45"/>
        <v>2026-08</v>
      </c>
      <c r="J1442" s="7" t="str">
        <f>VLOOKUP(C1442,'[1]T. Apoyo Sistema'!$B$1:$C$89,2,0)</f>
        <v>SI</v>
      </c>
    </row>
    <row r="1443" spans="1:10" x14ac:dyDescent="0.25">
      <c r="A1443" s="4" t="str">
        <f t="shared" si="44"/>
        <v>46236-POX64-sec1</v>
      </c>
      <c r="B1443" s="14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 t="shared" si="45"/>
        <v>2026-08</v>
      </c>
      <c r="J1443" s="7" t="str">
        <f>VLOOKUP(C1443,'[1]T. Apoyo Sistema'!$B$1:$C$89,2,0)</f>
        <v>SI</v>
      </c>
    </row>
    <row r="1444" spans="1:10" x14ac:dyDescent="0.25">
      <c r="A1444" s="4" t="str">
        <f t="shared" si="44"/>
        <v>46236-POX64-sec2</v>
      </c>
      <c r="B1444" s="14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 t="shared" si="45"/>
        <v>2026-08</v>
      </c>
      <c r="J1444" s="7" t="str">
        <f>VLOOKUP(C1444,'[1]T. Apoyo Sistema'!$B$1:$C$89,2,0)</f>
        <v>SI</v>
      </c>
    </row>
    <row r="1445" spans="1:10" x14ac:dyDescent="0.25">
      <c r="A1445" s="4" t="str">
        <f t="shared" si="44"/>
        <v>46236-POX65-bbd1</v>
      </c>
      <c r="B1445" s="14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 t="shared" si="45"/>
        <v>2026-08</v>
      </c>
      <c r="J1445" s="7" t="str">
        <f>VLOOKUP(C1445,'[1]T. Apoyo Sistema'!$B$1:$C$89,2,0)</f>
        <v>SI</v>
      </c>
    </row>
    <row r="1446" spans="1:10" x14ac:dyDescent="0.25">
      <c r="A1446" s="4" t="str">
        <f t="shared" si="44"/>
        <v>46236-POX65-bbd2</v>
      </c>
      <c r="B1446" s="14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 t="shared" si="45"/>
        <v>2026-08</v>
      </c>
      <c r="J1446" s="7" t="str">
        <f>VLOOKUP(C1446,'[1]T. Apoyo Sistema'!$B$1:$C$89,2,0)</f>
        <v>SI</v>
      </c>
    </row>
    <row r="1447" spans="1:10" x14ac:dyDescent="0.25">
      <c r="A1447" s="4" t="str">
        <f t="shared" si="44"/>
        <v>46236-POX65-com1</v>
      </c>
      <c r="B1447" s="14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 t="shared" si="45"/>
        <v>2026-08</v>
      </c>
      <c r="J1447" s="7" t="str">
        <f>VLOOKUP(C1447,'[1]T. Apoyo Sistema'!$B$1:$C$89,2,0)</f>
        <v>SI</v>
      </c>
    </row>
    <row r="1448" spans="1:10" x14ac:dyDescent="0.25">
      <c r="A1448" s="4" t="str">
        <f t="shared" si="44"/>
        <v>46236-POX65-com2</v>
      </c>
      <c r="B1448" s="14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 t="shared" si="45"/>
        <v>2026-08</v>
      </c>
      <c r="J1448" s="7" t="str">
        <f>VLOOKUP(C1448,'[1]T. Apoyo Sistema'!$B$1:$C$89,2,0)</f>
        <v>SI</v>
      </c>
    </row>
    <row r="1449" spans="1:10" x14ac:dyDescent="0.25">
      <c r="A1449" s="4" t="str">
        <f t="shared" si="44"/>
        <v>46236-POX65-com3</v>
      </c>
      <c r="B1449" s="14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 t="shared" si="45"/>
        <v>2026-08</v>
      </c>
      <c r="J1449" s="7" t="str">
        <f>VLOOKUP(C1449,'[1]T. Apoyo Sistema'!$B$1:$C$89,2,0)</f>
        <v>SI</v>
      </c>
    </row>
    <row r="1450" spans="1:10" x14ac:dyDescent="0.25">
      <c r="A1450" s="4" t="str">
        <f t="shared" si="44"/>
        <v>46236-POX65-gen1</v>
      </c>
      <c r="B1450" s="14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 t="shared" si="45"/>
        <v>2026-08</v>
      </c>
      <c r="J1450" s="7" t="str">
        <f>VLOOKUP(C1450,'[1]T. Apoyo Sistema'!$B$1:$C$89,2,0)</f>
        <v>SI</v>
      </c>
    </row>
    <row r="1451" spans="1:10" x14ac:dyDescent="0.25">
      <c r="A1451" s="4" t="str">
        <f t="shared" si="44"/>
        <v>46236-POX65-gen2</v>
      </c>
      <c r="B1451" s="14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 t="shared" si="45"/>
        <v>2026-08</v>
      </c>
      <c r="J1451" s="7" t="str">
        <f>VLOOKUP(C1451,'[1]T. Apoyo Sistema'!$B$1:$C$89,2,0)</f>
        <v>SI</v>
      </c>
    </row>
    <row r="1452" spans="1:10" x14ac:dyDescent="0.25">
      <c r="A1452" s="4" t="str">
        <f t="shared" si="44"/>
        <v>46236-POX65-psa1</v>
      </c>
      <c r="B1452" s="14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 t="shared" si="45"/>
        <v>2026-08</v>
      </c>
      <c r="J1452" s="7" t="str">
        <f>VLOOKUP(C1452,'[1]T. Apoyo Sistema'!$B$1:$C$89,2,0)</f>
        <v>SI</v>
      </c>
    </row>
    <row r="1453" spans="1:10" x14ac:dyDescent="0.25">
      <c r="A1453" s="4" t="str">
        <f t="shared" si="44"/>
        <v>46236-POX65-psa2</v>
      </c>
      <c r="B1453" s="14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 t="shared" si="45"/>
        <v>2026-08</v>
      </c>
      <c r="J1453" s="7" t="str">
        <f>VLOOKUP(C1453,'[1]T. Apoyo Sistema'!$B$1:$C$89,2,0)</f>
        <v>SI</v>
      </c>
    </row>
    <row r="1454" spans="1:10" x14ac:dyDescent="0.25">
      <c r="A1454" s="4" t="str">
        <f t="shared" si="44"/>
        <v>46236-POX65-psa3</v>
      </c>
      <c r="B1454" s="14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 t="shared" si="45"/>
        <v>2026-08</v>
      </c>
      <c r="J1454" s="7" t="str">
        <f>VLOOKUP(C1454,'[1]T. Apoyo Sistema'!$B$1:$C$89,2,0)</f>
        <v>SI</v>
      </c>
    </row>
    <row r="1455" spans="1:10" x14ac:dyDescent="0.25">
      <c r="A1455" s="4" t="str">
        <f t="shared" si="44"/>
        <v>46236-POX65-psa4</v>
      </c>
      <c r="B1455" s="14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 t="shared" si="45"/>
        <v>2026-08</v>
      </c>
      <c r="J1455" s="7" t="str">
        <f>VLOOKUP(C1455,'[1]T. Apoyo Sistema'!$B$1:$C$89,2,0)</f>
        <v>SI</v>
      </c>
    </row>
    <row r="1456" spans="1:10" x14ac:dyDescent="0.25">
      <c r="A1456" s="4" t="str">
        <f t="shared" si="44"/>
        <v>46236-POX65-psa5</v>
      </c>
      <c r="B1456" s="14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 t="shared" si="45"/>
        <v>2026-08</v>
      </c>
      <c r="J1456" s="7" t="str">
        <f>VLOOKUP(C1456,'[1]T. Apoyo Sistema'!$B$1:$C$89,2,0)</f>
        <v>SI</v>
      </c>
    </row>
    <row r="1457" spans="1:10" x14ac:dyDescent="0.25">
      <c r="A1457" s="4" t="str">
        <f t="shared" si="44"/>
        <v>46236-POX65-psa6</v>
      </c>
      <c r="B1457" s="14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 t="shared" si="45"/>
        <v>2026-08</v>
      </c>
      <c r="J1457" s="7" t="str">
        <f>VLOOKUP(C1457,'[1]T. Apoyo Sistema'!$B$1:$C$89,2,0)</f>
        <v>SI</v>
      </c>
    </row>
    <row r="1458" spans="1:10" x14ac:dyDescent="0.25">
      <c r="A1458" s="4" t="str">
        <f t="shared" si="44"/>
        <v>46236-POX65-sec1</v>
      </c>
      <c r="B1458" s="14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 t="shared" si="45"/>
        <v>2026-08</v>
      </c>
      <c r="J1458" s="7" t="str">
        <f>VLOOKUP(C1458,'[1]T. Apoyo Sistema'!$B$1:$C$89,2,0)</f>
        <v>SI</v>
      </c>
    </row>
    <row r="1459" spans="1:10" x14ac:dyDescent="0.25">
      <c r="A1459" s="4" t="str">
        <f t="shared" si="44"/>
        <v>46236-POX65-sec2</v>
      </c>
      <c r="B1459" s="14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 t="shared" si="45"/>
        <v>2026-08</v>
      </c>
      <c r="J1459" s="7" t="str">
        <f>VLOOKUP(C1459,'[1]T. Apoyo Sistema'!$B$1:$C$89,2,0)</f>
        <v>SI</v>
      </c>
    </row>
    <row r="1460" spans="1:10" x14ac:dyDescent="0.25">
      <c r="A1460" s="4" t="str">
        <f t="shared" si="44"/>
        <v>46236-POX66-bbd1</v>
      </c>
      <c r="B1460" s="14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 t="shared" si="45"/>
        <v>2026-08</v>
      </c>
      <c r="J1460" s="7" t="str">
        <f>VLOOKUP(C1460,'[1]T. Apoyo Sistema'!$B$1:$C$89,2,0)</f>
        <v>SI</v>
      </c>
    </row>
    <row r="1461" spans="1:10" x14ac:dyDescent="0.25">
      <c r="A1461" s="4" t="str">
        <f t="shared" si="44"/>
        <v>46236-POX66-bbd2</v>
      </c>
      <c r="B1461" s="14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 t="shared" si="45"/>
        <v>2026-08</v>
      </c>
      <c r="J1461" s="7" t="str">
        <f>VLOOKUP(C1461,'[1]T. Apoyo Sistema'!$B$1:$C$89,2,0)</f>
        <v>SI</v>
      </c>
    </row>
    <row r="1462" spans="1:10" x14ac:dyDescent="0.25">
      <c r="A1462" s="4" t="str">
        <f t="shared" si="44"/>
        <v>46236-POX66-com1</v>
      </c>
      <c r="B1462" s="14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 t="shared" si="45"/>
        <v>2026-08</v>
      </c>
      <c r="J1462" s="7" t="str">
        <f>VLOOKUP(C1462,'[1]T. Apoyo Sistema'!$B$1:$C$89,2,0)</f>
        <v>SI</v>
      </c>
    </row>
    <row r="1463" spans="1:10" x14ac:dyDescent="0.25">
      <c r="A1463" s="4" t="str">
        <f t="shared" si="44"/>
        <v>46236-POX66-com2</v>
      </c>
      <c r="B1463" s="14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 t="shared" si="45"/>
        <v>2026-08</v>
      </c>
      <c r="J1463" s="7" t="str">
        <f>VLOOKUP(C1463,'[1]T. Apoyo Sistema'!$B$1:$C$89,2,0)</f>
        <v>SI</v>
      </c>
    </row>
    <row r="1464" spans="1:10" x14ac:dyDescent="0.25">
      <c r="A1464" s="4" t="str">
        <f t="shared" si="44"/>
        <v>46236-POX66-com3</v>
      </c>
      <c r="B1464" s="14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 t="shared" si="45"/>
        <v>2026-08</v>
      </c>
      <c r="J1464" s="7" t="str">
        <f>VLOOKUP(C1464,'[1]T. Apoyo Sistema'!$B$1:$C$89,2,0)</f>
        <v>SI</v>
      </c>
    </row>
    <row r="1465" spans="1:10" x14ac:dyDescent="0.25">
      <c r="A1465" s="4" t="str">
        <f t="shared" si="44"/>
        <v>46236-POX66-gen1</v>
      </c>
      <c r="B1465" s="14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 t="shared" si="45"/>
        <v>2026-08</v>
      </c>
      <c r="J1465" s="7" t="str">
        <f>VLOOKUP(C1465,'[1]T. Apoyo Sistema'!$B$1:$C$89,2,0)</f>
        <v>SI</v>
      </c>
    </row>
    <row r="1466" spans="1:10" x14ac:dyDescent="0.25">
      <c r="A1466" s="4" t="str">
        <f t="shared" si="44"/>
        <v>46236-POX66-gen2</v>
      </c>
      <c r="B1466" s="14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 t="shared" si="45"/>
        <v>2026-08</v>
      </c>
      <c r="J1466" s="7" t="str">
        <f>VLOOKUP(C1466,'[1]T. Apoyo Sistema'!$B$1:$C$89,2,0)</f>
        <v>SI</v>
      </c>
    </row>
    <row r="1467" spans="1:10" x14ac:dyDescent="0.25">
      <c r="A1467" s="4" t="str">
        <f t="shared" si="44"/>
        <v>46236-POX66-psa1</v>
      </c>
      <c r="B1467" s="14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 t="shared" si="45"/>
        <v>2026-08</v>
      </c>
      <c r="J1467" s="7" t="str">
        <f>VLOOKUP(C1467,'[1]T. Apoyo Sistema'!$B$1:$C$89,2,0)</f>
        <v>SI</v>
      </c>
    </row>
    <row r="1468" spans="1:10" x14ac:dyDescent="0.25">
      <c r="A1468" s="4" t="str">
        <f t="shared" si="44"/>
        <v>46236-POX66-psa2</v>
      </c>
      <c r="B1468" s="14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 t="shared" si="45"/>
        <v>2026-08</v>
      </c>
      <c r="J1468" s="7" t="str">
        <f>VLOOKUP(C1468,'[1]T. Apoyo Sistema'!$B$1:$C$89,2,0)</f>
        <v>SI</v>
      </c>
    </row>
    <row r="1469" spans="1:10" x14ac:dyDescent="0.25">
      <c r="A1469" s="4" t="str">
        <f t="shared" si="44"/>
        <v>46236-POX66-psa3</v>
      </c>
      <c r="B1469" s="14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 t="shared" si="45"/>
        <v>2026-08</v>
      </c>
      <c r="J1469" s="7" t="str">
        <f>VLOOKUP(C1469,'[1]T. Apoyo Sistema'!$B$1:$C$89,2,0)</f>
        <v>SI</v>
      </c>
    </row>
    <row r="1470" spans="1:10" x14ac:dyDescent="0.25">
      <c r="A1470" s="4" t="str">
        <f t="shared" si="44"/>
        <v>46236-POX66-psa4</v>
      </c>
      <c r="B1470" s="14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 t="shared" si="45"/>
        <v>2026-08</v>
      </c>
      <c r="J1470" s="7" t="str">
        <f>VLOOKUP(C1470,'[1]T. Apoyo Sistema'!$B$1:$C$89,2,0)</f>
        <v>SI</v>
      </c>
    </row>
    <row r="1471" spans="1:10" x14ac:dyDescent="0.25">
      <c r="A1471" s="4" t="str">
        <f t="shared" si="44"/>
        <v>46236-POX66-sec1</v>
      </c>
      <c r="B1471" s="14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 t="shared" si="45"/>
        <v>2026-08</v>
      </c>
      <c r="J1471" s="7" t="str">
        <f>VLOOKUP(C1471,'[1]T. Apoyo Sistema'!$B$1:$C$89,2,0)</f>
        <v>SI</v>
      </c>
    </row>
    <row r="1472" spans="1:10" x14ac:dyDescent="0.25">
      <c r="A1472" s="4" t="str">
        <f t="shared" si="44"/>
        <v>46236-POX66-sec2</v>
      </c>
      <c r="B1472" s="14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 t="shared" si="45"/>
        <v>2026-08</v>
      </c>
      <c r="J1472" s="7" t="str">
        <f>VLOOKUP(C1472,'[1]T. Apoyo Sistema'!$B$1:$C$89,2,0)</f>
        <v>SI</v>
      </c>
    </row>
    <row r="1473" spans="1:10" x14ac:dyDescent="0.25">
      <c r="A1473" s="4" t="str">
        <f t="shared" si="44"/>
        <v>46236-POX67-bbd1</v>
      </c>
      <c r="B1473" s="14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 t="shared" si="45"/>
        <v>2026-08</v>
      </c>
      <c r="J1473" s="7" t="str">
        <f>VLOOKUP(C1473,'[1]T. Apoyo Sistema'!$B$1:$C$89,2,0)</f>
        <v>SI</v>
      </c>
    </row>
    <row r="1474" spans="1:10" x14ac:dyDescent="0.25">
      <c r="A1474" s="4" t="str">
        <f t="shared" ref="A1474:A1537" si="46">CONCATENATE(B1474,"-",C1474,"-",D1474)</f>
        <v>46236-POX67-bbd2</v>
      </c>
      <c r="B1474" s="14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 t="shared" ref="I1474:I1537" si="47">TEXT(B1474,"yyyy-mm")</f>
        <v>2026-08</v>
      </c>
      <c r="J1474" s="7" t="str">
        <f>VLOOKUP(C1474,'[1]T. Apoyo Sistema'!$B$1:$C$89,2,0)</f>
        <v>SI</v>
      </c>
    </row>
    <row r="1475" spans="1:10" x14ac:dyDescent="0.25">
      <c r="A1475" s="4" t="str">
        <f t="shared" si="46"/>
        <v>46236-POX67-com1</v>
      </c>
      <c r="B1475" s="14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 t="shared" si="47"/>
        <v>2026-08</v>
      </c>
      <c r="J1475" s="7" t="str">
        <f>VLOOKUP(C1475,'[1]T. Apoyo Sistema'!$B$1:$C$89,2,0)</f>
        <v>SI</v>
      </c>
    </row>
    <row r="1476" spans="1:10" x14ac:dyDescent="0.25">
      <c r="A1476" s="4" t="str">
        <f t="shared" si="46"/>
        <v>46236-POX67-com2</v>
      </c>
      <c r="B1476" s="14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 t="shared" si="47"/>
        <v>2026-08</v>
      </c>
      <c r="J1476" s="7" t="str">
        <f>VLOOKUP(C1476,'[1]T. Apoyo Sistema'!$B$1:$C$89,2,0)</f>
        <v>SI</v>
      </c>
    </row>
    <row r="1477" spans="1:10" x14ac:dyDescent="0.25">
      <c r="A1477" s="4" t="str">
        <f t="shared" si="46"/>
        <v>46236-POX67-com3</v>
      </c>
      <c r="B1477" s="14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 t="shared" si="47"/>
        <v>2026-08</v>
      </c>
      <c r="J1477" s="7" t="str">
        <f>VLOOKUP(C1477,'[1]T. Apoyo Sistema'!$B$1:$C$89,2,0)</f>
        <v>SI</v>
      </c>
    </row>
    <row r="1478" spans="1:10" x14ac:dyDescent="0.25">
      <c r="A1478" s="4" t="str">
        <f t="shared" si="46"/>
        <v>46236-POX67-gen1</v>
      </c>
      <c r="B1478" s="14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 t="shared" si="47"/>
        <v>2026-08</v>
      </c>
      <c r="J1478" s="7" t="str">
        <f>VLOOKUP(C1478,'[1]T. Apoyo Sistema'!$B$1:$C$89,2,0)</f>
        <v>SI</v>
      </c>
    </row>
    <row r="1479" spans="1:10" x14ac:dyDescent="0.25">
      <c r="A1479" s="4" t="str">
        <f t="shared" si="46"/>
        <v>46236-POX67-gen2</v>
      </c>
      <c r="B1479" s="14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 t="shared" si="47"/>
        <v>2026-08</v>
      </c>
      <c r="J1479" s="7" t="str">
        <f>VLOOKUP(C1479,'[1]T. Apoyo Sistema'!$B$1:$C$89,2,0)</f>
        <v>SI</v>
      </c>
    </row>
    <row r="1480" spans="1:10" x14ac:dyDescent="0.25">
      <c r="A1480" s="4" t="str">
        <f t="shared" si="46"/>
        <v>46236-POX67-psa1</v>
      </c>
      <c r="B1480" s="14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 t="shared" si="47"/>
        <v>2026-08</v>
      </c>
      <c r="J1480" s="7" t="str">
        <f>VLOOKUP(C1480,'[1]T. Apoyo Sistema'!$B$1:$C$89,2,0)</f>
        <v>SI</v>
      </c>
    </row>
    <row r="1481" spans="1:10" x14ac:dyDescent="0.25">
      <c r="A1481" s="4" t="str">
        <f t="shared" si="46"/>
        <v>46236-POX67-psa2</v>
      </c>
      <c r="B1481" s="14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 t="shared" si="47"/>
        <v>2026-08</v>
      </c>
      <c r="J1481" s="7" t="str">
        <f>VLOOKUP(C1481,'[1]T. Apoyo Sistema'!$B$1:$C$89,2,0)</f>
        <v>SI</v>
      </c>
    </row>
    <row r="1482" spans="1:10" x14ac:dyDescent="0.25">
      <c r="A1482" s="4" t="str">
        <f t="shared" si="46"/>
        <v>46236-POX67-psa3</v>
      </c>
      <c r="B1482" s="14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 t="shared" si="47"/>
        <v>2026-08</v>
      </c>
      <c r="J1482" s="7" t="str">
        <f>VLOOKUP(C1482,'[1]T. Apoyo Sistema'!$B$1:$C$89,2,0)</f>
        <v>SI</v>
      </c>
    </row>
    <row r="1483" spans="1:10" x14ac:dyDescent="0.25">
      <c r="A1483" s="4" t="str">
        <f t="shared" si="46"/>
        <v>46236-POX67-psa4</v>
      </c>
      <c r="B1483" s="14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 t="shared" si="47"/>
        <v>2026-08</v>
      </c>
      <c r="J1483" s="7" t="str">
        <f>VLOOKUP(C1483,'[1]T. Apoyo Sistema'!$B$1:$C$89,2,0)</f>
        <v>SI</v>
      </c>
    </row>
    <row r="1484" spans="1:10" x14ac:dyDescent="0.25">
      <c r="A1484" s="4" t="str">
        <f t="shared" si="46"/>
        <v>46236-POX67-sec1</v>
      </c>
      <c r="B1484" s="14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 t="shared" si="47"/>
        <v>2026-08</v>
      </c>
      <c r="J1484" s="7" t="str">
        <f>VLOOKUP(C1484,'[1]T. Apoyo Sistema'!$B$1:$C$89,2,0)</f>
        <v>SI</v>
      </c>
    </row>
    <row r="1485" spans="1:10" x14ac:dyDescent="0.25">
      <c r="A1485" s="4" t="str">
        <f t="shared" si="46"/>
        <v>46236-POX67-sec2</v>
      </c>
      <c r="B1485" s="14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 t="shared" si="47"/>
        <v>2026-08</v>
      </c>
      <c r="J1485" s="7" t="str">
        <f>VLOOKUP(C1485,'[1]T. Apoyo Sistema'!$B$1:$C$89,2,0)</f>
        <v>SI</v>
      </c>
    </row>
    <row r="1486" spans="1:10" x14ac:dyDescent="0.25">
      <c r="A1486" s="4" t="str">
        <f t="shared" si="46"/>
        <v>46236-POX9-bbd1</v>
      </c>
      <c r="B1486" s="14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 t="shared" si="47"/>
        <v>2026-08</v>
      </c>
      <c r="J1486" s="7" t="str">
        <f>VLOOKUP(C1486,'[1]T. Apoyo Sistema'!$B$1:$C$89,2,0)</f>
        <v>SI</v>
      </c>
    </row>
    <row r="1487" spans="1:10" x14ac:dyDescent="0.25">
      <c r="A1487" s="4" t="str">
        <f t="shared" si="46"/>
        <v>46236-POX9-bbd2</v>
      </c>
      <c r="B1487" s="14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 t="shared" si="47"/>
        <v>2026-08</v>
      </c>
      <c r="J1487" s="7" t="str">
        <f>VLOOKUP(C1487,'[1]T. Apoyo Sistema'!$B$1:$C$89,2,0)</f>
        <v>SI</v>
      </c>
    </row>
    <row r="1488" spans="1:10" x14ac:dyDescent="0.25">
      <c r="A1488" s="4" t="str">
        <f t="shared" si="46"/>
        <v>46236-POX9-com1</v>
      </c>
      <c r="B1488" s="14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 t="shared" si="47"/>
        <v>2026-08</v>
      </c>
      <c r="J1488" s="7" t="str">
        <f>VLOOKUP(C1488,'[1]T. Apoyo Sistema'!$B$1:$C$89,2,0)</f>
        <v>SI</v>
      </c>
    </row>
    <row r="1489" spans="1:10" x14ac:dyDescent="0.25">
      <c r="A1489" s="4" t="str">
        <f t="shared" si="46"/>
        <v>46236-POX9-com2</v>
      </c>
      <c r="B1489" s="14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 t="shared" si="47"/>
        <v>2026-08</v>
      </c>
      <c r="J1489" s="7" t="str">
        <f>VLOOKUP(C1489,'[1]T. Apoyo Sistema'!$B$1:$C$89,2,0)</f>
        <v>SI</v>
      </c>
    </row>
    <row r="1490" spans="1:10" x14ac:dyDescent="0.25">
      <c r="A1490" s="4" t="str">
        <f t="shared" si="46"/>
        <v>46236-POX9-com3</v>
      </c>
      <c r="B1490" s="14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 t="shared" si="47"/>
        <v>2026-08</v>
      </c>
      <c r="J1490" s="7" t="str">
        <f>VLOOKUP(C1490,'[1]T. Apoyo Sistema'!$B$1:$C$89,2,0)</f>
        <v>SI</v>
      </c>
    </row>
    <row r="1491" spans="1:10" x14ac:dyDescent="0.25">
      <c r="A1491" s="4" t="str">
        <f t="shared" si="46"/>
        <v>46236-POX9-com4</v>
      </c>
      <c r="B1491" s="14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 t="shared" si="47"/>
        <v>2026-08</v>
      </c>
      <c r="J1491" s="7" t="str">
        <f>VLOOKUP(C1491,'[1]T. Apoyo Sistema'!$B$1:$C$89,2,0)</f>
        <v>SI</v>
      </c>
    </row>
    <row r="1492" spans="1:10" x14ac:dyDescent="0.25">
      <c r="A1492" s="4" t="str">
        <f t="shared" si="46"/>
        <v>46236-POX9-gen1</v>
      </c>
      <c r="B1492" s="14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 t="shared" si="47"/>
        <v>2026-08</v>
      </c>
      <c r="J1492" s="7" t="str">
        <f>VLOOKUP(C1492,'[1]T. Apoyo Sistema'!$B$1:$C$89,2,0)</f>
        <v>SI</v>
      </c>
    </row>
    <row r="1493" spans="1:10" x14ac:dyDescent="0.25">
      <c r="A1493" s="4" t="str">
        <f t="shared" si="46"/>
        <v>46236-POX9-gen2</v>
      </c>
      <c r="B1493" s="14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 t="shared" si="47"/>
        <v>2026-08</v>
      </c>
      <c r="J1493" s="7" t="str">
        <f>VLOOKUP(C1493,'[1]T. Apoyo Sistema'!$B$1:$C$89,2,0)</f>
        <v>SI</v>
      </c>
    </row>
    <row r="1494" spans="1:10" x14ac:dyDescent="0.25">
      <c r="A1494" s="4" t="str">
        <f t="shared" si="46"/>
        <v>46236-POX9-psa1</v>
      </c>
      <c r="B1494" s="14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 t="shared" si="47"/>
        <v>2026-08</v>
      </c>
      <c r="J1494" s="7" t="str">
        <f>VLOOKUP(C1494,'[1]T. Apoyo Sistema'!$B$1:$C$89,2,0)</f>
        <v>SI</v>
      </c>
    </row>
    <row r="1495" spans="1:10" x14ac:dyDescent="0.25">
      <c r="A1495" s="4" t="str">
        <f t="shared" si="46"/>
        <v>46236-POX9-psa2</v>
      </c>
      <c r="B1495" s="14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 t="shared" si="47"/>
        <v>2026-08</v>
      </c>
      <c r="J1495" s="7" t="str">
        <f>VLOOKUP(C1495,'[1]T. Apoyo Sistema'!$B$1:$C$89,2,0)</f>
        <v>SI</v>
      </c>
    </row>
    <row r="1496" spans="1:10" x14ac:dyDescent="0.25">
      <c r="A1496" s="4" t="str">
        <f t="shared" si="46"/>
        <v>46236-POX9-psa3</v>
      </c>
      <c r="B1496" s="14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 t="shared" si="47"/>
        <v>2026-08</v>
      </c>
      <c r="J1496" s="7" t="str">
        <f>VLOOKUP(C1496,'[1]T. Apoyo Sistema'!$B$1:$C$89,2,0)</f>
        <v>SI</v>
      </c>
    </row>
    <row r="1497" spans="1:10" x14ac:dyDescent="0.25">
      <c r="A1497" s="4" t="str">
        <f t="shared" si="46"/>
        <v>46236-POX9-psa4</v>
      </c>
      <c r="B1497" s="14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 t="shared" si="47"/>
        <v>2026-08</v>
      </c>
      <c r="J1497" s="7" t="str">
        <f>VLOOKUP(C1497,'[1]T. Apoyo Sistema'!$B$1:$C$89,2,0)</f>
        <v>SI</v>
      </c>
    </row>
    <row r="1498" spans="1:10" x14ac:dyDescent="0.25">
      <c r="A1498" s="4" t="str">
        <f t="shared" si="46"/>
        <v>46236-POX9-sec1</v>
      </c>
      <c r="B1498" s="14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 t="shared" si="47"/>
        <v>2026-08</v>
      </c>
      <c r="J1498" s="7" t="str">
        <f>VLOOKUP(C1498,'[1]T. Apoyo Sistema'!$B$1:$C$89,2,0)</f>
        <v>SI</v>
      </c>
    </row>
    <row r="1499" spans="1:10" x14ac:dyDescent="0.25">
      <c r="A1499" s="4" t="str">
        <f t="shared" si="46"/>
        <v>46236-POX9-sec2</v>
      </c>
      <c r="B1499" s="14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 t="shared" si="47"/>
        <v>2026-08</v>
      </c>
      <c r="J1499" s="7" t="str">
        <f>VLOOKUP(C1499,'[1]T. Apoyo Sistema'!$B$1:$C$89,2,0)</f>
        <v>SI</v>
      </c>
    </row>
    <row r="1500" spans="1:10" x14ac:dyDescent="0.25">
      <c r="A1500" s="4" t="str">
        <f t="shared" si="46"/>
        <v>46237-OXMP10-gen1</v>
      </c>
      <c r="B1500" s="14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 t="shared" si="47"/>
        <v>2026-08</v>
      </c>
      <c r="J1500" s="7" t="str">
        <f>VLOOKUP(C1500,'[1]T. Apoyo Sistema'!$B$1:$C$89,2,0)</f>
        <v>NO</v>
      </c>
    </row>
    <row r="1501" spans="1:10" x14ac:dyDescent="0.25">
      <c r="A1501" s="4" t="str">
        <f t="shared" si="46"/>
        <v>46237-OXMP10-psa1</v>
      </c>
      <c r="B1501" s="14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 t="shared" si="47"/>
        <v>2026-08</v>
      </c>
      <c r="J1501" s="7" t="str">
        <f>VLOOKUP(C1501,'[1]T. Apoyo Sistema'!$B$1:$C$89,2,0)</f>
        <v>NO</v>
      </c>
    </row>
    <row r="1502" spans="1:10" x14ac:dyDescent="0.25">
      <c r="A1502" s="4" t="str">
        <f t="shared" si="46"/>
        <v>46237-OXMP14-gen1</v>
      </c>
      <c r="B1502" s="14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 t="shared" si="47"/>
        <v>2026-08</v>
      </c>
      <c r="J1502" s="7" t="str">
        <f>VLOOKUP(C1502,'[1]T. Apoyo Sistema'!$B$1:$C$89,2,0)</f>
        <v>NO</v>
      </c>
    </row>
    <row r="1503" spans="1:10" x14ac:dyDescent="0.25">
      <c r="A1503" s="4" t="str">
        <f t="shared" si="46"/>
        <v>46237-OXMP14-psa1</v>
      </c>
      <c r="B1503" s="14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 t="shared" si="47"/>
        <v>2026-08</v>
      </c>
      <c r="J1503" s="7" t="str">
        <f>VLOOKUP(C1503,'[1]T. Apoyo Sistema'!$B$1:$C$89,2,0)</f>
        <v>NO</v>
      </c>
    </row>
    <row r="1504" spans="1:10" x14ac:dyDescent="0.25">
      <c r="A1504" s="4" t="str">
        <f t="shared" si="46"/>
        <v>46237-OXMP15-gen1</v>
      </c>
      <c r="B1504" s="14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 t="shared" si="47"/>
        <v>2026-08</v>
      </c>
      <c r="J1504" s="7" t="str">
        <f>VLOOKUP(C1504,'[1]T. Apoyo Sistema'!$B$1:$C$89,2,0)</f>
        <v>NO</v>
      </c>
    </row>
    <row r="1505" spans="1:10" x14ac:dyDescent="0.25">
      <c r="A1505" s="4" t="str">
        <f t="shared" si="46"/>
        <v>46237-OXMP15-psa1</v>
      </c>
      <c r="B1505" s="14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 t="shared" si="47"/>
        <v>2026-08</v>
      </c>
      <c r="J1505" s="7" t="str">
        <f>VLOOKUP(C1505,'[1]T. Apoyo Sistema'!$B$1:$C$89,2,0)</f>
        <v>NO</v>
      </c>
    </row>
    <row r="1506" spans="1:10" x14ac:dyDescent="0.25">
      <c r="A1506" s="4" t="str">
        <f t="shared" si="46"/>
        <v>46237-OXMP16-gen1</v>
      </c>
      <c r="B1506" s="14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 t="shared" si="47"/>
        <v>2026-08</v>
      </c>
      <c r="J1506" s="7" t="str">
        <f>VLOOKUP(C1506,'[1]T. Apoyo Sistema'!$B$1:$C$89,2,0)</f>
        <v>NO</v>
      </c>
    </row>
    <row r="1507" spans="1:10" x14ac:dyDescent="0.25">
      <c r="A1507" s="4" t="str">
        <f t="shared" si="46"/>
        <v>46237-OXMP16-psa1</v>
      </c>
      <c r="B1507" s="14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 t="shared" si="47"/>
        <v>2026-08</v>
      </c>
      <c r="J1507" s="7" t="str">
        <f>VLOOKUP(C1507,'[1]T. Apoyo Sistema'!$B$1:$C$89,2,0)</f>
        <v>NO</v>
      </c>
    </row>
    <row r="1508" spans="1:10" x14ac:dyDescent="0.25">
      <c r="A1508" s="4" t="str">
        <f t="shared" si="46"/>
        <v>46237-OXMPN4-gen1</v>
      </c>
      <c r="B1508" s="14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 t="shared" si="47"/>
        <v>2026-08</v>
      </c>
      <c r="J1508" s="7" t="str">
        <f>VLOOKUP(C1508,'[1]T. Apoyo Sistema'!$B$1:$C$89,2,0)</f>
        <v>NO</v>
      </c>
    </row>
    <row r="1509" spans="1:10" x14ac:dyDescent="0.25">
      <c r="A1509" s="4" t="str">
        <f t="shared" si="46"/>
        <v>46237-OXMPN4-psa1</v>
      </c>
      <c r="B1509" s="14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 t="shared" si="47"/>
        <v>2026-08</v>
      </c>
      <c r="J1509" s="7" t="str">
        <f>VLOOKUP(C1509,'[1]T. Apoyo Sistema'!$B$1:$C$89,2,0)</f>
        <v>NO</v>
      </c>
    </row>
    <row r="1510" spans="1:10" x14ac:dyDescent="0.25">
      <c r="A1510" s="4" t="str">
        <f t="shared" si="46"/>
        <v>46237-OXMPN5-gen1</v>
      </c>
      <c r="B1510" s="14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 t="shared" si="47"/>
        <v>2026-08</v>
      </c>
      <c r="J1510" s="7" t="str">
        <f>VLOOKUP(C1510,'[1]T. Apoyo Sistema'!$B$1:$C$89,2,0)</f>
        <v>NO</v>
      </c>
    </row>
    <row r="1511" spans="1:10" x14ac:dyDescent="0.25">
      <c r="A1511" s="4" t="str">
        <f t="shared" si="46"/>
        <v>46237-OXMPN5-psa1</v>
      </c>
      <c r="B1511" s="14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 t="shared" si="47"/>
        <v>2026-08</v>
      </c>
      <c r="J1511" s="7" t="str">
        <f>VLOOKUP(C1511,'[1]T. Apoyo Sistema'!$B$1:$C$89,2,0)</f>
        <v>NO</v>
      </c>
    </row>
    <row r="1512" spans="1:10" x14ac:dyDescent="0.25">
      <c r="A1512" s="4" t="str">
        <f t="shared" si="46"/>
        <v>46237-OXMPN7-gen1</v>
      </c>
      <c r="B1512" s="14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 t="shared" si="47"/>
        <v>2026-08</v>
      </c>
      <c r="J1512" s="7" t="str">
        <f>VLOOKUP(C1512,'[1]T. Apoyo Sistema'!$B$1:$C$89,2,0)</f>
        <v>NO</v>
      </c>
    </row>
    <row r="1513" spans="1:10" x14ac:dyDescent="0.25">
      <c r="A1513" s="4" t="str">
        <f t="shared" si="46"/>
        <v>46237-OXMPN7-psa1</v>
      </c>
      <c r="B1513" s="14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 t="shared" si="47"/>
        <v>2026-08</v>
      </c>
      <c r="J1513" s="7" t="str">
        <f>VLOOKUP(C1513,'[1]T. Apoyo Sistema'!$B$1:$C$89,2,0)</f>
        <v>NO</v>
      </c>
    </row>
    <row r="1514" spans="1:10" x14ac:dyDescent="0.25">
      <c r="A1514" s="4" t="str">
        <f t="shared" si="46"/>
        <v>46237-OXMPN8-gen1</v>
      </c>
      <c r="B1514" s="14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 t="shared" si="47"/>
        <v>2026-08</v>
      </c>
      <c r="J1514" s="7" t="str">
        <f>VLOOKUP(C1514,'[1]T. Apoyo Sistema'!$B$1:$C$89,2,0)</f>
        <v>NO</v>
      </c>
    </row>
    <row r="1515" spans="1:10" x14ac:dyDescent="0.25">
      <c r="A1515" s="4" t="str">
        <f t="shared" si="46"/>
        <v>46237-OXMPN8-psa1</v>
      </c>
      <c r="B1515" s="14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 t="shared" si="47"/>
        <v>2026-08</v>
      </c>
      <c r="J1515" s="7" t="str">
        <f>VLOOKUP(C1515,'[1]T. Apoyo Sistema'!$B$1:$C$89,2,0)</f>
        <v>NO</v>
      </c>
    </row>
    <row r="1516" spans="1:10" x14ac:dyDescent="0.25">
      <c r="A1516" s="4" t="str">
        <f t="shared" si="46"/>
        <v>46237-OXMPN9-gen1</v>
      </c>
      <c r="B1516" s="14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 t="shared" si="47"/>
        <v>2026-08</v>
      </c>
      <c r="J1516" s="7" t="str">
        <f>VLOOKUP(C1516,'[1]T. Apoyo Sistema'!$B$1:$C$89,2,0)</f>
        <v>NO</v>
      </c>
    </row>
    <row r="1517" spans="1:10" x14ac:dyDescent="0.25">
      <c r="A1517" s="4" t="str">
        <f t="shared" si="46"/>
        <v>46237-OXMPN9-psa1</v>
      </c>
      <c r="B1517" s="14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 t="shared" si="47"/>
        <v>2026-08</v>
      </c>
      <c r="J1517" s="7" t="str">
        <f>VLOOKUP(C1517,'[1]T. Apoyo Sistema'!$B$1:$C$89,2,0)</f>
        <v>NO</v>
      </c>
    </row>
    <row r="1518" spans="1:10" x14ac:dyDescent="0.25">
      <c r="A1518" s="4" t="str">
        <f t="shared" si="46"/>
        <v>46237-POX1-bbd1</v>
      </c>
      <c r="B1518" s="14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 t="shared" si="47"/>
        <v>2026-08</v>
      </c>
      <c r="J1518" s="7" t="str">
        <f>VLOOKUP(C1518,'[1]T. Apoyo Sistema'!$B$1:$C$89,2,0)</f>
        <v>SI</v>
      </c>
    </row>
    <row r="1519" spans="1:10" x14ac:dyDescent="0.25">
      <c r="A1519" s="4" t="str">
        <f t="shared" si="46"/>
        <v>46237-POX1-bbd2</v>
      </c>
      <c r="B1519" s="14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 t="shared" si="47"/>
        <v>2026-08</v>
      </c>
      <c r="J1519" s="7" t="str">
        <f>VLOOKUP(C1519,'[1]T. Apoyo Sistema'!$B$1:$C$89,2,0)</f>
        <v>SI</v>
      </c>
    </row>
    <row r="1520" spans="1:10" x14ac:dyDescent="0.25">
      <c r="A1520" s="4" t="str">
        <f t="shared" si="46"/>
        <v>46237-POX1-com1</v>
      </c>
      <c r="B1520" s="14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 t="shared" si="47"/>
        <v>2026-08</v>
      </c>
      <c r="J1520" s="7" t="str">
        <f>VLOOKUP(C1520,'[1]T. Apoyo Sistema'!$B$1:$C$89,2,0)</f>
        <v>SI</v>
      </c>
    </row>
    <row r="1521" spans="1:10" x14ac:dyDescent="0.25">
      <c r="A1521" s="4" t="str">
        <f t="shared" si="46"/>
        <v>46237-POX1-com2</v>
      </c>
      <c r="B1521" s="14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 t="shared" si="47"/>
        <v>2026-08</v>
      </c>
      <c r="J1521" s="7" t="str">
        <f>VLOOKUP(C1521,'[1]T. Apoyo Sistema'!$B$1:$C$89,2,0)</f>
        <v>SI</v>
      </c>
    </row>
    <row r="1522" spans="1:10" x14ac:dyDescent="0.25">
      <c r="A1522" s="4" t="str">
        <f t="shared" si="46"/>
        <v>46237-POX1-gen1</v>
      </c>
      <c r="B1522" s="14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 t="shared" si="47"/>
        <v>2026-08</v>
      </c>
      <c r="J1522" s="7" t="str">
        <f>VLOOKUP(C1522,'[1]T. Apoyo Sistema'!$B$1:$C$89,2,0)</f>
        <v>SI</v>
      </c>
    </row>
    <row r="1523" spans="1:10" x14ac:dyDescent="0.25">
      <c r="A1523" s="4" t="str">
        <f t="shared" si="46"/>
        <v>46237-POX1-gen2</v>
      </c>
      <c r="B1523" s="14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 t="shared" si="47"/>
        <v>2026-08</v>
      </c>
      <c r="J1523" s="7" t="str">
        <f>VLOOKUP(C1523,'[1]T. Apoyo Sistema'!$B$1:$C$89,2,0)</f>
        <v>SI</v>
      </c>
    </row>
    <row r="1524" spans="1:10" x14ac:dyDescent="0.25">
      <c r="A1524" s="4" t="str">
        <f t="shared" si="46"/>
        <v>46237-POX1-psa1</v>
      </c>
      <c r="B1524" s="14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 t="shared" si="47"/>
        <v>2026-08</v>
      </c>
      <c r="J1524" s="7" t="str">
        <f>VLOOKUP(C1524,'[1]T. Apoyo Sistema'!$B$1:$C$89,2,0)</f>
        <v>SI</v>
      </c>
    </row>
    <row r="1525" spans="1:10" x14ac:dyDescent="0.25">
      <c r="A1525" s="4" t="str">
        <f t="shared" si="46"/>
        <v>46237-POX1-psa2</v>
      </c>
      <c r="B1525" s="14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 t="shared" si="47"/>
        <v>2026-08</v>
      </c>
      <c r="J1525" s="7" t="str">
        <f>VLOOKUP(C1525,'[1]T. Apoyo Sistema'!$B$1:$C$89,2,0)</f>
        <v>SI</v>
      </c>
    </row>
    <row r="1526" spans="1:10" x14ac:dyDescent="0.25">
      <c r="A1526" s="4" t="str">
        <f t="shared" si="46"/>
        <v>46237-POX1-sec1</v>
      </c>
      <c r="B1526" s="14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 t="shared" si="47"/>
        <v>2026-08</v>
      </c>
      <c r="J1526" s="7" t="str">
        <f>VLOOKUP(C1526,'[1]T. Apoyo Sistema'!$B$1:$C$89,2,0)</f>
        <v>SI</v>
      </c>
    </row>
    <row r="1527" spans="1:10" x14ac:dyDescent="0.25">
      <c r="A1527" s="4" t="str">
        <f t="shared" si="46"/>
        <v>46237-POX1-sec2</v>
      </c>
      <c r="B1527" s="14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 t="shared" si="47"/>
        <v>2026-08</v>
      </c>
      <c r="J1527" s="7" t="str">
        <f>VLOOKUP(C1527,'[1]T. Apoyo Sistema'!$B$1:$C$89,2,0)</f>
        <v>SI</v>
      </c>
    </row>
    <row r="1528" spans="1:10" x14ac:dyDescent="0.25">
      <c r="A1528" s="4" t="str">
        <f t="shared" si="46"/>
        <v>46237-POX10-bbd1</v>
      </c>
      <c r="B1528" s="14">
        <v>46237</v>
      </c>
      <c r="C1528" s="4" t="s">
        <v>37</v>
      </c>
      <c r="D1528" s="4" t="s">
        <v>69</v>
      </c>
      <c r="E1528" s="4">
        <v>0</v>
      </c>
      <c r="F1528" s="6">
        <v>0</v>
      </c>
      <c r="G1528" s="6">
        <v>23.983333333333334</v>
      </c>
      <c r="H1528" s="6">
        <v>0</v>
      </c>
      <c r="I1528" s="4" t="str">
        <f t="shared" si="47"/>
        <v>2026-08</v>
      </c>
      <c r="J1528" s="7" t="str">
        <f>VLOOKUP(C1528,'[1]T. Apoyo Sistema'!$B$1:$C$89,2,0)</f>
        <v>SI</v>
      </c>
    </row>
    <row r="1529" spans="1:10" x14ac:dyDescent="0.25">
      <c r="A1529" s="4" t="str">
        <f t="shared" si="46"/>
        <v>46237-POX10-bbd2</v>
      </c>
      <c r="B1529" s="14">
        <v>46237</v>
      </c>
      <c r="C1529" s="4" t="s">
        <v>37</v>
      </c>
      <c r="D1529" s="4" t="s">
        <v>70</v>
      </c>
      <c r="E1529" s="4">
        <v>0</v>
      </c>
      <c r="F1529" s="6">
        <v>0</v>
      </c>
      <c r="G1529" s="6">
        <v>23.983333333333334</v>
      </c>
      <c r="H1529" s="6">
        <v>0</v>
      </c>
      <c r="I1529" s="4" t="str">
        <f t="shared" si="47"/>
        <v>2026-08</v>
      </c>
      <c r="J1529" s="7" t="str">
        <f>VLOOKUP(C1529,'[1]T. Apoyo Sistema'!$B$1:$C$89,2,0)</f>
        <v>SI</v>
      </c>
    </row>
    <row r="1530" spans="1:10" x14ac:dyDescent="0.25">
      <c r="A1530" s="4" t="str">
        <f t="shared" si="46"/>
        <v>46237-POX10-com1</v>
      </c>
      <c r="B1530" s="14">
        <v>46237</v>
      </c>
      <c r="C1530" s="4" t="s">
        <v>37</v>
      </c>
      <c r="D1530" s="4" t="s">
        <v>71</v>
      </c>
      <c r="E1530" s="4">
        <v>0</v>
      </c>
      <c r="F1530" s="6">
        <v>3.35</v>
      </c>
      <c r="G1530" s="6">
        <v>20.633333333333333</v>
      </c>
      <c r="H1530" s="6">
        <v>0</v>
      </c>
      <c r="I1530" s="4" t="str">
        <f t="shared" si="47"/>
        <v>2026-08</v>
      </c>
      <c r="J1530" s="7" t="str">
        <f>VLOOKUP(C1530,'[1]T. Apoyo Sistema'!$B$1:$C$89,2,0)</f>
        <v>SI</v>
      </c>
    </row>
    <row r="1531" spans="1:10" x14ac:dyDescent="0.25">
      <c r="A1531" s="4" t="str">
        <f t="shared" si="46"/>
        <v>46237-POX10-com2</v>
      </c>
      <c r="B1531" s="14">
        <v>46237</v>
      </c>
      <c r="C1531" s="4" t="s">
        <v>37</v>
      </c>
      <c r="D1531" s="4" t="s">
        <v>72</v>
      </c>
      <c r="E1531" s="4">
        <v>0</v>
      </c>
      <c r="F1531" s="6">
        <v>0</v>
      </c>
      <c r="G1531" s="6">
        <v>0</v>
      </c>
      <c r="H1531" s="6">
        <v>23.983333333333334</v>
      </c>
      <c r="I1531" s="4" t="str">
        <f t="shared" si="47"/>
        <v>2026-08</v>
      </c>
      <c r="J1531" s="7" t="str">
        <f>VLOOKUP(C1531,'[1]T. Apoyo Sistema'!$B$1:$C$89,2,0)</f>
        <v>SI</v>
      </c>
    </row>
    <row r="1532" spans="1:10" x14ac:dyDescent="0.25">
      <c r="A1532" s="4" t="str">
        <f t="shared" si="46"/>
        <v>46237-POX10-com3</v>
      </c>
      <c r="B1532" s="14">
        <v>46237</v>
      </c>
      <c r="C1532" s="4" t="s">
        <v>37</v>
      </c>
      <c r="D1532" s="4" t="s">
        <v>77</v>
      </c>
      <c r="E1532" s="4">
        <v>0</v>
      </c>
      <c r="F1532" s="6">
        <v>3.3833333333333333</v>
      </c>
      <c r="G1532" s="6">
        <v>20.6</v>
      </c>
      <c r="H1532" s="6">
        <v>0</v>
      </c>
      <c r="I1532" s="4" t="str">
        <f t="shared" si="47"/>
        <v>2026-08</v>
      </c>
      <c r="J1532" s="7" t="str">
        <f>VLOOKUP(C1532,'[1]T. Apoyo Sistema'!$B$1:$C$89,2,0)</f>
        <v>SI</v>
      </c>
    </row>
    <row r="1533" spans="1:10" x14ac:dyDescent="0.25">
      <c r="A1533" s="4" t="str">
        <f t="shared" si="46"/>
        <v>46237-POX10-com4</v>
      </c>
      <c r="B1533" s="14">
        <v>46237</v>
      </c>
      <c r="C1533" s="4" t="s">
        <v>37</v>
      </c>
      <c r="D1533" s="4" t="s">
        <v>78</v>
      </c>
      <c r="E1533" s="4">
        <v>0</v>
      </c>
      <c r="F1533" s="6">
        <v>3.3333333333333335</v>
      </c>
      <c r="G1533" s="6">
        <v>20.650000000000002</v>
      </c>
      <c r="H1533" s="6">
        <v>0</v>
      </c>
      <c r="I1533" s="4" t="str">
        <f t="shared" si="47"/>
        <v>2026-08</v>
      </c>
      <c r="J1533" s="7" t="str">
        <f>VLOOKUP(C1533,'[1]T. Apoyo Sistema'!$B$1:$C$89,2,0)</f>
        <v>SI</v>
      </c>
    </row>
    <row r="1534" spans="1:10" x14ac:dyDescent="0.25">
      <c r="A1534" s="4" t="str">
        <f t="shared" si="46"/>
        <v>46237-POX10-gen1</v>
      </c>
      <c r="B1534" s="14">
        <v>46237</v>
      </c>
      <c r="C1534" s="4" t="s">
        <v>37</v>
      </c>
      <c r="D1534" s="4" t="s">
        <v>59</v>
      </c>
      <c r="E1534" s="4">
        <v>1</v>
      </c>
      <c r="F1534" s="6">
        <v>3.8333333333333335</v>
      </c>
      <c r="G1534" s="6">
        <v>17.516666666666666</v>
      </c>
      <c r="H1534" s="6">
        <v>2.6333333333333333</v>
      </c>
      <c r="I1534" s="4" t="str">
        <f t="shared" si="47"/>
        <v>2026-08</v>
      </c>
      <c r="J1534" s="7" t="str">
        <f>VLOOKUP(C1534,'[1]T. Apoyo Sistema'!$B$1:$C$89,2,0)</f>
        <v>SI</v>
      </c>
    </row>
    <row r="1535" spans="1:10" x14ac:dyDescent="0.25">
      <c r="A1535" s="4" t="str">
        <f t="shared" si="46"/>
        <v>46237-POX10-gen2</v>
      </c>
      <c r="B1535" s="14">
        <v>46237</v>
      </c>
      <c r="C1535" s="4" t="s">
        <v>37</v>
      </c>
      <c r="D1535" s="4" t="s">
        <v>73</v>
      </c>
      <c r="E1535" s="4">
        <v>0</v>
      </c>
      <c r="F1535" s="6">
        <v>0.48333333333333334</v>
      </c>
      <c r="G1535" s="6">
        <v>23.5</v>
      </c>
      <c r="H1535" s="6">
        <v>0</v>
      </c>
      <c r="I1535" s="4" t="str">
        <f t="shared" si="47"/>
        <v>2026-08</v>
      </c>
      <c r="J1535" s="7" t="str">
        <f>VLOOKUP(C1535,'[1]T. Apoyo Sistema'!$B$1:$C$89,2,0)</f>
        <v>SI</v>
      </c>
    </row>
    <row r="1536" spans="1:10" x14ac:dyDescent="0.25">
      <c r="A1536" s="4" t="str">
        <f t="shared" si="46"/>
        <v>46237-POX10-psa1</v>
      </c>
      <c r="B1536" s="14">
        <v>46237</v>
      </c>
      <c r="C1536" s="4" t="s">
        <v>37</v>
      </c>
      <c r="D1536" s="4" t="s">
        <v>60</v>
      </c>
      <c r="E1536" s="4">
        <v>0</v>
      </c>
      <c r="F1536" s="6">
        <v>2.9166666666666665</v>
      </c>
      <c r="G1536" s="6">
        <v>21.066666666666666</v>
      </c>
      <c r="H1536" s="6">
        <v>0</v>
      </c>
      <c r="I1536" s="4" t="str">
        <f t="shared" si="47"/>
        <v>2026-08</v>
      </c>
      <c r="J1536" s="7" t="str">
        <f>VLOOKUP(C1536,'[1]T. Apoyo Sistema'!$B$1:$C$89,2,0)</f>
        <v>SI</v>
      </c>
    </row>
    <row r="1537" spans="1:10" x14ac:dyDescent="0.25">
      <c r="A1537" s="4" t="str">
        <f t="shared" si="46"/>
        <v>46237-POX10-psa2</v>
      </c>
      <c r="B1537" s="14">
        <v>46237</v>
      </c>
      <c r="C1537" s="4" t="s">
        <v>37</v>
      </c>
      <c r="D1537" s="4" t="s">
        <v>74</v>
      </c>
      <c r="E1537" s="4">
        <v>0</v>
      </c>
      <c r="F1537" s="6">
        <v>2.8833333333333333</v>
      </c>
      <c r="G1537" s="6">
        <v>21.1</v>
      </c>
      <c r="H1537" s="6">
        <v>0</v>
      </c>
      <c r="I1537" s="4" t="str">
        <f t="shared" si="47"/>
        <v>2026-08</v>
      </c>
      <c r="J1537" s="7" t="str">
        <f>VLOOKUP(C1537,'[1]T. Apoyo Sistema'!$B$1:$C$89,2,0)</f>
        <v>SI</v>
      </c>
    </row>
    <row r="1538" spans="1:10" x14ac:dyDescent="0.25">
      <c r="A1538" s="4" t="str">
        <f t="shared" ref="A1538:A1601" si="48">CONCATENATE(B1538,"-",C1538,"-",D1538)</f>
        <v>46237-POX10-psa3</v>
      </c>
      <c r="B1538" s="14">
        <v>46237</v>
      </c>
      <c r="C1538" s="4" t="s">
        <v>37</v>
      </c>
      <c r="D1538" s="4" t="s">
        <v>79</v>
      </c>
      <c r="E1538" s="4">
        <v>0</v>
      </c>
      <c r="F1538" s="6">
        <v>0</v>
      </c>
      <c r="G1538" s="6">
        <v>23.983333333333334</v>
      </c>
      <c r="H1538" s="6">
        <v>0</v>
      </c>
      <c r="I1538" s="4" t="str">
        <f t="shared" ref="I1538:I1601" si="49">TEXT(B1538,"yyyy-mm")</f>
        <v>2026-08</v>
      </c>
      <c r="J1538" s="7" t="str">
        <f>VLOOKUP(C1538,'[1]T. Apoyo Sistema'!$B$1:$C$89,2,0)</f>
        <v>SI</v>
      </c>
    </row>
    <row r="1539" spans="1:10" x14ac:dyDescent="0.25">
      <c r="A1539" s="4" t="str">
        <f t="shared" si="48"/>
        <v>46237-POX10-psa4</v>
      </c>
      <c r="B1539" s="14">
        <v>46237</v>
      </c>
      <c r="C1539" s="4" t="s">
        <v>37</v>
      </c>
      <c r="D1539" s="4" t="s">
        <v>80</v>
      </c>
      <c r="E1539" s="4">
        <v>0</v>
      </c>
      <c r="F1539" s="6">
        <v>2.9833333333333334</v>
      </c>
      <c r="G1539" s="6">
        <v>21</v>
      </c>
      <c r="H1539" s="6">
        <v>0</v>
      </c>
      <c r="I1539" s="4" t="str">
        <f t="shared" si="49"/>
        <v>2026-08</v>
      </c>
      <c r="J1539" s="7" t="str">
        <f>VLOOKUP(C1539,'[1]T. Apoyo Sistema'!$B$1:$C$89,2,0)</f>
        <v>SI</v>
      </c>
    </row>
    <row r="1540" spans="1:10" x14ac:dyDescent="0.25">
      <c r="A1540" s="4" t="str">
        <f t="shared" si="48"/>
        <v>46237-POX10-sec1</v>
      </c>
      <c r="B1540" s="14">
        <v>46237</v>
      </c>
      <c r="C1540" s="4" t="s">
        <v>37</v>
      </c>
      <c r="D1540" s="4" t="s">
        <v>75</v>
      </c>
      <c r="E1540" s="4">
        <v>0</v>
      </c>
      <c r="F1540" s="6">
        <v>3.9333333333333331</v>
      </c>
      <c r="G1540" s="6">
        <v>20.05</v>
      </c>
      <c r="H1540" s="6">
        <v>0</v>
      </c>
      <c r="I1540" s="4" t="str">
        <f t="shared" si="49"/>
        <v>2026-08</v>
      </c>
      <c r="J1540" s="7" t="str">
        <f>VLOOKUP(C1540,'[1]T. Apoyo Sistema'!$B$1:$C$89,2,0)</f>
        <v>SI</v>
      </c>
    </row>
    <row r="1541" spans="1:10" x14ac:dyDescent="0.25">
      <c r="A1541" s="4" t="str">
        <f t="shared" si="48"/>
        <v>46237-POX10-sec2</v>
      </c>
      <c r="B1541" s="14">
        <v>46237</v>
      </c>
      <c r="C1541" s="4" t="s">
        <v>37</v>
      </c>
      <c r="D1541" s="4" t="s">
        <v>76</v>
      </c>
      <c r="E1541" s="4">
        <v>0</v>
      </c>
      <c r="F1541" s="6">
        <v>3.95</v>
      </c>
      <c r="G1541" s="6">
        <v>20.033333333333335</v>
      </c>
      <c r="H1541" s="6">
        <v>0</v>
      </c>
      <c r="I1541" s="4" t="str">
        <f t="shared" si="49"/>
        <v>2026-08</v>
      </c>
      <c r="J1541" s="7" t="str">
        <f>VLOOKUP(C1541,'[1]T. Apoyo Sistema'!$B$1:$C$89,2,0)</f>
        <v>SI</v>
      </c>
    </row>
    <row r="1542" spans="1:10" x14ac:dyDescent="0.25">
      <c r="A1542" s="4" t="str">
        <f t="shared" si="48"/>
        <v>46237-POX11-bbd1</v>
      </c>
      <c r="B1542" s="14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 t="shared" si="49"/>
        <v>2026-08</v>
      </c>
      <c r="J1542" s="7" t="str">
        <f>VLOOKUP(C1542,'[1]T. Apoyo Sistema'!$B$1:$C$89,2,0)</f>
        <v>SI</v>
      </c>
    </row>
    <row r="1543" spans="1:10" x14ac:dyDescent="0.25">
      <c r="A1543" s="4" t="str">
        <f t="shared" si="48"/>
        <v>46237-POX11-bbd2</v>
      </c>
      <c r="B1543" s="14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 t="shared" si="49"/>
        <v>2026-08</v>
      </c>
      <c r="J1543" s="7" t="str">
        <f>VLOOKUP(C1543,'[1]T. Apoyo Sistema'!$B$1:$C$89,2,0)</f>
        <v>SI</v>
      </c>
    </row>
    <row r="1544" spans="1:10" x14ac:dyDescent="0.25">
      <c r="A1544" s="4" t="str">
        <f t="shared" si="48"/>
        <v>46237-POX11-com1</v>
      </c>
      <c r="B1544" s="14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 t="shared" si="49"/>
        <v>2026-08</v>
      </c>
      <c r="J1544" s="7" t="str">
        <f>VLOOKUP(C1544,'[1]T. Apoyo Sistema'!$B$1:$C$89,2,0)</f>
        <v>SI</v>
      </c>
    </row>
    <row r="1545" spans="1:10" x14ac:dyDescent="0.25">
      <c r="A1545" s="4" t="str">
        <f t="shared" si="48"/>
        <v>46237-POX11-com2</v>
      </c>
      <c r="B1545" s="14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 t="shared" si="49"/>
        <v>2026-08</v>
      </c>
      <c r="J1545" s="7" t="str">
        <f>VLOOKUP(C1545,'[1]T. Apoyo Sistema'!$B$1:$C$89,2,0)</f>
        <v>SI</v>
      </c>
    </row>
    <row r="1546" spans="1:10" x14ac:dyDescent="0.25">
      <c r="A1546" s="4" t="str">
        <f t="shared" si="48"/>
        <v>46237-POX11-com3</v>
      </c>
      <c r="B1546" s="14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 t="shared" si="49"/>
        <v>2026-08</v>
      </c>
      <c r="J1546" s="7" t="str">
        <f>VLOOKUP(C1546,'[1]T. Apoyo Sistema'!$B$1:$C$89,2,0)</f>
        <v>SI</v>
      </c>
    </row>
    <row r="1547" spans="1:10" x14ac:dyDescent="0.25">
      <c r="A1547" s="4" t="str">
        <f t="shared" si="48"/>
        <v>46237-POX11-com4</v>
      </c>
      <c r="B1547" s="14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 t="shared" si="49"/>
        <v>2026-08</v>
      </c>
      <c r="J1547" s="7" t="str">
        <f>VLOOKUP(C1547,'[1]T. Apoyo Sistema'!$B$1:$C$89,2,0)</f>
        <v>SI</v>
      </c>
    </row>
    <row r="1548" spans="1:10" x14ac:dyDescent="0.25">
      <c r="A1548" s="4" t="str">
        <f t="shared" si="48"/>
        <v>46237-POX11-gen1</v>
      </c>
      <c r="B1548" s="14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 t="shared" si="49"/>
        <v>2026-08</v>
      </c>
      <c r="J1548" s="7" t="str">
        <f>VLOOKUP(C1548,'[1]T. Apoyo Sistema'!$B$1:$C$89,2,0)</f>
        <v>SI</v>
      </c>
    </row>
    <row r="1549" spans="1:10" x14ac:dyDescent="0.25">
      <c r="A1549" s="4" t="str">
        <f t="shared" si="48"/>
        <v>46237-POX11-gen2</v>
      </c>
      <c r="B1549" s="14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 t="shared" si="49"/>
        <v>2026-08</v>
      </c>
      <c r="J1549" s="7" t="str">
        <f>VLOOKUP(C1549,'[1]T. Apoyo Sistema'!$B$1:$C$89,2,0)</f>
        <v>SI</v>
      </c>
    </row>
    <row r="1550" spans="1:10" x14ac:dyDescent="0.25">
      <c r="A1550" s="4" t="str">
        <f t="shared" si="48"/>
        <v>46237-POX11-psa1</v>
      </c>
      <c r="B1550" s="14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 t="shared" si="49"/>
        <v>2026-08</v>
      </c>
      <c r="J1550" s="7" t="str">
        <f>VLOOKUP(C1550,'[1]T. Apoyo Sistema'!$B$1:$C$89,2,0)</f>
        <v>SI</v>
      </c>
    </row>
    <row r="1551" spans="1:10" x14ac:dyDescent="0.25">
      <c r="A1551" s="4" t="str">
        <f t="shared" si="48"/>
        <v>46237-POX11-psa2</v>
      </c>
      <c r="B1551" s="14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 t="shared" si="49"/>
        <v>2026-08</v>
      </c>
      <c r="J1551" s="7" t="str">
        <f>VLOOKUP(C1551,'[1]T. Apoyo Sistema'!$B$1:$C$89,2,0)</f>
        <v>SI</v>
      </c>
    </row>
    <row r="1552" spans="1:10" x14ac:dyDescent="0.25">
      <c r="A1552" s="4" t="str">
        <f t="shared" si="48"/>
        <v>46237-POX11-psa3</v>
      </c>
      <c r="B1552" s="14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 t="shared" si="49"/>
        <v>2026-08</v>
      </c>
      <c r="J1552" s="7" t="str">
        <f>VLOOKUP(C1552,'[1]T. Apoyo Sistema'!$B$1:$C$89,2,0)</f>
        <v>SI</v>
      </c>
    </row>
    <row r="1553" spans="1:10" x14ac:dyDescent="0.25">
      <c r="A1553" s="4" t="str">
        <f t="shared" si="48"/>
        <v>46237-POX11-psa4</v>
      </c>
      <c r="B1553" s="14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 t="shared" si="49"/>
        <v>2026-08</v>
      </c>
      <c r="J1553" s="7" t="str">
        <f>VLOOKUP(C1553,'[1]T. Apoyo Sistema'!$B$1:$C$89,2,0)</f>
        <v>SI</v>
      </c>
    </row>
    <row r="1554" spans="1:10" x14ac:dyDescent="0.25">
      <c r="A1554" s="4" t="str">
        <f t="shared" si="48"/>
        <v>46237-POX11-sec1</v>
      </c>
      <c r="B1554" s="14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 t="shared" si="49"/>
        <v>2026-08</v>
      </c>
      <c r="J1554" s="7" t="str">
        <f>VLOOKUP(C1554,'[1]T. Apoyo Sistema'!$B$1:$C$89,2,0)</f>
        <v>SI</v>
      </c>
    </row>
    <row r="1555" spans="1:10" x14ac:dyDescent="0.25">
      <c r="A1555" s="4" t="str">
        <f t="shared" si="48"/>
        <v>46237-POX11-sec2</v>
      </c>
      <c r="B1555" s="14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 t="shared" si="49"/>
        <v>2026-08</v>
      </c>
      <c r="J1555" s="7" t="str">
        <f>VLOOKUP(C1555,'[1]T. Apoyo Sistema'!$B$1:$C$89,2,0)</f>
        <v>SI</v>
      </c>
    </row>
    <row r="1556" spans="1:10" x14ac:dyDescent="0.25">
      <c r="A1556" s="4" t="str">
        <f t="shared" si="48"/>
        <v>46237-POX16-bbd1</v>
      </c>
      <c r="B1556" s="14">
        <v>46237</v>
      </c>
      <c r="C1556" s="4" t="s">
        <v>82</v>
      </c>
      <c r="D1556" s="4" t="s">
        <v>69</v>
      </c>
      <c r="E1556" s="4">
        <v>0</v>
      </c>
      <c r="F1556" s="6">
        <v>0</v>
      </c>
      <c r="G1556" s="6">
        <v>12.183333333333334</v>
      </c>
      <c r="H1556" s="6">
        <v>0</v>
      </c>
      <c r="I1556" s="4" t="str">
        <f t="shared" si="49"/>
        <v>2026-08</v>
      </c>
      <c r="J1556" s="7" t="str">
        <f>VLOOKUP(C1556,'[1]T. Apoyo Sistema'!$B$1:$C$89,2,0)</f>
        <v>NO</v>
      </c>
    </row>
    <row r="1557" spans="1:10" x14ac:dyDescent="0.25">
      <c r="A1557" s="4" t="str">
        <f t="shared" si="48"/>
        <v>46237-POX16-bbd2</v>
      </c>
      <c r="B1557" s="14">
        <v>46237</v>
      </c>
      <c r="C1557" s="4" t="s">
        <v>82</v>
      </c>
      <c r="D1557" s="4" t="s">
        <v>70</v>
      </c>
      <c r="E1557" s="4">
        <v>0</v>
      </c>
      <c r="F1557" s="6">
        <v>0</v>
      </c>
      <c r="G1557" s="6">
        <v>12.183333333333334</v>
      </c>
      <c r="H1557" s="6">
        <v>0</v>
      </c>
      <c r="I1557" s="4" t="str">
        <f t="shared" si="49"/>
        <v>2026-08</v>
      </c>
      <c r="J1557" s="7" t="str">
        <f>VLOOKUP(C1557,'[1]T. Apoyo Sistema'!$B$1:$C$89,2,0)</f>
        <v>NO</v>
      </c>
    </row>
    <row r="1558" spans="1:10" x14ac:dyDescent="0.25">
      <c r="A1558" s="4" t="str">
        <f t="shared" si="48"/>
        <v>46237-POX16-com1</v>
      </c>
      <c r="B1558" s="14">
        <v>46237</v>
      </c>
      <c r="C1558" s="4" t="s">
        <v>82</v>
      </c>
      <c r="D1558" s="4" t="s">
        <v>71</v>
      </c>
      <c r="E1558" s="4">
        <v>0</v>
      </c>
      <c r="F1558" s="6">
        <v>0</v>
      </c>
      <c r="G1558" s="6">
        <v>12.183333333333334</v>
      </c>
      <c r="H1558" s="6">
        <v>0</v>
      </c>
      <c r="I1558" s="4" t="str">
        <f t="shared" si="49"/>
        <v>2026-08</v>
      </c>
      <c r="J1558" s="7" t="str">
        <f>VLOOKUP(C1558,'[1]T. Apoyo Sistema'!$B$1:$C$89,2,0)</f>
        <v>NO</v>
      </c>
    </row>
    <row r="1559" spans="1:10" x14ac:dyDescent="0.25">
      <c r="A1559" s="4" t="str">
        <f t="shared" si="48"/>
        <v>46237-POX16-com2</v>
      </c>
      <c r="B1559" s="14">
        <v>46237</v>
      </c>
      <c r="C1559" s="4" t="s">
        <v>82</v>
      </c>
      <c r="D1559" s="4" t="s">
        <v>72</v>
      </c>
      <c r="E1559" s="4">
        <v>0</v>
      </c>
      <c r="F1559" s="6">
        <v>0</v>
      </c>
      <c r="G1559" s="6">
        <v>12.183333333333334</v>
      </c>
      <c r="H1559" s="6">
        <v>0</v>
      </c>
      <c r="I1559" s="4" t="str">
        <f t="shared" si="49"/>
        <v>2026-08</v>
      </c>
      <c r="J1559" s="7" t="str">
        <f>VLOOKUP(C1559,'[1]T. Apoyo Sistema'!$B$1:$C$89,2,0)</f>
        <v>NO</v>
      </c>
    </row>
    <row r="1560" spans="1:10" x14ac:dyDescent="0.25">
      <c r="A1560" s="4" t="str">
        <f t="shared" si="48"/>
        <v>46237-POX16-com3</v>
      </c>
      <c r="B1560" s="14">
        <v>46237</v>
      </c>
      <c r="C1560" s="4" t="s">
        <v>82</v>
      </c>
      <c r="D1560" s="4" t="s">
        <v>77</v>
      </c>
      <c r="E1560" s="4">
        <v>0</v>
      </c>
      <c r="F1560" s="6">
        <v>0</v>
      </c>
      <c r="G1560" s="6">
        <v>12.183333333333334</v>
      </c>
      <c r="H1560" s="6">
        <v>0</v>
      </c>
      <c r="I1560" s="4" t="str">
        <f t="shared" si="49"/>
        <v>2026-08</v>
      </c>
      <c r="J1560" s="7" t="str">
        <f>VLOOKUP(C1560,'[1]T. Apoyo Sistema'!$B$1:$C$89,2,0)</f>
        <v>NO</v>
      </c>
    </row>
    <row r="1561" spans="1:10" x14ac:dyDescent="0.25">
      <c r="A1561" s="4" t="str">
        <f t="shared" si="48"/>
        <v>46237-POX16-com4</v>
      </c>
      <c r="B1561" s="14">
        <v>46237</v>
      </c>
      <c r="C1561" s="4" t="s">
        <v>82</v>
      </c>
      <c r="D1561" s="4" t="s">
        <v>78</v>
      </c>
      <c r="E1561" s="4">
        <v>0</v>
      </c>
      <c r="F1561" s="6">
        <v>0</v>
      </c>
      <c r="G1561" s="6">
        <v>12.183333333333334</v>
      </c>
      <c r="H1561" s="6">
        <v>0</v>
      </c>
      <c r="I1561" s="4" t="str">
        <f t="shared" si="49"/>
        <v>2026-08</v>
      </c>
      <c r="J1561" s="7" t="str">
        <f>VLOOKUP(C1561,'[1]T. Apoyo Sistema'!$B$1:$C$89,2,0)</f>
        <v>NO</v>
      </c>
    </row>
    <row r="1562" spans="1:10" x14ac:dyDescent="0.25">
      <c r="A1562" s="4" t="str">
        <f t="shared" si="48"/>
        <v>46237-POX16-gen1</v>
      </c>
      <c r="B1562" s="14">
        <v>46237</v>
      </c>
      <c r="C1562" s="4" t="s">
        <v>82</v>
      </c>
      <c r="D1562" s="4" t="s">
        <v>59</v>
      </c>
      <c r="E1562" s="4">
        <v>0</v>
      </c>
      <c r="F1562" s="6">
        <v>0</v>
      </c>
      <c r="G1562" s="6">
        <v>12.183333333333334</v>
      </c>
      <c r="H1562" s="6">
        <v>0</v>
      </c>
      <c r="I1562" s="4" t="str">
        <f t="shared" si="49"/>
        <v>2026-08</v>
      </c>
      <c r="J1562" s="7" t="str">
        <f>VLOOKUP(C1562,'[1]T. Apoyo Sistema'!$B$1:$C$89,2,0)</f>
        <v>NO</v>
      </c>
    </row>
    <row r="1563" spans="1:10" x14ac:dyDescent="0.25">
      <c r="A1563" s="4" t="str">
        <f t="shared" si="48"/>
        <v>46237-POX16-gen2</v>
      </c>
      <c r="B1563" s="14">
        <v>46237</v>
      </c>
      <c r="C1563" s="4" t="s">
        <v>82</v>
      </c>
      <c r="D1563" s="4" t="s">
        <v>73</v>
      </c>
      <c r="E1563" s="4">
        <v>0</v>
      </c>
      <c r="F1563" s="6">
        <v>0</v>
      </c>
      <c r="G1563" s="6">
        <v>12.183333333333334</v>
      </c>
      <c r="H1563" s="6">
        <v>0</v>
      </c>
      <c r="I1563" s="4" t="str">
        <f t="shared" si="49"/>
        <v>2026-08</v>
      </c>
      <c r="J1563" s="7" t="str">
        <f>VLOOKUP(C1563,'[1]T. Apoyo Sistema'!$B$1:$C$89,2,0)</f>
        <v>NO</v>
      </c>
    </row>
    <row r="1564" spans="1:10" x14ac:dyDescent="0.25">
      <c r="A1564" s="4" t="str">
        <f t="shared" si="48"/>
        <v>46237-POX16-psa1</v>
      </c>
      <c r="B1564" s="14">
        <v>46237</v>
      </c>
      <c r="C1564" s="4" t="s">
        <v>82</v>
      </c>
      <c r="D1564" s="4" t="s">
        <v>60</v>
      </c>
      <c r="E1564" s="4">
        <v>0</v>
      </c>
      <c r="F1564" s="6">
        <v>0</v>
      </c>
      <c r="G1564" s="6">
        <v>12.183333333333334</v>
      </c>
      <c r="H1564" s="6">
        <v>0</v>
      </c>
      <c r="I1564" s="4" t="str">
        <f t="shared" si="49"/>
        <v>2026-08</v>
      </c>
      <c r="J1564" s="7" t="str">
        <f>VLOOKUP(C1564,'[1]T. Apoyo Sistema'!$B$1:$C$89,2,0)</f>
        <v>NO</v>
      </c>
    </row>
    <row r="1565" spans="1:10" x14ac:dyDescent="0.25">
      <c r="A1565" s="4" t="str">
        <f t="shared" si="48"/>
        <v>46237-POX16-psa2</v>
      </c>
      <c r="B1565" s="14">
        <v>46237</v>
      </c>
      <c r="C1565" s="4" t="s">
        <v>82</v>
      </c>
      <c r="D1565" s="4" t="s">
        <v>74</v>
      </c>
      <c r="E1565" s="4">
        <v>0</v>
      </c>
      <c r="F1565" s="6">
        <v>0</v>
      </c>
      <c r="G1565" s="6">
        <v>12.183333333333334</v>
      </c>
      <c r="H1565" s="6">
        <v>0</v>
      </c>
      <c r="I1565" s="4" t="str">
        <f t="shared" si="49"/>
        <v>2026-08</v>
      </c>
      <c r="J1565" s="7" t="str">
        <f>VLOOKUP(C1565,'[1]T. Apoyo Sistema'!$B$1:$C$89,2,0)</f>
        <v>NO</v>
      </c>
    </row>
    <row r="1566" spans="1:10" x14ac:dyDescent="0.25">
      <c r="A1566" s="4" t="str">
        <f t="shared" si="48"/>
        <v>46237-POX16-psa3</v>
      </c>
      <c r="B1566" s="14">
        <v>46237</v>
      </c>
      <c r="C1566" s="4" t="s">
        <v>82</v>
      </c>
      <c r="D1566" s="4" t="s">
        <v>79</v>
      </c>
      <c r="E1566" s="4">
        <v>0</v>
      </c>
      <c r="F1566" s="6">
        <v>0</v>
      </c>
      <c r="G1566" s="6">
        <v>12.183333333333334</v>
      </c>
      <c r="H1566" s="6">
        <v>0</v>
      </c>
      <c r="I1566" s="4" t="str">
        <f t="shared" si="49"/>
        <v>2026-08</v>
      </c>
      <c r="J1566" s="7" t="str">
        <f>VLOOKUP(C1566,'[1]T. Apoyo Sistema'!$B$1:$C$89,2,0)</f>
        <v>NO</v>
      </c>
    </row>
    <row r="1567" spans="1:10" x14ac:dyDescent="0.25">
      <c r="A1567" s="4" t="str">
        <f t="shared" si="48"/>
        <v>46237-POX16-psa4</v>
      </c>
      <c r="B1567" s="14">
        <v>46237</v>
      </c>
      <c r="C1567" s="4" t="s">
        <v>82</v>
      </c>
      <c r="D1567" s="4" t="s">
        <v>80</v>
      </c>
      <c r="E1567" s="4">
        <v>0</v>
      </c>
      <c r="F1567" s="6">
        <v>0</v>
      </c>
      <c r="G1567" s="6">
        <v>12.183333333333334</v>
      </c>
      <c r="H1567" s="6">
        <v>0</v>
      </c>
      <c r="I1567" s="4" t="str">
        <f t="shared" si="49"/>
        <v>2026-08</v>
      </c>
      <c r="J1567" s="7" t="str">
        <f>VLOOKUP(C1567,'[1]T. Apoyo Sistema'!$B$1:$C$89,2,0)</f>
        <v>NO</v>
      </c>
    </row>
    <row r="1568" spans="1:10" x14ac:dyDescent="0.25">
      <c r="A1568" s="4" t="str">
        <f t="shared" si="48"/>
        <v>46237-POX16-sec1</v>
      </c>
      <c r="B1568" s="14">
        <v>46237</v>
      </c>
      <c r="C1568" s="4" t="s">
        <v>82</v>
      </c>
      <c r="D1568" s="4" t="s">
        <v>75</v>
      </c>
      <c r="E1568" s="4">
        <v>0</v>
      </c>
      <c r="F1568" s="6">
        <v>0</v>
      </c>
      <c r="G1568" s="6">
        <v>12.183333333333334</v>
      </c>
      <c r="H1568" s="6">
        <v>0</v>
      </c>
      <c r="I1568" s="4" t="str">
        <f t="shared" si="49"/>
        <v>2026-08</v>
      </c>
      <c r="J1568" s="7" t="str">
        <f>VLOOKUP(C1568,'[1]T. Apoyo Sistema'!$B$1:$C$89,2,0)</f>
        <v>NO</v>
      </c>
    </row>
    <row r="1569" spans="1:10" x14ac:dyDescent="0.25">
      <c r="A1569" s="4" t="str">
        <f t="shared" si="48"/>
        <v>46237-POX16-sec2</v>
      </c>
      <c r="B1569" s="14">
        <v>46237</v>
      </c>
      <c r="C1569" s="4" t="s">
        <v>82</v>
      </c>
      <c r="D1569" s="4" t="s">
        <v>76</v>
      </c>
      <c r="E1569" s="4">
        <v>0</v>
      </c>
      <c r="F1569" s="6">
        <v>0</v>
      </c>
      <c r="G1569" s="6">
        <v>12.183333333333334</v>
      </c>
      <c r="H1569" s="6">
        <v>0</v>
      </c>
      <c r="I1569" s="4" t="str">
        <f t="shared" si="49"/>
        <v>2026-08</v>
      </c>
      <c r="J1569" s="7" t="str">
        <f>VLOOKUP(C1569,'[1]T. Apoyo Sistema'!$B$1:$C$89,2,0)</f>
        <v>NO</v>
      </c>
    </row>
    <row r="1570" spans="1:10" x14ac:dyDescent="0.25">
      <c r="A1570" s="4" t="str">
        <f t="shared" si="48"/>
        <v>46237-POX17-bbd1</v>
      </c>
      <c r="B1570" s="14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 t="shared" si="49"/>
        <v>2026-08</v>
      </c>
      <c r="J1570" s="7" t="str">
        <f>VLOOKUP(C1570,'[1]T. Apoyo Sistema'!$B$1:$C$89,2,0)</f>
        <v>SI</v>
      </c>
    </row>
    <row r="1571" spans="1:10" x14ac:dyDescent="0.25">
      <c r="A1571" s="4" t="str">
        <f t="shared" si="48"/>
        <v>46237-POX17-bbd2</v>
      </c>
      <c r="B1571" s="14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 t="shared" si="49"/>
        <v>2026-08</v>
      </c>
      <c r="J1571" s="7" t="str">
        <f>VLOOKUP(C1571,'[1]T. Apoyo Sistema'!$B$1:$C$89,2,0)</f>
        <v>SI</v>
      </c>
    </row>
    <row r="1572" spans="1:10" x14ac:dyDescent="0.25">
      <c r="A1572" s="4" t="str">
        <f t="shared" si="48"/>
        <v>46237-POX17-com1</v>
      </c>
      <c r="B1572" s="14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 t="shared" si="49"/>
        <v>2026-08</v>
      </c>
      <c r="J1572" s="7" t="str">
        <f>VLOOKUP(C1572,'[1]T. Apoyo Sistema'!$B$1:$C$89,2,0)</f>
        <v>SI</v>
      </c>
    </row>
    <row r="1573" spans="1:10" x14ac:dyDescent="0.25">
      <c r="A1573" s="4" t="str">
        <f t="shared" si="48"/>
        <v>46237-POX17-com2</v>
      </c>
      <c r="B1573" s="14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 t="shared" si="49"/>
        <v>2026-08</v>
      </c>
      <c r="J1573" s="7" t="str">
        <f>VLOOKUP(C1573,'[1]T. Apoyo Sistema'!$B$1:$C$89,2,0)</f>
        <v>SI</v>
      </c>
    </row>
    <row r="1574" spans="1:10" x14ac:dyDescent="0.25">
      <c r="A1574" s="4" t="str">
        <f t="shared" si="48"/>
        <v>46237-POX17-com3</v>
      </c>
      <c r="B1574" s="14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 t="shared" si="49"/>
        <v>2026-08</v>
      </c>
      <c r="J1574" s="7" t="str">
        <f>VLOOKUP(C1574,'[1]T. Apoyo Sistema'!$B$1:$C$89,2,0)</f>
        <v>SI</v>
      </c>
    </row>
    <row r="1575" spans="1:10" x14ac:dyDescent="0.25">
      <c r="A1575" s="4" t="str">
        <f t="shared" si="48"/>
        <v>46237-POX17-com4</v>
      </c>
      <c r="B1575" s="14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 t="shared" si="49"/>
        <v>2026-08</v>
      </c>
      <c r="J1575" s="7" t="str">
        <f>VLOOKUP(C1575,'[1]T. Apoyo Sistema'!$B$1:$C$89,2,0)</f>
        <v>SI</v>
      </c>
    </row>
    <row r="1576" spans="1:10" x14ac:dyDescent="0.25">
      <c r="A1576" s="4" t="str">
        <f t="shared" si="48"/>
        <v>46237-POX17-gen1</v>
      </c>
      <c r="B1576" s="14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 t="shared" si="49"/>
        <v>2026-08</v>
      </c>
      <c r="J1576" s="7" t="str">
        <f>VLOOKUP(C1576,'[1]T. Apoyo Sistema'!$B$1:$C$89,2,0)</f>
        <v>SI</v>
      </c>
    </row>
    <row r="1577" spans="1:10" x14ac:dyDescent="0.25">
      <c r="A1577" s="4" t="str">
        <f t="shared" si="48"/>
        <v>46237-POX17-gen2</v>
      </c>
      <c r="B1577" s="14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 t="shared" si="49"/>
        <v>2026-08</v>
      </c>
      <c r="J1577" s="7" t="str">
        <f>VLOOKUP(C1577,'[1]T. Apoyo Sistema'!$B$1:$C$89,2,0)</f>
        <v>SI</v>
      </c>
    </row>
    <row r="1578" spans="1:10" x14ac:dyDescent="0.25">
      <c r="A1578" s="4" t="str">
        <f t="shared" si="48"/>
        <v>46237-POX17-psa1</v>
      </c>
      <c r="B1578" s="14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 t="shared" si="49"/>
        <v>2026-08</v>
      </c>
      <c r="J1578" s="7" t="str">
        <f>VLOOKUP(C1578,'[1]T. Apoyo Sistema'!$B$1:$C$89,2,0)</f>
        <v>SI</v>
      </c>
    </row>
    <row r="1579" spans="1:10" x14ac:dyDescent="0.25">
      <c r="A1579" s="4" t="str">
        <f t="shared" si="48"/>
        <v>46237-POX17-psa2</v>
      </c>
      <c r="B1579" s="14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 t="shared" si="49"/>
        <v>2026-08</v>
      </c>
      <c r="J1579" s="7" t="str">
        <f>VLOOKUP(C1579,'[1]T. Apoyo Sistema'!$B$1:$C$89,2,0)</f>
        <v>SI</v>
      </c>
    </row>
    <row r="1580" spans="1:10" x14ac:dyDescent="0.25">
      <c r="A1580" s="4" t="str">
        <f t="shared" si="48"/>
        <v>46237-POX17-psa3</v>
      </c>
      <c r="B1580" s="14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 t="shared" si="49"/>
        <v>2026-08</v>
      </c>
      <c r="J1580" s="7" t="str">
        <f>VLOOKUP(C1580,'[1]T. Apoyo Sistema'!$B$1:$C$89,2,0)</f>
        <v>SI</v>
      </c>
    </row>
    <row r="1581" spans="1:10" x14ac:dyDescent="0.25">
      <c r="A1581" s="4" t="str">
        <f t="shared" si="48"/>
        <v>46237-POX17-psa4</v>
      </c>
      <c r="B1581" s="14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 t="shared" si="49"/>
        <v>2026-08</v>
      </c>
      <c r="J1581" s="7" t="str">
        <f>VLOOKUP(C1581,'[1]T. Apoyo Sistema'!$B$1:$C$89,2,0)</f>
        <v>SI</v>
      </c>
    </row>
    <row r="1582" spans="1:10" x14ac:dyDescent="0.25">
      <c r="A1582" s="4" t="str">
        <f t="shared" si="48"/>
        <v>46237-POX17-sec1</v>
      </c>
      <c r="B1582" s="14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 t="shared" si="49"/>
        <v>2026-08</v>
      </c>
      <c r="J1582" s="7" t="str">
        <f>VLOOKUP(C1582,'[1]T. Apoyo Sistema'!$B$1:$C$89,2,0)</f>
        <v>SI</v>
      </c>
    </row>
    <row r="1583" spans="1:10" x14ac:dyDescent="0.25">
      <c r="A1583" s="4" t="str">
        <f t="shared" si="48"/>
        <v>46237-POX17-sec2</v>
      </c>
      <c r="B1583" s="14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 t="shared" si="49"/>
        <v>2026-08</v>
      </c>
      <c r="J1583" s="7" t="str">
        <f>VLOOKUP(C1583,'[1]T. Apoyo Sistema'!$B$1:$C$89,2,0)</f>
        <v>SI</v>
      </c>
    </row>
    <row r="1584" spans="1:10" x14ac:dyDescent="0.25">
      <c r="A1584" s="4" t="str">
        <f t="shared" si="48"/>
        <v>46237-POX18-bbd1</v>
      </c>
      <c r="B1584" s="14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 t="shared" si="49"/>
        <v>2026-08</v>
      </c>
      <c r="J1584" s="7" t="str">
        <f>VLOOKUP(C1584,'[1]T. Apoyo Sistema'!$B$1:$C$89,2,0)</f>
        <v>NO</v>
      </c>
    </row>
    <row r="1585" spans="1:10" x14ac:dyDescent="0.25">
      <c r="A1585" s="4" t="str">
        <f t="shared" si="48"/>
        <v>46237-POX18-bbd2</v>
      </c>
      <c r="B1585" s="14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 t="shared" si="49"/>
        <v>2026-08</v>
      </c>
      <c r="J1585" s="7" t="str">
        <f>VLOOKUP(C1585,'[1]T. Apoyo Sistema'!$B$1:$C$89,2,0)</f>
        <v>NO</v>
      </c>
    </row>
    <row r="1586" spans="1:10" x14ac:dyDescent="0.25">
      <c r="A1586" s="4" t="str">
        <f t="shared" si="48"/>
        <v>46237-POX18-com1</v>
      </c>
      <c r="B1586" s="14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 t="shared" si="49"/>
        <v>2026-08</v>
      </c>
      <c r="J1586" s="7" t="str">
        <f>VLOOKUP(C1586,'[1]T. Apoyo Sistema'!$B$1:$C$89,2,0)</f>
        <v>NO</v>
      </c>
    </row>
    <row r="1587" spans="1:10" x14ac:dyDescent="0.25">
      <c r="A1587" s="4" t="str">
        <f t="shared" si="48"/>
        <v>46237-POX18-com2</v>
      </c>
      <c r="B1587" s="14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 t="shared" si="49"/>
        <v>2026-08</v>
      </c>
      <c r="J1587" s="7" t="str">
        <f>VLOOKUP(C1587,'[1]T. Apoyo Sistema'!$B$1:$C$89,2,0)</f>
        <v>NO</v>
      </c>
    </row>
    <row r="1588" spans="1:10" x14ac:dyDescent="0.25">
      <c r="A1588" s="4" t="str">
        <f t="shared" si="48"/>
        <v>46237-POX18-com3</v>
      </c>
      <c r="B1588" s="14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 t="shared" si="49"/>
        <v>2026-08</v>
      </c>
      <c r="J1588" s="7" t="str">
        <f>VLOOKUP(C1588,'[1]T. Apoyo Sistema'!$B$1:$C$89,2,0)</f>
        <v>NO</v>
      </c>
    </row>
    <row r="1589" spans="1:10" x14ac:dyDescent="0.25">
      <c r="A1589" s="4" t="str">
        <f t="shared" si="48"/>
        <v>46237-POX18-com4</v>
      </c>
      <c r="B1589" s="14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 t="shared" si="49"/>
        <v>2026-08</v>
      </c>
      <c r="J1589" s="7" t="str">
        <f>VLOOKUP(C1589,'[1]T. Apoyo Sistema'!$B$1:$C$89,2,0)</f>
        <v>NO</v>
      </c>
    </row>
    <row r="1590" spans="1:10" x14ac:dyDescent="0.25">
      <c r="A1590" s="4" t="str">
        <f t="shared" si="48"/>
        <v>46237-POX18-gen1</v>
      </c>
      <c r="B1590" s="14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 t="shared" si="49"/>
        <v>2026-08</v>
      </c>
      <c r="J1590" s="7" t="str">
        <f>VLOOKUP(C1590,'[1]T. Apoyo Sistema'!$B$1:$C$89,2,0)</f>
        <v>NO</v>
      </c>
    </row>
    <row r="1591" spans="1:10" x14ac:dyDescent="0.25">
      <c r="A1591" s="4" t="str">
        <f t="shared" si="48"/>
        <v>46237-POX18-gen2</v>
      </c>
      <c r="B1591" s="14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 t="shared" si="49"/>
        <v>2026-08</v>
      </c>
      <c r="J1591" s="7" t="str">
        <f>VLOOKUP(C1591,'[1]T. Apoyo Sistema'!$B$1:$C$89,2,0)</f>
        <v>NO</v>
      </c>
    </row>
    <row r="1592" spans="1:10" x14ac:dyDescent="0.25">
      <c r="A1592" s="4" t="str">
        <f t="shared" si="48"/>
        <v>46237-POX18-psa1</v>
      </c>
      <c r="B1592" s="14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 t="shared" si="49"/>
        <v>2026-08</v>
      </c>
      <c r="J1592" s="7" t="str">
        <f>VLOOKUP(C1592,'[1]T. Apoyo Sistema'!$B$1:$C$89,2,0)</f>
        <v>NO</v>
      </c>
    </row>
    <row r="1593" spans="1:10" x14ac:dyDescent="0.25">
      <c r="A1593" s="4" t="str">
        <f t="shared" si="48"/>
        <v>46237-POX18-psa2</v>
      </c>
      <c r="B1593" s="14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 t="shared" si="49"/>
        <v>2026-08</v>
      </c>
      <c r="J1593" s="7" t="str">
        <f>VLOOKUP(C1593,'[1]T. Apoyo Sistema'!$B$1:$C$89,2,0)</f>
        <v>NO</v>
      </c>
    </row>
    <row r="1594" spans="1:10" x14ac:dyDescent="0.25">
      <c r="A1594" s="4" t="str">
        <f t="shared" si="48"/>
        <v>46237-POX18-psa3</v>
      </c>
      <c r="B1594" s="14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 t="shared" si="49"/>
        <v>2026-08</v>
      </c>
      <c r="J1594" s="7" t="str">
        <f>VLOOKUP(C1594,'[1]T. Apoyo Sistema'!$B$1:$C$89,2,0)</f>
        <v>NO</v>
      </c>
    </row>
    <row r="1595" spans="1:10" x14ac:dyDescent="0.25">
      <c r="A1595" s="4" t="str">
        <f t="shared" si="48"/>
        <v>46237-POX18-psa4</v>
      </c>
      <c r="B1595" s="14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 t="shared" si="49"/>
        <v>2026-08</v>
      </c>
      <c r="J1595" s="7" t="str">
        <f>VLOOKUP(C1595,'[1]T. Apoyo Sistema'!$B$1:$C$89,2,0)</f>
        <v>NO</v>
      </c>
    </row>
    <row r="1596" spans="1:10" x14ac:dyDescent="0.25">
      <c r="A1596" s="4" t="str">
        <f t="shared" si="48"/>
        <v>46237-POX18-sec1</v>
      </c>
      <c r="B1596" s="14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 t="shared" si="49"/>
        <v>2026-08</v>
      </c>
      <c r="J1596" s="7" t="str">
        <f>VLOOKUP(C1596,'[1]T. Apoyo Sistema'!$B$1:$C$89,2,0)</f>
        <v>NO</v>
      </c>
    </row>
    <row r="1597" spans="1:10" x14ac:dyDescent="0.25">
      <c r="A1597" s="4" t="str">
        <f t="shared" si="48"/>
        <v>46237-POX18-sec2</v>
      </c>
      <c r="B1597" s="14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 t="shared" si="49"/>
        <v>2026-08</v>
      </c>
      <c r="J1597" s="7" t="str">
        <f>VLOOKUP(C1597,'[1]T. Apoyo Sistema'!$B$1:$C$89,2,0)</f>
        <v>NO</v>
      </c>
    </row>
    <row r="1598" spans="1:10" x14ac:dyDescent="0.25">
      <c r="A1598" s="4" t="str">
        <f t="shared" si="48"/>
        <v>46237-POX19-bbd1</v>
      </c>
      <c r="B1598" s="14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 t="shared" si="49"/>
        <v>2026-08</v>
      </c>
      <c r="J1598" s="7" t="str">
        <f>VLOOKUP(C1598,'[1]T. Apoyo Sistema'!$B$1:$C$89,2,0)</f>
        <v>SI</v>
      </c>
    </row>
    <row r="1599" spans="1:10" x14ac:dyDescent="0.25">
      <c r="A1599" s="4" t="str">
        <f t="shared" si="48"/>
        <v>46237-POX19-bbd2</v>
      </c>
      <c r="B1599" s="14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 t="shared" si="49"/>
        <v>2026-08</v>
      </c>
      <c r="J1599" s="7" t="str">
        <f>VLOOKUP(C1599,'[1]T. Apoyo Sistema'!$B$1:$C$89,2,0)</f>
        <v>SI</v>
      </c>
    </row>
    <row r="1600" spans="1:10" x14ac:dyDescent="0.25">
      <c r="A1600" s="4" t="str">
        <f t="shared" si="48"/>
        <v>46237-POX19-com1</v>
      </c>
      <c r="B1600" s="14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 t="shared" si="49"/>
        <v>2026-08</v>
      </c>
      <c r="J1600" s="7" t="str">
        <f>VLOOKUP(C1600,'[1]T. Apoyo Sistema'!$B$1:$C$89,2,0)</f>
        <v>SI</v>
      </c>
    </row>
    <row r="1601" spans="1:10" x14ac:dyDescent="0.25">
      <c r="A1601" s="4" t="str">
        <f t="shared" si="48"/>
        <v>46237-POX19-com2</v>
      </c>
      <c r="B1601" s="14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 t="shared" si="49"/>
        <v>2026-08</v>
      </c>
      <c r="J1601" s="7" t="str">
        <f>VLOOKUP(C1601,'[1]T. Apoyo Sistema'!$B$1:$C$89,2,0)</f>
        <v>SI</v>
      </c>
    </row>
    <row r="1602" spans="1:10" x14ac:dyDescent="0.25">
      <c r="A1602" s="4" t="str">
        <f t="shared" ref="A1602:A1665" si="50">CONCATENATE(B1602,"-",C1602,"-",D1602)</f>
        <v>46237-POX19-com3</v>
      </c>
      <c r="B1602" s="14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 t="shared" ref="I1602:I1665" si="51">TEXT(B1602,"yyyy-mm")</f>
        <v>2026-08</v>
      </c>
      <c r="J1602" s="7" t="str">
        <f>VLOOKUP(C1602,'[1]T. Apoyo Sistema'!$B$1:$C$89,2,0)</f>
        <v>SI</v>
      </c>
    </row>
    <row r="1603" spans="1:10" x14ac:dyDescent="0.25">
      <c r="A1603" s="4" t="str">
        <f t="shared" si="50"/>
        <v>46237-POX19-com4</v>
      </c>
      <c r="B1603" s="14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 t="shared" si="51"/>
        <v>2026-08</v>
      </c>
      <c r="J1603" s="7" t="str">
        <f>VLOOKUP(C1603,'[1]T. Apoyo Sistema'!$B$1:$C$89,2,0)</f>
        <v>SI</v>
      </c>
    </row>
    <row r="1604" spans="1:10" x14ac:dyDescent="0.25">
      <c r="A1604" s="4" t="str">
        <f t="shared" si="50"/>
        <v>46237-POX19-gen1</v>
      </c>
      <c r="B1604" s="14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 t="shared" si="51"/>
        <v>2026-08</v>
      </c>
      <c r="J1604" s="7" t="str">
        <f>VLOOKUP(C1604,'[1]T. Apoyo Sistema'!$B$1:$C$89,2,0)</f>
        <v>SI</v>
      </c>
    </row>
    <row r="1605" spans="1:10" x14ac:dyDescent="0.25">
      <c r="A1605" s="4" t="str">
        <f t="shared" si="50"/>
        <v>46237-POX19-gen2</v>
      </c>
      <c r="B1605" s="14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 t="shared" si="51"/>
        <v>2026-08</v>
      </c>
      <c r="J1605" s="7" t="str">
        <f>VLOOKUP(C1605,'[1]T. Apoyo Sistema'!$B$1:$C$89,2,0)</f>
        <v>SI</v>
      </c>
    </row>
    <row r="1606" spans="1:10" x14ac:dyDescent="0.25">
      <c r="A1606" s="4" t="str">
        <f t="shared" si="50"/>
        <v>46237-POX19-psa1</v>
      </c>
      <c r="B1606" s="14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 t="shared" si="51"/>
        <v>2026-08</v>
      </c>
      <c r="J1606" s="7" t="str">
        <f>VLOOKUP(C1606,'[1]T. Apoyo Sistema'!$B$1:$C$89,2,0)</f>
        <v>SI</v>
      </c>
    </row>
    <row r="1607" spans="1:10" x14ac:dyDescent="0.25">
      <c r="A1607" s="4" t="str">
        <f t="shared" si="50"/>
        <v>46237-POX19-psa2</v>
      </c>
      <c r="B1607" s="14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 t="shared" si="51"/>
        <v>2026-08</v>
      </c>
      <c r="J1607" s="7" t="str">
        <f>VLOOKUP(C1607,'[1]T. Apoyo Sistema'!$B$1:$C$89,2,0)</f>
        <v>SI</v>
      </c>
    </row>
    <row r="1608" spans="1:10" x14ac:dyDescent="0.25">
      <c r="A1608" s="4" t="str">
        <f t="shared" si="50"/>
        <v>46237-POX19-psa3</v>
      </c>
      <c r="B1608" s="14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 t="shared" si="51"/>
        <v>2026-08</v>
      </c>
      <c r="J1608" s="7" t="str">
        <f>VLOOKUP(C1608,'[1]T. Apoyo Sistema'!$B$1:$C$89,2,0)</f>
        <v>SI</v>
      </c>
    </row>
    <row r="1609" spans="1:10" x14ac:dyDescent="0.25">
      <c r="A1609" s="4" t="str">
        <f t="shared" si="50"/>
        <v>46237-POX19-psa4</v>
      </c>
      <c r="B1609" s="14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 t="shared" si="51"/>
        <v>2026-08</v>
      </c>
      <c r="J1609" s="7" t="str">
        <f>VLOOKUP(C1609,'[1]T. Apoyo Sistema'!$B$1:$C$89,2,0)</f>
        <v>SI</v>
      </c>
    </row>
    <row r="1610" spans="1:10" x14ac:dyDescent="0.25">
      <c r="A1610" s="4" t="str">
        <f t="shared" si="50"/>
        <v>46237-POX19-sec1</v>
      </c>
      <c r="B1610" s="14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 t="shared" si="51"/>
        <v>2026-08</v>
      </c>
      <c r="J1610" s="7" t="str">
        <f>VLOOKUP(C1610,'[1]T. Apoyo Sistema'!$B$1:$C$89,2,0)</f>
        <v>SI</v>
      </c>
    </row>
    <row r="1611" spans="1:10" x14ac:dyDescent="0.25">
      <c r="A1611" s="4" t="str">
        <f t="shared" si="50"/>
        <v>46237-POX19-sec2</v>
      </c>
      <c r="B1611" s="14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 t="shared" si="51"/>
        <v>2026-08</v>
      </c>
      <c r="J1611" s="7" t="str">
        <f>VLOOKUP(C1611,'[1]T. Apoyo Sistema'!$B$1:$C$89,2,0)</f>
        <v>SI</v>
      </c>
    </row>
    <row r="1612" spans="1:10" x14ac:dyDescent="0.25">
      <c r="A1612" s="4" t="str">
        <f t="shared" si="50"/>
        <v>46237-POX20-bbd1</v>
      </c>
      <c r="B1612" s="14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 t="shared" si="51"/>
        <v>2026-08</v>
      </c>
      <c r="J1612" s="7" t="str">
        <f>VLOOKUP(C1612,'[1]T. Apoyo Sistema'!$B$1:$C$89,2,0)</f>
        <v>SI</v>
      </c>
    </row>
    <row r="1613" spans="1:10" x14ac:dyDescent="0.25">
      <c r="A1613" s="4" t="str">
        <f t="shared" si="50"/>
        <v>46237-POX20-bbd2</v>
      </c>
      <c r="B1613" s="14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 t="shared" si="51"/>
        <v>2026-08</v>
      </c>
      <c r="J1613" s="7" t="str">
        <f>VLOOKUP(C1613,'[1]T. Apoyo Sistema'!$B$1:$C$89,2,0)</f>
        <v>SI</v>
      </c>
    </row>
    <row r="1614" spans="1:10" x14ac:dyDescent="0.25">
      <c r="A1614" s="4" t="str">
        <f t="shared" si="50"/>
        <v>46237-POX20-com1</v>
      </c>
      <c r="B1614" s="14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 t="shared" si="51"/>
        <v>2026-08</v>
      </c>
      <c r="J1614" s="7" t="str">
        <f>VLOOKUP(C1614,'[1]T. Apoyo Sistema'!$B$1:$C$89,2,0)</f>
        <v>SI</v>
      </c>
    </row>
    <row r="1615" spans="1:10" x14ac:dyDescent="0.25">
      <c r="A1615" s="4" t="str">
        <f t="shared" si="50"/>
        <v>46237-POX20-com2</v>
      </c>
      <c r="B1615" s="14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 t="shared" si="51"/>
        <v>2026-08</v>
      </c>
      <c r="J1615" s="7" t="str">
        <f>VLOOKUP(C1615,'[1]T. Apoyo Sistema'!$B$1:$C$89,2,0)</f>
        <v>SI</v>
      </c>
    </row>
    <row r="1616" spans="1:10" x14ac:dyDescent="0.25">
      <c r="A1616" s="4" t="str">
        <f t="shared" si="50"/>
        <v>46237-POX20-com3</v>
      </c>
      <c r="B1616" s="14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 t="shared" si="51"/>
        <v>2026-08</v>
      </c>
      <c r="J1616" s="7" t="str">
        <f>VLOOKUP(C1616,'[1]T. Apoyo Sistema'!$B$1:$C$89,2,0)</f>
        <v>SI</v>
      </c>
    </row>
    <row r="1617" spans="1:10" x14ac:dyDescent="0.25">
      <c r="A1617" s="4" t="str">
        <f t="shared" si="50"/>
        <v>46237-POX20-com4</v>
      </c>
      <c r="B1617" s="14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 t="shared" si="51"/>
        <v>2026-08</v>
      </c>
      <c r="J1617" s="7" t="str">
        <f>VLOOKUP(C1617,'[1]T. Apoyo Sistema'!$B$1:$C$89,2,0)</f>
        <v>SI</v>
      </c>
    </row>
    <row r="1618" spans="1:10" x14ac:dyDescent="0.25">
      <c r="A1618" s="4" t="str">
        <f t="shared" si="50"/>
        <v>46237-POX20-gen1</v>
      </c>
      <c r="B1618" s="14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 t="shared" si="51"/>
        <v>2026-08</v>
      </c>
      <c r="J1618" s="7" t="str">
        <f>VLOOKUP(C1618,'[1]T. Apoyo Sistema'!$B$1:$C$89,2,0)</f>
        <v>SI</v>
      </c>
    </row>
    <row r="1619" spans="1:10" x14ac:dyDescent="0.25">
      <c r="A1619" s="4" t="str">
        <f t="shared" si="50"/>
        <v>46237-POX20-gen2</v>
      </c>
      <c r="B1619" s="14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 t="shared" si="51"/>
        <v>2026-08</v>
      </c>
      <c r="J1619" s="7" t="str">
        <f>VLOOKUP(C1619,'[1]T. Apoyo Sistema'!$B$1:$C$89,2,0)</f>
        <v>SI</v>
      </c>
    </row>
    <row r="1620" spans="1:10" x14ac:dyDescent="0.25">
      <c r="A1620" s="4" t="str">
        <f t="shared" si="50"/>
        <v>46237-POX20-psa1</v>
      </c>
      <c r="B1620" s="14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 t="shared" si="51"/>
        <v>2026-08</v>
      </c>
      <c r="J1620" s="7" t="str">
        <f>VLOOKUP(C1620,'[1]T. Apoyo Sistema'!$B$1:$C$89,2,0)</f>
        <v>SI</v>
      </c>
    </row>
    <row r="1621" spans="1:10" x14ac:dyDescent="0.25">
      <c r="A1621" s="4" t="str">
        <f t="shared" si="50"/>
        <v>46237-POX20-psa2</v>
      </c>
      <c r="B1621" s="14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 t="shared" si="51"/>
        <v>2026-08</v>
      </c>
      <c r="J1621" s="7" t="str">
        <f>VLOOKUP(C1621,'[1]T. Apoyo Sistema'!$B$1:$C$89,2,0)</f>
        <v>SI</v>
      </c>
    </row>
    <row r="1622" spans="1:10" x14ac:dyDescent="0.25">
      <c r="A1622" s="4" t="str">
        <f t="shared" si="50"/>
        <v>46237-POX20-psa3</v>
      </c>
      <c r="B1622" s="14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 t="shared" si="51"/>
        <v>2026-08</v>
      </c>
      <c r="J1622" s="7" t="str">
        <f>VLOOKUP(C1622,'[1]T. Apoyo Sistema'!$B$1:$C$89,2,0)</f>
        <v>SI</v>
      </c>
    </row>
    <row r="1623" spans="1:10" x14ac:dyDescent="0.25">
      <c r="A1623" s="4" t="str">
        <f t="shared" si="50"/>
        <v>46237-POX20-psa4</v>
      </c>
      <c r="B1623" s="14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 t="shared" si="51"/>
        <v>2026-08</v>
      </c>
      <c r="J1623" s="7" t="str">
        <f>VLOOKUP(C1623,'[1]T. Apoyo Sistema'!$B$1:$C$89,2,0)</f>
        <v>SI</v>
      </c>
    </row>
    <row r="1624" spans="1:10" x14ac:dyDescent="0.25">
      <c r="A1624" s="4" t="str">
        <f t="shared" si="50"/>
        <v>46237-POX20-sec1</v>
      </c>
      <c r="B1624" s="14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 t="shared" si="51"/>
        <v>2026-08</v>
      </c>
      <c r="J1624" s="7" t="str">
        <f>VLOOKUP(C1624,'[1]T. Apoyo Sistema'!$B$1:$C$89,2,0)</f>
        <v>SI</v>
      </c>
    </row>
    <row r="1625" spans="1:10" x14ac:dyDescent="0.25">
      <c r="A1625" s="4" t="str">
        <f t="shared" si="50"/>
        <v>46237-POX20-sec2</v>
      </c>
      <c r="B1625" s="14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 t="shared" si="51"/>
        <v>2026-08</v>
      </c>
      <c r="J1625" s="7" t="str">
        <f>VLOOKUP(C1625,'[1]T. Apoyo Sistema'!$B$1:$C$89,2,0)</f>
        <v>SI</v>
      </c>
    </row>
    <row r="1626" spans="1:10" x14ac:dyDescent="0.25">
      <c r="A1626" s="4" t="str">
        <f t="shared" si="50"/>
        <v>46237-POX22-bbd1</v>
      </c>
      <c r="B1626" s="14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 t="shared" si="51"/>
        <v>2026-08</v>
      </c>
      <c r="J1626" s="7" t="str">
        <f>VLOOKUP(C1626,'[1]T. Apoyo Sistema'!$B$1:$C$89,2,0)</f>
        <v>SI</v>
      </c>
    </row>
    <row r="1627" spans="1:10" x14ac:dyDescent="0.25">
      <c r="A1627" s="4" t="str">
        <f t="shared" si="50"/>
        <v>46237-POX22-bbd2</v>
      </c>
      <c r="B1627" s="14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 t="shared" si="51"/>
        <v>2026-08</v>
      </c>
      <c r="J1627" s="7" t="str">
        <f>VLOOKUP(C1627,'[1]T. Apoyo Sistema'!$B$1:$C$89,2,0)</f>
        <v>SI</v>
      </c>
    </row>
    <row r="1628" spans="1:10" x14ac:dyDescent="0.25">
      <c r="A1628" s="4" t="str">
        <f t="shared" si="50"/>
        <v>46237-POX22-com1</v>
      </c>
      <c r="B1628" s="14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 t="shared" si="51"/>
        <v>2026-08</v>
      </c>
      <c r="J1628" s="7" t="str">
        <f>VLOOKUP(C1628,'[1]T. Apoyo Sistema'!$B$1:$C$89,2,0)</f>
        <v>SI</v>
      </c>
    </row>
    <row r="1629" spans="1:10" x14ac:dyDescent="0.25">
      <c r="A1629" s="4" t="str">
        <f t="shared" si="50"/>
        <v>46237-POX22-com2</v>
      </c>
      <c r="B1629" s="14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 t="shared" si="51"/>
        <v>2026-08</v>
      </c>
      <c r="J1629" s="7" t="str">
        <f>VLOOKUP(C1629,'[1]T. Apoyo Sistema'!$B$1:$C$89,2,0)</f>
        <v>SI</v>
      </c>
    </row>
    <row r="1630" spans="1:10" x14ac:dyDescent="0.25">
      <c r="A1630" s="4" t="str">
        <f t="shared" si="50"/>
        <v>46237-POX22-com3</v>
      </c>
      <c r="B1630" s="14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 t="shared" si="51"/>
        <v>2026-08</v>
      </c>
      <c r="J1630" s="7" t="str">
        <f>VLOOKUP(C1630,'[1]T. Apoyo Sistema'!$B$1:$C$89,2,0)</f>
        <v>SI</v>
      </c>
    </row>
    <row r="1631" spans="1:10" x14ac:dyDescent="0.25">
      <c r="A1631" s="4" t="str">
        <f t="shared" si="50"/>
        <v>46237-POX22-com4</v>
      </c>
      <c r="B1631" s="14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 t="shared" si="51"/>
        <v>2026-08</v>
      </c>
      <c r="J1631" s="7" t="str">
        <f>VLOOKUP(C1631,'[1]T. Apoyo Sistema'!$B$1:$C$89,2,0)</f>
        <v>SI</v>
      </c>
    </row>
    <row r="1632" spans="1:10" x14ac:dyDescent="0.25">
      <c r="A1632" s="4" t="str">
        <f t="shared" si="50"/>
        <v>46237-POX22-gen1</v>
      </c>
      <c r="B1632" s="14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 t="shared" si="51"/>
        <v>2026-08</v>
      </c>
      <c r="J1632" s="7" t="str">
        <f>VLOOKUP(C1632,'[1]T. Apoyo Sistema'!$B$1:$C$89,2,0)</f>
        <v>SI</v>
      </c>
    </row>
    <row r="1633" spans="1:10" x14ac:dyDescent="0.25">
      <c r="A1633" s="4" t="str">
        <f t="shared" si="50"/>
        <v>46237-POX22-gen2</v>
      </c>
      <c r="B1633" s="14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 t="shared" si="51"/>
        <v>2026-08</v>
      </c>
      <c r="J1633" s="7" t="str">
        <f>VLOOKUP(C1633,'[1]T. Apoyo Sistema'!$B$1:$C$89,2,0)</f>
        <v>SI</v>
      </c>
    </row>
    <row r="1634" spans="1:10" x14ac:dyDescent="0.25">
      <c r="A1634" s="4" t="str">
        <f t="shared" si="50"/>
        <v>46237-POX22-psa1</v>
      </c>
      <c r="B1634" s="14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 t="shared" si="51"/>
        <v>2026-08</v>
      </c>
      <c r="J1634" s="7" t="str">
        <f>VLOOKUP(C1634,'[1]T. Apoyo Sistema'!$B$1:$C$89,2,0)</f>
        <v>SI</v>
      </c>
    </row>
    <row r="1635" spans="1:10" x14ac:dyDescent="0.25">
      <c r="A1635" s="4" t="str">
        <f t="shared" si="50"/>
        <v>46237-POX22-psa2</v>
      </c>
      <c r="B1635" s="14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 t="shared" si="51"/>
        <v>2026-08</v>
      </c>
      <c r="J1635" s="7" t="str">
        <f>VLOOKUP(C1635,'[1]T. Apoyo Sistema'!$B$1:$C$89,2,0)</f>
        <v>SI</v>
      </c>
    </row>
    <row r="1636" spans="1:10" x14ac:dyDescent="0.25">
      <c r="A1636" s="4" t="str">
        <f t="shared" si="50"/>
        <v>46237-POX22-psa3</v>
      </c>
      <c r="B1636" s="14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 t="shared" si="51"/>
        <v>2026-08</v>
      </c>
      <c r="J1636" s="7" t="str">
        <f>VLOOKUP(C1636,'[1]T. Apoyo Sistema'!$B$1:$C$89,2,0)</f>
        <v>SI</v>
      </c>
    </row>
    <row r="1637" spans="1:10" x14ac:dyDescent="0.25">
      <c r="A1637" s="4" t="str">
        <f t="shared" si="50"/>
        <v>46237-POX22-psa4</v>
      </c>
      <c r="B1637" s="14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 t="shared" si="51"/>
        <v>2026-08</v>
      </c>
      <c r="J1637" s="7" t="str">
        <f>VLOOKUP(C1637,'[1]T. Apoyo Sistema'!$B$1:$C$89,2,0)</f>
        <v>SI</v>
      </c>
    </row>
    <row r="1638" spans="1:10" x14ac:dyDescent="0.25">
      <c r="A1638" s="4" t="str">
        <f t="shared" si="50"/>
        <v>46237-POX22-sec1</v>
      </c>
      <c r="B1638" s="14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 t="shared" si="51"/>
        <v>2026-08</v>
      </c>
      <c r="J1638" s="7" t="str">
        <f>VLOOKUP(C1638,'[1]T. Apoyo Sistema'!$B$1:$C$89,2,0)</f>
        <v>SI</v>
      </c>
    </row>
    <row r="1639" spans="1:10" x14ac:dyDescent="0.25">
      <c r="A1639" s="4" t="str">
        <f t="shared" si="50"/>
        <v>46237-POX22-sec2</v>
      </c>
      <c r="B1639" s="14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 t="shared" si="51"/>
        <v>2026-08</v>
      </c>
      <c r="J1639" s="7" t="str">
        <f>VLOOKUP(C1639,'[1]T. Apoyo Sistema'!$B$1:$C$89,2,0)</f>
        <v>SI</v>
      </c>
    </row>
    <row r="1640" spans="1:10" x14ac:dyDescent="0.25">
      <c r="A1640" s="4" t="str">
        <f t="shared" si="50"/>
        <v>46237-POX23-bbd1</v>
      </c>
      <c r="B1640" s="14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 t="shared" si="51"/>
        <v>2026-08</v>
      </c>
      <c r="J1640" s="7" t="str">
        <f>VLOOKUP(C1640,'[1]T. Apoyo Sistema'!$B$1:$C$89,2,0)</f>
        <v>SI</v>
      </c>
    </row>
    <row r="1641" spans="1:10" x14ac:dyDescent="0.25">
      <c r="A1641" s="4" t="str">
        <f t="shared" si="50"/>
        <v>46237-POX23-bbd2</v>
      </c>
      <c r="B1641" s="14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 t="shared" si="51"/>
        <v>2026-08</v>
      </c>
      <c r="J1641" s="7" t="str">
        <f>VLOOKUP(C1641,'[1]T. Apoyo Sistema'!$B$1:$C$89,2,0)</f>
        <v>SI</v>
      </c>
    </row>
    <row r="1642" spans="1:10" x14ac:dyDescent="0.25">
      <c r="A1642" s="4" t="str">
        <f t="shared" si="50"/>
        <v>46237-POX23-com1</v>
      </c>
      <c r="B1642" s="14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 t="shared" si="51"/>
        <v>2026-08</v>
      </c>
      <c r="J1642" s="7" t="str">
        <f>VLOOKUP(C1642,'[1]T. Apoyo Sistema'!$B$1:$C$89,2,0)</f>
        <v>SI</v>
      </c>
    </row>
    <row r="1643" spans="1:10" x14ac:dyDescent="0.25">
      <c r="A1643" s="4" t="str">
        <f t="shared" si="50"/>
        <v>46237-POX23-com2</v>
      </c>
      <c r="B1643" s="14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 t="shared" si="51"/>
        <v>2026-08</v>
      </c>
      <c r="J1643" s="7" t="str">
        <f>VLOOKUP(C1643,'[1]T. Apoyo Sistema'!$B$1:$C$89,2,0)</f>
        <v>SI</v>
      </c>
    </row>
    <row r="1644" spans="1:10" x14ac:dyDescent="0.25">
      <c r="A1644" s="4" t="str">
        <f t="shared" si="50"/>
        <v>46237-POX23-com3</v>
      </c>
      <c r="B1644" s="14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 t="shared" si="51"/>
        <v>2026-08</v>
      </c>
      <c r="J1644" s="7" t="str">
        <f>VLOOKUP(C1644,'[1]T. Apoyo Sistema'!$B$1:$C$89,2,0)</f>
        <v>SI</v>
      </c>
    </row>
    <row r="1645" spans="1:10" x14ac:dyDescent="0.25">
      <c r="A1645" s="4" t="str">
        <f t="shared" si="50"/>
        <v>46237-POX23-com4</v>
      </c>
      <c r="B1645" s="14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 t="shared" si="51"/>
        <v>2026-08</v>
      </c>
      <c r="J1645" s="7" t="str">
        <f>VLOOKUP(C1645,'[1]T. Apoyo Sistema'!$B$1:$C$89,2,0)</f>
        <v>SI</v>
      </c>
    </row>
    <row r="1646" spans="1:10" x14ac:dyDescent="0.25">
      <c r="A1646" s="4" t="str">
        <f t="shared" si="50"/>
        <v>46237-POX23-gen1</v>
      </c>
      <c r="B1646" s="14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 t="shared" si="51"/>
        <v>2026-08</v>
      </c>
      <c r="J1646" s="7" t="str">
        <f>VLOOKUP(C1646,'[1]T. Apoyo Sistema'!$B$1:$C$89,2,0)</f>
        <v>SI</v>
      </c>
    </row>
    <row r="1647" spans="1:10" x14ac:dyDescent="0.25">
      <c r="A1647" s="4" t="str">
        <f t="shared" si="50"/>
        <v>46237-POX23-gen2</v>
      </c>
      <c r="B1647" s="14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 t="shared" si="51"/>
        <v>2026-08</v>
      </c>
      <c r="J1647" s="7" t="str">
        <f>VLOOKUP(C1647,'[1]T. Apoyo Sistema'!$B$1:$C$89,2,0)</f>
        <v>SI</v>
      </c>
    </row>
    <row r="1648" spans="1:10" x14ac:dyDescent="0.25">
      <c r="A1648" s="4" t="str">
        <f t="shared" si="50"/>
        <v>46237-POX23-psa1</v>
      </c>
      <c r="B1648" s="14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 t="shared" si="51"/>
        <v>2026-08</v>
      </c>
      <c r="J1648" s="7" t="str">
        <f>VLOOKUP(C1648,'[1]T. Apoyo Sistema'!$B$1:$C$89,2,0)</f>
        <v>SI</v>
      </c>
    </row>
    <row r="1649" spans="1:10" x14ac:dyDescent="0.25">
      <c r="A1649" s="4" t="str">
        <f t="shared" si="50"/>
        <v>46237-POX23-psa2</v>
      </c>
      <c r="B1649" s="14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 t="shared" si="51"/>
        <v>2026-08</v>
      </c>
      <c r="J1649" s="7" t="str">
        <f>VLOOKUP(C1649,'[1]T. Apoyo Sistema'!$B$1:$C$89,2,0)</f>
        <v>SI</v>
      </c>
    </row>
    <row r="1650" spans="1:10" x14ac:dyDescent="0.25">
      <c r="A1650" s="4" t="str">
        <f t="shared" si="50"/>
        <v>46237-POX23-psa3</v>
      </c>
      <c r="B1650" s="14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 t="shared" si="51"/>
        <v>2026-08</v>
      </c>
      <c r="J1650" s="7" t="str">
        <f>VLOOKUP(C1650,'[1]T. Apoyo Sistema'!$B$1:$C$89,2,0)</f>
        <v>SI</v>
      </c>
    </row>
    <row r="1651" spans="1:10" x14ac:dyDescent="0.25">
      <c r="A1651" s="4" t="str">
        <f t="shared" si="50"/>
        <v>46237-POX23-psa4</v>
      </c>
      <c r="B1651" s="14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 t="shared" si="51"/>
        <v>2026-08</v>
      </c>
      <c r="J1651" s="7" t="str">
        <f>VLOOKUP(C1651,'[1]T. Apoyo Sistema'!$B$1:$C$89,2,0)</f>
        <v>SI</v>
      </c>
    </row>
    <row r="1652" spans="1:10" x14ac:dyDescent="0.25">
      <c r="A1652" s="4" t="str">
        <f t="shared" si="50"/>
        <v>46237-POX23-sec1</v>
      </c>
      <c r="B1652" s="14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 t="shared" si="51"/>
        <v>2026-08</v>
      </c>
      <c r="J1652" s="7" t="str">
        <f>VLOOKUP(C1652,'[1]T. Apoyo Sistema'!$B$1:$C$89,2,0)</f>
        <v>SI</v>
      </c>
    </row>
    <row r="1653" spans="1:10" x14ac:dyDescent="0.25">
      <c r="A1653" s="4" t="str">
        <f t="shared" si="50"/>
        <v>46237-POX23-sec2</v>
      </c>
      <c r="B1653" s="14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 t="shared" si="51"/>
        <v>2026-08</v>
      </c>
      <c r="J1653" s="7" t="str">
        <f>VLOOKUP(C1653,'[1]T. Apoyo Sistema'!$B$1:$C$89,2,0)</f>
        <v>SI</v>
      </c>
    </row>
    <row r="1654" spans="1:10" x14ac:dyDescent="0.25">
      <c r="A1654" s="4" t="str">
        <f t="shared" si="50"/>
        <v>46237-POX24-bbd1</v>
      </c>
      <c r="B1654" s="14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 t="shared" si="51"/>
        <v>2026-08</v>
      </c>
      <c r="J1654" s="7" t="str">
        <f>VLOOKUP(C1654,'[1]T. Apoyo Sistema'!$B$1:$C$89,2,0)</f>
        <v>SI</v>
      </c>
    </row>
    <row r="1655" spans="1:10" x14ac:dyDescent="0.25">
      <c r="A1655" s="4" t="str">
        <f t="shared" si="50"/>
        <v>46237-POX24-bbd2</v>
      </c>
      <c r="B1655" s="14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 t="shared" si="51"/>
        <v>2026-08</v>
      </c>
      <c r="J1655" s="7" t="str">
        <f>VLOOKUP(C1655,'[1]T. Apoyo Sistema'!$B$1:$C$89,2,0)</f>
        <v>SI</v>
      </c>
    </row>
    <row r="1656" spans="1:10" x14ac:dyDescent="0.25">
      <c r="A1656" s="4" t="str">
        <f t="shared" si="50"/>
        <v>46237-POX24-com1</v>
      </c>
      <c r="B1656" s="14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 t="shared" si="51"/>
        <v>2026-08</v>
      </c>
      <c r="J1656" s="7" t="str">
        <f>VLOOKUP(C1656,'[1]T. Apoyo Sistema'!$B$1:$C$89,2,0)</f>
        <v>SI</v>
      </c>
    </row>
    <row r="1657" spans="1:10" x14ac:dyDescent="0.25">
      <c r="A1657" s="4" t="str">
        <f t="shared" si="50"/>
        <v>46237-POX24-com2</v>
      </c>
      <c r="B1657" s="14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 t="shared" si="51"/>
        <v>2026-08</v>
      </c>
      <c r="J1657" s="7" t="str">
        <f>VLOOKUP(C1657,'[1]T. Apoyo Sistema'!$B$1:$C$89,2,0)</f>
        <v>SI</v>
      </c>
    </row>
    <row r="1658" spans="1:10" x14ac:dyDescent="0.25">
      <c r="A1658" s="4" t="str">
        <f t="shared" si="50"/>
        <v>46237-POX24-com3</v>
      </c>
      <c r="B1658" s="14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 t="shared" si="51"/>
        <v>2026-08</v>
      </c>
      <c r="J1658" s="7" t="str">
        <f>VLOOKUP(C1658,'[1]T. Apoyo Sistema'!$B$1:$C$89,2,0)</f>
        <v>SI</v>
      </c>
    </row>
    <row r="1659" spans="1:10" x14ac:dyDescent="0.25">
      <c r="A1659" s="4" t="str">
        <f t="shared" si="50"/>
        <v>46237-POX24-com4</v>
      </c>
      <c r="B1659" s="14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 t="shared" si="51"/>
        <v>2026-08</v>
      </c>
      <c r="J1659" s="7" t="str">
        <f>VLOOKUP(C1659,'[1]T. Apoyo Sistema'!$B$1:$C$89,2,0)</f>
        <v>SI</v>
      </c>
    </row>
    <row r="1660" spans="1:10" x14ac:dyDescent="0.25">
      <c r="A1660" s="4" t="str">
        <f t="shared" si="50"/>
        <v>46237-POX24-gen1</v>
      </c>
      <c r="B1660" s="14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 t="shared" si="51"/>
        <v>2026-08</v>
      </c>
      <c r="J1660" s="7" t="str">
        <f>VLOOKUP(C1660,'[1]T. Apoyo Sistema'!$B$1:$C$89,2,0)</f>
        <v>SI</v>
      </c>
    </row>
    <row r="1661" spans="1:10" x14ac:dyDescent="0.25">
      <c r="A1661" s="4" t="str">
        <f t="shared" si="50"/>
        <v>46237-POX24-gen2</v>
      </c>
      <c r="B1661" s="14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 t="shared" si="51"/>
        <v>2026-08</v>
      </c>
      <c r="J1661" s="7" t="str">
        <f>VLOOKUP(C1661,'[1]T. Apoyo Sistema'!$B$1:$C$89,2,0)</f>
        <v>SI</v>
      </c>
    </row>
    <row r="1662" spans="1:10" x14ac:dyDescent="0.25">
      <c r="A1662" s="4" t="str">
        <f t="shared" si="50"/>
        <v>46237-POX24-psa1</v>
      </c>
      <c r="B1662" s="14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 t="shared" si="51"/>
        <v>2026-08</v>
      </c>
      <c r="J1662" s="7" t="str">
        <f>VLOOKUP(C1662,'[1]T. Apoyo Sistema'!$B$1:$C$89,2,0)</f>
        <v>SI</v>
      </c>
    </row>
    <row r="1663" spans="1:10" x14ac:dyDescent="0.25">
      <c r="A1663" s="4" t="str">
        <f t="shared" si="50"/>
        <v>46237-POX24-psa2</v>
      </c>
      <c r="B1663" s="14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 t="shared" si="51"/>
        <v>2026-08</v>
      </c>
      <c r="J1663" s="7" t="str">
        <f>VLOOKUP(C1663,'[1]T. Apoyo Sistema'!$B$1:$C$89,2,0)</f>
        <v>SI</v>
      </c>
    </row>
    <row r="1664" spans="1:10" x14ac:dyDescent="0.25">
      <c r="A1664" s="4" t="str">
        <f t="shared" si="50"/>
        <v>46237-POX24-psa3</v>
      </c>
      <c r="B1664" s="14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 t="shared" si="51"/>
        <v>2026-08</v>
      </c>
      <c r="J1664" s="7" t="str">
        <f>VLOOKUP(C1664,'[1]T. Apoyo Sistema'!$B$1:$C$89,2,0)</f>
        <v>SI</v>
      </c>
    </row>
    <row r="1665" spans="1:10" x14ac:dyDescent="0.25">
      <c r="A1665" s="4" t="str">
        <f t="shared" si="50"/>
        <v>46237-POX24-psa4</v>
      </c>
      <c r="B1665" s="14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 t="shared" si="51"/>
        <v>2026-08</v>
      </c>
      <c r="J1665" s="7" t="str">
        <f>VLOOKUP(C1665,'[1]T. Apoyo Sistema'!$B$1:$C$89,2,0)</f>
        <v>SI</v>
      </c>
    </row>
    <row r="1666" spans="1:10" x14ac:dyDescent="0.25">
      <c r="A1666" s="4" t="str">
        <f t="shared" ref="A1666:A1729" si="52">CONCATENATE(B1666,"-",C1666,"-",D1666)</f>
        <v>46237-POX24-sec1</v>
      </c>
      <c r="B1666" s="14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 t="shared" ref="I1666:I1729" si="53">TEXT(B1666,"yyyy-mm")</f>
        <v>2026-08</v>
      </c>
      <c r="J1666" s="7" t="str">
        <f>VLOOKUP(C1666,'[1]T. Apoyo Sistema'!$B$1:$C$89,2,0)</f>
        <v>SI</v>
      </c>
    </row>
    <row r="1667" spans="1:10" x14ac:dyDescent="0.25">
      <c r="A1667" s="4" t="str">
        <f t="shared" si="52"/>
        <v>46237-POX24-sec2</v>
      </c>
      <c r="B1667" s="14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 t="shared" si="53"/>
        <v>2026-08</v>
      </c>
      <c r="J1667" s="7" t="str">
        <f>VLOOKUP(C1667,'[1]T. Apoyo Sistema'!$B$1:$C$89,2,0)</f>
        <v>SI</v>
      </c>
    </row>
    <row r="1668" spans="1:10" x14ac:dyDescent="0.25">
      <c r="A1668" s="4" t="str">
        <f t="shared" si="52"/>
        <v>46237-POX25-bbd1</v>
      </c>
      <c r="B1668" s="14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 t="shared" si="53"/>
        <v>2026-08</v>
      </c>
      <c r="J1668" s="7" t="str">
        <f>VLOOKUP(C1668,'[1]T. Apoyo Sistema'!$B$1:$C$89,2,0)</f>
        <v>NO</v>
      </c>
    </row>
    <row r="1669" spans="1:10" x14ac:dyDescent="0.25">
      <c r="A1669" s="4" t="str">
        <f t="shared" si="52"/>
        <v>46237-POX25-bbd2</v>
      </c>
      <c r="B1669" s="14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 t="shared" si="53"/>
        <v>2026-08</v>
      </c>
      <c r="J1669" s="7" t="str">
        <f>VLOOKUP(C1669,'[1]T. Apoyo Sistema'!$B$1:$C$89,2,0)</f>
        <v>NO</v>
      </c>
    </row>
    <row r="1670" spans="1:10" x14ac:dyDescent="0.25">
      <c r="A1670" s="4" t="str">
        <f t="shared" si="52"/>
        <v>46237-POX25-com1</v>
      </c>
      <c r="B1670" s="14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 t="shared" si="53"/>
        <v>2026-08</v>
      </c>
      <c r="J1670" s="7" t="str">
        <f>VLOOKUP(C1670,'[1]T. Apoyo Sistema'!$B$1:$C$89,2,0)</f>
        <v>NO</v>
      </c>
    </row>
    <row r="1671" spans="1:10" x14ac:dyDescent="0.25">
      <c r="A1671" s="4" t="str">
        <f t="shared" si="52"/>
        <v>46237-POX25-com2</v>
      </c>
      <c r="B1671" s="14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 t="shared" si="53"/>
        <v>2026-08</v>
      </c>
      <c r="J1671" s="7" t="str">
        <f>VLOOKUP(C1671,'[1]T. Apoyo Sistema'!$B$1:$C$89,2,0)</f>
        <v>NO</v>
      </c>
    </row>
    <row r="1672" spans="1:10" x14ac:dyDescent="0.25">
      <c r="A1672" s="4" t="str">
        <f t="shared" si="52"/>
        <v>46237-POX25-com3</v>
      </c>
      <c r="B1672" s="14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 t="shared" si="53"/>
        <v>2026-08</v>
      </c>
      <c r="J1672" s="7" t="str">
        <f>VLOOKUP(C1672,'[1]T. Apoyo Sistema'!$B$1:$C$89,2,0)</f>
        <v>NO</v>
      </c>
    </row>
    <row r="1673" spans="1:10" x14ac:dyDescent="0.25">
      <c r="A1673" s="4" t="str">
        <f t="shared" si="52"/>
        <v>46237-POX25-com4</v>
      </c>
      <c r="B1673" s="14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 t="shared" si="53"/>
        <v>2026-08</v>
      </c>
      <c r="J1673" s="7" t="str">
        <f>VLOOKUP(C1673,'[1]T. Apoyo Sistema'!$B$1:$C$89,2,0)</f>
        <v>NO</v>
      </c>
    </row>
    <row r="1674" spans="1:10" x14ac:dyDescent="0.25">
      <c r="A1674" s="4" t="str">
        <f t="shared" si="52"/>
        <v>46237-POX25-gen1</v>
      </c>
      <c r="B1674" s="14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 t="shared" si="53"/>
        <v>2026-08</v>
      </c>
      <c r="J1674" s="7" t="str">
        <f>VLOOKUP(C1674,'[1]T. Apoyo Sistema'!$B$1:$C$89,2,0)</f>
        <v>NO</v>
      </c>
    </row>
    <row r="1675" spans="1:10" x14ac:dyDescent="0.25">
      <c r="A1675" s="4" t="str">
        <f t="shared" si="52"/>
        <v>46237-POX25-gen2</v>
      </c>
      <c r="B1675" s="14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 t="shared" si="53"/>
        <v>2026-08</v>
      </c>
      <c r="J1675" s="7" t="str">
        <f>VLOOKUP(C1675,'[1]T. Apoyo Sistema'!$B$1:$C$89,2,0)</f>
        <v>NO</v>
      </c>
    </row>
    <row r="1676" spans="1:10" x14ac:dyDescent="0.25">
      <c r="A1676" s="4" t="str">
        <f t="shared" si="52"/>
        <v>46237-POX25-psa1</v>
      </c>
      <c r="B1676" s="14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 t="shared" si="53"/>
        <v>2026-08</v>
      </c>
      <c r="J1676" s="7" t="str">
        <f>VLOOKUP(C1676,'[1]T. Apoyo Sistema'!$B$1:$C$89,2,0)</f>
        <v>NO</v>
      </c>
    </row>
    <row r="1677" spans="1:10" x14ac:dyDescent="0.25">
      <c r="A1677" s="4" t="str">
        <f t="shared" si="52"/>
        <v>46237-POX25-psa2</v>
      </c>
      <c r="B1677" s="14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 t="shared" si="53"/>
        <v>2026-08</v>
      </c>
      <c r="J1677" s="7" t="str">
        <f>VLOOKUP(C1677,'[1]T. Apoyo Sistema'!$B$1:$C$89,2,0)</f>
        <v>NO</v>
      </c>
    </row>
    <row r="1678" spans="1:10" x14ac:dyDescent="0.25">
      <c r="A1678" s="4" t="str">
        <f t="shared" si="52"/>
        <v>46237-POX25-psa3</v>
      </c>
      <c r="B1678" s="14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 t="shared" si="53"/>
        <v>2026-08</v>
      </c>
      <c r="J1678" s="7" t="str">
        <f>VLOOKUP(C1678,'[1]T. Apoyo Sistema'!$B$1:$C$89,2,0)</f>
        <v>NO</v>
      </c>
    </row>
    <row r="1679" spans="1:10" x14ac:dyDescent="0.25">
      <c r="A1679" s="4" t="str">
        <f t="shared" si="52"/>
        <v>46237-POX25-psa4</v>
      </c>
      <c r="B1679" s="14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 t="shared" si="53"/>
        <v>2026-08</v>
      </c>
      <c r="J1679" s="7" t="str">
        <f>VLOOKUP(C1679,'[1]T. Apoyo Sistema'!$B$1:$C$89,2,0)</f>
        <v>NO</v>
      </c>
    </row>
    <row r="1680" spans="1:10" x14ac:dyDescent="0.25">
      <c r="A1680" s="4" t="str">
        <f t="shared" si="52"/>
        <v>46237-POX25-sec1</v>
      </c>
      <c r="B1680" s="14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 t="shared" si="53"/>
        <v>2026-08</v>
      </c>
      <c r="J1680" s="7" t="str">
        <f>VLOOKUP(C1680,'[1]T. Apoyo Sistema'!$B$1:$C$89,2,0)</f>
        <v>NO</v>
      </c>
    </row>
    <row r="1681" spans="1:10" x14ac:dyDescent="0.25">
      <c r="A1681" s="4" t="str">
        <f t="shared" si="52"/>
        <v>46237-POX25-sec2</v>
      </c>
      <c r="B1681" s="14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 t="shared" si="53"/>
        <v>2026-08</v>
      </c>
      <c r="J1681" s="7" t="str">
        <f>VLOOKUP(C1681,'[1]T. Apoyo Sistema'!$B$1:$C$89,2,0)</f>
        <v>NO</v>
      </c>
    </row>
    <row r="1682" spans="1:10" x14ac:dyDescent="0.25">
      <c r="A1682" s="4" t="str">
        <f t="shared" si="52"/>
        <v>46237-POX26-bbd1</v>
      </c>
      <c r="B1682" s="14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 t="shared" si="53"/>
        <v>2026-08</v>
      </c>
      <c r="J1682" s="7" t="str">
        <f>VLOOKUP(C1682,'[1]T. Apoyo Sistema'!$B$1:$C$89,2,0)</f>
        <v>SI</v>
      </c>
    </row>
    <row r="1683" spans="1:10" x14ac:dyDescent="0.25">
      <c r="A1683" s="4" t="str">
        <f t="shared" si="52"/>
        <v>46237-POX26-bbd2</v>
      </c>
      <c r="B1683" s="14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 t="shared" si="53"/>
        <v>2026-08</v>
      </c>
      <c r="J1683" s="7" t="str">
        <f>VLOOKUP(C1683,'[1]T. Apoyo Sistema'!$B$1:$C$89,2,0)</f>
        <v>SI</v>
      </c>
    </row>
    <row r="1684" spans="1:10" x14ac:dyDescent="0.25">
      <c r="A1684" s="4" t="str">
        <f t="shared" si="52"/>
        <v>46237-POX26-com1</v>
      </c>
      <c r="B1684" s="14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 t="shared" si="53"/>
        <v>2026-08</v>
      </c>
      <c r="J1684" s="7" t="str">
        <f>VLOOKUP(C1684,'[1]T. Apoyo Sistema'!$B$1:$C$89,2,0)</f>
        <v>SI</v>
      </c>
    </row>
    <row r="1685" spans="1:10" x14ac:dyDescent="0.25">
      <c r="A1685" s="4" t="str">
        <f t="shared" si="52"/>
        <v>46237-POX26-com2</v>
      </c>
      <c r="B1685" s="14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 t="shared" si="53"/>
        <v>2026-08</v>
      </c>
      <c r="J1685" s="7" t="str">
        <f>VLOOKUP(C1685,'[1]T. Apoyo Sistema'!$B$1:$C$89,2,0)</f>
        <v>SI</v>
      </c>
    </row>
    <row r="1686" spans="1:10" x14ac:dyDescent="0.25">
      <c r="A1686" s="4" t="str">
        <f t="shared" si="52"/>
        <v>46237-POX26-com3</v>
      </c>
      <c r="B1686" s="14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 t="shared" si="53"/>
        <v>2026-08</v>
      </c>
      <c r="J1686" s="7" t="str">
        <f>VLOOKUP(C1686,'[1]T. Apoyo Sistema'!$B$1:$C$89,2,0)</f>
        <v>SI</v>
      </c>
    </row>
    <row r="1687" spans="1:10" x14ac:dyDescent="0.25">
      <c r="A1687" s="4" t="str">
        <f t="shared" si="52"/>
        <v>46237-POX26-com4</v>
      </c>
      <c r="B1687" s="14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 t="shared" si="53"/>
        <v>2026-08</v>
      </c>
      <c r="J1687" s="7" t="str">
        <f>VLOOKUP(C1687,'[1]T. Apoyo Sistema'!$B$1:$C$89,2,0)</f>
        <v>SI</v>
      </c>
    </row>
    <row r="1688" spans="1:10" x14ac:dyDescent="0.25">
      <c r="A1688" s="4" t="str">
        <f t="shared" si="52"/>
        <v>46237-POX26-gen1</v>
      </c>
      <c r="B1688" s="14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 t="shared" si="53"/>
        <v>2026-08</v>
      </c>
      <c r="J1688" s="7" t="str">
        <f>VLOOKUP(C1688,'[1]T. Apoyo Sistema'!$B$1:$C$89,2,0)</f>
        <v>SI</v>
      </c>
    </row>
    <row r="1689" spans="1:10" x14ac:dyDescent="0.25">
      <c r="A1689" s="4" t="str">
        <f t="shared" si="52"/>
        <v>46237-POX26-gen2</v>
      </c>
      <c r="B1689" s="14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 t="shared" si="53"/>
        <v>2026-08</v>
      </c>
      <c r="J1689" s="7" t="str">
        <f>VLOOKUP(C1689,'[1]T. Apoyo Sistema'!$B$1:$C$89,2,0)</f>
        <v>SI</v>
      </c>
    </row>
    <row r="1690" spans="1:10" x14ac:dyDescent="0.25">
      <c r="A1690" s="4" t="str">
        <f t="shared" si="52"/>
        <v>46237-POX26-psa1</v>
      </c>
      <c r="B1690" s="14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 t="shared" si="53"/>
        <v>2026-08</v>
      </c>
      <c r="J1690" s="7" t="str">
        <f>VLOOKUP(C1690,'[1]T. Apoyo Sistema'!$B$1:$C$89,2,0)</f>
        <v>SI</v>
      </c>
    </row>
    <row r="1691" spans="1:10" x14ac:dyDescent="0.25">
      <c r="A1691" s="4" t="str">
        <f t="shared" si="52"/>
        <v>46237-POX26-psa2</v>
      </c>
      <c r="B1691" s="14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 t="shared" si="53"/>
        <v>2026-08</v>
      </c>
      <c r="J1691" s="7" t="str">
        <f>VLOOKUP(C1691,'[1]T. Apoyo Sistema'!$B$1:$C$89,2,0)</f>
        <v>SI</v>
      </c>
    </row>
    <row r="1692" spans="1:10" x14ac:dyDescent="0.25">
      <c r="A1692" s="4" t="str">
        <f t="shared" si="52"/>
        <v>46237-POX26-psa3</v>
      </c>
      <c r="B1692" s="14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 t="shared" si="53"/>
        <v>2026-08</v>
      </c>
      <c r="J1692" s="7" t="str">
        <f>VLOOKUP(C1692,'[1]T. Apoyo Sistema'!$B$1:$C$89,2,0)</f>
        <v>SI</v>
      </c>
    </row>
    <row r="1693" spans="1:10" x14ac:dyDescent="0.25">
      <c r="A1693" s="4" t="str">
        <f t="shared" si="52"/>
        <v>46237-POX26-psa4</v>
      </c>
      <c r="B1693" s="14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 t="shared" si="53"/>
        <v>2026-08</v>
      </c>
      <c r="J1693" s="7" t="str">
        <f>VLOOKUP(C1693,'[1]T. Apoyo Sistema'!$B$1:$C$89,2,0)</f>
        <v>SI</v>
      </c>
    </row>
    <row r="1694" spans="1:10" x14ac:dyDescent="0.25">
      <c r="A1694" s="4" t="str">
        <f t="shared" si="52"/>
        <v>46237-POX26-sec1</v>
      </c>
      <c r="B1694" s="14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 t="shared" si="53"/>
        <v>2026-08</v>
      </c>
      <c r="J1694" s="7" t="str">
        <f>VLOOKUP(C1694,'[1]T. Apoyo Sistema'!$B$1:$C$89,2,0)</f>
        <v>SI</v>
      </c>
    </row>
    <row r="1695" spans="1:10" x14ac:dyDescent="0.25">
      <c r="A1695" s="4" t="str">
        <f t="shared" si="52"/>
        <v>46237-POX26-sec2</v>
      </c>
      <c r="B1695" s="14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 t="shared" si="53"/>
        <v>2026-08</v>
      </c>
      <c r="J1695" s="7" t="str">
        <f>VLOOKUP(C1695,'[1]T. Apoyo Sistema'!$B$1:$C$89,2,0)</f>
        <v>SI</v>
      </c>
    </row>
    <row r="1696" spans="1:10" x14ac:dyDescent="0.25">
      <c r="A1696" s="4" t="str">
        <f t="shared" si="52"/>
        <v>46237-POX27-bbd1</v>
      </c>
      <c r="B1696" s="14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 t="shared" si="53"/>
        <v>2026-08</v>
      </c>
      <c r="J1696" s="7" t="str">
        <f>VLOOKUP(C1696,'[1]T. Apoyo Sistema'!$B$1:$C$89,2,0)</f>
        <v>NO</v>
      </c>
    </row>
    <row r="1697" spans="1:10" x14ac:dyDescent="0.25">
      <c r="A1697" s="4" t="str">
        <f t="shared" si="52"/>
        <v>46237-POX27-bbd2</v>
      </c>
      <c r="B1697" s="14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 t="shared" si="53"/>
        <v>2026-08</v>
      </c>
      <c r="J1697" s="7" t="str">
        <f>VLOOKUP(C1697,'[1]T. Apoyo Sistema'!$B$1:$C$89,2,0)</f>
        <v>NO</v>
      </c>
    </row>
    <row r="1698" spans="1:10" x14ac:dyDescent="0.25">
      <c r="A1698" s="4" t="str">
        <f t="shared" si="52"/>
        <v>46237-POX27-com1</v>
      </c>
      <c r="B1698" s="14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 t="shared" si="53"/>
        <v>2026-08</v>
      </c>
      <c r="J1698" s="7" t="str">
        <f>VLOOKUP(C1698,'[1]T. Apoyo Sistema'!$B$1:$C$89,2,0)</f>
        <v>NO</v>
      </c>
    </row>
    <row r="1699" spans="1:10" x14ac:dyDescent="0.25">
      <c r="A1699" s="4" t="str">
        <f t="shared" si="52"/>
        <v>46237-POX27-com2</v>
      </c>
      <c r="B1699" s="14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 t="shared" si="53"/>
        <v>2026-08</v>
      </c>
      <c r="J1699" s="7" t="str">
        <f>VLOOKUP(C1699,'[1]T. Apoyo Sistema'!$B$1:$C$89,2,0)</f>
        <v>NO</v>
      </c>
    </row>
    <row r="1700" spans="1:10" x14ac:dyDescent="0.25">
      <c r="A1700" s="4" t="str">
        <f t="shared" si="52"/>
        <v>46237-POX27-com3</v>
      </c>
      <c r="B1700" s="14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 t="shared" si="53"/>
        <v>2026-08</v>
      </c>
      <c r="J1700" s="7" t="str">
        <f>VLOOKUP(C1700,'[1]T. Apoyo Sistema'!$B$1:$C$89,2,0)</f>
        <v>NO</v>
      </c>
    </row>
    <row r="1701" spans="1:10" x14ac:dyDescent="0.25">
      <c r="A1701" s="4" t="str">
        <f t="shared" si="52"/>
        <v>46237-POX27-com4</v>
      </c>
      <c r="B1701" s="14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 t="shared" si="53"/>
        <v>2026-08</v>
      </c>
      <c r="J1701" s="7" t="str">
        <f>VLOOKUP(C1701,'[1]T. Apoyo Sistema'!$B$1:$C$89,2,0)</f>
        <v>NO</v>
      </c>
    </row>
    <row r="1702" spans="1:10" x14ac:dyDescent="0.25">
      <c r="A1702" s="4" t="str">
        <f t="shared" si="52"/>
        <v>46237-POX27-gen1</v>
      </c>
      <c r="B1702" s="14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 t="shared" si="53"/>
        <v>2026-08</v>
      </c>
      <c r="J1702" s="7" t="str">
        <f>VLOOKUP(C1702,'[1]T. Apoyo Sistema'!$B$1:$C$89,2,0)</f>
        <v>NO</v>
      </c>
    </row>
    <row r="1703" spans="1:10" x14ac:dyDescent="0.25">
      <c r="A1703" s="4" t="str">
        <f t="shared" si="52"/>
        <v>46237-POX27-gen2</v>
      </c>
      <c r="B1703" s="14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 t="shared" si="53"/>
        <v>2026-08</v>
      </c>
      <c r="J1703" s="7" t="str">
        <f>VLOOKUP(C1703,'[1]T. Apoyo Sistema'!$B$1:$C$89,2,0)</f>
        <v>NO</v>
      </c>
    </row>
    <row r="1704" spans="1:10" x14ac:dyDescent="0.25">
      <c r="A1704" s="4" t="str">
        <f t="shared" si="52"/>
        <v>46237-POX27-psa1</v>
      </c>
      <c r="B1704" s="14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 t="shared" si="53"/>
        <v>2026-08</v>
      </c>
      <c r="J1704" s="7" t="str">
        <f>VLOOKUP(C1704,'[1]T. Apoyo Sistema'!$B$1:$C$89,2,0)</f>
        <v>NO</v>
      </c>
    </row>
    <row r="1705" spans="1:10" x14ac:dyDescent="0.25">
      <c r="A1705" s="4" t="str">
        <f t="shared" si="52"/>
        <v>46237-POX27-psa2</v>
      </c>
      <c r="B1705" s="14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 t="shared" si="53"/>
        <v>2026-08</v>
      </c>
      <c r="J1705" s="7" t="str">
        <f>VLOOKUP(C1705,'[1]T. Apoyo Sistema'!$B$1:$C$89,2,0)</f>
        <v>NO</v>
      </c>
    </row>
    <row r="1706" spans="1:10" x14ac:dyDescent="0.25">
      <c r="A1706" s="4" t="str">
        <f t="shared" si="52"/>
        <v>46237-POX27-psa3</v>
      </c>
      <c r="B1706" s="14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 t="shared" si="53"/>
        <v>2026-08</v>
      </c>
      <c r="J1706" s="7" t="str">
        <f>VLOOKUP(C1706,'[1]T. Apoyo Sistema'!$B$1:$C$89,2,0)</f>
        <v>NO</v>
      </c>
    </row>
    <row r="1707" spans="1:10" x14ac:dyDescent="0.25">
      <c r="A1707" s="4" t="str">
        <f t="shared" si="52"/>
        <v>46237-POX27-psa4</v>
      </c>
      <c r="B1707" s="14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 t="shared" si="53"/>
        <v>2026-08</v>
      </c>
      <c r="J1707" s="7" t="str">
        <f>VLOOKUP(C1707,'[1]T. Apoyo Sistema'!$B$1:$C$89,2,0)</f>
        <v>NO</v>
      </c>
    </row>
    <row r="1708" spans="1:10" x14ac:dyDescent="0.25">
      <c r="A1708" s="4" t="str">
        <f t="shared" si="52"/>
        <v>46237-POX27-sec1</v>
      </c>
      <c r="B1708" s="14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 t="shared" si="53"/>
        <v>2026-08</v>
      </c>
      <c r="J1708" s="7" t="str">
        <f>VLOOKUP(C1708,'[1]T. Apoyo Sistema'!$B$1:$C$89,2,0)</f>
        <v>NO</v>
      </c>
    </row>
    <row r="1709" spans="1:10" x14ac:dyDescent="0.25">
      <c r="A1709" s="4" t="str">
        <f t="shared" si="52"/>
        <v>46237-POX27-sec2</v>
      </c>
      <c r="B1709" s="14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 t="shared" si="53"/>
        <v>2026-08</v>
      </c>
      <c r="J1709" s="7" t="str">
        <f>VLOOKUP(C1709,'[1]T. Apoyo Sistema'!$B$1:$C$89,2,0)</f>
        <v>NO</v>
      </c>
    </row>
    <row r="1710" spans="1:10" x14ac:dyDescent="0.25">
      <c r="A1710" s="4" t="str">
        <f t="shared" si="52"/>
        <v>46237-POX29-bbd1</v>
      </c>
      <c r="B1710" s="14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 t="shared" si="53"/>
        <v>2026-08</v>
      </c>
      <c r="J1710" s="7" t="str">
        <f>VLOOKUP(C1710,'[1]T. Apoyo Sistema'!$B$1:$C$89,2,0)</f>
        <v>SI</v>
      </c>
    </row>
    <row r="1711" spans="1:10" x14ac:dyDescent="0.25">
      <c r="A1711" s="4" t="str">
        <f t="shared" si="52"/>
        <v>46237-POX29-bbd2</v>
      </c>
      <c r="B1711" s="14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 t="shared" si="53"/>
        <v>2026-08</v>
      </c>
      <c r="J1711" s="7" t="str">
        <f>VLOOKUP(C1711,'[1]T. Apoyo Sistema'!$B$1:$C$89,2,0)</f>
        <v>SI</v>
      </c>
    </row>
    <row r="1712" spans="1:10" x14ac:dyDescent="0.25">
      <c r="A1712" s="4" t="str">
        <f t="shared" si="52"/>
        <v>46237-POX29-com1</v>
      </c>
      <c r="B1712" s="14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 t="shared" si="53"/>
        <v>2026-08</v>
      </c>
      <c r="J1712" s="7" t="str">
        <f>VLOOKUP(C1712,'[1]T. Apoyo Sistema'!$B$1:$C$89,2,0)</f>
        <v>SI</v>
      </c>
    </row>
    <row r="1713" spans="1:10" x14ac:dyDescent="0.25">
      <c r="A1713" s="4" t="str">
        <f t="shared" si="52"/>
        <v>46237-POX29-com2</v>
      </c>
      <c r="B1713" s="14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 t="shared" si="53"/>
        <v>2026-08</v>
      </c>
      <c r="J1713" s="7" t="str">
        <f>VLOOKUP(C1713,'[1]T. Apoyo Sistema'!$B$1:$C$89,2,0)</f>
        <v>SI</v>
      </c>
    </row>
    <row r="1714" spans="1:10" x14ac:dyDescent="0.25">
      <c r="A1714" s="4" t="str">
        <f t="shared" si="52"/>
        <v>46237-POX29-com3</v>
      </c>
      <c r="B1714" s="14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 t="shared" si="53"/>
        <v>2026-08</v>
      </c>
      <c r="J1714" s="7" t="str">
        <f>VLOOKUP(C1714,'[1]T. Apoyo Sistema'!$B$1:$C$89,2,0)</f>
        <v>SI</v>
      </c>
    </row>
    <row r="1715" spans="1:10" x14ac:dyDescent="0.25">
      <c r="A1715" s="4" t="str">
        <f t="shared" si="52"/>
        <v>46237-POX29-com4</v>
      </c>
      <c r="B1715" s="14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 t="shared" si="53"/>
        <v>2026-08</v>
      </c>
      <c r="J1715" s="7" t="str">
        <f>VLOOKUP(C1715,'[1]T. Apoyo Sistema'!$B$1:$C$89,2,0)</f>
        <v>SI</v>
      </c>
    </row>
    <row r="1716" spans="1:10" x14ac:dyDescent="0.25">
      <c r="A1716" s="4" t="str">
        <f t="shared" si="52"/>
        <v>46237-POX29-gen1</v>
      </c>
      <c r="B1716" s="14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 t="shared" si="53"/>
        <v>2026-08</v>
      </c>
      <c r="J1716" s="7" t="str">
        <f>VLOOKUP(C1716,'[1]T. Apoyo Sistema'!$B$1:$C$89,2,0)</f>
        <v>SI</v>
      </c>
    </row>
    <row r="1717" spans="1:10" x14ac:dyDescent="0.25">
      <c r="A1717" s="4" t="str">
        <f t="shared" si="52"/>
        <v>46237-POX29-gen2</v>
      </c>
      <c r="B1717" s="14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 t="shared" si="53"/>
        <v>2026-08</v>
      </c>
      <c r="J1717" s="7" t="str">
        <f>VLOOKUP(C1717,'[1]T. Apoyo Sistema'!$B$1:$C$89,2,0)</f>
        <v>SI</v>
      </c>
    </row>
    <row r="1718" spans="1:10" x14ac:dyDescent="0.25">
      <c r="A1718" s="4" t="str">
        <f t="shared" si="52"/>
        <v>46237-POX29-psa1</v>
      </c>
      <c r="B1718" s="14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 t="shared" si="53"/>
        <v>2026-08</v>
      </c>
      <c r="J1718" s="7" t="str">
        <f>VLOOKUP(C1718,'[1]T. Apoyo Sistema'!$B$1:$C$89,2,0)</f>
        <v>SI</v>
      </c>
    </row>
    <row r="1719" spans="1:10" x14ac:dyDescent="0.25">
      <c r="A1719" s="4" t="str">
        <f t="shared" si="52"/>
        <v>46237-POX29-psa2</v>
      </c>
      <c r="B1719" s="14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 t="shared" si="53"/>
        <v>2026-08</v>
      </c>
      <c r="J1719" s="7" t="str">
        <f>VLOOKUP(C1719,'[1]T. Apoyo Sistema'!$B$1:$C$89,2,0)</f>
        <v>SI</v>
      </c>
    </row>
    <row r="1720" spans="1:10" x14ac:dyDescent="0.25">
      <c r="A1720" s="4" t="str">
        <f t="shared" si="52"/>
        <v>46237-POX29-psa3</v>
      </c>
      <c r="B1720" s="14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 t="shared" si="53"/>
        <v>2026-08</v>
      </c>
      <c r="J1720" s="7" t="str">
        <f>VLOOKUP(C1720,'[1]T. Apoyo Sistema'!$B$1:$C$89,2,0)</f>
        <v>SI</v>
      </c>
    </row>
    <row r="1721" spans="1:10" x14ac:dyDescent="0.25">
      <c r="A1721" s="4" t="str">
        <f t="shared" si="52"/>
        <v>46237-POX29-psa4</v>
      </c>
      <c r="B1721" s="14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 t="shared" si="53"/>
        <v>2026-08</v>
      </c>
      <c r="J1721" s="7" t="str">
        <f>VLOOKUP(C1721,'[1]T. Apoyo Sistema'!$B$1:$C$89,2,0)</f>
        <v>SI</v>
      </c>
    </row>
    <row r="1722" spans="1:10" x14ac:dyDescent="0.25">
      <c r="A1722" s="4" t="str">
        <f t="shared" si="52"/>
        <v>46237-POX29-sec1</v>
      </c>
      <c r="B1722" s="14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 t="shared" si="53"/>
        <v>2026-08</v>
      </c>
      <c r="J1722" s="7" t="str">
        <f>VLOOKUP(C1722,'[1]T. Apoyo Sistema'!$B$1:$C$89,2,0)</f>
        <v>SI</v>
      </c>
    </row>
    <row r="1723" spans="1:10" x14ac:dyDescent="0.25">
      <c r="A1723" s="4" t="str">
        <f t="shared" si="52"/>
        <v>46237-POX29-sec2</v>
      </c>
      <c r="B1723" s="14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 t="shared" si="53"/>
        <v>2026-08</v>
      </c>
      <c r="J1723" s="7" t="str">
        <f>VLOOKUP(C1723,'[1]T. Apoyo Sistema'!$B$1:$C$89,2,0)</f>
        <v>SI</v>
      </c>
    </row>
    <row r="1724" spans="1:10" x14ac:dyDescent="0.25">
      <c r="A1724" s="4" t="str">
        <f t="shared" si="52"/>
        <v>46237-POX3-bbd1</v>
      </c>
      <c r="B1724" s="14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 t="shared" si="53"/>
        <v>2026-08</v>
      </c>
      <c r="J1724" s="7" t="str">
        <f>VLOOKUP(C1724,'[1]T. Apoyo Sistema'!$B$1:$C$89,2,0)</f>
        <v>SI</v>
      </c>
    </row>
    <row r="1725" spans="1:10" x14ac:dyDescent="0.25">
      <c r="A1725" s="4" t="str">
        <f t="shared" si="52"/>
        <v>46237-POX3-bbd2</v>
      </c>
      <c r="B1725" s="14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 t="shared" si="53"/>
        <v>2026-08</v>
      </c>
      <c r="J1725" s="7" t="str">
        <f>VLOOKUP(C1725,'[1]T. Apoyo Sistema'!$B$1:$C$89,2,0)</f>
        <v>SI</v>
      </c>
    </row>
    <row r="1726" spans="1:10" x14ac:dyDescent="0.25">
      <c r="A1726" s="4" t="str">
        <f t="shared" si="52"/>
        <v>46237-POX3-com1</v>
      </c>
      <c r="B1726" s="14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 t="shared" si="53"/>
        <v>2026-08</v>
      </c>
      <c r="J1726" s="7" t="str">
        <f>VLOOKUP(C1726,'[1]T. Apoyo Sistema'!$B$1:$C$89,2,0)</f>
        <v>SI</v>
      </c>
    </row>
    <row r="1727" spans="1:10" x14ac:dyDescent="0.25">
      <c r="A1727" s="4" t="str">
        <f t="shared" si="52"/>
        <v>46237-POX3-com2</v>
      </c>
      <c r="B1727" s="14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 t="shared" si="53"/>
        <v>2026-08</v>
      </c>
      <c r="J1727" s="7" t="str">
        <f>VLOOKUP(C1727,'[1]T. Apoyo Sistema'!$B$1:$C$89,2,0)</f>
        <v>SI</v>
      </c>
    </row>
    <row r="1728" spans="1:10" x14ac:dyDescent="0.25">
      <c r="A1728" s="4" t="str">
        <f t="shared" si="52"/>
        <v>46237-POX3-com3</v>
      </c>
      <c r="B1728" s="14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 t="shared" si="53"/>
        <v>2026-08</v>
      </c>
      <c r="J1728" s="7" t="str">
        <f>VLOOKUP(C1728,'[1]T. Apoyo Sistema'!$B$1:$C$89,2,0)</f>
        <v>SI</v>
      </c>
    </row>
    <row r="1729" spans="1:10" x14ac:dyDescent="0.25">
      <c r="A1729" s="4" t="str">
        <f t="shared" si="52"/>
        <v>46237-POX3-com4</v>
      </c>
      <c r="B1729" s="14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 t="shared" si="53"/>
        <v>2026-08</v>
      </c>
      <c r="J1729" s="7" t="str">
        <f>VLOOKUP(C1729,'[1]T. Apoyo Sistema'!$B$1:$C$89,2,0)</f>
        <v>SI</v>
      </c>
    </row>
    <row r="1730" spans="1:10" x14ac:dyDescent="0.25">
      <c r="A1730" s="4" t="str">
        <f t="shared" ref="A1730:A1793" si="54">CONCATENATE(B1730,"-",C1730,"-",D1730)</f>
        <v>46237-POX3-gen1</v>
      </c>
      <c r="B1730" s="14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 t="shared" ref="I1730:I1793" si="55">TEXT(B1730,"yyyy-mm")</f>
        <v>2026-08</v>
      </c>
      <c r="J1730" s="7" t="str">
        <f>VLOOKUP(C1730,'[1]T. Apoyo Sistema'!$B$1:$C$89,2,0)</f>
        <v>SI</v>
      </c>
    </row>
    <row r="1731" spans="1:10" x14ac:dyDescent="0.25">
      <c r="A1731" s="4" t="str">
        <f t="shared" si="54"/>
        <v>46237-POX3-gen2</v>
      </c>
      <c r="B1731" s="14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 t="shared" si="55"/>
        <v>2026-08</v>
      </c>
      <c r="J1731" s="7" t="str">
        <f>VLOOKUP(C1731,'[1]T. Apoyo Sistema'!$B$1:$C$89,2,0)</f>
        <v>SI</v>
      </c>
    </row>
    <row r="1732" spans="1:10" x14ac:dyDescent="0.25">
      <c r="A1732" s="4" t="str">
        <f t="shared" si="54"/>
        <v>46237-POX3-psa1</v>
      </c>
      <c r="B1732" s="14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 t="shared" si="55"/>
        <v>2026-08</v>
      </c>
      <c r="J1732" s="7" t="str">
        <f>VLOOKUP(C1732,'[1]T. Apoyo Sistema'!$B$1:$C$89,2,0)</f>
        <v>SI</v>
      </c>
    </row>
    <row r="1733" spans="1:10" x14ac:dyDescent="0.25">
      <c r="A1733" s="4" t="str">
        <f t="shared" si="54"/>
        <v>46237-POX3-psa2</v>
      </c>
      <c r="B1733" s="14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 t="shared" si="55"/>
        <v>2026-08</v>
      </c>
      <c r="J1733" s="7" t="str">
        <f>VLOOKUP(C1733,'[1]T. Apoyo Sistema'!$B$1:$C$89,2,0)</f>
        <v>SI</v>
      </c>
    </row>
    <row r="1734" spans="1:10" x14ac:dyDescent="0.25">
      <c r="A1734" s="4" t="str">
        <f t="shared" si="54"/>
        <v>46237-POX3-psa3</v>
      </c>
      <c r="B1734" s="14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 t="shared" si="55"/>
        <v>2026-08</v>
      </c>
      <c r="J1734" s="7" t="str">
        <f>VLOOKUP(C1734,'[1]T. Apoyo Sistema'!$B$1:$C$89,2,0)</f>
        <v>SI</v>
      </c>
    </row>
    <row r="1735" spans="1:10" x14ac:dyDescent="0.25">
      <c r="A1735" s="4" t="str">
        <f t="shared" si="54"/>
        <v>46237-POX3-psa4</v>
      </c>
      <c r="B1735" s="14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 t="shared" si="55"/>
        <v>2026-08</v>
      </c>
      <c r="J1735" s="7" t="str">
        <f>VLOOKUP(C1735,'[1]T. Apoyo Sistema'!$B$1:$C$89,2,0)</f>
        <v>SI</v>
      </c>
    </row>
    <row r="1736" spans="1:10" x14ac:dyDescent="0.25">
      <c r="A1736" s="4" t="str">
        <f t="shared" si="54"/>
        <v>46237-POX3-sec1</v>
      </c>
      <c r="B1736" s="14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 t="shared" si="55"/>
        <v>2026-08</v>
      </c>
      <c r="J1736" s="7" t="str">
        <f>VLOOKUP(C1736,'[1]T. Apoyo Sistema'!$B$1:$C$89,2,0)</f>
        <v>SI</v>
      </c>
    </row>
    <row r="1737" spans="1:10" x14ac:dyDescent="0.25">
      <c r="A1737" s="4" t="str">
        <f t="shared" si="54"/>
        <v>46237-POX3-sec2</v>
      </c>
      <c r="B1737" s="14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 t="shared" si="55"/>
        <v>2026-08</v>
      </c>
      <c r="J1737" s="7" t="str">
        <f>VLOOKUP(C1737,'[1]T. Apoyo Sistema'!$B$1:$C$89,2,0)</f>
        <v>SI</v>
      </c>
    </row>
    <row r="1738" spans="1:10" x14ac:dyDescent="0.25">
      <c r="A1738" s="4" t="str">
        <f t="shared" si="54"/>
        <v>46237-POX31-bbd1</v>
      </c>
      <c r="B1738" s="14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 t="shared" si="55"/>
        <v>2026-08</v>
      </c>
      <c r="J1738" s="7" t="str">
        <f>VLOOKUP(C1738,'[1]T. Apoyo Sistema'!$B$1:$C$89,2,0)</f>
        <v>SI</v>
      </c>
    </row>
    <row r="1739" spans="1:10" x14ac:dyDescent="0.25">
      <c r="A1739" s="4" t="str">
        <f t="shared" si="54"/>
        <v>46237-POX31-bbd2</v>
      </c>
      <c r="B1739" s="14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 t="shared" si="55"/>
        <v>2026-08</v>
      </c>
      <c r="J1739" s="7" t="str">
        <f>VLOOKUP(C1739,'[1]T. Apoyo Sistema'!$B$1:$C$89,2,0)</f>
        <v>SI</v>
      </c>
    </row>
    <row r="1740" spans="1:10" x14ac:dyDescent="0.25">
      <c r="A1740" s="4" t="str">
        <f t="shared" si="54"/>
        <v>46237-POX31-com1</v>
      </c>
      <c r="B1740" s="14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 t="shared" si="55"/>
        <v>2026-08</v>
      </c>
      <c r="J1740" s="7" t="str">
        <f>VLOOKUP(C1740,'[1]T. Apoyo Sistema'!$B$1:$C$89,2,0)</f>
        <v>SI</v>
      </c>
    </row>
    <row r="1741" spans="1:10" x14ac:dyDescent="0.25">
      <c r="A1741" s="4" t="str">
        <f t="shared" si="54"/>
        <v>46237-POX31-com2</v>
      </c>
      <c r="B1741" s="14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 t="shared" si="55"/>
        <v>2026-08</v>
      </c>
      <c r="J1741" s="7" t="str">
        <f>VLOOKUP(C1741,'[1]T. Apoyo Sistema'!$B$1:$C$89,2,0)</f>
        <v>SI</v>
      </c>
    </row>
    <row r="1742" spans="1:10" x14ac:dyDescent="0.25">
      <c r="A1742" s="4" t="str">
        <f t="shared" si="54"/>
        <v>46237-POX31-com3</v>
      </c>
      <c r="B1742" s="14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 t="shared" si="55"/>
        <v>2026-08</v>
      </c>
      <c r="J1742" s="7" t="str">
        <f>VLOOKUP(C1742,'[1]T. Apoyo Sistema'!$B$1:$C$89,2,0)</f>
        <v>SI</v>
      </c>
    </row>
    <row r="1743" spans="1:10" x14ac:dyDescent="0.25">
      <c r="A1743" s="4" t="str">
        <f t="shared" si="54"/>
        <v>46237-POX31-com4</v>
      </c>
      <c r="B1743" s="14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 t="shared" si="55"/>
        <v>2026-08</v>
      </c>
      <c r="J1743" s="7" t="str">
        <f>VLOOKUP(C1743,'[1]T. Apoyo Sistema'!$B$1:$C$89,2,0)</f>
        <v>SI</v>
      </c>
    </row>
    <row r="1744" spans="1:10" x14ac:dyDescent="0.25">
      <c r="A1744" s="4" t="str">
        <f t="shared" si="54"/>
        <v>46237-POX31-gen1</v>
      </c>
      <c r="B1744" s="14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 t="shared" si="55"/>
        <v>2026-08</v>
      </c>
      <c r="J1744" s="7" t="str">
        <f>VLOOKUP(C1744,'[1]T. Apoyo Sistema'!$B$1:$C$89,2,0)</f>
        <v>SI</v>
      </c>
    </row>
    <row r="1745" spans="1:10" x14ac:dyDescent="0.25">
      <c r="A1745" s="4" t="str">
        <f t="shared" si="54"/>
        <v>46237-POX31-gen2</v>
      </c>
      <c r="B1745" s="14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 t="shared" si="55"/>
        <v>2026-08</v>
      </c>
      <c r="J1745" s="7" t="str">
        <f>VLOOKUP(C1745,'[1]T. Apoyo Sistema'!$B$1:$C$89,2,0)</f>
        <v>SI</v>
      </c>
    </row>
    <row r="1746" spans="1:10" x14ac:dyDescent="0.25">
      <c r="A1746" s="4" t="str">
        <f t="shared" si="54"/>
        <v>46237-POX31-psa1</v>
      </c>
      <c r="B1746" s="14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 t="shared" si="55"/>
        <v>2026-08</v>
      </c>
      <c r="J1746" s="7" t="str">
        <f>VLOOKUP(C1746,'[1]T. Apoyo Sistema'!$B$1:$C$89,2,0)</f>
        <v>SI</v>
      </c>
    </row>
    <row r="1747" spans="1:10" x14ac:dyDescent="0.25">
      <c r="A1747" s="4" t="str">
        <f t="shared" si="54"/>
        <v>46237-POX31-psa2</v>
      </c>
      <c r="B1747" s="14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 t="shared" si="55"/>
        <v>2026-08</v>
      </c>
      <c r="J1747" s="7" t="str">
        <f>VLOOKUP(C1747,'[1]T. Apoyo Sistema'!$B$1:$C$89,2,0)</f>
        <v>SI</v>
      </c>
    </row>
    <row r="1748" spans="1:10" x14ac:dyDescent="0.25">
      <c r="A1748" s="4" t="str">
        <f t="shared" si="54"/>
        <v>46237-POX31-psa3</v>
      </c>
      <c r="B1748" s="14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 t="shared" si="55"/>
        <v>2026-08</v>
      </c>
      <c r="J1748" s="7" t="str">
        <f>VLOOKUP(C1748,'[1]T. Apoyo Sistema'!$B$1:$C$89,2,0)</f>
        <v>SI</v>
      </c>
    </row>
    <row r="1749" spans="1:10" x14ac:dyDescent="0.25">
      <c r="A1749" s="4" t="str">
        <f t="shared" si="54"/>
        <v>46237-POX31-psa4</v>
      </c>
      <c r="B1749" s="14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 t="shared" si="55"/>
        <v>2026-08</v>
      </c>
      <c r="J1749" s="7" t="str">
        <f>VLOOKUP(C1749,'[1]T. Apoyo Sistema'!$B$1:$C$89,2,0)</f>
        <v>SI</v>
      </c>
    </row>
    <row r="1750" spans="1:10" x14ac:dyDescent="0.25">
      <c r="A1750" s="4" t="str">
        <f t="shared" si="54"/>
        <v>46237-POX31-sec1</v>
      </c>
      <c r="B1750" s="14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 t="shared" si="55"/>
        <v>2026-08</v>
      </c>
      <c r="J1750" s="7" t="str">
        <f>VLOOKUP(C1750,'[1]T. Apoyo Sistema'!$B$1:$C$89,2,0)</f>
        <v>SI</v>
      </c>
    </row>
    <row r="1751" spans="1:10" x14ac:dyDescent="0.25">
      <c r="A1751" s="4" t="str">
        <f t="shared" si="54"/>
        <v>46237-POX31-sec2</v>
      </c>
      <c r="B1751" s="14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 t="shared" si="55"/>
        <v>2026-08</v>
      </c>
      <c r="J1751" s="7" t="str">
        <f>VLOOKUP(C1751,'[1]T. Apoyo Sistema'!$B$1:$C$89,2,0)</f>
        <v>SI</v>
      </c>
    </row>
    <row r="1752" spans="1:10" x14ac:dyDescent="0.25">
      <c r="A1752" s="4" t="str">
        <f t="shared" si="54"/>
        <v>46237-POX33-bbd1</v>
      </c>
      <c r="B1752" s="14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 t="shared" si="55"/>
        <v>2026-08</v>
      </c>
      <c r="J1752" s="7" t="str">
        <f>VLOOKUP(C1752,'[1]T. Apoyo Sistema'!$B$1:$C$89,2,0)</f>
        <v>SI</v>
      </c>
    </row>
    <row r="1753" spans="1:10" x14ac:dyDescent="0.25">
      <c r="A1753" s="4" t="str">
        <f t="shared" si="54"/>
        <v>46237-POX33-bbd2</v>
      </c>
      <c r="B1753" s="14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 t="shared" si="55"/>
        <v>2026-08</v>
      </c>
      <c r="J1753" s="7" t="str">
        <f>VLOOKUP(C1753,'[1]T. Apoyo Sistema'!$B$1:$C$89,2,0)</f>
        <v>SI</v>
      </c>
    </row>
    <row r="1754" spans="1:10" x14ac:dyDescent="0.25">
      <c r="A1754" s="4" t="str">
        <f t="shared" si="54"/>
        <v>46237-POX33-com1</v>
      </c>
      <c r="B1754" s="14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 t="shared" si="55"/>
        <v>2026-08</v>
      </c>
      <c r="J1754" s="7" t="str">
        <f>VLOOKUP(C1754,'[1]T. Apoyo Sistema'!$B$1:$C$89,2,0)</f>
        <v>SI</v>
      </c>
    </row>
    <row r="1755" spans="1:10" x14ac:dyDescent="0.25">
      <c r="A1755" s="4" t="str">
        <f t="shared" si="54"/>
        <v>46237-POX33-com2</v>
      </c>
      <c r="B1755" s="14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 t="shared" si="55"/>
        <v>2026-08</v>
      </c>
      <c r="J1755" s="7" t="str">
        <f>VLOOKUP(C1755,'[1]T. Apoyo Sistema'!$B$1:$C$89,2,0)</f>
        <v>SI</v>
      </c>
    </row>
    <row r="1756" spans="1:10" x14ac:dyDescent="0.25">
      <c r="A1756" s="4" t="str">
        <f t="shared" si="54"/>
        <v>46237-POX33-com3</v>
      </c>
      <c r="B1756" s="14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 t="shared" si="55"/>
        <v>2026-08</v>
      </c>
      <c r="J1756" s="7" t="str">
        <f>VLOOKUP(C1756,'[1]T. Apoyo Sistema'!$B$1:$C$89,2,0)</f>
        <v>SI</v>
      </c>
    </row>
    <row r="1757" spans="1:10" x14ac:dyDescent="0.25">
      <c r="A1757" s="4" t="str">
        <f t="shared" si="54"/>
        <v>46237-POX33-com4</v>
      </c>
      <c r="B1757" s="14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 t="shared" si="55"/>
        <v>2026-08</v>
      </c>
      <c r="J1757" s="7" t="str">
        <f>VLOOKUP(C1757,'[1]T. Apoyo Sistema'!$B$1:$C$89,2,0)</f>
        <v>SI</v>
      </c>
    </row>
    <row r="1758" spans="1:10" x14ac:dyDescent="0.25">
      <c r="A1758" s="4" t="str">
        <f t="shared" si="54"/>
        <v>46237-POX33-gen1</v>
      </c>
      <c r="B1758" s="14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 t="shared" si="55"/>
        <v>2026-08</v>
      </c>
      <c r="J1758" s="7" t="str">
        <f>VLOOKUP(C1758,'[1]T. Apoyo Sistema'!$B$1:$C$89,2,0)</f>
        <v>SI</v>
      </c>
    </row>
    <row r="1759" spans="1:10" x14ac:dyDescent="0.25">
      <c r="A1759" s="4" t="str">
        <f t="shared" si="54"/>
        <v>46237-POX33-gen2</v>
      </c>
      <c r="B1759" s="14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 t="shared" si="55"/>
        <v>2026-08</v>
      </c>
      <c r="J1759" s="7" t="str">
        <f>VLOOKUP(C1759,'[1]T. Apoyo Sistema'!$B$1:$C$89,2,0)</f>
        <v>SI</v>
      </c>
    </row>
    <row r="1760" spans="1:10" x14ac:dyDescent="0.25">
      <c r="A1760" s="4" t="str">
        <f t="shared" si="54"/>
        <v>46237-POX33-psa1</v>
      </c>
      <c r="B1760" s="14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 t="shared" si="55"/>
        <v>2026-08</v>
      </c>
      <c r="J1760" s="7" t="str">
        <f>VLOOKUP(C1760,'[1]T. Apoyo Sistema'!$B$1:$C$89,2,0)</f>
        <v>SI</v>
      </c>
    </row>
    <row r="1761" spans="1:10" x14ac:dyDescent="0.25">
      <c r="A1761" s="4" t="str">
        <f t="shared" si="54"/>
        <v>46237-POX33-psa2</v>
      </c>
      <c r="B1761" s="14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 t="shared" si="55"/>
        <v>2026-08</v>
      </c>
      <c r="J1761" s="7" t="str">
        <f>VLOOKUP(C1761,'[1]T. Apoyo Sistema'!$B$1:$C$89,2,0)</f>
        <v>SI</v>
      </c>
    </row>
    <row r="1762" spans="1:10" x14ac:dyDescent="0.25">
      <c r="A1762" s="4" t="str">
        <f t="shared" si="54"/>
        <v>46237-POX33-psa3</v>
      </c>
      <c r="B1762" s="14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 t="shared" si="55"/>
        <v>2026-08</v>
      </c>
      <c r="J1762" s="7" t="str">
        <f>VLOOKUP(C1762,'[1]T. Apoyo Sistema'!$B$1:$C$89,2,0)</f>
        <v>SI</v>
      </c>
    </row>
    <row r="1763" spans="1:10" x14ac:dyDescent="0.25">
      <c r="A1763" s="4" t="str">
        <f t="shared" si="54"/>
        <v>46237-POX33-psa4</v>
      </c>
      <c r="B1763" s="14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 t="shared" si="55"/>
        <v>2026-08</v>
      </c>
      <c r="J1763" s="7" t="str">
        <f>VLOOKUP(C1763,'[1]T. Apoyo Sistema'!$B$1:$C$89,2,0)</f>
        <v>SI</v>
      </c>
    </row>
    <row r="1764" spans="1:10" x14ac:dyDescent="0.25">
      <c r="A1764" s="4" t="str">
        <f t="shared" si="54"/>
        <v>46237-POX33-sec1</v>
      </c>
      <c r="B1764" s="14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 t="shared" si="55"/>
        <v>2026-08</v>
      </c>
      <c r="J1764" s="7" t="str">
        <f>VLOOKUP(C1764,'[1]T. Apoyo Sistema'!$B$1:$C$89,2,0)</f>
        <v>SI</v>
      </c>
    </row>
    <row r="1765" spans="1:10" x14ac:dyDescent="0.25">
      <c r="A1765" s="4" t="str">
        <f t="shared" si="54"/>
        <v>46237-POX33-sec2</v>
      </c>
      <c r="B1765" s="14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 t="shared" si="55"/>
        <v>2026-08</v>
      </c>
      <c r="J1765" s="7" t="str">
        <f>VLOOKUP(C1765,'[1]T. Apoyo Sistema'!$B$1:$C$89,2,0)</f>
        <v>SI</v>
      </c>
    </row>
    <row r="1766" spans="1:10" x14ac:dyDescent="0.25">
      <c r="A1766" s="4" t="str">
        <f t="shared" si="54"/>
        <v>46237-POX34-bbd1</v>
      </c>
      <c r="B1766" s="14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 t="shared" si="55"/>
        <v>2026-08</v>
      </c>
      <c r="J1766" s="7" t="str">
        <f>VLOOKUP(C1766,'[1]T. Apoyo Sistema'!$B$1:$C$89,2,0)</f>
        <v>SI</v>
      </c>
    </row>
    <row r="1767" spans="1:10" x14ac:dyDescent="0.25">
      <c r="A1767" s="4" t="str">
        <f t="shared" si="54"/>
        <v>46237-POX34-bbd2</v>
      </c>
      <c r="B1767" s="14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 t="shared" si="55"/>
        <v>2026-08</v>
      </c>
      <c r="J1767" s="7" t="str">
        <f>VLOOKUP(C1767,'[1]T. Apoyo Sistema'!$B$1:$C$89,2,0)</f>
        <v>SI</v>
      </c>
    </row>
    <row r="1768" spans="1:10" x14ac:dyDescent="0.25">
      <c r="A1768" s="4" t="str">
        <f t="shared" si="54"/>
        <v>46237-POX34-com1</v>
      </c>
      <c r="B1768" s="14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 t="shared" si="55"/>
        <v>2026-08</v>
      </c>
      <c r="J1768" s="7" t="str">
        <f>VLOOKUP(C1768,'[1]T. Apoyo Sistema'!$B$1:$C$89,2,0)</f>
        <v>SI</v>
      </c>
    </row>
    <row r="1769" spans="1:10" x14ac:dyDescent="0.25">
      <c r="A1769" s="4" t="str">
        <f t="shared" si="54"/>
        <v>46237-POX34-com2</v>
      </c>
      <c r="B1769" s="14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 t="shared" si="55"/>
        <v>2026-08</v>
      </c>
      <c r="J1769" s="7" t="str">
        <f>VLOOKUP(C1769,'[1]T. Apoyo Sistema'!$B$1:$C$89,2,0)</f>
        <v>SI</v>
      </c>
    </row>
    <row r="1770" spans="1:10" x14ac:dyDescent="0.25">
      <c r="A1770" s="4" t="str">
        <f t="shared" si="54"/>
        <v>46237-POX34-com3</v>
      </c>
      <c r="B1770" s="14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 t="shared" si="55"/>
        <v>2026-08</v>
      </c>
      <c r="J1770" s="7" t="str">
        <f>VLOOKUP(C1770,'[1]T. Apoyo Sistema'!$B$1:$C$89,2,0)</f>
        <v>SI</v>
      </c>
    </row>
    <row r="1771" spans="1:10" x14ac:dyDescent="0.25">
      <c r="A1771" s="4" t="str">
        <f t="shared" si="54"/>
        <v>46237-POX34-com4</v>
      </c>
      <c r="B1771" s="14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 t="shared" si="55"/>
        <v>2026-08</v>
      </c>
      <c r="J1771" s="7" t="str">
        <f>VLOOKUP(C1771,'[1]T. Apoyo Sistema'!$B$1:$C$89,2,0)</f>
        <v>SI</v>
      </c>
    </row>
    <row r="1772" spans="1:10" x14ac:dyDescent="0.25">
      <c r="A1772" s="4" t="str">
        <f t="shared" si="54"/>
        <v>46237-POX34-gen1</v>
      </c>
      <c r="B1772" s="14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 t="shared" si="55"/>
        <v>2026-08</v>
      </c>
      <c r="J1772" s="7" t="str">
        <f>VLOOKUP(C1772,'[1]T. Apoyo Sistema'!$B$1:$C$89,2,0)</f>
        <v>SI</v>
      </c>
    </row>
    <row r="1773" spans="1:10" x14ac:dyDescent="0.25">
      <c r="A1773" s="4" t="str">
        <f t="shared" si="54"/>
        <v>46237-POX34-gen2</v>
      </c>
      <c r="B1773" s="14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 t="shared" si="55"/>
        <v>2026-08</v>
      </c>
      <c r="J1773" s="7" t="str">
        <f>VLOOKUP(C1773,'[1]T. Apoyo Sistema'!$B$1:$C$89,2,0)</f>
        <v>SI</v>
      </c>
    </row>
    <row r="1774" spans="1:10" x14ac:dyDescent="0.25">
      <c r="A1774" s="4" t="str">
        <f t="shared" si="54"/>
        <v>46237-POX34-psa1</v>
      </c>
      <c r="B1774" s="14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 t="shared" si="55"/>
        <v>2026-08</v>
      </c>
      <c r="J1774" s="7" t="str">
        <f>VLOOKUP(C1774,'[1]T. Apoyo Sistema'!$B$1:$C$89,2,0)</f>
        <v>SI</v>
      </c>
    </row>
    <row r="1775" spans="1:10" x14ac:dyDescent="0.25">
      <c r="A1775" s="4" t="str">
        <f t="shared" si="54"/>
        <v>46237-POX34-psa2</v>
      </c>
      <c r="B1775" s="14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 t="shared" si="55"/>
        <v>2026-08</v>
      </c>
      <c r="J1775" s="7" t="str">
        <f>VLOOKUP(C1775,'[1]T. Apoyo Sistema'!$B$1:$C$89,2,0)</f>
        <v>SI</v>
      </c>
    </row>
    <row r="1776" spans="1:10" x14ac:dyDescent="0.25">
      <c r="A1776" s="4" t="str">
        <f t="shared" si="54"/>
        <v>46237-POX34-psa3</v>
      </c>
      <c r="B1776" s="14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 t="shared" si="55"/>
        <v>2026-08</v>
      </c>
      <c r="J1776" s="7" t="str">
        <f>VLOOKUP(C1776,'[1]T. Apoyo Sistema'!$B$1:$C$89,2,0)</f>
        <v>SI</v>
      </c>
    </row>
    <row r="1777" spans="1:10" x14ac:dyDescent="0.25">
      <c r="A1777" s="4" t="str">
        <f t="shared" si="54"/>
        <v>46237-POX34-psa4</v>
      </c>
      <c r="B1777" s="14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 t="shared" si="55"/>
        <v>2026-08</v>
      </c>
      <c r="J1777" s="7" t="str">
        <f>VLOOKUP(C1777,'[1]T. Apoyo Sistema'!$B$1:$C$89,2,0)</f>
        <v>SI</v>
      </c>
    </row>
    <row r="1778" spans="1:10" x14ac:dyDescent="0.25">
      <c r="A1778" s="4" t="str">
        <f t="shared" si="54"/>
        <v>46237-POX34-sec1</v>
      </c>
      <c r="B1778" s="14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 t="shared" si="55"/>
        <v>2026-08</v>
      </c>
      <c r="J1778" s="7" t="str">
        <f>VLOOKUP(C1778,'[1]T. Apoyo Sistema'!$B$1:$C$89,2,0)</f>
        <v>SI</v>
      </c>
    </row>
    <row r="1779" spans="1:10" x14ac:dyDescent="0.25">
      <c r="A1779" s="4" t="str">
        <f t="shared" si="54"/>
        <v>46237-POX34-sec2</v>
      </c>
      <c r="B1779" s="14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 t="shared" si="55"/>
        <v>2026-08</v>
      </c>
      <c r="J1779" s="7" t="str">
        <f>VLOOKUP(C1779,'[1]T. Apoyo Sistema'!$B$1:$C$89,2,0)</f>
        <v>SI</v>
      </c>
    </row>
    <row r="1780" spans="1:10" x14ac:dyDescent="0.25">
      <c r="A1780" s="4" t="str">
        <f t="shared" si="54"/>
        <v>46237-POX35-bbd1</v>
      </c>
      <c r="B1780" s="14">
        <v>46237</v>
      </c>
      <c r="C1780" s="4" t="s">
        <v>36</v>
      </c>
      <c r="D1780" s="4" t="s">
        <v>69</v>
      </c>
      <c r="E1780" s="4">
        <v>0</v>
      </c>
      <c r="F1780" s="6">
        <v>0</v>
      </c>
      <c r="G1780" s="6">
        <v>23.983333333333334</v>
      </c>
      <c r="H1780" s="6">
        <v>0</v>
      </c>
      <c r="I1780" s="4" t="str">
        <f t="shared" si="55"/>
        <v>2026-08</v>
      </c>
      <c r="J1780" s="7" t="str">
        <f>VLOOKUP(C1780,'[1]T. Apoyo Sistema'!$B$1:$C$89,2,0)</f>
        <v>SI</v>
      </c>
    </row>
    <row r="1781" spans="1:10" x14ac:dyDescent="0.25">
      <c r="A1781" s="4" t="str">
        <f t="shared" si="54"/>
        <v>46237-POX35-bbd2</v>
      </c>
      <c r="B1781" s="14">
        <v>46237</v>
      </c>
      <c r="C1781" s="4" t="s">
        <v>36</v>
      </c>
      <c r="D1781" s="4" t="s">
        <v>70</v>
      </c>
      <c r="E1781" s="4">
        <v>0</v>
      </c>
      <c r="F1781" s="6">
        <v>0.33333333333333331</v>
      </c>
      <c r="G1781" s="6">
        <v>23.650000000000002</v>
      </c>
      <c r="H1781" s="6">
        <v>0</v>
      </c>
      <c r="I1781" s="4" t="str">
        <f t="shared" si="55"/>
        <v>2026-08</v>
      </c>
      <c r="J1781" s="7" t="str">
        <f>VLOOKUP(C1781,'[1]T. Apoyo Sistema'!$B$1:$C$89,2,0)</f>
        <v>SI</v>
      </c>
    </row>
    <row r="1782" spans="1:10" x14ac:dyDescent="0.25">
      <c r="A1782" s="4" t="str">
        <f t="shared" si="54"/>
        <v>46237-POX35-com1</v>
      </c>
      <c r="B1782" s="14">
        <v>46237</v>
      </c>
      <c r="C1782" s="4" t="s">
        <v>36</v>
      </c>
      <c r="D1782" s="4" t="s">
        <v>71</v>
      </c>
      <c r="E1782" s="4">
        <v>0</v>
      </c>
      <c r="F1782" s="6">
        <v>2.65</v>
      </c>
      <c r="G1782" s="6">
        <v>21.333333333333336</v>
      </c>
      <c r="H1782" s="6">
        <v>0</v>
      </c>
      <c r="I1782" s="4" t="str">
        <f t="shared" si="55"/>
        <v>2026-08</v>
      </c>
      <c r="J1782" s="7" t="str">
        <f>VLOOKUP(C1782,'[1]T. Apoyo Sistema'!$B$1:$C$89,2,0)</f>
        <v>SI</v>
      </c>
    </row>
    <row r="1783" spans="1:10" x14ac:dyDescent="0.25">
      <c r="A1783" s="4" t="str">
        <f t="shared" si="54"/>
        <v>46237-POX35-com2</v>
      </c>
      <c r="B1783" s="14">
        <v>46237</v>
      </c>
      <c r="C1783" s="4" t="s">
        <v>36</v>
      </c>
      <c r="D1783" s="4" t="s">
        <v>72</v>
      </c>
      <c r="E1783" s="4">
        <v>0</v>
      </c>
      <c r="F1783" s="6">
        <v>1.3</v>
      </c>
      <c r="G1783" s="6">
        <v>22.683333333333334</v>
      </c>
      <c r="H1783" s="6">
        <v>0</v>
      </c>
      <c r="I1783" s="4" t="str">
        <f t="shared" si="55"/>
        <v>2026-08</v>
      </c>
      <c r="J1783" s="7" t="str">
        <f>VLOOKUP(C1783,'[1]T. Apoyo Sistema'!$B$1:$C$89,2,0)</f>
        <v>SI</v>
      </c>
    </row>
    <row r="1784" spans="1:10" x14ac:dyDescent="0.25">
      <c r="A1784" s="4" t="str">
        <f t="shared" si="54"/>
        <v>46237-POX35-com3</v>
      </c>
      <c r="B1784" s="14">
        <v>46237</v>
      </c>
      <c r="C1784" s="4" t="s">
        <v>36</v>
      </c>
      <c r="D1784" s="4" t="s">
        <v>77</v>
      </c>
      <c r="E1784" s="4">
        <v>0</v>
      </c>
      <c r="F1784" s="6">
        <v>9.4333333333333336</v>
      </c>
      <c r="G1784" s="6">
        <v>14.55</v>
      </c>
      <c r="H1784" s="6">
        <v>0</v>
      </c>
      <c r="I1784" s="4" t="str">
        <f t="shared" si="55"/>
        <v>2026-08</v>
      </c>
      <c r="J1784" s="7" t="str">
        <f>VLOOKUP(C1784,'[1]T. Apoyo Sistema'!$B$1:$C$89,2,0)</f>
        <v>SI</v>
      </c>
    </row>
    <row r="1785" spans="1:10" x14ac:dyDescent="0.25">
      <c r="A1785" s="4" t="str">
        <f t="shared" si="54"/>
        <v>46237-POX35-com4</v>
      </c>
      <c r="B1785" s="14">
        <v>46237</v>
      </c>
      <c r="C1785" s="4" t="s">
        <v>36</v>
      </c>
      <c r="D1785" s="4" t="s">
        <v>78</v>
      </c>
      <c r="E1785" s="4">
        <v>0</v>
      </c>
      <c r="F1785" s="6">
        <v>9.4333333333333336</v>
      </c>
      <c r="G1785" s="6">
        <v>14.55</v>
      </c>
      <c r="H1785" s="6">
        <v>0</v>
      </c>
      <c r="I1785" s="4" t="str">
        <f t="shared" si="55"/>
        <v>2026-08</v>
      </c>
      <c r="J1785" s="7" t="str">
        <f>VLOOKUP(C1785,'[1]T. Apoyo Sistema'!$B$1:$C$89,2,0)</f>
        <v>SI</v>
      </c>
    </row>
    <row r="1786" spans="1:10" x14ac:dyDescent="0.25">
      <c r="A1786" s="4" t="str">
        <f t="shared" si="54"/>
        <v>46237-POX35-gen1</v>
      </c>
      <c r="B1786" s="14">
        <v>46237</v>
      </c>
      <c r="C1786" s="4" t="s">
        <v>36</v>
      </c>
      <c r="D1786" s="4" t="s">
        <v>59</v>
      </c>
      <c r="E1786" s="4">
        <v>0</v>
      </c>
      <c r="F1786" s="6">
        <v>10.15</v>
      </c>
      <c r="G1786" s="6">
        <v>13.833333333333334</v>
      </c>
      <c r="H1786" s="6">
        <v>0</v>
      </c>
      <c r="I1786" s="4" t="str">
        <f t="shared" si="55"/>
        <v>2026-08</v>
      </c>
      <c r="J1786" s="7" t="str">
        <f>VLOOKUP(C1786,'[1]T. Apoyo Sistema'!$B$1:$C$89,2,0)</f>
        <v>SI</v>
      </c>
    </row>
    <row r="1787" spans="1:10" x14ac:dyDescent="0.25">
      <c r="A1787" s="4" t="str">
        <f t="shared" si="54"/>
        <v>46237-POX35-gen2</v>
      </c>
      <c r="B1787" s="14">
        <v>46237</v>
      </c>
      <c r="C1787" s="4" t="s">
        <v>36</v>
      </c>
      <c r="D1787" s="4" t="s">
        <v>73</v>
      </c>
      <c r="E1787" s="4">
        <v>0</v>
      </c>
      <c r="F1787" s="6">
        <v>0</v>
      </c>
      <c r="G1787" s="6">
        <v>23.983333333333334</v>
      </c>
      <c r="H1787" s="6">
        <v>0</v>
      </c>
      <c r="I1787" s="4" t="str">
        <f t="shared" si="55"/>
        <v>2026-08</v>
      </c>
      <c r="J1787" s="7" t="str">
        <f>VLOOKUP(C1787,'[1]T. Apoyo Sistema'!$B$1:$C$89,2,0)</f>
        <v>SI</v>
      </c>
    </row>
    <row r="1788" spans="1:10" x14ac:dyDescent="0.25">
      <c r="A1788" s="4" t="str">
        <f t="shared" si="54"/>
        <v>46237-POX35-psa1</v>
      </c>
      <c r="B1788" s="14">
        <v>46237</v>
      </c>
      <c r="C1788" s="4" t="s">
        <v>36</v>
      </c>
      <c r="D1788" s="4" t="s">
        <v>60</v>
      </c>
      <c r="E1788" s="4">
        <v>0</v>
      </c>
      <c r="F1788" s="6">
        <v>2.4</v>
      </c>
      <c r="G1788" s="6">
        <v>21.583333333333336</v>
      </c>
      <c r="H1788" s="6">
        <v>0</v>
      </c>
      <c r="I1788" s="4" t="str">
        <f t="shared" si="55"/>
        <v>2026-08</v>
      </c>
      <c r="J1788" s="7" t="str">
        <f>VLOOKUP(C1788,'[1]T. Apoyo Sistema'!$B$1:$C$89,2,0)</f>
        <v>SI</v>
      </c>
    </row>
    <row r="1789" spans="1:10" x14ac:dyDescent="0.25">
      <c r="A1789" s="4" t="str">
        <f t="shared" si="54"/>
        <v>46237-POX35-psa2</v>
      </c>
      <c r="B1789" s="14">
        <v>46237</v>
      </c>
      <c r="C1789" s="4" t="s">
        <v>36</v>
      </c>
      <c r="D1789" s="4" t="s">
        <v>74</v>
      </c>
      <c r="E1789" s="4">
        <v>0</v>
      </c>
      <c r="F1789" s="6">
        <v>1.1499999999999999</v>
      </c>
      <c r="G1789" s="6">
        <v>22.833333333333336</v>
      </c>
      <c r="H1789" s="6">
        <v>0</v>
      </c>
      <c r="I1789" s="4" t="str">
        <f t="shared" si="55"/>
        <v>2026-08</v>
      </c>
      <c r="J1789" s="7" t="str">
        <f>VLOOKUP(C1789,'[1]T. Apoyo Sistema'!$B$1:$C$89,2,0)</f>
        <v>SI</v>
      </c>
    </row>
    <row r="1790" spans="1:10" x14ac:dyDescent="0.25">
      <c r="A1790" s="4" t="str">
        <f t="shared" si="54"/>
        <v>46237-POX35-psa3</v>
      </c>
      <c r="B1790" s="14">
        <v>46237</v>
      </c>
      <c r="C1790" s="4" t="s">
        <v>36</v>
      </c>
      <c r="D1790" s="4" t="s">
        <v>79</v>
      </c>
      <c r="E1790" s="4">
        <v>0</v>
      </c>
      <c r="F1790" s="6">
        <v>9.0166666666666675</v>
      </c>
      <c r="G1790" s="6">
        <v>14.966666666666667</v>
      </c>
      <c r="H1790" s="6">
        <v>0</v>
      </c>
      <c r="I1790" s="4" t="str">
        <f t="shared" si="55"/>
        <v>2026-08</v>
      </c>
      <c r="J1790" s="7" t="str">
        <f>VLOOKUP(C1790,'[1]T. Apoyo Sistema'!$B$1:$C$89,2,0)</f>
        <v>SI</v>
      </c>
    </row>
    <row r="1791" spans="1:10" x14ac:dyDescent="0.25">
      <c r="A1791" s="4" t="str">
        <f t="shared" si="54"/>
        <v>46237-POX35-psa4</v>
      </c>
      <c r="B1791" s="14">
        <v>46237</v>
      </c>
      <c r="C1791" s="4" t="s">
        <v>36</v>
      </c>
      <c r="D1791" s="4" t="s">
        <v>80</v>
      </c>
      <c r="E1791" s="4">
        <v>0</v>
      </c>
      <c r="F1791" s="6">
        <v>8.9833333333333325</v>
      </c>
      <c r="G1791" s="6">
        <v>15.000000000000002</v>
      </c>
      <c r="H1791" s="6">
        <v>0</v>
      </c>
      <c r="I1791" s="4" t="str">
        <f t="shared" si="55"/>
        <v>2026-08</v>
      </c>
      <c r="J1791" s="7" t="str">
        <f>VLOOKUP(C1791,'[1]T. Apoyo Sistema'!$B$1:$C$89,2,0)</f>
        <v>SI</v>
      </c>
    </row>
    <row r="1792" spans="1:10" x14ac:dyDescent="0.25">
      <c r="A1792" s="4" t="str">
        <f t="shared" si="54"/>
        <v>46237-POX35-sec1</v>
      </c>
      <c r="B1792" s="14">
        <v>46237</v>
      </c>
      <c r="C1792" s="4" t="s">
        <v>36</v>
      </c>
      <c r="D1792" s="4" t="s">
        <v>75</v>
      </c>
      <c r="E1792" s="4">
        <v>0</v>
      </c>
      <c r="F1792" s="6">
        <v>9.9</v>
      </c>
      <c r="G1792" s="6">
        <v>14.083333333333334</v>
      </c>
      <c r="H1792" s="6">
        <v>0</v>
      </c>
      <c r="I1792" s="4" t="str">
        <f t="shared" si="55"/>
        <v>2026-08</v>
      </c>
      <c r="J1792" s="7" t="str">
        <f>VLOOKUP(C1792,'[1]T. Apoyo Sistema'!$B$1:$C$89,2,0)</f>
        <v>SI</v>
      </c>
    </row>
    <row r="1793" spans="1:10" x14ac:dyDescent="0.25">
      <c r="A1793" s="4" t="str">
        <f t="shared" si="54"/>
        <v>46237-POX35-sec2</v>
      </c>
      <c r="B1793" s="14">
        <v>46237</v>
      </c>
      <c r="C1793" s="4" t="s">
        <v>36</v>
      </c>
      <c r="D1793" s="4" t="s">
        <v>76</v>
      </c>
      <c r="E1793" s="4">
        <v>0</v>
      </c>
      <c r="F1793" s="6">
        <v>9.9</v>
      </c>
      <c r="G1793" s="6">
        <v>14.083333333333334</v>
      </c>
      <c r="H1793" s="6">
        <v>0</v>
      </c>
      <c r="I1793" s="4" t="str">
        <f t="shared" si="55"/>
        <v>2026-08</v>
      </c>
      <c r="J1793" s="7" t="str">
        <f>VLOOKUP(C1793,'[1]T. Apoyo Sistema'!$B$1:$C$89,2,0)</f>
        <v>SI</v>
      </c>
    </row>
    <row r="1794" spans="1:10" x14ac:dyDescent="0.25">
      <c r="A1794" s="4" t="str">
        <f t="shared" ref="A1794:A1857" si="56">CONCATENATE(B1794,"-",C1794,"-",D1794)</f>
        <v>46237-POX37-bbd1</v>
      </c>
      <c r="B1794" s="14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 t="shared" ref="I1794:I1857" si="57">TEXT(B1794,"yyyy-mm")</f>
        <v>2026-08</v>
      </c>
      <c r="J1794" s="7" t="str">
        <f>VLOOKUP(C1794,'[1]T. Apoyo Sistema'!$B$1:$C$89,2,0)</f>
        <v>SI</v>
      </c>
    </row>
    <row r="1795" spans="1:10" x14ac:dyDescent="0.25">
      <c r="A1795" s="4" t="str">
        <f t="shared" si="56"/>
        <v>46237-POX37-bbd2</v>
      </c>
      <c r="B1795" s="14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 t="shared" si="57"/>
        <v>2026-08</v>
      </c>
      <c r="J1795" s="7" t="str">
        <f>VLOOKUP(C1795,'[1]T. Apoyo Sistema'!$B$1:$C$89,2,0)</f>
        <v>SI</v>
      </c>
    </row>
    <row r="1796" spans="1:10" x14ac:dyDescent="0.25">
      <c r="A1796" s="4" t="str">
        <f t="shared" si="56"/>
        <v>46237-POX37-com1</v>
      </c>
      <c r="B1796" s="14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 t="shared" si="57"/>
        <v>2026-08</v>
      </c>
      <c r="J1796" s="7" t="str">
        <f>VLOOKUP(C1796,'[1]T. Apoyo Sistema'!$B$1:$C$89,2,0)</f>
        <v>SI</v>
      </c>
    </row>
    <row r="1797" spans="1:10" x14ac:dyDescent="0.25">
      <c r="A1797" s="4" t="str">
        <f t="shared" si="56"/>
        <v>46237-POX37-com2</v>
      </c>
      <c r="B1797" s="14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 t="shared" si="57"/>
        <v>2026-08</v>
      </c>
      <c r="J1797" s="7" t="str">
        <f>VLOOKUP(C1797,'[1]T. Apoyo Sistema'!$B$1:$C$89,2,0)</f>
        <v>SI</v>
      </c>
    </row>
    <row r="1798" spans="1:10" x14ac:dyDescent="0.25">
      <c r="A1798" s="4" t="str">
        <f t="shared" si="56"/>
        <v>46237-POX37-com3</v>
      </c>
      <c r="B1798" s="14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 t="shared" si="57"/>
        <v>2026-08</v>
      </c>
      <c r="J1798" s="7" t="str">
        <f>VLOOKUP(C1798,'[1]T. Apoyo Sistema'!$B$1:$C$89,2,0)</f>
        <v>SI</v>
      </c>
    </row>
    <row r="1799" spans="1:10" x14ac:dyDescent="0.25">
      <c r="A1799" s="4" t="str">
        <f t="shared" si="56"/>
        <v>46237-POX37-gen1</v>
      </c>
      <c r="B1799" s="14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 t="shared" si="57"/>
        <v>2026-08</v>
      </c>
      <c r="J1799" s="7" t="str">
        <f>VLOOKUP(C1799,'[1]T. Apoyo Sistema'!$B$1:$C$89,2,0)</f>
        <v>SI</v>
      </c>
    </row>
    <row r="1800" spans="1:10" x14ac:dyDescent="0.25">
      <c r="A1800" s="4" t="str">
        <f t="shared" si="56"/>
        <v>46237-POX37-gen2</v>
      </c>
      <c r="B1800" s="14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 t="shared" si="57"/>
        <v>2026-08</v>
      </c>
      <c r="J1800" s="7" t="str">
        <f>VLOOKUP(C1800,'[1]T. Apoyo Sistema'!$B$1:$C$89,2,0)</f>
        <v>SI</v>
      </c>
    </row>
    <row r="1801" spans="1:10" x14ac:dyDescent="0.25">
      <c r="A1801" s="4" t="str">
        <f t="shared" si="56"/>
        <v>46237-POX37-psa1</v>
      </c>
      <c r="B1801" s="14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 t="shared" si="57"/>
        <v>2026-08</v>
      </c>
      <c r="J1801" s="7" t="str">
        <f>VLOOKUP(C1801,'[1]T. Apoyo Sistema'!$B$1:$C$89,2,0)</f>
        <v>SI</v>
      </c>
    </row>
    <row r="1802" spans="1:10" x14ac:dyDescent="0.25">
      <c r="A1802" s="4" t="str">
        <f t="shared" si="56"/>
        <v>46237-POX37-psa2</v>
      </c>
      <c r="B1802" s="14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 t="shared" si="57"/>
        <v>2026-08</v>
      </c>
      <c r="J1802" s="7" t="str">
        <f>VLOOKUP(C1802,'[1]T. Apoyo Sistema'!$B$1:$C$89,2,0)</f>
        <v>SI</v>
      </c>
    </row>
    <row r="1803" spans="1:10" x14ac:dyDescent="0.25">
      <c r="A1803" s="4" t="str">
        <f t="shared" si="56"/>
        <v>46237-POX37-psa3</v>
      </c>
      <c r="B1803" s="14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 t="shared" si="57"/>
        <v>2026-08</v>
      </c>
      <c r="J1803" s="7" t="str">
        <f>VLOOKUP(C1803,'[1]T. Apoyo Sistema'!$B$1:$C$89,2,0)</f>
        <v>SI</v>
      </c>
    </row>
    <row r="1804" spans="1:10" x14ac:dyDescent="0.25">
      <c r="A1804" s="4" t="str">
        <f t="shared" si="56"/>
        <v>46237-POX37-psa4</v>
      </c>
      <c r="B1804" s="14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 t="shared" si="57"/>
        <v>2026-08</v>
      </c>
      <c r="J1804" s="7" t="str">
        <f>VLOOKUP(C1804,'[1]T. Apoyo Sistema'!$B$1:$C$89,2,0)</f>
        <v>SI</v>
      </c>
    </row>
    <row r="1805" spans="1:10" x14ac:dyDescent="0.25">
      <c r="A1805" s="4" t="str">
        <f t="shared" si="56"/>
        <v>46237-POX37-psa5</v>
      </c>
      <c r="B1805" s="14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 t="shared" si="57"/>
        <v>2026-08</v>
      </c>
      <c r="J1805" s="7" t="str">
        <f>VLOOKUP(C1805,'[1]T. Apoyo Sistema'!$B$1:$C$89,2,0)</f>
        <v>SI</v>
      </c>
    </row>
    <row r="1806" spans="1:10" x14ac:dyDescent="0.25">
      <c r="A1806" s="4" t="str">
        <f t="shared" si="56"/>
        <v>46237-POX37-psa6</v>
      </c>
      <c r="B1806" s="14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 t="shared" si="57"/>
        <v>2026-08</v>
      </c>
      <c r="J1806" s="7" t="str">
        <f>VLOOKUP(C1806,'[1]T. Apoyo Sistema'!$B$1:$C$89,2,0)</f>
        <v>SI</v>
      </c>
    </row>
    <row r="1807" spans="1:10" x14ac:dyDescent="0.25">
      <c r="A1807" s="4" t="str">
        <f t="shared" si="56"/>
        <v>46237-POX37-sec1</v>
      </c>
      <c r="B1807" s="14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 t="shared" si="57"/>
        <v>2026-08</v>
      </c>
      <c r="J1807" s="7" t="str">
        <f>VLOOKUP(C1807,'[1]T. Apoyo Sistema'!$B$1:$C$89,2,0)</f>
        <v>SI</v>
      </c>
    </row>
    <row r="1808" spans="1:10" x14ac:dyDescent="0.25">
      <c r="A1808" s="4" t="str">
        <f t="shared" si="56"/>
        <v>46237-POX37-sec2</v>
      </c>
      <c r="B1808" s="14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 t="shared" si="57"/>
        <v>2026-08</v>
      </c>
      <c r="J1808" s="7" t="str">
        <f>VLOOKUP(C1808,'[1]T. Apoyo Sistema'!$B$1:$C$89,2,0)</f>
        <v>SI</v>
      </c>
    </row>
    <row r="1809" spans="1:10" x14ac:dyDescent="0.25">
      <c r="A1809" s="4" t="str">
        <f t="shared" si="56"/>
        <v>46237-POX38-bbd1</v>
      </c>
      <c r="B1809" s="14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 t="shared" si="57"/>
        <v>2026-08</v>
      </c>
      <c r="J1809" s="7" t="str">
        <f>VLOOKUP(C1809,'[1]T. Apoyo Sistema'!$B$1:$C$89,2,0)</f>
        <v>SI</v>
      </c>
    </row>
    <row r="1810" spans="1:10" x14ac:dyDescent="0.25">
      <c r="A1810" s="4" t="str">
        <f t="shared" si="56"/>
        <v>46237-POX38-bbd2</v>
      </c>
      <c r="B1810" s="14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 t="shared" si="57"/>
        <v>2026-08</v>
      </c>
      <c r="J1810" s="7" t="str">
        <f>VLOOKUP(C1810,'[1]T. Apoyo Sistema'!$B$1:$C$89,2,0)</f>
        <v>SI</v>
      </c>
    </row>
    <row r="1811" spans="1:10" x14ac:dyDescent="0.25">
      <c r="A1811" s="4" t="str">
        <f t="shared" si="56"/>
        <v>46237-POX38-com1</v>
      </c>
      <c r="B1811" s="14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 t="shared" si="57"/>
        <v>2026-08</v>
      </c>
      <c r="J1811" s="7" t="str">
        <f>VLOOKUP(C1811,'[1]T. Apoyo Sistema'!$B$1:$C$89,2,0)</f>
        <v>SI</v>
      </c>
    </row>
    <row r="1812" spans="1:10" x14ac:dyDescent="0.25">
      <c r="A1812" s="4" t="str">
        <f t="shared" si="56"/>
        <v>46237-POX38-com2</v>
      </c>
      <c r="B1812" s="14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 t="shared" si="57"/>
        <v>2026-08</v>
      </c>
      <c r="J1812" s="7" t="str">
        <f>VLOOKUP(C1812,'[1]T. Apoyo Sistema'!$B$1:$C$89,2,0)</f>
        <v>SI</v>
      </c>
    </row>
    <row r="1813" spans="1:10" x14ac:dyDescent="0.25">
      <c r="A1813" s="4" t="str">
        <f t="shared" si="56"/>
        <v>46237-POX38-com3</v>
      </c>
      <c r="B1813" s="14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 t="shared" si="57"/>
        <v>2026-08</v>
      </c>
      <c r="J1813" s="7" t="str">
        <f>VLOOKUP(C1813,'[1]T. Apoyo Sistema'!$B$1:$C$89,2,0)</f>
        <v>SI</v>
      </c>
    </row>
    <row r="1814" spans="1:10" x14ac:dyDescent="0.25">
      <c r="A1814" s="4" t="str">
        <f t="shared" si="56"/>
        <v>46237-POX38-gen1</v>
      </c>
      <c r="B1814" s="14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 t="shared" si="57"/>
        <v>2026-08</v>
      </c>
      <c r="J1814" s="7" t="str">
        <f>VLOOKUP(C1814,'[1]T. Apoyo Sistema'!$B$1:$C$89,2,0)</f>
        <v>SI</v>
      </c>
    </row>
    <row r="1815" spans="1:10" x14ac:dyDescent="0.25">
      <c r="A1815" s="4" t="str">
        <f t="shared" si="56"/>
        <v>46237-POX38-gen2</v>
      </c>
      <c r="B1815" s="14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 t="shared" si="57"/>
        <v>2026-08</v>
      </c>
      <c r="J1815" s="7" t="str">
        <f>VLOOKUP(C1815,'[1]T. Apoyo Sistema'!$B$1:$C$89,2,0)</f>
        <v>SI</v>
      </c>
    </row>
    <row r="1816" spans="1:10" x14ac:dyDescent="0.25">
      <c r="A1816" s="4" t="str">
        <f t="shared" si="56"/>
        <v>46237-POX38-psa1</v>
      </c>
      <c r="B1816" s="14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 t="shared" si="57"/>
        <v>2026-08</v>
      </c>
      <c r="J1816" s="7" t="str">
        <f>VLOOKUP(C1816,'[1]T. Apoyo Sistema'!$B$1:$C$89,2,0)</f>
        <v>SI</v>
      </c>
    </row>
    <row r="1817" spans="1:10" x14ac:dyDescent="0.25">
      <c r="A1817" s="4" t="str">
        <f t="shared" si="56"/>
        <v>46237-POX38-psa2</v>
      </c>
      <c r="B1817" s="14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 t="shared" si="57"/>
        <v>2026-08</v>
      </c>
      <c r="J1817" s="7" t="str">
        <f>VLOOKUP(C1817,'[1]T. Apoyo Sistema'!$B$1:$C$89,2,0)</f>
        <v>SI</v>
      </c>
    </row>
    <row r="1818" spans="1:10" x14ac:dyDescent="0.25">
      <c r="A1818" s="4" t="str">
        <f t="shared" si="56"/>
        <v>46237-POX38-psa3</v>
      </c>
      <c r="B1818" s="14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 t="shared" si="57"/>
        <v>2026-08</v>
      </c>
      <c r="J1818" s="7" t="str">
        <f>VLOOKUP(C1818,'[1]T. Apoyo Sistema'!$B$1:$C$89,2,0)</f>
        <v>SI</v>
      </c>
    </row>
    <row r="1819" spans="1:10" x14ac:dyDescent="0.25">
      <c r="A1819" s="4" t="str">
        <f t="shared" si="56"/>
        <v>46237-POX38-psa4</v>
      </c>
      <c r="B1819" s="14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 t="shared" si="57"/>
        <v>2026-08</v>
      </c>
      <c r="J1819" s="7" t="str">
        <f>VLOOKUP(C1819,'[1]T. Apoyo Sistema'!$B$1:$C$89,2,0)</f>
        <v>SI</v>
      </c>
    </row>
    <row r="1820" spans="1:10" x14ac:dyDescent="0.25">
      <c r="A1820" s="4" t="str">
        <f t="shared" si="56"/>
        <v>46237-POX38-psa5</v>
      </c>
      <c r="B1820" s="14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 t="shared" si="57"/>
        <v>2026-08</v>
      </c>
      <c r="J1820" s="7" t="str">
        <f>VLOOKUP(C1820,'[1]T. Apoyo Sistema'!$B$1:$C$89,2,0)</f>
        <v>SI</v>
      </c>
    </row>
    <row r="1821" spans="1:10" x14ac:dyDescent="0.25">
      <c r="A1821" s="4" t="str">
        <f t="shared" si="56"/>
        <v>46237-POX38-psa6</v>
      </c>
      <c r="B1821" s="14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 t="shared" si="57"/>
        <v>2026-08</v>
      </c>
      <c r="J1821" s="7" t="str">
        <f>VLOOKUP(C1821,'[1]T. Apoyo Sistema'!$B$1:$C$89,2,0)</f>
        <v>SI</v>
      </c>
    </row>
    <row r="1822" spans="1:10" x14ac:dyDescent="0.25">
      <c r="A1822" s="4" t="str">
        <f t="shared" si="56"/>
        <v>46237-POX38-sec1</v>
      </c>
      <c r="B1822" s="14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 t="shared" si="57"/>
        <v>2026-08</v>
      </c>
      <c r="J1822" s="7" t="str">
        <f>VLOOKUP(C1822,'[1]T. Apoyo Sistema'!$B$1:$C$89,2,0)</f>
        <v>SI</v>
      </c>
    </row>
    <row r="1823" spans="1:10" x14ac:dyDescent="0.25">
      <c r="A1823" s="4" t="str">
        <f t="shared" si="56"/>
        <v>46237-POX38-sec2</v>
      </c>
      <c r="B1823" s="14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 t="shared" si="57"/>
        <v>2026-08</v>
      </c>
      <c r="J1823" s="7" t="str">
        <f>VLOOKUP(C1823,'[1]T. Apoyo Sistema'!$B$1:$C$89,2,0)</f>
        <v>SI</v>
      </c>
    </row>
    <row r="1824" spans="1:10" x14ac:dyDescent="0.25">
      <c r="A1824" s="4" t="str">
        <f t="shared" si="56"/>
        <v>46237-POX40-bbd1</v>
      </c>
      <c r="B1824" s="14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 t="shared" si="57"/>
        <v>2026-08</v>
      </c>
      <c r="J1824" s="7" t="str">
        <f>VLOOKUP(C1824,'[1]T. Apoyo Sistema'!$B$1:$C$89,2,0)</f>
        <v>SI</v>
      </c>
    </row>
    <row r="1825" spans="1:10" x14ac:dyDescent="0.25">
      <c r="A1825" s="4" t="str">
        <f t="shared" si="56"/>
        <v>46237-POX40-bbd2</v>
      </c>
      <c r="B1825" s="14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 t="shared" si="57"/>
        <v>2026-08</v>
      </c>
      <c r="J1825" s="7" t="str">
        <f>VLOOKUP(C1825,'[1]T. Apoyo Sistema'!$B$1:$C$89,2,0)</f>
        <v>SI</v>
      </c>
    </row>
    <row r="1826" spans="1:10" x14ac:dyDescent="0.25">
      <c r="A1826" s="4" t="str">
        <f t="shared" si="56"/>
        <v>46237-POX40-com1</v>
      </c>
      <c r="B1826" s="14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 t="shared" si="57"/>
        <v>2026-08</v>
      </c>
      <c r="J1826" s="7" t="str">
        <f>VLOOKUP(C1826,'[1]T. Apoyo Sistema'!$B$1:$C$89,2,0)</f>
        <v>SI</v>
      </c>
    </row>
    <row r="1827" spans="1:10" x14ac:dyDescent="0.25">
      <c r="A1827" s="4" t="str">
        <f t="shared" si="56"/>
        <v>46237-POX40-com2</v>
      </c>
      <c r="B1827" s="14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 t="shared" si="57"/>
        <v>2026-08</v>
      </c>
      <c r="J1827" s="7" t="str">
        <f>VLOOKUP(C1827,'[1]T. Apoyo Sistema'!$B$1:$C$89,2,0)</f>
        <v>SI</v>
      </c>
    </row>
    <row r="1828" spans="1:10" x14ac:dyDescent="0.25">
      <c r="A1828" s="4" t="str">
        <f t="shared" si="56"/>
        <v>46237-POX40-com3</v>
      </c>
      <c r="B1828" s="14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 t="shared" si="57"/>
        <v>2026-08</v>
      </c>
      <c r="J1828" s="7" t="str">
        <f>VLOOKUP(C1828,'[1]T. Apoyo Sistema'!$B$1:$C$89,2,0)</f>
        <v>SI</v>
      </c>
    </row>
    <row r="1829" spans="1:10" x14ac:dyDescent="0.25">
      <c r="A1829" s="4" t="str">
        <f t="shared" si="56"/>
        <v>46237-POX40-gen1</v>
      </c>
      <c r="B1829" s="14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 t="shared" si="57"/>
        <v>2026-08</v>
      </c>
      <c r="J1829" s="7" t="str">
        <f>VLOOKUP(C1829,'[1]T. Apoyo Sistema'!$B$1:$C$89,2,0)</f>
        <v>SI</v>
      </c>
    </row>
    <row r="1830" spans="1:10" x14ac:dyDescent="0.25">
      <c r="A1830" s="4" t="str">
        <f t="shared" si="56"/>
        <v>46237-POX40-gen2</v>
      </c>
      <c r="B1830" s="14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 t="shared" si="57"/>
        <v>2026-08</v>
      </c>
      <c r="J1830" s="7" t="str">
        <f>VLOOKUP(C1830,'[1]T. Apoyo Sistema'!$B$1:$C$89,2,0)</f>
        <v>SI</v>
      </c>
    </row>
    <row r="1831" spans="1:10" x14ac:dyDescent="0.25">
      <c r="A1831" s="4" t="str">
        <f t="shared" si="56"/>
        <v>46237-POX40-psa1</v>
      </c>
      <c r="B1831" s="14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 t="shared" si="57"/>
        <v>2026-08</v>
      </c>
      <c r="J1831" s="7" t="str">
        <f>VLOOKUP(C1831,'[1]T. Apoyo Sistema'!$B$1:$C$89,2,0)</f>
        <v>SI</v>
      </c>
    </row>
    <row r="1832" spans="1:10" x14ac:dyDescent="0.25">
      <c r="A1832" s="4" t="str">
        <f t="shared" si="56"/>
        <v>46237-POX40-psa2</v>
      </c>
      <c r="B1832" s="14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 t="shared" si="57"/>
        <v>2026-08</v>
      </c>
      <c r="J1832" s="7" t="str">
        <f>VLOOKUP(C1832,'[1]T. Apoyo Sistema'!$B$1:$C$89,2,0)</f>
        <v>SI</v>
      </c>
    </row>
    <row r="1833" spans="1:10" x14ac:dyDescent="0.25">
      <c r="A1833" s="4" t="str">
        <f t="shared" si="56"/>
        <v>46237-POX40-psa3</v>
      </c>
      <c r="B1833" s="14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 t="shared" si="57"/>
        <v>2026-08</v>
      </c>
      <c r="J1833" s="7" t="str">
        <f>VLOOKUP(C1833,'[1]T. Apoyo Sistema'!$B$1:$C$89,2,0)</f>
        <v>SI</v>
      </c>
    </row>
    <row r="1834" spans="1:10" x14ac:dyDescent="0.25">
      <c r="A1834" s="4" t="str">
        <f t="shared" si="56"/>
        <v>46237-POX40-psa4</v>
      </c>
      <c r="B1834" s="14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 t="shared" si="57"/>
        <v>2026-08</v>
      </c>
      <c r="J1834" s="7" t="str">
        <f>VLOOKUP(C1834,'[1]T. Apoyo Sistema'!$B$1:$C$89,2,0)</f>
        <v>SI</v>
      </c>
    </row>
    <row r="1835" spans="1:10" x14ac:dyDescent="0.25">
      <c r="A1835" s="4" t="str">
        <f t="shared" si="56"/>
        <v>46237-POX40-psa5</v>
      </c>
      <c r="B1835" s="14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 t="shared" si="57"/>
        <v>2026-08</v>
      </c>
      <c r="J1835" s="7" t="str">
        <f>VLOOKUP(C1835,'[1]T. Apoyo Sistema'!$B$1:$C$89,2,0)</f>
        <v>SI</v>
      </c>
    </row>
    <row r="1836" spans="1:10" x14ac:dyDescent="0.25">
      <c r="A1836" s="4" t="str">
        <f t="shared" si="56"/>
        <v>46237-POX40-psa6</v>
      </c>
      <c r="B1836" s="14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 t="shared" si="57"/>
        <v>2026-08</v>
      </c>
      <c r="J1836" s="7" t="str">
        <f>VLOOKUP(C1836,'[1]T. Apoyo Sistema'!$B$1:$C$89,2,0)</f>
        <v>SI</v>
      </c>
    </row>
    <row r="1837" spans="1:10" x14ac:dyDescent="0.25">
      <c r="A1837" s="4" t="str">
        <f t="shared" si="56"/>
        <v>46237-POX40-sec1</v>
      </c>
      <c r="B1837" s="14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 t="shared" si="57"/>
        <v>2026-08</v>
      </c>
      <c r="J1837" s="7" t="str">
        <f>VLOOKUP(C1837,'[1]T. Apoyo Sistema'!$B$1:$C$89,2,0)</f>
        <v>SI</v>
      </c>
    </row>
    <row r="1838" spans="1:10" x14ac:dyDescent="0.25">
      <c r="A1838" s="4" t="str">
        <f t="shared" si="56"/>
        <v>46237-POX40-sec2</v>
      </c>
      <c r="B1838" s="14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 t="shared" si="57"/>
        <v>2026-08</v>
      </c>
      <c r="J1838" s="7" t="str">
        <f>VLOOKUP(C1838,'[1]T. Apoyo Sistema'!$B$1:$C$89,2,0)</f>
        <v>SI</v>
      </c>
    </row>
    <row r="1839" spans="1:10" x14ac:dyDescent="0.25">
      <c r="A1839" s="4" t="str">
        <f t="shared" si="56"/>
        <v>46237-POX41-bbd1</v>
      </c>
      <c r="B1839" s="14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 t="shared" si="57"/>
        <v>2026-08</v>
      </c>
      <c r="J1839" s="7" t="str">
        <f>VLOOKUP(C1839,'[1]T. Apoyo Sistema'!$B$1:$C$89,2,0)</f>
        <v>SI</v>
      </c>
    </row>
    <row r="1840" spans="1:10" x14ac:dyDescent="0.25">
      <c r="A1840" s="4" t="str">
        <f t="shared" si="56"/>
        <v>46237-POX41-bbd2</v>
      </c>
      <c r="B1840" s="14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 t="shared" si="57"/>
        <v>2026-08</v>
      </c>
      <c r="J1840" s="7" t="str">
        <f>VLOOKUP(C1840,'[1]T. Apoyo Sistema'!$B$1:$C$89,2,0)</f>
        <v>SI</v>
      </c>
    </row>
    <row r="1841" spans="1:10" x14ac:dyDescent="0.25">
      <c r="A1841" s="4" t="str">
        <f t="shared" si="56"/>
        <v>46237-POX41-com1</v>
      </c>
      <c r="B1841" s="14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 t="shared" si="57"/>
        <v>2026-08</v>
      </c>
      <c r="J1841" s="7" t="str">
        <f>VLOOKUP(C1841,'[1]T. Apoyo Sistema'!$B$1:$C$89,2,0)</f>
        <v>SI</v>
      </c>
    </row>
    <row r="1842" spans="1:10" x14ac:dyDescent="0.25">
      <c r="A1842" s="4" t="str">
        <f t="shared" si="56"/>
        <v>46237-POX41-com2</v>
      </c>
      <c r="B1842" s="14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 t="shared" si="57"/>
        <v>2026-08</v>
      </c>
      <c r="J1842" s="7" t="str">
        <f>VLOOKUP(C1842,'[1]T. Apoyo Sistema'!$B$1:$C$89,2,0)</f>
        <v>SI</v>
      </c>
    </row>
    <row r="1843" spans="1:10" x14ac:dyDescent="0.25">
      <c r="A1843" s="4" t="str">
        <f t="shared" si="56"/>
        <v>46237-POX41-com3</v>
      </c>
      <c r="B1843" s="14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 t="shared" si="57"/>
        <v>2026-08</v>
      </c>
      <c r="J1843" s="7" t="str">
        <f>VLOOKUP(C1843,'[1]T. Apoyo Sistema'!$B$1:$C$89,2,0)</f>
        <v>SI</v>
      </c>
    </row>
    <row r="1844" spans="1:10" x14ac:dyDescent="0.25">
      <c r="A1844" s="4" t="str">
        <f t="shared" si="56"/>
        <v>46237-POX41-com4</v>
      </c>
      <c r="B1844" s="14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 t="shared" si="57"/>
        <v>2026-08</v>
      </c>
      <c r="J1844" s="7" t="str">
        <f>VLOOKUP(C1844,'[1]T. Apoyo Sistema'!$B$1:$C$89,2,0)</f>
        <v>SI</v>
      </c>
    </row>
    <row r="1845" spans="1:10" x14ac:dyDescent="0.25">
      <c r="A1845" s="4" t="str">
        <f t="shared" si="56"/>
        <v>46237-POX41-gen1</v>
      </c>
      <c r="B1845" s="14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 t="shared" si="57"/>
        <v>2026-08</v>
      </c>
      <c r="J1845" s="7" t="str">
        <f>VLOOKUP(C1845,'[1]T. Apoyo Sistema'!$B$1:$C$89,2,0)</f>
        <v>SI</v>
      </c>
    </row>
    <row r="1846" spans="1:10" x14ac:dyDescent="0.25">
      <c r="A1846" s="4" t="str">
        <f t="shared" si="56"/>
        <v>46237-POX41-gen2</v>
      </c>
      <c r="B1846" s="14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 t="shared" si="57"/>
        <v>2026-08</v>
      </c>
      <c r="J1846" s="7" t="str">
        <f>VLOOKUP(C1846,'[1]T. Apoyo Sistema'!$B$1:$C$89,2,0)</f>
        <v>SI</v>
      </c>
    </row>
    <row r="1847" spans="1:10" x14ac:dyDescent="0.25">
      <c r="A1847" s="4" t="str">
        <f t="shared" si="56"/>
        <v>46237-POX41-psa1</v>
      </c>
      <c r="B1847" s="14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 t="shared" si="57"/>
        <v>2026-08</v>
      </c>
      <c r="J1847" s="7" t="str">
        <f>VLOOKUP(C1847,'[1]T. Apoyo Sistema'!$B$1:$C$89,2,0)</f>
        <v>SI</v>
      </c>
    </row>
    <row r="1848" spans="1:10" x14ac:dyDescent="0.25">
      <c r="A1848" s="4" t="str">
        <f t="shared" si="56"/>
        <v>46237-POX41-psa2</v>
      </c>
      <c r="B1848" s="14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 t="shared" si="57"/>
        <v>2026-08</v>
      </c>
      <c r="J1848" s="7" t="str">
        <f>VLOOKUP(C1848,'[1]T. Apoyo Sistema'!$B$1:$C$89,2,0)</f>
        <v>SI</v>
      </c>
    </row>
    <row r="1849" spans="1:10" x14ac:dyDescent="0.25">
      <c r="A1849" s="4" t="str">
        <f t="shared" si="56"/>
        <v>46237-POX41-psa3</v>
      </c>
      <c r="B1849" s="14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 t="shared" si="57"/>
        <v>2026-08</v>
      </c>
      <c r="J1849" s="7" t="str">
        <f>VLOOKUP(C1849,'[1]T. Apoyo Sistema'!$B$1:$C$89,2,0)</f>
        <v>SI</v>
      </c>
    </row>
    <row r="1850" spans="1:10" x14ac:dyDescent="0.25">
      <c r="A1850" s="4" t="str">
        <f t="shared" si="56"/>
        <v>46237-POX41-psa4</v>
      </c>
      <c r="B1850" s="14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 t="shared" si="57"/>
        <v>2026-08</v>
      </c>
      <c r="J1850" s="7" t="str">
        <f>VLOOKUP(C1850,'[1]T. Apoyo Sistema'!$B$1:$C$89,2,0)</f>
        <v>SI</v>
      </c>
    </row>
    <row r="1851" spans="1:10" x14ac:dyDescent="0.25">
      <c r="A1851" s="4" t="str">
        <f t="shared" si="56"/>
        <v>46237-POX41-sec1</v>
      </c>
      <c r="B1851" s="14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 t="shared" si="57"/>
        <v>2026-08</v>
      </c>
      <c r="J1851" s="7" t="str">
        <f>VLOOKUP(C1851,'[1]T. Apoyo Sistema'!$B$1:$C$89,2,0)</f>
        <v>SI</v>
      </c>
    </row>
    <row r="1852" spans="1:10" x14ac:dyDescent="0.25">
      <c r="A1852" s="4" t="str">
        <f t="shared" si="56"/>
        <v>46237-POX41-sec2</v>
      </c>
      <c r="B1852" s="14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 t="shared" si="57"/>
        <v>2026-08</v>
      </c>
      <c r="J1852" s="7" t="str">
        <f>VLOOKUP(C1852,'[1]T. Apoyo Sistema'!$B$1:$C$89,2,0)</f>
        <v>SI</v>
      </c>
    </row>
    <row r="1853" spans="1:10" x14ac:dyDescent="0.25">
      <c r="A1853" s="4" t="str">
        <f t="shared" si="56"/>
        <v>46237-POX42-bbd1</v>
      </c>
      <c r="B1853" s="14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 t="shared" si="57"/>
        <v>2026-08</v>
      </c>
      <c r="J1853" s="7" t="str">
        <f>VLOOKUP(C1853,'[1]T. Apoyo Sistema'!$B$1:$C$89,2,0)</f>
        <v>SI</v>
      </c>
    </row>
    <row r="1854" spans="1:10" x14ac:dyDescent="0.25">
      <c r="A1854" s="4" t="str">
        <f t="shared" si="56"/>
        <v>46237-POX42-bbd2</v>
      </c>
      <c r="B1854" s="14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 t="shared" si="57"/>
        <v>2026-08</v>
      </c>
      <c r="J1854" s="7" t="str">
        <f>VLOOKUP(C1854,'[1]T. Apoyo Sistema'!$B$1:$C$89,2,0)</f>
        <v>SI</v>
      </c>
    </row>
    <row r="1855" spans="1:10" x14ac:dyDescent="0.25">
      <c r="A1855" s="4" t="str">
        <f t="shared" si="56"/>
        <v>46237-POX42-com1</v>
      </c>
      <c r="B1855" s="14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 t="shared" si="57"/>
        <v>2026-08</v>
      </c>
      <c r="J1855" s="7" t="str">
        <f>VLOOKUP(C1855,'[1]T. Apoyo Sistema'!$B$1:$C$89,2,0)</f>
        <v>SI</v>
      </c>
    </row>
    <row r="1856" spans="1:10" x14ac:dyDescent="0.25">
      <c r="A1856" s="4" t="str">
        <f t="shared" si="56"/>
        <v>46237-POX42-com2</v>
      </c>
      <c r="B1856" s="14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 t="shared" si="57"/>
        <v>2026-08</v>
      </c>
      <c r="J1856" s="7" t="str">
        <f>VLOOKUP(C1856,'[1]T. Apoyo Sistema'!$B$1:$C$89,2,0)</f>
        <v>SI</v>
      </c>
    </row>
    <row r="1857" spans="1:10" x14ac:dyDescent="0.25">
      <c r="A1857" s="4" t="str">
        <f t="shared" si="56"/>
        <v>46237-POX42-com3</v>
      </c>
      <c r="B1857" s="14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 t="shared" si="57"/>
        <v>2026-08</v>
      </c>
      <c r="J1857" s="7" t="str">
        <f>VLOOKUP(C1857,'[1]T. Apoyo Sistema'!$B$1:$C$89,2,0)</f>
        <v>SI</v>
      </c>
    </row>
    <row r="1858" spans="1:10" x14ac:dyDescent="0.25">
      <c r="A1858" s="4" t="str">
        <f t="shared" ref="A1858:A1921" si="58">CONCATENATE(B1858,"-",C1858,"-",D1858)</f>
        <v>46237-POX42-gen1</v>
      </c>
      <c r="B1858" s="14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 t="shared" ref="I1858:I1921" si="59">TEXT(B1858,"yyyy-mm")</f>
        <v>2026-08</v>
      </c>
      <c r="J1858" s="7" t="str">
        <f>VLOOKUP(C1858,'[1]T. Apoyo Sistema'!$B$1:$C$89,2,0)</f>
        <v>SI</v>
      </c>
    </row>
    <row r="1859" spans="1:10" x14ac:dyDescent="0.25">
      <c r="A1859" s="4" t="str">
        <f t="shared" si="58"/>
        <v>46237-POX42-gen2</v>
      </c>
      <c r="B1859" s="14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 t="shared" si="59"/>
        <v>2026-08</v>
      </c>
      <c r="J1859" s="7" t="str">
        <f>VLOOKUP(C1859,'[1]T. Apoyo Sistema'!$B$1:$C$89,2,0)</f>
        <v>SI</v>
      </c>
    </row>
    <row r="1860" spans="1:10" x14ac:dyDescent="0.25">
      <c r="A1860" s="4" t="str">
        <f t="shared" si="58"/>
        <v>46237-POX42-psa1</v>
      </c>
      <c r="B1860" s="14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 t="shared" si="59"/>
        <v>2026-08</v>
      </c>
      <c r="J1860" s="7" t="str">
        <f>VLOOKUP(C1860,'[1]T. Apoyo Sistema'!$B$1:$C$89,2,0)</f>
        <v>SI</v>
      </c>
    </row>
    <row r="1861" spans="1:10" x14ac:dyDescent="0.25">
      <c r="A1861" s="4" t="str">
        <f t="shared" si="58"/>
        <v>46237-POX42-psa2</v>
      </c>
      <c r="B1861" s="14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 t="shared" si="59"/>
        <v>2026-08</v>
      </c>
      <c r="J1861" s="7" t="str">
        <f>VLOOKUP(C1861,'[1]T. Apoyo Sistema'!$B$1:$C$89,2,0)</f>
        <v>SI</v>
      </c>
    </row>
    <row r="1862" spans="1:10" x14ac:dyDescent="0.25">
      <c r="A1862" s="4" t="str">
        <f t="shared" si="58"/>
        <v>46237-POX42-psa3</v>
      </c>
      <c r="B1862" s="14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 t="shared" si="59"/>
        <v>2026-08</v>
      </c>
      <c r="J1862" s="7" t="str">
        <f>VLOOKUP(C1862,'[1]T. Apoyo Sistema'!$B$1:$C$89,2,0)</f>
        <v>SI</v>
      </c>
    </row>
    <row r="1863" spans="1:10" x14ac:dyDescent="0.25">
      <c r="A1863" s="4" t="str">
        <f t="shared" si="58"/>
        <v>46237-POX42-psa4</v>
      </c>
      <c r="B1863" s="14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 t="shared" si="59"/>
        <v>2026-08</v>
      </c>
      <c r="J1863" s="7" t="str">
        <f>VLOOKUP(C1863,'[1]T. Apoyo Sistema'!$B$1:$C$89,2,0)</f>
        <v>SI</v>
      </c>
    </row>
    <row r="1864" spans="1:10" x14ac:dyDescent="0.25">
      <c r="A1864" s="4" t="str">
        <f t="shared" si="58"/>
        <v>46237-POX42-psa5</v>
      </c>
      <c r="B1864" s="14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 t="shared" si="59"/>
        <v>2026-08</v>
      </c>
      <c r="J1864" s="7" t="str">
        <f>VLOOKUP(C1864,'[1]T. Apoyo Sistema'!$B$1:$C$89,2,0)</f>
        <v>SI</v>
      </c>
    </row>
    <row r="1865" spans="1:10" x14ac:dyDescent="0.25">
      <c r="A1865" s="4" t="str">
        <f t="shared" si="58"/>
        <v>46237-POX42-psa6</v>
      </c>
      <c r="B1865" s="14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 t="shared" si="59"/>
        <v>2026-08</v>
      </c>
      <c r="J1865" s="7" t="str">
        <f>VLOOKUP(C1865,'[1]T. Apoyo Sistema'!$B$1:$C$89,2,0)</f>
        <v>SI</v>
      </c>
    </row>
    <row r="1866" spans="1:10" x14ac:dyDescent="0.25">
      <c r="A1866" s="4" t="str">
        <f t="shared" si="58"/>
        <v>46237-POX42-sec1</v>
      </c>
      <c r="B1866" s="14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 t="shared" si="59"/>
        <v>2026-08</v>
      </c>
      <c r="J1866" s="7" t="str">
        <f>VLOOKUP(C1866,'[1]T. Apoyo Sistema'!$B$1:$C$89,2,0)</f>
        <v>SI</v>
      </c>
    </row>
    <row r="1867" spans="1:10" x14ac:dyDescent="0.25">
      <c r="A1867" s="4" t="str">
        <f t="shared" si="58"/>
        <v>46237-POX42-sec2</v>
      </c>
      <c r="B1867" s="14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 t="shared" si="59"/>
        <v>2026-08</v>
      </c>
      <c r="J1867" s="7" t="str">
        <f>VLOOKUP(C1867,'[1]T. Apoyo Sistema'!$B$1:$C$89,2,0)</f>
        <v>SI</v>
      </c>
    </row>
    <row r="1868" spans="1:10" x14ac:dyDescent="0.25">
      <c r="A1868" s="4" t="str">
        <f t="shared" si="58"/>
        <v>46237-POX43-bbd1</v>
      </c>
      <c r="B1868" s="14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 t="shared" si="59"/>
        <v>2026-08</v>
      </c>
      <c r="J1868" s="7" t="str">
        <f>VLOOKUP(C1868,'[1]T. Apoyo Sistema'!$B$1:$C$89,2,0)</f>
        <v>SI</v>
      </c>
    </row>
    <row r="1869" spans="1:10" x14ac:dyDescent="0.25">
      <c r="A1869" s="4" t="str">
        <f t="shared" si="58"/>
        <v>46237-POX43-bbd2</v>
      </c>
      <c r="B1869" s="14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 t="shared" si="59"/>
        <v>2026-08</v>
      </c>
      <c r="J1869" s="7" t="str">
        <f>VLOOKUP(C1869,'[1]T. Apoyo Sistema'!$B$1:$C$89,2,0)</f>
        <v>SI</v>
      </c>
    </row>
    <row r="1870" spans="1:10" x14ac:dyDescent="0.25">
      <c r="A1870" s="4" t="str">
        <f t="shared" si="58"/>
        <v>46237-POX43-com1</v>
      </c>
      <c r="B1870" s="14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 t="shared" si="59"/>
        <v>2026-08</v>
      </c>
      <c r="J1870" s="7" t="str">
        <f>VLOOKUP(C1870,'[1]T. Apoyo Sistema'!$B$1:$C$89,2,0)</f>
        <v>SI</v>
      </c>
    </row>
    <row r="1871" spans="1:10" x14ac:dyDescent="0.25">
      <c r="A1871" s="4" t="str">
        <f t="shared" si="58"/>
        <v>46237-POX43-com2</v>
      </c>
      <c r="B1871" s="14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 t="shared" si="59"/>
        <v>2026-08</v>
      </c>
      <c r="J1871" s="7" t="str">
        <f>VLOOKUP(C1871,'[1]T. Apoyo Sistema'!$B$1:$C$89,2,0)</f>
        <v>SI</v>
      </c>
    </row>
    <row r="1872" spans="1:10" x14ac:dyDescent="0.25">
      <c r="A1872" s="4" t="str">
        <f t="shared" si="58"/>
        <v>46237-POX43-com3</v>
      </c>
      <c r="B1872" s="14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 t="shared" si="59"/>
        <v>2026-08</v>
      </c>
      <c r="J1872" s="7" t="str">
        <f>VLOOKUP(C1872,'[1]T. Apoyo Sistema'!$B$1:$C$89,2,0)</f>
        <v>SI</v>
      </c>
    </row>
    <row r="1873" spans="1:10" x14ac:dyDescent="0.25">
      <c r="A1873" s="4" t="str">
        <f t="shared" si="58"/>
        <v>46237-POX43-com4</v>
      </c>
      <c r="B1873" s="14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 t="shared" si="59"/>
        <v>2026-08</v>
      </c>
      <c r="J1873" s="7" t="str">
        <f>VLOOKUP(C1873,'[1]T. Apoyo Sistema'!$B$1:$C$89,2,0)</f>
        <v>SI</v>
      </c>
    </row>
    <row r="1874" spans="1:10" x14ac:dyDescent="0.25">
      <c r="A1874" s="4" t="str">
        <f t="shared" si="58"/>
        <v>46237-POX43-gen1</v>
      </c>
      <c r="B1874" s="14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 t="shared" si="59"/>
        <v>2026-08</v>
      </c>
      <c r="J1874" s="7" t="str">
        <f>VLOOKUP(C1874,'[1]T. Apoyo Sistema'!$B$1:$C$89,2,0)</f>
        <v>SI</v>
      </c>
    </row>
    <row r="1875" spans="1:10" x14ac:dyDescent="0.25">
      <c r="A1875" s="4" t="str">
        <f t="shared" si="58"/>
        <v>46237-POX43-gen2</v>
      </c>
      <c r="B1875" s="14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 t="shared" si="59"/>
        <v>2026-08</v>
      </c>
      <c r="J1875" s="7" t="str">
        <f>VLOOKUP(C1875,'[1]T. Apoyo Sistema'!$B$1:$C$89,2,0)</f>
        <v>SI</v>
      </c>
    </row>
    <row r="1876" spans="1:10" x14ac:dyDescent="0.25">
      <c r="A1876" s="4" t="str">
        <f t="shared" si="58"/>
        <v>46237-POX43-psa1</v>
      </c>
      <c r="B1876" s="14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 t="shared" si="59"/>
        <v>2026-08</v>
      </c>
      <c r="J1876" s="7" t="str">
        <f>VLOOKUP(C1876,'[1]T. Apoyo Sistema'!$B$1:$C$89,2,0)</f>
        <v>SI</v>
      </c>
    </row>
    <row r="1877" spans="1:10" x14ac:dyDescent="0.25">
      <c r="A1877" s="4" t="str">
        <f t="shared" si="58"/>
        <v>46237-POX43-psa2</v>
      </c>
      <c r="B1877" s="14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 t="shared" si="59"/>
        <v>2026-08</v>
      </c>
      <c r="J1877" s="7" t="str">
        <f>VLOOKUP(C1877,'[1]T. Apoyo Sistema'!$B$1:$C$89,2,0)</f>
        <v>SI</v>
      </c>
    </row>
    <row r="1878" spans="1:10" x14ac:dyDescent="0.25">
      <c r="A1878" s="4" t="str">
        <f t="shared" si="58"/>
        <v>46237-POX43-psa3</v>
      </c>
      <c r="B1878" s="14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 t="shared" si="59"/>
        <v>2026-08</v>
      </c>
      <c r="J1878" s="7" t="str">
        <f>VLOOKUP(C1878,'[1]T. Apoyo Sistema'!$B$1:$C$89,2,0)</f>
        <v>SI</v>
      </c>
    </row>
    <row r="1879" spans="1:10" x14ac:dyDescent="0.25">
      <c r="A1879" s="4" t="str">
        <f t="shared" si="58"/>
        <v>46237-POX43-psa4</v>
      </c>
      <c r="B1879" s="14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 t="shared" si="59"/>
        <v>2026-08</v>
      </c>
      <c r="J1879" s="7" t="str">
        <f>VLOOKUP(C1879,'[1]T. Apoyo Sistema'!$B$1:$C$89,2,0)</f>
        <v>SI</v>
      </c>
    </row>
    <row r="1880" spans="1:10" x14ac:dyDescent="0.25">
      <c r="A1880" s="4" t="str">
        <f t="shared" si="58"/>
        <v>46237-POX43-sec1</v>
      </c>
      <c r="B1880" s="14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 t="shared" si="59"/>
        <v>2026-08</v>
      </c>
      <c r="J1880" s="7" t="str">
        <f>VLOOKUP(C1880,'[1]T. Apoyo Sistema'!$B$1:$C$89,2,0)</f>
        <v>SI</v>
      </c>
    </row>
    <row r="1881" spans="1:10" x14ac:dyDescent="0.25">
      <c r="A1881" s="4" t="str">
        <f t="shared" si="58"/>
        <v>46237-POX43-sec2</v>
      </c>
      <c r="B1881" s="14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 t="shared" si="59"/>
        <v>2026-08</v>
      </c>
      <c r="J1881" s="7" t="str">
        <f>VLOOKUP(C1881,'[1]T. Apoyo Sistema'!$B$1:$C$89,2,0)</f>
        <v>SI</v>
      </c>
    </row>
    <row r="1882" spans="1:10" x14ac:dyDescent="0.25">
      <c r="A1882" s="4" t="str">
        <f t="shared" si="58"/>
        <v>46237-POX45-bbd1</v>
      </c>
      <c r="B1882" s="14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 t="shared" si="59"/>
        <v>2026-08</v>
      </c>
      <c r="J1882" s="7" t="str">
        <f>VLOOKUP(C1882,'[1]T. Apoyo Sistema'!$B$1:$C$89,2,0)</f>
        <v>SI</v>
      </c>
    </row>
    <row r="1883" spans="1:10" x14ac:dyDescent="0.25">
      <c r="A1883" s="4" t="str">
        <f t="shared" si="58"/>
        <v>46237-POX45-bbd2</v>
      </c>
      <c r="B1883" s="14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 t="shared" si="59"/>
        <v>2026-08</v>
      </c>
      <c r="J1883" s="7" t="str">
        <f>VLOOKUP(C1883,'[1]T. Apoyo Sistema'!$B$1:$C$89,2,0)</f>
        <v>SI</v>
      </c>
    </row>
    <row r="1884" spans="1:10" x14ac:dyDescent="0.25">
      <c r="A1884" s="4" t="str">
        <f t="shared" si="58"/>
        <v>46237-POX45-com1</v>
      </c>
      <c r="B1884" s="14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 t="shared" si="59"/>
        <v>2026-08</v>
      </c>
      <c r="J1884" s="7" t="str">
        <f>VLOOKUP(C1884,'[1]T. Apoyo Sistema'!$B$1:$C$89,2,0)</f>
        <v>SI</v>
      </c>
    </row>
    <row r="1885" spans="1:10" x14ac:dyDescent="0.25">
      <c r="A1885" s="4" t="str">
        <f t="shared" si="58"/>
        <v>46237-POX45-com2</v>
      </c>
      <c r="B1885" s="14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 t="shared" si="59"/>
        <v>2026-08</v>
      </c>
      <c r="J1885" s="7" t="str">
        <f>VLOOKUP(C1885,'[1]T. Apoyo Sistema'!$B$1:$C$89,2,0)</f>
        <v>SI</v>
      </c>
    </row>
    <row r="1886" spans="1:10" x14ac:dyDescent="0.25">
      <c r="A1886" s="4" t="str">
        <f t="shared" si="58"/>
        <v>46237-POX45-com3</v>
      </c>
      <c r="B1886" s="14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 t="shared" si="59"/>
        <v>2026-08</v>
      </c>
      <c r="J1886" s="7" t="str">
        <f>VLOOKUP(C1886,'[1]T. Apoyo Sistema'!$B$1:$C$89,2,0)</f>
        <v>SI</v>
      </c>
    </row>
    <row r="1887" spans="1:10" x14ac:dyDescent="0.25">
      <c r="A1887" s="4" t="str">
        <f t="shared" si="58"/>
        <v>46237-POX45-com4</v>
      </c>
      <c r="B1887" s="14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 t="shared" si="59"/>
        <v>2026-08</v>
      </c>
      <c r="J1887" s="7" t="str">
        <f>VLOOKUP(C1887,'[1]T. Apoyo Sistema'!$B$1:$C$89,2,0)</f>
        <v>SI</v>
      </c>
    </row>
    <row r="1888" spans="1:10" x14ac:dyDescent="0.25">
      <c r="A1888" s="4" t="str">
        <f t="shared" si="58"/>
        <v>46237-POX45-gen1</v>
      </c>
      <c r="B1888" s="14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 t="shared" si="59"/>
        <v>2026-08</v>
      </c>
      <c r="J1888" s="7" t="str">
        <f>VLOOKUP(C1888,'[1]T. Apoyo Sistema'!$B$1:$C$89,2,0)</f>
        <v>SI</v>
      </c>
    </row>
    <row r="1889" spans="1:10" x14ac:dyDescent="0.25">
      <c r="A1889" s="4" t="str">
        <f t="shared" si="58"/>
        <v>46237-POX45-gen2</v>
      </c>
      <c r="B1889" s="14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 t="shared" si="59"/>
        <v>2026-08</v>
      </c>
      <c r="J1889" s="7" t="str">
        <f>VLOOKUP(C1889,'[1]T. Apoyo Sistema'!$B$1:$C$89,2,0)</f>
        <v>SI</v>
      </c>
    </row>
    <row r="1890" spans="1:10" x14ac:dyDescent="0.25">
      <c r="A1890" s="4" t="str">
        <f t="shared" si="58"/>
        <v>46237-POX45-psa1</v>
      </c>
      <c r="B1890" s="14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 t="shared" si="59"/>
        <v>2026-08</v>
      </c>
      <c r="J1890" s="7" t="str">
        <f>VLOOKUP(C1890,'[1]T. Apoyo Sistema'!$B$1:$C$89,2,0)</f>
        <v>SI</v>
      </c>
    </row>
    <row r="1891" spans="1:10" x14ac:dyDescent="0.25">
      <c r="A1891" s="4" t="str">
        <f t="shared" si="58"/>
        <v>46237-POX45-psa2</v>
      </c>
      <c r="B1891" s="14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 t="shared" si="59"/>
        <v>2026-08</v>
      </c>
      <c r="J1891" s="7" t="str">
        <f>VLOOKUP(C1891,'[1]T. Apoyo Sistema'!$B$1:$C$89,2,0)</f>
        <v>SI</v>
      </c>
    </row>
    <row r="1892" spans="1:10" x14ac:dyDescent="0.25">
      <c r="A1892" s="4" t="str">
        <f t="shared" si="58"/>
        <v>46237-POX45-psa3</v>
      </c>
      <c r="B1892" s="14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 t="shared" si="59"/>
        <v>2026-08</v>
      </c>
      <c r="J1892" s="7" t="str">
        <f>VLOOKUP(C1892,'[1]T. Apoyo Sistema'!$B$1:$C$89,2,0)</f>
        <v>SI</v>
      </c>
    </row>
    <row r="1893" spans="1:10" x14ac:dyDescent="0.25">
      <c r="A1893" s="4" t="str">
        <f t="shared" si="58"/>
        <v>46237-POX45-psa4</v>
      </c>
      <c r="B1893" s="14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 t="shared" si="59"/>
        <v>2026-08</v>
      </c>
      <c r="J1893" s="7" t="str">
        <f>VLOOKUP(C1893,'[1]T. Apoyo Sistema'!$B$1:$C$89,2,0)</f>
        <v>SI</v>
      </c>
    </row>
    <row r="1894" spans="1:10" x14ac:dyDescent="0.25">
      <c r="A1894" s="4" t="str">
        <f t="shared" si="58"/>
        <v>46237-POX45-sec1</v>
      </c>
      <c r="B1894" s="14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 t="shared" si="59"/>
        <v>2026-08</v>
      </c>
      <c r="J1894" s="7" t="str">
        <f>VLOOKUP(C1894,'[1]T. Apoyo Sistema'!$B$1:$C$89,2,0)</f>
        <v>SI</v>
      </c>
    </row>
    <row r="1895" spans="1:10" x14ac:dyDescent="0.25">
      <c r="A1895" s="4" t="str">
        <f t="shared" si="58"/>
        <v>46237-POX45-sec2</v>
      </c>
      <c r="B1895" s="14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 t="shared" si="59"/>
        <v>2026-08</v>
      </c>
      <c r="J1895" s="7" t="str">
        <f>VLOOKUP(C1895,'[1]T. Apoyo Sistema'!$B$1:$C$89,2,0)</f>
        <v>SI</v>
      </c>
    </row>
    <row r="1896" spans="1:10" x14ac:dyDescent="0.25">
      <c r="A1896" s="4" t="str">
        <f t="shared" si="58"/>
        <v>46237-POX46-bbd1</v>
      </c>
      <c r="B1896" s="14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 t="shared" si="59"/>
        <v>2026-08</v>
      </c>
      <c r="J1896" s="7" t="str">
        <f>VLOOKUP(C1896,'[1]T. Apoyo Sistema'!$B$1:$C$89,2,0)</f>
        <v>SI</v>
      </c>
    </row>
    <row r="1897" spans="1:10" x14ac:dyDescent="0.25">
      <c r="A1897" s="4" t="str">
        <f t="shared" si="58"/>
        <v>46237-POX46-bbd2</v>
      </c>
      <c r="B1897" s="14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 t="shared" si="59"/>
        <v>2026-08</v>
      </c>
      <c r="J1897" s="7" t="str">
        <f>VLOOKUP(C1897,'[1]T. Apoyo Sistema'!$B$1:$C$89,2,0)</f>
        <v>SI</v>
      </c>
    </row>
    <row r="1898" spans="1:10" x14ac:dyDescent="0.25">
      <c r="A1898" s="4" t="str">
        <f t="shared" si="58"/>
        <v>46237-POX46-com1</v>
      </c>
      <c r="B1898" s="14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 t="shared" si="59"/>
        <v>2026-08</v>
      </c>
      <c r="J1898" s="7" t="str">
        <f>VLOOKUP(C1898,'[1]T. Apoyo Sistema'!$B$1:$C$89,2,0)</f>
        <v>SI</v>
      </c>
    </row>
    <row r="1899" spans="1:10" x14ac:dyDescent="0.25">
      <c r="A1899" s="4" t="str">
        <f t="shared" si="58"/>
        <v>46237-POX46-com2</v>
      </c>
      <c r="B1899" s="14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 t="shared" si="59"/>
        <v>2026-08</v>
      </c>
      <c r="J1899" s="7" t="str">
        <f>VLOOKUP(C1899,'[1]T. Apoyo Sistema'!$B$1:$C$89,2,0)</f>
        <v>SI</v>
      </c>
    </row>
    <row r="1900" spans="1:10" x14ac:dyDescent="0.25">
      <c r="A1900" s="4" t="str">
        <f t="shared" si="58"/>
        <v>46237-POX46-com3</v>
      </c>
      <c r="B1900" s="14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 t="shared" si="59"/>
        <v>2026-08</v>
      </c>
      <c r="J1900" s="7" t="str">
        <f>VLOOKUP(C1900,'[1]T. Apoyo Sistema'!$B$1:$C$89,2,0)</f>
        <v>SI</v>
      </c>
    </row>
    <row r="1901" spans="1:10" x14ac:dyDescent="0.25">
      <c r="A1901" s="4" t="str">
        <f t="shared" si="58"/>
        <v>46237-POX46-gen1</v>
      </c>
      <c r="B1901" s="14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 t="shared" si="59"/>
        <v>2026-08</v>
      </c>
      <c r="J1901" s="7" t="str">
        <f>VLOOKUP(C1901,'[1]T. Apoyo Sistema'!$B$1:$C$89,2,0)</f>
        <v>SI</v>
      </c>
    </row>
    <row r="1902" spans="1:10" x14ac:dyDescent="0.25">
      <c r="A1902" s="4" t="str">
        <f t="shared" si="58"/>
        <v>46237-POX46-gen2</v>
      </c>
      <c r="B1902" s="14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 t="shared" si="59"/>
        <v>2026-08</v>
      </c>
      <c r="J1902" s="7" t="str">
        <f>VLOOKUP(C1902,'[1]T. Apoyo Sistema'!$B$1:$C$89,2,0)</f>
        <v>SI</v>
      </c>
    </row>
    <row r="1903" spans="1:10" x14ac:dyDescent="0.25">
      <c r="A1903" s="4" t="str">
        <f t="shared" si="58"/>
        <v>46237-POX46-psa1</v>
      </c>
      <c r="B1903" s="14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 t="shared" si="59"/>
        <v>2026-08</v>
      </c>
      <c r="J1903" s="7" t="str">
        <f>VLOOKUP(C1903,'[1]T. Apoyo Sistema'!$B$1:$C$89,2,0)</f>
        <v>SI</v>
      </c>
    </row>
    <row r="1904" spans="1:10" x14ac:dyDescent="0.25">
      <c r="A1904" s="4" t="str">
        <f t="shared" si="58"/>
        <v>46237-POX46-psa2</v>
      </c>
      <c r="B1904" s="14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 t="shared" si="59"/>
        <v>2026-08</v>
      </c>
      <c r="J1904" s="7" t="str">
        <f>VLOOKUP(C1904,'[1]T. Apoyo Sistema'!$B$1:$C$89,2,0)</f>
        <v>SI</v>
      </c>
    </row>
    <row r="1905" spans="1:10" x14ac:dyDescent="0.25">
      <c r="A1905" s="4" t="str">
        <f t="shared" si="58"/>
        <v>46237-POX46-psa3</v>
      </c>
      <c r="B1905" s="14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 t="shared" si="59"/>
        <v>2026-08</v>
      </c>
      <c r="J1905" s="7" t="str">
        <f>VLOOKUP(C1905,'[1]T. Apoyo Sistema'!$B$1:$C$89,2,0)</f>
        <v>SI</v>
      </c>
    </row>
    <row r="1906" spans="1:10" x14ac:dyDescent="0.25">
      <c r="A1906" s="4" t="str">
        <f t="shared" si="58"/>
        <v>46237-POX46-psa4</v>
      </c>
      <c r="B1906" s="14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 t="shared" si="59"/>
        <v>2026-08</v>
      </c>
      <c r="J1906" s="7" t="str">
        <f>VLOOKUP(C1906,'[1]T. Apoyo Sistema'!$B$1:$C$89,2,0)</f>
        <v>SI</v>
      </c>
    </row>
    <row r="1907" spans="1:10" x14ac:dyDescent="0.25">
      <c r="A1907" s="4" t="str">
        <f t="shared" si="58"/>
        <v>46237-POX46-psa5</v>
      </c>
      <c r="B1907" s="14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 t="shared" si="59"/>
        <v>2026-08</v>
      </c>
      <c r="J1907" s="7" t="str">
        <f>VLOOKUP(C1907,'[1]T. Apoyo Sistema'!$B$1:$C$89,2,0)</f>
        <v>SI</v>
      </c>
    </row>
    <row r="1908" spans="1:10" x14ac:dyDescent="0.25">
      <c r="A1908" s="4" t="str">
        <f t="shared" si="58"/>
        <v>46237-POX46-psa6</v>
      </c>
      <c r="B1908" s="14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 t="shared" si="59"/>
        <v>2026-08</v>
      </c>
      <c r="J1908" s="7" t="str">
        <f>VLOOKUP(C1908,'[1]T. Apoyo Sistema'!$B$1:$C$89,2,0)</f>
        <v>SI</v>
      </c>
    </row>
    <row r="1909" spans="1:10" x14ac:dyDescent="0.25">
      <c r="A1909" s="4" t="str">
        <f t="shared" si="58"/>
        <v>46237-POX46-sec1</v>
      </c>
      <c r="B1909" s="14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 t="shared" si="59"/>
        <v>2026-08</v>
      </c>
      <c r="J1909" s="7" t="str">
        <f>VLOOKUP(C1909,'[1]T. Apoyo Sistema'!$B$1:$C$89,2,0)</f>
        <v>SI</v>
      </c>
    </row>
    <row r="1910" spans="1:10" x14ac:dyDescent="0.25">
      <c r="A1910" s="4" t="str">
        <f t="shared" si="58"/>
        <v>46237-POX46-sec2</v>
      </c>
      <c r="B1910" s="14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 t="shared" si="59"/>
        <v>2026-08</v>
      </c>
      <c r="J1910" s="7" t="str">
        <f>VLOOKUP(C1910,'[1]T. Apoyo Sistema'!$B$1:$C$89,2,0)</f>
        <v>SI</v>
      </c>
    </row>
    <row r="1911" spans="1:10" x14ac:dyDescent="0.25">
      <c r="A1911" s="4" t="str">
        <f t="shared" si="58"/>
        <v>46237-POX47-bbd1</v>
      </c>
      <c r="B1911" s="14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 t="shared" si="59"/>
        <v>2026-08</v>
      </c>
      <c r="J1911" s="7" t="str">
        <f>VLOOKUP(C1911,'[1]T. Apoyo Sistema'!$B$1:$C$89,2,0)</f>
        <v>SI</v>
      </c>
    </row>
    <row r="1912" spans="1:10" x14ac:dyDescent="0.25">
      <c r="A1912" s="4" t="str">
        <f t="shared" si="58"/>
        <v>46237-POX47-bbd2</v>
      </c>
      <c r="B1912" s="14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 t="shared" si="59"/>
        <v>2026-08</v>
      </c>
      <c r="J1912" s="7" t="str">
        <f>VLOOKUP(C1912,'[1]T. Apoyo Sistema'!$B$1:$C$89,2,0)</f>
        <v>SI</v>
      </c>
    </row>
    <row r="1913" spans="1:10" x14ac:dyDescent="0.25">
      <c r="A1913" s="4" t="str">
        <f t="shared" si="58"/>
        <v>46237-POX47-com1</v>
      </c>
      <c r="B1913" s="14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 t="shared" si="59"/>
        <v>2026-08</v>
      </c>
      <c r="J1913" s="7" t="str">
        <f>VLOOKUP(C1913,'[1]T. Apoyo Sistema'!$B$1:$C$89,2,0)</f>
        <v>SI</v>
      </c>
    </row>
    <row r="1914" spans="1:10" x14ac:dyDescent="0.25">
      <c r="A1914" s="4" t="str">
        <f t="shared" si="58"/>
        <v>46237-POX47-com2</v>
      </c>
      <c r="B1914" s="14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 t="shared" si="59"/>
        <v>2026-08</v>
      </c>
      <c r="J1914" s="7" t="str">
        <f>VLOOKUP(C1914,'[1]T. Apoyo Sistema'!$B$1:$C$89,2,0)</f>
        <v>SI</v>
      </c>
    </row>
    <row r="1915" spans="1:10" x14ac:dyDescent="0.25">
      <c r="A1915" s="4" t="str">
        <f t="shared" si="58"/>
        <v>46237-POX47-com3</v>
      </c>
      <c r="B1915" s="14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 t="shared" si="59"/>
        <v>2026-08</v>
      </c>
      <c r="J1915" s="7" t="str">
        <f>VLOOKUP(C1915,'[1]T. Apoyo Sistema'!$B$1:$C$89,2,0)</f>
        <v>SI</v>
      </c>
    </row>
    <row r="1916" spans="1:10" x14ac:dyDescent="0.25">
      <c r="A1916" s="4" t="str">
        <f t="shared" si="58"/>
        <v>46237-POX47-com4</v>
      </c>
      <c r="B1916" s="14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 t="shared" si="59"/>
        <v>2026-08</v>
      </c>
      <c r="J1916" s="7" t="str">
        <f>VLOOKUP(C1916,'[1]T. Apoyo Sistema'!$B$1:$C$89,2,0)</f>
        <v>SI</v>
      </c>
    </row>
    <row r="1917" spans="1:10" x14ac:dyDescent="0.25">
      <c r="A1917" s="4" t="str">
        <f t="shared" si="58"/>
        <v>46237-POX47-gen1</v>
      </c>
      <c r="B1917" s="14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 t="shared" si="59"/>
        <v>2026-08</v>
      </c>
      <c r="J1917" s="7" t="str">
        <f>VLOOKUP(C1917,'[1]T. Apoyo Sistema'!$B$1:$C$89,2,0)</f>
        <v>SI</v>
      </c>
    </row>
    <row r="1918" spans="1:10" x14ac:dyDescent="0.25">
      <c r="A1918" s="4" t="str">
        <f t="shared" si="58"/>
        <v>46237-POX47-gen2</v>
      </c>
      <c r="B1918" s="14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 t="shared" si="59"/>
        <v>2026-08</v>
      </c>
      <c r="J1918" s="7" t="str">
        <f>VLOOKUP(C1918,'[1]T. Apoyo Sistema'!$B$1:$C$89,2,0)</f>
        <v>SI</v>
      </c>
    </row>
    <row r="1919" spans="1:10" x14ac:dyDescent="0.25">
      <c r="A1919" s="4" t="str">
        <f t="shared" si="58"/>
        <v>46237-POX47-psa1</v>
      </c>
      <c r="B1919" s="14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 t="shared" si="59"/>
        <v>2026-08</v>
      </c>
      <c r="J1919" s="7" t="str">
        <f>VLOOKUP(C1919,'[1]T. Apoyo Sistema'!$B$1:$C$89,2,0)</f>
        <v>SI</v>
      </c>
    </row>
    <row r="1920" spans="1:10" x14ac:dyDescent="0.25">
      <c r="A1920" s="4" t="str">
        <f t="shared" si="58"/>
        <v>46237-POX47-psa2</v>
      </c>
      <c r="B1920" s="14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 t="shared" si="59"/>
        <v>2026-08</v>
      </c>
      <c r="J1920" s="7" t="str">
        <f>VLOOKUP(C1920,'[1]T. Apoyo Sistema'!$B$1:$C$89,2,0)</f>
        <v>SI</v>
      </c>
    </row>
    <row r="1921" spans="1:10" x14ac:dyDescent="0.25">
      <c r="A1921" s="4" t="str">
        <f t="shared" si="58"/>
        <v>46237-POX47-psa3</v>
      </c>
      <c r="B1921" s="14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 t="shared" si="59"/>
        <v>2026-08</v>
      </c>
      <c r="J1921" s="7" t="str">
        <f>VLOOKUP(C1921,'[1]T. Apoyo Sistema'!$B$1:$C$89,2,0)</f>
        <v>SI</v>
      </c>
    </row>
    <row r="1922" spans="1:10" x14ac:dyDescent="0.25">
      <c r="A1922" s="4" t="str">
        <f t="shared" ref="A1922:A1985" si="60">CONCATENATE(B1922,"-",C1922,"-",D1922)</f>
        <v>46237-POX47-psa4</v>
      </c>
      <c r="B1922" s="14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 t="shared" ref="I1922:I1985" si="61">TEXT(B1922,"yyyy-mm")</f>
        <v>2026-08</v>
      </c>
      <c r="J1922" s="7" t="str">
        <f>VLOOKUP(C1922,'[1]T. Apoyo Sistema'!$B$1:$C$89,2,0)</f>
        <v>SI</v>
      </c>
    </row>
    <row r="1923" spans="1:10" x14ac:dyDescent="0.25">
      <c r="A1923" s="4" t="str">
        <f t="shared" si="60"/>
        <v>46237-POX47-sec1</v>
      </c>
      <c r="B1923" s="14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 t="shared" si="61"/>
        <v>2026-08</v>
      </c>
      <c r="J1923" s="7" t="str">
        <f>VLOOKUP(C1923,'[1]T. Apoyo Sistema'!$B$1:$C$89,2,0)</f>
        <v>SI</v>
      </c>
    </row>
    <row r="1924" spans="1:10" x14ac:dyDescent="0.25">
      <c r="A1924" s="4" t="str">
        <f t="shared" si="60"/>
        <v>46237-POX47-sec2</v>
      </c>
      <c r="B1924" s="14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 t="shared" si="61"/>
        <v>2026-08</v>
      </c>
      <c r="J1924" s="7" t="str">
        <f>VLOOKUP(C1924,'[1]T. Apoyo Sistema'!$B$1:$C$89,2,0)</f>
        <v>SI</v>
      </c>
    </row>
    <row r="1925" spans="1:10" x14ac:dyDescent="0.25">
      <c r="A1925" s="4" t="str">
        <f t="shared" si="60"/>
        <v>46237-POX48-bbd1</v>
      </c>
      <c r="B1925" s="14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 t="shared" si="61"/>
        <v>2026-08</v>
      </c>
      <c r="J1925" s="7" t="str">
        <f>VLOOKUP(C1925,'[1]T. Apoyo Sistema'!$B$1:$C$89,2,0)</f>
        <v>SI</v>
      </c>
    </row>
    <row r="1926" spans="1:10" x14ac:dyDescent="0.25">
      <c r="A1926" s="4" t="str">
        <f t="shared" si="60"/>
        <v>46237-POX48-bbd2</v>
      </c>
      <c r="B1926" s="14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 t="shared" si="61"/>
        <v>2026-08</v>
      </c>
      <c r="J1926" s="7" t="str">
        <f>VLOOKUP(C1926,'[1]T. Apoyo Sistema'!$B$1:$C$89,2,0)</f>
        <v>SI</v>
      </c>
    </row>
    <row r="1927" spans="1:10" x14ac:dyDescent="0.25">
      <c r="A1927" s="4" t="str">
        <f t="shared" si="60"/>
        <v>46237-POX48-com1</v>
      </c>
      <c r="B1927" s="14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 t="shared" si="61"/>
        <v>2026-08</v>
      </c>
      <c r="J1927" s="7" t="str">
        <f>VLOOKUP(C1927,'[1]T. Apoyo Sistema'!$B$1:$C$89,2,0)</f>
        <v>SI</v>
      </c>
    </row>
    <row r="1928" spans="1:10" x14ac:dyDescent="0.25">
      <c r="A1928" s="4" t="str">
        <f t="shared" si="60"/>
        <v>46237-POX48-com2</v>
      </c>
      <c r="B1928" s="14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 t="shared" si="61"/>
        <v>2026-08</v>
      </c>
      <c r="J1928" s="7" t="str">
        <f>VLOOKUP(C1928,'[1]T. Apoyo Sistema'!$B$1:$C$89,2,0)</f>
        <v>SI</v>
      </c>
    </row>
    <row r="1929" spans="1:10" x14ac:dyDescent="0.25">
      <c r="A1929" s="4" t="str">
        <f t="shared" si="60"/>
        <v>46237-POX48-com3</v>
      </c>
      <c r="B1929" s="14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 t="shared" si="61"/>
        <v>2026-08</v>
      </c>
      <c r="J1929" s="7" t="str">
        <f>VLOOKUP(C1929,'[1]T. Apoyo Sistema'!$B$1:$C$89,2,0)</f>
        <v>SI</v>
      </c>
    </row>
    <row r="1930" spans="1:10" x14ac:dyDescent="0.25">
      <c r="A1930" s="4" t="str">
        <f t="shared" si="60"/>
        <v>46237-POX48-gen1</v>
      </c>
      <c r="B1930" s="14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 t="shared" si="61"/>
        <v>2026-08</v>
      </c>
      <c r="J1930" s="7" t="str">
        <f>VLOOKUP(C1930,'[1]T. Apoyo Sistema'!$B$1:$C$89,2,0)</f>
        <v>SI</v>
      </c>
    </row>
    <row r="1931" spans="1:10" x14ac:dyDescent="0.25">
      <c r="A1931" s="4" t="str">
        <f t="shared" si="60"/>
        <v>46237-POX48-gen2</v>
      </c>
      <c r="B1931" s="14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 t="shared" si="61"/>
        <v>2026-08</v>
      </c>
      <c r="J1931" s="7" t="str">
        <f>VLOOKUP(C1931,'[1]T. Apoyo Sistema'!$B$1:$C$89,2,0)</f>
        <v>SI</v>
      </c>
    </row>
    <row r="1932" spans="1:10" x14ac:dyDescent="0.25">
      <c r="A1932" s="4" t="str">
        <f t="shared" si="60"/>
        <v>46237-POX48-psa1</v>
      </c>
      <c r="B1932" s="14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 t="shared" si="61"/>
        <v>2026-08</v>
      </c>
      <c r="J1932" s="7" t="str">
        <f>VLOOKUP(C1932,'[1]T. Apoyo Sistema'!$B$1:$C$89,2,0)</f>
        <v>SI</v>
      </c>
    </row>
    <row r="1933" spans="1:10" x14ac:dyDescent="0.25">
      <c r="A1933" s="4" t="str">
        <f t="shared" si="60"/>
        <v>46237-POX48-psa2</v>
      </c>
      <c r="B1933" s="14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 t="shared" si="61"/>
        <v>2026-08</v>
      </c>
      <c r="J1933" s="7" t="str">
        <f>VLOOKUP(C1933,'[1]T. Apoyo Sistema'!$B$1:$C$89,2,0)</f>
        <v>SI</v>
      </c>
    </row>
    <row r="1934" spans="1:10" x14ac:dyDescent="0.25">
      <c r="A1934" s="4" t="str">
        <f t="shared" si="60"/>
        <v>46237-POX48-psa3</v>
      </c>
      <c r="B1934" s="14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 t="shared" si="61"/>
        <v>2026-08</v>
      </c>
      <c r="J1934" s="7" t="str">
        <f>VLOOKUP(C1934,'[1]T. Apoyo Sistema'!$B$1:$C$89,2,0)</f>
        <v>SI</v>
      </c>
    </row>
    <row r="1935" spans="1:10" x14ac:dyDescent="0.25">
      <c r="A1935" s="4" t="str">
        <f t="shared" si="60"/>
        <v>46237-POX48-psa4</v>
      </c>
      <c r="B1935" s="14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 t="shared" si="61"/>
        <v>2026-08</v>
      </c>
      <c r="J1935" s="7" t="str">
        <f>VLOOKUP(C1935,'[1]T. Apoyo Sistema'!$B$1:$C$89,2,0)</f>
        <v>SI</v>
      </c>
    </row>
    <row r="1936" spans="1:10" x14ac:dyDescent="0.25">
      <c r="A1936" s="4" t="str">
        <f t="shared" si="60"/>
        <v>46237-POX48-psa5</v>
      </c>
      <c r="B1936" s="14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 t="shared" si="61"/>
        <v>2026-08</v>
      </c>
      <c r="J1936" s="7" t="str">
        <f>VLOOKUP(C1936,'[1]T. Apoyo Sistema'!$B$1:$C$89,2,0)</f>
        <v>SI</v>
      </c>
    </row>
    <row r="1937" spans="1:10" x14ac:dyDescent="0.25">
      <c r="A1937" s="4" t="str">
        <f t="shared" si="60"/>
        <v>46237-POX48-psa6</v>
      </c>
      <c r="B1937" s="14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 t="shared" si="61"/>
        <v>2026-08</v>
      </c>
      <c r="J1937" s="7" t="str">
        <f>VLOOKUP(C1937,'[1]T. Apoyo Sistema'!$B$1:$C$89,2,0)</f>
        <v>SI</v>
      </c>
    </row>
    <row r="1938" spans="1:10" x14ac:dyDescent="0.25">
      <c r="A1938" s="4" t="str">
        <f t="shared" si="60"/>
        <v>46237-POX48-sec1</v>
      </c>
      <c r="B1938" s="14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 t="shared" si="61"/>
        <v>2026-08</v>
      </c>
      <c r="J1938" s="7" t="str">
        <f>VLOOKUP(C1938,'[1]T. Apoyo Sistema'!$B$1:$C$89,2,0)</f>
        <v>SI</v>
      </c>
    </row>
    <row r="1939" spans="1:10" x14ac:dyDescent="0.25">
      <c r="A1939" s="4" t="str">
        <f t="shared" si="60"/>
        <v>46237-POX48-sec2</v>
      </c>
      <c r="B1939" s="14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 t="shared" si="61"/>
        <v>2026-08</v>
      </c>
      <c r="J1939" s="7" t="str">
        <f>VLOOKUP(C1939,'[1]T. Apoyo Sistema'!$B$1:$C$89,2,0)</f>
        <v>SI</v>
      </c>
    </row>
    <row r="1940" spans="1:10" x14ac:dyDescent="0.25">
      <c r="A1940" s="4" t="str">
        <f t="shared" si="60"/>
        <v>46237-POX49-bbd1</v>
      </c>
      <c r="B1940" s="14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 t="shared" si="61"/>
        <v>2026-08</v>
      </c>
      <c r="J1940" s="7" t="str">
        <f>VLOOKUP(C1940,'[1]T. Apoyo Sistema'!$B$1:$C$89,2,0)</f>
        <v>SI</v>
      </c>
    </row>
    <row r="1941" spans="1:10" x14ac:dyDescent="0.25">
      <c r="A1941" s="4" t="str">
        <f t="shared" si="60"/>
        <v>46237-POX49-bbd2</v>
      </c>
      <c r="B1941" s="14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 t="shared" si="61"/>
        <v>2026-08</v>
      </c>
      <c r="J1941" s="7" t="str">
        <f>VLOOKUP(C1941,'[1]T. Apoyo Sistema'!$B$1:$C$89,2,0)</f>
        <v>SI</v>
      </c>
    </row>
    <row r="1942" spans="1:10" x14ac:dyDescent="0.25">
      <c r="A1942" s="4" t="str">
        <f t="shared" si="60"/>
        <v>46237-POX49-com1</v>
      </c>
      <c r="B1942" s="14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 t="shared" si="61"/>
        <v>2026-08</v>
      </c>
      <c r="J1942" s="7" t="str">
        <f>VLOOKUP(C1942,'[1]T. Apoyo Sistema'!$B$1:$C$89,2,0)</f>
        <v>SI</v>
      </c>
    </row>
    <row r="1943" spans="1:10" x14ac:dyDescent="0.25">
      <c r="A1943" s="4" t="str">
        <f t="shared" si="60"/>
        <v>46237-POX49-com2</v>
      </c>
      <c r="B1943" s="14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 t="shared" si="61"/>
        <v>2026-08</v>
      </c>
      <c r="J1943" s="7" t="str">
        <f>VLOOKUP(C1943,'[1]T. Apoyo Sistema'!$B$1:$C$89,2,0)</f>
        <v>SI</v>
      </c>
    </row>
    <row r="1944" spans="1:10" x14ac:dyDescent="0.25">
      <c r="A1944" s="4" t="str">
        <f t="shared" si="60"/>
        <v>46237-POX49-com3</v>
      </c>
      <c r="B1944" s="14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 t="shared" si="61"/>
        <v>2026-08</v>
      </c>
      <c r="J1944" s="7" t="str">
        <f>VLOOKUP(C1944,'[1]T. Apoyo Sistema'!$B$1:$C$89,2,0)</f>
        <v>SI</v>
      </c>
    </row>
    <row r="1945" spans="1:10" x14ac:dyDescent="0.25">
      <c r="A1945" s="4" t="str">
        <f t="shared" si="60"/>
        <v>46237-POX49-com4</v>
      </c>
      <c r="B1945" s="14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 t="shared" si="61"/>
        <v>2026-08</v>
      </c>
      <c r="J1945" s="7" t="str">
        <f>VLOOKUP(C1945,'[1]T. Apoyo Sistema'!$B$1:$C$89,2,0)</f>
        <v>SI</v>
      </c>
    </row>
    <row r="1946" spans="1:10" x14ac:dyDescent="0.25">
      <c r="A1946" s="4" t="str">
        <f t="shared" si="60"/>
        <v>46237-POX49-gen1</v>
      </c>
      <c r="B1946" s="14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 t="shared" si="61"/>
        <v>2026-08</v>
      </c>
      <c r="J1946" s="7" t="str">
        <f>VLOOKUP(C1946,'[1]T. Apoyo Sistema'!$B$1:$C$89,2,0)</f>
        <v>SI</v>
      </c>
    </row>
    <row r="1947" spans="1:10" x14ac:dyDescent="0.25">
      <c r="A1947" s="4" t="str">
        <f t="shared" si="60"/>
        <v>46237-POX49-gen2</v>
      </c>
      <c r="B1947" s="14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 t="shared" si="61"/>
        <v>2026-08</v>
      </c>
      <c r="J1947" s="7" t="str">
        <f>VLOOKUP(C1947,'[1]T. Apoyo Sistema'!$B$1:$C$89,2,0)</f>
        <v>SI</v>
      </c>
    </row>
    <row r="1948" spans="1:10" x14ac:dyDescent="0.25">
      <c r="A1948" s="4" t="str">
        <f t="shared" si="60"/>
        <v>46237-POX49-psa1</v>
      </c>
      <c r="B1948" s="14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 t="shared" si="61"/>
        <v>2026-08</v>
      </c>
      <c r="J1948" s="7" t="str">
        <f>VLOOKUP(C1948,'[1]T. Apoyo Sistema'!$B$1:$C$89,2,0)</f>
        <v>SI</v>
      </c>
    </row>
    <row r="1949" spans="1:10" x14ac:dyDescent="0.25">
      <c r="A1949" s="4" t="str">
        <f t="shared" si="60"/>
        <v>46237-POX49-psa2</v>
      </c>
      <c r="B1949" s="14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 t="shared" si="61"/>
        <v>2026-08</v>
      </c>
      <c r="J1949" s="7" t="str">
        <f>VLOOKUP(C1949,'[1]T. Apoyo Sistema'!$B$1:$C$89,2,0)</f>
        <v>SI</v>
      </c>
    </row>
    <row r="1950" spans="1:10" x14ac:dyDescent="0.25">
      <c r="A1950" s="4" t="str">
        <f t="shared" si="60"/>
        <v>46237-POX49-psa3</v>
      </c>
      <c r="B1950" s="14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 t="shared" si="61"/>
        <v>2026-08</v>
      </c>
      <c r="J1950" s="7" t="str">
        <f>VLOOKUP(C1950,'[1]T. Apoyo Sistema'!$B$1:$C$89,2,0)</f>
        <v>SI</v>
      </c>
    </row>
    <row r="1951" spans="1:10" x14ac:dyDescent="0.25">
      <c r="A1951" s="4" t="str">
        <f t="shared" si="60"/>
        <v>46237-POX49-psa4</v>
      </c>
      <c r="B1951" s="14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 t="shared" si="61"/>
        <v>2026-08</v>
      </c>
      <c r="J1951" s="7" t="str">
        <f>VLOOKUP(C1951,'[1]T. Apoyo Sistema'!$B$1:$C$89,2,0)</f>
        <v>SI</v>
      </c>
    </row>
    <row r="1952" spans="1:10" x14ac:dyDescent="0.25">
      <c r="A1952" s="4" t="str">
        <f t="shared" si="60"/>
        <v>46237-POX49-sec1</v>
      </c>
      <c r="B1952" s="14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 t="shared" si="61"/>
        <v>2026-08</v>
      </c>
      <c r="J1952" s="7" t="str">
        <f>VLOOKUP(C1952,'[1]T. Apoyo Sistema'!$B$1:$C$89,2,0)</f>
        <v>SI</v>
      </c>
    </row>
    <row r="1953" spans="1:10" x14ac:dyDescent="0.25">
      <c r="A1953" s="4" t="str">
        <f t="shared" si="60"/>
        <v>46237-POX49-sec2</v>
      </c>
      <c r="B1953" s="14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 t="shared" si="61"/>
        <v>2026-08</v>
      </c>
      <c r="J1953" s="7" t="str">
        <f>VLOOKUP(C1953,'[1]T. Apoyo Sistema'!$B$1:$C$89,2,0)</f>
        <v>SI</v>
      </c>
    </row>
    <row r="1954" spans="1:10" x14ac:dyDescent="0.25">
      <c r="A1954" s="4" t="str">
        <f t="shared" si="60"/>
        <v>46237-POX50-bbd1</v>
      </c>
      <c r="B1954" s="14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 t="shared" si="61"/>
        <v>2026-08</v>
      </c>
      <c r="J1954" s="7" t="str">
        <f>VLOOKUP(C1954,'[1]T. Apoyo Sistema'!$B$1:$C$89,2,0)</f>
        <v>SI</v>
      </c>
    </row>
    <row r="1955" spans="1:10" x14ac:dyDescent="0.25">
      <c r="A1955" s="4" t="str">
        <f t="shared" si="60"/>
        <v>46237-POX50-bbd2</v>
      </c>
      <c r="B1955" s="14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 t="shared" si="61"/>
        <v>2026-08</v>
      </c>
      <c r="J1955" s="7" t="str">
        <f>VLOOKUP(C1955,'[1]T. Apoyo Sistema'!$B$1:$C$89,2,0)</f>
        <v>SI</v>
      </c>
    </row>
    <row r="1956" spans="1:10" x14ac:dyDescent="0.25">
      <c r="A1956" s="4" t="str">
        <f t="shared" si="60"/>
        <v>46237-POX50-com1</v>
      </c>
      <c r="B1956" s="14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 t="shared" si="61"/>
        <v>2026-08</v>
      </c>
      <c r="J1956" s="7" t="str">
        <f>VLOOKUP(C1956,'[1]T. Apoyo Sistema'!$B$1:$C$89,2,0)</f>
        <v>SI</v>
      </c>
    </row>
    <row r="1957" spans="1:10" x14ac:dyDescent="0.25">
      <c r="A1957" s="4" t="str">
        <f t="shared" si="60"/>
        <v>46237-POX50-com2</v>
      </c>
      <c r="B1957" s="14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 t="shared" si="61"/>
        <v>2026-08</v>
      </c>
      <c r="J1957" s="7" t="str">
        <f>VLOOKUP(C1957,'[1]T. Apoyo Sistema'!$B$1:$C$89,2,0)</f>
        <v>SI</v>
      </c>
    </row>
    <row r="1958" spans="1:10" x14ac:dyDescent="0.25">
      <c r="A1958" s="4" t="str">
        <f t="shared" si="60"/>
        <v>46237-POX50-com3</v>
      </c>
      <c r="B1958" s="14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 t="shared" si="61"/>
        <v>2026-08</v>
      </c>
      <c r="J1958" s="7" t="str">
        <f>VLOOKUP(C1958,'[1]T. Apoyo Sistema'!$B$1:$C$89,2,0)</f>
        <v>SI</v>
      </c>
    </row>
    <row r="1959" spans="1:10" x14ac:dyDescent="0.25">
      <c r="A1959" s="4" t="str">
        <f t="shared" si="60"/>
        <v>46237-POX50-gen1</v>
      </c>
      <c r="B1959" s="14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 t="shared" si="61"/>
        <v>2026-08</v>
      </c>
      <c r="J1959" s="7" t="str">
        <f>VLOOKUP(C1959,'[1]T. Apoyo Sistema'!$B$1:$C$89,2,0)</f>
        <v>SI</v>
      </c>
    </row>
    <row r="1960" spans="1:10" x14ac:dyDescent="0.25">
      <c r="A1960" s="4" t="str">
        <f t="shared" si="60"/>
        <v>46237-POX50-gen2</v>
      </c>
      <c r="B1960" s="14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 t="shared" si="61"/>
        <v>2026-08</v>
      </c>
      <c r="J1960" s="7" t="str">
        <f>VLOOKUP(C1960,'[1]T. Apoyo Sistema'!$B$1:$C$89,2,0)</f>
        <v>SI</v>
      </c>
    </row>
    <row r="1961" spans="1:10" x14ac:dyDescent="0.25">
      <c r="A1961" s="4" t="str">
        <f t="shared" si="60"/>
        <v>46237-POX50-psa1</v>
      </c>
      <c r="B1961" s="14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 t="shared" si="61"/>
        <v>2026-08</v>
      </c>
      <c r="J1961" s="7" t="str">
        <f>VLOOKUP(C1961,'[1]T. Apoyo Sistema'!$B$1:$C$89,2,0)</f>
        <v>SI</v>
      </c>
    </row>
    <row r="1962" spans="1:10" x14ac:dyDescent="0.25">
      <c r="A1962" s="4" t="str">
        <f t="shared" si="60"/>
        <v>46237-POX50-psa2</v>
      </c>
      <c r="B1962" s="14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 t="shared" si="61"/>
        <v>2026-08</v>
      </c>
      <c r="J1962" s="7" t="str">
        <f>VLOOKUP(C1962,'[1]T. Apoyo Sistema'!$B$1:$C$89,2,0)</f>
        <v>SI</v>
      </c>
    </row>
    <row r="1963" spans="1:10" x14ac:dyDescent="0.25">
      <c r="A1963" s="4" t="str">
        <f t="shared" si="60"/>
        <v>46237-POX50-psa3</v>
      </c>
      <c r="B1963" s="14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 t="shared" si="61"/>
        <v>2026-08</v>
      </c>
      <c r="J1963" s="7" t="str">
        <f>VLOOKUP(C1963,'[1]T. Apoyo Sistema'!$B$1:$C$89,2,0)</f>
        <v>SI</v>
      </c>
    </row>
    <row r="1964" spans="1:10" x14ac:dyDescent="0.25">
      <c r="A1964" s="4" t="str">
        <f t="shared" si="60"/>
        <v>46237-POX50-psa4</v>
      </c>
      <c r="B1964" s="14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 t="shared" si="61"/>
        <v>2026-08</v>
      </c>
      <c r="J1964" s="7" t="str">
        <f>VLOOKUP(C1964,'[1]T. Apoyo Sistema'!$B$1:$C$89,2,0)</f>
        <v>SI</v>
      </c>
    </row>
    <row r="1965" spans="1:10" x14ac:dyDescent="0.25">
      <c r="A1965" s="4" t="str">
        <f t="shared" si="60"/>
        <v>46237-POX50-psa5</v>
      </c>
      <c r="B1965" s="14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 t="shared" si="61"/>
        <v>2026-08</v>
      </c>
      <c r="J1965" s="7" t="str">
        <f>VLOOKUP(C1965,'[1]T. Apoyo Sistema'!$B$1:$C$89,2,0)</f>
        <v>SI</v>
      </c>
    </row>
    <row r="1966" spans="1:10" x14ac:dyDescent="0.25">
      <c r="A1966" s="4" t="str">
        <f t="shared" si="60"/>
        <v>46237-POX50-psa6</v>
      </c>
      <c r="B1966" s="14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 t="shared" si="61"/>
        <v>2026-08</v>
      </c>
      <c r="J1966" s="7" t="str">
        <f>VLOOKUP(C1966,'[1]T. Apoyo Sistema'!$B$1:$C$89,2,0)</f>
        <v>SI</v>
      </c>
    </row>
    <row r="1967" spans="1:10" x14ac:dyDescent="0.25">
      <c r="A1967" s="4" t="str">
        <f t="shared" si="60"/>
        <v>46237-POX50-sec1</v>
      </c>
      <c r="B1967" s="14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 t="shared" si="61"/>
        <v>2026-08</v>
      </c>
      <c r="J1967" s="7" t="str">
        <f>VLOOKUP(C1967,'[1]T. Apoyo Sistema'!$B$1:$C$89,2,0)</f>
        <v>SI</v>
      </c>
    </row>
    <row r="1968" spans="1:10" x14ac:dyDescent="0.25">
      <c r="A1968" s="4" t="str">
        <f t="shared" si="60"/>
        <v>46237-POX50-sec2</v>
      </c>
      <c r="B1968" s="14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 t="shared" si="61"/>
        <v>2026-08</v>
      </c>
      <c r="J1968" s="7" t="str">
        <f>VLOOKUP(C1968,'[1]T. Apoyo Sistema'!$B$1:$C$89,2,0)</f>
        <v>SI</v>
      </c>
    </row>
    <row r="1969" spans="1:10" x14ac:dyDescent="0.25">
      <c r="A1969" s="4" t="str">
        <f t="shared" si="60"/>
        <v>46237-POX51-bbd1</v>
      </c>
      <c r="B1969" s="14">
        <v>46237</v>
      </c>
      <c r="C1969" s="4" t="s">
        <v>39</v>
      </c>
      <c r="D1969" s="4" t="s">
        <v>69</v>
      </c>
      <c r="E1969" s="4">
        <v>0</v>
      </c>
      <c r="F1969" s="6">
        <v>2.4</v>
      </c>
      <c r="G1969" s="6">
        <v>19.133333333333336</v>
      </c>
      <c r="H1969" s="6">
        <v>0</v>
      </c>
      <c r="I1969" s="4" t="str">
        <f t="shared" si="61"/>
        <v>2026-08</v>
      </c>
      <c r="J1969" s="7" t="str">
        <f>VLOOKUP(C1969,'[1]T. Apoyo Sistema'!$B$1:$C$89,2,0)</f>
        <v>SI</v>
      </c>
    </row>
    <row r="1970" spans="1:10" x14ac:dyDescent="0.25">
      <c r="A1970" s="4" t="str">
        <f t="shared" si="60"/>
        <v>46237-POX51-bbd2</v>
      </c>
      <c r="B1970" s="14">
        <v>46237</v>
      </c>
      <c r="C1970" s="4" t="s">
        <v>39</v>
      </c>
      <c r="D1970" s="4" t="s">
        <v>70</v>
      </c>
      <c r="E1970" s="4">
        <v>0</v>
      </c>
      <c r="F1970" s="6">
        <v>0</v>
      </c>
      <c r="G1970" s="6">
        <v>21.533333333333335</v>
      </c>
      <c r="H1970" s="6">
        <v>0</v>
      </c>
      <c r="I1970" s="4" t="str">
        <f t="shared" si="61"/>
        <v>2026-08</v>
      </c>
      <c r="J1970" s="7" t="str">
        <f>VLOOKUP(C1970,'[1]T. Apoyo Sistema'!$B$1:$C$89,2,0)</f>
        <v>SI</v>
      </c>
    </row>
    <row r="1971" spans="1:10" x14ac:dyDescent="0.25">
      <c r="A1971" s="4" t="str">
        <f t="shared" si="60"/>
        <v>46237-POX51-com1</v>
      </c>
      <c r="B1971" s="14">
        <v>46237</v>
      </c>
      <c r="C1971" s="4" t="s">
        <v>39</v>
      </c>
      <c r="D1971" s="4" t="s">
        <v>71</v>
      </c>
      <c r="E1971" s="4">
        <v>0</v>
      </c>
      <c r="F1971" s="6">
        <v>2.6666666666666665</v>
      </c>
      <c r="G1971" s="6">
        <v>8.7500000000000018</v>
      </c>
      <c r="H1971" s="6">
        <v>10.116666666666667</v>
      </c>
      <c r="I1971" s="4" t="str">
        <f t="shared" si="61"/>
        <v>2026-08</v>
      </c>
      <c r="J1971" s="7" t="str">
        <f>VLOOKUP(C1971,'[1]T. Apoyo Sistema'!$B$1:$C$89,2,0)</f>
        <v>SI</v>
      </c>
    </row>
    <row r="1972" spans="1:10" x14ac:dyDescent="0.25">
      <c r="A1972" s="4" t="str">
        <f t="shared" si="60"/>
        <v>46237-POX51-com2</v>
      </c>
      <c r="B1972" s="14">
        <v>46237</v>
      </c>
      <c r="C1972" s="4" t="s">
        <v>39</v>
      </c>
      <c r="D1972" s="4" t="s">
        <v>72</v>
      </c>
      <c r="E1972" s="4">
        <v>0</v>
      </c>
      <c r="F1972" s="6">
        <v>5.25</v>
      </c>
      <c r="G1972" s="6">
        <v>16.283333333333335</v>
      </c>
      <c r="H1972" s="6">
        <v>0</v>
      </c>
      <c r="I1972" s="4" t="str">
        <f t="shared" si="61"/>
        <v>2026-08</v>
      </c>
      <c r="J1972" s="7" t="str">
        <f>VLOOKUP(C1972,'[1]T. Apoyo Sistema'!$B$1:$C$89,2,0)</f>
        <v>SI</v>
      </c>
    </row>
    <row r="1973" spans="1:10" x14ac:dyDescent="0.25">
      <c r="A1973" s="4" t="str">
        <f t="shared" si="60"/>
        <v>46237-POX51-com3</v>
      </c>
      <c r="B1973" s="14">
        <v>46237</v>
      </c>
      <c r="C1973" s="4" t="s">
        <v>39</v>
      </c>
      <c r="D1973" s="4" t="s">
        <v>77</v>
      </c>
      <c r="E1973" s="4">
        <v>1</v>
      </c>
      <c r="F1973" s="6">
        <v>8.3333333333333329E-2</v>
      </c>
      <c r="G1973" s="6">
        <v>3.3333333333334991E-2</v>
      </c>
      <c r="H1973" s="6">
        <v>21.416666666666668</v>
      </c>
      <c r="I1973" s="4" t="str">
        <f t="shared" si="61"/>
        <v>2026-08</v>
      </c>
      <c r="J1973" s="7" t="str">
        <f>VLOOKUP(C1973,'[1]T. Apoyo Sistema'!$B$1:$C$89,2,0)</f>
        <v>SI</v>
      </c>
    </row>
    <row r="1974" spans="1:10" x14ac:dyDescent="0.25">
      <c r="A1974" s="4" t="str">
        <f t="shared" si="60"/>
        <v>46237-POX51-gen1</v>
      </c>
      <c r="B1974" s="14">
        <v>46237</v>
      </c>
      <c r="C1974" s="4" t="s">
        <v>39</v>
      </c>
      <c r="D1974" s="4" t="s">
        <v>59</v>
      </c>
      <c r="E1974" s="4">
        <v>0</v>
      </c>
      <c r="F1974" s="6">
        <v>6.5</v>
      </c>
      <c r="G1974" s="6">
        <v>15.033333333333335</v>
      </c>
      <c r="H1974" s="6">
        <v>0</v>
      </c>
      <c r="I1974" s="4" t="str">
        <f t="shared" si="61"/>
        <v>2026-08</v>
      </c>
      <c r="J1974" s="7" t="str">
        <f>VLOOKUP(C1974,'[1]T. Apoyo Sistema'!$B$1:$C$89,2,0)</f>
        <v>SI</v>
      </c>
    </row>
    <row r="1975" spans="1:10" x14ac:dyDescent="0.25">
      <c r="A1975" s="4" t="str">
        <f t="shared" si="60"/>
        <v>46237-POX51-gen2</v>
      </c>
      <c r="B1975" s="14">
        <v>46237</v>
      </c>
      <c r="C1975" s="4" t="s">
        <v>39</v>
      </c>
      <c r="D1975" s="4" t="s">
        <v>73</v>
      </c>
      <c r="E1975" s="4">
        <v>0</v>
      </c>
      <c r="F1975" s="6">
        <v>0</v>
      </c>
      <c r="G1975" s="6">
        <v>21.533333333333335</v>
      </c>
      <c r="H1975" s="6">
        <v>0</v>
      </c>
      <c r="I1975" s="4" t="str">
        <f t="shared" si="61"/>
        <v>2026-08</v>
      </c>
      <c r="J1975" s="7" t="str">
        <f>VLOOKUP(C1975,'[1]T. Apoyo Sistema'!$B$1:$C$89,2,0)</f>
        <v>SI</v>
      </c>
    </row>
    <row r="1976" spans="1:10" x14ac:dyDescent="0.25">
      <c r="A1976" s="4" t="str">
        <f t="shared" si="60"/>
        <v>46237-POX51-psa1</v>
      </c>
      <c r="B1976" s="14">
        <v>46237</v>
      </c>
      <c r="C1976" s="4" t="s">
        <v>39</v>
      </c>
      <c r="D1976" s="4" t="s">
        <v>60</v>
      </c>
      <c r="E1976" s="4">
        <v>0</v>
      </c>
      <c r="F1976" s="6">
        <v>4.75</v>
      </c>
      <c r="G1976" s="6">
        <v>16.783333333333335</v>
      </c>
      <c r="H1976" s="6">
        <v>0</v>
      </c>
      <c r="I1976" s="4" t="str">
        <f t="shared" si="61"/>
        <v>2026-08</v>
      </c>
      <c r="J1976" s="7" t="str">
        <f>VLOOKUP(C1976,'[1]T. Apoyo Sistema'!$B$1:$C$89,2,0)</f>
        <v>SI</v>
      </c>
    </row>
    <row r="1977" spans="1:10" x14ac:dyDescent="0.25">
      <c r="A1977" s="4" t="str">
        <f t="shared" si="60"/>
        <v>46237-POX51-psa2</v>
      </c>
      <c r="B1977" s="14">
        <v>46237</v>
      </c>
      <c r="C1977" s="4" t="s">
        <v>39</v>
      </c>
      <c r="D1977" s="4" t="s">
        <v>74</v>
      </c>
      <c r="E1977" s="4">
        <v>0</v>
      </c>
      <c r="F1977" s="6">
        <v>2.5833333333333335</v>
      </c>
      <c r="G1977" s="6">
        <v>18.950000000000003</v>
      </c>
      <c r="H1977" s="6">
        <v>0</v>
      </c>
      <c r="I1977" s="4" t="str">
        <f t="shared" si="61"/>
        <v>2026-08</v>
      </c>
      <c r="J1977" s="7" t="str">
        <f>VLOOKUP(C1977,'[1]T. Apoyo Sistema'!$B$1:$C$89,2,0)</f>
        <v>SI</v>
      </c>
    </row>
    <row r="1978" spans="1:10" x14ac:dyDescent="0.25">
      <c r="A1978" s="4" t="str">
        <f t="shared" si="60"/>
        <v>46237-POX51-psa3</v>
      </c>
      <c r="B1978" s="14">
        <v>46237</v>
      </c>
      <c r="C1978" s="4" t="s">
        <v>39</v>
      </c>
      <c r="D1978" s="4" t="s">
        <v>79</v>
      </c>
      <c r="E1978" s="4">
        <v>0</v>
      </c>
      <c r="F1978" s="6">
        <v>2.5833333333333335</v>
      </c>
      <c r="G1978" s="6">
        <v>18.950000000000003</v>
      </c>
      <c r="H1978" s="6">
        <v>0</v>
      </c>
      <c r="I1978" s="4" t="str">
        <f t="shared" si="61"/>
        <v>2026-08</v>
      </c>
      <c r="J1978" s="7" t="str">
        <f>VLOOKUP(C1978,'[1]T. Apoyo Sistema'!$B$1:$C$89,2,0)</f>
        <v>SI</v>
      </c>
    </row>
    <row r="1979" spans="1:10" x14ac:dyDescent="0.25">
      <c r="A1979" s="4" t="str">
        <f t="shared" si="60"/>
        <v>46237-POX51-psa4</v>
      </c>
      <c r="B1979" s="14">
        <v>46237</v>
      </c>
      <c r="C1979" s="4" t="s">
        <v>39</v>
      </c>
      <c r="D1979" s="4" t="s">
        <v>80</v>
      </c>
      <c r="E1979" s="4">
        <v>0</v>
      </c>
      <c r="F1979" s="6">
        <v>4.75</v>
      </c>
      <c r="G1979" s="6">
        <v>16.783333333333335</v>
      </c>
      <c r="H1979" s="6">
        <v>0</v>
      </c>
      <c r="I1979" s="4" t="str">
        <f t="shared" si="61"/>
        <v>2026-08</v>
      </c>
      <c r="J1979" s="7" t="str">
        <f>VLOOKUP(C1979,'[1]T. Apoyo Sistema'!$B$1:$C$89,2,0)</f>
        <v>SI</v>
      </c>
    </row>
    <row r="1980" spans="1:10" x14ac:dyDescent="0.25">
      <c r="A1980" s="4" t="str">
        <f t="shared" si="60"/>
        <v>46237-POX51-psa5</v>
      </c>
      <c r="B1980" s="14">
        <v>46237</v>
      </c>
      <c r="C1980" s="4" t="s">
        <v>39</v>
      </c>
      <c r="D1980" s="4" t="s">
        <v>92</v>
      </c>
      <c r="E1980" s="4">
        <v>0</v>
      </c>
      <c r="F1980" s="6">
        <v>0.15</v>
      </c>
      <c r="G1980" s="6">
        <v>21.383333333333336</v>
      </c>
      <c r="H1980" s="6">
        <v>0</v>
      </c>
      <c r="I1980" s="4" t="str">
        <f t="shared" si="61"/>
        <v>2026-08</v>
      </c>
      <c r="J1980" s="7" t="str">
        <f>VLOOKUP(C1980,'[1]T. Apoyo Sistema'!$B$1:$C$89,2,0)</f>
        <v>SI</v>
      </c>
    </row>
    <row r="1981" spans="1:10" x14ac:dyDescent="0.25">
      <c r="A1981" s="4" t="str">
        <f t="shared" si="60"/>
        <v>46237-POX51-psa6</v>
      </c>
      <c r="B1981" s="14">
        <v>46237</v>
      </c>
      <c r="C1981" s="4" t="s">
        <v>39</v>
      </c>
      <c r="D1981" s="4" t="s">
        <v>93</v>
      </c>
      <c r="E1981" s="4">
        <v>0</v>
      </c>
      <c r="F1981" s="6">
        <v>0.15</v>
      </c>
      <c r="G1981" s="6">
        <v>21.383333333333336</v>
      </c>
      <c r="H1981" s="6">
        <v>0</v>
      </c>
      <c r="I1981" s="4" t="str">
        <f t="shared" si="61"/>
        <v>2026-08</v>
      </c>
      <c r="J1981" s="7" t="str">
        <f>VLOOKUP(C1981,'[1]T. Apoyo Sistema'!$B$1:$C$89,2,0)</f>
        <v>SI</v>
      </c>
    </row>
    <row r="1982" spans="1:10" x14ac:dyDescent="0.25">
      <c r="A1982" s="4" t="str">
        <f t="shared" si="60"/>
        <v>46237-POX51-sec1</v>
      </c>
      <c r="B1982" s="14">
        <v>46237</v>
      </c>
      <c r="C1982" s="4" t="s">
        <v>39</v>
      </c>
      <c r="D1982" s="4" t="s">
        <v>75</v>
      </c>
      <c r="E1982" s="4">
        <v>0</v>
      </c>
      <c r="F1982" s="6">
        <v>5.7166666666666668</v>
      </c>
      <c r="G1982" s="6">
        <v>15.816666666666668</v>
      </c>
      <c r="H1982" s="6">
        <v>0</v>
      </c>
      <c r="I1982" s="4" t="str">
        <f t="shared" si="61"/>
        <v>2026-08</v>
      </c>
      <c r="J1982" s="7" t="str">
        <f>VLOOKUP(C1982,'[1]T. Apoyo Sistema'!$B$1:$C$89,2,0)</f>
        <v>SI</v>
      </c>
    </row>
    <row r="1983" spans="1:10" x14ac:dyDescent="0.25">
      <c r="A1983" s="4" t="str">
        <f t="shared" si="60"/>
        <v>46237-POX51-sec2</v>
      </c>
      <c r="B1983" s="14">
        <v>46237</v>
      </c>
      <c r="C1983" s="4" t="s">
        <v>39</v>
      </c>
      <c r="D1983" s="4" t="s">
        <v>76</v>
      </c>
      <c r="E1983" s="4">
        <v>0</v>
      </c>
      <c r="F1983" s="6">
        <v>5.7166666666666668</v>
      </c>
      <c r="G1983" s="6">
        <v>15.816666666666668</v>
      </c>
      <c r="H1983" s="6">
        <v>0</v>
      </c>
      <c r="I1983" s="4" t="str">
        <f t="shared" si="61"/>
        <v>2026-08</v>
      </c>
      <c r="J1983" s="7" t="str">
        <f>VLOOKUP(C1983,'[1]T. Apoyo Sistema'!$B$1:$C$89,2,0)</f>
        <v>SI</v>
      </c>
    </row>
    <row r="1984" spans="1:10" x14ac:dyDescent="0.25">
      <c r="A1984" s="4" t="str">
        <f t="shared" si="60"/>
        <v>46237-POX53-bbd1</v>
      </c>
      <c r="B1984" s="14">
        <v>46237</v>
      </c>
      <c r="C1984" s="4" t="s">
        <v>100</v>
      </c>
      <c r="D1984" s="4" t="s">
        <v>69</v>
      </c>
      <c r="E1984" s="4">
        <v>0</v>
      </c>
      <c r="F1984" s="6">
        <v>0</v>
      </c>
      <c r="G1984" s="6">
        <v>13.716666666666667</v>
      </c>
      <c r="H1984" s="6">
        <v>0</v>
      </c>
      <c r="I1984" s="4" t="str">
        <f t="shared" si="61"/>
        <v>2026-08</v>
      </c>
      <c r="J1984" s="7" t="str">
        <f>VLOOKUP(C1984,'[1]T. Apoyo Sistema'!$B$1:$C$89,2,0)</f>
        <v>SI</v>
      </c>
    </row>
    <row r="1985" spans="1:10" x14ac:dyDescent="0.25">
      <c r="A1985" s="4" t="str">
        <f t="shared" si="60"/>
        <v>46237-POX53-bbd2</v>
      </c>
      <c r="B1985" s="14">
        <v>46237</v>
      </c>
      <c r="C1985" s="4" t="s">
        <v>100</v>
      </c>
      <c r="D1985" s="4" t="s">
        <v>70</v>
      </c>
      <c r="E1985" s="4">
        <v>0</v>
      </c>
      <c r="F1985" s="6">
        <v>0</v>
      </c>
      <c r="G1985" s="6">
        <v>13.716666666666667</v>
      </c>
      <c r="H1985" s="6">
        <v>0</v>
      </c>
      <c r="I1985" s="4" t="str">
        <f t="shared" si="61"/>
        <v>2026-08</v>
      </c>
      <c r="J1985" s="7" t="str">
        <f>VLOOKUP(C1985,'[1]T. Apoyo Sistema'!$B$1:$C$89,2,0)</f>
        <v>SI</v>
      </c>
    </row>
    <row r="1986" spans="1:10" x14ac:dyDescent="0.25">
      <c r="A1986" s="4" t="str">
        <f t="shared" ref="A1986:A2049" si="62">CONCATENATE(B1986,"-",C1986,"-",D1986)</f>
        <v>46237-POX53-com1</v>
      </c>
      <c r="B1986" s="14">
        <v>46237</v>
      </c>
      <c r="C1986" s="4" t="s">
        <v>100</v>
      </c>
      <c r="D1986" s="4" t="s">
        <v>71</v>
      </c>
      <c r="E1986" s="4">
        <v>0</v>
      </c>
      <c r="F1986" s="6">
        <v>0</v>
      </c>
      <c r="G1986" s="6">
        <v>13.716666666666667</v>
      </c>
      <c r="H1986" s="6">
        <v>0</v>
      </c>
      <c r="I1986" s="4" t="str">
        <f t="shared" ref="I1986:I2049" si="63">TEXT(B1986,"yyyy-mm")</f>
        <v>2026-08</v>
      </c>
      <c r="J1986" s="7" t="str">
        <f>VLOOKUP(C1986,'[1]T. Apoyo Sistema'!$B$1:$C$89,2,0)</f>
        <v>SI</v>
      </c>
    </row>
    <row r="1987" spans="1:10" x14ac:dyDescent="0.25">
      <c r="A1987" s="4" t="str">
        <f t="shared" si="62"/>
        <v>46237-POX53-com2</v>
      </c>
      <c r="B1987" s="14">
        <v>46237</v>
      </c>
      <c r="C1987" s="4" t="s">
        <v>100</v>
      </c>
      <c r="D1987" s="4" t="s">
        <v>72</v>
      </c>
      <c r="E1987" s="4">
        <v>0</v>
      </c>
      <c r="F1987" s="6">
        <v>0</v>
      </c>
      <c r="G1987" s="6">
        <v>13.716666666666667</v>
      </c>
      <c r="H1987" s="6">
        <v>0</v>
      </c>
      <c r="I1987" s="4" t="str">
        <f t="shared" si="63"/>
        <v>2026-08</v>
      </c>
      <c r="J1987" s="7" t="str">
        <f>VLOOKUP(C1987,'[1]T. Apoyo Sistema'!$B$1:$C$89,2,0)</f>
        <v>SI</v>
      </c>
    </row>
    <row r="1988" spans="1:10" x14ac:dyDescent="0.25">
      <c r="A1988" s="4" t="str">
        <f t="shared" si="62"/>
        <v>46237-POX53-com3</v>
      </c>
      <c r="B1988" s="14">
        <v>46237</v>
      </c>
      <c r="C1988" s="4" t="s">
        <v>100</v>
      </c>
      <c r="D1988" s="4" t="s">
        <v>77</v>
      </c>
      <c r="E1988" s="4">
        <v>0</v>
      </c>
      <c r="F1988" s="6">
        <v>0</v>
      </c>
      <c r="G1988" s="6">
        <v>13.716666666666667</v>
      </c>
      <c r="H1988" s="6">
        <v>0</v>
      </c>
      <c r="I1988" s="4" t="str">
        <f t="shared" si="63"/>
        <v>2026-08</v>
      </c>
      <c r="J1988" s="7" t="str">
        <f>VLOOKUP(C1988,'[1]T. Apoyo Sistema'!$B$1:$C$89,2,0)</f>
        <v>SI</v>
      </c>
    </row>
    <row r="1989" spans="1:10" x14ac:dyDescent="0.25">
      <c r="A1989" s="4" t="str">
        <f t="shared" si="62"/>
        <v>46237-POX53-com4</v>
      </c>
      <c r="B1989" s="14">
        <v>46237</v>
      </c>
      <c r="C1989" s="4" t="s">
        <v>100</v>
      </c>
      <c r="D1989" s="4" t="s">
        <v>78</v>
      </c>
      <c r="E1989" s="4">
        <v>0</v>
      </c>
      <c r="F1989" s="6">
        <v>0</v>
      </c>
      <c r="G1989" s="6">
        <v>13.716666666666667</v>
      </c>
      <c r="H1989" s="6">
        <v>0</v>
      </c>
      <c r="I1989" s="4" t="str">
        <f t="shared" si="63"/>
        <v>2026-08</v>
      </c>
      <c r="J1989" s="7" t="str">
        <f>VLOOKUP(C1989,'[1]T. Apoyo Sistema'!$B$1:$C$89,2,0)</f>
        <v>SI</v>
      </c>
    </row>
    <row r="1990" spans="1:10" x14ac:dyDescent="0.25">
      <c r="A1990" s="4" t="str">
        <f t="shared" si="62"/>
        <v>46237-POX53-gen1</v>
      </c>
      <c r="B1990" s="14">
        <v>46237</v>
      </c>
      <c r="C1990" s="4" t="s">
        <v>100</v>
      </c>
      <c r="D1990" s="4" t="s">
        <v>59</v>
      </c>
      <c r="E1990" s="4">
        <v>0</v>
      </c>
      <c r="F1990" s="6">
        <v>0</v>
      </c>
      <c r="G1990" s="6">
        <v>13.716666666666667</v>
      </c>
      <c r="H1990" s="6">
        <v>0</v>
      </c>
      <c r="I1990" s="4" t="str">
        <f t="shared" si="63"/>
        <v>2026-08</v>
      </c>
      <c r="J1990" s="7" t="str">
        <f>VLOOKUP(C1990,'[1]T. Apoyo Sistema'!$B$1:$C$89,2,0)</f>
        <v>SI</v>
      </c>
    </row>
    <row r="1991" spans="1:10" x14ac:dyDescent="0.25">
      <c r="A1991" s="4" t="str">
        <f t="shared" si="62"/>
        <v>46237-POX53-gen2</v>
      </c>
      <c r="B1991" s="14">
        <v>46237</v>
      </c>
      <c r="C1991" s="4" t="s">
        <v>100</v>
      </c>
      <c r="D1991" s="4" t="s">
        <v>73</v>
      </c>
      <c r="E1991" s="4">
        <v>0</v>
      </c>
      <c r="F1991" s="6">
        <v>0</v>
      </c>
      <c r="G1991" s="6">
        <v>13.716666666666667</v>
      </c>
      <c r="H1991" s="6">
        <v>0</v>
      </c>
      <c r="I1991" s="4" t="str">
        <f t="shared" si="63"/>
        <v>2026-08</v>
      </c>
      <c r="J1991" s="7" t="str">
        <f>VLOOKUP(C1991,'[1]T. Apoyo Sistema'!$B$1:$C$89,2,0)</f>
        <v>SI</v>
      </c>
    </row>
    <row r="1992" spans="1:10" x14ac:dyDescent="0.25">
      <c r="A1992" s="4" t="str">
        <f t="shared" si="62"/>
        <v>46237-POX53-psa1</v>
      </c>
      <c r="B1992" s="14">
        <v>46237</v>
      </c>
      <c r="C1992" s="4" t="s">
        <v>100</v>
      </c>
      <c r="D1992" s="4" t="s">
        <v>60</v>
      </c>
      <c r="E1992" s="4">
        <v>0</v>
      </c>
      <c r="F1992" s="6">
        <v>0</v>
      </c>
      <c r="G1992" s="6">
        <v>13.716666666666667</v>
      </c>
      <c r="H1992" s="6">
        <v>0</v>
      </c>
      <c r="I1992" s="4" t="str">
        <f t="shared" si="63"/>
        <v>2026-08</v>
      </c>
      <c r="J1992" s="7" t="str">
        <f>VLOOKUP(C1992,'[1]T. Apoyo Sistema'!$B$1:$C$89,2,0)</f>
        <v>SI</v>
      </c>
    </row>
    <row r="1993" spans="1:10" x14ac:dyDescent="0.25">
      <c r="A1993" s="4" t="str">
        <f t="shared" si="62"/>
        <v>46237-POX53-psa2</v>
      </c>
      <c r="B1993" s="14">
        <v>46237</v>
      </c>
      <c r="C1993" s="4" t="s">
        <v>100</v>
      </c>
      <c r="D1993" s="4" t="s">
        <v>74</v>
      </c>
      <c r="E1993" s="4">
        <v>0</v>
      </c>
      <c r="F1993" s="6">
        <v>0</v>
      </c>
      <c r="G1993" s="6">
        <v>13.716666666666667</v>
      </c>
      <c r="H1993" s="6">
        <v>0</v>
      </c>
      <c r="I1993" s="4" t="str">
        <f t="shared" si="63"/>
        <v>2026-08</v>
      </c>
      <c r="J1993" s="7" t="str">
        <f>VLOOKUP(C1993,'[1]T. Apoyo Sistema'!$B$1:$C$89,2,0)</f>
        <v>SI</v>
      </c>
    </row>
    <row r="1994" spans="1:10" x14ac:dyDescent="0.25">
      <c r="A1994" s="4" t="str">
        <f t="shared" si="62"/>
        <v>46237-POX53-psa3</v>
      </c>
      <c r="B1994" s="14">
        <v>46237</v>
      </c>
      <c r="C1994" s="4" t="s">
        <v>100</v>
      </c>
      <c r="D1994" s="4" t="s">
        <v>79</v>
      </c>
      <c r="E1994" s="4">
        <v>0</v>
      </c>
      <c r="F1994" s="6">
        <v>0</v>
      </c>
      <c r="G1994" s="6">
        <v>13.716666666666667</v>
      </c>
      <c r="H1994" s="6">
        <v>0</v>
      </c>
      <c r="I1994" s="4" t="str">
        <f t="shared" si="63"/>
        <v>2026-08</v>
      </c>
      <c r="J1994" s="7" t="str">
        <f>VLOOKUP(C1994,'[1]T. Apoyo Sistema'!$B$1:$C$89,2,0)</f>
        <v>SI</v>
      </c>
    </row>
    <row r="1995" spans="1:10" x14ac:dyDescent="0.25">
      <c r="A1995" s="4" t="str">
        <f t="shared" si="62"/>
        <v>46237-POX53-psa4</v>
      </c>
      <c r="B1995" s="14">
        <v>46237</v>
      </c>
      <c r="C1995" s="4" t="s">
        <v>100</v>
      </c>
      <c r="D1995" s="4" t="s">
        <v>80</v>
      </c>
      <c r="E1995" s="4">
        <v>0</v>
      </c>
      <c r="F1995" s="6">
        <v>0</v>
      </c>
      <c r="G1995" s="6">
        <v>13.716666666666667</v>
      </c>
      <c r="H1995" s="6">
        <v>0</v>
      </c>
      <c r="I1995" s="4" t="str">
        <f t="shared" si="63"/>
        <v>2026-08</v>
      </c>
      <c r="J1995" s="7" t="str">
        <f>VLOOKUP(C1995,'[1]T. Apoyo Sistema'!$B$1:$C$89,2,0)</f>
        <v>SI</v>
      </c>
    </row>
    <row r="1996" spans="1:10" x14ac:dyDescent="0.25">
      <c r="A1996" s="4" t="str">
        <f t="shared" si="62"/>
        <v>46237-POX53-sec1</v>
      </c>
      <c r="B1996" s="14">
        <v>46237</v>
      </c>
      <c r="C1996" s="4" t="s">
        <v>100</v>
      </c>
      <c r="D1996" s="4" t="s">
        <v>75</v>
      </c>
      <c r="E1996" s="4">
        <v>0</v>
      </c>
      <c r="F1996" s="6">
        <v>0</v>
      </c>
      <c r="G1996" s="6">
        <v>13.716666666666667</v>
      </c>
      <c r="H1996" s="6">
        <v>0</v>
      </c>
      <c r="I1996" s="4" t="str">
        <f t="shared" si="63"/>
        <v>2026-08</v>
      </c>
      <c r="J1996" s="7" t="str">
        <f>VLOOKUP(C1996,'[1]T. Apoyo Sistema'!$B$1:$C$89,2,0)</f>
        <v>SI</v>
      </c>
    </row>
    <row r="1997" spans="1:10" x14ac:dyDescent="0.25">
      <c r="A1997" s="4" t="str">
        <f t="shared" si="62"/>
        <v>46237-POX53-sec2</v>
      </c>
      <c r="B1997" s="14">
        <v>46237</v>
      </c>
      <c r="C1997" s="4" t="s">
        <v>100</v>
      </c>
      <c r="D1997" s="4" t="s">
        <v>76</v>
      </c>
      <c r="E1997" s="4">
        <v>0</v>
      </c>
      <c r="F1997" s="6">
        <v>0</v>
      </c>
      <c r="G1997" s="6">
        <v>13.716666666666667</v>
      </c>
      <c r="H1997" s="6">
        <v>0</v>
      </c>
      <c r="I1997" s="4" t="str">
        <f t="shared" si="63"/>
        <v>2026-08</v>
      </c>
      <c r="J1997" s="7" t="str">
        <f>VLOOKUP(C1997,'[1]T. Apoyo Sistema'!$B$1:$C$89,2,0)</f>
        <v>SI</v>
      </c>
    </row>
    <row r="1998" spans="1:10" x14ac:dyDescent="0.25">
      <c r="A1998" s="4" t="str">
        <f t="shared" si="62"/>
        <v>46237-POX54-bbd1</v>
      </c>
      <c r="B1998" s="14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 t="shared" si="63"/>
        <v>2026-08</v>
      </c>
      <c r="J1998" s="7" t="str">
        <f>VLOOKUP(C1998,'[1]T. Apoyo Sistema'!$B$1:$C$89,2,0)</f>
        <v>SI</v>
      </c>
    </row>
    <row r="1999" spans="1:10" x14ac:dyDescent="0.25">
      <c r="A1999" s="4" t="str">
        <f t="shared" si="62"/>
        <v>46237-POX54-bbd2</v>
      </c>
      <c r="B1999" s="14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 t="shared" si="63"/>
        <v>2026-08</v>
      </c>
      <c r="J1999" s="7" t="str">
        <f>VLOOKUP(C1999,'[1]T. Apoyo Sistema'!$B$1:$C$89,2,0)</f>
        <v>SI</v>
      </c>
    </row>
    <row r="2000" spans="1:10" x14ac:dyDescent="0.25">
      <c r="A2000" s="4" t="str">
        <f t="shared" si="62"/>
        <v>46237-POX54-com1</v>
      </c>
      <c r="B2000" s="14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 t="shared" si="63"/>
        <v>2026-08</v>
      </c>
      <c r="J2000" s="7" t="str">
        <f>VLOOKUP(C2000,'[1]T. Apoyo Sistema'!$B$1:$C$89,2,0)</f>
        <v>SI</v>
      </c>
    </row>
    <row r="2001" spans="1:10" x14ac:dyDescent="0.25">
      <c r="A2001" s="4" t="str">
        <f t="shared" si="62"/>
        <v>46237-POX54-com2</v>
      </c>
      <c r="B2001" s="14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 t="shared" si="63"/>
        <v>2026-08</v>
      </c>
      <c r="J2001" s="7" t="str">
        <f>VLOOKUP(C2001,'[1]T. Apoyo Sistema'!$B$1:$C$89,2,0)</f>
        <v>SI</v>
      </c>
    </row>
    <row r="2002" spans="1:10" x14ac:dyDescent="0.25">
      <c r="A2002" s="4" t="str">
        <f t="shared" si="62"/>
        <v>46237-POX54-com3</v>
      </c>
      <c r="B2002" s="14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 t="shared" si="63"/>
        <v>2026-08</v>
      </c>
      <c r="J2002" s="7" t="str">
        <f>VLOOKUP(C2002,'[1]T. Apoyo Sistema'!$B$1:$C$89,2,0)</f>
        <v>SI</v>
      </c>
    </row>
    <row r="2003" spans="1:10" x14ac:dyDescent="0.25">
      <c r="A2003" s="4" t="str">
        <f t="shared" si="62"/>
        <v>46237-POX54-com4</v>
      </c>
      <c r="B2003" s="14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 t="shared" si="63"/>
        <v>2026-08</v>
      </c>
      <c r="J2003" s="7" t="str">
        <f>VLOOKUP(C2003,'[1]T. Apoyo Sistema'!$B$1:$C$89,2,0)</f>
        <v>SI</v>
      </c>
    </row>
    <row r="2004" spans="1:10" x14ac:dyDescent="0.25">
      <c r="A2004" s="4" t="str">
        <f t="shared" si="62"/>
        <v>46237-POX54-gen1</v>
      </c>
      <c r="B2004" s="14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 t="shared" si="63"/>
        <v>2026-08</v>
      </c>
      <c r="J2004" s="7" t="str">
        <f>VLOOKUP(C2004,'[1]T. Apoyo Sistema'!$B$1:$C$89,2,0)</f>
        <v>SI</v>
      </c>
    </row>
    <row r="2005" spans="1:10" x14ac:dyDescent="0.25">
      <c r="A2005" s="4" t="str">
        <f t="shared" si="62"/>
        <v>46237-POX54-gen2</v>
      </c>
      <c r="B2005" s="14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 t="shared" si="63"/>
        <v>2026-08</v>
      </c>
      <c r="J2005" s="7" t="str">
        <f>VLOOKUP(C2005,'[1]T. Apoyo Sistema'!$B$1:$C$89,2,0)</f>
        <v>SI</v>
      </c>
    </row>
    <row r="2006" spans="1:10" x14ac:dyDescent="0.25">
      <c r="A2006" s="4" t="str">
        <f t="shared" si="62"/>
        <v>46237-POX54-psa1</v>
      </c>
      <c r="B2006" s="14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 t="shared" si="63"/>
        <v>2026-08</v>
      </c>
      <c r="J2006" s="7" t="str">
        <f>VLOOKUP(C2006,'[1]T. Apoyo Sistema'!$B$1:$C$89,2,0)</f>
        <v>SI</v>
      </c>
    </row>
    <row r="2007" spans="1:10" x14ac:dyDescent="0.25">
      <c r="A2007" s="4" t="str">
        <f t="shared" si="62"/>
        <v>46237-POX54-psa2</v>
      </c>
      <c r="B2007" s="14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 t="shared" si="63"/>
        <v>2026-08</v>
      </c>
      <c r="J2007" s="7" t="str">
        <f>VLOOKUP(C2007,'[1]T. Apoyo Sistema'!$B$1:$C$89,2,0)</f>
        <v>SI</v>
      </c>
    </row>
    <row r="2008" spans="1:10" x14ac:dyDescent="0.25">
      <c r="A2008" s="4" t="str">
        <f t="shared" si="62"/>
        <v>46237-POX54-psa3</v>
      </c>
      <c r="B2008" s="14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 t="shared" si="63"/>
        <v>2026-08</v>
      </c>
      <c r="J2008" s="7" t="str">
        <f>VLOOKUP(C2008,'[1]T. Apoyo Sistema'!$B$1:$C$89,2,0)</f>
        <v>SI</v>
      </c>
    </row>
    <row r="2009" spans="1:10" x14ac:dyDescent="0.25">
      <c r="A2009" s="4" t="str">
        <f t="shared" si="62"/>
        <v>46237-POX54-psa4</v>
      </c>
      <c r="B2009" s="14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 t="shared" si="63"/>
        <v>2026-08</v>
      </c>
      <c r="J2009" s="7" t="str">
        <f>VLOOKUP(C2009,'[1]T. Apoyo Sistema'!$B$1:$C$89,2,0)</f>
        <v>SI</v>
      </c>
    </row>
    <row r="2010" spans="1:10" x14ac:dyDescent="0.25">
      <c r="A2010" s="4" t="str">
        <f t="shared" si="62"/>
        <v>46237-POX54-sec1</v>
      </c>
      <c r="B2010" s="14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 t="shared" si="63"/>
        <v>2026-08</v>
      </c>
      <c r="J2010" s="7" t="str">
        <f>VLOOKUP(C2010,'[1]T. Apoyo Sistema'!$B$1:$C$89,2,0)</f>
        <v>SI</v>
      </c>
    </row>
    <row r="2011" spans="1:10" x14ac:dyDescent="0.25">
      <c r="A2011" s="4" t="str">
        <f t="shared" si="62"/>
        <v>46237-POX54-sec2</v>
      </c>
      <c r="B2011" s="14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 t="shared" si="63"/>
        <v>2026-08</v>
      </c>
      <c r="J2011" s="7" t="str">
        <f>VLOOKUP(C2011,'[1]T. Apoyo Sistema'!$B$1:$C$89,2,0)</f>
        <v>SI</v>
      </c>
    </row>
    <row r="2012" spans="1:10" x14ac:dyDescent="0.25">
      <c r="A2012" s="4" t="str">
        <f t="shared" si="62"/>
        <v>46237-POX55-bbd1</v>
      </c>
      <c r="B2012" s="14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 t="shared" si="63"/>
        <v>2026-08</v>
      </c>
      <c r="J2012" s="7" t="str">
        <f>VLOOKUP(C2012,'[1]T. Apoyo Sistema'!$B$1:$C$89,2,0)</f>
        <v>SI</v>
      </c>
    </row>
    <row r="2013" spans="1:10" x14ac:dyDescent="0.25">
      <c r="A2013" s="4" t="str">
        <f t="shared" si="62"/>
        <v>46237-POX55-bbd2</v>
      </c>
      <c r="B2013" s="14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 t="shared" si="63"/>
        <v>2026-08</v>
      </c>
      <c r="J2013" s="7" t="str">
        <f>VLOOKUP(C2013,'[1]T. Apoyo Sistema'!$B$1:$C$89,2,0)</f>
        <v>SI</v>
      </c>
    </row>
    <row r="2014" spans="1:10" x14ac:dyDescent="0.25">
      <c r="A2014" s="4" t="str">
        <f t="shared" si="62"/>
        <v>46237-POX55-com1</v>
      </c>
      <c r="B2014" s="14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 t="shared" si="63"/>
        <v>2026-08</v>
      </c>
      <c r="J2014" s="7" t="str">
        <f>VLOOKUP(C2014,'[1]T. Apoyo Sistema'!$B$1:$C$89,2,0)</f>
        <v>SI</v>
      </c>
    </row>
    <row r="2015" spans="1:10" x14ac:dyDescent="0.25">
      <c r="A2015" s="4" t="str">
        <f t="shared" si="62"/>
        <v>46237-POX55-com2</v>
      </c>
      <c r="B2015" s="14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 t="shared" si="63"/>
        <v>2026-08</v>
      </c>
      <c r="J2015" s="7" t="str">
        <f>VLOOKUP(C2015,'[1]T. Apoyo Sistema'!$B$1:$C$89,2,0)</f>
        <v>SI</v>
      </c>
    </row>
    <row r="2016" spans="1:10" x14ac:dyDescent="0.25">
      <c r="A2016" s="4" t="str">
        <f t="shared" si="62"/>
        <v>46237-POX55-com3</v>
      </c>
      <c r="B2016" s="14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 t="shared" si="63"/>
        <v>2026-08</v>
      </c>
      <c r="J2016" s="7" t="str">
        <f>VLOOKUP(C2016,'[1]T. Apoyo Sistema'!$B$1:$C$89,2,0)</f>
        <v>SI</v>
      </c>
    </row>
    <row r="2017" spans="1:10" x14ac:dyDescent="0.25">
      <c r="A2017" s="4" t="str">
        <f t="shared" si="62"/>
        <v>46237-POX55-gen1</v>
      </c>
      <c r="B2017" s="14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 t="shared" si="63"/>
        <v>2026-08</v>
      </c>
      <c r="J2017" s="7" t="str">
        <f>VLOOKUP(C2017,'[1]T. Apoyo Sistema'!$B$1:$C$89,2,0)</f>
        <v>SI</v>
      </c>
    </row>
    <row r="2018" spans="1:10" x14ac:dyDescent="0.25">
      <c r="A2018" s="4" t="str">
        <f t="shared" si="62"/>
        <v>46237-POX55-gen2</v>
      </c>
      <c r="B2018" s="14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 t="shared" si="63"/>
        <v>2026-08</v>
      </c>
      <c r="J2018" s="7" t="str">
        <f>VLOOKUP(C2018,'[1]T. Apoyo Sistema'!$B$1:$C$89,2,0)</f>
        <v>SI</v>
      </c>
    </row>
    <row r="2019" spans="1:10" x14ac:dyDescent="0.25">
      <c r="A2019" s="4" t="str">
        <f t="shared" si="62"/>
        <v>46237-POX55-psa1</v>
      </c>
      <c r="B2019" s="14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 t="shared" si="63"/>
        <v>2026-08</v>
      </c>
      <c r="J2019" s="7" t="str">
        <f>VLOOKUP(C2019,'[1]T. Apoyo Sistema'!$B$1:$C$89,2,0)</f>
        <v>SI</v>
      </c>
    </row>
    <row r="2020" spans="1:10" x14ac:dyDescent="0.25">
      <c r="A2020" s="4" t="str">
        <f t="shared" si="62"/>
        <v>46237-POX55-psa2</v>
      </c>
      <c r="B2020" s="14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 t="shared" si="63"/>
        <v>2026-08</v>
      </c>
      <c r="J2020" s="7" t="str">
        <f>VLOOKUP(C2020,'[1]T. Apoyo Sistema'!$B$1:$C$89,2,0)</f>
        <v>SI</v>
      </c>
    </row>
    <row r="2021" spans="1:10" x14ac:dyDescent="0.25">
      <c r="A2021" s="4" t="str">
        <f t="shared" si="62"/>
        <v>46237-POX55-psa3</v>
      </c>
      <c r="B2021" s="14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 t="shared" si="63"/>
        <v>2026-08</v>
      </c>
      <c r="J2021" s="7" t="str">
        <f>VLOOKUP(C2021,'[1]T. Apoyo Sistema'!$B$1:$C$89,2,0)</f>
        <v>SI</v>
      </c>
    </row>
    <row r="2022" spans="1:10" x14ac:dyDescent="0.25">
      <c r="A2022" s="4" t="str">
        <f t="shared" si="62"/>
        <v>46237-POX55-psa4</v>
      </c>
      <c r="B2022" s="14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 t="shared" si="63"/>
        <v>2026-08</v>
      </c>
      <c r="J2022" s="7" t="str">
        <f>VLOOKUP(C2022,'[1]T. Apoyo Sistema'!$B$1:$C$89,2,0)</f>
        <v>SI</v>
      </c>
    </row>
    <row r="2023" spans="1:10" x14ac:dyDescent="0.25">
      <c r="A2023" s="4" t="str">
        <f t="shared" si="62"/>
        <v>46237-POX55-psa5</v>
      </c>
      <c r="B2023" s="14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 t="shared" si="63"/>
        <v>2026-08</v>
      </c>
      <c r="J2023" s="7" t="str">
        <f>VLOOKUP(C2023,'[1]T. Apoyo Sistema'!$B$1:$C$89,2,0)</f>
        <v>SI</v>
      </c>
    </row>
    <row r="2024" spans="1:10" x14ac:dyDescent="0.25">
      <c r="A2024" s="4" t="str">
        <f t="shared" si="62"/>
        <v>46237-POX55-psa6</v>
      </c>
      <c r="B2024" s="14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 t="shared" si="63"/>
        <v>2026-08</v>
      </c>
      <c r="J2024" s="7" t="str">
        <f>VLOOKUP(C2024,'[1]T. Apoyo Sistema'!$B$1:$C$89,2,0)</f>
        <v>SI</v>
      </c>
    </row>
    <row r="2025" spans="1:10" x14ac:dyDescent="0.25">
      <c r="A2025" s="4" t="str">
        <f t="shared" si="62"/>
        <v>46237-POX55-sec1</v>
      </c>
      <c r="B2025" s="14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 t="shared" si="63"/>
        <v>2026-08</v>
      </c>
      <c r="J2025" s="7" t="str">
        <f>VLOOKUP(C2025,'[1]T. Apoyo Sistema'!$B$1:$C$89,2,0)</f>
        <v>SI</v>
      </c>
    </row>
    <row r="2026" spans="1:10" x14ac:dyDescent="0.25">
      <c r="A2026" s="4" t="str">
        <f t="shared" si="62"/>
        <v>46237-POX55-sec2</v>
      </c>
      <c r="B2026" s="14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 t="shared" si="63"/>
        <v>2026-08</v>
      </c>
      <c r="J2026" s="7" t="str">
        <f>VLOOKUP(C2026,'[1]T. Apoyo Sistema'!$B$1:$C$89,2,0)</f>
        <v>SI</v>
      </c>
    </row>
    <row r="2027" spans="1:10" x14ac:dyDescent="0.25">
      <c r="A2027" s="4" t="str">
        <f t="shared" si="62"/>
        <v>46237-POX56-bbd1</v>
      </c>
      <c r="B2027" s="14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 t="shared" si="63"/>
        <v>2026-08</v>
      </c>
      <c r="J2027" s="7" t="str">
        <f>VLOOKUP(C2027,'[1]T. Apoyo Sistema'!$B$1:$C$89,2,0)</f>
        <v>SI</v>
      </c>
    </row>
    <row r="2028" spans="1:10" x14ac:dyDescent="0.25">
      <c r="A2028" s="4" t="str">
        <f t="shared" si="62"/>
        <v>46237-POX56-bbd2</v>
      </c>
      <c r="B2028" s="14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 t="shared" si="63"/>
        <v>2026-08</v>
      </c>
      <c r="J2028" s="7" t="str">
        <f>VLOOKUP(C2028,'[1]T. Apoyo Sistema'!$B$1:$C$89,2,0)</f>
        <v>SI</v>
      </c>
    </row>
    <row r="2029" spans="1:10" x14ac:dyDescent="0.25">
      <c r="A2029" s="4" t="str">
        <f t="shared" si="62"/>
        <v>46237-POX56-com1</v>
      </c>
      <c r="B2029" s="14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 t="shared" si="63"/>
        <v>2026-08</v>
      </c>
      <c r="J2029" s="7" t="str">
        <f>VLOOKUP(C2029,'[1]T. Apoyo Sistema'!$B$1:$C$89,2,0)</f>
        <v>SI</v>
      </c>
    </row>
    <row r="2030" spans="1:10" x14ac:dyDescent="0.25">
      <c r="A2030" s="4" t="str">
        <f t="shared" si="62"/>
        <v>46237-POX56-com2</v>
      </c>
      <c r="B2030" s="14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 t="shared" si="63"/>
        <v>2026-08</v>
      </c>
      <c r="J2030" s="7" t="str">
        <f>VLOOKUP(C2030,'[1]T. Apoyo Sistema'!$B$1:$C$89,2,0)</f>
        <v>SI</v>
      </c>
    </row>
    <row r="2031" spans="1:10" x14ac:dyDescent="0.25">
      <c r="A2031" s="4" t="str">
        <f t="shared" si="62"/>
        <v>46237-POX56-com3</v>
      </c>
      <c r="B2031" s="14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 t="shared" si="63"/>
        <v>2026-08</v>
      </c>
      <c r="J2031" s="7" t="str">
        <f>VLOOKUP(C2031,'[1]T. Apoyo Sistema'!$B$1:$C$89,2,0)</f>
        <v>SI</v>
      </c>
    </row>
    <row r="2032" spans="1:10" x14ac:dyDescent="0.25">
      <c r="A2032" s="4" t="str">
        <f t="shared" si="62"/>
        <v>46237-POX56-com4</v>
      </c>
      <c r="B2032" s="14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 t="shared" si="63"/>
        <v>2026-08</v>
      </c>
      <c r="J2032" s="7" t="str">
        <f>VLOOKUP(C2032,'[1]T. Apoyo Sistema'!$B$1:$C$89,2,0)</f>
        <v>SI</v>
      </c>
    </row>
    <row r="2033" spans="1:10" x14ac:dyDescent="0.25">
      <c r="A2033" s="4" t="str">
        <f t="shared" si="62"/>
        <v>46237-POX56-gen1</v>
      </c>
      <c r="B2033" s="14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 t="shared" si="63"/>
        <v>2026-08</v>
      </c>
      <c r="J2033" s="7" t="str">
        <f>VLOOKUP(C2033,'[1]T. Apoyo Sistema'!$B$1:$C$89,2,0)</f>
        <v>SI</v>
      </c>
    </row>
    <row r="2034" spans="1:10" x14ac:dyDescent="0.25">
      <c r="A2034" s="4" t="str">
        <f t="shared" si="62"/>
        <v>46237-POX56-gen2</v>
      </c>
      <c r="B2034" s="14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 t="shared" si="63"/>
        <v>2026-08</v>
      </c>
      <c r="J2034" s="7" t="str">
        <f>VLOOKUP(C2034,'[1]T. Apoyo Sistema'!$B$1:$C$89,2,0)</f>
        <v>SI</v>
      </c>
    </row>
    <row r="2035" spans="1:10" x14ac:dyDescent="0.25">
      <c r="A2035" s="4" t="str">
        <f t="shared" si="62"/>
        <v>46237-POX56-psa1</v>
      </c>
      <c r="B2035" s="14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 t="shared" si="63"/>
        <v>2026-08</v>
      </c>
      <c r="J2035" s="7" t="str">
        <f>VLOOKUP(C2035,'[1]T. Apoyo Sistema'!$B$1:$C$89,2,0)</f>
        <v>SI</v>
      </c>
    </row>
    <row r="2036" spans="1:10" x14ac:dyDescent="0.25">
      <c r="A2036" s="4" t="str">
        <f t="shared" si="62"/>
        <v>46237-POX56-psa2</v>
      </c>
      <c r="B2036" s="14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 t="shared" si="63"/>
        <v>2026-08</v>
      </c>
      <c r="J2036" s="7" t="str">
        <f>VLOOKUP(C2036,'[1]T. Apoyo Sistema'!$B$1:$C$89,2,0)</f>
        <v>SI</v>
      </c>
    </row>
    <row r="2037" spans="1:10" x14ac:dyDescent="0.25">
      <c r="A2037" s="4" t="str">
        <f t="shared" si="62"/>
        <v>46237-POX56-psa3</v>
      </c>
      <c r="B2037" s="14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 t="shared" si="63"/>
        <v>2026-08</v>
      </c>
      <c r="J2037" s="7" t="str">
        <f>VLOOKUP(C2037,'[1]T. Apoyo Sistema'!$B$1:$C$89,2,0)</f>
        <v>SI</v>
      </c>
    </row>
    <row r="2038" spans="1:10" x14ac:dyDescent="0.25">
      <c r="A2038" s="4" t="str">
        <f t="shared" si="62"/>
        <v>46237-POX56-psa4</v>
      </c>
      <c r="B2038" s="14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 t="shared" si="63"/>
        <v>2026-08</v>
      </c>
      <c r="J2038" s="7" t="str">
        <f>VLOOKUP(C2038,'[1]T. Apoyo Sistema'!$B$1:$C$89,2,0)</f>
        <v>SI</v>
      </c>
    </row>
    <row r="2039" spans="1:10" x14ac:dyDescent="0.25">
      <c r="A2039" s="4" t="str">
        <f t="shared" si="62"/>
        <v>46237-POX56-sec1</v>
      </c>
      <c r="B2039" s="14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 t="shared" si="63"/>
        <v>2026-08</v>
      </c>
      <c r="J2039" s="7" t="str">
        <f>VLOOKUP(C2039,'[1]T. Apoyo Sistema'!$B$1:$C$89,2,0)</f>
        <v>SI</v>
      </c>
    </row>
    <row r="2040" spans="1:10" x14ac:dyDescent="0.25">
      <c r="A2040" s="4" t="str">
        <f t="shared" si="62"/>
        <v>46237-POX56-sec2</v>
      </c>
      <c r="B2040" s="14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 t="shared" si="63"/>
        <v>2026-08</v>
      </c>
      <c r="J2040" s="7" t="str">
        <f>VLOOKUP(C2040,'[1]T. Apoyo Sistema'!$B$1:$C$89,2,0)</f>
        <v>SI</v>
      </c>
    </row>
    <row r="2041" spans="1:10" x14ac:dyDescent="0.25">
      <c r="A2041" s="4" t="str">
        <f t="shared" si="62"/>
        <v>46237-POX57-bbd1</v>
      </c>
      <c r="B2041" s="14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 t="shared" si="63"/>
        <v>2026-08</v>
      </c>
      <c r="J2041" s="7" t="str">
        <f>VLOOKUP(C2041,'[1]T. Apoyo Sistema'!$B$1:$C$89,2,0)</f>
        <v>SI</v>
      </c>
    </row>
    <row r="2042" spans="1:10" x14ac:dyDescent="0.25">
      <c r="A2042" s="4" t="str">
        <f t="shared" si="62"/>
        <v>46237-POX57-bbd2</v>
      </c>
      <c r="B2042" s="14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 t="shared" si="63"/>
        <v>2026-08</v>
      </c>
      <c r="J2042" s="7" t="str">
        <f>VLOOKUP(C2042,'[1]T. Apoyo Sistema'!$B$1:$C$89,2,0)</f>
        <v>SI</v>
      </c>
    </row>
    <row r="2043" spans="1:10" x14ac:dyDescent="0.25">
      <c r="A2043" s="4" t="str">
        <f t="shared" si="62"/>
        <v>46237-POX57-com1</v>
      </c>
      <c r="B2043" s="14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 t="shared" si="63"/>
        <v>2026-08</v>
      </c>
      <c r="J2043" s="7" t="str">
        <f>VLOOKUP(C2043,'[1]T. Apoyo Sistema'!$B$1:$C$89,2,0)</f>
        <v>SI</v>
      </c>
    </row>
    <row r="2044" spans="1:10" x14ac:dyDescent="0.25">
      <c r="A2044" s="4" t="str">
        <f t="shared" si="62"/>
        <v>46237-POX57-com2</v>
      </c>
      <c r="B2044" s="14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 t="shared" si="63"/>
        <v>2026-08</v>
      </c>
      <c r="J2044" s="7" t="str">
        <f>VLOOKUP(C2044,'[1]T. Apoyo Sistema'!$B$1:$C$89,2,0)</f>
        <v>SI</v>
      </c>
    </row>
    <row r="2045" spans="1:10" x14ac:dyDescent="0.25">
      <c r="A2045" s="4" t="str">
        <f t="shared" si="62"/>
        <v>46237-POX57-com3</v>
      </c>
      <c r="B2045" s="14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 t="shared" si="63"/>
        <v>2026-08</v>
      </c>
      <c r="J2045" s="7" t="str">
        <f>VLOOKUP(C2045,'[1]T. Apoyo Sistema'!$B$1:$C$89,2,0)</f>
        <v>SI</v>
      </c>
    </row>
    <row r="2046" spans="1:10" x14ac:dyDescent="0.25">
      <c r="A2046" s="4" t="str">
        <f t="shared" si="62"/>
        <v>46237-POX57-com4</v>
      </c>
      <c r="B2046" s="14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 t="shared" si="63"/>
        <v>2026-08</v>
      </c>
      <c r="J2046" s="7" t="str">
        <f>VLOOKUP(C2046,'[1]T. Apoyo Sistema'!$B$1:$C$89,2,0)</f>
        <v>SI</v>
      </c>
    </row>
    <row r="2047" spans="1:10" x14ac:dyDescent="0.25">
      <c r="A2047" s="4" t="str">
        <f t="shared" si="62"/>
        <v>46237-POX57-gen1</v>
      </c>
      <c r="B2047" s="14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 t="shared" si="63"/>
        <v>2026-08</v>
      </c>
      <c r="J2047" s="7" t="str">
        <f>VLOOKUP(C2047,'[1]T. Apoyo Sistema'!$B$1:$C$89,2,0)</f>
        <v>SI</v>
      </c>
    </row>
    <row r="2048" spans="1:10" x14ac:dyDescent="0.25">
      <c r="A2048" s="4" t="str">
        <f t="shared" si="62"/>
        <v>46237-POX57-gen2</v>
      </c>
      <c r="B2048" s="14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 t="shared" si="63"/>
        <v>2026-08</v>
      </c>
      <c r="J2048" s="7" t="str">
        <f>VLOOKUP(C2048,'[1]T. Apoyo Sistema'!$B$1:$C$89,2,0)</f>
        <v>SI</v>
      </c>
    </row>
    <row r="2049" spans="1:10" x14ac:dyDescent="0.25">
      <c r="A2049" s="4" t="str">
        <f t="shared" si="62"/>
        <v>46237-POX57-psa1</v>
      </c>
      <c r="B2049" s="14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 t="shared" si="63"/>
        <v>2026-08</v>
      </c>
      <c r="J2049" s="7" t="str">
        <f>VLOOKUP(C2049,'[1]T. Apoyo Sistema'!$B$1:$C$89,2,0)</f>
        <v>SI</v>
      </c>
    </row>
    <row r="2050" spans="1:10" x14ac:dyDescent="0.25">
      <c r="A2050" s="4" t="str">
        <f t="shared" ref="A2050:A2113" si="64">CONCATENATE(B2050,"-",C2050,"-",D2050)</f>
        <v>46237-POX57-psa2</v>
      </c>
      <c r="B2050" s="14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 t="shared" ref="I2050:I2113" si="65">TEXT(B2050,"yyyy-mm")</f>
        <v>2026-08</v>
      </c>
      <c r="J2050" s="7" t="str">
        <f>VLOOKUP(C2050,'[1]T. Apoyo Sistema'!$B$1:$C$89,2,0)</f>
        <v>SI</v>
      </c>
    </row>
    <row r="2051" spans="1:10" x14ac:dyDescent="0.25">
      <c r="A2051" s="4" t="str">
        <f t="shared" si="64"/>
        <v>46237-POX57-psa3</v>
      </c>
      <c r="B2051" s="14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 t="shared" si="65"/>
        <v>2026-08</v>
      </c>
      <c r="J2051" s="7" t="str">
        <f>VLOOKUP(C2051,'[1]T. Apoyo Sistema'!$B$1:$C$89,2,0)</f>
        <v>SI</v>
      </c>
    </row>
    <row r="2052" spans="1:10" x14ac:dyDescent="0.25">
      <c r="A2052" s="4" t="str">
        <f t="shared" si="64"/>
        <v>46237-POX57-psa4</v>
      </c>
      <c r="B2052" s="14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 t="shared" si="65"/>
        <v>2026-08</v>
      </c>
      <c r="J2052" s="7" t="str">
        <f>VLOOKUP(C2052,'[1]T. Apoyo Sistema'!$B$1:$C$89,2,0)</f>
        <v>SI</v>
      </c>
    </row>
    <row r="2053" spans="1:10" x14ac:dyDescent="0.25">
      <c r="A2053" s="4" t="str">
        <f t="shared" si="64"/>
        <v>46237-POX57-sec1</v>
      </c>
      <c r="B2053" s="14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 t="shared" si="65"/>
        <v>2026-08</v>
      </c>
      <c r="J2053" s="7" t="str">
        <f>VLOOKUP(C2053,'[1]T. Apoyo Sistema'!$B$1:$C$89,2,0)</f>
        <v>SI</v>
      </c>
    </row>
    <row r="2054" spans="1:10" x14ac:dyDescent="0.25">
      <c r="A2054" s="4" t="str">
        <f t="shared" si="64"/>
        <v>46237-POX57-sec2</v>
      </c>
      <c r="B2054" s="14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 t="shared" si="65"/>
        <v>2026-08</v>
      </c>
      <c r="J2054" s="7" t="str">
        <f>VLOOKUP(C2054,'[1]T. Apoyo Sistema'!$B$1:$C$89,2,0)</f>
        <v>SI</v>
      </c>
    </row>
    <row r="2055" spans="1:10" x14ac:dyDescent="0.25">
      <c r="A2055" s="4" t="str">
        <f t="shared" si="64"/>
        <v>46237-POX58-bbd1</v>
      </c>
      <c r="B2055" s="14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 t="shared" si="65"/>
        <v>2026-08</v>
      </c>
      <c r="J2055" s="7" t="str">
        <f>VLOOKUP(C2055,'[1]T. Apoyo Sistema'!$B$1:$C$89,2,0)</f>
        <v>SI</v>
      </c>
    </row>
    <row r="2056" spans="1:10" x14ac:dyDescent="0.25">
      <c r="A2056" s="4" t="str">
        <f t="shared" si="64"/>
        <v>46237-POX58-bbd2</v>
      </c>
      <c r="B2056" s="14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 t="shared" si="65"/>
        <v>2026-08</v>
      </c>
      <c r="J2056" s="7" t="str">
        <f>VLOOKUP(C2056,'[1]T. Apoyo Sistema'!$B$1:$C$89,2,0)</f>
        <v>SI</v>
      </c>
    </row>
    <row r="2057" spans="1:10" x14ac:dyDescent="0.25">
      <c r="A2057" s="4" t="str">
        <f t="shared" si="64"/>
        <v>46237-POX58-com1</v>
      </c>
      <c r="B2057" s="14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 t="shared" si="65"/>
        <v>2026-08</v>
      </c>
      <c r="J2057" s="7" t="str">
        <f>VLOOKUP(C2057,'[1]T. Apoyo Sistema'!$B$1:$C$89,2,0)</f>
        <v>SI</v>
      </c>
    </row>
    <row r="2058" spans="1:10" x14ac:dyDescent="0.25">
      <c r="A2058" s="4" t="str">
        <f t="shared" si="64"/>
        <v>46237-POX58-com2</v>
      </c>
      <c r="B2058" s="14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 t="shared" si="65"/>
        <v>2026-08</v>
      </c>
      <c r="J2058" s="7" t="str">
        <f>VLOOKUP(C2058,'[1]T. Apoyo Sistema'!$B$1:$C$89,2,0)</f>
        <v>SI</v>
      </c>
    </row>
    <row r="2059" spans="1:10" x14ac:dyDescent="0.25">
      <c r="A2059" s="4" t="str">
        <f t="shared" si="64"/>
        <v>46237-POX58-com3</v>
      </c>
      <c r="B2059" s="14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 t="shared" si="65"/>
        <v>2026-08</v>
      </c>
      <c r="J2059" s="7" t="str">
        <f>VLOOKUP(C2059,'[1]T. Apoyo Sistema'!$B$1:$C$89,2,0)</f>
        <v>SI</v>
      </c>
    </row>
    <row r="2060" spans="1:10" x14ac:dyDescent="0.25">
      <c r="A2060" s="4" t="str">
        <f t="shared" si="64"/>
        <v>46237-POX58-com4</v>
      </c>
      <c r="B2060" s="14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 t="shared" si="65"/>
        <v>2026-08</v>
      </c>
      <c r="J2060" s="7" t="str">
        <f>VLOOKUP(C2060,'[1]T. Apoyo Sistema'!$B$1:$C$89,2,0)</f>
        <v>SI</v>
      </c>
    </row>
    <row r="2061" spans="1:10" x14ac:dyDescent="0.25">
      <c r="A2061" s="4" t="str">
        <f t="shared" si="64"/>
        <v>46237-POX58-gen1</v>
      </c>
      <c r="B2061" s="14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 t="shared" si="65"/>
        <v>2026-08</v>
      </c>
      <c r="J2061" s="7" t="str">
        <f>VLOOKUP(C2061,'[1]T. Apoyo Sistema'!$B$1:$C$89,2,0)</f>
        <v>SI</v>
      </c>
    </row>
    <row r="2062" spans="1:10" x14ac:dyDescent="0.25">
      <c r="A2062" s="4" t="str">
        <f t="shared" si="64"/>
        <v>46237-POX58-gen2</v>
      </c>
      <c r="B2062" s="14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 t="shared" si="65"/>
        <v>2026-08</v>
      </c>
      <c r="J2062" s="7" t="str">
        <f>VLOOKUP(C2062,'[1]T. Apoyo Sistema'!$B$1:$C$89,2,0)</f>
        <v>SI</v>
      </c>
    </row>
    <row r="2063" spans="1:10" x14ac:dyDescent="0.25">
      <c r="A2063" s="4" t="str">
        <f t="shared" si="64"/>
        <v>46237-POX58-motocom1</v>
      </c>
      <c r="B2063" s="14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 t="shared" si="65"/>
        <v>2026-08</v>
      </c>
      <c r="J2063" s="7" t="str">
        <f>VLOOKUP(C2063,'[1]T. Apoyo Sistema'!$B$1:$C$89,2,0)</f>
        <v>SI</v>
      </c>
    </row>
    <row r="2064" spans="1:10" x14ac:dyDescent="0.25">
      <c r="A2064" s="4" t="str">
        <f t="shared" si="64"/>
        <v>46237-POX58-motocom2</v>
      </c>
      <c r="B2064" s="14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 t="shared" si="65"/>
        <v>2026-08</v>
      </c>
      <c r="J2064" s="7" t="str">
        <f>VLOOKUP(C2064,'[1]T. Apoyo Sistema'!$B$1:$C$89,2,0)</f>
        <v>SI</v>
      </c>
    </row>
    <row r="2065" spans="1:10" x14ac:dyDescent="0.25">
      <c r="A2065" s="4" t="str">
        <f t="shared" si="64"/>
        <v>46237-POX58-psa1</v>
      </c>
      <c r="B2065" s="14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 t="shared" si="65"/>
        <v>2026-08</v>
      </c>
      <c r="J2065" s="7" t="str">
        <f>VLOOKUP(C2065,'[1]T. Apoyo Sistema'!$B$1:$C$89,2,0)</f>
        <v>SI</v>
      </c>
    </row>
    <row r="2066" spans="1:10" x14ac:dyDescent="0.25">
      <c r="A2066" s="4" t="str">
        <f t="shared" si="64"/>
        <v>46237-POX58-psa2</v>
      </c>
      <c r="B2066" s="14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 t="shared" si="65"/>
        <v>2026-08</v>
      </c>
      <c r="J2066" s="7" t="str">
        <f>VLOOKUP(C2066,'[1]T. Apoyo Sistema'!$B$1:$C$89,2,0)</f>
        <v>SI</v>
      </c>
    </row>
    <row r="2067" spans="1:10" x14ac:dyDescent="0.25">
      <c r="A2067" s="4" t="str">
        <f t="shared" si="64"/>
        <v>46237-POX58-psa3</v>
      </c>
      <c r="B2067" s="14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 t="shared" si="65"/>
        <v>2026-08</v>
      </c>
      <c r="J2067" s="7" t="str">
        <f>VLOOKUP(C2067,'[1]T. Apoyo Sistema'!$B$1:$C$89,2,0)</f>
        <v>SI</v>
      </c>
    </row>
    <row r="2068" spans="1:10" x14ac:dyDescent="0.25">
      <c r="A2068" s="4" t="str">
        <f t="shared" si="64"/>
        <v>46237-POX58-psa4</v>
      </c>
      <c r="B2068" s="14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 t="shared" si="65"/>
        <v>2026-08</v>
      </c>
      <c r="J2068" s="7" t="str">
        <f>VLOOKUP(C2068,'[1]T. Apoyo Sistema'!$B$1:$C$89,2,0)</f>
        <v>SI</v>
      </c>
    </row>
    <row r="2069" spans="1:10" x14ac:dyDescent="0.25">
      <c r="A2069" s="4" t="str">
        <f t="shared" si="64"/>
        <v>46237-POX58-sec1</v>
      </c>
      <c r="B2069" s="14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 t="shared" si="65"/>
        <v>2026-08</v>
      </c>
      <c r="J2069" s="7" t="str">
        <f>VLOOKUP(C2069,'[1]T. Apoyo Sistema'!$B$1:$C$89,2,0)</f>
        <v>SI</v>
      </c>
    </row>
    <row r="2070" spans="1:10" x14ac:dyDescent="0.25">
      <c r="A2070" s="4" t="str">
        <f t="shared" si="64"/>
        <v>46237-POX58-sec2</v>
      </c>
      <c r="B2070" s="14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 t="shared" si="65"/>
        <v>2026-08</v>
      </c>
      <c r="J2070" s="7" t="str">
        <f>VLOOKUP(C2070,'[1]T. Apoyo Sistema'!$B$1:$C$89,2,0)</f>
        <v>SI</v>
      </c>
    </row>
    <row r="2071" spans="1:10" x14ac:dyDescent="0.25">
      <c r="A2071" s="4" t="str">
        <f t="shared" si="64"/>
        <v>46237-POX59-bbd1</v>
      </c>
      <c r="B2071" s="14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 t="shared" si="65"/>
        <v>2026-08</v>
      </c>
      <c r="J2071" s="7" t="str">
        <f>VLOOKUP(C2071,'[1]T. Apoyo Sistema'!$B$1:$C$89,2,0)</f>
        <v>SI</v>
      </c>
    </row>
    <row r="2072" spans="1:10" x14ac:dyDescent="0.25">
      <c r="A2072" s="4" t="str">
        <f t="shared" si="64"/>
        <v>46237-POX59-bbd2</v>
      </c>
      <c r="B2072" s="14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 t="shared" si="65"/>
        <v>2026-08</v>
      </c>
      <c r="J2072" s="7" t="str">
        <f>VLOOKUP(C2072,'[1]T. Apoyo Sistema'!$B$1:$C$89,2,0)</f>
        <v>SI</v>
      </c>
    </row>
    <row r="2073" spans="1:10" x14ac:dyDescent="0.25">
      <c r="A2073" s="4" t="str">
        <f t="shared" si="64"/>
        <v>46237-POX59-com1</v>
      </c>
      <c r="B2073" s="14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 t="shared" si="65"/>
        <v>2026-08</v>
      </c>
      <c r="J2073" s="7" t="str">
        <f>VLOOKUP(C2073,'[1]T. Apoyo Sistema'!$B$1:$C$89,2,0)</f>
        <v>SI</v>
      </c>
    </row>
    <row r="2074" spans="1:10" x14ac:dyDescent="0.25">
      <c r="A2074" s="4" t="str">
        <f t="shared" si="64"/>
        <v>46237-POX59-com2</v>
      </c>
      <c r="B2074" s="14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 t="shared" si="65"/>
        <v>2026-08</v>
      </c>
      <c r="J2074" s="7" t="str">
        <f>VLOOKUP(C2074,'[1]T. Apoyo Sistema'!$B$1:$C$89,2,0)</f>
        <v>SI</v>
      </c>
    </row>
    <row r="2075" spans="1:10" x14ac:dyDescent="0.25">
      <c r="A2075" s="4" t="str">
        <f t="shared" si="64"/>
        <v>46237-POX59-com3</v>
      </c>
      <c r="B2075" s="14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 t="shared" si="65"/>
        <v>2026-08</v>
      </c>
      <c r="J2075" s="7" t="str">
        <f>VLOOKUP(C2075,'[1]T. Apoyo Sistema'!$B$1:$C$89,2,0)</f>
        <v>SI</v>
      </c>
    </row>
    <row r="2076" spans="1:10" x14ac:dyDescent="0.25">
      <c r="A2076" s="4" t="str">
        <f t="shared" si="64"/>
        <v>46237-POX59-gen1</v>
      </c>
      <c r="B2076" s="14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 t="shared" si="65"/>
        <v>2026-08</v>
      </c>
      <c r="J2076" s="7" t="str">
        <f>VLOOKUP(C2076,'[1]T. Apoyo Sistema'!$B$1:$C$89,2,0)</f>
        <v>SI</v>
      </c>
    </row>
    <row r="2077" spans="1:10" x14ac:dyDescent="0.25">
      <c r="A2077" s="4" t="str">
        <f t="shared" si="64"/>
        <v>46237-POX59-gen2</v>
      </c>
      <c r="B2077" s="14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 t="shared" si="65"/>
        <v>2026-08</v>
      </c>
      <c r="J2077" s="7" t="str">
        <f>VLOOKUP(C2077,'[1]T. Apoyo Sistema'!$B$1:$C$89,2,0)</f>
        <v>SI</v>
      </c>
    </row>
    <row r="2078" spans="1:10" x14ac:dyDescent="0.25">
      <c r="A2078" s="4" t="str">
        <f t="shared" si="64"/>
        <v>46237-POX59-motocom1</v>
      </c>
      <c r="B2078" s="14">
        <v>46237</v>
      </c>
      <c r="C2078" s="4" t="s">
        <v>38</v>
      </c>
      <c r="D2078" s="4" t="s">
        <v>104</v>
      </c>
      <c r="E2078" s="4">
        <v>0</v>
      </c>
      <c r="F2078" s="6">
        <v>0</v>
      </c>
      <c r="G2078" s="6">
        <v>0</v>
      </c>
      <c r="H2078" s="6">
        <v>0</v>
      </c>
      <c r="I2078" s="4" t="str">
        <f t="shared" si="65"/>
        <v>2026-08</v>
      </c>
      <c r="J2078" s="7" t="str">
        <f>VLOOKUP(C2078,'[1]T. Apoyo Sistema'!$B$1:$C$89,2,0)</f>
        <v>SI</v>
      </c>
    </row>
    <row r="2079" spans="1:10" x14ac:dyDescent="0.25">
      <c r="A2079" s="4" t="str">
        <f t="shared" si="64"/>
        <v>46237-POX59-motocom2</v>
      </c>
      <c r="B2079" s="14">
        <v>46237</v>
      </c>
      <c r="C2079" s="4" t="s">
        <v>38</v>
      </c>
      <c r="D2079" s="4" t="s">
        <v>105</v>
      </c>
      <c r="E2079" s="4">
        <v>0</v>
      </c>
      <c r="F2079" s="6">
        <v>0</v>
      </c>
      <c r="G2079" s="6">
        <v>0</v>
      </c>
      <c r="H2079" s="6">
        <v>0</v>
      </c>
      <c r="I2079" s="4" t="str">
        <f t="shared" si="65"/>
        <v>2026-08</v>
      </c>
      <c r="J2079" s="7" t="str">
        <f>VLOOKUP(C2079,'[1]T. Apoyo Sistema'!$B$1:$C$89,2,0)</f>
        <v>SI</v>
      </c>
    </row>
    <row r="2080" spans="1:10" x14ac:dyDescent="0.25">
      <c r="A2080" s="4" t="str">
        <f t="shared" si="64"/>
        <v>46237-POX59-psa1</v>
      </c>
      <c r="B2080" s="14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 t="shared" si="65"/>
        <v>2026-08</v>
      </c>
      <c r="J2080" s="7" t="str">
        <f>VLOOKUP(C2080,'[1]T. Apoyo Sistema'!$B$1:$C$89,2,0)</f>
        <v>SI</v>
      </c>
    </row>
    <row r="2081" spans="1:10" x14ac:dyDescent="0.25">
      <c r="A2081" s="4" t="str">
        <f t="shared" si="64"/>
        <v>46237-POX59-psa2</v>
      </c>
      <c r="B2081" s="14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 t="shared" si="65"/>
        <v>2026-08</v>
      </c>
      <c r="J2081" s="7" t="str">
        <f>VLOOKUP(C2081,'[1]T. Apoyo Sistema'!$B$1:$C$89,2,0)</f>
        <v>SI</v>
      </c>
    </row>
    <row r="2082" spans="1:10" x14ac:dyDescent="0.25">
      <c r="A2082" s="4" t="str">
        <f t="shared" si="64"/>
        <v>46237-POX59-psa3</v>
      </c>
      <c r="B2082" s="14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 t="shared" si="65"/>
        <v>2026-08</v>
      </c>
      <c r="J2082" s="7" t="str">
        <f>VLOOKUP(C2082,'[1]T. Apoyo Sistema'!$B$1:$C$89,2,0)</f>
        <v>SI</v>
      </c>
    </row>
    <row r="2083" spans="1:10" x14ac:dyDescent="0.25">
      <c r="A2083" s="4" t="str">
        <f t="shared" si="64"/>
        <v>46237-POX59-psa4</v>
      </c>
      <c r="B2083" s="14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 t="shared" si="65"/>
        <v>2026-08</v>
      </c>
      <c r="J2083" s="7" t="str">
        <f>VLOOKUP(C2083,'[1]T. Apoyo Sistema'!$B$1:$C$89,2,0)</f>
        <v>SI</v>
      </c>
    </row>
    <row r="2084" spans="1:10" x14ac:dyDescent="0.25">
      <c r="A2084" s="4" t="str">
        <f t="shared" si="64"/>
        <v>46237-POX59-psa5</v>
      </c>
      <c r="B2084" s="14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 t="shared" si="65"/>
        <v>2026-08</v>
      </c>
      <c r="J2084" s="7" t="str">
        <f>VLOOKUP(C2084,'[1]T. Apoyo Sistema'!$B$1:$C$89,2,0)</f>
        <v>SI</v>
      </c>
    </row>
    <row r="2085" spans="1:10" x14ac:dyDescent="0.25">
      <c r="A2085" s="4" t="str">
        <f t="shared" si="64"/>
        <v>46237-POX59-psa6</v>
      </c>
      <c r="B2085" s="14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 t="shared" si="65"/>
        <v>2026-08</v>
      </c>
      <c r="J2085" s="7" t="str">
        <f>VLOOKUP(C2085,'[1]T. Apoyo Sistema'!$B$1:$C$89,2,0)</f>
        <v>SI</v>
      </c>
    </row>
    <row r="2086" spans="1:10" x14ac:dyDescent="0.25">
      <c r="A2086" s="4" t="str">
        <f t="shared" si="64"/>
        <v>46237-POX59-sec1</v>
      </c>
      <c r="B2086" s="14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 t="shared" si="65"/>
        <v>2026-08</v>
      </c>
      <c r="J2086" s="7" t="str">
        <f>VLOOKUP(C2086,'[1]T. Apoyo Sistema'!$B$1:$C$89,2,0)</f>
        <v>SI</v>
      </c>
    </row>
    <row r="2087" spans="1:10" x14ac:dyDescent="0.25">
      <c r="A2087" s="4" t="str">
        <f t="shared" si="64"/>
        <v>46237-POX59-sec2</v>
      </c>
      <c r="B2087" s="14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 t="shared" si="65"/>
        <v>2026-08</v>
      </c>
      <c r="J2087" s="7" t="str">
        <f>VLOOKUP(C2087,'[1]T. Apoyo Sistema'!$B$1:$C$89,2,0)</f>
        <v>SI</v>
      </c>
    </row>
    <row r="2088" spans="1:10" x14ac:dyDescent="0.25">
      <c r="A2088" s="4" t="str">
        <f t="shared" si="64"/>
        <v>46237-POX6-bbd1</v>
      </c>
      <c r="B2088" s="14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 t="shared" si="65"/>
        <v>2026-08</v>
      </c>
      <c r="J2088" s="7" t="str">
        <f>VLOOKUP(C2088,'[1]T. Apoyo Sistema'!$B$1:$C$89,2,0)</f>
        <v>SI</v>
      </c>
    </row>
    <row r="2089" spans="1:10" x14ac:dyDescent="0.25">
      <c r="A2089" s="4" t="str">
        <f t="shared" si="64"/>
        <v>46237-POX6-bbd2</v>
      </c>
      <c r="B2089" s="14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 t="shared" si="65"/>
        <v>2026-08</v>
      </c>
      <c r="J2089" s="7" t="str">
        <f>VLOOKUP(C2089,'[1]T. Apoyo Sistema'!$B$1:$C$89,2,0)</f>
        <v>SI</v>
      </c>
    </row>
    <row r="2090" spans="1:10" x14ac:dyDescent="0.25">
      <c r="A2090" s="4" t="str">
        <f t="shared" si="64"/>
        <v>46237-POX6-com1</v>
      </c>
      <c r="B2090" s="14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 t="shared" si="65"/>
        <v>2026-08</v>
      </c>
      <c r="J2090" s="7" t="str">
        <f>VLOOKUP(C2090,'[1]T. Apoyo Sistema'!$B$1:$C$89,2,0)</f>
        <v>SI</v>
      </c>
    </row>
    <row r="2091" spans="1:10" x14ac:dyDescent="0.25">
      <c r="A2091" s="4" t="str">
        <f t="shared" si="64"/>
        <v>46237-POX6-com2</v>
      </c>
      <c r="B2091" s="14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 t="shared" si="65"/>
        <v>2026-08</v>
      </c>
      <c r="J2091" s="7" t="str">
        <f>VLOOKUP(C2091,'[1]T. Apoyo Sistema'!$B$1:$C$89,2,0)</f>
        <v>SI</v>
      </c>
    </row>
    <row r="2092" spans="1:10" x14ac:dyDescent="0.25">
      <c r="A2092" s="4" t="str">
        <f t="shared" si="64"/>
        <v>46237-POX6-com3</v>
      </c>
      <c r="B2092" s="14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 t="shared" si="65"/>
        <v>2026-08</v>
      </c>
      <c r="J2092" s="7" t="str">
        <f>VLOOKUP(C2092,'[1]T. Apoyo Sistema'!$B$1:$C$89,2,0)</f>
        <v>SI</v>
      </c>
    </row>
    <row r="2093" spans="1:10" x14ac:dyDescent="0.25">
      <c r="A2093" s="4" t="str">
        <f t="shared" si="64"/>
        <v>46237-POX6-com4</v>
      </c>
      <c r="B2093" s="14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 t="shared" si="65"/>
        <v>2026-08</v>
      </c>
      <c r="J2093" s="7" t="str">
        <f>VLOOKUP(C2093,'[1]T. Apoyo Sistema'!$B$1:$C$89,2,0)</f>
        <v>SI</v>
      </c>
    </row>
    <row r="2094" spans="1:10" x14ac:dyDescent="0.25">
      <c r="A2094" s="4" t="str">
        <f t="shared" si="64"/>
        <v>46237-POX6-gen1</v>
      </c>
      <c r="B2094" s="14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 t="shared" si="65"/>
        <v>2026-08</v>
      </c>
      <c r="J2094" s="7" t="str">
        <f>VLOOKUP(C2094,'[1]T. Apoyo Sistema'!$B$1:$C$89,2,0)</f>
        <v>SI</v>
      </c>
    </row>
    <row r="2095" spans="1:10" x14ac:dyDescent="0.25">
      <c r="A2095" s="4" t="str">
        <f t="shared" si="64"/>
        <v>46237-POX6-gen2</v>
      </c>
      <c r="B2095" s="14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 t="shared" si="65"/>
        <v>2026-08</v>
      </c>
      <c r="J2095" s="7" t="str">
        <f>VLOOKUP(C2095,'[1]T. Apoyo Sistema'!$B$1:$C$89,2,0)</f>
        <v>SI</v>
      </c>
    </row>
    <row r="2096" spans="1:10" x14ac:dyDescent="0.25">
      <c r="A2096" s="4" t="str">
        <f t="shared" si="64"/>
        <v>46237-POX6-psa1</v>
      </c>
      <c r="B2096" s="14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 t="shared" si="65"/>
        <v>2026-08</v>
      </c>
      <c r="J2096" s="7" t="str">
        <f>VLOOKUP(C2096,'[1]T. Apoyo Sistema'!$B$1:$C$89,2,0)</f>
        <v>SI</v>
      </c>
    </row>
    <row r="2097" spans="1:10" x14ac:dyDescent="0.25">
      <c r="A2097" s="4" t="str">
        <f t="shared" si="64"/>
        <v>46237-POX6-psa2</v>
      </c>
      <c r="B2097" s="14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 t="shared" si="65"/>
        <v>2026-08</v>
      </c>
      <c r="J2097" s="7" t="str">
        <f>VLOOKUP(C2097,'[1]T. Apoyo Sistema'!$B$1:$C$89,2,0)</f>
        <v>SI</v>
      </c>
    </row>
    <row r="2098" spans="1:10" x14ac:dyDescent="0.25">
      <c r="A2098" s="4" t="str">
        <f t="shared" si="64"/>
        <v>46237-POX6-psa3</v>
      </c>
      <c r="B2098" s="14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 t="shared" si="65"/>
        <v>2026-08</v>
      </c>
      <c r="J2098" s="7" t="str">
        <f>VLOOKUP(C2098,'[1]T. Apoyo Sistema'!$B$1:$C$89,2,0)</f>
        <v>SI</v>
      </c>
    </row>
    <row r="2099" spans="1:10" x14ac:dyDescent="0.25">
      <c r="A2099" s="4" t="str">
        <f t="shared" si="64"/>
        <v>46237-POX6-psa4</v>
      </c>
      <c r="B2099" s="14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 t="shared" si="65"/>
        <v>2026-08</v>
      </c>
      <c r="J2099" s="7" t="str">
        <f>VLOOKUP(C2099,'[1]T. Apoyo Sistema'!$B$1:$C$89,2,0)</f>
        <v>SI</v>
      </c>
    </row>
    <row r="2100" spans="1:10" x14ac:dyDescent="0.25">
      <c r="A2100" s="4" t="str">
        <f t="shared" si="64"/>
        <v>46237-POX6-sec1</v>
      </c>
      <c r="B2100" s="14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 t="shared" si="65"/>
        <v>2026-08</v>
      </c>
      <c r="J2100" s="7" t="str">
        <f>VLOOKUP(C2100,'[1]T. Apoyo Sistema'!$B$1:$C$89,2,0)</f>
        <v>SI</v>
      </c>
    </row>
    <row r="2101" spans="1:10" x14ac:dyDescent="0.25">
      <c r="A2101" s="4" t="str">
        <f t="shared" si="64"/>
        <v>46237-POX6-sec2</v>
      </c>
      <c r="B2101" s="14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 t="shared" si="65"/>
        <v>2026-08</v>
      </c>
      <c r="J2101" s="7" t="str">
        <f>VLOOKUP(C2101,'[1]T. Apoyo Sistema'!$B$1:$C$89,2,0)</f>
        <v>SI</v>
      </c>
    </row>
    <row r="2102" spans="1:10" x14ac:dyDescent="0.25">
      <c r="A2102" s="4" t="str">
        <f t="shared" si="64"/>
        <v>46237-POX60-bbd1</v>
      </c>
      <c r="B2102" s="14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 t="shared" si="65"/>
        <v>2026-08</v>
      </c>
      <c r="J2102" s="7" t="str">
        <f>VLOOKUP(C2102,'[1]T. Apoyo Sistema'!$B$1:$C$89,2,0)</f>
        <v>SI</v>
      </c>
    </row>
    <row r="2103" spans="1:10" x14ac:dyDescent="0.25">
      <c r="A2103" s="4" t="str">
        <f t="shared" si="64"/>
        <v>46237-POX60-bbd2</v>
      </c>
      <c r="B2103" s="14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 t="shared" si="65"/>
        <v>2026-08</v>
      </c>
      <c r="J2103" s="7" t="str">
        <f>VLOOKUP(C2103,'[1]T. Apoyo Sistema'!$B$1:$C$89,2,0)</f>
        <v>SI</v>
      </c>
    </row>
    <row r="2104" spans="1:10" x14ac:dyDescent="0.25">
      <c r="A2104" s="4" t="str">
        <f t="shared" si="64"/>
        <v>46237-POX60-com1</v>
      </c>
      <c r="B2104" s="14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 t="shared" si="65"/>
        <v>2026-08</v>
      </c>
      <c r="J2104" s="7" t="str">
        <f>VLOOKUP(C2104,'[1]T. Apoyo Sistema'!$B$1:$C$89,2,0)</f>
        <v>SI</v>
      </c>
    </row>
    <row r="2105" spans="1:10" x14ac:dyDescent="0.25">
      <c r="A2105" s="4" t="str">
        <f t="shared" si="64"/>
        <v>46237-POX60-com2</v>
      </c>
      <c r="B2105" s="14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 t="shared" si="65"/>
        <v>2026-08</v>
      </c>
      <c r="J2105" s="7" t="str">
        <f>VLOOKUP(C2105,'[1]T. Apoyo Sistema'!$B$1:$C$89,2,0)</f>
        <v>SI</v>
      </c>
    </row>
    <row r="2106" spans="1:10" x14ac:dyDescent="0.25">
      <c r="A2106" s="4" t="str">
        <f t="shared" si="64"/>
        <v>46237-POX60-com3</v>
      </c>
      <c r="B2106" s="14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 t="shared" si="65"/>
        <v>2026-08</v>
      </c>
      <c r="J2106" s="7" t="str">
        <f>VLOOKUP(C2106,'[1]T. Apoyo Sistema'!$B$1:$C$89,2,0)</f>
        <v>SI</v>
      </c>
    </row>
    <row r="2107" spans="1:10" x14ac:dyDescent="0.25">
      <c r="A2107" s="4" t="str">
        <f t="shared" si="64"/>
        <v>46237-POX60-gen1</v>
      </c>
      <c r="B2107" s="14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 t="shared" si="65"/>
        <v>2026-08</v>
      </c>
      <c r="J2107" s="7" t="str">
        <f>VLOOKUP(C2107,'[1]T. Apoyo Sistema'!$B$1:$C$89,2,0)</f>
        <v>SI</v>
      </c>
    </row>
    <row r="2108" spans="1:10" x14ac:dyDescent="0.25">
      <c r="A2108" s="4" t="str">
        <f t="shared" si="64"/>
        <v>46237-POX60-gen2</v>
      </c>
      <c r="B2108" s="14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 t="shared" si="65"/>
        <v>2026-08</v>
      </c>
      <c r="J2108" s="7" t="str">
        <f>VLOOKUP(C2108,'[1]T. Apoyo Sistema'!$B$1:$C$89,2,0)</f>
        <v>SI</v>
      </c>
    </row>
    <row r="2109" spans="1:10" x14ac:dyDescent="0.25">
      <c r="A2109" s="4" t="str">
        <f t="shared" si="64"/>
        <v>46237-POX60-motocom1</v>
      </c>
      <c r="B2109" s="14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 t="shared" si="65"/>
        <v>2026-08</v>
      </c>
      <c r="J2109" s="7" t="str">
        <f>VLOOKUP(C2109,'[1]T. Apoyo Sistema'!$B$1:$C$89,2,0)</f>
        <v>SI</v>
      </c>
    </row>
    <row r="2110" spans="1:10" x14ac:dyDescent="0.25">
      <c r="A2110" s="4" t="str">
        <f t="shared" si="64"/>
        <v>46237-POX60-motocom2</v>
      </c>
      <c r="B2110" s="14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 t="shared" si="65"/>
        <v>2026-08</v>
      </c>
      <c r="J2110" s="7" t="str">
        <f>VLOOKUP(C2110,'[1]T. Apoyo Sistema'!$B$1:$C$89,2,0)</f>
        <v>SI</v>
      </c>
    </row>
    <row r="2111" spans="1:10" x14ac:dyDescent="0.25">
      <c r="A2111" s="4" t="str">
        <f t="shared" si="64"/>
        <v>46237-POX60-psa1</v>
      </c>
      <c r="B2111" s="14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 t="shared" si="65"/>
        <v>2026-08</v>
      </c>
      <c r="J2111" s="7" t="str">
        <f>VLOOKUP(C2111,'[1]T. Apoyo Sistema'!$B$1:$C$89,2,0)</f>
        <v>SI</v>
      </c>
    </row>
    <row r="2112" spans="1:10" x14ac:dyDescent="0.25">
      <c r="A2112" s="4" t="str">
        <f t="shared" si="64"/>
        <v>46237-POX60-psa2</v>
      </c>
      <c r="B2112" s="14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 t="shared" si="65"/>
        <v>2026-08</v>
      </c>
      <c r="J2112" s="7" t="str">
        <f>VLOOKUP(C2112,'[1]T. Apoyo Sistema'!$B$1:$C$89,2,0)</f>
        <v>SI</v>
      </c>
    </row>
    <row r="2113" spans="1:10" x14ac:dyDescent="0.25">
      <c r="A2113" s="4" t="str">
        <f t="shared" si="64"/>
        <v>46237-POX60-psa3</v>
      </c>
      <c r="B2113" s="14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 t="shared" si="65"/>
        <v>2026-08</v>
      </c>
      <c r="J2113" s="7" t="str">
        <f>VLOOKUP(C2113,'[1]T. Apoyo Sistema'!$B$1:$C$89,2,0)</f>
        <v>SI</v>
      </c>
    </row>
    <row r="2114" spans="1:10" x14ac:dyDescent="0.25">
      <c r="A2114" s="4" t="str">
        <f t="shared" ref="A2114:A2177" si="66">CONCATENATE(B2114,"-",C2114,"-",D2114)</f>
        <v>46237-POX60-psa4</v>
      </c>
      <c r="B2114" s="14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 t="shared" ref="I2114:I2177" si="67">TEXT(B2114,"yyyy-mm")</f>
        <v>2026-08</v>
      </c>
      <c r="J2114" s="7" t="str">
        <f>VLOOKUP(C2114,'[1]T. Apoyo Sistema'!$B$1:$C$89,2,0)</f>
        <v>SI</v>
      </c>
    </row>
    <row r="2115" spans="1:10" x14ac:dyDescent="0.25">
      <c r="A2115" s="4" t="str">
        <f t="shared" si="66"/>
        <v>46237-POX60-psa5</v>
      </c>
      <c r="B2115" s="14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 t="shared" si="67"/>
        <v>2026-08</v>
      </c>
      <c r="J2115" s="7" t="str">
        <f>VLOOKUP(C2115,'[1]T. Apoyo Sistema'!$B$1:$C$89,2,0)</f>
        <v>SI</v>
      </c>
    </row>
    <row r="2116" spans="1:10" x14ac:dyDescent="0.25">
      <c r="A2116" s="4" t="str">
        <f t="shared" si="66"/>
        <v>46237-POX60-psa6</v>
      </c>
      <c r="B2116" s="14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 t="shared" si="67"/>
        <v>2026-08</v>
      </c>
      <c r="J2116" s="7" t="str">
        <f>VLOOKUP(C2116,'[1]T. Apoyo Sistema'!$B$1:$C$89,2,0)</f>
        <v>SI</v>
      </c>
    </row>
    <row r="2117" spans="1:10" x14ac:dyDescent="0.25">
      <c r="A2117" s="4" t="str">
        <f t="shared" si="66"/>
        <v>46237-POX60-sec1</v>
      </c>
      <c r="B2117" s="14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 t="shared" si="67"/>
        <v>2026-08</v>
      </c>
      <c r="J2117" s="7" t="str">
        <f>VLOOKUP(C2117,'[1]T. Apoyo Sistema'!$B$1:$C$89,2,0)</f>
        <v>SI</v>
      </c>
    </row>
    <row r="2118" spans="1:10" x14ac:dyDescent="0.25">
      <c r="A2118" s="4" t="str">
        <f t="shared" si="66"/>
        <v>46237-POX60-sec2</v>
      </c>
      <c r="B2118" s="14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 t="shared" si="67"/>
        <v>2026-08</v>
      </c>
      <c r="J2118" s="7" t="str">
        <f>VLOOKUP(C2118,'[1]T. Apoyo Sistema'!$B$1:$C$89,2,0)</f>
        <v>SI</v>
      </c>
    </row>
    <row r="2119" spans="1:10" x14ac:dyDescent="0.25">
      <c r="A2119" s="4" t="str">
        <f t="shared" si="66"/>
        <v>46237-POX61-bbd1</v>
      </c>
      <c r="B2119" s="14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 t="shared" si="67"/>
        <v>2026-08</v>
      </c>
      <c r="J2119" s="7" t="str">
        <f>VLOOKUP(C2119,'[1]T. Apoyo Sistema'!$B$1:$C$89,2,0)</f>
        <v>SI</v>
      </c>
    </row>
    <row r="2120" spans="1:10" x14ac:dyDescent="0.25">
      <c r="A2120" s="4" t="str">
        <f t="shared" si="66"/>
        <v>46237-POX61-bbd2</v>
      </c>
      <c r="B2120" s="14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 t="shared" si="67"/>
        <v>2026-08</v>
      </c>
      <c r="J2120" s="7" t="str">
        <f>VLOOKUP(C2120,'[1]T. Apoyo Sistema'!$B$1:$C$89,2,0)</f>
        <v>SI</v>
      </c>
    </row>
    <row r="2121" spans="1:10" x14ac:dyDescent="0.25">
      <c r="A2121" s="4" t="str">
        <f t="shared" si="66"/>
        <v>46237-POX61-com1</v>
      </c>
      <c r="B2121" s="14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 t="shared" si="67"/>
        <v>2026-08</v>
      </c>
      <c r="J2121" s="7" t="str">
        <f>VLOOKUP(C2121,'[1]T. Apoyo Sistema'!$B$1:$C$89,2,0)</f>
        <v>SI</v>
      </c>
    </row>
    <row r="2122" spans="1:10" x14ac:dyDescent="0.25">
      <c r="A2122" s="4" t="str">
        <f t="shared" si="66"/>
        <v>46237-POX61-com2</v>
      </c>
      <c r="B2122" s="14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 t="shared" si="67"/>
        <v>2026-08</v>
      </c>
      <c r="J2122" s="7" t="str">
        <f>VLOOKUP(C2122,'[1]T. Apoyo Sistema'!$B$1:$C$89,2,0)</f>
        <v>SI</v>
      </c>
    </row>
    <row r="2123" spans="1:10" x14ac:dyDescent="0.25">
      <c r="A2123" s="4" t="str">
        <f t="shared" si="66"/>
        <v>46237-POX61-com3</v>
      </c>
      <c r="B2123" s="14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 t="shared" si="67"/>
        <v>2026-08</v>
      </c>
      <c r="J2123" s="7" t="str">
        <f>VLOOKUP(C2123,'[1]T. Apoyo Sistema'!$B$1:$C$89,2,0)</f>
        <v>SI</v>
      </c>
    </row>
    <row r="2124" spans="1:10" x14ac:dyDescent="0.25">
      <c r="A2124" s="4" t="str">
        <f t="shared" si="66"/>
        <v>46237-POX61-gen1</v>
      </c>
      <c r="B2124" s="14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 t="shared" si="67"/>
        <v>2026-08</v>
      </c>
      <c r="J2124" s="7" t="str">
        <f>VLOOKUP(C2124,'[1]T. Apoyo Sistema'!$B$1:$C$89,2,0)</f>
        <v>SI</v>
      </c>
    </row>
    <row r="2125" spans="1:10" x14ac:dyDescent="0.25">
      <c r="A2125" s="4" t="str">
        <f t="shared" si="66"/>
        <v>46237-POX61-gen2</v>
      </c>
      <c r="B2125" s="14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 t="shared" si="67"/>
        <v>2026-08</v>
      </c>
      <c r="J2125" s="7" t="str">
        <f>VLOOKUP(C2125,'[1]T. Apoyo Sistema'!$B$1:$C$89,2,0)</f>
        <v>SI</v>
      </c>
    </row>
    <row r="2126" spans="1:10" x14ac:dyDescent="0.25">
      <c r="A2126" s="4" t="str">
        <f t="shared" si="66"/>
        <v>46237-POX61-motocom1</v>
      </c>
      <c r="B2126" s="14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 t="shared" si="67"/>
        <v>2026-08</v>
      </c>
      <c r="J2126" s="7" t="str">
        <f>VLOOKUP(C2126,'[1]T. Apoyo Sistema'!$B$1:$C$89,2,0)</f>
        <v>SI</v>
      </c>
    </row>
    <row r="2127" spans="1:10" x14ac:dyDescent="0.25">
      <c r="A2127" s="4" t="str">
        <f t="shared" si="66"/>
        <v>46237-POX61-motocom2</v>
      </c>
      <c r="B2127" s="14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 t="shared" si="67"/>
        <v>2026-08</v>
      </c>
      <c r="J2127" s="7" t="str">
        <f>VLOOKUP(C2127,'[1]T. Apoyo Sistema'!$B$1:$C$89,2,0)</f>
        <v>SI</v>
      </c>
    </row>
    <row r="2128" spans="1:10" x14ac:dyDescent="0.25">
      <c r="A2128" s="4" t="str">
        <f t="shared" si="66"/>
        <v>46237-POX61-psa1</v>
      </c>
      <c r="B2128" s="14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 t="shared" si="67"/>
        <v>2026-08</v>
      </c>
      <c r="J2128" s="7" t="str">
        <f>VLOOKUP(C2128,'[1]T. Apoyo Sistema'!$B$1:$C$89,2,0)</f>
        <v>SI</v>
      </c>
    </row>
    <row r="2129" spans="1:10" x14ac:dyDescent="0.25">
      <c r="A2129" s="4" t="str">
        <f t="shared" si="66"/>
        <v>46237-POX61-psa2</v>
      </c>
      <c r="B2129" s="14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 t="shared" si="67"/>
        <v>2026-08</v>
      </c>
      <c r="J2129" s="7" t="str">
        <f>VLOOKUP(C2129,'[1]T. Apoyo Sistema'!$B$1:$C$89,2,0)</f>
        <v>SI</v>
      </c>
    </row>
    <row r="2130" spans="1:10" x14ac:dyDescent="0.25">
      <c r="A2130" s="4" t="str">
        <f t="shared" si="66"/>
        <v>46237-POX61-psa3</v>
      </c>
      <c r="B2130" s="14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 t="shared" si="67"/>
        <v>2026-08</v>
      </c>
      <c r="J2130" s="7" t="str">
        <f>VLOOKUP(C2130,'[1]T. Apoyo Sistema'!$B$1:$C$89,2,0)</f>
        <v>SI</v>
      </c>
    </row>
    <row r="2131" spans="1:10" x14ac:dyDescent="0.25">
      <c r="A2131" s="4" t="str">
        <f t="shared" si="66"/>
        <v>46237-POX61-psa4</v>
      </c>
      <c r="B2131" s="14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 t="shared" si="67"/>
        <v>2026-08</v>
      </c>
      <c r="J2131" s="7" t="str">
        <f>VLOOKUP(C2131,'[1]T. Apoyo Sistema'!$B$1:$C$89,2,0)</f>
        <v>SI</v>
      </c>
    </row>
    <row r="2132" spans="1:10" x14ac:dyDescent="0.25">
      <c r="A2132" s="4" t="str">
        <f t="shared" si="66"/>
        <v>46237-POX61-psa5</v>
      </c>
      <c r="B2132" s="14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 t="shared" si="67"/>
        <v>2026-08</v>
      </c>
      <c r="J2132" s="7" t="str">
        <f>VLOOKUP(C2132,'[1]T. Apoyo Sistema'!$B$1:$C$89,2,0)</f>
        <v>SI</v>
      </c>
    </row>
    <row r="2133" spans="1:10" x14ac:dyDescent="0.25">
      <c r="A2133" s="4" t="str">
        <f t="shared" si="66"/>
        <v>46237-POX61-psa6</v>
      </c>
      <c r="B2133" s="14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 t="shared" si="67"/>
        <v>2026-08</v>
      </c>
      <c r="J2133" s="7" t="str">
        <f>VLOOKUP(C2133,'[1]T. Apoyo Sistema'!$B$1:$C$89,2,0)</f>
        <v>SI</v>
      </c>
    </row>
    <row r="2134" spans="1:10" x14ac:dyDescent="0.25">
      <c r="A2134" s="4" t="str">
        <f t="shared" si="66"/>
        <v>46237-POX61-sec1</v>
      </c>
      <c r="B2134" s="14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 t="shared" si="67"/>
        <v>2026-08</v>
      </c>
      <c r="J2134" s="7" t="str">
        <f>VLOOKUP(C2134,'[1]T. Apoyo Sistema'!$B$1:$C$89,2,0)</f>
        <v>SI</v>
      </c>
    </row>
    <row r="2135" spans="1:10" x14ac:dyDescent="0.25">
      <c r="A2135" s="4" t="str">
        <f t="shared" si="66"/>
        <v>46237-POX61-sec2</v>
      </c>
      <c r="B2135" s="14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 t="shared" si="67"/>
        <v>2026-08</v>
      </c>
      <c r="J2135" s="7" t="str">
        <f>VLOOKUP(C2135,'[1]T. Apoyo Sistema'!$B$1:$C$89,2,0)</f>
        <v>SI</v>
      </c>
    </row>
    <row r="2136" spans="1:10" x14ac:dyDescent="0.25">
      <c r="A2136" s="4" t="str">
        <f t="shared" si="66"/>
        <v>46237-POX62-bbd1</v>
      </c>
      <c r="B2136" s="14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 t="shared" si="67"/>
        <v>2026-08</v>
      </c>
      <c r="J2136" s="7" t="str">
        <f>VLOOKUP(C2136,'[1]T. Apoyo Sistema'!$B$1:$C$89,2,0)</f>
        <v>SI</v>
      </c>
    </row>
    <row r="2137" spans="1:10" x14ac:dyDescent="0.25">
      <c r="A2137" s="4" t="str">
        <f t="shared" si="66"/>
        <v>46237-POX62-bbd2</v>
      </c>
      <c r="B2137" s="14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 t="shared" si="67"/>
        <v>2026-08</v>
      </c>
      <c r="J2137" s="7" t="str">
        <f>VLOOKUP(C2137,'[1]T. Apoyo Sistema'!$B$1:$C$89,2,0)</f>
        <v>SI</v>
      </c>
    </row>
    <row r="2138" spans="1:10" x14ac:dyDescent="0.25">
      <c r="A2138" s="4" t="str">
        <f t="shared" si="66"/>
        <v>46237-POX62-com1</v>
      </c>
      <c r="B2138" s="14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 t="shared" si="67"/>
        <v>2026-08</v>
      </c>
      <c r="J2138" s="7" t="str">
        <f>VLOOKUP(C2138,'[1]T. Apoyo Sistema'!$B$1:$C$89,2,0)</f>
        <v>SI</v>
      </c>
    </row>
    <row r="2139" spans="1:10" x14ac:dyDescent="0.25">
      <c r="A2139" s="4" t="str">
        <f t="shared" si="66"/>
        <v>46237-POX62-com2</v>
      </c>
      <c r="B2139" s="14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 t="shared" si="67"/>
        <v>2026-08</v>
      </c>
      <c r="J2139" s="7" t="str">
        <f>VLOOKUP(C2139,'[1]T. Apoyo Sistema'!$B$1:$C$89,2,0)</f>
        <v>SI</v>
      </c>
    </row>
    <row r="2140" spans="1:10" x14ac:dyDescent="0.25">
      <c r="A2140" s="4" t="str">
        <f t="shared" si="66"/>
        <v>46237-POX62-com3</v>
      </c>
      <c r="B2140" s="14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 t="shared" si="67"/>
        <v>2026-08</v>
      </c>
      <c r="J2140" s="7" t="str">
        <f>VLOOKUP(C2140,'[1]T. Apoyo Sistema'!$B$1:$C$89,2,0)</f>
        <v>SI</v>
      </c>
    </row>
    <row r="2141" spans="1:10" x14ac:dyDescent="0.25">
      <c r="A2141" s="4" t="str">
        <f t="shared" si="66"/>
        <v>46237-POX62-com4</v>
      </c>
      <c r="B2141" s="14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 t="shared" si="67"/>
        <v>2026-08</v>
      </c>
      <c r="J2141" s="7" t="str">
        <f>VLOOKUP(C2141,'[1]T. Apoyo Sistema'!$B$1:$C$89,2,0)</f>
        <v>SI</v>
      </c>
    </row>
    <row r="2142" spans="1:10" x14ac:dyDescent="0.25">
      <c r="A2142" s="4" t="str">
        <f t="shared" si="66"/>
        <v>46237-POX62-gen1</v>
      </c>
      <c r="B2142" s="14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 t="shared" si="67"/>
        <v>2026-08</v>
      </c>
      <c r="J2142" s="7" t="str">
        <f>VLOOKUP(C2142,'[1]T. Apoyo Sistema'!$B$1:$C$89,2,0)</f>
        <v>SI</v>
      </c>
    </row>
    <row r="2143" spans="1:10" x14ac:dyDescent="0.25">
      <c r="A2143" s="4" t="str">
        <f t="shared" si="66"/>
        <v>46237-POX62-gen2</v>
      </c>
      <c r="B2143" s="14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 t="shared" si="67"/>
        <v>2026-08</v>
      </c>
      <c r="J2143" s="7" t="str">
        <f>VLOOKUP(C2143,'[1]T. Apoyo Sistema'!$B$1:$C$89,2,0)</f>
        <v>SI</v>
      </c>
    </row>
    <row r="2144" spans="1:10" x14ac:dyDescent="0.25">
      <c r="A2144" s="4" t="str">
        <f t="shared" si="66"/>
        <v>46237-POX62-psa1</v>
      </c>
      <c r="B2144" s="14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 t="shared" si="67"/>
        <v>2026-08</v>
      </c>
      <c r="J2144" s="7" t="str">
        <f>VLOOKUP(C2144,'[1]T. Apoyo Sistema'!$B$1:$C$89,2,0)</f>
        <v>SI</v>
      </c>
    </row>
    <row r="2145" spans="1:10" x14ac:dyDescent="0.25">
      <c r="A2145" s="4" t="str">
        <f t="shared" si="66"/>
        <v>46237-POX62-psa2</v>
      </c>
      <c r="B2145" s="14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 t="shared" si="67"/>
        <v>2026-08</v>
      </c>
      <c r="J2145" s="7" t="str">
        <f>VLOOKUP(C2145,'[1]T. Apoyo Sistema'!$B$1:$C$89,2,0)</f>
        <v>SI</v>
      </c>
    </row>
    <row r="2146" spans="1:10" x14ac:dyDescent="0.25">
      <c r="A2146" s="4" t="str">
        <f t="shared" si="66"/>
        <v>46237-POX62-psa3</v>
      </c>
      <c r="B2146" s="14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 t="shared" si="67"/>
        <v>2026-08</v>
      </c>
      <c r="J2146" s="7" t="str">
        <f>VLOOKUP(C2146,'[1]T. Apoyo Sistema'!$B$1:$C$89,2,0)</f>
        <v>SI</v>
      </c>
    </row>
    <row r="2147" spans="1:10" x14ac:dyDescent="0.25">
      <c r="A2147" s="4" t="str">
        <f t="shared" si="66"/>
        <v>46237-POX62-psa4</v>
      </c>
      <c r="B2147" s="14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 t="shared" si="67"/>
        <v>2026-08</v>
      </c>
      <c r="J2147" s="7" t="str">
        <f>VLOOKUP(C2147,'[1]T. Apoyo Sistema'!$B$1:$C$89,2,0)</f>
        <v>SI</v>
      </c>
    </row>
    <row r="2148" spans="1:10" x14ac:dyDescent="0.25">
      <c r="A2148" s="4" t="str">
        <f t="shared" si="66"/>
        <v>46237-POX62-sec1</v>
      </c>
      <c r="B2148" s="14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 t="shared" si="67"/>
        <v>2026-08</v>
      </c>
      <c r="J2148" s="7" t="str">
        <f>VLOOKUP(C2148,'[1]T. Apoyo Sistema'!$B$1:$C$89,2,0)</f>
        <v>SI</v>
      </c>
    </row>
    <row r="2149" spans="1:10" x14ac:dyDescent="0.25">
      <c r="A2149" s="4" t="str">
        <f t="shared" si="66"/>
        <v>46237-POX62-sec2</v>
      </c>
      <c r="B2149" s="14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 t="shared" si="67"/>
        <v>2026-08</v>
      </c>
      <c r="J2149" s="7" t="str">
        <f>VLOOKUP(C2149,'[1]T. Apoyo Sistema'!$B$1:$C$89,2,0)</f>
        <v>SI</v>
      </c>
    </row>
    <row r="2150" spans="1:10" x14ac:dyDescent="0.25">
      <c r="A2150" s="4" t="str">
        <f t="shared" si="66"/>
        <v>46237-POX63-bbd1</v>
      </c>
      <c r="B2150" s="14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 t="shared" si="67"/>
        <v>2026-08</v>
      </c>
      <c r="J2150" s="7" t="str">
        <f>VLOOKUP(C2150,'[1]T. Apoyo Sistema'!$B$1:$C$89,2,0)</f>
        <v>SI</v>
      </c>
    </row>
    <row r="2151" spans="1:10" x14ac:dyDescent="0.25">
      <c r="A2151" s="4" t="str">
        <f t="shared" si="66"/>
        <v>46237-POX63-bbd2</v>
      </c>
      <c r="B2151" s="14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 t="shared" si="67"/>
        <v>2026-08</v>
      </c>
      <c r="J2151" s="7" t="str">
        <f>VLOOKUP(C2151,'[1]T. Apoyo Sistema'!$B$1:$C$89,2,0)</f>
        <v>SI</v>
      </c>
    </row>
    <row r="2152" spans="1:10" x14ac:dyDescent="0.25">
      <c r="A2152" s="4" t="str">
        <f t="shared" si="66"/>
        <v>46237-POX63-com1</v>
      </c>
      <c r="B2152" s="14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 t="shared" si="67"/>
        <v>2026-08</v>
      </c>
      <c r="J2152" s="7" t="str">
        <f>VLOOKUP(C2152,'[1]T. Apoyo Sistema'!$B$1:$C$89,2,0)</f>
        <v>SI</v>
      </c>
    </row>
    <row r="2153" spans="1:10" x14ac:dyDescent="0.25">
      <c r="A2153" s="4" t="str">
        <f t="shared" si="66"/>
        <v>46237-POX63-com2</v>
      </c>
      <c r="B2153" s="14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 t="shared" si="67"/>
        <v>2026-08</v>
      </c>
      <c r="J2153" s="7" t="str">
        <f>VLOOKUP(C2153,'[1]T. Apoyo Sistema'!$B$1:$C$89,2,0)</f>
        <v>SI</v>
      </c>
    </row>
    <row r="2154" spans="1:10" x14ac:dyDescent="0.25">
      <c r="A2154" s="4" t="str">
        <f t="shared" si="66"/>
        <v>46237-POX63-com3</v>
      </c>
      <c r="B2154" s="14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 t="shared" si="67"/>
        <v>2026-08</v>
      </c>
      <c r="J2154" s="7" t="str">
        <f>VLOOKUP(C2154,'[1]T. Apoyo Sistema'!$B$1:$C$89,2,0)</f>
        <v>SI</v>
      </c>
    </row>
    <row r="2155" spans="1:10" x14ac:dyDescent="0.25">
      <c r="A2155" s="4" t="str">
        <f t="shared" si="66"/>
        <v>46237-POX63-gen1</v>
      </c>
      <c r="B2155" s="14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 t="shared" si="67"/>
        <v>2026-08</v>
      </c>
      <c r="J2155" s="7" t="str">
        <f>VLOOKUP(C2155,'[1]T. Apoyo Sistema'!$B$1:$C$89,2,0)</f>
        <v>SI</v>
      </c>
    </row>
    <row r="2156" spans="1:10" x14ac:dyDescent="0.25">
      <c r="A2156" s="4" t="str">
        <f t="shared" si="66"/>
        <v>46237-POX63-gen2</v>
      </c>
      <c r="B2156" s="14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 t="shared" si="67"/>
        <v>2026-08</v>
      </c>
      <c r="J2156" s="7" t="str">
        <f>VLOOKUP(C2156,'[1]T. Apoyo Sistema'!$B$1:$C$89,2,0)</f>
        <v>SI</v>
      </c>
    </row>
    <row r="2157" spans="1:10" x14ac:dyDescent="0.25">
      <c r="A2157" s="4" t="str">
        <f t="shared" si="66"/>
        <v>46237-POX63-motocom1</v>
      </c>
      <c r="B2157" s="14">
        <v>46237</v>
      </c>
      <c r="C2157" s="4" t="s">
        <v>11</v>
      </c>
      <c r="D2157" s="4" t="s">
        <v>104</v>
      </c>
      <c r="E2157" s="4">
        <v>0</v>
      </c>
      <c r="F2157" s="6">
        <v>0</v>
      </c>
      <c r="G2157" s="6">
        <v>0</v>
      </c>
      <c r="H2157" s="6">
        <v>0</v>
      </c>
      <c r="I2157" s="4" t="str">
        <f t="shared" si="67"/>
        <v>2026-08</v>
      </c>
      <c r="J2157" s="7" t="str">
        <f>VLOOKUP(C2157,'[1]T. Apoyo Sistema'!$B$1:$C$89,2,0)</f>
        <v>SI</v>
      </c>
    </row>
    <row r="2158" spans="1:10" x14ac:dyDescent="0.25">
      <c r="A2158" s="4" t="str">
        <f t="shared" si="66"/>
        <v>46237-POX63-motocom2</v>
      </c>
      <c r="B2158" s="14">
        <v>46237</v>
      </c>
      <c r="C2158" s="4" t="s">
        <v>11</v>
      </c>
      <c r="D2158" s="4" t="s">
        <v>105</v>
      </c>
      <c r="E2158" s="4">
        <v>0</v>
      </c>
      <c r="F2158" s="6">
        <v>0</v>
      </c>
      <c r="G2158" s="6">
        <v>0</v>
      </c>
      <c r="H2158" s="6">
        <v>0</v>
      </c>
      <c r="I2158" s="4" t="str">
        <f t="shared" si="67"/>
        <v>2026-08</v>
      </c>
      <c r="J2158" s="7" t="str">
        <f>VLOOKUP(C2158,'[1]T. Apoyo Sistema'!$B$1:$C$89,2,0)</f>
        <v>SI</v>
      </c>
    </row>
    <row r="2159" spans="1:10" x14ac:dyDescent="0.25">
      <c r="A2159" s="4" t="str">
        <f t="shared" si="66"/>
        <v>46237-POX63-psa1</v>
      </c>
      <c r="B2159" s="14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 t="shared" si="67"/>
        <v>2026-08</v>
      </c>
      <c r="J2159" s="7" t="str">
        <f>VLOOKUP(C2159,'[1]T. Apoyo Sistema'!$B$1:$C$89,2,0)</f>
        <v>SI</v>
      </c>
    </row>
    <row r="2160" spans="1:10" x14ac:dyDescent="0.25">
      <c r="A2160" s="4" t="str">
        <f t="shared" si="66"/>
        <v>46237-POX63-psa2</v>
      </c>
      <c r="B2160" s="14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 t="shared" si="67"/>
        <v>2026-08</v>
      </c>
      <c r="J2160" s="7" t="str">
        <f>VLOOKUP(C2160,'[1]T. Apoyo Sistema'!$B$1:$C$89,2,0)</f>
        <v>SI</v>
      </c>
    </row>
    <row r="2161" spans="1:10" x14ac:dyDescent="0.25">
      <c r="A2161" s="4" t="str">
        <f t="shared" si="66"/>
        <v>46237-POX63-psa3</v>
      </c>
      <c r="B2161" s="14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 t="shared" si="67"/>
        <v>2026-08</v>
      </c>
      <c r="J2161" s="7" t="str">
        <f>VLOOKUP(C2161,'[1]T. Apoyo Sistema'!$B$1:$C$89,2,0)</f>
        <v>SI</v>
      </c>
    </row>
    <row r="2162" spans="1:10" x14ac:dyDescent="0.25">
      <c r="A2162" s="4" t="str">
        <f t="shared" si="66"/>
        <v>46237-POX63-psa4</v>
      </c>
      <c r="B2162" s="14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 t="shared" si="67"/>
        <v>2026-08</v>
      </c>
      <c r="J2162" s="7" t="str">
        <f>VLOOKUP(C2162,'[1]T. Apoyo Sistema'!$B$1:$C$89,2,0)</f>
        <v>SI</v>
      </c>
    </row>
    <row r="2163" spans="1:10" x14ac:dyDescent="0.25">
      <c r="A2163" s="4" t="str">
        <f t="shared" si="66"/>
        <v>46237-POX63-psa5</v>
      </c>
      <c r="B2163" s="14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 t="shared" si="67"/>
        <v>2026-08</v>
      </c>
      <c r="J2163" s="7" t="str">
        <f>VLOOKUP(C2163,'[1]T. Apoyo Sistema'!$B$1:$C$89,2,0)</f>
        <v>SI</v>
      </c>
    </row>
    <row r="2164" spans="1:10" x14ac:dyDescent="0.25">
      <c r="A2164" s="4" t="str">
        <f t="shared" si="66"/>
        <v>46237-POX63-psa6</v>
      </c>
      <c r="B2164" s="14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 t="shared" si="67"/>
        <v>2026-08</v>
      </c>
      <c r="J2164" s="7" t="str">
        <f>VLOOKUP(C2164,'[1]T. Apoyo Sistema'!$B$1:$C$89,2,0)</f>
        <v>SI</v>
      </c>
    </row>
    <row r="2165" spans="1:10" x14ac:dyDescent="0.25">
      <c r="A2165" s="4" t="str">
        <f t="shared" si="66"/>
        <v>46237-POX63-sec1</v>
      </c>
      <c r="B2165" s="14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 t="shared" si="67"/>
        <v>2026-08</v>
      </c>
      <c r="J2165" s="7" t="str">
        <f>VLOOKUP(C2165,'[1]T. Apoyo Sistema'!$B$1:$C$89,2,0)</f>
        <v>SI</v>
      </c>
    </row>
    <row r="2166" spans="1:10" x14ac:dyDescent="0.25">
      <c r="A2166" s="4" t="str">
        <f t="shared" si="66"/>
        <v>46237-POX63-sec2</v>
      </c>
      <c r="B2166" s="14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 t="shared" si="67"/>
        <v>2026-08</v>
      </c>
      <c r="J2166" s="7" t="str">
        <f>VLOOKUP(C2166,'[1]T. Apoyo Sistema'!$B$1:$C$89,2,0)</f>
        <v>SI</v>
      </c>
    </row>
    <row r="2167" spans="1:10" x14ac:dyDescent="0.25">
      <c r="A2167" s="4" t="str">
        <f t="shared" si="66"/>
        <v>46237-POX64-bbd1</v>
      </c>
      <c r="B2167" s="14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 t="shared" si="67"/>
        <v>2026-08</v>
      </c>
      <c r="J2167" s="7" t="str">
        <f>VLOOKUP(C2167,'[1]T. Apoyo Sistema'!$B$1:$C$89,2,0)</f>
        <v>SI</v>
      </c>
    </row>
    <row r="2168" spans="1:10" x14ac:dyDescent="0.25">
      <c r="A2168" s="4" t="str">
        <f t="shared" si="66"/>
        <v>46237-POX64-bbd2</v>
      </c>
      <c r="B2168" s="14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 t="shared" si="67"/>
        <v>2026-08</v>
      </c>
      <c r="J2168" s="7" t="str">
        <f>VLOOKUP(C2168,'[1]T. Apoyo Sistema'!$B$1:$C$89,2,0)</f>
        <v>SI</v>
      </c>
    </row>
    <row r="2169" spans="1:10" x14ac:dyDescent="0.25">
      <c r="A2169" s="4" t="str">
        <f t="shared" si="66"/>
        <v>46237-POX64-com1</v>
      </c>
      <c r="B2169" s="14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 t="shared" si="67"/>
        <v>2026-08</v>
      </c>
      <c r="J2169" s="7" t="str">
        <f>VLOOKUP(C2169,'[1]T. Apoyo Sistema'!$B$1:$C$89,2,0)</f>
        <v>SI</v>
      </c>
    </row>
    <row r="2170" spans="1:10" x14ac:dyDescent="0.25">
      <c r="A2170" s="4" t="str">
        <f t="shared" si="66"/>
        <v>46237-POX64-com2</v>
      </c>
      <c r="B2170" s="14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 t="shared" si="67"/>
        <v>2026-08</v>
      </c>
      <c r="J2170" s="7" t="str">
        <f>VLOOKUP(C2170,'[1]T. Apoyo Sistema'!$B$1:$C$89,2,0)</f>
        <v>SI</v>
      </c>
    </row>
    <row r="2171" spans="1:10" x14ac:dyDescent="0.25">
      <c r="A2171" s="4" t="str">
        <f t="shared" si="66"/>
        <v>46237-POX64-com3</v>
      </c>
      <c r="B2171" s="14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 t="shared" si="67"/>
        <v>2026-08</v>
      </c>
      <c r="J2171" s="7" t="str">
        <f>VLOOKUP(C2171,'[1]T. Apoyo Sistema'!$B$1:$C$89,2,0)</f>
        <v>SI</v>
      </c>
    </row>
    <row r="2172" spans="1:10" x14ac:dyDescent="0.25">
      <c r="A2172" s="4" t="str">
        <f t="shared" si="66"/>
        <v>46237-POX64-gen1</v>
      </c>
      <c r="B2172" s="14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 t="shared" si="67"/>
        <v>2026-08</v>
      </c>
      <c r="J2172" s="7" t="str">
        <f>VLOOKUP(C2172,'[1]T. Apoyo Sistema'!$B$1:$C$89,2,0)</f>
        <v>SI</v>
      </c>
    </row>
    <row r="2173" spans="1:10" x14ac:dyDescent="0.25">
      <c r="A2173" s="4" t="str">
        <f t="shared" si="66"/>
        <v>46237-POX64-gen2</v>
      </c>
      <c r="B2173" s="14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 t="shared" si="67"/>
        <v>2026-08</v>
      </c>
      <c r="J2173" s="7" t="str">
        <f>VLOOKUP(C2173,'[1]T. Apoyo Sistema'!$B$1:$C$89,2,0)</f>
        <v>SI</v>
      </c>
    </row>
    <row r="2174" spans="1:10" x14ac:dyDescent="0.25">
      <c r="A2174" s="4" t="str">
        <f t="shared" si="66"/>
        <v>46237-POX64-psa1</v>
      </c>
      <c r="B2174" s="14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 t="shared" si="67"/>
        <v>2026-08</v>
      </c>
      <c r="J2174" s="7" t="str">
        <f>VLOOKUP(C2174,'[1]T. Apoyo Sistema'!$B$1:$C$89,2,0)</f>
        <v>SI</v>
      </c>
    </row>
    <row r="2175" spans="1:10" x14ac:dyDescent="0.25">
      <c r="A2175" s="4" t="str">
        <f t="shared" si="66"/>
        <v>46237-POX64-psa2</v>
      </c>
      <c r="B2175" s="14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 t="shared" si="67"/>
        <v>2026-08</v>
      </c>
      <c r="J2175" s="7" t="str">
        <f>VLOOKUP(C2175,'[1]T. Apoyo Sistema'!$B$1:$C$89,2,0)</f>
        <v>SI</v>
      </c>
    </row>
    <row r="2176" spans="1:10" x14ac:dyDescent="0.25">
      <c r="A2176" s="4" t="str">
        <f t="shared" si="66"/>
        <v>46237-POX64-psa3</v>
      </c>
      <c r="B2176" s="14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 t="shared" si="67"/>
        <v>2026-08</v>
      </c>
      <c r="J2176" s="7" t="str">
        <f>VLOOKUP(C2176,'[1]T. Apoyo Sistema'!$B$1:$C$89,2,0)</f>
        <v>SI</v>
      </c>
    </row>
    <row r="2177" spans="1:10" x14ac:dyDescent="0.25">
      <c r="A2177" s="4" t="str">
        <f t="shared" si="66"/>
        <v>46237-POX64-psa4</v>
      </c>
      <c r="B2177" s="14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 t="shared" si="67"/>
        <v>2026-08</v>
      </c>
      <c r="J2177" s="7" t="str">
        <f>VLOOKUP(C2177,'[1]T. Apoyo Sistema'!$B$1:$C$89,2,0)</f>
        <v>SI</v>
      </c>
    </row>
    <row r="2178" spans="1:10" x14ac:dyDescent="0.25">
      <c r="A2178" s="4" t="str">
        <f t="shared" ref="A2178:A2241" si="68">CONCATENATE(B2178,"-",C2178,"-",D2178)</f>
        <v>46237-POX64-sec1</v>
      </c>
      <c r="B2178" s="14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 t="shared" ref="I2178:I2241" si="69">TEXT(B2178,"yyyy-mm")</f>
        <v>2026-08</v>
      </c>
      <c r="J2178" s="7" t="str">
        <f>VLOOKUP(C2178,'[1]T. Apoyo Sistema'!$B$1:$C$89,2,0)</f>
        <v>SI</v>
      </c>
    </row>
    <row r="2179" spans="1:10" x14ac:dyDescent="0.25">
      <c r="A2179" s="4" t="str">
        <f t="shared" si="68"/>
        <v>46237-POX64-sec2</v>
      </c>
      <c r="B2179" s="14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 t="shared" si="69"/>
        <v>2026-08</v>
      </c>
      <c r="J2179" s="7" t="str">
        <f>VLOOKUP(C2179,'[1]T. Apoyo Sistema'!$B$1:$C$89,2,0)</f>
        <v>SI</v>
      </c>
    </row>
    <row r="2180" spans="1:10" x14ac:dyDescent="0.25">
      <c r="A2180" s="4" t="str">
        <f t="shared" si="68"/>
        <v>46237-POX65-bbd1</v>
      </c>
      <c r="B2180" s="14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 t="shared" si="69"/>
        <v>2026-08</v>
      </c>
      <c r="J2180" s="7" t="str">
        <f>VLOOKUP(C2180,'[1]T. Apoyo Sistema'!$B$1:$C$89,2,0)</f>
        <v>SI</v>
      </c>
    </row>
    <row r="2181" spans="1:10" x14ac:dyDescent="0.25">
      <c r="A2181" s="4" t="str">
        <f t="shared" si="68"/>
        <v>46237-POX65-bbd2</v>
      </c>
      <c r="B2181" s="14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 t="shared" si="69"/>
        <v>2026-08</v>
      </c>
      <c r="J2181" s="7" t="str">
        <f>VLOOKUP(C2181,'[1]T. Apoyo Sistema'!$B$1:$C$89,2,0)</f>
        <v>SI</v>
      </c>
    </row>
    <row r="2182" spans="1:10" x14ac:dyDescent="0.25">
      <c r="A2182" s="4" t="str">
        <f t="shared" si="68"/>
        <v>46237-POX65-com1</v>
      </c>
      <c r="B2182" s="14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 t="shared" si="69"/>
        <v>2026-08</v>
      </c>
      <c r="J2182" s="7" t="str">
        <f>VLOOKUP(C2182,'[1]T. Apoyo Sistema'!$B$1:$C$89,2,0)</f>
        <v>SI</v>
      </c>
    </row>
    <row r="2183" spans="1:10" x14ac:dyDescent="0.25">
      <c r="A2183" s="4" t="str">
        <f t="shared" si="68"/>
        <v>46237-POX65-com2</v>
      </c>
      <c r="B2183" s="14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 t="shared" si="69"/>
        <v>2026-08</v>
      </c>
      <c r="J2183" s="7" t="str">
        <f>VLOOKUP(C2183,'[1]T. Apoyo Sistema'!$B$1:$C$89,2,0)</f>
        <v>SI</v>
      </c>
    </row>
    <row r="2184" spans="1:10" x14ac:dyDescent="0.25">
      <c r="A2184" s="4" t="str">
        <f t="shared" si="68"/>
        <v>46237-POX65-com3</v>
      </c>
      <c r="B2184" s="14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 t="shared" si="69"/>
        <v>2026-08</v>
      </c>
      <c r="J2184" s="7" t="str">
        <f>VLOOKUP(C2184,'[1]T. Apoyo Sistema'!$B$1:$C$89,2,0)</f>
        <v>SI</v>
      </c>
    </row>
    <row r="2185" spans="1:10" x14ac:dyDescent="0.25">
      <c r="A2185" s="4" t="str">
        <f t="shared" si="68"/>
        <v>46237-POX65-gen1</v>
      </c>
      <c r="B2185" s="14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 t="shared" si="69"/>
        <v>2026-08</v>
      </c>
      <c r="J2185" s="7" t="str">
        <f>VLOOKUP(C2185,'[1]T. Apoyo Sistema'!$B$1:$C$89,2,0)</f>
        <v>SI</v>
      </c>
    </row>
    <row r="2186" spans="1:10" x14ac:dyDescent="0.25">
      <c r="A2186" s="4" t="str">
        <f t="shared" si="68"/>
        <v>46237-POX65-gen2</v>
      </c>
      <c r="B2186" s="14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 t="shared" si="69"/>
        <v>2026-08</v>
      </c>
      <c r="J2186" s="7" t="str">
        <f>VLOOKUP(C2186,'[1]T. Apoyo Sistema'!$B$1:$C$89,2,0)</f>
        <v>SI</v>
      </c>
    </row>
    <row r="2187" spans="1:10" x14ac:dyDescent="0.25">
      <c r="A2187" s="4" t="str">
        <f t="shared" si="68"/>
        <v>46237-POX65-psa1</v>
      </c>
      <c r="B2187" s="14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 t="shared" si="69"/>
        <v>2026-08</v>
      </c>
      <c r="J2187" s="7" t="str">
        <f>VLOOKUP(C2187,'[1]T. Apoyo Sistema'!$B$1:$C$89,2,0)</f>
        <v>SI</v>
      </c>
    </row>
    <row r="2188" spans="1:10" x14ac:dyDescent="0.25">
      <c r="A2188" s="4" t="str">
        <f t="shared" si="68"/>
        <v>46237-POX65-psa2</v>
      </c>
      <c r="B2188" s="14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 t="shared" si="69"/>
        <v>2026-08</v>
      </c>
      <c r="J2188" s="7" t="str">
        <f>VLOOKUP(C2188,'[1]T. Apoyo Sistema'!$B$1:$C$89,2,0)</f>
        <v>SI</v>
      </c>
    </row>
    <row r="2189" spans="1:10" x14ac:dyDescent="0.25">
      <c r="A2189" s="4" t="str">
        <f t="shared" si="68"/>
        <v>46237-POX65-psa3</v>
      </c>
      <c r="B2189" s="14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 t="shared" si="69"/>
        <v>2026-08</v>
      </c>
      <c r="J2189" s="7" t="str">
        <f>VLOOKUP(C2189,'[1]T. Apoyo Sistema'!$B$1:$C$89,2,0)</f>
        <v>SI</v>
      </c>
    </row>
    <row r="2190" spans="1:10" x14ac:dyDescent="0.25">
      <c r="A2190" s="4" t="str">
        <f t="shared" si="68"/>
        <v>46237-POX65-psa4</v>
      </c>
      <c r="B2190" s="14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 t="shared" si="69"/>
        <v>2026-08</v>
      </c>
      <c r="J2190" s="7" t="str">
        <f>VLOOKUP(C2190,'[1]T. Apoyo Sistema'!$B$1:$C$89,2,0)</f>
        <v>SI</v>
      </c>
    </row>
    <row r="2191" spans="1:10" x14ac:dyDescent="0.25">
      <c r="A2191" s="4" t="str">
        <f t="shared" si="68"/>
        <v>46237-POX65-psa5</v>
      </c>
      <c r="B2191" s="14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 t="shared" si="69"/>
        <v>2026-08</v>
      </c>
      <c r="J2191" s="7" t="str">
        <f>VLOOKUP(C2191,'[1]T. Apoyo Sistema'!$B$1:$C$89,2,0)</f>
        <v>SI</v>
      </c>
    </row>
    <row r="2192" spans="1:10" x14ac:dyDescent="0.25">
      <c r="A2192" s="4" t="str">
        <f t="shared" si="68"/>
        <v>46237-POX65-psa6</v>
      </c>
      <c r="B2192" s="14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 t="shared" si="69"/>
        <v>2026-08</v>
      </c>
      <c r="J2192" s="7" t="str">
        <f>VLOOKUP(C2192,'[1]T. Apoyo Sistema'!$B$1:$C$89,2,0)</f>
        <v>SI</v>
      </c>
    </row>
    <row r="2193" spans="1:10" x14ac:dyDescent="0.25">
      <c r="A2193" s="4" t="str">
        <f t="shared" si="68"/>
        <v>46237-POX65-sec1</v>
      </c>
      <c r="B2193" s="14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 t="shared" si="69"/>
        <v>2026-08</v>
      </c>
      <c r="J2193" s="7" t="str">
        <f>VLOOKUP(C2193,'[1]T. Apoyo Sistema'!$B$1:$C$89,2,0)</f>
        <v>SI</v>
      </c>
    </row>
    <row r="2194" spans="1:10" x14ac:dyDescent="0.25">
      <c r="A2194" s="4" t="str">
        <f t="shared" si="68"/>
        <v>46237-POX65-sec2</v>
      </c>
      <c r="B2194" s="14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 t="shared" si="69"/>
        <v>2026-08</v>
      </c>
      <c r="J2194" s="7" t="str">
        <f>VLOOKUP(C2194,'[1]T. Apoyo Sistema'!$B$1:$C$89,2,0)</f>
        <v>SI</v>
      </c>
    </row>
    <row r="2195" spans="1:10" x14ac:dyDescent="0.25">
      <c r="A2195" s="4" t="str">
        <f t="shared" si="68"/>
        <v>46237-POX66-bbd1</v>
      </c>
      <c r="B2195" s="14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 t="shared" si="69"/>
        <v>2026-08</v>
      </c>
      <c r="J2195" s="7" t="str">
        <f>VLOOKUP(C2195,'[1]T. Apoyo Sistema'!$B$1:$C$89,2,0)</f>
        <v>SI</v>
      </c>
    </row>
    <row r="2196" spans="1:10" x14ac:dyDescent="0.25">
      <c r="A2196" s="4" t="str">
        <f t="shared" si="68"/>
        <v>46237-POX66-bbd2</v>
      </c>
      <c r="B2196" s="14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 t="shared" si="69"/>
        <v>2026-08</v>
      </c>
      <c r="J2196" s="7" t="str">
        <f>VLOOKUP(C2196,'[1]T. Apoyo Sistema'!$B$1:$C$89,2,0)</f>
        <v>SI</v>
      </c>
    </row>
    <row r="2197" spans="1:10" x14ac:dyDescent="0.25">
      <c r="A2197" s="4" t="str">
        <f t="shared" si="68"/>
        <v>46237-POX66-com1</v>
      </c>
      <c r="B2197" s="14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 t="shared" si="69"/>
        <v>2026-08</v>
      </c>
      <c r="J2197" s="7" t="str">
        <f>VLOOKUP(C2197,'[1]T. Apoyo Sistema'!$B$1:$C$89,2,0)</f>
        <v>SI</v>
      </c>
    </row>
    <row r="2198" spans="1:10" x14ac:dyDescent="0.25">
      <c r="A2198" s="4" t="str">
        <f t="shared" si="68"/>
        <v>46237-POX66-com2</v>
      </c>
      <c r="B2198" s="14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 t="shared" si="69"/>
        <v>2026-08</v>
      </c>
      <c r="J2198" s="7" t="str">
        <f>VLOOKUP(C2198,'[1]T. Apoyo Sistema'!$B$1:$C$89,2,0)</f>
        <v>SI</v>
      </c>
    </row>
    <row r="2199" spans="1:10" x14ac:dyDescent="0.25">
      <c r="A2199" s="4" t="str">
        <f t="shared" si="68"/>
        <v>46237-POX66-com3</v>
      </c>
      <c r="B2199" s="14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 t="shared" si="69"/>
        <v>2026-08</v>
      </c>
      <c r="J2199" s="7" t="str">
        <f>VLOOKUP(C2199,'[1]T. Apoyo Sistema'!$B$1:$C$89,2,0)</f>
        <v>SI</v>
      </c>
    </row>
    <row r="2200" spans="1:10" x14ac:dyDescent="0.25">
      <c r="A2200" s="4" t="str">
        <f t="shared" si="68"/>
        <v>46237-POX66-gen1</v>
      </c>
      <c r="B2200" s="14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 t="shared" si="69"/>
        <v>2026-08</v>
      </c>
      <c r="J2200" s="7" t="str">
        <f>VLOOKUP(C2200,'[1]T. Apoyo Sistema'!$B$1:$C$89,2,0)</f>
        <v>SI</v>
      </c>
    </row>
    <row r="2201" spans="1:10" x14ac:dyDescent="0.25">
      <c r="A2201" s="4" t="str">
        <f t="shared" si="68"/>
        <v>46237-POX66-gen2</v>
      </c>
      <c r="B2201" s="14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 t="shared" si="69"/>
        <v>2026-08</v>
      </c>
      <c r="J2201" s="7" t="str">
        <f>VLOOKUP(C2201,'[1]T. Apoyo Sistema'!$B$1:$C$89,2,0)</f>
        <v>SI</v>
      </c>
    </row>
    <row r="2202" spans="1:10" x14ac:dyDescent="0.25">
      <c r="A2202" s="4" t="str">
        <f t="shared" si="68"/>
        <v>46237-POX66-psa1</v>
      </c>
      <c r="B2202" s="14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 t="shared" si="69"/>
        <v>2026-08</v>
      </c>
      <c r="J2202" s="7" t="str">
        <f>VLOOKUP(C2202,'[1]T. Apoyo Sistema'!$B$1:$C$89,2,0)</f>
        <v>SI</v>
      </c>
    </row>
    <row r="2203" spans="1:10" x14ac:dyDescent="0.25">
      <c r="A2203" s="4" t="str">
        <f t="shared" si="68"/>
        <v>46237-POX66-psa2</v>
      </c>
      <c r="B2203" s="14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 t="shared" si="69"/>
        <v>2026-08</v>
      </c>
      <c r="J2203" s="7" t="str">
        <f>VLOOKUP(C2203,'[1]T. Apoyo Sistema'!$B$1:$C$89,2,0)</f>
        <v>SI</v>
      </c>
    </row>
    <row r="2204" spans="1:10" x14ac:dyDescent="0.25">
      <c r="A2204" s="4" t="str">
        <f t="shared" si="68"/>
        <v>46237-POX66-psa3</v>
      </c>
      <c r="B2204" s="14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 t="shared" si="69"/>
        <v>2026-08</v>
      </c>
      <c r="J2204" s="7" t="str">
        <f>VLOOKUP(C2204,'[1]T. Apoyo Sistema'!$B$1:$C$89,2,0)</f>
        <v>SI</v>
      </c>
    </row>
    <row r="2205" spans="1:10" x14ac:dyDescent="0.25">
      <c r="A2205" s="4" t="str">
        <f t="shared" si="68"/>
        <v>46237-POX66-psa4</v>
      </c>
      <c r="B2205" s="14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 t="shared" si="69"/>
        <v>2026-08</v>
      </c>
      <c r="J2205" s="7" t="str">
        <f>VLOOKUP(C2205,'[1]T. Apoyo Sistema'!$B$1:$C$89,2,0)</f>
        <v>SI</v>
      </c>
    </row>
    <row r="2206" spans="1:10" x14ac:dyDescent="0.25">
      <c r="A2206" s="4" t="str">
        <f t="shared" si="68"/>
        <v>46237-POX66-sec1</v>
      </c>
      <c r="B2206" s="14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 t="shared" si="69"/>
        <v>2026-08</v>
      </c>
      <c r="J2206" s="7" t="str">
        <f>VLOOKUP(C2206,'[1]T. Apoyo Sistema'!$B$1:$C$89,2,0)</f>
        <v>SI</v>
      </c>
    </row>
    <row r="2207" spans="1:10" x14ac:dyDescent="0.25">
      <c r="A2207" s="4" t="str">
        <f t="shared" si="68"/>
        <v>46237-POX66-sec2</v>
      </c>
      <c r="B2207" s="14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 t="shared" si="69"/>
        <v>2026-08</v>
      </c>
      <c r="J2207" s="7" t="str">
        <f>VLOOKUP(C2207,'[1]T. Apoyo Sistema'!$B$1:$C$89,2,0)</f>
        <v>SI</v>
      </c>
    </row>
    <row r="2208" spans="1:10" x14ac:dyDescent="0.25">
      <c r="A2208" s="4" t="str">
        <f t="shared" si="68"/>
        <v>46237-POX67-bbd1</v>
      </c>
      <c r="B2208" s="14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 t="shared" si="69"/>
        <v>2026-08</v>
      </c>
      <c r="J2208" s="7" t="str">
        <f>VLOOKUP(C2208,'[1]T. Apoyo Sistema'!$B$1:$C$89,2,0)</f>
        <v>SI</v>
      </c>
    </row>
    <row r="2209" spans="1:10" x14ac:dyDescent="0.25">
      <c r="A2209" s="4" t="str">
        <f t="shared" si="68"/>
        <v>46237-POX67-bbd2</v>
      </c>
      <c r="B2209" s="14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 t="shared" si="69"/>
        <v>2026-08</v>
      </c>
      <c r="J2209" s="7" t="str">
        <f>VLOOKUP(C2209,'[1]T. Apoyo Sistema'!$B$1:$C$89,2,0)</f>
        <v>SI</v>
      </c>
    </row>
    <row r="2210" spans="1:10" x14ac:dyDescent="0.25">
      <c r="A2210" s="4" t="str">
        <f t="shared" si="68"/>
        <v>46237-POX67-com1</v>
      </c>
      <c r="B2210" s="14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 t="shared" si="69"/>
        <v>2026-08</v>
      </c>
      <c r="J2210" s="7" t="str">
        <f>VLOOKUP(C2210,'[1]T. Apoyo Sistema'!$B$1:$C$89,2,0)</f>
        <v>SI</v>
      </c>
    </row>
    <row r="2211" spans="1:10" x14ac:dyDescent="0.25">
      <c r="A2211" s="4" t="str">
        <f t="shared" si="68"/>
        <v>46237-POX67-com2</v>
      </c>
      <c r="B2211" s="14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 t="shared" si="69"/>
        <v>2026-08</v>
      </c>
      <c r="J2211" s="7" t="str">
        <f>VLOOKUP(C2211,'[1]T. Apoyo Sistema'!$B$1:$C$89,2,0)</f>
        <v>SI</v>
      </c>
    </row>
    <row r="2212" spans="1:10" x14ac:dyDescent="0.25">
      <c r="A2212" s="4" t="str">
        <f t="shared" si="68"/>
        <v>46237-POX67-com3</v>
      </c>
      <c r="B2212" s="14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 t="shared" si="69"/>
        <v>2026-08</v>
      </c>
      <c r="J2212" s="7" t="str">
        <f>VLOOKUP(C2212,'[1]T. Apoyo Sistema'!$B$1:$C$89,2,0)</f>
        <v>SI</v>
      </c>
    </row>
    <row r="2213" spans="1:10" x14ac:dyDescent="0.25">
      <c r="A2213" s="4" t="str">
        <f t="shared" si="68"/>
        <v>46237-POX67-gen1</v>
      </c>
      <c r="B2213" s="14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 t="shared" si="69"/>
        <v>2026-08</v>
      </c>
      <c r="J2213" s="7" t="str">
        <f>VLOOKUP(C2213,'[1]T. Apoyo Sistema'!$B$1:$C$89,2,0)</f>
        <v>SI</v>
      </c>
    </row>
    <row r="2214" spans="1:10" x14ac:dyDescent="0.25">
      <c r="A2214" s="4" t="str">
        <f t="shared" si="68"/>
        <v>46237-POX67-gen2</v>
      </c>
      <c r="B2214" s="14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 t="shared" si="69"/>
        <v>2026-08</v>
      </c>
      <c r="J2214" s="7" t="str">
        <f>VLOOKUP(C2214,'[1]T. Apoyo Sistema'!$B$1:$C$89,2,0)</f>
        <v>SI</v>
      </c>
    </row>
    <row r="2215" spans="1:10" x14ac:dyDescent="0.25">
      <c r="A2215" s="4" t="str">
        <f t="shared" si="68"/>
        <v>46237-POX67-psa1</v>
      </c>
      <c r="B2215" s="14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 t="shared" si="69"/>
        <v>2026-08</v>
      </c>
      <c r="J2215" s="7" t="str">
        <f>VLOOKUP(C2215,'[1]T. Apoyo Sistema'!$B$1:$C$89,2,0)</f>
        <v>SI</v>
      </c>
    </row>
    <row r="2216" spans="1:10" x14ac:dyDescent="0.25">
      <c r="A2216" s="4" t="str">
        <f t="shared" si="68"/>
        <v>46237-POX67-psa2</v>
      </c>
      <c r="B2216" s="14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 t="shared" si="69"/>
        <v>2026-08</v>
      </c>
      <c r="J2216" s="7" t="str">
        <f>VLOOKUP(C2216,'[1]T. Apoyo Sistema'!$B$1:$C$89,2,0)</f>
        <v>SI</v>
      </c>
    </row>
    <row r="2217" spans="1:10" x14ac:dyDescent="0.25">
      <c r="A2217" s="4" t="str">
        <f t="shared" si="68"/>
        <v>46237-POX67-psa3</v>
      </c>
      <c r="B2217" s="14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 t="shared" si="69"/>
        <v>2026-08</v>
      </c>
      <c r="J2217" s="7" t="str">
        <f>VLOOKUP(C2217,'[1]T. Apoyo Sistema'!$B$1:$C$89,2,0)</f>
        <v>SI</v>
      </c>
    </row>
    <row r="2218" spans="1:10" x14ac:dyDescent="0.25">
      <c r="A2218" s="4" t="str">
        <f t="shared" si="68"/>
        <v>46237-POX67-psa4</v>
      </c>
      <c r="B2218" s="14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 t="shared" si="69"/>
        <v>2026-08</v>
      </c>
      <c r="J2218" s="7" t="str">
        <f>VLOOKUP(C2218,'[1]T. Apoyo Sistema'!$B$1:$C$89,2,0)</f>
        <v>SI</v>
      </c>
    </row>
    <row r="2219" spans="1:10" x14ac:dyDescent="0.25">
      <c r="A2219" s="4" t="str">
        <f t="shared" si="68"/>
        <v>46237-POX67-sec1</v>
      </c>
      <c r="B2219" s="14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 t="shared" si="69"/>
        <v>2026-08</v>
      </c>
      <c r="J2219" s="7" t="str">
        <f>VLOOKUP(C2219,'[1]T. Apoyo Sistema'!$B$1:$C$89,2,0)</f>
        <v>SI</v>
      </c>
    </row>
    <row r="2220" spans="1:10" x14ac:dyDescent="0.25">
      <c r="A2220" s="4" t="str">
        <f t="shared" si="68"/>
        <v>46237-POX67-sec2</v>
      </c>
      <c r="B2220" s="14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 t="shared" si="69"/>
        <v>2026-08</v>
      </c>
      <c r="J2220" s="7" t="str">
        <f>VLOOKUP(C2220,'[1]T. Apoyo Sistema'!$B$1:$C$89,2,0)</f>
        <v>SI</v>
      </c>
    </row>
    <row r="2221" spans="1:10" x14ac:dyDescent="0.25">
      <c r="A2221" s="4" t="str">
        <f t="shared" si="68"/>
        <v>46237-POX9-bbd1</v>
      </c>
      <c r="B2221" s="14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 t="shared" si="69"/>
        <v>2026-08</v>
      </c>
      <c r="J2221" s="7" t="str">
        <f>VLOOKUP(C2221,'[1]T. Apoyo Sistema'!$B$1:$C$89,2,0)</f>
        <v>SI</v>
      </c>
    </row>
    <row r="2222" spans="1:10" x14ac:dyDescent="0.25">
      <c r="A2222" s="4" t="str">
        <f t="shared" si="68"/>
        <v>46237-POX9-bbd2</v>
      </c>
      <c r="B2222" s="14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 t="shared" si="69"/>
        <v>2026-08</v>
      </c>
      <c r="J2222" s="7" t="str">
        <f>VLOOKUP(C2222,'[1]T. Apoyo Sistema'!$B$1:$C$89,2,0)</f>
        <v>SI</v>
      </c>
    </row>
    <row r="2223" spans="1:10" x14ac:dyDescent="0.25">
      <c r="A2223" s="4" t="str">
        <f t="shared" si="68"/>
        <v>46237-POX9-com1</v>
      </c>
      <c r="B2223" s="14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 t="shared" si="69"/>
        <v>2026-08</v>
      </c>
      <c r="J2223" s="7" t="str">
        <f>VLOOKUP(C2223,'[1]T. Apoyo Sistema'!$B$1:$C$89,2,0)</f>
        <v>SI</v>
      </c>
    </row>
    <row r="2224" spans="1:10" x14ac:dyDescent="0.25">
      <c r="A2224" s="4" t="str">
        <f t="shared" si="68"/>
        <v>46237-POX9-com2</v>
      </c>
      <c r="B2224" s="14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 t="shared" si="69"/>
        <v>2026-08</v>
      </c>
      <c r="J2224" s="7" t="str">
        <f>VLOOKUP(C2224,'[1]T. Apoyo Sistema'!$B$1:$C$89,2,0)</f>
        <v>SI</v>
      </c>
    </row>
    <row r="2225" spans="1:10" x14ac:dyDescent="0.25">
      <c r="A2225" s="4" t="str">
        <f t="shared" si="68"/>
        <v>46237-POX9-com3</v>
      </c>
      <c r="B2225" s="14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 t="shared" si="69"/>
        <v>2026-08</v>
      </c>
      <c r="J2225" s="7" t="str">
        <f>VLOOKUP(C2225,'[1]T. Apoyo Sistema'!$B$1:$C$89,2,0)</f>
        <v>SI</v>
      </c>
    </row>
    <row r="2226" spans="1:10" x14ac:dyDescent="0.25">
      <c r="A2226" s="4" t="str">
        <f t="shared" si="68"/>
        <v>46237-POX9-com4</v>
      </c>
      <c r="B2226" s="14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 t="shared" si="69"/>
        <v>2026-08</v>
      </c>
      <c r="J2226" s="7" t="str">
        <f>VLOOKUP(C2226,'[1]T. Apoyo Sistema'!$B$1:$C$89,2,0)</f>
        <v>SI</v>
      </c>
    </row>
    <row r="2227" spans="1:10" x14ac:dyDescent="0.25">
      <c r="A2227" s="4" t="str">
        <f t="shared" si="68"/>
        <v>46237-POX9-gen1</v>
      </c>
      <c r="B2227" s="14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 t="shared" si="69"/>
        <v>2026-08</v>
      </c>
      <c r="J2227" s="7" t="str">
        <f>VLOOKUP(C2227,'[1]T. Apoyo Sistema'!$B$1:$C$89,2,0)</f>
        <v>SI</v>
      </c>
    </row>
    <row r="2228" spans="1:10" x14ac:dyDescent="0.25">
      <c r="A2228" s="4" t="str">
        <f t="shared" si="68"/>
        <v>46237-POX9-gen2</v>
      </c>
      <c r="B2228" s="14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 t="shared" si="69"/>
        <v>2026-08</v>
      </c>
      <c r="J2228" s="7" t="str">
        <f>VLOOKUP(C2228,'[1]T. Apoyo Sistema'!$B$1:$C$89,2,0)</f>
        <v>SI</v>
      </c>
    </row>
    <row r="2229" spans="1:10" x14ac:dyDescent="0.25">
      <c r="A2229" s="4" t="str">
        <f t="shared" si="68"/>
        <v>46237-POX9-psa1</v>
      </c>
      <c r="B2229" s="14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 t="shared" si="69"/>
        <v>2026-08</v>
      </c>
      <c r="J2229" s="7" t="str">
        <f>VLOOKUP(C2229,'[1]T. Apoyo Sistema'!$B$1:$C$89,2,0)</f>
        <v>SI</v>
      </c>
    </row>
    <row r="2230" spans="1:10" x14ac:dyDescent="0.25">
      <c r="A2230" s="4" t="str">
        <f t="shared" si="68"/>
        <v>46237-POX9-psa2</v>
      </c>
      <c r="B2230" s="14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 t="shared" si="69"/>
        <v>2026-08</v>
      </c>
      <c r="J2230" s="7" t="str">
        <f>VLOOKUP(C2230,'[1]T. Apoyo Sistema'!$B$1:$C$89,2,0)</f>
        <v>SI</v>
      </c>
    </row>
    <row r="2231" spans="1:10" x14ac:dyDescent="0.25">
      <c r="A2231" s="4" t="str">
        <f t="shared" si="68"/>
        <v>46237-POX9-psa3</v>
      </c>
      <c r="B2231" s="14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 t="shared" si="69"/>
        <v>2026-08</v>
      </c>
      <c r="J2231" s="7" t="str">
        <f>VLOOKUP(C2231,'[1]T. Apoyo Sistema'!$B$1:$C$89,2,0)</f>
        <v>SI</v>
      </c>
    </row>
    <row r="2232" spans="1:10" x14ac:dyDescent="0.25">
      <c r="A2232" s="4" t="str">
        <f t="shared" si="68"/>
        <v>46237-POX9-psa4</v>
      </c>
      <c r="B2232" s="14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 t="shared" si="69"/>
        <v>2026-08</v>
      </c>
      <c r="J2232" s="7" t="str">
        <f>VLOOKUP(C2232,'[1]T. Apoyo Sistema'!$B$1:$C$89,2,0)</f>
        <v>SI</v>
      </c>
    </row>
    <row r="2233" spans="1:10" x14ac:dyDescent="0.25">
      <c r="A2233" s="4" t="str">
        <f t="shared" si="68"/>
        <v>46237-POX9-sec1</v>
      </c>
      <c r="B2233" s="14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 t="shared" si="69"/>
        <v>2026-08</v>
      </c>
      <c r="J2233" s="7" t="str">
        <f>VLOOKUP(C2233,'[1]T. Apoyo Sistema'!$B$1:$C$89,2,0)</f>
        <v>SI</v>
      </c>
    </row>
    <row r="2234" spans="1:10" x14ac:dyDescent="0.25">
      <c r="A2234" s="4" t="str">
        <f t="shared" si="68"/>
        <v>46237-POX9-sec2</v>
      </c>
      <c r="B2234" s="14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 t="shared" si="69"/>
        <v>2026-08</v>
      </c>
      <c r="J2234" s="7" t="str">
        <f>VLOOKUP(C2234,'[1]T. Apoyo Sistema'!$B$1:$C$89,2,0)</f>
        <v>SI</v>
      </c>
    </row>
    <row r="2235" spans="1:10" x14ac:dyDescent="0.25">
      <c r="A2235" s="4" t="str">
        <f t="shared" si="68"/>
        <v>46238-OXMP10-gen1</v>
      </c>
      <c r="B2235" s="14">
        <v>46238</v>
      </c>
      <c r="C2235" s="4" t="s">
        <v>58</v>
      </c>
      <c r="D2235" s="4" t="s">
        <v>59</v>
      </c>
      <c r="E2235" s="4">
        <v>0</v>
      </c>
      <c r="F2235" s="6">
        <v>20.483333333333334</v>
      </c>
      <c r="G2235" s="6">
        <v>0</v>
      </c>
      <c r="H2235" s="6">
        <v>0</v>
      </c>
      <c r="I2235" s="4" t="str">
        <f t="shared" si="69"/>
        <v>2026-08</v>
      </c>
      <c r="J2235" s="7" t="str">
        <f>VLOOKUP(C2235,'[1]T. Apoyo Sistema'!$B$1:$C$89,2,0)</f>
        <v>NO</v>
      </c>
    </row>
    <row r="2236" spans="1:10" x14ac:dyDescent="0.25">
      <c r="A2236" s="4" t="str">
        <f t="shared" si="68"/>
        <v>46238-OXMP10-psa1</v>
      </c>
      <c r="B2236" s="14">
        <v>46238</v>
      </c>
      <c r="C2236" s="4" t="s">
        <v>58</v>
      </c>
      <c r="D2236" s="4" t="s">
        <v>60</v>
      </c>
      <c r="E2236" s="4">
        <v>0</v>
      </c>
      <c r="F2236" s="6">
        <v>20.483333333333334</v>
      </c>
      <c r="G2236" s="6">
        <v>0</v>
      </c>
      <c r="H2236" s="6">
        <v>0</v>
      </c>
      <c r="I2236" s="4" t="str">
        <f t="shared" si="69"/>
        <v>2026-08</v>
      </c>
      <c r="J2236" s="7" t="str">
        <f>VLOOKUP(C2236,'[1]T. Apoyo Sistema'!$B$1:$C$89,2,0)</f>
        <v>NO</v>
      </c>
    </row>
    <row r="2237" spans="1:10" x14ac:dyDescent="0.25">
      <c r="A2237" s="4" t="str">
        <f t="shared" si="68"/>
        <v>46238-OXMP14-gen1</v>
      </c>
      <c r="B2237" s="14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 t="shared" si="69"/>
        <v>2026-08</v>
      </c>
      <c r="J2237" s="7" t="str">
        <f>VLOOKUP(C2237,'[1]T. Apoyo Sistema'!$B$1:$C$89,2,0)</f>
        <v>NO</v>
      </c>
    </row>
    <row r="2238" spans="1:10" x14ac:dyDescent="0.25">
      <c r="A2238" s="4" t="str">
        <f t="shared" si="68"/>
        <v>46238-OXMP14-psa1</v>
      </c>
      <c r="B2238" s="14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 t="shared" si="69"/>
        <v>2026-08</v>
      </c>
      <c r="J2238" s="7" t="str">
        <f>VLOOKUP(C2238,'[1]T. Apoyo Sistema'!$B$1:$C$89,2,0)</f>
        <v>NO</v>
      </c>
    </row>
    <row r="2239" spans="1:10" x14ac:dyDescent="0.25">
      <c r="A2239" s="4" t="str">
        <f t="shared" si="68"/>
        <v>46238-OXMP15-gen1</v>
      </c>
      <c r="B2239" s="14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 t="shared" si="69"/>
        <v>2026-08</v>
      </c>
      <c r="J2239" s="7" t="str">
        <f>VLOOKUP(C2239,'[1]T. Apoyo Sistema'!$B$1:$C$89,2,0)</f>
        <v>NO</v>
      </c>
    </row>
    <row r="2240" spans="1:10" x14ac:dyDescent="0.25">
      <c r="A2240" s="4" t="str">
        <f t="shared" si="68"/>
        <v>46238-OXMP15-psa1</v>
      </c>
      <c r="B2240" s="14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 t="shared" si="69"/>
        <v>2026-08</v>
      </c>
      <c r="J2240" s="7" t="str">
        <f>VLOOKUP(C2240,'[1]T. Apoyo Sistema'!$B$1:$C$89,2,0)</f>
        <v>NO</v>
      </c>
    </row>
    <row r="2241" spans="1:10" x14ac:dyDescent="0.25">
      <c r="A2241" s="4" t="str">
        <f t="shared" si="68"/>
        <v>46238-OXMP16-gen1</v>
      </c>
      <c r="B2241" s="14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 t="shared" si="69"/>
        <v>2026-08</v>
      </c>
      <c r="J2241" s="7" t="str">
        <f>VLOOKUP(C2241,'[1]T. Apoyo Sistema'!$B$1:$C$89,2,0)</f>
        <v>NO</v>
      </c>
    </row>
    <row r="2242" spans="1:10" x14ac:dyDescent="0.25">
      <c r="A2242" s="4" t="str">
        <f t="shared" ref="A2242:A2305" si="70">CONCATENATE(B2242,"-",C2242,"-",D2242)</f>
        <v>46238-OXMP16-psa1</v>
      </c>
      <c r="B2242" s="14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 t="shared" ref="I2242:I2305" si="71">TEXT(B2242,"yyyy-mm")</f>
        <v>2026-08</v>
      </c>
      <c r="J2242" s="7" t="str">
        <f>VLOOKUP(C2242,'[1]T. Apoyo Sistema'!$B$1:$C$89,2,0)</f>
        <v>NO</v>
      </c>
    </row>
    <row r="2243" spans="1:10" x14ac:dyDescent="0.25">
      <c r="A2243" s="4" t="str">
        <f t="shared" si="70"/>
        <v>46238-OXMPN4-gen1</v>
      </c>
      <c r="B2243" s="14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 t="shared" si="71"/>
        <v>2026-08</v>
      </c>
      <c r="J2243" s="7" t="str">
        <f>VLOOKUP(C2243,'[1]T. Apoyo Sistema'!$B$1:$C$89,2,0)</f>
        <v>NO</v>
      </c>
    </row>
    <row r="2244" spans="1:10" x14ac:dyDescent="0.25">
      <c r="A2244" s="4" t="str">
        <f t="shared" si="70"/>
        <v>46238-OXMPN4-psa1</v>
      </c>
      <c r="B2244" s="14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 t="shared" si="71"/>
        <v>2026-08</v>
      </c>
      <c r="J2244" s="7" t="str">
        <f>VLOOKUP(C2244,'[1]T. Apoyo Sistema'!$B$1:$C$89,2,0)</f>
        <v>NO</v>
      </c>
    </row>
    <row r="2245" spans="1:10" x14ac:dyDescent="0.25">
      <c r="A2245" s="4" t="str">
        <f t="shared" si="70"/>
        <v>46238-OXMPN5-gen1</v>
      </c>
      <c r="B2245" s="14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 t="shared" si="71"/>
        <v>2026-08</v>
      </c>
      <c r="J2245" s="7" t="str">
        <f>VLOOKUP(C2245,'[1]T. Apoyo Sistema'!$B$1:$C$89,2,0)</f>
        <v>NO</v>
      </c>
    </row>
    <row r="2246" spans="1:10" x14ac:dyDescent="0.25">
      <c r="A2246" s="4" t="str">
        <f t="shared" si="70"/>
        <v>46238-OXMPN5-psa1</v>
      </c>
      <c r="B2246" s="14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 t="shared" si="71"/>
        <v>2026-08</v>
      </c>
      <c r="J2246" s="7" t="str">
        <f>VLOOKUP(C2246,'[1]T. Apoyo Sistema'!$B$1:$C$89,2,0)</f>
        <v>NO</v>
      </c>
    </row>
    <row r="2247" spans="1:10" x14ac:dyDescent="0.25">
      <c r="A2247" s="4" t="str">
        <f t="shared" si="70"/>
        <v>46238-OXMPN7-gen1</v>
      </c>
      <c r="B2247" s="14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 t="shared" si="71"/>
        <v>2026-08</v>
      </c>
      <c r="J2247" s="7" t="str">
        <f>VLOOKUP(C2247,'[1]T. Apoyo Sistema'!$B$1:$C$89,2,0)</f>
        <v>NO</v>
      </c>
    </row>
    <row r="2248" spans="1:10" x14ac:dyDescent="0.25">
      <c r="A2248" s="4" t="str">
        <f t="shared" si="70"/>
        <v>46238-OXMPN7-psa1</v>
      </c>
      <c r="B2248" s="14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 t="shared" si="71"/>
        <v>2026-08</v>
      </c>
      <c r="J2248" s="7" t="str">
        <f>VLOOKUP(C2248,'[1]T. Apoyo Sistema'!$B$1:$C$89,2,0)</f>
        <v>NO</v>
      </c>
    </row>
    <row r="2249" spans="1:10" x14ac:dyDescent="0.25">
      <c r="A2249" s="4" t="str">
        <f t="shared" si="70"/>
        <v>46238-OXMPN8-gen1</v>
      </c>
      <c r="B2249" s="14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 t="shared" si="71"/>
        <v>2026-08</v>
      </c>
      <c r="J2249" s="7" t="str">
        <f>VLOOKUP(C2249,'[1]T. Apoyo Sistema'!$B$1:$C$89,2,0)</f>
        <v>NO</v>
      </c>
    </row>
    <row r="2250" spans="1:10" x14ac:dyDescent="0.25">
      <c r="A2250" s="4" t="str">
        <f t="shared" si="70"/>
        <v>46238-OXMPN8-psa1</v>
      </c>
      <c r="B2250" s="14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 t="shared" si="71"/>
        <v>2026-08</v>
      </c>
      <c r="J2250" s="7" t="str">
        <f>VLOOKUP(C2250,'[1]T. Apoyo Sistema'!$B$1:$C$89,2,0)</f>
        <v>NO</v>
      </c>
    </row>
    <row r="2251" spans="1:10" x14ac:dyDescent="0.25">
      <c r="A2251" s="4" t="str">
        <f t="shared" si="70"/>
        <v>46238-OXMPN9-gen1</v>
      </c>
      <c r="B2251" s="14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 t="shared" si="71"/>
        <v>2026-08</v>
      </c>
      <c r="J2251" s="7" t="str">
        <f>VLOOKUP(C2251,'[1]T. Apoyo Sistema'!$B$1:$C$89,2,0)</f>
        <v>NO</v>
      </c>
    </row>
    <row r="2252" spans="1:10" x14ac:dyDescent="0.25">
      <c r="A2252" s="4" t="str">
        <f t="shared" si="70"/>
        <v>46238-OXMPN9-psa1</v>
      </c>
      <c r="B2252" s="14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 t="shared" si="71"/>
        <v>2026-08</v>
      </c>
      <c r="J2252" s="7" t="str">
        <f>VLOOKUP(C2252,'[1]T. Apoyo Sistema'!$B$1:$C$89,2,0)</f>
        <v>NO</v>
      </c>
    </row>
    <row r="2253" spans="1:10" x14ac:dyDescent="0.25">
      <c r="A2253" s="4" t="str">
        <f t="shared" si="70"/>
        <v>46238-POX1-bbd1</v>
      </c>
      <c r="B2253" s="14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 t="shared" si="71"/>
        <v>2026-08</v>
      </c>
      <c r="J2253" s="7" t="str">
        <f>VLOOKUP(C2253,'[1]T. Apoyo Sistema'!$B$1:$C$89,2,0)</f>
        <v>SI</v>
      </c>
    </row>
    <row r="2254" spans="1:10" x14ac:dyDescent="0.25">
      <c r="A2254" s="4" t="str">
        <f t="shared" si="70"/>
        <v>46238-POX1-bbd2</v>
      </c>
      <c r="B2254" s="14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 t="shared" si="71"/>
        <v>2026-08</v>
      </c>
      <c r="J2254" s="7" t="str">
        <f>VLOOKUP(C2254,'[1]T. Apoyo Sistema'!$B$1:$C$89,2,0)</f>
        <v>SI</v>
      </c>
    </row>
    <row r="2255" spans="1:10" x14ac:dyDescent="0.25">
      <c r="A2255" s="4" t="str">
        <f t="shared" si="70"/>
        <v>46238-POX1-com1</v>
      </c>
      <c r="B2255" s="14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 t="shared" si="71"/>
        <v>2026-08</v>
      </c>
      <c r="J2255" s="7" t="str">
        <f>VLOOKUP(C2255,'[1]T. Apoyo Sistema'!$B$1:$C$89,2,0)</f>
        <v>SI</v>
      </c>
    </row>
    <row r="2256" spans="1:10" x14ac:dyDescent="0.25">
      <c r="A2256" s="4" t="str">
        <f t="shared" si="70"/>
        <v>46238-POX1-com2</v>
      </c>
      <c r="B2256" s="14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 t="shared" si="71"/>
        <v>2026-08</v>
      </c>
      <c r="J2256" s="7" t="str">
        <f>VLOOKUP(C2256,'[1]T. Apoyo Sistema'!$B$1:$C$89,2,0)</f>
        <v>SI</v>
      </c>
    </row>
    <row r="2257" spans="1:10" x14ac:dyDescent="0.25">
      <c r="A2257" s="4" t="str">
        <f t="shared" si="70"/>
        <v>46238-POX1-gen1</v>
      </c>
      <c r="B2257" s="14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 t="shared" si="71"/>
        <v>2026-08</v>
      </c>
      <c r="J2257" s="7" t="str">
        <f>VLOOKUP(C2257,'[1]T. Apoyo Sistema'!$B$1:$C$89,2,0)</f>
        <v>SI</v>
      </c>
    </row>
    <row r="2258" spans="1:10" x14ac:dyDescent="0.25">
      <c r="A2258" s="4" t="str">
        <f t="shared" si="70"/>
        <v>46238-POX1-gen2</v>
      </c>
      <c r="B2258" s="14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 t="shared" si="71"/>
        <v>2026-08</v>
      </c>
      <c r="J2258" s="7" t="str">
        <f>VLOOKUP(C2258,'[1]T. Apoyo Sistema'!$B$1:$C$89,2,0)</f>
        <v>SI</v>
      </c>
    </row>
    <row r="2259" spans="1:10" x14ac:dyDescent="0.25">
      <c r="A2259" s="4" t="str">
        <f t="shared" si="70"/>
        <v>46238-POX1-psa1</v>
      </c>
      <c r="B2259" s="14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 t="shared" si="71"/>
        <v>2026-08</v>
      </c>
      <c r="J2259" s="7" t="str">
        <f>VLOOKUP(C2259,'[1]T. Apoyo Sistema'!$B$1:$C$89,2,0)</f>
        <v>SI</v>
      </c>
    </row>
    <row r="2260" spans="1:10" x14ac:dyDescent="0.25">
      <c r="A2260" s="4" t="str">
        <f t="shared" si="70"/>
        <v>46238-POX1-psa2</v>
      </c>
      <c r="B2260" s="14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 t="shared" si="71"/>
        <v>2026-08</v>
      </c>
      <c r="J2260" s="7" t="str">
        <f>VLOOKUP(C2260,'[1]T. Apoyo Sistema'!$B$1:$C$89,2,0)</f>
        <v>SI</v>
      </c>
    </row>
    <row r="2261" spans="1:10" x14ac:dyDescent="0.25">
      <c r="A2261" s="4" t="str">
        <f t="shared" si="70"/>
        <v>46238-POX1-sec1</v>
      </c>
      <c r="B2261" s="14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 t="shared" si="71"/>
        <v>2026-08</v>
      </c>
      <c r="J2261" s="7" t="str">
        <f>VLOOKUP(C2261,'[1]T. Apoyo Sistema'!$B$1:$C$89,2,0)</f>
        <v>SI</v>
      </c>
    </row>
    <row r="2262" spans="1:10" x14ac:dyDescent="0.25">
      <c r="A2262" s="4" t="str">
        <f t="shared" si="70"/>
        <v>46238-POX1-sec2</v>
      </c>
      <c r="B2262" s="14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 t="shared" si="71"/>
        <v>2026-08</v>
      </c>
      <c r="J2262" s="7" t="str">
        <f>VLOOKUP(C2262,'[1]T. Apoyo Sistema'!$B$1:$C$89,2,0)</f>
        <v>SI</v>
      </c>
    </row>
    <row r="2263" spans="1:10" x14ac:dyDescent="0.25">
      <c r="A2263" s="4" t="str">
        <f t="shared" si="70"/>
        <v>46238-POX10-bbd1</v>
      </c>
      <c r="B2263" s="14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 t="shared" si="71"/>
        <v>2026-08</v>
      </c>
      <c r="J2263" s="7" t="str">
        <f>VLOOKUP(C2263,'[1]T. Apoyo Sistema'!$B$1:$C$89,2,0)</f>
        <v>SI</v>
      </c>
    </row>
    <row r="2264" spans="1:10" x14ac:dyDescent="0.25">
      <c r="A2264" s="4" t="str">
        <f t="shared" si="70"/>
        <v>46238-POX10-bbd2</v>
      </c>
      <c r="B2264" s="14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 t="shared" si="71"/>
        <v>2026-08</v>
      </c>
      <c r="J2264" s="7" t="str">
        <f>VLOOKUP(C2264,'[1]T. Apoyo Sistema'!$B$1:$C$89,2,0)</f>
        <v>SI</v>
      </c>
    </row>
    <row r="2265" spans="1:10" x14ac:dyDescent="0.25">
      <c r="A2265" s="4" t="str">
        <f t="shared" si="70"/>
        <v>46238-POX10-com1</v>
      </c>
      <c r="B2265" s="14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 t="shared" si="71"/>
        <v>2026-08</v>
      </c>
      <c r="J2265" s="7" t="str">
        <f>VLOOKUP(C2265,'[1]T. Apoyo Sistema'!$B$1:$C$89,2,0)</f>
        <v>SI</v>
      </c>
    </row>
    <row r="2266" spans="1:10" x14ac:dyDescent="0.25">
      <c r="A2266" s="4" t="str">
        <f t="shared" si="70"/>
        <v>46238-POX10-com2</v>
      </c>
      <c r="B2266" s="14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 t="shared" si="71"/>
        <v>2026-08</v>
      </c>
      <c r="J2266" s="7" t="str">
        <f>VLOOKUP(C2266,'[1]T. Apoyo Sistema'!$B$1:$C$89,2,0)</f>
        <v>SI</v>
      </c>
    </row>
    <row r="2267" spans="1:10" x14ac:dyDescent="0.25">
      <c r="A2267" s="4" t="str">
        <f t="shared" si="70"/>
        <v>46238-POX10-com3</v>
      </c>
      <c r="B2267" s="14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 t="shared" si="71"/>
        <v>2026-08</v>
      </c>
      <c r="J2267" s="7" t="str">
        <f>VLOOKUP(C2267,'[1]T. Apoyo Sistema'!$B$1:$C$89,2,0)</f>
        <v>SI</v>
      </c>
    </row>
    <row r="2268" spans="1:10" x14ac:dyDescent="0.25">
      <c r="A2268" s="4" t="str">
        <f t="shared" si="70"/>
        <v>46238-POX10-com4</v>
      </c>
      <c r="B2268" s="14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 t="shared" si="71"/>
        <v>2026-08</v>
      </c>
      <c r="J2268" s="7" t="str">
        <f>VLOOKUP(C2268,'[1]T. Apoyo Sistema'!$B$1:$C$89,2,0)</f>
        <v>SI</v>
      </c>
    </row>
    <row r="2269" spans="1:10" x14ac:dyDescent="0.25">
      <c r="A2269" s="4" t="str">
        <f t="shared" si="70"/>
        <v>46238-POX10-gen1</v>
      </c>
      <c r="B2269" s="14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 t="shared" si="71"/>
        <v>2026-08</v>
      </c>
      <c r="J2269" s="7" t="str">
        <f>VLOOKUP(C2269,'[1]T. Apoyo Sistema'!$B$1:$C$89,2,0)</f>
        <v>SI</v>
      </c>
    </row>
    <row r="2270" spans="1:10" x14ac:dyDescent="0.25">
      <c r="A2270" s="4" t="str">
        <f t="shared" si="70"/>
        <v>46238-POX10-gen2</v>
      </c>
      <c r="B2270" s="14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 t="shared" si="71"/>
        <v>2026-08</v>
      </c>
      <c r="J2270" s="7" t="str">
        <f>VLOOKUP(C2270,'[1]T. Apoyo Sistema'!$B$1:$C$89,2,0)</f>
        <v>SI</v>
      </c>
    </row>
    <row r="2271" spans="1:10" x14ac:dyDescent="0.25">
      <c r="A2271" s="4" t="str">
        <f t="shared" si="70"/>
        <v>46238-POX10-psa1</v>
      </c>
      <c r="B2271" s="14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 t="shared" si="71"/>
        <v>2026-08</v>
      </c>
      <c r="J2271" s="7" t="str">
        <f>VLOOKUP(C2271,'[1]T. Apoyo Sistema'!$B$1:$C$89,2,0)</f>
        <v>SI</v>
      </c>
    </row>
    <row r="2272" spans="1:10" x14ac:dyDescent="0.25">
      <c r="A2272" s="4" t="str">
        <f t="shared" si="70"/>
        <v>46238-POX10-psa2</v>
      </c>
      <c r="B2272" s="14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 t="shared" si="71"/>
        <v>2026-08</v>
      </c>
      <c r="J2272" s="7" t="str">
        <f>VLOOKUP(C2272,'[1]T. Apoyo Sistema'!$B$1:$C$89,2,0)</f>
        <v>SI</v>
      </c>
    </row>
    <row r="2273" spans="1:10" x14ac:dyDescent="0.25">
      <c r="A2273" s="4" t="str">
        <f t="shared" si="70"/>
        <v>46238-POX10-psa3</v>
      </c>
      <c r="B2273" s="14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 t="shared" si="71"/>
        <v>2026-08</v>
      </c>
      <c r="J2273" s="7" t="str">
        <f>VLOOKUP(C2273,'[1]T. Apoyo Sistema'!$B$1:$C$89,2,0)</f>
        <v>SI</v>
      </c>
    </row>
    <row r="2274" spans="1:10" x14ac:dyDescent="0.25">
      <c r="A2274" s="4" t="str">
        <f t="shared" si="70"/>
        <v>46238-POX10-psa4</v>
      </c>
      <c r="B2274" s="14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 t="shared" si="71"/>
        <v>2026-08</v>
      </c>
      <c r="J2274" s="7" t="str">
        <f>VLOOKUP(C2274,'[1]T. Apoyo Sistema'!$B$1:$C$89,2,0)</f>
        <v>SI</v>
      </c>
    </row>
    <row r="2275" spans="1:10" x14ac:dyDescent="0.25">
      <c r="A2275" s="4" t="str">
        <f t="shared" si="70"/>
        <v>46238-POX10-sec1</v>
      </c>
      <c r="B2275" s="14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 t="shared" si="71"/>
        <v>2026-08</v>
      </c>
      <c r="J2275" s="7" t="str">
        <f>VLOOKUP(C2275,'[1]T. Apoyo Sistema'!$B$1:$C$89,2,0)</f>
        <v>SI</v>
      </c>
    </row>
    <row r="2276" spans="1:10" x14ac:dyDescent="0.25">
      <c r="A2276" s="4" t="str">
        <f t="shared" si="70"/>
        <v>46238-POX10-sec2</v>
      </c>
      <c r="B2276" s="14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 t="shared" si="71"/>
        <v>2026-08</v>
      </c>
      <c r="J2276" s="7" t="str">
        <f>VLOOKUP(C2276,'[1]T. Apoyo Sistema'!$B$1:$C$89,2,0)</f>
        <v>SI</v>
      </c>
    </row>
    <row r="2277" spans="1:10" x14ac:dyDescent="0.25">
      <c r="A2277" s="4" t="str">
        <f t="shared" si="70"/>
        <v>46238-POX11-bbd1</v>
      </c>
      <c r="B2277" s="14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 t="shared" si="71"/>
        <v>2026-08</v>
      </c>
      <c r="J2277" s="7" t="str">
        <f>VLOOKUP(C2277,'[1]T. Apoyo Sistema'!$B$1:$C$89,2,0)</f>
        <v>SI</v>
      </c>
    </row>
    <row r="2278" spans="1:10" x14ac:dyDescent="0.25">
      <c r="A2278" s="4" t="str">
        <f t="shared" si="70"/>
        <v>46238-POX11-bbd2</v>
      </c>
      <c r="B2278" s="14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 t="shared" si="71"/>
        <v>2026-08</v>
      </c>
      <c r="J2278" s="7" t="str">
        <f>VLOOKUP(C2278,'[1]T. Apoyo Sistema'!$B$1:$C$89,2,0)</f>
        <v>SI</v>
      </c>
    </row>
    <row r="2279" spans="1:10" x14ac:dyDescent="0.25">
      <c r="A2279" s="4" t="str">
        <f t="shared" si="70"/>
        <v>46238-POX11-com1</v>
      </c>
      <c r="B2279" s="14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 t="shared" si="71"/>
        <v>2026-08</v>
      </c>
      <c r="J2279" s="7" t="str">
        <f>VLOOKUP(C2279,'[1]T. Apoyo Sistema'!$B$1:$C$89,2,0)</f>
        <v>SI</v>
      </c>
    </row>
    <row r="2280" spans="1:10" x14ac:dyDescent="0.25">
      <c r="A2280" s="4" t="str">
        <f t="shared" si="70"/>
        <v>46238-POX11-com2</v>
      </c>
      <c r="B2280" s="14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 t="shared" si="71"/>
        <v>2026-08</v>
      </c>
      <c r="J2280" s="7" t="str">
        <f>VLOOKUP(C2280,'[1]T. Apoyo Sistema'!$B$1:$C$89,2,0)</f>
        <v>SI</v>
      </c>
    </row>
    <row r="2281" spans="1:10" x14ac:dyDescent="0.25">
      <c r="A2281" s="4" t="str">
        <f t="shared" si="70"/>
        <v>46238-POX11-com3</v>
      </c>
      <c r="B2281" s="14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 t="shared" si="71"/>
        <v>2026-08</v>
      </c>
      <c r="J2281" s="7" t="str">
        <f>VLOOKUP(C2281,'[1]T. Apoyo Sistema'!$B$1:$C$89,2,0)</f>
        <v>SI</v>
      </c>
    </row>
    <row r="2282" spans="1:10" x14ac:dyDescent="0.25">
      <c r="A2282" s="4" t="str">
        <f t="shared" si="70"/>
        <v>46238-POX11-com4</v>
      </c>
      <c r="B2282" s="14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 t="shared" si="71"/>
        <v>2026-08</v>
      </c>
      <c r="J2282" s="7" t="str">
        <f>VLOOKUP(C2282,'[1]T. Apoyo Sistema'!$B$1:$C$89,2,0)</f>
        <v>SI</v>
      </c>
    </row>
    <row r="2283" spans="1:10" x14ac:dyDescent="0.25">
      <c r="A2283" s="4" t="str">
        <f t="shared" si="70"/>
        <v>46238-POX11-gen1</v>
      </c>
      <c r="B2283" s="14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 t="shared" si="71"/>
        <v>2026-08</v>
      </c>
      <c r="J2283" s="7" t="str">
        <f>VLOOKUP(C2283,'[1]T. Apoyo Sistema'!$B$1:$C$89,2,0)</f>
        <v>SI</v>
      </c>
    </row>
    <row r="2284" spans="1:10" x14ac:dyDescent="0.25">
      <c r="A2284" s="4" t="str">
        <f t="shared" si="70"/>
        <v>46238-POX11-gen2</v>
      </c>
      <c r="B2284" s="14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 t="shared" si="71"/>
        <v>2026-08</v>
      </c>
      <c r="J2284" s="7" t="str">
        <f>VLOOKUP(C2284,'[1]T. Apoyo Sistema'!$B$1:$C$89,2,0)</f>
        <v>SI</v>
      </c>
    </row>
    <row r="2285" spans="1:10" x14ac:dyDescent="0.25">
      <c r="A2285" s="4" t="str">
        <f t="shared" si="70"/>
        <v>46238-POX11-psa1</v>
      </c>
      <c r="B2285" s="14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 t="shared" si="71"/>
        <v>2026-08</v>
      </c>
      <c r="J2285" s="7" t="str">
        <f>VLOOKUP(C2285,'[1]T. Apoyo Sistema'!$B$1:$C$89,2,0)</f>
        <v>SI</v>
      </c>
    </row>
    <row r="2286" spans="1:10" x14ac:dyDescent="0.25">
      <c r="A2286" s="4" t="str">
        <f t="shared" si="70"/>
        <v>46238-POX11-psa2</v>
      </c>
      <c r="B2286" s="14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 t="shared" si="71"/>
        <v>2026-08</v>
      </c>
      <c r="J2286" s="7" t="str">
        <f>VLOOKUP(C2286,'[1]T. Apoyo Sistema'!$B$1:$C$89,2,0)</f>
        <v>SI</v>
      </c>
    </row>
    <row r="2287" spans="1:10" x14ac:dyDescent="0.25">
      <c r="A2287" s="4" t="str">
        <f t="shared" si="70"/>
        <v>46238-POX11-psa3</v>
      </c>
      <c r="B2287" s="14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 t="shared" si="71"/>
        <v>2026-08</v>
      </c>
      <c r="J2287" s="7" t="str">
        <f>VLOOKUP(C2287,'[1]T. Apoyo Sistema'!$B$1:$C$89,2,0)</f>
        <v>SI</v>
      </c>
    </row>
    <row r="2288" spans="1:10" x14ac:dyDescent="0.25">
      <c r="A2288" s="4" t="str">
        <f t="shared" si="70"/>
        <v>46238-POX11-psa4</v>
      </c>
      <c r="B2288" s="14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 t="shared" si="71"/>
        <v>2026-08</v>
      </c>
      <c r="J2288" s="7" t="str">
        <f>VLOOKUP(C2288,'[1]T. Apoyo Sistema'!$B$1:$C$89,2,0)</f>
        <v>SI</v>
      </c>
    </row>
    <row r="2289" spans="1:10" x14ac:dyDescent="0.25">
      <c r="A2289" s="4" t="str">
        <f t="shared" si="70"/>
        <v>46238-POX11-sec1</v>
      </c>
      <c r="B2289" s="14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 t="shared" si="71"/>
        <v>2026-08</v>
      </c>
      <c r="J2289" s="7" t="str">
        <f>VLOOKUP(C2289,'[1]T. Apoyo Sistema'!$B$1:$C$89,2,0)</f>
        <v>SI</v>
      </c>
    </row>
    <row r="2290" spans="1:10" x14ac:dyDescent="0.25">
      <c r="A2290" s="4" t="str">
        <f t="shared" si="70"/>
        <v>46238-POX11-sec2</v>
      </c>
      <c r="B2290" s="14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 t="shared" si="71"/>
        <v>2026-08</v>
      </c>
      <c r="J2290" s="7" t="str">
        <f>VLOOKUP(C2290,'[1]T. Apoyo Sistema'!$B$1:$C$89,2,0)</f>
        <v>SI</v>
      </c>
    </row>
    <row r="2291" spans="1:10" x14ac:dyDescent="0.25">
      <c r="A2291" s="4" t="str">
        <f t="shared" si="70"/>
        <v>46238-POX16-bbd1</v>
      </c>
      <c r="B2291" s="14">
        <v>46238</v>
      </c>
      <c r="C2291" s="4" t="s">
        <v>82</v>
      </c>
      <c r="D2291" s="4" t="s">
        <v>69</v>
      </c>
      <c r="E2291" s="4">
        <v>0</v>
      </c>
      <c r="F2291" s="6">
        <v>0</v>
      </c>
      <c r="G2291" s="6">
        <v>10</v>
      </c>
      <c r="H2291" s="6">
        <v>0</v>
      </c>
      <c r="I2291" s="4" t="str">
        <f t="shared" si="71"/>
        <v>2026-08</v>
      </c>
      <c r="J2291" s="7" t="str">
        <f>VLOOKUP(C2291,'[1]T. Apoyo Sistema'!$B$1:$C$89,2,0)</f>
        <v>NO</v>
      </c>
    </row>
    <row r="2292" spans="1:10" x14ac:dyDescent="0.25">
      <c r="A2292" s="4" t="str">
        <f t="shared" si="70"/>
        <v>46238-POX16-bbd2</v>
      </c>
      <c r="B2292" s="14">
        <v>46238</v>
      </c>
      <c r="C2292" s="4" t="s">
        <v>82</v>
      </c>
      <c r="D2292" s="4" t="s">
        <v>70</v>
      </c>
      <c r="E2292" s="4">
        <v>0</v>
      </c>
      <c r="F2292" s="6">
        <v>0</v>
      </c>
      <c r="G2292" s="6">
        <v>10</v>
      </c>
      <c r="H2292" s="6">
        <v>0</v>
      </c>
      <c r="I2292" s="4" t="str">
        <f t="shared" si="71"/>
        <v>2026-08</v>
      </c>
      <c r="J2292" s="7" t="str">
        <f>VLOOKUP(C2292,'[1]T. Apoyo Sistema'!$B$1:$C$89,2,0)</f>
        <v>NO</v>
      </c>
    </row>
    <row r="2293" spans="1:10" x14ac:dyDescent="0.25">
      <c r="A2293" s="4" t="str">
        <f t="shared" si="70"/>
        <v>46238-POX16-com1</v>
      </c>
      <c r="B2293" s="14">
        <v>46238</v>
      </c>
      <c r="C2293" s="4" t="s">
        <v>82</v>
      </c>
      <c r="D2293" s="4" t="s">
        <v>71</v>
      </c>
      <c r="E2293" s="4">
        <v>0</v>
      </c>
      <c r="F2293" s="6">
        <v>0</v>
      </c>
      <c r="G2293" s="6">
        <v>10</v>
      </c>
      <c r="H2293" s="6">
        <v>0</v>
      </c>
      <c r="I2293" s="4" t="str">
        <f t="shared" si="71"/>
        <v>2026-08</v>
      </c>
      <c r="J2293" s="7" t="str">
        <f>VLOOKUP(C2293,'[1]T. Apoyo Sistema'!$B$1:$C$89,2,0)</f>
        <v>NO</v>
      </c>
    </row>
    <row r="2294" spans="1:10" x14ac:dyDescent="0.25">
      <c r="A2294" s="4" t="str">
        <f t="shared" si="70"/>
        <v>46238-POX16-com2</v>
      </c>
      <c r="B2294" s="14">
        <v>46238</v>
      </c>
      <c r="C2294" s="4" t="s">
        <v>82</v>
      </c>
      <c r="D2294" s="4" t="s">
        <v>72</v>
      </c>
      <c r="E2294" s="4">
        <v>0</v>
      </c>
      <c r="F2294" s="6">
        <v>0</v>
      </c>
      <c r="G2294" s="6">
        <v>10</v>
      </c>
      <c r="H2294" s="6">
        <v>0</v>
      </c>
      <c r="I2294" s="4" t="str">
        <f t="shared" si="71"/>
        <v>2026-08</v>
      </c>
      <c r="J2294" s="7" t="str">
        <f>VLOOKUP(C2294,'[1]T. Apoyo Sistema'!$B$1:$C$89,2,0)</f>
        <v>NO</v>
      </c>
    </row>
    <row r="2295" spans="1:10" x14ac:dyDescent="0.25">
      <c r="A2295" s="4" t="str">
        <f t="shared" si="70"/>
        <v>46238-POX16-com3</v>
      </c>
      <c r="B2295" s="14">
        <v>46238</v>
      </c>
      <c r="C2295" s="4" t="s">
        <v>82</v>
      </c>
      <c r="D2295" s="4" t="s">
        <v>77</v>
      </c>
      <c r="E2295" s="4">
        <v>0</v>
      </c>
      <c r="F2295" s="6">
        <v>0</v>
      </c>
      <c r="G2295" s="6">
        <v>10</v>
      </c>
      <c r="H2295" s="6">
        <v>0</v>
      </c>
      <c r="I2295" s="4" t="str">
        <f t="shared" si="71"/>
        <v>2026-08</v>
      </c>
      <c r="J2295" s="7" t="str">
        <f>VLOOKUP(C2295,'[1]T. Apoyo Sistema'!$B$1:$C$89,2,0)</f>
        <v>NO</v>
      </c>
    </row>
    <row r="2296" spans="1:10" x14ac:dyDescent="0.25">
      <c r="A2296" s="4" t="str">
        <f t="shared" si="70"/>
        <v>46238-POX16-com4</v>
      </c>
      <c r="B2296" s="14">
        <v>46238</v>
      </c>
      <c r="C2296" s="4" t="s">
        <v>82</v>
      </c>
      <c r="D2296" s="4" t="s">
        <v>78</v>
      </c>
      <c r="E2296" s="4">
        <v>0</v>
      </c>
      <c r="F2296" s="6">
        <v>0</v>
      </c>
      <c r="G2296" s="6">
        <v>10</v>
      </c>
      <c r="H2296" s="6">
        <v>0</v>
      </c>
      <c r="I2296" s="4" t="str">
        <f t="shared" si="71"/>
        <v>2026-08</v>
      </c>
      <c r="J2296" s="7" t="str">
        <f>VLOOKUP(C2296,'[1]T. Apoyo Sistema'!$B$1:$C$89,2,0)</f>
        <v>NO</v>
      </c>
    </row>
    <row r="2297" spans="1:10" x14ac:dyDescent="0.25">
      <c r="A2297" s="4" t="str">
        <f t="shared" si="70"/>
        <v>46238-POX16-gen1</v>
      </c>
      <c r="B2297" s="14">
        <v>46238</v>
      </c>
      <c r="C2297" s="4" t="s">
        <v>82</v>
      </c>
      <c r="D2297" s="4" t="s">
        <v>59</v>
      </c>
      <c r="E2297" s="4">
        <v>0</v>
      </c>
      <c r="F2297" s="6">
        <v>0</v>
      </c>
      <c r="G2297" s="6">
        <v>10</v>
      </c>
      <c r="H2297" s="6">
        <v>0</v>
      </c>
      <c r="I2297" s="4" t="str">
        <f t="shared" si="71"/>
        <v>2026-08</v>
      </c>
      <c r="J2297" s="7" t="str">
        <f>VLOOKUP(C2297,'[1]T. Apoyo Sistema'!$B$1:$C$89,2,0)</f>
        <v>NO</v>
      </c>
    </row>
    <row r="2298" spans="1:10" x14ac:dyDescent="0.25">
      <c r="A2298" s="4" t="str">
        <f t="shared" si="70"/>
        <v>46238-POX16-gen2</v>
      </c>
      <c r="B2298" s="14">
        <v>46238</v>
      </c>
      <c r="C2298" s="4" t="s">
        <v>82</v>
      </c>
      <c r="D2298" s="4" t="s">
        <v>73</v>
      </c>
      <c r="E2298" s="4">
        <v>0</v>
      </c>
      <c r="F2298" s="6">
        <v>0</v>
      </c>
      <c r="G2298" s="6">
        <v>10</v>
      </c>
      <c r="H2298" s="6">
        <v>0</v>
      </c>
      <c r="I2298" s="4" t="str">
        <f t="shared" si="71"/>
        <v>2026-08</v>
      </c>
      <c r="J2298" s="7" t="str">
        <f>VLOOKUP(C2298,'[1]T. Apoyo Sistema'!$B$1:$C$89,2,0)</f>
        <v>NO</v>
      </c>
    </row>
    <row r="2299" spans="1:10" x14ac:dyDescent="0.25">
      <c r="A2299" s="4" t="str">
        <f t="shared" si="70"/>
        <v>46238-POX16-psa1</v>
      </c>
      <c r="B2299" s="14">
        <v>46238</v>
      </c>
      <c r="C2299" s="4" t="s">
        <v>82</v>
      </c>
      <c r="D2299" s="4" t="s">
        <v>60</v>
      </c>
      <c r="E2299" s="4">
        <v>0</v>
      </c>
      <c r="F2299" s="6">
        <v>0</v>
      </c>
      <c r="G2299" s="6">
        <v>10</v>
      </c>
      <c r="H2299" s="6">
        <v>0</v>
      </c>
      <c r="I2299" s="4" t="str">
        <f t="shared" si="71"/>
        <v>2026-08</v>
      </c>
      <c r="J2299" s="7" t="str">
        <f>VLOOKUP(C2299,'[1]T. Apoyo Sistema'!$B$1:$C$89,2,0)</f>
        <v>NO</v>
      </c>
    </row>
    <row r="2300" spans="1:10" x14ac:dyDescent="0.25">
      <c r="A2300" s="4" t="str">
        <f t="shared" si="70"/>
        <v>46238-POX16-psa2</v>
      </c>
      <c r="B2300" s="14">
        <v>46238</v>
      </c>
      <c r="C2300" s="4" t="s">
        <v>82</v>
      </c>
      <c r="D2300" s="4" t="s">
        <v>74</v>
      </c>
      <c r="E2300" s="4">
        <v>0</v>
      </c>
      <c r="F2300" s="6">
        <v>0</v>
      </c>
      <c r="G2300" s="6">
        <v>10</v>
      </c>
      <c r="H2300" s="6">
        <v>0</v>
      </c>
      <c r="I2300" s="4" t="str">
        <f t="shared" si="71"/>
        <v>2026-08</v>
      </c>
      <c r="J2300" s="7" t="str">
        <f>VLOOKUP(C2300,'[1]T. Apoyo Sistema'!$B$1:$C$89,2,0)</f>
        <v>NO</v>
      </c>
    </row>
    <row r="2301" spans="1:10" x14ac:dyDescent="0.25">
      <c r="A2301" s="4" t="str">
        <f t="shared" si="70"/>
        <v>46238-POX16-psa3</v>
      </c>
      <c r="B2301" s="14">
        <v>46238</v>
      </c>
      <c r="C2301" s="4" t="s">
        <v>82</v>
      </c>
      <c r="D2301" s="4" t="s">
        <v>79</v>
      </c>
      <c r="E2301" s="4">
        <v>0</v>
      </c>
      <c r="F2301" s="6">
        <v>0</v>
      </c>
      <c r="G2301" s="6">
        <v>10</v>
      </c>
      <c r="H2301" s="6">
        <v>0</v>
      </c>
      <c r="I2301" s="4" t="str">
        <f t="shared" si="71"/>
        <v>2026-08</v>
      </c>
      <c r="J2301" s="7" t="str">
        <f>VLOOKUP(C2301,'[1]T. Apoyo Sistema'!$B$1:$C$89,2,0)</f>
        <v>NO</v>
      </c>
    </row>
    <row r="2302" spans="1:10" x14ac:dyDescent="0.25">
      <c r="A2302" s="4" t="str">
        <f t="shared" si="70"/>
        <v>46238-POX16-psa4</v>
      </c>
      <c r="B2302" s="14">
        <v>46238</v>
      </c>
      <c r="C2302" s="4" t="s">
        <v>82</v>
      </c>
      <c r="D2302" s="4" t="s">
        <v>80</v>
      </c>
      <c r="E2302" s="4">
        <v>0</v>
      </c>
      <c r="F2302" s="6">
        <v>0</v>
      </c>
      <c r="G2302" s="6">
        <v>10</v>
      </c>
      <c r="H2302" s="6">
        <v>0</v>
      </c>
      <c r="I2302" s="4" t="str">
        <f t="shared" si="71"/>
        <v>2026-08</v>
      </c>
      <c r="J2302" s="7" t="str">
        <f>VLOOKUP(C2302,'[1]T. Apoyo Sistema'!$B$1:$C$89,2,0)</f>
        <v>NO</v>
      </c>
    </row>
    <row r="2303" spans="1:10" x14ac:dyDescent="0.25">
      <c r="A2303" s="4" t="str">
        <f t="shared" si="70"/>
        <v>46238-POX16-sec1</v>
      </c>
      <c r="B2303" s="14">
        <v>46238</v>
      </c>
      <c r="C2303" s="4" t="s">
        <v>82</v>
      </c>
      <c r="D2303" s="4" t="s">
        <v>75</v>
      </c>
      <c r="E2303" s="4">
        <v>0</v>
      </c>
      <c r="F2303" s="6">
        <v>0</v>
      </c>
      <c r="G2303" s="6">
        <v>10</v>
      </c>
      <c r="H2303" s="6">
        <v>0</v>
      </c>
      <c r="I2303" s="4" t="str">
        <f t="shared" si="71"/>
        <v>2026-08</v>
      </c>
      <c r="J2303" s="7" t="str">
        <f>VLOOKUP(C2303,'[1]T. Apoyo Sistema'!$B$1:$C$89,2,0)</f>
        <v>NO</v>
      </c>
    </row>
    <row r="2304" spans="1:10" x14ac:dyDescent="0.25">
      <c r="A2304" s="4" t="str">
        <f t="shared" si="70"/>
        <v>46238-POX16-sec2</v>
      </c>
      <c r="B2304" s="14">
        <v>46238</v>
      </c>
      <c r="C2304" s="4" t="s">
        <v>82</v>
      </c>
      <c r="D2304" s="4" t="s">
        <v>76</v>
      </c>
      <c r="E2304" s="4">
        <v>0</v>
      </c>
      <c r="F2304" s="6">
        <v>0</v>
      </c>
      <c r="G2304" s="6">
        <v>10</v>
      </c>
      <c r="H2304" s="6">
        <v>0</v>
      </c>
      <c r="I2304" s="4" t="str">
        <f t="shared" si="71"/>
        <v>2026-08</v>
      </c>
      <c r="J2304" s="7" t="str">
        <f>VLOOKUP(C2304,'[1]T. Apoyo Sistema'!$B$1:$C$89,2,0)</f>
        <v>NO</v>
      </c>
    </row>
    <row r="2305" spans="1:10" x14ac:dyDescent="0.25">
      <c r="A2305" s="4" t="str">
        <f t="shared" si="70"/>
        <v>46238-POX17-bbd1</v>
      </c>
      <c r="B2305" s="14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 t="shared" si="71"/>
        <v>2026-08</v>
      </c>
      <c r="J2305" s="7" t="str">
        <f>VLOOKUP(C2305,'[1]T. Apoyo Sistema'!$B$1:$C$89,2,0)</f>
        <v>SI</v>
      </c>
    </row>
    <row r="2306" spans="1:10" x14ac:dyDescent="0.25">
      <c r="A2306" s="4" t="str">
        <f t="shared" ref="A2306:A2369" si="72">CONCATENATE(B2306,"-",C2306,"-",D2306)</f>
        <v>46238-POX17-bbd2</v>
      </c>
      <c r="B2306" s="14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 t="shared" ref="I2306:I2369" si="73">TEXT(B2306,"yyyy-mm")</f>
        <v>2026-08</v>
      </c>
      <c r="J2306" s="7" t="str">
        <f>VLOOKUP(C2306,'[1]T. Apoyo Sistema'!$B$1:$C$89,2,0)</f>
        <v>SI</v>
      </c>
    </row>
    <row r="2307" spans="1:10" x14ac:dyDescent="0.25">
      <c r="A2307" s="4" t="str">
        <f t="shared" si="72"/>
        <v>46238-POX17-com1</v>
      </c>
      <c r="B2307" s="14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 t="shared" si="73"/>
        <v>2026-08</v>
      </c>
      <c r="J2307" s="7" t="str">
        <f>VLOOKUP(C2307,'[1]T. Apoyo Sistema'!$B$1:$C$89,2,0)</f>
        <v>SI</v>
      </c>
    </row>
    <row r="2308" spans="1:10" x14ac:dyDescent="0.25">
      <c r="A2308" s="4" t="str">
        <f t="shared" si="72"/>
        <v>46238-POX17-com2</v>
      </c>
      <c r="B2308" s="14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 t="shared" si="73"/>
        <v>2026-08</v>
      </c>
      <c r="J2308" s="7" t="str">
        <f>VLOOKUP(C2308,'[1]T. Apoyo Sistema'!$B$1:$C$89,2,0)</f>
        <v>SI</v>
      </c>
    </row>
    <row r="2309" spans="1:10" x14ac:dyDescent="0.25">
      <c r="A2309" s="4" t="str">
        <f t="shared" si="72"/>
        <v>46238-POX17-com3</v>
      </c>
      <c r="B2309" s="14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 t="shared" si="73"/>
        <v>2026-08</v>
      </c>
      <c r="J2309" s="7" t="str">
        <f>VLOOKUP(C2309,'[1]T. Apoyo Sistema'!$B$1:$C$89,2,0)</f>
        <v>SI</v>
      </c>
    </row>
    <row r="2310" spans="1:10" x14ac:dyDescent="0.25">
      <c r="A2310" s="4" t="str">
        <f t="shared" si="72"/>
        <v>46238-POX17-com4</v>
      </c>
      <c r="B2310" s="14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 t="shared" si="73"/>
        <v>2026-08</v>
      </c>
      <c r="J2310" s="7" t="str">
        <f>VLOOKUP(C2310,'[1]T. Apoyo Sistema'!$B$1:$C$89,2,0)</f>
        <v>SI</v>
      </c>
    </row>
    <row r="2311" spans="1:10" x14ac:dyDescent="0.25">
      <c r="A2311" s="4" t="str">
        <f t="shared" si="72"/>
        <v>46238-POX17-gen1</v>
      </c>
      <c r="B2311" s="14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 t="shared" si="73"/>
        <v>2026-08</v>
      </c>
      <c r="J2311" s="7" t="str">
        <f>VLOOKUP(C2311,'[1]T. Apoyo Sistema'!$B$1:$C$89,2,0)</f>
        <v>SI</v>
      </c>
    </row>
    <row r="2312" spans="1:10" x14ac:dyDescent="0.25">
      <c r="A2312" s="4" t="str">
        <f t="shared" si="72"/>
        <v>46238-POX17-gen2</v>
      </c>
      <c r="B2312" s="14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 t="shared" si="73"/>
        <v>2026-08</v>
      </c>
      <c r="J2312" s="7" t="str">
        <f>VLOOKUP(C2312,'[1]T. Apoyo Sistema'!$B$1:$C$89,2,0)</f>
        <v>SI</v>
      </c>
    </row>
    <row r="2313" spans="1:10" x14ac:dyDescent="0.25">
      <c r="A2313" s="4" t="str">
        <f t="shared" si="72"/>
        <v>46238-POX17-psa1</v>
      </c>
      <c r="B2313" s="14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 t="shared" si="73"/>
        <v>2026-08</v>
      </c>
      <c r="J2313" s="7" t="str">
        <f>VLOOKUP(C2313,'[1]T. Apoyo Sistema'!$B$1:$C$89,2,0)</f>
        <v>SI</v>
      </c>
    </row>
    <row r="2314" spans="1:10" x14ac:dyDescent="0.25">
      <c r="A2314" s="4" t="str">
        <f t="shared" si="72"/>
        <v>46238-POX17-psa2</v>
      </c>
      <c r="B2314" s="14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 t="shared" si="73"/>
        <v>2026-08</v>
      </c>
      <c r="J2314" s="7" t="str">
        <f>VLOOKUP(C2314,'[1]T. Apoyo Sistema'!$B$1:$C$89,2,0)</f>
        <v>SI</v>
      </c>
    </row>
    <row r="2315" spans="1:10" x14ac:dyDescent="0.25">
      <c r="A2315" s="4" t="str">
        <f t="shared" si="72"/>
        <v>46238-POX17-psa3</v>
      </c>
      <c r="B2315" s="14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 t="shared" si="73"/>
        <v>2026-08</v>
      </c>
      <c r="J2315" s="7" t="str">
        <f>VLOOKUP(C2315,'[1]T. Apoyo Sistema'!$B$1:$C$89,2,0)</f>
        <v>SI</v>
      </c>
    </row>
    <row r="2316" spans="1:10" x14ac:dyDescent="0.25">
      <c r="A2316" s="4" t="str">
        <f t="shared" si="72"/>
        <v>46238-POX17-psa4</v>
      </c>
      <c r="B2316" s="14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 t="shared" si="73"/>
        <v>2026-08</v>
      </c>
      <c r="J2316" s="7" t="str">
        <f>VLOOKUP(C2316,'[1]T. Apoyo Sistema'!$B$1:$C$89,2,0)</f>
        <v>SI</v>
      </c>
    </row>
    <row r="2317" spans="1:10" x14ac:dyDescent="0.25">
      <c r="A2317" s="4" t="str">
        <f t="shared" si="72"/>
        <v>46238-POX17-sec1</v>
      </c>
      <c r="B2317" s="14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 t="shared" si="73"/>
        <v>2026-08</v>
      </c>
      <c r="J2317" s="7" t="str">
        <f>VLOOKUP(C2317,'[1]T. Apoyo Sistema'!$B$1:$C$89,2,0)</f>
        <v>SI</v>
      </c>
    </row>
    <row r="2318" spans="1:10" x14ac:dyDescent="0.25">
      <c r="A2318" s="4" t="str">
        <f t="shared" si="72"/>
        <v>46238-POX17-sec2</v>
      </c>
      <c r="B2318" s="14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 t="shared" si="73"/>
        <v>2026-08</v>
      </c>
      <c r="J2318" s="7" t="str">
        <f>VLOOKUP(C2318,'[1]T. Apoyo Sistema'!$B$1:$C$89,2,0)</f>
        <v>SI</v>
      </c>
    </row>
    <row r="2319" spans="1:10" x14ac:dyDescent="0.25">
      <c r="A2319" s="4" t="str">
        <f t="shared" si="72"/>
        <v>46238-POX18-bbd1</v>
      </c>
      <c r="B2319" s="14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 t="shared" si="73"/>
        <v>2026-08</v>
      </c>
      <c r="J2319" s="7" t="str">
        <f>VLOOKUP(C2319,'[1]T. Apoyo Sistema'!$B$1:$C$89,2,0)</f>
        <v>NO</v>
      </c>
    </row>
    <row r="2320" spans="1:10" x14ac:dyDescent="0.25">
      <c r="A2320" s="4" t="str">
        <f t="shared" si="72"/>
        <v>46238-POX18-bbd2</v>
      </c>
      <c r="B2320" s="14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 t="shared" si="73"/>
        <v>2026-08</v>
      </c>
      <c r="J2320" s="7" t="str">
        <f>VLOOKUP(C2320,'[1]T. Apoyo Sistema'!$B$1:$C$89,2,0)</f>
        <v>NO</v>
      </c>
    </row>
    <row r="2321" spans="1:10" x14ac:dyDescent="0.25">
      <c r="A2321" s="4" t="str">
        <f t="shared" si="72"/>
        <v>46238-POX18-com1</v>
      </c>
      <c r="B2321" s="14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 t="shared" si="73"/>
        <v>2026-08</v>
      </c>
      <c r="J2321" s="7" t="str">
        <f>VLOOKUP(C2321,'[1]T. Apoyo Sistema'!$B$1:$C$89,2,0)</f>
        <v>NO</v>
      </c>
    </row>
    <row r="2322" spans="1:10" x14ac:dyDescent="0.25">
      <c r="A2322" s="4" t="str">
        <f t="shared" si="72"/>
        <v>46238-POX18-com2</v>
      </c>
      <c r="B2322" s="14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 t="shared" si="73"/>
        <v>2026-08</v>
      </c>
      <c r="J2322" s="7" t="str">
        <f>VLOOKUP(C2322,'[1]T. Apoyo Sistema'!$B$1:$C$89,2,0)</f>
        <v>NO</v>
      </c>
    </row>
    <row r="2323" spans="1:10" x14ac:dyDescent="0.25">
      <c r="A2323" s="4" t="str">
        <f t="shared" si="72"/>
        <v>46238-POX18-com3</v>
      </c>
      <c r="B2323" s="14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 t="shared" si="73"/>
        <v>2026-08</v>
      </c>
      <c r="J2323" s="7" t="str">
        <f>VLOOKUP(C2323,'[1]T. Apoyo Sistema'!$B$1:$C$89,2,0)</f>
        <v>NO</v>
      </c>
    </row>
    <row r="2324" spans="1:10" x14ac:dyDescent="0.25">
      <c r="A2324" s="4" t="str">
        <f t="shared" si="72"/>
        <v>46238-POX18-com4</v>
      </c>
      <c r="B2324" s="14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 t="shared" si="73"/>
        <v>2026-08</v>
      </c>
      <c r="J2324" s="7" t="str">
        <f>VLOOKUP(C2324,'[1]T. Apoyo Sistema'!$B$1:$C$89,2,0)</f>
        <v>NO</v>
      </c>
    </row>
    <row r="2325" spans="1:10" x14ac:dyDescent="0.25">
      <c r="A2325" s="4" t="str">
        <f t="shared" si="72"/>
        <v>46238-POX18-gen1</v>
      </c>
      <c r="B2325" s="14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 t="shared" si="73"/>
        <v>2026-08</v>
      </c>
      <c r="J2325" s="7" t="str">
        <f>VLOOKUP(C2325,'[1]T. Apoyo Sistema'!$B$1:$C$89,2,0)</f>
        <v>NO</v>
      </c>
    </row>
    <row r="2326" spans="1:10" x14ac:dyDescent="0.25">
      <c r="A2326" s="4" t="str">
        <f t="shared" si="72"/>
        <v>46238-POX18-gen2</v>
      </c>
      <c r="B2326" s="14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 t="shared" si="73"/>
        <v>2026-08</v>
      </c>
      <c r="J2326" s="7" t="str">
        <f>VLOOKUP(C2326,'[1]T. Apoyo Sistema'!$B$1:$C$89,2,0)</f>
        <v>NO</v>
      </c>
    </row>
    <row r="2327" spans="1:10" x14ac:dyDescent="0.25">
      <c r="A2327" s="4" t="str">
        <f t="shared" si="72"/>
        <v>46238-POX18-psa1</v>
      </c>
      <c r="B2327" s="14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 t="shared" si="73"/>
        <v>2026-08</v>
      </c>
      <c r="J2327" s="7" t="str">
        <f>VLOOKUP(C2327,'[1]T. Apoyo Sistema'!$B$1:$C$89,2,0)</f>
        <v>NO</v>
      </c>
    </row>
    <row r="2328" spans="1:10" x14ac:dyDescent="0.25">
      <c r="A2328" s="4" t="str">
        <f t="shared" si="72"/>
        <v>46238-POX18-psa2</v>
      </c>
      <c r="B2328" s="14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 t="shared" si="73"/>
        <v>2026-08</v>
      </c>
      <c r="J2328" s="7" t="str">
        <f>VLOOKUP(C2328,'[1]T. Apoyo Sistema'!$B$1:$C$89,2,0)</f>
        <v>NO</v>
      </c>
    </row>
    <row r="2329" spans="1:10" x14ac:dyDescent="0.25">
      <c r="A2329" s="4" t="str">
        <f t="shared" si="72"/>
        <v>46238-POX18-psa3</v>
      </c>
      <c r="B2329" s="14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 t="shared" si="73"/>
        <v>2026-08</v>
      </c>
      <c r="J2329" s="7" t="str">
        <f>VLOOKUP(C2329,'[1]T. Apoyo Sistema'!$B$1:$C$89,2,0)</f>
        <v>NO</v>
      </c>
    </row>
    <row r="2330" spans="1:10" x14ac:dyDescent="0.25">
      <c r="A2330" s="4" t="str">
        <f t="shared" si="72"/>
        <v>46238-POX18-psa4</v>
      </c>
      <c r="B2330" s="14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 t="shared" si="73"/>
        <v>2026-08</v>
      </c>
      <c r="J2330" s="7" t="str">
        <f>VLOOKUP(C2330,'[1]T. Apoyo Sistema'!$B$1:$C$89,2,0)</f>
        <v>NO</v>
      </c>
    </row>
    <row r="2331" spans="1:10" x14ac:dyDescent="0.25">
      <c r="A2331" s="4" t="str">
        <f t="shared" si="72"/>
        <v>46238-POX18-sec1</v>
      </c>
      <c r="B2331" s="14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 t="shared" si="73"/>
        <v>2026-08</v>
      </c>
      <c r="J2331" s="7" t="str">
        <f>VLOOKUP(C2331,'[1]T. Apoyo Sistema'!$B$1:$C$89,2,0)</f>
        <v>NO</v>
      </c>
    </row>
    <row r="2332" spans="1:10" x14ac:dyDescent="0.25">
      <c r="A2332" s="4" t="str">
        <f t="shared" si="72"/>
        <v>46238-POX18-sec2</v>
      </c>
      <c r="B2332" s="14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 t="shared" si="73"/>
        <v>2026-08</v>
      </c>
      <c r="J2332" s="7" t="str">
        <f>VLOOKUP(C2332,'[1]T. Apoyo Sistema'!$B$1:$C$89,2,0)</f>
        <v>NO</v>
      </c>
    </row>
    <row r="2333" spans="1:10" x14ac:dyDescent="0.25">
      <c r="A2333" s="4" t="str">
        <f t="shared" si="72"/>
        <v>46238-POX19-bbd1</v>
      </c>
      <c r="B2333" s="14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 t="shared" si="73"/>
        <v>2026-08</v>
      </c>
      <c r="J2333" s="7" t="str">
        <f>VLOOKUP(C2333,'[1]T. Apoyo Sistema'!$B$1:$C$89,2,0)</f>
        <v>SI</v>
      </c>
    </row>
    <row r="2334" spans="1:10" x14ac:dyDescent="0.25">
      <c r="A2334" s="4" t="str">
        <f t="shared" si="72"/>
        <v>46238-POX19-bbd2</v>
      </c>
      <c r="B2334" s="14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 t="shared" si="73"/>
        <v>2026-08</v>
      </c>
      <c r="J2334" s="7" t="str">
        <f>VLOOKUP(C2334,'[1]T. Apoyo Sistema'!$B$1:$C$89,2,0)</f>
        <v>SI</v>
      </c>
    </row>
    <row r="2335" spans="1:10" x14ac:dyDescent="0.25">
      <c r="A2335" s="4" t="str">
        <f t="shared" si="72"/>
        <v>46238-POX19-com1</v>
      </c>
      <c r="B2335" s="14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 t="shared" si="73"/>
        <v>2026-08</v>
      </c>
      <c r="J2335" s="7" t="str">
        <f>VLOOKUP(C2335,'[1]T. Apoyo Sistema'!$B$1:$C$89,2,0)</f>
        <v>SI</v>
      </c>
    </row>
    <row r="2336" spans="1:10" x14ac:dyDescent="0.25">
      <c r="A2336" s="4" t="str">
        <f t="shared" si="72"/>
        <v>46238-POX19-com2</v>
      </c>
      <c r="B2336" s="14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 t="shared" si="73"/>
        <v>2026-08</v>
      </c>
      <c r="J2336" s="7" t="str">
        <f>VLOOKUP(C2336,'[1]T. Apoyo Sistema'!$B$1:$C$89,2,0)</f>
        <v>SI</v>
      </c>
    </row>
    <row r="2337" spans="1:10" x14ac:dyDescent="0.25">
      <c r="A2337" s="4" t="str">
        <f t="shared" si="72"/>
        <v>46238-POX19-com3</v>
      </c>
      <c r="B2337" s="14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 t="shared" si="73"/>
        <v>2026-08</v>
      </c>
      <c r="J2337" s="7" t="str">
        <f>VLOOKUP(C2337,'[1]T. Apoyo Sistema'!$B$1:$C$89,2,0)</f>
        <v>SI</v>
      </c>
    </row>
    <row r="2338" spans="1:10" x14ac:dyDescent="0.25">
      <c r="A2338" s="4" t="str">
        <f t="shared" si="72"/>
        <v>46238-POX19-com4</v>
      </c>
      <c r="B2338" s="14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 t="shared" si="73"/>
        <v>2026-08</v>
      </c>
      <c r="J2338" s="7" t="str">
        <f>VLOOKUP(C2338,'[1]T. Apoyo Sistema'!$B$1:$C$89,2,0)</f>
        <v>SI</v>
      </c>
    </row>
    <row r="2339" spans="1:10" x14ac:dyDescent="0.25">
      <c r="A2339" s="4" t="str">
        <f t="shared" si="72"/>
        <v>46238-POX19-gen1</v>
      </c>
      <c r="B2339" s="14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 t="shared" si="73"/>
        <v>2026-08</v>
      </c>
      <c r="J2339" s="7" t="str">
        <f>VLOOKUP(C2339,'[1]T. Apoyo Sistema'!$B$1:$C$89,2,0)</f>
        <v>SI</v>
      </c>
    </row>
    <row r="2340" spans="1:10" x14ac:dyDescent="0.25">
      <c r="A2340" s="4" t="str">
        <f t="shared" si="72"/>
        <v>46238-POX19-gen2</v>
      </c>
      <c r="B2340" s="14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 t="shared" si="73"/>
        <v>2026-08</v>
      </c>
      <c r="J2340" s="7" t="str">
        <f>VLOOKUP(C2340,'[1]T. Apoyo Sistema'!$B$1:$C$89,2,0)</f>
        <v>SI</v>
      </c>
    </row>
    <row r="2341" spans="1:10" x14ac:dyDescent="0.25">
      <c r="A2341" s="4" t="str">
        <f t="shared" si="72"/>
        <v>46238-POX19-psa1</v>
      </c>
      <c r="B2341" s="14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 t="shared" si="73"/>
        <v>2026-08</v>
      </c>
      <c r="J2341" s="7" t="str">
        <f>VLOOKUP(C2341,'[1]T. Apoyo Sistema'!$B$1:$C$89,2,0)</f>
        <v>SI</v>
      </c>
    </row>
    <row r="2342" spans="1:10" x14ac:dyDescent="0.25">
      <c r="A2342" s="4" t="str">
        <f t="shared" si="72"/>
        <v>46238-POX19-psa2</v>
      </c>
      <c r="B2342" s="14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 t="shared" si="73"/>
        <v>2026-08</v>
      </c>
      <c r="J2342" s="7" t="str">
        <f>VLOOKUP(C2342,'[1]T. Apoyo Sistema'!$B$1:$C$89,2,0)</f>
        <v>SI</v>
      </c>
    </row>
    <row r="2343" spans="1:10" x14ac:dyDescent="0.25">
      <c r="A2343" s="4" t="str">
        <f t="shared" si="72"/>
        <v>46238-POX19-psa3</v>
      </c>
      <c r="B2343" s="14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 t="shared" si="73"/>
        <v>2026-08</v>
      </c>
      <c r="J2343" s="7" t="str">
        <f>VLOOKUP(C2343,'[1]T. Apoyo Sistema'!$B$1:$C$89,2,0)</f>
        <v>SI</v>
      </c>
    </row>
    <row r="2344" spans="1:10" x14ac:dyDescent="0.25">
      <c r="A2344" s="4" t="str">
        <f t="shared" si="72"/>
        <v>46238-POX19-psa4</v>
      </c>
      <c r="B2344" s="14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 t="shared" si="73"/>
        <v>2026-08</v>
      </c>
      <c r="J2344" s="7" t="str">
        <f>VLOOKUP(C2344,'[1]T. Apoyo Sistema'!$B$1:$C$89,2,0)</f>
        <v>SI</v>
      </c>
    </row>
    <row r="2345" spans="1:10" x14ac:dyDescent="0.25">
      <c r="A2345" s="4" t="str">
        <f t="shared" si="72"/>
        <v>46238-POX19-sec1</v>
      </c>
      <c r="B2345" s="14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 t="shared" si="73"/>
        <v>2026-08</v>
      </c>
      <c r="J2345" s="7" t="str">
        <f>VLOOKUP(C2345,'[1]T. Apoyo Sistema'!$B$1:$C$89,2,0)</f>
        <v>SI</v>
      </c>
    </row>
    <row r="2346" spans="1:10" x14ac:dyDescent="0.25">
      <c r="A2346" s="4" t="str">
        <f t="shared" si="72"/>
        <v>46238-POX19-sec2</v>
      </c>
      <c r="B2346" s="14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 t="shared" si="73"/>
        <v>2026-08</v>
      </c>
      <c r="J2346" s="7" t="str">
        <f>VLOOKUP(C2346,'[1]T. Apoyo Sistema'!$B$1:$C$89,2,0)</f>
        <v>SI</v>
      </c>
    </row>
    <row r="2347" spans="1:10" x14ac:dyDescent="0.25">
      <c r="A2347" s="4" t="str">
        <f t="shared" si="72"/>
        <v>46238-POX20-bbd1</v>
      </c>
      <c r="B2347" s="14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 t="shared" si="73"/>
        <v>2026-08</v>
      </c>
      <c r="J2347" s="7" t="str">
        <f>VLOOKUP(C2347,'[1]T. Apoyo Sistema'!$B$1:$C$89,2,0)</f>
        <v>SI</v>
      </c>
    </row>
    <row r="2348" spans="1:10" x14ac:dyDescent="0.25">
      <c r="A2348" s="4" t="str">
        <f t="shared" si="72"/>
        <v>46238-POX20-bbd2</v>
      </c>
      <c r="B2348" s="14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 t="shared" si="73"/>
        <v>2026-08</v>
      </c>
      <c r="J2348" s="7" t="str">
        <f>VLOOKUP(C2348,'[1]T. Apoyo Sistema'!$B$1:$C$89,2,0)</f>
        <v>SI</v>
      </c>
    </row>
    <row r="2349" spans="1:10" x14ac:dyDescent="0.25">
      <c r="A2349" s="4" t="str">
        <f t="shared" si="72"/>
        <v>46238-POX20-com1</v>
      </c>
      <c r="B2349" s="14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 t="shared" si="73"/>
        <v>2026-08</v>
      </c>
      <c r="J2349" s="7" t="str">
        <f>VLOOKUP(C2349,'[1]T. Apoyo Sistema'!$B$1:$C$89,2,0)</f>
        <v>SI</v>
      </c>
    </row>
    <row r="2350" spans="1:10" x14ac:dyDescent="0.25">
      <c r="A2350" s="4" t="str">
        <f t="shared" si="72"/>
        <v>46238-POX20-com2</v>
      </c>
      <c r="B2350" s="14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 t="shared" si="73"/>
        <v>2026-08</v>
      </c>
      <c r="J2350" s="7" t="str">
        <f>VLOOKUP(C2350,'[1]T. Apoyo Sistema'!$B$1:$C$89,2,0)</f>
        <v>SI</v>
      </c>
    </row>
    <row r="2351" spans="1:10" x14ac:dyDescent="0.25">
      <c r="A2351" s="4" t="str">
        <f t="shared" si="72"/>
        <v>46238-POX20-com3</v>
      </c>
      <c r="B2351" s="14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 t="shared" si="73"/>
        <v>2026-08</v>
      </c>
      <c r="J2351" s="7" t="str">
        <f>VLOOKUP(C2351,'[1]T. Apoyo Sistema'!$B$1:$C$89,2,0)</f>
        <v>SI</v>
      </c>
    </row>
    <row r="2352" spans="1:10" x14ac:dyDescent="0.25">
      <c r="A2352" s="4" t="str">
        <f t="shared" si="72"/>
        <v>46238-POX20-com4</v>
      </c>
      <c r="B2352" s="14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 t="shared" si="73"/>
        <v>2026-08</v>
      </c>
      <c r="J2352" s="7" t="str">
        <f>VLOOKUP(C2352,'[1]T. Apoyo Sistema'!$B$1:$C$89,2,0)</f>
        <v>SI</v>
      </c>
    </row>
    <row r="2353" spans="1:10" x14ac:dyDescent="0.25">
      <c r="A2353" s="4" t="str">
        <f t="shared" si="72"/>
        <v>46238-POX20-gen1</v>
      </c>
      <c r="B2353" s="14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 t="shared" si="73"/>
        <v>2026-08</v>
      </c>
      <c r="J2353" s="7" t="str">
        <f>VLOOKUP(C2353,'[1]T. Apoyo Sistema'!$B$1:$C$89,2,0)</f>
        <v>SI</v>
      </c>
    </row>
    <row r="2354" spans="1:10" x14ac:dyDescent="0.25">
      <c r="A2354" s="4" t="str">
        <f t="shared" si="72"/>
        <v>46238-POX20-gen2</v>
      </c>
      <c r="B2354" s="14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 t="shared" si="73"/>
        <v>2026-08</v>
      </c>
      <c r="J2354" s="7" t="str">
        <f>VLOOKUP(C2354,'[1]T. Apoyo Sistema'!$B$1:$C$89,2,0)</f>
        <v>SI</v>
      </c>
    </row>
    <row r="2355" spans="1:10" x14ac:dyDescent="0.25">
      <c r="A2355" s="4" t="str">
        <f t="shared" si="72"/>
        <v>46238-POX20-psa1</v>
      </c>
      <c r="B2355" s="14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 t="shared" si="73"/>
        <v>2026-08</v>
      </c>
      <c r="J2355" s="7" t="str">
        <f>VLOOKUP(C2355,'[1]T. Apoyo Sistema'!$B$1:$C$89,2,0)</f>
        <v>SI</v>
      </c>
    </row>
    <row r="2356" spans="1:10" x14ac:dyDescent="0.25">
      <c r="A2356" s="4" t="str">
        <f t="shared" si="72"/>
        <v>46238-POX20-psa2</v>
      </c>
      <c r="B2356" s="14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 t="shared" si="73"/>
        <v>2026-08</v>
      </c>
      <c r="J2356" s="7" t="str">
        <f>VLOOKUP(C2356,'[1]T. Apoyo Sistema'!$B$1:$C$89,2,0)</f>
        <v>SI</v>
      </c>
    </row>
    <row r="2357" spans="1:10" x14ac:dyDescent="0.25">
      <c r="A2357" s="4" t="str">
        <f t="shared" si="72"/>
        <v>46238-POX20-psa3</v>
      </c>
      <c r="B2357" s="14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 t="shared" si="73"/>
        <v>2026-08</v>
      </c>
      <c r="J2357" s="7" t="str">
        <f>VLOOKUP(C2357,'[1]T. Apoyo Sistema'!$B$1:$C$89,2,0)</f>
        <v>SI</v>
      </c>
    </row>
    <row r="2358" spans="1:10" x14ac:dyDescent="0.25">
      <c r="A2358" s="4" t="str">
        <f t="shared" si="72"/>
        <v>46238-POX20-psa4</v>
      </c>
      <c r="B2358" s="14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 t="shared" si="73"/>
        <v>2026-08</v>
      </c>
      <c r="J2358" s="7" t="str">
        <f>VLOOKUP(C2358,'[1]T. Apoyo Sistema'!$B$1:$C$89,2,0)</f>
        <v>SI</v>
      </c>
    </row>
    <row r="2359" spans="1:10" x14ac:dyDescent="0.25">
      <c r="A2359" s="4" t="str">
        <f t="shared" si="72"/>
        <v>46238-POX20-sec1</v>
      </c>
      <c r="B2359" s="14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 t="shared" si="73"/>
        <v>2026-08</v>
      </c>
      <c r="J2359" s="7" t="str">
        <f>VLOOKUP(C2359,'[1]T. Apoyo Sistema'!$B$1:$C$89,2,0)</f>
        <v>SI</v>
      </c>
    </row>
    <row r="2360" spans="1:10" x14ac:dyDescent="0.25">
      <c r="A2360" s="4" t="str">
        <f t="shared" si="72"/>
        <v>46238-POX20-sec2</v>
      </c>
      <c r="B2360" s="14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 t="shared" si="73"/>
        <v>2026-08</v>
      </c>
      <c r="J2360" s="7" t="str">
        <f>VLOOKUP(C2360,'[1]T. Apoyo Sistema'!$B$1:$C$89,2,0)</f>
        <v>SI</v>
      </c>
    </row>
    <row r="2361" spans="1:10" x14ac:dyDescent="0.25">
      <c r="A2361" s="4" t="str">
        <f t="shared" si="72"/>
        <v>46238-POX22-bbd1</v>
      </c>
      <c r="B2361" s="14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 t="shared" si="73"/>
        <v>2026-08</v>
      </c>
      <c r="J2361" s="7" t="str">
        <f>VLOOKUP(C2361,'[1]T. Apoyo Sistema'!$B$1:$C$89,2,0)</f>
        <v>SI</v>
      </c>
    </row>
    <row r="2362" spans="1:10" x14ac:dyDescent="0.25">
      <c r="A2362" s="4" t="str">
        <f t="shared" si="72"/>
        <v>46238-POX22-bbd2</v>
      </c>
      <c r="B2362" s="14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 t="shared" si="73"/>
        <v>2026-08</v>
      </c>
      <c r="J2362" s="7" t="str">
        <f>VLOOKUP(C2362,'[1]T. Apoyo Sistema'!$B$1:$C$89,2,0)</f>
        <v>SI</v>
      </c>
    </row>
    <row r="2363" spans="1:10" x14ac:dyDescent="0.25">
      <c r="A2363" s="4" t="str">
        <f t="shared" si="72"/>
        <v>46238-POX22-com1</v>
      </c>
      <c r="B2363" s="14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 t="shared" si="73"/>
        <v>2026-08</v>
      </c>
      <c r="J2363" s="7" t="str">
        <f>VLOOKUP(C2363,'[1]T. Apoyo Sistema'!$B$1:$C$89,2,0)</f>
        <v>SI</v>
      </c>
    </row>
    <row r="2364" spans="1:10" x14ac:dyDescent="0.25">
      <c r="A2364" s="4" t="str">
        <f t="shared" si="72"/>
        <v>46238-POX22-com2</v>
      </c>
      <c r="B2364" s="14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 t="shared" si="73"/>
        <v>2026-08</v>
      </c>
      <c r="J2364" s="7" t="str">
        <f>VLOOKUP(C2364,'[1]T. Apoyo Sistema'!$B$1:$C$89,2,0)</f>
        <v>SI</v>
      </c>
    </row>
    <row r="2365" spans="1:10" x14ac:dyDescent="0.25">
      <c r="A2365" s="4" t="str">
        <f t="shared" si="72"/>
        <v>46238-POX22-com3</v>
      </c>
      <c r="B2365" s="14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 t="shared" si="73"/>
        <v>2026-08</v>
      </c>
      <c r="J2365" s="7" t="str">
        <f>VLOOKUP(C2365,'[1]T. Apoyo Sistema'!$B$1:$C$89,2,0)</f>
        <v>SI</v>
      </c>
    </row>
    <row r="2366" spans="1:10" x14ac:dyDescent="0.25">
      <c r="A2366" s="4" t="str">
        <f t="shared" si="72"/>
        <v>46238-POX22-com4</v>
      </c>
      <c r="B2366" s="14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 t="shared" si="73"/>
        <v>2026-08</v>
      </c>
      <c r="J2366" s="7" t="str">
        <f>VLOOKUP(C2366,'[1]T. Apoyo Sistema'!$B$1:$C$89,2,0)</f>
        <v>SI</v>
      </c>
    </row>
    <row r="2367" spans="1:10" x14ac:dyDescent="0.25">
      <c r="A2367" s="4" t="str">
        <f t="shared" si="72"/>
        <v>46238-POX22-gen1</v>
      </c>
      <c r="B2367" s="14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 t="shared" si="73"/>
        <v>2026-08</v>
      </c>
      <c r="J2367" s="7" t="str">
        <f>VLOOKUP(C2367,'[1]T. Apoyo Sistema'!$B$1:$C$89,2,0)</f>
        <v>SI</v>
      </c>
    </row>
    <row r="2368" spans="1:10" x14ac:dyDescent="0.25">
      <c r="A2368" s="4" t="str">
        <f t="shared" si="72"/>
        <v>46238-POX22-gen2</v>
      </c>
      <c r="B2368" s="14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 t="shared" si="73"/>
        <v>2026-08</v>
      </c>
      <c r="J2368" s="7" t="str">
        <f>VLOOKUP(C2368,'[1]T. Apoyo Sistema'!$B$1:$C$89,2,0)</f>
        <v>SI</v>
      </c>
    </row>
    <row r="2369" spans="1:10" x14ac:dyDescent="0.25">
      <c r="A2369" s="4" t="str">
        <f t="shared" si="72"/>
        <v>46238-POX22-psa1</v>
      </c>
      <c r="B2369" s="14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 t="shared" si="73"/>
        <v>2026-08</v>
      </c>
      <c r="J2369" s="7" t="str">
        <f>VLOOKUP(C2369,'[1]T. Apoyo Sistema'!$B$1:$C$89,2,0)</f>
        <v>SI</v>
      </c>
    </row>
    <row r="2370" spans="1:10" x14ac:dyDescent="0.25">
      <c r="A2370" s="4" t="str">
        <f t="shared" ref="A2370:A2433" si="74">CONCATENATE(B2370,"-",C2370,"-",D2370)</f>
        <v>46238-POX22-psa2</v>
      </c>
      <c r="B2370" s="14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 t="shared" ref="I2370:I2433" si="75">TEXT(B2370,"yyyy-mm")</f>
        <v>2026-08</v>
      </c>
      <c r="J2370" s="7" t="str">
        <f>VLOOKUP(C2370,'[1]T. Apoyo Sistema'!$B$1:$C$89,2,0)</f>
        <v>SI</v>
      </c>
    </row>
    <row r="2371" spans="1:10" x14ac:dyDescent="0.25">
      <c r="A2371" s="4" t="str">
        <f t="shared" si="74"/>
        <v>46238-POX22-psa3</v>
      </c>
      <c r="B2371" s="14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 t="shared" si="75"/>
        <v>2026-08</v>
      </c>
      <c r="J2371" s="7" t="str">
        <f>VLOOKUP(C2371,'[1]T. Apoyo Sistema'!$B$1:$C$89,2,0)</f>
        <v>SI</v>
      </c>
    </row>
    <row r="2372" spans="1:10" x14ac:dyDescent="0.25">
      <c r="A2372" s="4" t="str">
        <f t="shared" si="74"/>
        <v>46238-POX22-psa4</v>
      </c>
      <c r="B2372" s="14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 t="shared" si="75"/>
        <v>2026-08</v>
      </c>
      <c r="J2372" s="7" t="str">
        <f>VLOOKUP(C2372,'[1]T. Apoyo Sistema'!$B$1:$C$89,2,0)</f>
        <v>SI</v>
      </c>
    </row>
    <row r="2373" spans="1:10" x14ac:dyDescent="0.25">
      <c r="A2373" s="4" t="str">
        <f t="shared" si="74"/>
        <v>46238-POX22-sec1</v>
      </c>
      <c r="B2373" s="14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 t="shared" si="75"/>
        <v>2026-08</v>
      </c>
      <c r="J2373" s="7" t="str">
        <f>VLOOKUP(C2373,'[1]T. Apoyo Sistema'!$B$1:$C$89,2,0)</f>
        <v>SI</v>
      </c>
    </row>
    <row r="2374" spans="1:10" x14ac:dyDescent="0.25">
      <c r="A2374" s="4" t="str">
        <f t="shared" si="74"/>
        <v>46238-POX22-sec2</v>
      </c>
      <c r="B2374" s="14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 t="shared" si="75"/>
        <v>2026-08</v>
      </c>
      <c r="J2374" s="7" t="str">
        <f>VLOOKUP(C2374,'[1]T. Apoyo Sistema'!$B$1:$C$89,2,0)</f>
        <v>SI</v>
      </c>
    </row>
    <row r="2375" spans="1:10" x14ac:dyDescent="0.25">
      <c r="A2375" s="4" t="str">
        <f t="shared" si="74"/>
        <v>46238-POX23-bbd1</v>
      </c>
      <c r="B2375" s="14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 t="shared" si="75"/>
        <v>2026-08</v>
      </c>
      <c r="J2375" s="7" t="str">
        <f>VLOOKUP(C2375,'[1]T. Apoyo Sistema'!$B$1:$C$89,2,0)</f>
        <v>SI</v>
      </c>
    </row>
    <row r="2376" spans="1:10" x14ac:dyDescent="0.25">
      <c r="A2376" s="4" t="str">
        <f t="shared" si="74"/>
        <v>46238-POX23-bbd2</v>
      </c>
      <c r="B2376" s="14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 t="shared" si="75"/>
        <v>2026-08</v>
      </c>
      <c r="J2376" s="7" t="str">
        <f>VLOOKUP(C2376,'[1]T. Apoyo Sistema'!$B$1:$C$89,2,0)</f>
        <v>SI</v>
      </c>
    </row>
    <row r="2377" spans="1:10" x14ac:dyDescent="0.25">
      <c r="A2377" s="4" t="str">
        <f t="shared" si="74"/>
        <v>46238-POX23-com1</v>
      </c>
      <c r="B2377" s="14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 t="shared" si="75"/>
        <v>2026-08</v>
      </c>
      <c r="J2377" s="7" t="str">
        <f>VLOOKUP(C2377,'[1]T. Apoyo Sistema'!$B$1:$C$89,2,0)</f>
        <v>SI</v>
      </c>
    </row>
    <row r="2378" spans="1:10" x14ac:dyDescent="0.25">
      <c r="A2378" s="4" t="str">
        <f t="shared" si="74"/>
        <v>46238-POX23-com2</v>
      </c>
      <c r="B2378" s="14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 t="shared" si="75"/>
        <v>2026-08</v>
      </c>
      <c r="J2378" s="7" t="str">
        <f>VLOOKUP(C2378,'[1]T. Apoyo Sistema'!$B$1:$C$89,2,0)</f>
        <v>SI</v>
      </c>
    </row>
    <row r="2379" spans="1:10" x14ac:dyDescent="0.25">
      <c r="A2379" s="4" t="str">
        <f t="shared" si="74"/>
        <v>46238-POX23-com3</v>
      </c>
      <c r="B2379" s="14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 t="shared" si="75"/>
        <v>2026-08</v>
      </c>
      <c r="J2379" s="7" t="str">
        <f>VLOOKUP(C2379,'[1]T. Apoyo Sistema'!$B$1:$C$89,2,0)</f>
        <v>SI</v>
      </c>
    </row>
    <row r="2380" spans="1:10" x14ac:dyDescent="0.25">
      <c r="A2380" s="4" t="str">
        <f t="shared" si="74"/>
        <v>46238-POX23-com4</v>
      </c>
      <c r="B2380" s="14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 t="shared" si="75"/>
        <v>2026-08</v>
      </c>
      <c r="J2380" s="7" t="str">
        <f>VLOOKUP(C2380,'[1]T. Apoyo Sistema'!$B$1:$C$89,2,0)</f>
        <v>SI</v>
      </c>
    </row>
    <row r="2381" spans="1:10" x14ac:dyDescent="0.25">
      <c r="A2381" s="4" t="str">
        <f t="shared" si="74"/>
        <v>46238-POX23-gen1</v>
      </c>
      <c r="B2381" s="14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 t="shared" si="75"/>
        <v>2026-08</v>
      </c>
      <c r="J2381" s="7" t="str">
        <f>VLOOKUP(C2381,'[1]T. Apoyo Sistema'!$B$1:$C$89,2,0)</f>
        <v>SI</v>
      </c>
    </row>
    <row r="2382" spans="1:10" x14ac:dyDescent="0.25">
      <c r="A2382" s="4" t="str">
        <f t="shared" si="74"/>
        <v>46238-POX23-gen2</v>
      </c>
      <c r="B2382" s="14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 t="shared" si="75"/>
        <v>2026-08</v>
      </c>
      <c r="J2382" s="7" t="str">
        <f>VLOOKUP(C2382,'[1]T. Apoyo Sistema'!$B$1:$C$89,2,0)</f>
        <v>SI</v>
      </c>
    </row>
    <row r="2383" spans="1:10" x14ac:dyDescent="0.25">
      <c r="A2383" s="4" t="str">
        <f t="shared" si="74"/>
        <v>46238-POX23-psa1</v>
      </c>
      <c r="B2383" s="14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 t="shared" si="75"/>
        <v>2026-08</v>
      </c>
      <c r="J2383" s="7" t="str">
        <f>VLOOKUP(C2383,'[1]T. Apoyo Sistema'!$B$1:$C$89,2,0)</f>
        <v>SI</v>
      </c>
    </row>
    <row r="2384" spans="1:10" x14ac:dyDescent="0.25">
      <c r="A2384" s="4" t="str">
        <f t="shared" si="74"/>
        <v>46238-POX23-psa2</v>
      </c>
      <c r="B2384" s="14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 t="shared" si="75"/>
        <v>2026-08</v>
      </c>
      <c r="J2384" s="7" t="str">
        <f>VLOOKUP(C2384,'[1]T. Apoyo Sistema'!$B$1:$C$89,2,0)</f>
        <v>SI</v>
      </c>
    </row>
    <row r="2385" spans="1:10" x14ac:dyDescent="0.25">
      <c r="A2385" s="4" t="str">
        <f t="shared" si="74"/>
        <v>46238-POX23-psa3</v>
      </c>
      <c r="B2385" s="14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 t="shared" si="75"/>
        <v>2026-08</v>
      </c>
      <c r="J2385" s="7" t="str">
        <f>VLOOKUP(C2385,'[1]T. Apoyo Sistema'!$B$1:$C$89,2,0)</f>
        <v>SI</v>
      </c>
    </row>
    <row r="2386" spans="1:10" x14ac:dyDescent="0.25">
      <c r="A2386" s="4" t="str">
        <f t="shared" si="74"/>
        <v>46238-POX23-psa4</v>
      </c>
      <c r="B2386" s="14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 t="shared" si="75"/>
        <v>2026-08</v>
      </c>
      <c r="J2386" s="7" t="str">
        <f>VLOOKUP(C2386,'[1]T. Apoyo Sistema'!$B$1:$C$89,2,0)</f>
        <v>SI</v>
      </c>
    </row>
    <row r="2387" spans="1:10" x14ac:dyDescent="0.25">
      <c r="A2387" s="4" t="str">
        <f t="shared" si="74"/>
        <v>46238-POX23-sec1</v>
      </c>
      <c r="B2387" s="14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 t="shared" si="75"/>
        <v>2026-08</v>
      </c>
      <c r="J2387" s="7" t="str">
        <f>VLOOKUP(C2387,'[1]T. Apoyo Sistema'!$B$1:$C$89,2,0)</f>
        <v>SI</v>
      </c>
    </row>
    <row r="2388" spans="1:10" x14ac:dyDescent="0.25">
      <c r="A2388" s="4" t="str">
        <f t="shared" si="74"/>
        <v>46238-POX23-sec2</v>
      </c>
      <c r="B2388" s="14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 t="shared" si="75"/>
        <v>2026-08</v>
      </c>
      <c r="J2388" s="7" t="str">
        <f>VLOOKUP(C2388,'[1]T. Apoyo Sistema'!$B$1:$C$89,2,0)</f>
        <v>SI</v>
      </c>
    </row>
    <row r="2389" spans="1:10" x14ac:dyDescent="0.25">
      <c r="A2389" s="4" t="str">
        <f t="shared" si="74"/>
        <v>46238-POX24-bbd1</v>
      </c>
      <c r="B2389" s="14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 t="shared" si="75"/>
        <v>2026-08</v>
      </c>
      <c r="J2389" s="7" t="str">
        <f>VLOOKUP(C2389,'[1]T. Apoyo Sistema'!$B$1:$C$89,2,0)</f>
        <v>SI</v>
      </c>
    </row>
    <row r="2390" spans="1:10" x14ac:dyDescent="0.25">
      <c r="A2390" s="4" t="str">
        <f t="shared" si="74"/>
        <v>46238-POX24-bbd2</v>
      </c>
      <c r="B2390" s="14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 t="shared" si="75"/>
        <v>2026-08</v>
      </c>
      <c r="J2390" s="7" t="str">
        <f>VLOOKUP(C2390,'[1]T. Apoyo Sistema'!$B$1:$C$89,2,0)</f>
        <v>SI</v>
      </c>
    </row>
    <row r="2391" spans="1:10" x14ac:dyDescent="0.25">
      <c r="A2391" s="4" t="str">
        <f t="shared" si="74"/>
        <v>46238-POX24-com1</v>
      </c>
      <c r="B2391" s="14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 t="shared" si="75"/>
        <v>2026-08</v>
      </c>
      <c r="J2391" s="7" t="str">
        <f>VLOOKUP(C2391,'[1]T. Apoyo Sistema'!$B$1:$C$89,2,0)</f>
        <v>SI</v>
      </c>
    </row>
    <row r="2392" spans="1:10" x14ac:dyDescent="0.25">
      <c r="A2392" s="4" t="str">
        <f t="shared" si="74"/>
        <v>46238-POX24-com2</v>
      </c>
      <c r="B2392" s="14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 t="shared" si="75"/>
        <v>2026-08</v>
      </c>
      <c r="J2392" s="7" t="str">
        <f>VLOOKUP(C2392,'[1]T. Apoyo Sistema'!$B$1:$C$89,2,0)</f>
        <v>SI</v>
      </c>
    </row>
    <row r="2393" spans="1:10" x14ac:dyDescent="0.25">
      <c r="A2393" s="4" t="str">
        <f t="shared" si="74"/>
        <v>46238-POX24-com3</v>
      </c>
      <c r="B2393" s="14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 t="shared" si="75"/>
        <v>2026-08</v>
      </c>
      <c r="J2393" s="7" t="str">
        <f>VLOOKUP(C2393,'[1]T. Apoyo Sistema'!$B$1:$C$89,2,0)</f>
        <v>SI</v>
      </c>
    </row>
    <row r="2394" spans="1:10" x14ac:dyDescent="0.25">
      <c r="A2394" s="4" t="str">
        <f t="shared" si="74"/>
        <v>46238-POX24-com4</v>
      </c>
      <c r="B2394" s="14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 t="shared" si="75"/>
        <v>2026-08</v>
      </c>
      <c r="J2394" s="7" t="str">
        <f>VLOOKUP(C2394,'[1]T. Apoyo Sistema'!$B$1:$C$89,2,0)</f>
        <v>SI</v>
      </c>
    </row>
    <row r="2395" spans="1:10" x14ac:dyDescent="0.25">
      <c r="A2395" s="4" t="str">
        <f t="shared" si="74"/>
        <v>46238-POX24-gen1</v>
      </c>
      <c r="B2395" s="14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 t="shared" si="75"/>
        <v>2026-08</v>
      </c>
      <c r="J2395" s="7" t="str">
        <f>VLOOKUP(C2395,'[1]T. Apoyo Sistema'!$B$1:$C$89,2,0)</f>
        <v>SI</v>
      </c>
    </row>
    <row r="2396" spans="1:10" x14ac:dyDescent="0.25">
      <c r="A2396" s="4" t="str">
        <f t="shared" si="74"/>
        <v>46238-POX24-gen2</v>
      </c>
      <c r="B2396" s="14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 t="shared" si="75"/>
        <v>2026-08</v>
      </c>
      <c r="J2396" s="7" t="str">
        <f>VLOOKUP(C2396,'[1]T. Apoyo Sistema'!$B$1:$C$89,2,0)</f>
        <v>SI</v>
      </c>
    </row>
    <row r="2397" spans="1:10" x14ac:dyDescent="0.25">
      <c r="A2397" s="4" t="str">
        <f t="shared" si="74"/>
        <v>46238-POX24-psa1</v>
      </c>
      <c r="B2397" s="14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 t="shared" si="75"/>
        <v>2026-08</v>
      </c>
      <c r="J2397" s="7" t="str">
        <f>VLOOKUP(C2397,'[1]T. Apoyo Sistema'!$B$1:$C$89,2,0)</f>
        <v>SI</v>
      </c>
    </row>
    <row r="2398" spans="1:10" x14ac:dyDescent="0.25">
      <c r="A2398" s="4" t="str">
        <f t="shared" si="74"/>
        <v>46238-POX24-psa2</v>
      </c>
      <c r="B2398" s="14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 t="shared" si="75"/>
        <v>2026-08</v>
      </c>
      <c r="J2398" s="7" t="str">
        <f>VLOOKUP(C2398,'[1]T. Apoyo Sistema'!$B$1:$C$89,2,0)</f>
        <v>SI</v>
      </c>
    </row>
    <row r="2399" spans="1:10" x14ac:dyDescent="0.25">
      <c r="A2399" s="4" t="str">
        <f t="shared" si="74"/>
        <v>46238-POX24-psa3</v>
      </c>
      <c r="B2399" s="14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 t="shared" si="75"/>
        <v>2026-08</v>
      </c>
      <c r="J2399" s="7" t="str">
        <f>VLOOKUP(C2399,'[1]T. Apoyo Sistema'!$B$1:$C$89,2,0)</f>
        <v>SI</v>
      </c>
    </row>
    <row r="2400" spans="1:10" x14ac:dyDescent="0.25">
      <c r="A2400" s="4" t="str">
        <f t="shared" si="74"/>
        <v>46238-POX24-psa4</v>
      </c>
      <c r="B2400" s="14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 t="shared" si="75"/>
        <v>2026-08</v>
      </c>
      <c r="J2400" s="7" t="str">
        <f>VLOOKUP(C2400,'[1]T. Apoyo Sistema'!$B$1:$C$89,2,0)</f>
        <v>SI</v>
      </c>
    </row>
    <row r="2401" spans="1:10" x14ac:dyDescent="0.25">
      <c r="A2401" s="4" t="str">
        <f t="shared" si="74"/>
        <v>46238-POX24-sec1</v>
      </c>
      <c r="B2401" s="14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 t="shared" si="75"/>
        <v>2026-08</v>
      </c>
      <c r="J2401" s="7" t="str">
        <f>VLOOKUP(C2401,'[1]T. Apoyo Sistema'!$B$1:$C$89,2,0)</f>
        <v>SI</v>
      </c>
    </row>
    <row r="2402" spans="1:10" x14ac:dyDescent="0.25">
      <c r="A2402" s="4" t="str">
        <f t="shared" si="74"/>
        <v>46238-POX24-sec2</v>
      </c>
      <c r="B2402" s="14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 t="shared" si="75"/>
        <v>2026-08</v>
      </c>
      <c r="J2402" s="7" t="str">
        <f>VLOOKUP(C2402,'[1]T. Apoyo Sistema'!$B$1:$C$89,2,0)</f>
        <v>SI</v>
      </c>
    </row>
    <row r="2403" spans="1:10" x14ac:dyDescent="0.25">
      <c r="A2403" s="4" t="str">
        <f t="shared" si="74"/>
        <v>46238-POX25-bbd1</v>
      </c>
      <c r="B2403" s="14">
        <v>46238</v>
      </c>
      <c r="C2403" s="4" t="s">
        <v>88</v>
      </c>
      <c r="D2403" s="4" t="s">
        <v>69</v>
      </c>
      <c r="E2403" s="4">
        <v>0</v>
      </c>
      <c r="F2403" s="6">
        <v>0</v>
      </c>
      <c r="G2403" s="6">
        <v>23.75</v>
      </c>
      <c r="H2403" s="6">
        <v>0</v>
      </c>
      <c r="I2403" s="4" t="str">
        <f t="shared" si="75"/>
        <v>2026-08</v>
      </c>
      <c r="J2403" s="7" t="str">
        <f>VLOOKUP(C2403,'[1]T. Apoyo Sistema'!$B$1:$C$89,2,0)</f>
        <v>NO</v>
      </c>
    </row>
    <row r="2404" spans="1:10" x14ac:dyDescent="0.25">
      <c r="A2404" s="4" t="str">
        <f t="shared" si="74"/>
        <v>46238-POX25-bbd2</v>
      </c>
      <c r="B2404" s="14">
        <v>46238</v>
      </c>
      <c r="C2404" s="4" t="s">
        <v>88</v>
      </c>
      <c r="D2404" s="4" t="s">
        <v>70</v>
      </c>
      <c r="E2404" s="4">
        <v>0</v>
      </c>
      <c r="F2404" s="6">
        <v>0</v>
      </c>
      <c r="G2404" s="6">
        <v>23.75</v>
      </c>
      <c r="H2404" s="6">
        <v>0</v>
      </c>
      <c r="I2404" s="4" t="str">
        <f t="shared" si="75"/>
        <v>2026-08</v>
      </c>
      <c r="J2404" s="7" t="str">
        <f>VLOOKUP(C2404,'[1]T. Apoyo Sistema'!$B$1:$C$89,2,0)</f>
        <v>NO</v>
      </c>
    </row>
    <row r="2405" spans="1:10" x14ac:dyDescent="0.25">
      <c r="A2405" s="4" t="str">
        <f t="shared" si="74"/>
        <v>46238-POX25-com1</v>
      </c>
      <c r="B2405" s="14">
        <v>46238</v>
      </c>
      <c r="C2405" s="4" t="s">
        <v>88</v>
      </c>
      <c r="D2405" s="4" t="s">
        <v>71</v>
      </c>
      <c r="E2405" s="4">
        <v>0</v>
      </c>
      <c r="F2405" s="6">
        <v>0</v>
      </c>
      <c r="G2405" s="6">
        <v>23.75</v>
      </c>
      <c r="H2405" s="6">
        <v>0</v>
      </c>
      <c r="I2405" s="4" t="str">
        <f t="shared" si="75"/>
        <v>2026-08</v>
      </c>
      <c r="J2405" s="7" t="str">
        <f>VLOOKUP(C2405,'[1]T. Apoyo Sistema'!$B$1:$C$89,2,0)</f>
        <v>NO</v>
      </c>
    </row>
    <row r="2406" spans="1:10" x14ac:dyDescent="0.25">
      <c r="A2406" s="4" t="str">
        <f t="shared" si="74"/>
        <v>46238-POX25-com2</v>
      </c>
      <c r="B2406" s="14">
        <v>46238</v>
      </c>
      <c r="C2406" s="4" t="s">
        <v>88</v>
      </c>
      <c r="D2406" s="4" t="s">
        <v>72</v>
      </c>
      <c r="E2406" s="4">
        <v>0</v>
      </c>
      <c r="F2406" s="6">
        <v>0</v>
      </c>
      <c r="G2406" s="6">
        <v>23.75</v>
      </c>
      <c r="H2406" s="6">
        <v>0</v>
      </c>
      <c r="I2406" s="4" t="str">
        <f t="shared" si="75"/>
        <v>2026-08</v>
      </c>
      <c r="J2406" s="7" t="str">
        <f>VLOOKUP(C2406,'[1]T. Apoyo Sistema'!$B$1:$C$89,2,0)</f>
        <v>NO</v>
      </c>
    </row>
    <row r="2407" spans="1:10" x14ac:dyDescent="0.25">
      <c r="A2407" s="4" t="str">
        <f t="shared" si="74"/>
        <v>46238-POX25-com3</v>
      </c>
      <c r="B2407" s="14">
        <v>46238</v>
      </c>
      <c r="C2407" s="4" t="s">
        <v>88</v>
      </c>
      <c r="D2407" s="4" t="s">
        <v>77</v>
      </c>
      <c r="E2407" s="4">
        <v>0</v>
      </c>
      <c r="F2407" s="6">
        <v>0</v>
      </c>
      <c r="G2407" s="6">
        <v>23.75</v>
      </c>
      <c r="H2407" s="6">
        <v>0</v>
      </c>
      <c r="I2407" s="4" t="str">
        <f t="shared" si="75"/>
        <v>2026-08</v>
      </c>
      <c r="J2407" s="7" t="str">
        <f>VLOOKUP(C2407,'[1]T. Apoyo Sistema'!$B$1:$C$89,2,0)</f>
        <v>NO</v>
      </c>
    </row>
    <row r="2408" spans="1:10" x14ac:dyDescent="0.25">
      <c r="A2408" s="4" t="str">
        <f t="shared" si="74"/>
        <v>46238-POX25-com4</v>
      </c>
      <c r="B2408" s="14">
        <v>46238</v>
      </c>
      <c r="C2408" s="4" t="s">
        <v>88</v>
      </c>
      <c r="D2408" s="4" t="s">
        <v>78</v>
      </c>
      <c r="E2408" s="4">
        <v>0</v>
      </c>
      <c r="F2408" s="6">
        <v>0</v>
      </c>
      <c r="G2408" s="6">
        <v>23.75</v>
      </c>
      <c r="H2408" s="6">
        <v>0</v>
      </c>
      <c r="I2408" s="4" t="str">
        <f t="shared" si="75"/>
        <v>2026-08</v>
      </c>
      <c r="J2408" s="7" t="str">
        <f>VLOOKUP(C2408,'[1]T. Apoyo Sistema'!$B$1:$C$89,2,0)</f>
        <v>NO</v>
      </c>
    </row>
    <row r="2409" spans="1:10" x14ac:dyDescent="0.25">
      <c r="A2409" s="4" t="str">
        <f t="shared" si="74"/>
        <v>46238-POX25-gen1</v>
      </c>
      <c r="B2409" s="14">
        <v>46238</v>
      </c>
      <c r="C2409" s="4" t="s">
        <v>88</v>
      </c>
      <c r="D2409" s="4" t="s">
        <v>59</v>
      </c>
      <c r="E2409" s="4">
        <v>0</v>
      </c>
      <c r="F2409" s="6">
        <v>0</v>
      </c>
      <c r="G2409" s="6">
        <v>23.75</v>
      </c>
      <c r="H2409" s="6">
        <v>0</v>
      </c>
      <c r="I2409" s="4" t="str">
        <f t="shared" si="75"/>
        <v>2026-08</v>
      </c>
      <c r="J2409" s="7" t="str">
        <f>VLOOKUP(C2409,'[1]T. Apoyo Sistema'!$B$1:$C$89,2,0)</f>
        <v>NO</v>
      </c>
    </row>
    <row r="2410" spans="1:10" x14ac:dyDescent="0.25">
      <c r="A2410" s="4" t="str">
        <f t="shared" si="74"/>
        <v>46238-POX25-gen2</v>
      </c>
      <c r="B2410" s="14">
        <v>46238</v>
      </c>
      <c r="C2410" s="4" t="s">
        <v>88</v>
      </c>
      <c r="D2410" s="4" t="s">
        <v>73</v>
      </c>
      <c r="E2410" s="4">
        <v>0</v>
      </c>
      <c r="F2410" s="6">
        <v>0</v>
      </c>
      <c r="G2410" s="6">
        <v>23.75</v>
      </c>
      <c r="H2410" s="6">
        <v>0</v>
      </c>
      <c r="I2410" s="4" t="str">
        <f t="shared" si="75"/>
        <v>2026-08</v>
      </c>
      <c r="J2410" s="7" t="str">
        <f>VLOOKUP(C2410,'[1]T. Apoyo Sistema'!$B$1:$C$89,2,0)</f>
        <v>NO</v>
      </c>
    </row>
    <row r="2411" spans="1:10" x14ac:dyDescent="0.25">
      <c r="A2411" s="4" t="str">
        <f t="shared" si="74"/>
        <v>46238-POX25-psa1</v>
      </c>
      <c r="B2411" s="14">
        <v>46238</v>
      </c>
      <c r="C2411" s="4" t="s">
        <v>88</v>
      </c>
      <c r="D2411" s="4" t="s">
        <v>60</v>
      </c>
      <c r="E2411" s="4">
        <v>0</v>
      </c>
      <c r="F2411" s="6">
        <v>0</v>
      </c>
      <c r="G2411" s="6">
        <v>23.75</v>
      </c>
      <c r="H2411" s="6">
        <v>0</v>
      </c>
      <c r="I2411" s="4" t="str">
        <f t="shared" si="75"/>
        <v>2026-08</v>
      </c>
      <c r="J2411" s="7" t="str">
        <f>VLOOKUP(C2411,'[1]T. Apoyo Sistema'!$B$1:$C$89,2,0)</f>
        <v>NO</v>
      </c>
    </row>
    <row r="2412" spans="1:10" x14ac:dyDescent="0.25">
      <c r="A2412" s="4" t="str">
        <f t="shared" si="74"/>
        <v>46238-POX25-psa2</v>
      </c>
      <c r="B2412" s="14">
        <v>46238</v>
      </c>
      <c r="C2412" s="4" t="s">
        <v>88</v>
      </c>
      <c r="D2412" s="4" t="s">
        <v>74</v>
      </c>
      <c r="E2412" s="4">
        <v>0</v>
      </c>
      <c r="F2412" s="6">
        <v>0</v>
      </c>
      <c r="G2412" s="6">
        <v>23.75</v>
      </c>
      <c r="H2412" s="6">
        <v>0</v>
      </c>
      <c r="I2412" s="4" t="str">
        <f t="shared" si="75"/>
        <v>2026-08</v>
      </c>
      <c r="J2412" s="7" t="str">
        <f>VLOOKUP(C2412,'[1]T. Apoyo Sistema'!$B$1:$C$89,2,0)</f>
        <v>NO</v>
      </c>
    </row>
    <row r="2413" spans="1:10" x14ac:dyDescent="0.25">
      <c r="A2413" s="4" t="str">
        <f t="shared" si="74"/>
        <v>46238-POX25-psa3</v>
      </c>
      <c r="B2413" s="14">
        <v>46238</v>
      </c>
      <c r="C2413" s="4" t="s">
        <v>88</v>
      </c>
      <c r="D2413" s="4" t="s">
        <v>79</v>
      </c>
      <c r="E2413" s="4">
        <v>0</v>
      </c>
      <c r="F2413" s="6">
        <v>0</v>
      </c>
      <c r="G2413" s="6">
        <v>23.75</v>
      </c>
      <c r="H2413" s="6">
        <v>0</v>
      </c>
      <c r="I2413" s="4" t="str">
        <f t="shared" si="75"/>
        <v>2026-08</v>
      </c>
      <c r="J2413" s="7" t="str">
        <f>VLOOKUP(C2413,'[1]T. Apoyo Sistema'!$B$1:$C$89,2,0)</f>
        <v>NO</v>
      </c>
    </row>
    <row r="2414" spans="1:10" x14ac:dyDescent="0.25">
      <c r="A2414" s="4" t="str">
        <f t="shared" si="74"/>
        <v>46238-POX25-psa4</v>
      </c>
      <c r="B2414" s="14">
        <v>46238</v>
      </c>
      <c r="C2414" s="4" t="s">
        <v>88</v>
      </c>
      <c r="D2414" s="4" t="s">
        <v>80</v>
      </c>
      <c r="E2414" s="4">
        <v>0</v>
      </c>
      <c r="F2414" s="6">
        <v>0</v>
      </c>
      <c r="G2414" s="6">
        <v>23.75</v>
      </c>
      <c r="H2414" s="6">
        <v>0</v>
      </c>
      <c r="I2414" s="4" t="str">
        <f t="shared" si="75"/>
        <v>2026-08</v>
      </c>
      <c r="J2414" s="7" t="str">
        <f>VLOOKUP(C2414,'[1]T. Apoyo Sistema'!$B$1:$C$89,2,0)</f>
        <v>NO</v>
      </c>
    </row>
    <row r="2415" spans="1:10" x14ac:dyDescent="0.25">
      <c r="A2415" s="4" t="str">
        <f t="shared" si="74"/>
        <v>46238-POX25-sec1</v>
      </c>
      <c r="B2415" s="14">
        <v>46238</v>
      </c>
      <c r="C2415" s="4" t="s">
        <v>88</v>
      </c>
      <c r="D2415" s="4" t="s">
        <v>75</v>
      </c>
      <c r="E2415" s="4">
        <v>0</v>
      </c>
      <c r="F2415" s="6">
        <v>0</v>
      </c>
      <c r="G2415" s="6">
        <v>23.75</v>
      </c>
      <c r="H2415" s="6">
        <v>0</v>
      </c>
      <c r="I2415" s="4" t="str">
        <f t="shared" si="75"/>
        <v>2026-08</v>
      </c>
      <c r="J2415" s="7" t="str">
        <f>VLOOKUP(C2415,'[1]T. Apoyo Sistema'!$B$1:$C$89,2,0)</f>
        <v>NO</v>
      </c>
    </row>
    <row r="2416" spans="1:10" x14ac:dyDescent="0.25">
      <c r="A2416" s="4" t="str">
        <f t="shared" si="74"/>
        <v>46238-POX25-sec2</v>
      </c>
      <c r="B2416" s="14">
        <v>46238</v>
      </c>
      <c r="C2416" s="4" t="s">
        <v>88</v>
      </c>
      <c r="D2416" s="4" t="s">
        <v>76</v>
      </c>
      <c r="E2416" s="4">
        <v>0</v>
      </c>
      <c r="F2416" s="6">
        <v>0</v>
      </c>
      <c r="G2416" s="6">
        <v>23.75</v>
      </c>
      <c r="H2416" s="6">
        <v>0</v>
      </c>
      <c r="I2416" s="4" t="str">
        <f t="shared" si="75"/>
        <v>2026-08</v>
      </c>
      <c r="J2416" s="7" t="str">
        <f>VLOOKUP(C2416,'[1]T. Apoyo Sistema'!$B$1:$C$89,2,0)</f>
        <v>NO</v>
      </c>
    </row>
    <row r="2417" spans="1:10" x14ac:dyDescent="0.25">
      <c r="A2417" s="4" t="str">
        <f t="shared" si="74"/>
        <v>46238-POX26-bbd1</v>
      </c>
      <c r="B2417" s="14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 t="shared" si="75"/>
        <v>2026-08</v>
      </c>
      <c r="J2417" s="7" t="str">
        <f>VLOOKUP(C2417,'[1]T. Apoyo Sistema'!$B$1:$C$89,2,0)</f>
        <v>SI</v>
      </c>
    </row>
    <row r="2418" spans="1:10" x14ac:dyDescent="0.25">
      <c r="A2418" s="4" t="str">
        <f t="shared" si="74"/>
        <v>46238-POX26-bbd2</v>
      </c>
      <c r="B2418" s="14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 t="shared" si="75"/>
        <v>2026-08</v>
      </c>
      <c r="J2418" s="7" t="str">
        <f>VLOOKUP(C2418,'[1]T. Apoyo Sistema'!$B$1:$C$89,2,0)</f>
        <v>SI</v>
      </c>
    </row>
    <row r="2419" spans="1:10" x14ac:dyDescent="0.25">
      <c r="A2419" s="4" t="str">
        <f t="shared" si="74"/>
        <v>46238-POX26-com1</v>
      </c>
      <c r="B2419" s="14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 t="shared" si="75"/>
        <v>2026-08</v>
      </c>
      <c r="J2419" s="7" t="str">
        <f>VLOOKUP(C2419,'[1]T. Apoyo Sistema'!$B$1:$C$89,2,0)</f>
        <v>SI</v>
      </c>
    </row>
    <row r="2420" spans="1:10" x14ac:dyDescent="0.25">
      <c r="A2420" s="4" t="str">
        <f t="shared" si="74"/>
        <v>46238-POX26-com2</v>
      </c>
      <c r="B2420" s="14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 t="shared" si="75"/>
        <v>2026-08</v>
      </c>
      <c r="J2420" s="7" t="str">
        <f>VLOOKUP(C2420,'[1]T. Apoyo Sistema'!$B$1:$C$89,2,0)</f>
        <v>SI</v>
      </c>
    </row>
    <row r="2421" spans="1:10" x14ac:dyDescent="0.25">
      <c r="A2421" s="4" t="str">
        <f t="shared" si="74"/>
        <v>46238-POX26-com3</v>
      </c>
      <c r="B2421" s="14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 t="shared" si="75"/>
        <v>2026-08</v>
      </c>
      <c r="J2421" s="7" t="str">
        <f>VLOOKUP(C2421,'[1]T. Apoyo Sistema'!$B$1:$C$89,2,0)</f>
        <v>SI</v>
      </c>
    </row>
    <row r="2422" spans="1:10" x14ac:dyDescent="0.25">
      <c r="A2422" s="4" t="str">
        <f t="shared" si="74"/>
        <v>46238-POX26-com4</v>
      </c>
      <c r="B2422" s="14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 t="shared" si="75"/>
        <v>2026-08</v>
      </c>
      <c r="J2422" s="7" t="str">
        <f>VLOOKUP(C2422,'[1]T. Apoyo Sistema'!$B$1:$C$89,2,0)</f>
        <v>SI</v>
      </c>
    </row>
    <row r="2423" spans="1:10" x14ac:dyDescent="0.25">
      <c r="A2423" s="4" t="str">
        <f t="shared" si="74"/>
        <v>46238-POX26-gen1</v>
      </c>
      <c r="B2423" s="14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 t="shared" si="75"/>
        <v>2026-08</v>
      </c>
      <c r="J2423" s="7" t="str">
        <f>VLOOKUP(C2423,'[1]T. Apoyo Sistema'!$B$1:$C$89,2,0)</f>
        <v>SI</v>
      </c>
    </row>
    <row r="2424" spans="1:10" x14ac:dyDescent="0.25">
      <c r="A2424" s="4" t="str">
        <f t="shared" si="74"/>
        <v>46238-POX26-gen2</v>
      </c>
      <c r="B2424" s="14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 t="shared" si="75"/>
        <v>2026-08</v>
      </c>
      <c r="J2424" s="7" t="str">
        <f>VLOOKUP(C2424,'[1]T. Apoyo Sistema'!$B$1:$C$89,2,0)</f>
        <v>SI</v>
      </c>
    </row>
    <row r="2425" spans="1:10" x14ac:dyDescent="0.25">
      <c r="A2425" s="4" t="str">
        <f t="shared" si="74"/>
        <v>46238-POX26-psa1</v>
      </c>
      <c r="B2425" s="14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 t="shared" si="75"/>
        <v>2026-08</v>
      </c>
      <c r="J2425" s="7" t="str">
        <f>VLOOKUP(C2425,'[1]T. Apoyo Sistema'!$B$1:$C$89,2,0)</f>
        <v>SI</v>
      </c>
    </row>
    <row r="2426" spans="1:10" x14ac:dyDescent="0.25">
      <c r="A2426" s="4" t="str">
        <f t="shared" si="74"/>
        <v>46238-POX26-psa2</v>
      </c>
      <c r="B2426" s="14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 t="shared" si="75"/>
        <v>2026-08</v>
      </c>
      <c r="J2426" s="7" t="str">
        <f>VLOOKUP(C2426,'[1]T. Apoyo Sistema'!$B$1:$C$89,2,0)</f>
        <v>SI</v>
      </c>
    </row>
    <row r="2427" spans="1:10" x14ac:dyDescent="0.25">
      <c r="A2427" s="4" t="str">
        <f t="shared" si="74"/>
        <v>46238-POX26-psa3</v>
      </c>
      <c r="B2427" s="14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 t="shared" si="75"/>
        <v>2026-08</v>
      </c>
      <c r="J2427" s="7" t="str">
        <f>VLOOKUP(C2427,'[1]T. Apoyo Sistema'!$B$1:$C$89,2,0)</f>
        <v>SI</v>
      </c>
    </row>
    <row r="2428" spans="1:10" x14ac:dyDescent="0.25">
      <c r="A2428" s="4" t="str">
        <f t="shared" si="74"/>
        <v>46238-POX26-psa4</v>
      </c>
      <c r="B2428" s="14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 t="shared" si="75"/>
        <v>2026-08</v>
      </c>
      <c r="J2428" s="7" t="str">
        <f>VLOOKUP(C2428,'[1]T. Apoyo Sistema'!$B$1:$C$89,2,0)</f>
        <v>SI</v>
      </c>
    </row>
    <row r="2429" spans="1:10" x14ac:dyDescent="0.25">
      <c r="A2429" s="4" t="str">
        <f t="shared" si="74"/>
        <v>46238-POX26-sec1</v>
      </c>
      <c r="B2429" s="14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 t="shared" si="75"/>
        <v>2026-08</v>
      </c>
      <c r="J2429" s="7" t="str">
        <f>VLOOKUP(C2429,'[1]T. Apoyo Sistema'!$B$1:$C$89,2,0)</f>
        <v>SI</v>
      </c>
    </row>
    <row r="2430" spans="1:10" x14ac:dyDescent="0.25">
      <c r="A2430" s="4" t="str">
        <f t="shared" si="74"/>
        <v>46238-POX26-sec2</v>
      </c>
      <c r="B2430" s="14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 t="shared" si="75"/>
        <v>2026-08</v>
      </c>
      <c r="J2430" s="7" t="str">
        <f>VLOOKUP(C2430,'[1]T. Apoyo Sistema'!$B$1:$C$89,2,0)</f>
        <v>SI</v>
      </c>
    </row>
    <row r="2431" spans="1:10" x14ac:dyDescent="0.25">
      <c r="A2431" s="4" t="str">
        <f t="shared" si="74"/>
        <v>46238-POX27-bbd1</v>
      </c>
      <c r="B2431" s="14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 t="shared" si="75"/>
        <v>2026-08</v>
      </c>
      <c r="J2431" s="7" t="str">
        <f>VLOOKUP(C2431,'[1]T. Apoyo Sistema'!$B$1:$C$89,2,0)</f>
        <v>NO</v>
      </c>
    </row>
    <row r="2432" spans="1:10" x14ac:dyDescent="0.25">
      <c r="A2432" s="4" t="str">
        <f t="shared" si="74"/>
        <v>46238-POX27-bbd2</v>
      </c>
      <c r="B2432" s="14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 t="shared" si="75"/>
        <v>2026-08</v>
      </c>
      <c r="J2432" s="7" t="str">
        <f>VLOOKUP(C2432,'[1]T. Apoyo Sistema'!$B$1:$C$89,2,0)</f>
        <v>NO</v>
      </c>
    </row>
    <row r="2433" spans="1:10" x14ac:dyDescent="0.25">
      <c r="A2433" s="4" t="str">
        <f t="shared" si="74"/>
        <v>46238-POX27-com1</v>
      </c>
      <c r="B2433" s="14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 t="shared" si="75"/>
        <v>2026-08</v>
      </c>
      <c r="J2433" s="7" t="str">
        <f>VLOOKUP(C2433,'[1]T. Apoyo Sistema'!$B$1:$C$89,2,0)</f>
        <v>NO</v>
      </c>
    </row>
    <row r="2434" spans="1:10" x14ac:dyDescent="0.25">
      <c r="A2434" s="4" t="str">
        <f t="shared" ref="A2434:A2497" si="76">CONCATENATE(B2434,"-",C2434,"-",D2434)</f>
        <v>46238-POX27-com2</v>
      </c>
      <c r="B2434" s="14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 t="shared" ref="I2434:I2497" si="77">TEXT(B2434,"yyyy-mm")</f>
        <v>2026-08</v>
      </c>
      <c r="J2434" s="7" t="str">
        <f>VLOOKUP(C2434,'[1]T. Apoyo Sistema'!$B$1:$C$89,2,0)</f>
        <v>NO</v>
      </c>
    </row>
    <row r="2435" spans="1:10" x14ac:dyDescent="0.25">
      <c r="A2435" s="4" t="str">
        <f t="shared" si="76"/>
        <v>46238-POX27-com3</v>
      </c>
      <c r="B2435" s="14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 t="shared" si="77"/>
        <v>2026-08</v>
      </c>
      <c r="J2435" s="7" t="str">
        <f>VLOOKUP(C2435,'[1]T. Apoyo Sistema'!$B$1:$C$89,2,0)</f>
        <v>NO</v>
      </c>
    </row>
    <row r="2436" spans="1:10" x14ac:dyDescent="0.25">
      <c r="A2436" s="4" t="str">
        <f t="shared" si="76"/>
        <v>46238-POX27-com4</v>
      </c>
      <c r="B2436" s="14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 t="shared" si="77"/>
        <v>2026-08</v>
      </c>
      <c r="J2436" s="7" t="str">
        <f>VLOOKUP(C2436,'[1]T. Apoyo Sistema'!$B$1:$C$89,2,0)</f>
        <v>NO</v>
      </c>
    </row>
    <row r="2437" spans="1:10" x14ac:dyDescent="0.25">
      <c r="A2437" s="4" t="str">
        <f t="shared" si="76"/>
        <v>46238-POX27-gen1</v>
      </c>
      <c r="B2437" s="14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 t="shared" si="77"/>
        <v>2026-08</v>
      </c>
      <c r="J2437" s="7" t="str">
        <f>VLOOKUP(C2437,'[1]T. Apoyo Sistema'!$B$1:$C$89,2,0)</f>
        <v>NO</v>
      </c>
    </row>
    <row r="2438" spans="1:10" x14ac:dyDescent="0.25">
      <c r="A2438" s="4" t="str">
        <f t="shared" si="76"/>
        <v>46238-POX27-gen2</v>
      </c>
      <c r="B2438" s="14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 t="shared" si="77"/>
        <v>2026-08</v>
      </c>
      <c r="J2438" s="7" t="str">
        <f>VLOOKUP(C2438,'[1]T. Apoyo Sistema'!$B$1:$C$89,2,0)</f>
        <v>NO</v>
      </c>
    </row>
    <row r="2439" spans="1:10" x14ac:dyDescent="0.25">
      <c r="A2439" s="4" t="str">
        <f t="shared" si="76"/>
        <v>46238-POX27-psa1</v>
      </c>
      <c r="B2439" s="14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 t="shared" si="77"/>
        <v>2026-08</v>
      </c>
      <c r="J2439" s="7" t="str">
        <f>VLOOKUP(C2439,'[1]T. Apoyo Sistema'!$B$1:$C$89,2,0)</f>
        <v>NO</v>
      </c>
    </row>
    <row r="2440" spans="1:10" x14ac:dyDescent="0.25">
      <c r="A2440" s="4" t="str">
        <f t="shared" si="76"/>
        <v>46238-POX27-psa2</v>
      </c>
      <c r="B2440" s="14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 t="shared" si="77"/>
        <v>2026-08</v>
      </c>
      <c r="J2440" s="7" t="str">
        <f>VLOOKUP(C2440,'[1]T. Apoyo Sistema'!$B$1:$C$89,2,0)</f>
        <v>NO</v>
      </c>
    </row>
    <row r="2441" spans="1:10" x14ac:dyDescent="0.25">
      <c r="A2441" s="4" t="str">
        <f t="shared" si="76"/>
        <v>46238-POX27-psa3</v>
      </c>
      <c r="B2441" s="14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 t="shared" si="77"/>
        <v>2026-08</v>
      </c>
      <c r="J2441" s="7" t="str">
        <f>VLOOKUP(C2441,'[1]T. Apoyo Sistema'!$B$1:$C$89,2,0)</f>
        <v>NO</v>
      </c>
    </row>
    <row r="2442" spans="1:10" x14ac:dyDescent="0.25">
      <c r="A2442" s="4" t="str">
        <f t="shared" si="76"/>
        <v>46238-POX27-psa4</v>
      </c>
      <c r="B2442" s="14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 t="shared" si="77"/>
        <v>2026-08</v>
      </c>
      <c r="J2442" s="7" t="str">
        <f>VLOOKUP(C2442,'[1]T. Apoyo Sistema'!$B$1:$C$89,2,0)</f>
        <v>NO</v>
      </c>
    </row>
    <row r="2443" spans="1:10" x14ac:dyDescent="0.25">
      <c r="A2443" s="4" t="str">
        <f t="shared" si="76"/>
        <v>46238-POX27-sec1</v>
      </c>
      <c r="B2443" s="14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 t="shared" si="77"/>
        <v>2026-08</v>
      </c>
      <c r="J2443" s="7" t="str">
        <f>VLOOKUP(C2443,'[1]T. Apoyo Sistema'!$B$1:$C$89,2,0)</f>
        <v>NO</v>
      </c>
    </row>
    <row r="2444" spans="1:10" x14ac:dyDescent="0.25">
      <c r="A2444" s="4" t="str">
        <f t="shared" si="76"/>
        <v>46238-POX27-sec2</v>
      </c>
      <c r="B2444" s="14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 t="shared" si="77"/>
        <v>2026-08</v>
      </c>
      <c r="J2444" s="7" t="str">
        <f>VLOOKUP(C2444,'[1]T. Apoyo Sistema'!$B$1:$C$89,2,0)</f>
        <v>NO</v>
      </c>
    </row>
    <row r="2445" spans="1:10" x14ac:dyDescent="0.25">
      <c r="A2445" s="4" t="str">
        <f t="shared" si="76"/>
        <v>46238-POX28-bbd1</v>
      </c>
      <c r="B2445" s="14">
        <v>46238</v>
      </c>
      <c r="C2445" s="4" t="s">
        <v>111</v>
      </c>
      <c r="D2445" s="4" t="s">
        <v>69</v>
      </c>
      <c r="E2445" s="4">
        <v>0</v>
      </c>
      <c r="F2445" s="6">
        <v>0.4</v>
      </c>
      <c r="G2445" s="6">
        <v>11.549999999999999</v>
      </c>
      <c r="H2445" s="6">
        <v>0</v>
      </c>
      <c r="I2445" s="4" t="str">
        <f t="shared" si="77"/>
        <v>2026-08</v>
      </c>
      <c r="J2445" s="7" t="str">
        <f>VLOOKUP(C2445,'[1]T. Apoyo Sistema'!$B$1:$C$89,2,0)</f>
        <v>SI</v>
      </c>
    </row>
    <row r="2446" spans="1:10" x14ac:dyDescent="0.25">
      <c r="A2446" s="4" t="str">
        <f t="shared" si="76"/>
        <v>46238-POX28-bbd2</v>
      </c>
      <c r="B2446" s="14">
        <v>46238</v>
      </c>
      <c r="C2446" s="4" t="s">
        <v>111</v>
      </c>
      <c r="D2446" s="4" t="s">
        <v>70</v>
      </c>
      <c r="E2446" s="4">
        <v>0</v>
      </c>
      <c r="F2446" s="6">
        <v>0</v>
      </c>
      <c r="G2446" s="6">
        <v>0</v>
      </c>
      <c r="H2446" s="6">
        <v>11.95</v>
      </c>
      <c r="I2446" s="4" t="str">
        <f t="shared" si="77"/>
        <v>2026-08</v>
      </c>
      <c r="J2446" s="7" t="str">
        <f>VLOOKUP(C2446,'[1]T. Apoyo Sistema'!$B$1:$C$89,2,0)</f>
        <v>SI</v>
      </c>
    </row>
    <row r="2447" spans="1:10" x14ac:dyDescent="0.25">
      <c r="A2447" s="4" t="str">
        <f t="shared" si="76"/>
        <v>46238-POX28-com1</v>
      </c>
      <c r="B2447" s="14">
        <v>46238</v>
      </c>
      <c r="C2447" s="4" t="s">
        <v>111</v>
      </c>
      <c r="D2447" s="4" t="s">
        <v>71</v>
      </c>
      <c r="E2447" s="4">
        <v>0</v>
      </c>
      <c r="F2447" s="6">
        <v>11.95</v>
      </c>
      <c r="G2447" s="6">
        <v>0</v>
      </c>
      <c r="H2447" s="6">
        <v>0</v>
      </c>
      <c r="I2447" s="4" t="str">
        <f t="shared" si="77"/>
        <v>2026-08</v>
      </c>
      <c r="J2447" s="7" t="str">
        <f>VLOOKUP(C2447,'[1]T. Apoyo Sistema'!$B$1:$C$89,2,0)</f>
        <v>SI</v>
      </c>
    </row>
    <row r="2448" spans="1:10" x14ac:dyDescent="0.25">
      <c r="A2448" s="4" t="str">
        <f t="shared" si="76"/>
        <v>46238-POX28-com2</v>
      </c>
      <c r="B2448" s="14">
        <v>46238</v>
      </c>
      <c r="C2448" s="4" t="s">
        <v>111</v>
      </c>
      <c r="D2448" s="4" t="s">
        <v>72</v>
      </c>
      <c r="E2448" s="4">
        <v>0</v>
      </c>
      <c r="F2448" s="6">
        <v>11.95</v>
      </c>
      <c r="G2448" s="6">
        <v>0</v>
      </c>
      <c r="H2448" s="6">
        <v>0</v>
      </c>
      <c r="I2448" s="4" t="str">
        <f t="shared" si="77"/>
        <v>2026-08</v>
      </c>
      <c r="J2448" s="7" t="str">
        <f>VLOOKUP(C2448,'[1]T. Apoyo Sistema'!$B$1:$C$89,2,0)</f>
        <v>SI</v>
      </c>
    </row>
    <row r="2449" spans="1:10" x14ac:dyDescent="0.25">
      <c r="A2449" s="4" t="str">
        <f t="shared" si="76"/>
        <v>46238-POX28-com3</v>
      </c>
      <c r="B2449" s="14">
        <v>46238</v>
      </c>
      <c r="C2449" s="4" t="s">
        <v>111</v>
      </c>
      <c r="D2449" s="4" t="s">
        <v>77</v>
      </c>
      <c r="E2449" s="4">
        <v>0</v>
      </c>
      <c r="F2449" s="6">
        <v>11.95</v>
      </c>
      <c r="G2449" s="6">
        <v>0</v>
      </c>
      <c r="H2449" s="6">
        <v>0</v>
      </c>
      <c r="I2449" s="4" t="str">
        <f t="shared" si="77"/>
        <v>2026-08</v>
      </c>
      <c r="J2449" s="7" t="str">
        <f>VLOOKUP(C2449,'[1]T. Apoyo Sistema'!$B$1:$C$89,2,0)</f>
        <v>SI</v>
      </c>
    </row>
    <row r="2450" spans="1:10" x14ac:dyDescent="0.25">
      <c r="A2450" s="4" t="str">
        <f t="shared" si="76"/>
        <v>46238-POX28-com4</v>
      </c>
      <c r="B2450" s="14">
        <v>46238</v>
      </c>
      <c r="C2450" s="4" t="s">
        <v>111</v>
      </c>
      <c r="D2450" s="4" t="s">
        <v>78</v>
      </c>
      <c r="E2450" s="4">
        <v>0</v>
      </c>
      <c r="F2450" s="6">
        <v>11.95</v>
      </c>
      <c r="G2450" s="6">
        <v>0</v>
      </c>
      <c r="H2450" s="6">
        <v>0</v>
      </c>
      <c r="I2450" s="4" t="str">
        <f t="shared" si="77"/>
        <v>2026-08</v>
      </c>
      <c r="J2450" s="7" t="str">
        <f>VLOOKUP(C2450,'[1]T. Apoyo Sistema'!$B$1:$C$89,2,0)</f>
        <v>SI</v>
      </c>
    </row>
    <row r="2451" spans="1:10" x14ac:dyDescent="0.25">
      <c r="A2451" s="4" t="str">
        <f t="shared" si="76"/>
        <v>46238-POX28-gen1</v>
      </c>
      <c r="B2451" s="14">
        <v>46238</v>
      </c>
      <c r="C2451" s="4" t="s">
        <v>111</v>
      </c>
      <c r="D2451" s="4" t="s">
        <v>59</v>
      </c>
      <c r="E2451" s="4">
        <v>0</v>
      </c>
      <c r="F2451" s="6">
        <v>0</v>
      </c>
      <c r="G2451" s="6">
        <v>11.95</v>
      </c>
      <c r="H2451" s="6">
        <v>0</v>
      </c>
      <c r="I2451" s="4" t="str">
        <f t="shared" si="77"/>
        <v>2026-08</v>
      </c>
      <c r="J2451" s="7" t="str">
        <f>VLOOKUP(C2451,'[1]T. Apoyo Sistema'!$B$1:$C$89,2,0)</f>
        <v>SI</v>
      </c>
    </row>
    <row r="2452" spans="1:10" x14ac:dyDescent="0.25">
      <c r="A2452" s="4" t="str">
        <f t="shared" si="76"/>
        <v>46238-POX28-gen2</v>
      </c>
      <c r="B2452" s="14">
        <v>46238</v>
      </c>
      <c r="C2452" s="4" t="s">
        <v>111</v>
      </c>
      <c r="D2452" s="4" t="s">
        <v>73</v>
      </c>
      <c r="E2452" s="4">
        <v>0</v>
      </c>
      <c r="F2452" s="6">
        <v>11.95</v>
      </c>
      <c r="G2452" s="6">
        <v>0</v>
      </c>
      <c r="H2452" s="6">
        <v>0</v>
      </c>
      <c r="I2452" s="4" t="str">
        <f t="shared" si="77"/>
        <v>2026-08</v>
      </c>
      <c r="J2452" s="7" t="str">
        <f>VLOOKUP(C2452,'[1]T. Apoyo Sistema'!$B$1:$C$89,2,0)</f>
        <v>SI</v>
      </c>
    </row>
    <row r="2453" spans="1:10" x14ac:dyDescent="0.25">
      <c r="A2453" s="4" t="str">
        <f t="shared" si="76"/>
        <v>46238-POX28-psa1</v>
      </c>
      <c r="B2453" s="14">
        <v>46238</v>
      </c>
      <c r="C2453" s="4" t="s">
        <v>111</v>
      </c>
      <c r="D2453" s="4" t="s">
        <v>60</v>
      </c>
      <c r="E2453" s="4">
        <v>0</v>
      </c>
      <c r="F2453" s="6">
        <v>11.95</v>
      </c>
      <c r="G2453" s="6">
        <v>0</v>
      </c>
      <c r="H2453" s="6">
        <v>0</v>
      </c>
      <c r="I2453" s="4" t="str">
        <f t="shared" si="77"/>
        <v>2026-08</v>
      </c>
      <c r="J2453" s="7" t="str">
        <f>VLOOKUP(C2453,'[1]T. Apoyo Sistema'!$B$1:$C$89,2,0)</f>
        <v>SI</v>
      </c>
    </row>
    <row r="2454" spans="1:10" x14ac:dyDescent="0.25">
      <c r="A2454" s="4" t="str">
        <f t="shared" si="76"/>
        <v>46238-POX28-psa2</v>
      </c>
      <c r="B2454" s="14">
        <v>46238</v>
      </c>
      <c r="C2454" s="4" t="s">
        <v>111</v>
      </c>
      <c r="D2454" s="4" t="s">
        <v>74</v>
      </c>
      <c r="E2454" s="4">
        <v>0</v>
      </c>
      <c r="F2454" s="6">
        <v>11.95</v>
      </c>
      <c r="G2454" s="6">
        <v>0</v>
      </c>
      <c r="H2454" s="6">
        <v>0</v>
      </c>
      <c r="I2454" s="4" t="str">
        <f t="shared" si="77"/>
        <v>2026-08</v>
      </c>
      <c r="J2454" s="7" t="str">
        <f>VLOOKUP(C2454,'[1]T. Apoyo Sistema'!$B$1:$C$89,2,0)</f>
        <v>SI</v>
      </c>
    </row>
    <row r="2455" spans="1:10" x14ac:dyDescent="0.25">
      <c r="A2455" s="4" t="str">
        <f t="shared" si="76"/>
        <v>46238-POX28-psa3</v>
      </c>
      <c r="B2455" s="14">
        <v>46238</v>
      </c>
      <c r="C2455" s="4" t="s">
        <v>111</v>
      </c>
      <c r="D2455" s="4" t="s">
        <v>79</v>
      </c>
      <c r="E2455" s="4">
        <v>0</v>
      </c>
      <c r="F2455" s="6">
        <v>11.95</v>
      </c>
      <c r="G2455" s="6">
        <v>0</v>
      </c>
      <c r="H2455" s="6">
        <v>0</v>
      </c>
      <c r="I2455" s="4" t="str">
        <f t="shared" si="77"/>
        <v>2026-08</v>
      </c>
      <c r="J2455" s="7" t="str">
        <f>VLOOKUP(C2455,'[1]T. Apoyo Sistema'!$B$1:$C$89,2,0)</f>
        <v>SI</v>
      </c>
    </row>
    <row r="2456" spans="1:10" x14ac:dyDescent="0.25">
      <c r="A2456" s="4" t="str">
        <f t="shared" si="76"/>
        <v>46238-POX28-psa4</v>
      </c>
      <c r="B2456" s="14">
        <v>46238</v>
      </c>
      <c r="C2456" s="4" t="s">
        <v>111</v>
      </c>
      <c r="D2456" s="4" t="s">
        <v>80</v>
      </c>
      <c r="E2456" s="4">
        <v>0</v>
      </c>
      <c r="F2456" s="6">
        <v>11.95</v>
      </c>
      <c r="G2456" s="6">
        <v>0</v>
      </c>
      <c r="H2456" s="6">
        <v>0</v>
      </c>
      <c r="I2456" s="4" t="str">
        <f t="shared" si="77"/>
        <v>2026-08</v>
      </c>
      <c r="J2456" s="7" t="str">
        <f>VLOOKUP(C2456,'[1]T. Apoyo Sistema'!$B$1:$C$89,2,0)</f>
        <v>SI</v>
      </c>
    </row>
    <row r="2457" spans="1:10" x14ac:dyDescent="0.25">
      <c r="A2457" s="4" t="str">
        <f t="shared" si="76"/>
        <v>46238-POX28-sec1</v>
      </c>
      <c r="B2457" s="14">
        <v>46238</v>
      </c>
      <c r="C2457" s="4" t="s">
        <v>111</v>
      </c>
      <c r="D2457" s="4" t="s">
        <v>75</v>
      </c>
      <c r="E2457" s="4">
        <v>0</v>
      </c>
      <c r="F2457" s="6">
        <v>11.95</v>
      </c>
      <c r="G2457" s="6">
        <v>0</v>
      </c>
      <c r="H2457" s="6">
        <v>0</v>
      </c>
      <c r="I2457" s="4" t="str">
        <f t="shared" si="77"/>
        <v>2026-08</v>
      </c>
      <c r="J2457" s="7" t="str">
        <f>VLOOKUP(C2457,'[1]T. Apoyo Sistema'!$B$1:$C$89,2,0)</f>
        <v>SI</v>
      </c>
    </row>
    <row r="2458" spans="1:10" x14ac:dyDescent="0.25">
      <c r="A2458" s="4" t="str">
        <f t="shared" si="76"/>
        <v>46238-POX28-sec2</v>
      </c>
      <c r="B2458" s="14">
        <v>46238</v>
      </c>
      <c r="C2458" s="4" t="s">
        <v>111</v>
      </c>
      <c r="D2458" s="4" t="s">
        <v>76</v>
      </c>
      <c r="E2458" s="4">
        <v>0</v>
      </c>
      <c r="F2458" s="6">
        <v>11.95</v>
      </c>
      <c r="G2458" s="6">
        <v>0</v>
      </c>
      <c r="H2458" s="6">
        <v>0</v>
      </c>
      <c r="I2458" s="4" t="str">
        <f t="shared" si="77"/>
        <v>2026-08</v>
      </c>
      <c r="J2458" s="7" t="str">
        <f>VLOOKUP(C2458,'[1]T. Apoyo Sistema'!$B$1:$C$89,2,0)</f>
        <v>SI</v>
      </c>
    </row>
    <row r="2459" spans="1:10" x14ac:dyDescent="0.25">
      <c r="A2459" s="4" t="str">
        <f t="shared" si="76"/>
        <v>46238-POX29-bbd1</v>
      </c>
      <c r="B2459" s="14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 t="shared" si="77"/>
        <v>2026-08</v>
      </c>
      <c r="J2459" s="7" t="str">
        <f>VLOOKUP(C2459,'[1]T. Apoyo Sistema'!$B$1:$C$89,2,0)</f>
        <v>SI</v>
      </c>
    </row>
    <row r="2460" spans="1:10" x14ac:dyDescent="0.25">
      <c r="A2460" s="4" t="str">
        <f t="shared" si="76"/>
        <v>46238-POX29-bbd2</v>
      </c>
      <c r="B2460" s="14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 t="shared" si="77"/>
        <v>2026-08</v>
      </c>
      <c r="J2460" s="7" t="str">
        <f>VLOOKUP(C2460,'[1]T. Apoyo Sistema'!$B$1:$C$89,2,0)</f>
        <v>SI</v>
      </c>
    </row>
    <row r="2461" spans="1:10" x14ac:dyDescent="0.25">
      <c r="A2461" s="4" t="str">
        <f t="shared" si="76"/>
        <v>46238-POX29-com1</v>
      </c>
      <c r="B2461" s="14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 t="shared" si="77"/>
        <v>2026-08</v>
      </c>
      <c r="J2461" s="7" t="str">
        <f>VLOOKUP(C2461,'[1]T. Apoyo Sistema'!$B$1:$C$89,2,0)</f>
        <v>SI</v>
      </c>
    </row>
    <row r="2462" spans="1:10" x14ac:dyDescent="0.25">
      <c r="A2462" s="4" t="str">
        <f t="shared" si="76"/>
        <v>46238-POX29-com2</v>
      </c>
      <c r="B2462" s="14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 t="shared" si="77"/>
        <v>2026-08</v>
      </c>
      <c r="J2462" s="7" t="str">
        <f>VLOOKUP(C2462,'[1]T. Apoyo Sistema'!$B$1:$C$89,2,0)</f>
        <v>SI</v>
      </c>
    </row>
    <row r="2463" spans="1:10" x14ac:dyDescent="0.25">
      <c r="A2463" s="4" t="str">
        <f t="shared" si="76"/>
        <v>46238-POX29-com3</v>
      </c>
      <c r="B2463" s="14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 t="shared" si="77"/>
        <v>2026-08</v>
      </c>
      <c r="J2463" s="7" t="str">
        <f>VLOOKUP(C2463,'[1]T. Apoyo Sistema'!$B$1:$C$89,2,0)</f>
        <v>SI</v>
      </c>
    </row>
    <row r="2464" spans="1:10" x14ac:dyDescent="0.25">
      <c r="A2464" s="4" t="str">
        <f t="shared" si="76"/>
        <v>46238-POX29-com4</v>
      </c>
      <c r="B2464" s="14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 t="shared" si="77"/>
        <v>2026-08</v>
      </c>
      <c r="J2464" s="7" t="str">
        <f>VLOOKUP(C2464,'[1]T. Apoyo Sistema'!$B$1:$C$89,2,0)</f>
        <v>SI</v>
      </c>
    </row>
    <row r="2465" spans="1:10" x14ac:dyDescent="0.25">
      <c r="A2465" s="4" t="str">
        <f t="shared" si="76"/>
        <v>46238-POX29-gen1</v>
      </c>
      <c r="B2465" s="14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 t="shared" si="77"/>
        <v>2026-08</v>
      </c>
      <c r="J2465" s="7" t="str">
        <f>VLOOKUP(C2465,'[1]T. Apoyo Sistema'!$B$1:$C$89,2,0)</f>
        <v>SI</v>
      </c>
    </row>
    <row r="2466" spans="1:10" x14ac:dyDescent="0.25">
      <c r="A2466" s="4" t="str">
        <f t="shared" si="76"/>
        <v>46238-POX29-gen2</v>
      </c>
      <c r="B2466" s="14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 t="shared" si="77"/>
        <v>2026-08</v>
      </c>
      <c r="J2466" s="7" t="str">
        <f>VLOOKUP(C2466,'[1]T. Apoyo Sistema'!$B$1:$C$89,2,0)</f>
        <v>SI</v>
      </c>
    </row>
    <row r="2467" spans="1:10" x14ac:dyDescent="0.25">
      <c r="A2467" s="4" t="str">
        <f t="shared" si="76"/>
        <v>46238-POX29-psa1</v>
      </c>
      <c r="B2467" s="14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 t="shared" si="77"/>
        <v>2026-08</v>
      </c>
      <c r="J2467" s="7" t="str">
        <f>VLOOKUP(C2467,'[1]T. Apoyo Sistema'!$B$1:$C$89,2,0)</f>
        <v>SI</v>
      </c>
    </row>
    <row r="2468" spans="1:10" x14ac:dyDescent="0.25">
      <c r="A2468" s="4" t="str">
        <f t="shared" si="76"/>
        <v>46238-POX29-psa2</v>
      </c>
      <c r="B2468" s="14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 t="shared" si="77"/>
        <v>2026-08</v>
      </c>
      <c r="J2468" s="7" t="str">
        <f>VLOOKUP(C2468,'[1]T. Apoyo Sistema'!$B$1:$C$89,2,0)</f>
        <v>SI</v>
      </c>
    </row>
    <row r="2469" spans="1:10" x14ac:dyDescent="0.25">
      <c r="A2469" s="4" t="str">
        <f t="shared" si="76"/>
        <v>46238-POX29-psa3</v>
      </c>
      <c r="B2469" s="14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 t="shared" si="77"/>
        <v>2026-08</v>
      </c>
      <c r="J2469" s="7" t="str">
        <f>VLOOKUP(C2469,'[1]T. Apoyo Sistema'!$B$1:$C$89,2,0)</f>
        <v>SI</v>
      </c>
    </row>
    <row r="2470" spans="1:10" x14ac:dyDescent="0.25">
      <c r="A2470" s="4" t="str">
        <f t="shared" si="76"/>
        <v>46238-POX29-psa4</v>
      </c>
      <c r="B2470" s="14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 t="shared" si="77"/>
        <v>2026-08</v>
      </c>
      <c r="J2470" s="7" t="str">
        <f>VLOOKUP(C2470,'[1]T. Apoyo Sistema'!$B$1:$C$89,2,0)</f>
        <v>SI</v>
      </c>
    </row>
    <row r="2471" spans="1:10" x14ac:dyDescent="0.25">
      <c r="A2471" s="4" t="str">
        <f t="shared" si="76"/>
        <v>46238-POX29-sec1</v>
      </c>
      <c r="B2471" s="14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 t="shared" si="77"/>
        <v>2026-08</v>
      </c>
      <c r="J2471" s="7" t="str">
        <f>VLOOKUP(C2471,'[1]T. Apoyo Sistema'!$B$1:$C$89,2,0)</f>
        <v>SI</v>
      </c>
    </row>
    <row r="2472" spans="1:10" x14ac:dyDescent="0.25">
      <c r="A2472" s="4" t="str">
        <f t="shared" si="76"/>
        <v>46238-POX29-sec2</v>
      </c>
      <c r="B2472" s="14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 t="shared" si="77"/>
        <v>2026-08</v>
      </c>
      <c r="J2472" s="7" t="str">
        <f>VLOOKUP(C2472,'[1]T. Apoyo Sistema'!$B$1:$C$89,2,0)</f>
        <v>SI</v>
      </c>
    </row>
    <row r="2473" spans="1:10" x14ac:dyDescent="0.25">
      <c r="A2473" s="4" t="str">
        <f t="shared" si="76"/>
        <v>46238-POX3-bbd1</v>
      </c>
      <c r="B2473" s="14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 t="shared" si="77"/>
        <v>2026-08</v>
      </c>
      <c r="J2473" s="7" t="str">
        <f>VLOOKUP(C2473,'[1]T. Apoyo Sistema'!$B$1:$C$89,2,0)</f>
        <v>SI</v>
      </c>
    </row>
    <row r="2474" spans="1:10" x14ac:dyDescent="0.25">
      <c r="A2474" s="4" t="str">
        <f t="shared" si="76"/>
        <v>46238-POX3-bbd2</v>
      </c>
      <c r="B2474" s="14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 t="shared" si="77"/>
        <v>2026-08</v>
      </c>
      <c r="J2474" s="7" t="str">
        <f>VLOOKUP(C2474,'[1]T. Apoyo Sistema'!$B$1:$C$89,2,0)</f>
        <v>SI</v>
      </c>
    </row>
    <row r="2475" spans="1:10" x14ac:dyDescent="0.25">
      <c r="A2475" s="4" t="str">
        <f t="shared" si="76"/>
        <v>46238-POX3-com1</v>
      </c>
      <c r="B2475" s="14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 t="shared" si="77"/>
        <v>2026-08</v>
      </c>
      <c r="J2475" s="7" t="str">
        <f>VLOOKUP(C2475,'[1]T. Apoyo Sistema'!$B$1:$C$89,2,0)</f>
        <v>SI</v>
      </c>
    </row>
    <row r="2476" spans="1:10" x14ac:dyDescent="0.25">
      <c r="A2476" s="4" t="str">
        <f t="shared" si="76"/>
        <v>46238-POX3-com2</v>
      </c>
      <c r="B2476" s="14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 t="shared" si="77"/>
        <v>2026-08</v>
      </c>
      <c r="J2476" s="7" t="str">
        <f>VLOOKUP(C2476,'[1]T. Apoyo Sistema'!$B$1:$C$89,2,0)</f>
        <v>SI</v>
      </c>
    </row>
    <row r="2477" spans="1:10" x14ac:dyDescent="0.25">
      <c r="A2477" s="4" t="str">
        <f t="shared" si="76"/>
        <v>46238-POX3-com3</v>
      </c>
      <c r="B2477" s="14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 t="shared" si="77"/>
        <v>2026-08</v>
      </c>
      <c r="J2477" s="7" t="str">
        <f>VLOOKUP(C2477,'[1]T. Apoyo Sistema'!$B$1:$C$89,2,0)</f>
        <v>SI</v>
      </c>
    </row>
    <row r="2478" spans="1:10" x14ac:dyDescent="0.25">
      <c r="A2478" s="4" t="str">
        <f t="shared" si="76"/>
        <v>46238-POX3-com4</v>
      </c>
      <c r="B2478" s="14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 t="shared" si="77"/>
        <v>2026-08</v>
      </c>
      <c r="J2478" s="7" t="str">
        <f>VLOOKUP(C2478,'[1]T. Apoyo Sistema'!$B$1:$C$89,2,0)</f>
        <v>SI</v>
      </c>
    </row>
    <row r="2479" spans="1:10" x14ac:dyDescent="0.25">
      <c r="A2479" s="4" t="str">
        <f t="shared" si="76"/>
        <v>46238-POX3-gen1</v>
      </c>
      <c r="B2479" s="14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 t="shared" si="77"/>
        <v>2026-08</v>
      </c>
      <c r="J2479" s="7" t="str">
        <f>VLOOKUP(C2479,'[1]T. Apoyo Sistema'!$B$1:$C$89,2,0)</f>
        <v>SI</v>
      </c>
    </row>
    <row r="2480" spans="1:10" x14ac:dyDescent="0.25">
      <c r="A2480" s="4" t="str">
        <f t="shared" si="76"/>
        <v>46238-POX3-gen2</v>
      </c>
      <c r="B2480" s="14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 t="shared" si="77"/>
        <v>2026-08</v>
      </c>
      <c r="J2480" s="7" t="str">
        <f>VLOOKUP(C2480,'[1]T. Apoyo Sistema'!$B$1:$C$89,2,0)</f>
        <v>SI</v>
      </c>
    </row>
    <row r="2481" spans="1:10" x14ac:dyDescent="0.25">
      <c r="A2481" s="4" t="str">
        <f t="shared" si="76"/>
        <v>46238-POX3-psa1</v>
      </c>
      <c r="B2481" s="14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 t="shared" si="77"/>
        <v>2026-08</v>
      </c>
      <c r="J2481" s="7" t="str">
        <f>VLOOKUP(C2481,'[1]T. Apoyo Sistema'!$B$1:$C$89,2,0)</f>
        <v>SI</v>
      </c>
    </row>
    <row r="2482" spans="1:10" x14ac:dyDescent="0.25">
      <c r="A2482" s="4" t="str">
        <f t="shared" si="76"/>
        <v>46238-POX3-psa2</v>
      </c>
      <c r="B2482" s="14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 t="shared" si="77"/>
        <v>2026-08</v>
      </c>
      <c r="J2482" s="7" t="str">
        <f>VLOOKUP(C2482,'[1]T. Apoyo Sistema'!$B$1:$C$89,2,0)</f>
        <v>SI</v>
      </c>
    </row>
    <row r="2483" spans="1:10" x14ac:dyDescent="0.25">
      <c r="A2483" s="4" t="str">
        <f t="shared" si="76"/>
        <v>46238-POX3-psa3</v>
      </c>
      <c r="B2483" s="14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 t="shared" si="77"/>
        <v>2026-08</v>
      </c>
      <c r="J2483" s="7" t="str">
        <f>VLOOKUP(C2483,'[1]T. Apoyo Sistema'!$B$1:$C$89,2,0)</f>
        <v>SI</v>
      </c>
    </row>
    <row r="2484" spans="1:10" x14ac:dyDescent="0.25">
      <c r="A2484" s="4" t="str">
        <f t="shared" si="76"/>
        <v>46238-POX3-psa4</v>
      </c>
      <c r="B2484" s="14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 t="shared" si="77"/>
        <v>2026-08</v>
      </c>
      <c r="J2484" s="7" t="str">
        <f>VLOOKUP(C2484,'[1]T. Apoyo Sistema'!$B$1:$C$89,2,0)</f>
        <v>SI</v>
      </c>
    </row>
    <row r="2485" spans="1:10" x14ac:dyDescent="0.25">
      <c r="A2485" s="4" t="str">
        <f t="shared" si="76"/>
        <v>46238-POX3-sec1</v>
      </c>
      <c r="B2485" s="14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 t="shared" si="77"/>
        <v>2026-08</v>
      </c>
      <c r="J2485" s="7" t="str">
        <f>VLOOKUP(C2485,'[1]T. Apoyo Sistema'!$B$1:$C$89,2,0)</f>
        <v>SI</v>
      </c>
    </row>
    <row r="2486" spans="1:10" x14ac:dyDescent="0.25">
      <c r="A2486" s="4" t="str">
        <f t="shared" si="76"/>
        <v>46238-POX3-sec2</v>
      </c>
      <c r="B2486" s="14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 t="shared" si="77"/>
        <v>2026-08</v>
      </c>
      <c r="J2486" s="7" t="str">
        <f>VLOOKUP(C2486,'[1]T. Apoyo Sistema'!$B$1:$C$89,2,0)</f>
        <v>SI</v>
      </c>
    </row>
    <row r="2487" spans="1:10" x14ac:dyDescent="0.25">
      <c r="A2487" s="4" t="str">
        <f t="shared" si="76"/>
        <v>46238-POX30-bbd1</v>
      </c>
      <c r="B2487" s="14">
        <v>46238</v>
      </c>
      <c r="C2487" s="4" t="s">
        <v>47</v>
      </c>
      <c r="D2487" s="4" t="s">
        <v>69</v>
      </c>
      <c r="E2487" s="4">
        <v>0</v>
      </c>
      <c r="F2487" s="6">
        <v>0.3</v>
      </c>
      <c r="G2487" s="6">
        <v>12.716666666666667</v>
      </c>
      <c r="H2487" s="6">
        <v>0</v>
      </c>
      <c r="I2487" s="4" t="str">
        <f t="shared" si="77"/>
        <v>2026-08</v>
      </c>
      <c r="J2487" s="7" t="str">
        <f>VLOOKUP(C2487,'[1]T. Apoyo Sistema'!$B$1:$C$89,2,0)</f>
        <v>SI</v>
      </c>
    </row>
    <row r="2488" spans="1:10" x14ac:dyDescent="0.25">
      <c r="A2488" s="4" t="str">
        <f t="shared" si="76"/>
        <v>46238-POX30-bbd2</v>
      </c>
      <c r="B2488" s="14">
        <v>46238</v>
      </c>
      <c r="C2488" s="4" t="s">
        <v>47</v>
      </c>
      <c r="D2488" s="4" t="s">
        <v>70</v>
      </c>
      <c r="E2488" s="4">
        <v>0</v>
      </c>
      <c r="F2488" s="6">
        <v>0</v>
      </c>
      <c r="G2488" s="6">
        <v>13.016666666666667</v>
      </c>
      <c r="H2488" s="6">
        <v>0</v>
      </c>
      <c r="I2488" s="4" t="str">
        <f t="shared" si="77"/>
        <v>2026-08</v>
      </c>
      <c r="J2488" s="7" t="str">
        <f>VLOOKUP(C2488,'[1]T. Apoyo Sistema'!$B$1:$C$89,2,0)</f>
        <v>SI</v>
      </c>
    </row>
    <row r="2489" spans="1:10" x14ac:dyDescent="0.25">
      <c r="A2489" s="4" t="str">
        <f t="shared" si="76"/>
        <v>46238-POX30-com1</v>
      </c>
      <c r="B2489" s="14">
        <v>46238</v>
      </c>
      <c r="C2489" s="4" t="s">
        <v>47</v>
      </c>
      <c r="D2489" s="4" t="s">
        <v>71</v>
      </c>
      <c r="E2489" s="4">
        <v>0</v>
      </c>
      <c r="F2489" s="6">
        <v>8.8166666666666664</v>
      </c>
      <c r="G2489" s="6">
        <v>4.2000000000000011</v>
      </c>
      <c r="H2489" s="6">
        <v>0</v>
      </c>
      <c r="I2489" s="4" t="str">
        <f t="shared" si="77"/>
        <v>2026-08</v>
      </c>
      <c r="J2489" s="7" t="str">
        <f>VLOOKUP(C2489,'[1]T. Apoyo Sistema'!$B$1:$C$89,2,0)</f>
        <v>SI</v>
      </c>
    </row>
    <row r="2490" spans="1:10" x14ac:dyDescent="0.25">
      <c r="A2490" s="4" t="str">
        <f t="shared" si="76"/>
        <v>46238-POX30-com2</v>
      </c>
      <c r="B2490" s="14">
        <v>46238</v>
      </c>
      <c r="C2490" s="4" t="s">
        <v>47</v>
      </c>
      <c r="D2490" s="4" t="s">
        <v>72</v>
      </c>
      <c r="E2490" s="4">
        <v>0</v>
      </c>
      <c r="F2490" s="6">
        <v>8.85</v>
      </c>
      <c r="G2490" s="6">
        <v>4.1666666666666679</v>
      </c>
      <c r="H2490" s="6">
        <v>0</v>
      </c>
      <c r="I2490" s="4" t="str">
        <f t="shared" si="77"/>
        <v>2026-08</v>
      </c>
      <c r="J2490" s="7" t="str">
        <f>VLOOKUP(C2490,'[1]T. Apoyo Sistema'!$B$1:$C$89,2,0)</f>
        <v>SI</v>
      </c>
    </row>
    <row r="2491" spans="1:10" x14ac:dyDescent="0.25">
      <c r="A2491" s="4" t="str">
        <f t="shared" si="76"/>
        <v>46238-POX30-com3</v>
      </c>
      <c r="B2491" s="14">
        <v>46238</v>
      </c>
      <c r="C2491" s="4" t="s">
        <v>47</v>
      </c>
      <c r="D2491" s="4" t="s">
        <v>77</v>
      </c>
      <c r="E2491" s="4">
        <v>0</v>
      </c>
      <c r="F2491" s="6">
        <v>8.9499999999999993</v>
      </c>
      <c r="G2491" s="6">
        <v>4.0666666666666682</v>
      </c>
      <c r="H2491" s="6">
        <v>0</v>
      </c>
      <c r="I2491" s="4" t="str">
        <f t="shared" si="77"/>
        <v>2026-08</v>
      </c>
      <c r="J2491" s="7" t="str">
        <f>VLOOKUP(C2491,'[1]T. Apoyo Sistema'!$B$1:$C$89,2,0)</f>
        <v>SI</v>
      </c>
    </row>
    <row r="2492" spans="1:10" x14ac:dyDescent="0.25">
      <c r="A2492" s="4" t="str">
        <f t="shared" si="76"/>
        <v>46238-POX30-com4</v>
      </c>
      <c r="B2492" s="14">
        <v>46238</v>
      </c>
      <c r="C2492" s="4" t="s">
        <v>47</v>
      </c>
      <c r="D2492" s="4" t="s">
        <v>78</v>
      </c>
      <c r="E2492" s="4">
        <v>0</v>
      </c>
      <c r="F2492" s="6">
        <v>9.0666666666666664</v>
      </c>
      <c r="G2492" s="6">
        <v>3.9500000000000011</v>
      </c>
      <c r="H2492" s="6">
        <v>0</v>
      </c>
      <c r="I2492" s="4" t="str">
        <f t="shared" si="77"/>
        <v>2026-08</v>
      </c>
      <c r="J2492" s="7" t="str">
        <f>VLOOKUP(C2492,'[1]T. Apoyo Sistema'!$B$1:$C$89,2,0)</f>
        <v>SI</v>
      </c>
    </row>
    <row r="2493" spans="1:10" x14ac:dyDescent="0.25">
      <c r="A2493" s="4" t="str">
        <f t="shared" si="76"/>
        <v>46238-POX30-gen1</v>
      </c>
      <c r="B2493" s="14">
        <v>46238</v>
      </c>
      <c r="C2493" s="4" t="s">
        <v>47</v>
      </c>
      <c r="D2493" s="4" t="s">
        <v>59</v>
      </c>
      <c r="E2493" s="4">
        <v>0</v>
      </c>
      <c r="F2493" s="6">
        <v>0</v>
      </c>
      <c r="G2493" s="6">
        <v>0</v>
      </c>
      <c r="H2493" s="6">
        <v>13.016666666666667</v>
      </c>
      <c r="I2493" s="4" t="str">
        <f t="shared" si="77"/>
        <v>2026-08</v>
      </c>
      <c r="J2493" s="7" t="str">
        <f>VLOOKUP(C2493,'[1]T. Apoyo Sistema'!$B$1:$C$89,2,0)</f>
        <v>SI</v>
      </c>
    </row>
    <row r="2494" spans="1:10" x14ac:dyDescent="0.25">
      <c r="A2494" s="4" t="str">
        <f t="shared" si="76"/>
        <v>46238-POX30-gen2</v>
      </c>
      <c r="B2494" s="14">
        <v>46238</v>
      </c>
      <c r="C2494" s="4" t="s">
        <v>47</v>
      </c>
      <c r="D2494" s="4" t="s">
        <v>73</v>
      </c>
      <c r="E2494" s="4">
        <v>0</v>
      </c>
      <c r="F2494" s="6">
        <v>9.6999999999999993</v>
      </c>
      <c r="G2494" s="6">
        <v>3.3166666666666682</v>
      </c>
      <c r="H2494" s="6">
        <v>0</v>
      </c>
      <c r="I2494" s="4" t="str">
        <f t="shared" si="77"/>
        <v>2026-08</v>
      </c>
      <c r="J2494" s="7" t="str">
        <f>VLOOKUP(C2494,'[1]T. Apoyo Sistema'!$B$1:$C$89,2,0)</f>
        <v>SI</v>
      </c>
    </row>
    <row r="2495" spans="1:10" x14ac:dyDescent="0.25">
      <c r="A2495" s="4" t="str">
        <f t="shared" si="76"/>
        <v>46238-POX30-psa1</v>
      </c>
      <c r="B2495" s="14">
        <v>46238</v>
      </c>
      <c r="C2495" s="4" t="s">
        <v>47</v>
      </c>
      <c r="D2495" s="4" t="s">
        <v>60</v>
      </c>
      <c r="E2495" s="4">
        <v>0</v>
      </c>
      <c r="F2495" s="6">
        <v>8.6999999999999993</v>
      </c>
      <c r="G2495" s="6">
        <v>4.3166666666666682</v>
      </c>
      <c r="H2495" s="6">
        <v>0</v>
      </c>
      <c r="I2495" s="4" t="str">
        <f t="shared" si="77"/>
        <v>2026-08</v>
      </c>
      <c r="J2495" s="7" t="str">
        <f>VLOOKUP(C2495,'[1]T. Apoyo Sistema'!$B$1:$C$89,2,0)</f>
        <v>SI</v>
      </c>
    </row>
    <row r="2496" spans="1:10" x14ac:dyDescent="0.25">
      <c r="A2496" s="4" t="str">
        <f t="shared" si="76"/>
        <v>46238-POX30-psa2</v>
      </c>
      <c r="B2496" s="14">
        <v>46238</v>
      </c>
      <c r="C2496" s="4" t="s">
        <v>47</v>
      </c>
      <c r="D2496" s="4" t="s">
        <v>74</v>
      </c>
      <c r="E2496" s="4">
        <v>0</v>
      </c>
      <c r="F2496" s="6">
        <v>8.8333333333333339</v>
      </c>
      <c r="G2496" s="6">
        <v>4.1833333333333336</v>
      </c>
      <c r="H2496" s="6">
        <v>0</v>
      </c>
      <c r="I2496" s="4" t="str">
        <f t="shared" si="77"/>
        <v>2026-08</v>
      </c>
      <c r="J2496" s="7" t="str">
        <f>VLOOKUP(C2496,'[1]T. Apoyo Sistema'!$B$1:$C$89,2,0)</f>
        <v>SI</v>
      </c>
    </row>
    <row r="2497" spans="1:10" x14ac:dyDescent="0.25">
      <c r="A2497" s="4" t="str">
        <f t="shared" si="76"/>
        <v>46238-POX30-psa3</v>
      </c>
      <c r="B2497" s="14">
        <v>46238</v>
      </c>
      <c r="C2497" s="4" t="s">
        <v>47</v>
      </c>
      <c r="D2497" s="4" t="s">
        <v>79</v>
      </c>
      <c r="E2497" s="4">
        <v>0</v>
      </c>
      <c r="F2497" s="6">
        <v>8.7333333333333325</v>
      </c>
      <c r="G2497" s="6">
        <v>4.283333333333335</v>
      </c>
      <c r="H2497" s="6">
        <v>0</v>
      </c>
      <c r="I2497" s="4" t="str">
        <f t="shared" si="77"/>
        <v>2026-08</v>
      </c>
      <c r="J2497" s="7" t="str">
        <f>VLOOKUP(C2497,'[1]T. Apoyo Sistema'!$B$1:$C$89,2,0)</f>
        <v>SI</v>
      </c>
    </row>
    <row r="2498" spans="1:10" x14ac:dyDescent="0.25">
      <c r="A2498" s="4" t="str">
        <f t="shared" ref="A2498:A2561" si="78">CONCATENATE(B2498,"-",C2498,"-",D2498)</f>
        <v>46238-POX30-psa4</v>
      </c>
      <c r="B2498" s="14">
        <v>46238</v>
      </c>
      <c r="C2498" s="4" t="s">
        <v>47</v>
      </c>
      <c r="D2498" s="4" t="s">
        <v>80</v>
      </c>
      <c r="E2498" s="4">
        <v>0</v>
      </c>
      <c r="F2498" s="6">
        <v>8.7333333333333325</v>
      </c>
      <c r="G2498" s="6">
        <v>4.283333333333335</v>
      </c>
      <c r="H2498" s="6">
        <v>0</v>
      </c>
      <c r="I2498" s="4" t="str">
        <f t="shared" ref="I2498:I2561" si="79">TEXT(B2498,"yyyy-mm")</f>
        <v>2026-08</v>
      </c>
      <c r="J2498" s="7" t="str">
        <f>VLOOKUP(C2498,'[1]T. Apoyo Sistema'!$B$1:$C$89,2,0)</f>
        <v>SI</v>
      </c>
    </row>
    <row r="2499" spans="1:10" x14ac:dyDescent="0.25">
      <c r="A2499" s="4" t="str">
        <f t="shared" si="78"/>
        <v>46238-POX30-sec1</v>
      </c>
      <c r="B2499" s="14">
        <v>46238</v>
      </c>
      <c r="C2499" s="4" t="s">
        <v>47</v>
      </c>
      <c r="D2499" s="4" t="s">
        <v>75</v>
      </c>
      <c r="E2499" s="4">
        <v>0</v>
      </c>
      <c r="F2499" s="6">
        <v>9.4666666666666668</v>
      </c>
      <c r="G2499" s="6">
        <v>3.5500000000000007</v>
      </c>
      <c r="H2499" s="6">
        <v>0</v>
      </c>
      <c r="I2499" s="4" t="str">
        <f t="shared" si="79"/>
        <v>2026-08</v>
      </c>
      <c r="J2499" s="7" t="str">
        <f>VLOOKUP(C2499,'[1]T. Apoyo Sistema'!$B$1:$C$89,2,0)</f>
        <v>SI</v>
      </c>
    </row>
    <row r="2500" spans="1:10" x14ac:dyDescent="0.25">
      <c r="A2500" s="4" t="str">
        <f t="shared" si="78"/>
        <v>46238-POX30-sec2</v>
      </c>
      <c r="B2500" s="14">
        <v>46238</v>
      </c>
      <c r="C2500" s="4" t="s">
        <v>47</v>
      </c>
      <c r="D2500" s="4" t="s">
        <v>76</v>
      </c>
      <c r="E2500" s="4">
        <v>0</v>
      </c>
      <c r="F2500" s="6">
        <v>9.4666666666666668</v>
      </c>
      <c r="G2500" s="6">
        <v>3.5500000000000007</v>
      </c>
      <c r="H2500" s="6">
        <v>0</v>
      </c>
      <c r="I2500" s="4" t="str">
        <f t="shared" si="79"/>
        <v>2026-08</v>
      </c>
      <c r="J2500" s="7" t="str">
        <f>VLOOKUP(C2500,'[1]T. Apoyo Sistema'!$B$1:$C$89,2,0)</f>
        <v>SI</v>
      </c>
    </row>
    <row r="2501" spans="1:10" x14ac:dyDescent="0.25">
      <c r="A2501" s="4" t="str">
        <f t="shared" si="78"/>
        <v>46238-POX31-bbd1</v>
      </c>
      <c r="B2501" s="14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 t="shared" si="79"/>
        <v>2026-08</v>
      </c>
      <c r="J2501" s="7" t="str">
        <f>VLOOKUP(C2501,'[1]T. Apoyo Sistema'!$B$1:$C$89,2,0)</f>
        <v>SI</v>
      </c>
    </row>
    <row r="2502" spans="1:10" x14ac:dyDescent="0.25">
      <c r="A2502" s="4" t="str">
        <f t="shared" si="78"/>
        <v>46238-POX31-bbd2</v>
      </c>
      <c r="B2502" s="14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 t="shared" si="79"/>
        <v>2026-08</v>
      </c>
      <c r="J2502" s="7" t="str">
        <f>VLOOKUP(C2502,'[1]T. Apoyo Sistema'!$B$1:$C$89,2,0)</f>
        <v>SI</v>
      </c>
    </row>
    <row r="2503" spans="1:10" x14ac:dyDescent="0.25">
      <c r="A2503" s="4" t="str">
        <f t="shared" si="78"/>
        <v>46238-POX31-com1</v>
      </c>
      <c r="B2503" s="14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 t="shared" si="79"/>
        <v>2026-08</v>
      </c>
      <c r="J2503" s="7" t="str">
        <f>VLOOKUP(C2503,'[1]T. Apoyo Sistema'!$B$1:$C$89,2,0)</f>
        <v>SI</v>
      </c>
    </row>
    <row r="2504" spans="1:10" x14ac:dyDescent="0.25">
      <c r="A2504" s="4" t="str">
        <f t="shared" si="78"/>
        <v>46238-POX31-com2</v>
      </c>
      <c r="B2504" s="14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 t="shared" si="79"/>
        <v>2026-08</v>
      </c>
      <c r="J2504" s="7" t="str">
        <f>VLOOKUP(C2504,'[1]T. Apoyo Sistema'!$B$1:$C$89,2,0)</f>
        <v>SI</v>
      </c>
    </row>
    <row r="2505" spans="1:10" x14ac:dyDescent="0.25">
      <c r="A2505" s="4" t="str">
        <f t="shared" si="78"/>
        <v>46238-POX31-com3</v>
      </c>
      <c r="B2505" s="14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 t="shared" si="79"/>
        <v>2026-08</v>
      </c>
      <c r="J2505" s="7" t="str">
        <f>VLOOKUP(C2505,'[1]T. Apoyo Sistema'!$B$1:$C$89,2,0)</f>
        <v>SI</v>
      </c>
    </row>
    <row r="2506" spans="1:10" x14ac:dyDescent="0.25">
      <c r="A2506" s="4" t="str">
        <f t="shared" si="78"/>
        <v>46238-POX31-com4</v>
      </c>
      <c r="B2506" s="14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 t="shared" si="79"/>
        <v>2026-08</v>
      </c>
      <c r="J2506" s="7" t="str">
        <f>VLOOKUP(C2506,'[1]T. Apoyo Sistema'!$B$1:$C$89,2,0)</f>
        <v>SI</v>
      </c>
    </row>
    <row r="2507" spans="1:10" x14ac:dyDescent="0.25">
      <c r="A2507" s="4" t="str">
        <f t="shared" si="78"/>
        <v>46238-POX31-gen1</v>
      </c>
      <c r="B2507" s="14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 t="shared" si="79"/>
        <v>2026-08</v>
      </c>
      <c r="J2507" s="7" t="str">
        <f>VLOOKUP(C2507,'[1]T. Apoyo Sistema'!$B$1:$C$89,2,0)</f>
        <v>SI</v>
      </c>
    </row>
    <row r="2508" spans="1:10" x14ac:dyDescent="0.25">
      <c r="A2508" s="4" t="str">
        <f t="shared" si="78"/>
        <v>46238-POX31-gen2</v>
      </c>
      <c r="B2508" s="14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 t="shared" si="79"/>
        <v>2026-08</v>
      </c>
      <c r="J2508" s="7" t="str">
        <f>VLOOKUP(C2508,'[1]T. Apoyo Sistema'!$B$1:$C$89,2,0)</f>
        <v>SI</v>
      </c>
    </row>
    <row r="2509" spans="1:10" x14ac:dyDescent="0.25">
      <c r="A2509" s="4" t="str">
        <f t="shared" si="78"/>
        <v>46238-POX31-psa1</v>
      </c>
      <c r="B2509" s="14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 t="shared" si="79"/>
        <v>2026-08</v>
      </c>
      <c r="J2509" s="7" t="str">
        <f>VLOOKUP(C2509,'[1]T. Apoyo Sistema'!$B$1:$C$89,2,0)</f>
        <v>SI</v>
      </c>
    </row>
    <row r="2510" spans="1:10" x14ac:dyDescent="0.25">
      <c r="A2510" s="4" t="str">
        <f t="shared" si="78"/>
        <v>46238-POX31-psa2</v>
      </c>
      <c r="B2510" s="14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 t="shared" si="79"/>
        <v>2026-08</v>
      </c>
      <c r="J2510" s="7" t="str">
        <f>VLOOKUP(C2510,'[1]T. Apoyo Sistema'!$B$1:$C$89,2,0)</f>
        <v>SI</v>
      </c>
    </row>
    <row r="2511" spans="1:10" x14ac:dyDescent="0.25">
      <c r="A2511" s="4" t="str">
        <f t="shared" si="78"/>
        <v>46238-POX31-psa3</v>
      </c>
      <c r="B2511" s="14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 t="shared" si="79"/>
        <v>2026-08</v>
      </c>
      <c r="J2511" s="7" t="str">
        <f>VLOOKUP(C2511,'[1]T. Apoyo Sistema'!$B$1:$C$89,2,0)</f>
        <v>SI</v>
      </c>
    </row>
    <row r="2512" spans="1:10" x14ac:dyDescent="0.25">
      <c r="A2512" s="4" t="str">
        <f t="shared" si="78"/>
        <v>46238-POX31-psa4</v>
      </c>
      <c r="B2512" s="14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 t="shared" si="79"/>
        <v>2026-08</v>
      </c>
      <c r="J2512" s="7" t="str">
        <f>VLOOKUP(C2512,'[1]T. Apoyo Sistema'!$B$1:$C$89,2,0)</f>
        <v>SI</v>
      </c>
    </row>
    <row r="2513" spans="1:10" x14ac:dyDescent="0.25">
      <c r="A2513" s="4" t="str">
        <f t="shared" si="78"/>
        <v>46238-POX31-sec1</v>
      </c>
      <c r="B2513" s="14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 t="shared" si="79"/>
        <v>2026-08</v>
      </c>
      <c r="J2513" s="7" t="str">
        <f>VLOOKUP(C2513,'[1]T. Apoyo Sistema'!$B$1:$C$89,2,0)</f>
        <v>SI</v>
      </c>
    </row>
    <row r="2514" spans="1:10" x14ac:dyDescent="0.25">
      <c r="A2514" s="4" t="str">
        <f t="shared" si="78"/>
        <v>46238-POX31-sec2</v>
      </c>
      <c r="B2514" s="14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 t="shared" si="79"/>
        <v>2026-08</v>
      </c>
      <c r="J2514" s="7" t="str">
        <f>VLOOKUP(C2514,'[1]T. Apoyo Sistema'!$B$1:$C$89,2,0)</f>
        <v>SI</v>
      </c>
    </row>
    <row r="2515" spans="1:10" x14ac:dyDescent="0.25">
      <c r="A2515" s="4" t="str">
        <f t="shared" si="78"/>
        <v>46238-POX33-bbd1</v>
      </c>
      <c r="B2515" s="14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 t="shared" si="79"/>
        <v>2026-08</v>
      </c>
      <c r="J2515" s="7" t="str">
        <f>VLOOKUP(C2515,'[1]T. Apoyo Sistema'!$B$1:$C$89,2,0)</f>
        <v>SI</v>
      </c>
    </row>
    <row r="2516" spans="1:10" x14ac:dyDescent="0.25">
      <c r="A2516" s="4" t="str">
        <f t="shared" si="78"/>
        <v>46238-POX33-bbd2</v>
      </c>
      <c r="B2516" s="14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 t="shared" si="79"/>
        <v>2026-08</v>
      </c>
      <c r="J2516" s="7" t="str">
        <f>VLOOKUP(C2516,'[1]T. Apoyo Sistema'!$B$1:$C$89,2,0)</f>
        <v>SI</v>
      </c>
    </row>
    <row r="2517" spans="1:10" x14ac:dyDescent="0.25">
      <c r="A2517" s="4" t="str">
        <f t="shared" si="78"/>
        <v>46238-POX33-com1</v>
      </c>
      <c r="B2517" s="14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 t="shared" si="79"/>
        <v>2026-08</v>
      </c>
      <c r="J2517" s="7" t="str">
        <f>VLOOKUP(C2517,'[1]T. Apoyo Sistema'!$B$1:$C$89,2,0)</f>
        <v>SI</v>
      </c>
    </row>
    <row r="2518" spans="1:10" x14ac:dyDescent="0.25">
      <c r="A2518" s="4" t="str">
        <f t="shared" si="78"/>
        <v>46238-POX33-com2</v>
      </c>
      <c r="B2518" s="14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 t="shared" si="79"/>
        <v>2026-08</v>
      </c>
      <c r="J2518" s="7" t="str">
        <f>VLOOKUP(C2518,'[1]T. Apoyo Sistema'!$B$1:$C$89,2,0)</f>
        <v>SI</v>
      </c>
    </row>
    <row r="2519" spans="1:10" x14ac:dyDescent="0.25">
      <c r="A2519" s="4" t="str">
        <f t="shared" si="78"/>
        <v>46238-POX33-com3</v>
      </c>
      <c r="B2519" s="14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 t="shared" si="79"/>
        <v>2026-08</v>
      </c>
      <c r="J2519" s="7" t="str">
        <f>VLOOKUP(C2519,'[1]T. Apoyo Sistema'!$B$1:$C$89,2,0)</f>
        <v>SI</v>
      </c>
    </row>
    <row r="2520" spans="1:10" x14ac:dyDescent="0.25">
      <c r="A2520" s="4" t="str">
        <f t="shared" si="78"/>
        <v>46238-POX33-com4</v>
      </c>
      <c r="B2520" s="14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 t="shared" si="79"/>
        <v>2026-08</v>
      </c>
      <c r="J2520" s="7" t="str">
        <f>VLOOKUP(C2520,'[1]T. Apoyo Sistema'!$B$1:$C$89,2,0)</f>
        <v>SI</v>
      </c>
    </row>
    <row r="2521" spans="1:10" x14ac:dyDescent="0.25">
      <c r="A2521" s="4" t="str">
        <f t="shared" si="78"/>
        <v>46238-POX33-gen1</v>
      </c>
      <c r="B2521" s="14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 t="shared" si="79"/>
        <v>2026-08</v>
      </c>
      <c r="J2521" s="7" t="str">
        <f>VLOOKUP(C2521,'[1]T. Apoyo Sistema'!$B$1:$C$89,2,0)</f>
        <v>SI</v>
      </c>
    </row>
    <row r="2522" spans="1:10" x14ac:dyDescent="0.25">
      <c r="A2522" s="4" t="str">
        <f t="shared" si="78"/>
        <v>46238-POX33-gen2</v>
      </c>
      <c r="B2522" s="14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 t="shared" si="79"/>
        <v>2026-08</v>
      </c>
      <c r="J2522" s="7" t="str">
        <f>VLOOKUP(C2522,'[1]T. Apoyo Sistema'!$B$1:$C$89,2,0)</f>
        <v>SI</v>
      </c>
    </row>
    <row r="2523" spans="1:10" x14ac:dyDescent="0.25">
      <c r="A2523" s="4" t="str">
        <f t="shared" si="78"/>
        <v>46238-POX33-psa1</v>
      </c>
      <c r="B2523" s="14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 t="shared" si="79"/>
        <v>2026-08</v>
      </c>
      <c r="J2523" s="7" t="str">
        <f>VLOOKUP(C2523,'[1]T. Apoyo Sistema'!$B$1:$C$89,2,0)</f>
        <v>SI</v>
      </c>
    </row>
    <row r="2524" spans="1:10" x14ac:dyDescent="0.25">
      <c r="A2524" s="4" t="str">
        <f t="shared" si="78"/>
        <v>46238-POX33-psa2</v>
      </c>
      <c r="B2524" s="14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 t="shared" si="79"/>
        <v>2026-08</v>
      </c>
      <c r="J2524" s="7" t="str">
        <f>VLOOKUP(C2524,'[1]T. Apoyo Sistema'!$B$1:$C$89,2,0)</f>
        <v>SI</v>
      </c>
    </row>
    <row r="2525" spans="1:10" x14ac:dyDescent="0.25">
      <c r="A2525" s="4" t="str">
        <f t="shared" si="78"/>
        <v>46238-POX33-psa3</v>
      </c>
      <c r="B2525" s="14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 t="shared" si="79"/>
        <v>2026-08</v>
      </c>
      <c r="J2525" s="7" t="str">
        <f>VLOOKUP(C2525,'[1]T. Apoyo Sistema'!$B$1:$C$89,2,0)</f>
        <v>SI</v>
      </c>
    </row>
    <row r="2526" spans="1:10" x14ac:dyDescent="0.25">
      <c r="A2526" s="4" t="str">
        <f t="shared" si="78"/>
        <v>46238-POX33-psa4</v>
      </c>
      <c r="B2526" s="14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 t="shared" si="79"/>
        <v>2026-08</v>
      </c>
      <c r="J2526" s="7" t="str">
        <f>VLOOKUP(C2526,'[1]T. Apoyo Sistema'!$B$1:$C$89,2,0)</f>
        <v>SI</v>
      </c>
    </row>
    <row r="2527" spans="1:10" x14ac:dyDescent="0.25">
      <c r="A2527" s="4" t="str">
        <f t="shared" si="78"/>
        <v>46238-POX33-sec1</v>
      </c>
      <c r="B2527" s="14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 t="shared" si="79"/>
        <v>2026-08</v>
      </c>
      <c r="J2527" s="7" t="str">
        <f>VLOOKUP(C2527,'[1]T. Apoyo Sistema'!$B$1:$C$89,2,0)</f>
        <v>SI</v>
      </c>
    </row>
    <row r="2528" spans="1:10" x14ac:dyDescent="0.25">
      <c r="A2528" s="4" t="str">
        <f t="shared" si="78"/>
        <v>46238-POX33-sec2</v>
      </c>
      <c r="B2528" s="14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 t="shared" si="79"/>
        <v>2026-08</v>
      </c>
      <c r="J2528" s="7" t="str">
        <f>VLOOKUP(C2528,'[1]T. Apoyo Sistema'!$B$1:$C$89,2,0)</f>
        <v>SI</v>
      </c>
    </row>
    <row r="2529" spans="1:10" x14ac:dyDescent="0.25">
      <c r="A2529" s="4" t="str">
        <f t="shared" si="78"/>
        <v>46238-POX34-bbd1</v>
      </c>
      <c r="B2529" s="14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 t="shared" si="79"/>
        <v>2026-08</v>
      </c>
      <c r="J2529" s="7" t="str">
        <f>VLOOKUP(C2529,'[1]T. Apoyo Sistema'!$B$1:$C$89,2,0)</f>
        <v>SI</v>
      </c>
    </row>
    <row r="2530" spans="1:10" x14ac:dyDescent="0.25">
      <c r="A2530" s="4" t="str">
        <f t="shared" si="78"/>
        <v>46238-POX34-bbd2</v>
      </c>
      <c r="B2530" s="14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 t="shared" si="79"/>
        <v>2026-08</v>
      </c>
      <c r="J2530" s="7" t="str">
        <f>VLOOKUP(C2530,'[1]T. Apoyo Sistema'!$B$1:$C$89,2,0)</f>
        <v>SI</v>
      </c>
    </row>
    <row r="2531" spans="1:10" x14ac:dyDescent="0.25">
      <c r="A2531" s="4" t="str">
        <f t="shared" si="78"/>
        <v>46238-POX34-com1</v>
      </c>
      <c r="B2531" s="14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 t="shared" si="79"/>
        <v>2026-08</v>
      </c>
      <c r="J2531" s="7" t="str">
        <f>VLOOKUP(C2531,'[1]T. Apoyo Sistema'!$B$1:$C$89,2,0)</f>
        <v>SI</v>
      </c>
    </row>
    <row r="2532" spans="1:10" x14ac:dyDescent="0.25">
      <c r="A2532" s="4" t="str">
        <f t="shared" si="78"/>
        <v>46238-POX34-com2</v>
      </c>
      <c r="B2532" s="14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 t="shared" si="79"/>
        <v>2026-08</v>
      </c>
      <c r="J2532" s="7" t="str">
        <f>VLOOKUP(C2532,'[1]T. Apoyo Sistema'!$B$1:$C$89,2,0)</f>
        <v>SI</v>
      </c>
    </row>
    <row r="2533" spans="1:10" x14ac:dyDescent="0.25">
      <c r="A2533" s="4" t="str">
        <f t="shared" si="78"/>
        <v>46238-POX34-com3</v>
      </c>
      <c r="B2533" s="14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 t="shared" si="79"/>
        <v>2026-08</v>
      </c>
      <c r="J2533" s="7" t="str">
        <f>VLOOKUP(C2533,'[1]T. Apoyo Sistema'!$B$1:$C$89,2,0)</f>
        <v>SI</v>
      </c>
    </row>
    <row r="2534" spans="1:10" x14ac:dyDescent="0.25">
      <c r="A2534" s="4" t="str">
        <f t="shared" si="78"/>
        <v>46238-POX34-com4</v>
      </c>
      <c r="B2534" s="14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 t="shared" si="79"/>
        <v>2026-08</v>
      </c>
      <c r="J2534" s="7" t="str">
        <f>VLOOKUP(C2534,'[1]T. Apoyo Sistema'!$B$1:$C$89,2,0)</f>
        <v>SI</v>
      </c>
    </row>
    <row r="2535" spans="1:10" x14ac:dyDescent="0.25">
      <c r="A2535" s="4" t="str">
        <f t="shared" si="78"/>
        <v>46238-POX34-gen1</v>
      </c>
      <c r="B2535" s="14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 t="shared" si="79"/>
        <v>2026-08</v>
      </c>
      <c r="J2535" s="7" t="str">
        <f>VLOOKUP(C2535,'[1]T. Apoyo Sistema'!$B$1:$C$89,2,0)</f>
        <v>SI</v>
      </c>
    </row>
    <row r="2536" spans="1:10" x14ac:dyDescent="0.25">
      <c r="A2536" s="4" t="str">
        <f t="shared" si="78"/>
        <v>46238-POX34-gen2</v>
      </c>
      <c r="B2536" s="14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 t="shared" si="79"/>
        <v>2026-08</v>
      </c>
      <c r="J2536" s="7" t="str">
        <f>VLOOKUP(C2536,'[1]T. Apoyo Sistema'!$B$1:$C$89,2,0)</f>
        <v>SI</v>
      </c>
    </row>
    <row r="2537" spans="1:10" x14ac:dyDescent="0.25">
      <c r="A2537" s="4" t="str">
        <f t="shared" si="78"/>
        <v>46238-POX34-psa1</v>
      </c>
      <c r="B2537" s="14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 t="shared" si="79"/>
        <v>2026-08</v>
      </c>
      <c r="J2537" s="7" t="str">
        <f>VLOOKUP(C2537,'[1]T. Apoyo Sistema'!$B$1:$C$89,2,0)</f>
        <v>SI</v>
      </c>
    </row>
    <row r="2538" spans="1:10" x14ac:dyDescent="0.25">
      <c r="A2538" s="4" t="str">
        <f t="shared" si="78"/>
        <v>46238-POX34-psa2</v>
      </c>
      <c r="B2538" s="14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 t="shared" si="79"/>
        <v>2026-08</v>
      </c>
      <c r="J2538" s="7" t="str">
        <f>VLOOKUP(C2538,'[1]T. Apoyo Sistema'!$B$1:$C$89,2,0)</f>
        <v>SI</v>
      </c>
    </row>
    <row r="2539" spans="1:10" x14ac:dyDescent="0.25">
      <c r="A2539" s="4" t="str">
        <f t="shared" si="78"/>
        <v>46238-POX34-psa3</v>
      </c>
      <c r="B2539" s="14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 t="shared" si="79"/>
        <v>2026-08</v>
      </c>
      <c r="J2539" s="7" t="str">
        <f>VLOOKUP(C2539,'[1]T. Apoyo Sistema'!$B$1:$C$89,2,0)</f>
        <v>SI</v>
      </c>
    </row>
    <row r="2540" spans="1:10" x14ac:dyDescent="0.25">
      <c r="A2540" s="4" t="str">
        <f t="shared" si="78"/>
        <v>46238-POX34-psa4</v>
      </c>
      <c r="B2540" s="14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 t="shared" si="79"/>
        <v>2026-08</v>
      </c>
      <c r="J2540" s="7" t="str">
        <f>VLOOKUP(C2540,'[1]T. Apoyo Sistema'!$B$1:$C$89,2,0)</f>
        <v>SI</v>
      </c>
    </row>
    <row r="2541" spans="1:10" x14ac:dyDescent="0.25">
      <c r="A2541" s="4" t="str">
        <f t="shared" si="78"/>
        <v>46238-POX34-sec1</v>
      </c>
      <c r="B2541" s="14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 t="shared" si="79"/>
        <v>2026-08</v>
      </c>
      <c r="J2541" s="7" t="str">
        <f>VLOOKUP(C2541,'[1]T. Apoyo Sistema'!$B$1:$C$89,2,0)</f>
        <v>SI</v>
      </c>
    </row>
    <row r="2542" spans="1:10" x14ac:dyDescent="0.25">
      <c r="A2542" s="4" t="str">
        <f t="shared" si="78"/>
        <v>46238-POX34-sec2</v>
      </c>
      <c r="B2542" s="14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 t="shared" si="79"/>
        <v>2026-08</v>
      </c>
      <c r="J2542" s="7" t="str">
        <f>VLOOKUP(C2542,'[1]T. Apoyo Sistema'!$B$1:$C$89,2,0)</f>
        <v>SI</v>
      </c>
    </row>
    <row r="2543" spans="1:10" x14ac:dyDescent="0.25">
      <c r="A2543" s="4" t="str">
        <f t="shared" si="78"/>
        <v>46238-POX35-bbd1</v>
      </c>
      <c r="B2543" s="14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 t="shared" si="79"/>
        <v>2026-08</v>
      </c>
      <c r="J2543" s="7" t="str">
        <f>VLOOKUP(C2543,'[1]T. Apoyo Sistema'!$B$1:$C$89,2,0)</f>
        <v>SI</v>
      </c>
    </row>
    <row r="2544" spans="1:10" x14ac:dyDescent="0.25">
      <c r="A2544" s="4" t="str">
        <f t="shared" si="78"/>
        <v>46238-POX35-bbd2</v>
      </c>
      <c r="B2544" s="14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 t="shared" si="79"/>
        <v>2026-08</v>
      </c>
      <c r="J2544" s="7" t="str">
        <f>VLOOKUP(C2544,'[1]T. Apoyo Sistema'!$B$1:$C$89,2,0)</f>
        <v>SI</v>
      </c>
    </row>
    <row r="2545" spans="1:10" x14ac:dyDescent="0.25">
      <c r="A2545" s="4" t="str">
        <f t="shared" si="78"/>
        <v>46238-POX35-com1</v>
      </c>
      <c r="B2545" s="14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 t="shared" si="79"/>
        <v>2026-08</v>
      </c>
      <c r="J2545" s="7" t="str">
        <f>VLOOKUP(C2545,'[1]T. Apoyo Sistema'!$B$1:$C$89,2,0)</f>
        <v>SI</v>
      </c>
    </row>
    <row r="2546" spans="1:10" x14ac:dyDescent="0.25">
      <c r="A2546" s="4" t="str">
        <f t="shared" si="78"/>
        <v>46238-POX35-com2</v>
      </c>
      <c r="B2546" s="14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 t="shared" si="79"/>
        <v>2026-08</v>
      </c>
      <c r="J2546" s="7" t="str">
        <f>VLOOKUP(C2546,'[1]T. Apoyo Sistema'!$B$1:$C$89,2,0)</f>
        <v>SI</v>
      </c>
    </row>
    <row r="2547" spans="1:10" x14ac:dyDescent="0.25">
      <c r="A2547" s="4" t="str">
        <f t="shared" si="78"/>
        <v>46238-POX35-com3</v>
      </c>
      <c r="B2547" s="14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 t="shared" si="79"/>
        <v>2026-08</v>
      </c>
      <c r="J2547" s="7" t="str">
        <f>VLOOKUP(C2547,'[1]T. Apoyo Sistema'!$B$1:$C$89,2,0)</f>
        <v>SI</v>
      </c>
    </row>
    <row r="2548" spans="1:10" x14ac:dyDescent="0.25">
      <c r="A2548" s="4" t="str">
        <f t="shared" si="78"/>
        <v>46238-POX35-com4</v>
      </c>
      <c r="B2548" s="14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 t="shared" si="79"/>
        <v>2026-08</v>
      </c>
      <c r="J2548" s="7" t="str">
        <f>VLOOKUP(C2548,'[1]T. Apoyo Sistema'!$B$1:$C$89,2,0)</f>
        <v>SI</v>
      </c>
    </row>
    <row r="2549" spans="1:10" x14ac:dyDescent="0.25">
      <c r="A2549" s="4" t="str">
        <f t="shared" si="78"/>
        <v>46238-POX35-gen1</v>
      </c>
      <c r="B2549" s="14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 t="shared" si="79"/>
        <v>2026-08</v>
      </c>
      <c r="J2549" s="7" t="str">
        <f>VLOOKUP(C2549,'[1]T. Apoyo Sistema'!$B$1:$C$89,2,0)</f>
        <v>SI</v>
      </c>
    </row>
    <row r="2550" spans="1:10" x14ac:dyDescent="0.25">
      <c r="A2550" s="4" t="str">
        <f t="shared" si="78"/>
        <v>46238-POX35-gen2</v>
      </c>
      <c r="B2550" s="14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 t="shared" si="79"/>
        <v>2026-08</v>
      </c>
      <c r="J2550" s="7" t="str">
        <f>VLOOKUP(C2550,'[1]T. Apoyo Sistema'!$B$1:$C$89,2,0)</f>
        <v>SI</v>
      </c>
    </row>
    <row r="2551" spans="1:10" x14ac:dyDescent="0.25">
      <c r="A2551" s="4" t="str">
        <f t="shared" si="78"/>
        <v>46238-POX35-psa1</v>
      </c>
      <c r="B2551" s="14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 t="shared" si="79"/>
        <v>2026-08</v>
      </c>
      <c r="J2551" s="7" t="str">
        <f>VLOOKUP(C2551,'[1]T. Apoyo Sistema'!$B$1:$C$89,2,0)</f>
        <v>SI</v>
      </c>
    </row>
    <row r="2552" spans="1:10" x14ac:dyDescent="0.25">
      <c r="A2552" s="4" t="str">
        <f t="shared" si="78"/>
        <v>46238-POX35-psa2</v>
      </c>
      <c r="B2552" s="14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 t="shared" si="79"/>
        <v>2026-08</v>
      </c>
      <c r="J2552" s="7" t="str">
        <f>VLOOKUP(C2552,'[1]T. Apoyo Sistema'!$B$1:$C$89,2,0)</f>
        <v>SI</v>
      </c>
    </row>
    <row r="2553" spans="1:10" x14ac:dyDescent="0.25">
      <c r="A2553" s="4" t="str">
        <f t="shared" si="78"/>
        <v>46238-POX35-psa3</v>
      </c>
      <c r="B2553" s="14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 t="shared" si="79"/>
        <v>2026-08</v>
      </c>
      <c r="J2553" s="7" t="str">
        <f>VLOOKUP(C2553,'[1]T. Apoyo Sistema'!$B$1:$C$89,2,0)</f>
        <v>SI</v>
      </c>
    </row>
    <row r="2554" spans="1:10" x14ac:dyDescent="0.25">
      <c r="A2554" s="4" t="str">
        <f t="shared" si="78"/>
        <v>46238-POX35-psa4</v>
      </c>
      <c r="B2554" s="14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 t="shared" si="79"/>
        <v>2026-08</v>
      </c>
      <c r="J2554" s="7" t="str">
        <f>VLOOKUP(C2554,'[1]T. Apoyo Sistema'!$B$1:$C$89,2,0)</f>
        <v>SI</v>
      </c>
    </row>
    <row r="2555" spans="1:10" x14ac:dyDescent="0.25">
      <c r="A2555" s="4" t="str">
        <f t="shared" si="78"/>
        <v>46238-POX35-sec1</v>
      </c>
      <c r="B2555" s="14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 t="shared" si="79"/>
        <v>2026-08</v>
      </c>
      <c r="J2555" s="7" t="str">
        <f>VLOOKUP(C2555,'[1]T. Apoyo Sistema'!$B$1:$C$89,2,0)</f>
        <v>SI</v>
      </c>
    </row>
    <row r="2556" spans="1:10" x14ac:dyDescent="0.25">
      <c r="A2556" s="4" t="str">
        <f t="shared" si="78"/>
        <v>46238-POX35-sec2</v>
      </c>
      <c r="B2556" s="14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 t="shared" si="79"/>
        <v>2026-08</v>
      </c>
      <c r="J2556" s="7" t="str">
        <f>VLOOKUP(C2556,'[1]T. Apoyo Sistema'!$B$1:$C$89,2,0)</f>
        <v>SI</v>
      </c>
    </row>
    <row r="2557" spans="1:10" x14ac:dyDescent="0.25">
      <c r="A2557" s="4" t="str">
        <f t="shared" si="78"/>
        <v>46238-POX37-bbd1</v>
      </c>
      <c r="B2557" s="14">
        <v>46238</v>
      </c>
      <c r="C2557" s="4" t="s">
        <v>34</v>
      </c>
      <c r="D2557" s="4" t="s">
        <v>69</v>
      </c>
      <c r="E2557" s="4">
        <v>0</v>
      </c>
      <c r="F2557" s="6">
        <v>0</v>
      </c>
      <c r="G2557" s="6">
        <v>21</v>
      </c>
      <c r="H2557" s="6">
        <v>0</v>
      </c>
      <c r="I2557" s="4" t="str">
        <f t="shared" si="79"/>
        <v>2026-08</v>
      </c>
      <c r="J2557" s="7" t="str">
        <f>VLOOKUP(C2557,'[1]T. Apoyo Sistema'!$B$1:$C$89,2,0)</f>
        <v>SI</v>
      </c>
    </row>
    <row r="2558" spans="1:10" x14ac:dyDescent="0.25">
      <c r="A2558" s="4" t="str">
        <f t="shared" si="78"/>
        <v>46238-POX37-bbd2</v>
      </c>
      <c r="B2558" s="14">
        <v>46238</v>
      </c>
      <c r="C2558" s="4" t="s">
        <v>34</v>
      </c>
      <c r="D2558" s="4" t="s">
        <v>70</v>
      </c>
      <c r="E2558" s="4">
        <v>0</v>
      </c>
      <c r="F2558" s="6">
        <v>1.45</v>
      </c>
      <c r="G2558" s="6">
        <v>19.55</v>
      </c>
      <c r="H2558" s="6">
        <v>0</v>
      </c>
      <c r="I2558" s="4" t="str">
        <f t="shared" si="79"/>
        <v>2026-08</v>
      </c>
      <c r="J2558" s="7" t="str">
        <f>VLOOKUP(C2558,'[1]T. Apoyo Sistema'!$B$1:$C$89,2,0)</f>
        <v>SI</v>
      </c>
    </row>
    <row r="2559" spans="1:10" x14ac:dyDescent="0.25">
      <c r="A2559" s="4" t="str">
        <f t="shared" si="78"/>
        <v>46238-POX37-com1</v>
      </c>
      <c r="B2559" s="14">
        <v>46238</v>
      </c>
      <c r="C2559" s="4" t="s">
        <v>34</v>
      </c>
      <c r="D2559" s="4" t="s">
        <v>71</v>
      </c>
      <c r="E2559" s="4">
        <v>0</v>
      </c>
      <c r="F2559" s="6">
        <v>0</v>
      </c>
      <c r="G2559" s="6">
        <v>21</v>
      </c>
      <c r="H2559" s="6">
        <v>0</v>
      </c>
      <c r="I2559" s="4" t="str">
        <f t="shared" si="79"/>
        <v>2026-08</v>
      </c>
      <c r="J2559" s="7" t="str">
        <f>VLOOKUP(C2559,'[1]T. Apoyo Sistema'!$B$1:$C$89,2,0)</f>
        <v>SI</v>
      </c>
    </row>
    <row r="2560" spans="1:10" x14ac:dyDescent="0.25">
      <c r="A2560" s="4" t="str">
        <f t="shared" si="78"/>
        <v>46238-POX37-com2</v>
      </c>
      <c r="B2560" s="14">
        <v>46238</v>
      </c>
      <c r="C2560" s="4" t="s">
        <v>34</v>
      </c>
      <c r="D2560" s="4" t="s">
        <v>72</v>
      </c>
      <c r="E2560" s="4">
        <v>0</v>
      </c>
      <c r="F2560" s="6">
        <v>0</v>
      </c>
      <c r="G2560" s="6">
        <v>21</v>
      </c>
      <c r="H2560" s="6">
        <v>0</v>
      </c>
      <c r="I2560" s="4" t="str">
        <f t="shared" si="79"/>
        <v>2026-08</v>
      </c>
      <c r="J2560" s="7" t="str">
        <f>VLOOKUP(C2560,'[1]T. Apoyo Sistema'!$B$1:$C$89,2,0)</f>
        <v>SI</v>
      </c>
    </row>
    <row r="2561" spans="1:10" x14ac:dyDescent="0.25">
      <c r="A2561" s="4" t="str">
        <f t="shared" si="78"/>
        <v>46238-POX37-com3</v>
      </c>
      <c r="B2561" s="14">
        <v>46238</v>
      </c>
      <c r="C2561" s="4" t="s">
        <v>34</v>
      </c>
      <c r="D2561" s="4" t="s">
        <v>77</v>
      </c>
      <c r="E2561" s="4">
        <v>0</v>
      </c>
      <c r="F2561" s="6">
        <v>0</v>
      </c>
      <c r="G2561" s="6">
        <v>21</v>
      </c>
      <c r="H2561" s="6">
        <v>0</v>
      </c>
      <c r="I2561" s="4" t="str">
        <f t="shared" si="79"/>
        <v>2026-08</v>
      </c>
      <c r="J2561" s="7" t="str">
        <f>VLOOKUP(C2561,'[1]T. Apoyo Sistema'!$B$1:$C$89,2,0)</f>
        <v>SI</v>
      </c>
    </row>
    <row r="2562" spans="1:10" x14ac:dyDescent="0.25">
      <c r="A2562" s="4" t="str">
        <f t="shared" ref="A2562:A2625" si="80">CONCATENATE(B2562,"-",C2562,"-",D2562)</f>
        <v>46238-POX37-gen1</v>
      </c>
      <c r="B2562" s="14">
        <v>46238</v>
      </c>
      <c r="C2562" s="4" t="s">
        <v>34</v>
      </c>
      <c r="D2562" s="4" t="s">
        <v>59</v>
      </c>
      <c r="E2562" s="4">
        <v>0</v>
      </c>
      <c r="F2562" s="6">
        <v>7.85</v>
      </c>
      <c r="G2562" s="6">
        <v>13.15</v>
      </c>
      <c r="H2562" s="6">
        <v>0</v>
      </c>
      <c r="I2562" s="4" t="str">
        <f t="shared" ref="I2562:I2625" si="81">TEXT(B2562,"yyyy-mm")</f>
        <v>2026-08</v>
      </c>
      <c r="J2562" s="7" t="str">
        <f>VLOOKUP(C2562,'[1]T. Apoyo Sistema'!$B$1:$C$89,2,0)</f>
        <v>SI</v>
      </c>
    </row>
    <row r="2563" spans="1:10" x14ac:dyDescent="0.25">
      <c r="A2563" s="4" t="str">
        <f t="shared" si="80"/>
        <v>46238-POX37-gen2</v>
      </c>
      <c r="B2563" s="14">
        <v>46238</v>
      </c>
      <c r="C2563" s="4" t="s">
        <v>34</v>
      </c>
      <c r="D2563" s="4" t="s">
        <v>73</v>
      </c>
      <c r="E2563" s="4">
        <v>0</v>
      </c>
      <c r="F2563" s="6">
        <v>0</v>
      </c>
      <c r="G2563" s="6">
        <v>0</v>
      </c>
      <c r="H2563" s="6">
        <v>21</v>
      </c>
      <c r="I2563" s="4" t="str">
        <f t="shared" si="81"/>
        <v>2026-08</v>
      </c>
      <c r="J2563" s="7" t="str">
        <f>VLOOKUP(C2563,'[1]T. Apoyo Sistema'!$B$1:$C$89,2,0)</f>
        <v>SI</v>
      </c>
    </row>
    <row r="2564" spans="1:10" x14ac:dyDescent="0.25">
      <c r="A2564" s="4" t="str">
        <f t="shared" si="80"/>
        <v>46238-POX37-psa1</v>
      </c>
      <c r="B2564" s="14">
        <v>46238</v>
      </c>
      <c r="C2564" s="4" t="s">
        <v>34</v>
      </c>
      <c r="D2564" s="4" t="s">
        <v>60</v>
      </c>
      <c r="E2564" s="4">
        <v>0</v>
      </c>
      <c r="F2564" s="6">
        <v>0</v>
      </c>
      <c r="G2564" s="6">
        <v>21</v>
      </c>
      <c r="H2564" s="6">
        <v>0</v>
      </c>
      <c r="I2564" s="4" t="str">
        <f t="shared" si="81"/>
        <v>2026-08</v>
      </c>
      <c r="J2564" s="7" t="str">
        <f>VLOOKUP(C2564,'[1]T. Apoyo Sistema'!$B$1:$C$89,2,0)</f>
        <v>SI</v>
      </c>
    </row>
    <row r="2565" spans="1:10" x14ac:dyDescent="0.25">
      <c r="A2565" s="4" t="str">
        <f t="shared" si="80"/>
        <v>46238-POX37-psa2</v>
      </c>
      <c r="B2565" s="14">
        <v>46238</v>
      </c>
      <c r="C2565" s="4" t="s">
        <v>34</v>
      </c>
      <c r="D2565" s="4" t="s">
        <v>74</v>
      </c>
      <c r="E2565" s="4">
        <v>0</v>
      </c>
      <c r="F2565" s="6">
        <v>0</v>
      </c>
      <c r="G2565" s="6">
        <v>21</v>
      </c>
      <c r="H2565" s="6">
        <v>0</v>
      </c>
      <c r="I2565" s="4" t="str">
        <f t="shared" si="81"/>
        <v>2026-08</v>
      </c>
      <c r="J2565" s="7" t="str">
        <f>VLOOKUP(C2565,'[1]T. Apoyo Sistema'!$B$1:$C$89,2,0)</f>
        <v>SI</v>
      </c>
    </row>
    <row r="2566" spans="1:10" x14ac:dyDescent="0.25">
      <c r="A2566" s="4" t="str">
        <f t="shared" si="80"/>
        <v>46238-POX37-psa3</v>
      </c>
      <c r="B2566" s="14">
        <v>46238</v>
      </c>
      <c r="C2566" s="4" t="s">
        <v>34</v>
      </c>
      <c r="D2566" s="4" t="s">
        <v>79</v>
      </c>
      <c r="E2566" s="4">
        <v>0</v>
      </c>
      <c r="F2566" s="6">
        <v>0</v>
      </c>
      <c r="G2566" s="6">
        <v>21</v>
      </c>
      <c r="H2566" s="6">
        <v>0</v>
      </c>
      <c r="I2566" s="4" t="str">
        <f t="shared" si="81"/>
        <v>2026-08</v>
      </c>
      <c r="J2566" s="7" t="str">
        <f>VLOOKUP(C2566,'[1]T. Apoyo Sistema'!$B$1:$C$89,2,0)</f>
        <v>SI</v>
      </c>
    </row>
    <row r="2567" spans="1:10" x14ac:dyDescent="0.25">
      <c r="A2567" s="4" t="str">
        <f t="shared" si="80"/>
        <v>46238-POX37-psa4</v>
      </c>
      <c r="B2567" s="14">
        <v>46238</v>
      </c>
      <c r="C2567" s="4" t="s">
        <v>34</v>
      </c>
      <c r="D2567" s="4" t="s">
        <v>80</v>
      </c>
      <c r="E2567" s="4">
        <v>0</v>
      </c>
      <c r="F2567" s="6">
        <v>0</v>
      </c>
      <c r="G2567" s="6">
        <v>21</v>
      </c>
      <c r="H2567" s="6">
        <v>0</v>
      </c>
      <c r="I2567" s="4" t="str">
        <f t="shared" si="81"/>
        <v>2026-08</v>
      </c>
      <c r="J2567" s="7" t="str">
        <f>VLOOKUP(C2567,'[1]T. Apoyo Sistema'!$B$1:$C$89,2,0)</f>
        <v>SI</v>
      </c>
    </row>
    <row r="2568" spans="1:10" x14ac:dyDescent="0.25">
      <c r="A2568" s="4" t="str">
        <f t="shared" si="80"/>
        <v>46238-POX37-psa5</v>
      </c>
      <c r="B2568" s="14">
        <v>46238</v>
      </c>
      <c r="C2568" s="4" t="s">
        <v>34</v>
      </c>
      <c r="D2568" s="4" t="s">
        <v>92</v>
      </c>
      <c r="E2568" s="4">
        <v>0</v>
      </c>
      <c r="F2568" s="6">
        <v>0</v>
      </c>
      <c r="G2568" s="6">
        <v>21</v>
      </c>
      <c r="H2568" s="6">
        <v>0</v>
      </c>
      <c r="I2568" s="4" t="str">
        <f t="shared" si="81"/>
        <v>2026-08</v>
      </c>
      <c r="J2568" s="7" t="str">
        <f>VLOOKUP(C2568,'[1]T. Apoyo Sistema'!$B$1:$C$89,2,0)</f>
        <v>SI</v>
      </c>
    </row>
    <row r="2569" spans="1:10" x14ac:dyDescent="0.25">
      <c r="A2569" s="4" t="str">
        <f t="shared" si="80"/>
        <v>46238-POX37-psa6</v>
      </c>
      <c r="B2569" s="14">
        <v>46238</v>
      </c>
      <c r="C2569" s="4" t="s">
        <v>34</v>
      </c>
      <c r="D2569" s="4" t="s">
        <v>93</v>
      </c>
      <c r="E2569" s="4">
        <v>0</v>
      </c>
      <c r="F2569" s="6">
        <v>0</v>
      </c>
      <c r="G2569" s="6">
        <v>21</v>
      </c>
      <c r="H2569" s="6">
        <v>0</v>
      </c>
      <c r="I2569" s="4" t="str">
        <f t="shared" si="81"/>
        <v>2026-08</v>
      </c>
      <c r="J2569" s="7" t="str">
        <f>VLOOKUP(C2569,'[1]T. Apoyo Sistema'!$B$1:$C$89,2,0)</f>
        <v>SI</v>
      </c>
    </row>
    <row r="2570" spans="1:10" x14ac:dyDescent="0.25">
      <c r="A2570" s="4" t="str">
        <f t="shared" si="80"/>
        <v>46238-POX37-sec1</v>
      </c>
      <c r="B2570" s="14">
        <v>46238</v>
      </c>
      <c r="C2570" s="4" t="s">
        <v>34</v>
      </c>
      <c r="D2570" s="4" t="s">
        <v>75</v>
      </c>
      <c r="E2570" s="4">
        <v>0</v>
      </c>
      <c r="F2570" s="6">
        <v>0</v>
      </c>
      <c r="G2570" s="6">
        <v>21</v>
      </c>
      <c r="H2570" s="6">
        <v>0</v>
      </c>
      <c r="I2570" s="4" t="str">
        <f t="shared" si="81"/>
        <v>2026-08</v>
      </c>
      <c r="J2570" s="7" t="str">
        <f>VLOOKUP(C2570,'[1]T. Apoyo Sistema'!$B$1:$C$89,2,0)</f>
        <v>SI</v>
      </c>
    </row>
    <row r="2571" spans="1:10" x14ac:dyDescent="0.25">
      <c r="A2571" s="4" t="str">
        <f t="shared" si="80"/>
        <v>46238-POX37-sec2</v>
      </c>
      <c r="B2571" s="14">
        <v>46238</v>
      </c>
      <c r="C2571" s="4" t="s">
        <v>34</v>
      </c>
      <c r="D2571" s="4" t="s">
        <v>76</v>
      </c>
      <c r="E2571" s="4">
        <v>0</v>
      </c>
      <c r="F2571" s="6">
        <v>7.4666666666666668</v>
      </c>
      <c r="G2571" s="6">
        <v>13.533333333333333</v>
      </c>
      <c r="H2571" s="6">
        <v>0</v>
      </c>
      <c r="I2571" s="4" t="str">
        <f t="shared" si="81"/>
        <v>2026-08</v>
      </c>
      <c r="J2571" s="7" t="str">
        <f>VLOOKUP(C2571,'[1]T. Apoyo Sistema'!$B$1:$C$89,2,0)</f>
        <v>SI</v>
      </c>
    </row>
    <row r="2572" spans="1:10" x14ac:dyDescent="0.25">
      <c r="A2572" s="4" t="str">
        <f t="shared" si="80"/>
        <v>46238-POX38-bbd1</v>
      </c>
      <c r="B2572" s="14">
        <v>46238</v>
      </c>
      <c r="C2572" s="4" t="s">
        <v>45</v>
      </c>
      <c r="D2572" s="4" t="s">
        <v>69</v>
      </c>
      <c r="E2572" s="4">
        <v>0</v>
      </c>
      <c r="F2572" s="6">
        <v>0.35</v>
      </c>
      <c r="G2572" s="6">
        <v>21.066666666666666</v>
      </c>
      <c r="H2572" s="6">
        <v>0</v>
      </c>
      <c r="I2572" s="4" t="str">
        <f t="shared" si="81"/>
        <v>2026-08</v>
      </c>
      <c r="J2572" s="7" t="str">
        <f>VLOOKUP(C2572,'[1]T. Apoyo Sistema'!$B$1:$C$89,2,0)</f>
        <v>SI</v>
      </c>
    </row>
    <row r="2573" spans="1:10" x14ac:dyDescent="0.25">
      <c r="A2573" s="4" t="str">
        <f t="shared" si="80"/>
        <v>46238-POX38-bbd2</v>
      </c>
      <c r="B2573" s="14">
        <v>46238</v>
      </c>
      <c r="C2573" s="4" t="s">
        <v>45</v>
      </c>
      <c r="D2573" s="4" t="s">
        <v>70</v>
      </c>
      <c r="E2573" s="4">
        <v>0</v>
      </c>
      <c r="F2573" s="6">
        <v>0</v>
      </c>
      <c r="G2573" s="6">
        <v>21.416666666666668</v>
      </c>
      <c r="H2573" s="6">
        <v>0</v>
      </c>
      <c r="I2573" s="4" t="str">
        <f t="shared" si="81"/>
        <v>2026-08</v>
      </c>
      <c r="J2573" s="7" t="str">
        <f>VLOOKUP(C2573,'[1]T. Apoyo Sistema'!$B$1:$C$89,2,0)</f>
        <v>SI</v>
      </c>
    </row>
    <row r="2574" spans="1:10" x14ac:dyDescent="0.25">
      <c r="A2574" s="4" t="str">
        <f t="shared" si="80"/>
        <v>46238-POX38-com1</v>
      </c>
      <c r="B2574" s="14">
        <v>46238</v>
      </c>
      <c r="C2574" s="4" t="s">
        <v>45</v>
      </c>
      <c r="D2574" s="4" t="s">
        <v>71</v>
      </c>
      <c r="E2574" s="4">
        <v>0</v>
      </c>
      <c r="F2574" s="6">
        <v>21.416666666666668</v>
      </c>
      <c r="G2574" s="6">
        <v>0</v>
      </c>
      <c r="H2574" s="6">
        <v>0</v>
      </c>
      <c r="I2574" s="4" t="str">
        <f t="shared" si="81"/>
        <v>2026-08</v>
      </c>
      <c r="J2574" s="7" t="str">
        <f>VLOOKUP(C2574,'[1]T. Apoyo Sistema'!$B$1:$C$89,2,0)</f>
        <v>SI</v>
      </c>
    </row>
    <row r="2575" spans="1:10" x14ac:dyDescent="0.25">
      <c r="A2575" s="4" t="str">
        <f t="shared" si="80"/>
        <v>46238-POX38-com2</v>
      </c>
      <c r="B2575" s="14">
        <v>46238</v>
      </c>
      <c r="C2575" s="4" t="s">
        <v>45</v>
      </c>
      <c r="D2575" s="4" t="s">
        <v>72</v>
      </c>
      <c r="E2575" s="4">
        <v>0</v>
      </c>
      <c r="F2575" s="6">
        <v>21.416666666666668</v>
      </c>
      <c r="G2575" s="6">
        <v>0</v>
      </c>
      <c r="H2575" s="6">
        <v>0</v>
      </c>
      <c r="I2575" s="4" t="str">
        <f t="shared" si="81"/>
        <v>2026-08</v>
      </c>
      <c r="J2575" s="7" t="str">
        <f>VLOOKUP(C2575,'[1]T. Apoyo Sistema'!$B$1:$C$89,2,0)</f>
        <v>SI</v>
      </c>
    </row>
    <row r="2576" spans="1:10" x14ac:dyDescent="0.25">
      <c r="A2576" s="4" t="str">
        <f t="shared" si="80"/>
        <v>46238-POX38-com3</v>
      </c>
      <c r="B2576" s="14">
        <v>46238</v>
      </c>
      <c r="C2576" s="4" t="s">
        <v>45</v>
      </c>
      <c r="D2576" s="4" t="s">
        <v>77</v>
      </c>
      <c r="E2576" s="4">
        <v>0</v>
      </c>
      <c r="F2576" s="6">
        <v>21.416666666666668</v>
      </c>
      <c r="G2576" s="6">
        <v>0</v>
      </c>
      <c r="H2576" s="6">
        <v>0</v>
      </c>
      <c r="I2576" s="4" t="str">
        <f t="shared" si="81"/>
        <v>2026-08</v>
      </c>
      <c r="J2576" s="7" t="str">
        <f>VLOOKUP(C2576,'[1]T. Apoyo Sistema'!$B$1:$C$89,2,0)</f>
        <v>SI</v>
      </c>
    </row>
    <row r="2577" spans="1:10" x14ac:dyDescent="0.25">
      <c r="A2577" s="4" t="str">
        <f t="shared" si="80"/>
        <v>46238-POX38-gen1</v>
      </c>
      <c r="B2577" s="14">
        <v>46238</v>
      </c>
      <c r="C2577" s="4" t="s">
        <v>45</v>
      </c>
      <c r="D2577" s="4" t="s">
        <v>59</v>
      </c>
      <c r="E2577" s="4">
        <v>0</v>
      </c>
      <c r="F2577" s="6">
        <v>0</v>
      </c>
      <c r="G2577" s="6">
        <v>0</v>
      </c>
      <c r="H2577" s="6">
        <v>21.416666666666668</v>
      </c>
      <c r="I2577" s="4" t="str">
        <f t="shared" si="81"/>
        <v>2026-08</v>
      </c>
      <c r="J2577" s="7" t="str">
        <f>VLOOKUP(C2577,'[1]T. Apoyo Sistema'!$B$1:$C$89,2,0)</f>
        <v>SI</v>
      </c>
    </row>
    <row r="2578" spans="1:10" x14ac:dyDescent="0.25">
      <c r="A2578" s="4" t="str">
        <f t="shared" si="80"/>
        <v>46238-POX38-gen2</v>
      </c>
      <c r="B2578" s="14">
        <v>46238</v>
      </c>
      <c r="C2578" s="4" t="s">
        <v>45</v>
      </c>
      <c r="D2578" s="4" t="s">
        <v>73</v>
      </c>
      <c r="E2578" s="4">
        <v>0</v>
      </c>
      <c r="F2578" s="6">
        <v>21.416666666666668</v>
      </c>
      <c r="G2578" s="6">
        <v>0</v>
      </c>
      <c r="H2578" s="6">
        <v>0</v>
      </c>
      <c r="I2578" s="4" t="str">
        <f t="shared" si="81"/>
        <v>2026-08</v>
      </c>
      <c r="J2578" s="7" t="str">
        <f>VLOOKUP(C2578,'[1]T. Apoyo Sistema'!$B$1:$C$89,2,0)</f>
        <v>SI</v>
      </c>
    </row>
    <row r="2579" spans="1:10" x14ac:dyDescent="0.25">
      <c r="A2579" s="4" t="str">
        <f t="shared" si="80"/>
        <v>46238-POX38-psa1</v>
      </c>
      <c r="B2579" s="14">
        <v>46238</v>
      </c>
      <c r="C2579" s="4" t="s">
        <v>45</v>
      </c>
      <c r="D2579" s="4" t="s">
        <v>60</v>
      </c>
      <c r="E2579" s="4">
        <v>0</v>
      </c>
      <c r="F2579" s="6">
        <v>0</v>
      </c>
      <c r="G2579" s="6">
        <v>21.416666666666668</v>
      </c>
      <c r="H2579" s="6">
        <v>0</v>
      </c>
      <c r="I2579" s="4" t="str">
        <f t="shared" si="81"/>
        <v>2026-08</v>
      </c>
      <c r="J2579" s="7" t="str">
        <f>VLOOKUP(C2579,'[1]T. Apoyo Sistema'!$B$1:$C$89,2,0)</f>
        <v>SI</v>
      </c>
    </row>
    <row r="2580" spans="1:10" x14ac:dyDescent="0.25">
      <c r="A2580" s="4" t="str">
        <f t="shared" si="80"/>
        <v>46238-POX38-psa2</v>
      </c>
      <c r="B2580" s="14">
        <v>46238</v>
      </c>
      <c r="C2580" s="4" t="s">
        <v>45</v>
      </c>
      <c r="D2580" s="4" t="s">
        <v>74</v>
      </c>
      <c r="E2580" s="4">
        <v>0</v>
      </c>
      <c r="F2580" s="6">
        <v>0</v>
      </c>
      <c r="G2580" s="6">
        <v>21.416666666666668</v>
      </c>
      <c r="H2580" s="6">
        <v>0</v>
      </c>
      <c r="I2580" s="4" t="str">
        <f t="shared" si="81"/>
        <v>2026-08</v>
      </c>
      <c r="J2580" s="7" t="str">
        <f>VLOOKUP(C2580,'[1]T. Apoyo Sistema'!$B$1:$C$89,2,0)</f>
        <v>SI</v>
      </c>
    </row>
    <row r="2581" spans="1:10" x14ac:dyDescent="0.25">
      <c r="A2581" s="4" t="str">
        <f t="shared" si="80"/>
        <v>46238-POX38-psa3</v>
      </c>
      <c r="B2581" s="14">
        <v>46238</v>
      </c>
      <c r="C2581" s="4" t="s">
        <v>45</v>
      </c>
      <c r="D2581" s="4" t="s">
        <v>79</v>
      </c>
      <c r="E2581" s="4">
        <v>0</v>
      </c>
      <c r="F2581" s="6">
        <v>0</v>
      </c>
      <c r="G2581" s="6">
        <v>21.416666666666668</v>
      </c>
      <c r="H2581" s="6">
        <v>0</v>
      </c>
      <c r="I2581" s="4" t="str">
        <f t="shared" si="81"/>
        <v>2026-08</v>
      </c>
      <c r="J2581" s="7" t="str">
        <f>VLOOKUP(C2581,'[1]T. Apoyo Sistema'!$B$1:$C$89,2,0)</f>
        <v>SI</v>
      </c>
    </row>
    <row r="2582" spans="1:10" x14ac:dyDescent="0.25">
      <c r="A2582" s="4" t="str">
        <f t="shared" si="80"/>
        <v>46238-POX38-psa4</v>
      </c>
      <c r="B2582" s="14">
        <v>46238</v>
      </c>
      <c r="C2582" s="4" t="s">
        <v>45</v>
      </c>
      <c r="D2582" s="4" t="s">
        <v>80</v>
      </c>
      <c r="E2582" s="4">
        <v>0</v>
      </c>
      <c r="F2582" s="6">
        <v>0</v>
      </c>
      <c r="G2582" s="6">
        <v>21.416666666666668</v>
      </c>
      <c r="H2582" s="6">
        <v>0</v>
      </c>
      <c r="I2582" s="4" t="str">
        <f t="shared" si="81"/>
        <v>2026-08</v>
      </c>
      <c r="J2582" s="7" t="str">
        <f>VLOOKUP(C2582,'[1]T. Apoyo Sistema'!$B$1:$C$89,2,0)</f>
        <v>SI</v>
      </c>
    </row>
    <row r="2583" spans="1:10" x14ac:dyDescent="0.25">
      <c r="A2583" s="4" t="str">
        <f t="shared" si="80"/>
        <v>46238-POX38-psa5</v>
      </c>
      <c r="B2583" s="14">
        <v>46238</v>
      </c>
      <c r="C2583" s="4" t="s">
        <v>45</v>
      </c>
      <c r="D2583" s="4" t="s">
        <v>92</v>
      </c>
      <c r="E2583" s="4">
        <v>0</v>
      </c>
      <c r="F2583" s="6">
        <v>0</v>
      </c>
      <c r="G2583" s="6">
        <v>21.416666666666668</v>
      </c>
      <c r="H2583" s="6">
        <v>0</v>
      </c>
      <c r="I2583" s="4" t="str">
        <f t="shared" si="81"/>
        <v>2026-08</v>
      </c>
      <c r="J2583" s="7" t="str">
        <f>VLOOKUP(C2583,'[1]T. Apoyo Sistema'!$B$1:$C$89,2,0)</f>
        <v>SI</v>
      </c>
    </row>
    <row r="2584" spans="1:10" x14ac:dyDescent="0.25">
      <c r="A2584" s="4" t="str">
        <f t="shared" si="80"/>
        <v>46238-POX38-psa6</v>
      </c>
      <c r="B2584" s="14">
        <v>46238</v>
      </c>
      <c r="C2584" s="4" t="s">
        <v>45</v>
      </c>
      <c r="D2584" s="4" t="s">
        <v>93</v>
      </c>
      <c r="E2584" s="4">
        <v>0</v>
      </c>
      <c r="F2584" s="6">
        <v>0</v>
      </c>
      <c r="G2584" s="6">
        <v>21.416666666666668</v>
      </c>
      <c r="H2584" s="6">
        <v>0</v>
      </c>
      <c r="I2584" s="4" t="str">
        <f t="shared" si="81"/>
        <v>2026-08</v>
      </c>
      <c r="J2584" s="7" t="str">
        <f>VLOOKUP(C2584,'[1]T. Apoyo Sistema'!$B$1:$C$89,2,0)</f>
        <v>SI</v>
      </c>
    </row>
    <row r="2585" spans="1:10" x14ac:dyDescent="0.25">
      <c r="A2585" s="4" t="str">
        <f t="shared" si="80"/>
        <v>46238-POX38-sec1</v>
      </c>
      <c r="B2585" s="14">
        <v>46238</v>
      </c>
      <c r="C2585" s="4" t="s">
        <v>45</v>
      </c>
      <c r="D2585" s="4" t="s">
        <v>75</v>
      </c>
      <c r="E2585" s="4">
        <v>0</v>
      </c>
      <c r="F2585" s="6">
        <v>21.416666666666668</v>
      </c>
      <c r="G2585" s="6">
        <v>0</v>
      </c>
      <c r="H2585" s="6">
        <v>0</v>
      </c>
      <c r="I2585" s="4" t="str">
        <f t="shared" si="81"/>
        <v>2026-08</v>
      </c>
      <c r="J2585" s="7" t="str">
        <f>VLOOKUP(C2585,'[1]T. Apoyo Sistema'!$B$1:$C$89,2,0)</f>
        <v>SI</v>
      </c>
    </row>
    <row r="2586" spans="1:10" x14ac:dyDescent="0.25">
      <c r="A2586" s="4" t="str">
        <f t="shared" si="80"/>
        <v>46238-POX38-sec2</v>
      </c>
      <c r="B2586" s="14">
        <v>46238</v>
      </c>
      <c r="C2586" s="4" t="s">
        <v>45</v>
      </c>
      <c r="D2586" s="4" t="s">
        <v>76</v>
      </c>
      <c r="E2586" s="4">
        <v>0</v>
      </c>
      <c r="F2586" s="6">
        <v>21.416666666666668</v>
      </c>
      <c r="G2586" s="6">
        <v>0</v>
      </c>
      <c r="H2586" s="6">
        <v>0</v>
      </c>
      <c r="I2586" s="4" t="str">
        <f t="shared" si="81"/>
        <v>2026-08</v>
      </c>
      <c r="J2586" s="7" t="str">
        <f>VLOOKUP(C2586,'[1]T. Apoyo Sistema'!$B$1:$C$89,2,0)</f>
        <v>SI</v>
      </c>
    </row>
    <row r="2587" spans="1:10" x14ac:dyDescent="0.25">
      <c r="A2587" s="4" t="str">
        <f t="shared" si="80"/>
        <v>46238-POX40-bbd1</v>
      </c>
      <c r="B2587" s="14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 t="shared" si="81"/>
        <v>2026-08</v>
      </c>
      <c r="J2587" s="7" t="str">
        <f>VLOOKUP(C2587,'[1]T. Apoyo Sistema'!$B$1:$C$89,2,0)</f>
        <v>SI</v>
      </c>
    </row>
    <row r="2588" spans="1:10" x14ac:dyDescent="0.25">
      <c r="A2588" s="4" t="str">
        <f t="shared" si="80"/>
        <v>46238-POX40-bbd2</v>
      </c>
      <c r="B2588" s="14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 t="shared" si="81"/>
        <v>2026-08</v>
      </c>
      <c r="J2588" s="7" t="str">
        <f>VLOOKUP(C2588,'[1]T. Apoyo Sistema'!$B$1:$C$89,2,0)</f>
        <v>SI</v>
      </c>
    </row>
    <row r="2589" spans="1:10" x14ac:dyDescent="0.25">
      <c r="A2589" s="4" t="str">
        <f t="shared" si="80"/>
        <v>46238-POX40-com1</v>
      </c>
      <c r="B2589" s="14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 t="shared" si="81"/>
        <v>2026-08</v>
      </c>
      <c r="J2589" s="7" t="str">
        <f>VLOOKUP(C2589,'[1]T. Apoyo Sistema'!$B$1:$C$89,2,0)</f>
        <v>SI</v>
      </c>
    </row>
    <row r="2590" spans="1:10" x14ac:dyDescent="0.25">
      <c r="A2590" s="4" t="str">
        <f t="shared" si="80"/>
        <v>46238-POX40-com2</v>
      </c>
      <c r="B2590" s="14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 t="shared" si="81"/>
        <v>2026-08</v>
      </c>
      <c r="J2590" s="7" t="str">
        <f>VLOOKUP(C2590,'[1]T. Apoyo Sistema'!$B$1:$C$89,2,0)</f>
        <v>SI</v>
      </c>
    </row>
    <row r="2591" spans="1:10" x14ac:dyDescent="0.25">
      <c r="A2591" s="4" t="str">
        <f t="shared" si="80"/>
        <v>46238-POX40-com3</v>
      </c>
      <c r="B2591" s="14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 t="shared" si="81"/>
        <v>2026-08</v>
      </c>
      <c r="J2591" s="7" t="str">
        <f>VLOOKUP(C2591,'[1]T. Apoyo Sistema'!$B$1:$C$89,2,0)</f>
        <v>SI</v>
      </c>
    </row>
    <row r="2592" spans="1:10" x14ac:dyDescent="0.25">
      <c r="A2592" s="4" t="str">
        <f t="shared" si="80"/>
        <v>46238-POX40-gen1</v>
      </c>
      <c r="B2592" s="14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 t="shared" si="81"/>
        <v>2026-08</v>
      </c>
      <c r="J2592" s="7" t="str">
        <f>VLOOKUP(C2592,'[1]T. Apoyo Sistema'!$B$1:$C$89,2,0)</f>
        <v>SI</v>
      </c>
    </row>
    <row r="2593" spans="1:10" x14ac:dyDescent="0.25">
      <c r="A2593" s="4" t="str">
        <f t="shared" si="80"/>
        <v>46238-POX40-gen2</v>
      </c>
      <c r="B2593" s="14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 t="shared" si="81"/>
        <v>2026-08</v>
      </c>
      <c r="J2593" s="7" t="str">
        <f>VLOOKUP(C2593,'[1]T. Apoyo Sistema'!$B$1:$C$89,2,0)</f>
        <v>SI</v>
      </c>
    </row>
    <row r="2594" spans="1:10" x14ac:dyDescent="0.25">
      <c r="A2594" s="4" t="str">
        <f t="shared" si="80"/>
        <v>46238-POX40-psa1</v>
      </c>
      <c r="B2594" s="14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 t="shared" si="81"/>
        <v>2026-08</v>
      </c>
      <c r="J2594" s="7" t="str">
        <f>VLOOKUP(C2594,'[1]T. Apoyo Sistema'!$B$1:$C$89,2,0)</f>
        <v>SI</v>
      </c>
    </row>
    <row r="2595" spans="1:10" x14ac:dyDescent="0.25">
      <c r="A2595" s="4" t="str">
        <f t="shared" si="80"/>
        <v>46238-POX40-psa2</v>
      </c>
      <c r="B2595" s="14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 t="shared" si="81"/>
        <v>2026-08</v>
      </c>
      <c r="J2595" s="7" t="str">
        <f>VLOOKUP(C2595,'[1]T. Apoyo Sistema'!$B$1:$C$89,2,0)</f>
        <v>SI</v>
      </c>
    </row>
    <row r="2596" spans="1:10" x14ac:dyDescent="0.25">
      <c r="A2596" s="4" t="str">
        <f t="shared" si="80"/>
        <v>46238-POX40-psa3</v>
      </c>
      <c r="B2596" s="14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 t="shared" si="81"/>
        <v>2026-08</v>
      </c>
      <c r="J2596" s="7" t="str">
        <f>VLOOKUP(C2596,'[1]T. Apoyo Sistema'!$B$1:$C$89,2,0)</f>
        <v>SI</v>
      </c>
    </row>
    <row r="2597" spans="1:10" x14ac:dyDescent="0.25">
      <c r="A2597" s="4" t="str">
        <f t="shared" si="80"/>
        <v>46238-POX40-psa4</v>
      </c>
      <c r="B2597" s="14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 t="shared" si="81"/>
        <v>2026-08</v>
      </c>
      <c r="J2597" s="7" t="str">
        <f>VLOOKUP(C2597,'[1]T. Apoyo Sistema'!$B$1:$C$89,2,0)</f>
        <v>SI</v>
      </c>
    </row>
    <row r="2598" spans="1:10" x14ac:dyDescent="0.25">
      <c r="A2598" s="4" t="str">
        <f t="shared" si="80"/>
        <v>46238-POX40-psa5</v>
      </c>
      <c r="B2598" s="14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 t="shared" si="81"/>
        <v>2026-08</v>
      </c>
      <c r="J2598" s="7" t="str">
        <f>VLOOKUP(C2598,'[1]T. Apoyo Sistema'!$B$1:$C$89,2,0)</f>
        <v>SI</v>
      </c>
    </row>
    <row r="2599" spans="1:10" x14ac:dyDescent="0.25">
      <c r="A2599" s="4" t="str">
        <f t="shared" si="80"/>
        <v>46238-POX40-psa6</v>
      </c>
      <c r="B2599" s="14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 t="shared" si="81"/>
        <v>2026-08</v>
      </c>
      <c r="J2599" s="7" t="str">
        <f>VLOOKUP(C2599,'[1]T. Apoyo Sistema'!$B$1:$C$89,2,0)</f>
        <v>SI</v>
      </c>
    </row>
    <row r="2600" spans="1:10" x14ac:dyDescent="0.25">
      <c r="A2600" s="4" t="str">
        <f t="shared" si="80"/>
        <v>46238-POX40-sec1</v>
      </c>
      <c r="B2600" s="14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 t="shared" si="81"/>
        <v>2026-08</v>
      </c>
      <c r="J2600" s="7" t="str">
        <f>VLOOKUP(C2600,'[1]T. Apoyo Sistema'!$B$1:$C$89,2,0)</f>
        <v>SI</v>
      </c>
    </row>
    <row r="2601" spans="1:10" x14ac:dyDescent="0.25">
      <c r="A2601" s="4" t="str">
        <f t="shared" si="80"/>
        <v>46238-POX40-sec2</v>
      </c>
      <c r="B2601" s="14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 t="shared" si="81"/>
        <v>2026-08</v>
      </c>
      <c r="J2601" s="7" t="str">
        <f>VLOOKUP(C2601,'[1]T. Apoyo Sistema'!$B$1:$C$89,2,0)</f>
        <v>SI</v>
      </c>
    </row>
    <row r="2602" spans="1:10" x14ac:dyDescent="0.25">
      <c r="A2602" s="4" t="str">
        <f t="shared" si="80"/>
        <v>46238-POX41-bbd1</v>
      </c>
      <c r="B2602" s="14">
        <v>46238</v>
      </c>
      <c r="C2602" s="4" t="s">
        <v>95</v>
      </c>
      <c r="D2602" s="4" t="s">
        <v>69</v>
      </c>
      <c r="E2602" s="4">
        <v>0</v>
      </c>
      <c r="F2602" s="6">
        <v>0.9</v>
      </c>
      <c r="G2602" s="6">
        <v>20.566666666666666</v>
      </c>
      <c r="H2602" s="6">
        <v>0</v>
      </c>
      <c r="I2602" s="4" t="str">
        <f t="shared" si="81"/>
        <v>2026-08</v>
      </c>
      <c r="J2602" s="7" t="str">
        <f>VLOOKUP(C2602,'[1]T. Apoyo Sistema'!$B$1:$C$89,2,0)</f>
        <v>SI</v>
      </c>
    </row>
    <row r="2603" spans="1:10" x14ac:dyDescent="0.25">
      <c r="A2603" s="4" t="str">
        <f t="shared" si="80"/>
        <v>46238-POX41-bbd2</v>
      </c>
      <c r="B2603" s="14">
        <v>46238</v>
      </c>
      <c r="C2603" s="4" t="s">
        <v>95</v>
      </c>
      <c r="D2603" s="4" t="s">
        <v>70</v>
      </c>
      <c r="E2603" s="4">
        <v>0</v>
      </c>
      <c r="F2603" s="6">
        <v>0</v>
      </c>
      <c r="G2603" s="6">
        <v>21.466666666666665</v>
      </c>
      <c r="H2603" s="6">
        <v>0</v>
      </c>
      <c r="I2603" s="4" t="str">
        <f t="shared" si="81"/>
        <v>2026-08</v>
      </c>
      <c r="J2603" s="7" t="str">
        <f>VLOOKUP(C2603,'[1]T. Apoyo Sistema'!$B$1:$C$89,2,0)</f>
        <v>SI</v>
      </c>
    </row>
    <row r="2604" spans="1:10" x14ac:dyDescent="0.25">
      <c r="A2604" s="4" t="str">
        <f t="shared" si="80"/>
        <v>46238-POX41-com1</v>
      </c>
      <c r="B2604" s="14">
        <v>46238</v>
      </c>
      <c r="C2604" s="4" t="s">
        <v>95</v>
      </c>
      <c r="D2604" s="4" t="s">
        <v>71</v>
      </c>
      <c r="E2604" s="4">
        <v>0</v>
      </c>
      <c r="F2604" s="6">
        <v>6.8166666666666664</v>
      </c>
      <c r="G2604" s="6">
        <v>14.649999999999999</v>
      </c>
      <c r="H2604" s="6">
        <v>0</v>
      </c>
      <c r="I2604" s="4" t="str">
        <f t="shared" si="81"/>
        <v>2026-08</v>
      </c>
      <c r="J2604" s="7" t="str">
        <f>VLOOKUP(C2604,'[1]T. Apoyo Sistema'!$B$1:$C$89,2,0)</f>
        <v>SI</v>
      </c>
    </row>
    <row r="2605" spans="1:10" x14ac:dyDescent="0.25">
      <c r="A2605" s="4" t="str">
        <f t="shared" si="80"/>
        <v>46238-POX41-com2</v>
      </c>
      <c r="B2605" s="14">
        <v>46238</v>
      </c>
      <c r="C2605" s="4" t="s">
        <v>95</v>
      </c>
      <c r="D2605" s="4" t="s">
        <v>72</v>
      </c>
      <c r="E2605" s="4">
        <v>0</v>
      </c>
      <c r="F2605" s="6">
        <v>6.4</v>
      </c>
      <c r="G2605" s="6">
        <v>15.066666666666665</v>
      </c>
      <c r="H2605" s="6">
        <v>0</v>
      </c>
      <c r="I2605" s="4" t="str">
        <f t="shared" si="81"/>
        <v>2026-08</v>
      </c>
      <c r="J2605" s="7" t="str">
        <f>VLOOKUP(C2605,'[1]T. Apoyo Sistema'!$B$1:$C$89,2,0)</f>
        <v>SI</v>
      </c>
    </row>
    <row r="2606" spans="1:10" x14ac:dyDescent="0.25">
      <c r="A2606" s="4" t="str">
        <f t="shared" si="80"/>
        <v>46238-POX41-com3</v>
      </c>
      <c r="B2606" s="14">
        <v>46238</v>
      </c>
      <c r="C2606" s="4" t="s">
        <v>95</v>
      </c>
      <c r="D2606" s="4" t="s">
        <v>77</v>
      </c>
      <c r="E2606" s="4">
        <v>0</v>
      </c>
      <c r="F2606" s="6">
        <v>6.3833333333333337</v>
      </c>
      <c r="G2606" s="6">
        <v>15.083333333333332</v>
      </c>
      <c r="H2606" s="6">
        <v>0</v>
      </c>
      <c r="I2606" s="4" t="str">
        <f t="shared" si="81"/>
        <v>2026-08</v>
      </c>
      <c r="J2606" s="7" t="str">
        <f>VLOOKUP(C2606,'[1]T. Apoyo Sistema'!$B$1:$C$89,2,0)</f>
        <v>SI</v>
      </c>
    </row>
    <row r="2607" spans="1:10" x14ac:dyDescent="0.25">
      <c r="A2607" s="4" t="str">
        <f t="shared" si="80"/>
        <v>46238-POX41-com4</v>
      </c>
      <c r="B2607" s="14">
        <v>46238</v>
      </c>
      <c r="C2607" s="4" t="s">
        <v>95</v>
      </c>
      <c r="D2607" s="4" t="s">
        <v>78</v>
      </c>
      <c r="E2607" s="4">
        <v>0</v>
      </c>
      <c r="F2607" s="6">
        <v>6.9333333333333336</v>
      </c>
      <c r="G2607" s="6">
        <v>14.533333333333331</v>
      </c>
      <c r="H2607" s="6">
        <v>0</v>
      </c>
      <c r="I2607" s="4" t="str">
        <f t="shared" si="81"/>
        <v>2026-08</v>
      </c>
      <c r="J2607" s="7" t="str">
        <f>VLOOKUP(C2607,'[1]T. Apoyo Sistema'!$B$1:$C$89,2,0)</f>
        <v>SI</v>
      </c>
    </row>
    <row r="2608" spans="1:10" x14ac:dyDescent="0.25">
      <c r="A2608" s="4" t="str">
        <f t="shared" si="80"/>
        <v>46238-POX41-gen1</v>
      </c>
      <c r="B2608" s="14">
        <v>46238</v>
      </c>
      <c r="C2608" s="4" t="s">
        <v>95</v>
      </c>
      <c r="D2608" s="4" t="s">
        <v>59</v>
      </c>
      <c r="E2608" s="4">
        <v>0</v>
      </c>
      <c r="F2608" s="6">
        <v>0</v>
      </c>
      <c r="G2608" s="6">
        <v>21.466666666666665</v>
      </c>
      <c r="H2608" s="6">
        <v>0</v>
      </c>
      <c r="I2608" s="4" t="str">
        <f t="shared" si="81"/>
        <v>2026-08</v>
      </c>
      <c r="J2608" s="7" t="str">
        <f>VLOOKUP(C2608,'[1]T. Apoyo Sistema'!$B$1:$C$89,2,0)</f>
        <v>SI</v>
      </c>
    </row>
    <row r="2609" spans="1:10" x14ac:dyDescent="0.25">
      <c r="A2609" s="4" t="str">
        <f t="shared" si="80"/>
        <v>46238-POX41-gen2</v>
      </c>
      <c r="B2609" s="14">
        <v>46238</v>
      </c>
      <c r="C2609" s="4" t="s">
        <v>95</v>
      </c>
      <c r="D2609" s="4" t="s">
        <v>73</v>
      </c>
      <c r="E2609" s="4">
        <v>0</v>
      </c>
      <c r="F2609" s="6">
        <v>8.0500000000000007</v>
      </c>
      <c r="G2609" s="6">
        <v>13.416666666666664</v>
      </c>
      <c r="H2609" s="6">
        <v>0</v>
      </c>
      <c r="I2609" s="4" t="str">
        <f t="shared" si="81"/>
        <v>2026-08</v>
      </c>
      <c r="J2609" s="7" t="str">
        <f>VLOOKUP(C2609,'[1]T. Apoyo Sistema'!$B$1:$C$89,2,0)</f>
        <v>SI</v>
      </c>
    </row>
    <row r="2610" spans="1:10" x14ac:dyDescent="0.25">
      <c r="A2610" s="4" t="str">
        <f t="shared" si="80"/>
        <v>46238-POX41-psa1</v>
      </c>
      <c r="B2610" s="14">
        <v>46238</v>
      </c>
      <c r="C2610" s="4" t="s">
        <v>95</v>
      </c>
      <c r="D2610" s="4" t="s">
        <v>60</v>
      </c>
      <c r="E2610" s="4">
        <v>0</v>
      </c>
      <c r="F2610" s="6">
        <v>6.35</v>
      </c>
      <c r="G2610" s="6">
        <v>15.116666666666665</v>
      </c>
      <c r="H2610" s="6">
        <v>0</v>
      </c>
      <c r="I2610" s="4" t="str">
        <f t="shared" si="81"/>
        <v>2026-08</v>
      </c>
      <c r="J2610" s="7" t="str">
        <f>VLOOKUP(C2610,'[1]T. Apoyo Sistema'!$B$1:$C$89,2,0)</f>
        <v>SI</v>
      </c>
    </row>
    <row r="2611" spans="1:10" x14ac:dyDescent="0.25">
      <c r="A2611" s="4" t="str">
        <f t="shared" si="80"/>
        <v>46238-POX41-psa2</v>
      </c>
      <c r="B2611" s="14">
        <v>46238</v>
      </c>
      <c r="C2611" s="4" t="s">
        <v>95</v>
      </c>
      <c r="D2611" s="4" t="s">
        <v>74</v>
      </c>
      <c r="E2611" s="4">
        <v>0</v>
      </c>
      <c r="F2611" s="6">
        <v>6.25</v>
      </c>
      <c r="G2611" s="6">
        <v>15.216666666666665</v>
      </c>
      <c r="H2611" s="6">
        <v>0</v>
      </c>
      <c r="I2611" s="4" t="str">
        <f t="shared" si="81"/>
        <v>2026-08</v>
      </c>
      <c r="J2611" s="7" t="str">
        <f>VLOOKUP(C2611,'[1]T. Apoyo Sistema'!$B$1:$C$89,2,0)</f>
        <v>SI</v>
      </c>
    </row>
    <row r="2612" spans="1:10" x14ac:dyDescent="0.25">
      <c r="A2612" s="4" t="str">
        <f t="shared" si="80"/>
        <v>46238-POX41-psa3</v>
      </c>
      <c r="B2612" s="14">
        <v>46238</v>
      </c>
      <c r="C2612" s="4" t="s">
        <v>95</v>
      </c>
      <c r="D2612" s="4" t="s">
        <v>79</v>
      </c>
      <c r="E2612" s="4">
        <v>0</v>
      </c>
      <c r="F2612" s="6">
        <v>5.9833333333333334</v>
      </c>
      <c r="G2612" s="6">
        <v>15.483333333333331</v>
      </c>
      <c r="H2612" s="6">
        <v>0</v>
      </c>
      <c r="I2612" s="4" t="str">
        <f t="shared" si="81"/>
        <v>2026-08</v>
      </c>
      <c r="J2612" s="7" t="str">
        <f>VLOOKUP(C2612,'[1]T. Apoyo Sistema'!$B$1:$C$89,2,0)</f>
        <v>SI</v>
      </c>
    </row>
    <row r="2613" spans="1:10" x14ac:dyDescent="0.25">
      <c r="A2613" s="4" t="str">
        <f t="shared" si="80"/>
        <v>46238-POX41-psa4</v>
      </c>
      <c r="B2613" s="14">
        <v>46238</v>
      </c>
      <c r="C2613" s="4" t="s">
        <v>95</v>
      </c>
      <c r="D2613" s="4" t="s">
        <v>80</v>
      </c>
      <c r="E2613" s="4">
        <v>0</v>
      </c>
      <c r="F2613" s="6">
        <v>5.9</v>
      </c>
      <c r="G2613" s="6">
        <v>15.566666666666665</v>
      </c>
      <c r="H2613" s="6">
        <v>0</v>
      </c>
      <c r="I2613" s="4" t="str">
        <f t="shared" si="81"/>
        <v>2026-08</v>
      </c>
      <c r="J2613" s="7" t="str">
        <f>VLOOKUP(C2613,'[1]T. Apoyo Sistema'!$B$1:$C$89,2,0)</f>
        <v>SI</v>
      </c>
    </row>
    <row r="2614" spans="1:10" x14ac:dyDescent="0.25">
      <c r="A2614" s="4" t="str">
        <f t="shared" si="80"/>
        <v>46238-POX41-sec1</v>
      </c>
      <c r="B2614" s="14">
        <v>46238</v>
      </c>
      <c r="C2614" s="4" t="s">
        <v>95</v>
      </c>
      <c r="D2614" s="4" t="s">
        <v>75</v>
      </c>
      <c r="E2614" s="4">
        <v>0</v>
      </c>
      <c r="F2614" s="6">
        <v>7.5666666666666664</v>
      </c>
      <c r="G2614" s="6">
        <v>13.899999999999999</v>
      </c>
      <c r="H2614" s="6">
        <v>0</v>
      </c>
      <c r="I2614" s="4" t="str">
        <f t="shared" si="81"/>
        <v>2026-08</v>
      </c>
      <c r="J2614" s="7" t="str">
        <f>VLOOKUP(C2614,'[1]T. Apoyo Sistema'!$B$1:$C$89,2,0)</f>
        <v>SI</v>
      </c>
    </row>
    <row r="2615" spans="1:10" x14ac:dyDescent="0.25">
      <c r="A2615" s="4" t="str">
        <f t="shared" si="80"/>
        <v>46238-POX41-sec2</v>
      </c>
      <c r="B2615" s="14">
        <v>46238</v>
      </c>
      <c r="C2615" s="4" t="s">
        <v>95</v>
      </c>
      <c r="D2615" s="4" t="s">
        <v>76</v>
      </c>
      <c r="E2615" s="4">
        <v>0</v>
      </c>
      <c r="F2615" s="6">
        <v>7.5666666666666664</v>
      </c>
      <c r="G2615" s="6">
        <v>13.899999999999999</v>
      </c>
      <c r="H2615" s="6">
        <v>0</v>
      </c>
      <c r="I2615" s="4" t="str">
        <f t="shared" si="81"/>
        <v>2026-08</v>
      </c>
      <c r="J2615" s="7" t="str">
        <f>VLOOKUP(C2615,'[1]T. Apoyo Sistema'!$B$1:$C$89,2,0)</f>
        <v>SI</v>
      </c>
    </row>
    <row r="2616" spans="1:10" x14ac:dyDescent="0.25">
      <c r="A2616" s="4" t="str">
        <f t="shared" si="80"/>
        <v>46238-POX42-bbd1</v>
      </c>
      <c r="B2616" s="14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 t="shared" si="81"/>
        <v>2026-08</v>
      </c>
      <c r="J2616" s="7" t="str">
        <f>VLOOKUP(C2616,'[1]T. Apoyo Sistema'!$B$1:$C$89,2,0)</f>
        <v>SI</v>
      </c>
    </row>
    <row r="2617" spans="1:10" x14ac:dyDescent="0.25">
      <c r="A2617" s="4" t="str">
        <f t="shared" si="80"/>
        <v>46238-POX42-bbd2</v>
      </c>
      <c r="B2617" s="14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 t="shared" si="81"/>
        <v>2026-08</v>
      </c>
      <c r="J2617" s="7" t="str">
        <f>VLOOKUP(C2617,'[1]T. Apoyo Sistema'!$B$1:$C$89,2,0)</f>
        <v>SI</v>
      </c>
    </row>
    <row r="2618" spans="1:10" x14ac:dyDescent="0.25">
      <c r="A2618" s="4" t="str">
        <f t="shared" si="80"/>
        <v>46238-POX42-com1</v>
      </c>
      <c r="B2618" s="14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 t="shared" si="81"/>
        <v>2026-08</v>
      </c>
      <c r="J2618" s="7" t="str">
        <f>VLOOKUP(C2618,'[1]T. Apoyo Sistema'!$B$1:$C$89,2,0)</f>
        <v>SI</v>
      </c>
    </row>
    <row r="2619" spans="1:10" x14ac:dyDescent="0.25">
      <c r="A2619" s="4" t="str">
        <f t="shared" si="80"/>
        <v>46238-POX42-com2</v>
      </c>
      <c r="B2619" s="14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 t="shared" si="81"/>
        <v>2026-08</v>
      </c>
      <c r="J2619" s="7" t="str">
        <f>VLOOKUP(C2619,'[1]T. Apoyo Sistema'!$B$1:$C$89,2,0)</f>
        <v>SI</v>
      </c>
    </row>
    <row r="2620" spans="1:10" x14ac:dyDescent="0.25">
      <c r="A2620" s="4" t="str">
        <f t="shared" si="80"/>
        <v>46238-POX42-com3</v>
      </c>
      <c r="B2620" s="14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 t="shared" si="81"/>
        <v>2026-08</v>
      </c>
      <c r="J2620" s="7" t="str">
        <f>VLOOKUP(C2620,'[1]T. Apoyo Sistema'!$B$1:$C$89,2,0)</f>
        <v>SI</v>
      </c>
    </row>
    <row r="2621" spans="1:10" x14ac:dyDescent="0.25">
      <c r="A2621" s="4" t="str">
        <f t="shared" si="80"/>
        <v>46238-POX42-gen1</v>
      </c>
      <c r="B2621" s="14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 t="shared" si="81"/>
        <v>2026-08</v>
      </c>
      <c r="J2621" s="7" t="str">
        <f>VLOOKUP(C2621,'[1]T. Apoyo Sistema'!$B$1:$C$89,2,0)</f>
        <v>SI</v>
      </c>
    </row>
    <row r="2622" spans="1:10" x14ac:dyDescent="0.25">
      <c r="A2622" s="4" t="str">
        <f t="shared" si="80"/>
        <v>46238-POX42-gen2</v>
      </c>
      <c r="B2622" s="14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 t="shared" si="81"/>
        <v>2026-08</v>
      </c>
      <c r="J2622" s="7" t="str">
        <f>VLOOKUP(C2622,'[1]T. Apoyo Sistema'!$B$1:$C$89,2,0)</f>
        <v>SI</v>
      </c>
    </row>
    <row r="2623" spans="1:10" x14ac:dyDescent="0.25">
      <c r="A2623" s="4" t="str">
        <f t="shared" si="80"/>
        <v>46238-POX42-psa1</v>
      </c>
      <c r="B2623" s="14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 t="shared" si="81"/>
        <v>2026-08</v>
      </c>
      <c r="J2623" s="7" t="str">
        <f>VLOOKUP(C2623,'[1]T. Apoyo Sistema'!$B$1:$C$89,2,0)</f>
        <v>SI</v>
      </c>
    </row>
    <row r="2624" spans="1:10" x14ac:dyDescent="0.25">
      <c r="A2624" s="4" t="str">
        <f t="shared" si="80"/>
        <v>46238-POX42-psa2</v>
      </c>
      <c r="B2624" s="14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 t="shared" si="81"/>
        <v>2026-08</v>
      </c>
      <c r="J2624" s="7" t="str">
        <f>VLOOKUP(C2624,'[1]T. Apoyo Sistema'!$B$1:$C$89,2,0)</f>
        <v>SI</v>
      </c>
    </row>
    <row r="2625" spans="1:10" x14ac:dyDescent="0.25">
      <c r="A2625" s="4" t="str">
        <f t="shared" si="80"/>
        <v>46238-POX42-psa3</v>
      </c>
      <c r="B2625" s="14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 t="shared" si="81"/>
        <v>2026-08</v>
      </c>
      <c r="J2625" s="7" t="str">
        <f>VLOOKUP(C2625,'[1]T. Apoyo Sistema'!$B$1:$C$89,2,0)</f>
        <v>SI</v>
      </c>
    </row>
    <row r="2626" spans="1:10" x14ac:dyDescent="0.25">
      <c r="A2626" s="4" t="str">
        <f t="shared" ref="A2626:A2689" si="82">CONCATENATE(B2626,"-",C2626,"-",D2626)</f>
        <v>46238-POX42-psa4</v>
      </c>
      <c r="B2626" s="14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 t="shared" ref="I2626:I2689" si="83">TEXT(B2626,"yyyy-mm")</f>
        <v>2026-08</v>
      </c>
      <c r="J2626" s="7" t="str">
        <f>VLOOKUP(C2626,'[1]T. Apoyo Sistema'!$B$1:$C$89,2,0)</f>
        <v>SI</v>
      </c>
    </row>
    <row r="2627" spans="1:10" x14ac:dyDescent="0.25">
      <c r="A2627" s="4" t="str">
        <f t="shared" si="82"/>
        <v>46238-POX42-psa5</v>
      </c>
      <c r="B2627" s="14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 t="shared" si="83"/>
        <v>2026-08</v>
      </c>
      <c r="J2627" s="7" t="str">
        <f>VLOOKUP(C2627,'[1]T. Apoyo Sistema'!$B$1:$C$89,2,0)</f>
        <v>SI</v>
      </c>
    </row>
    <row r="2628" spans="1:10" x14ac:dyDescent="0.25">
      <c r="A2628" s="4" t="str">
        <f t="shared" si="82"/>
        <v>46238-POX42-psa6</v>
      </c>
      <c r="B2628" s="14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 t="shared" si="83"/>
        <v>2026-08</v>
      </c>
      <c r="J2628" s="7" t="str">
        <f>VLOOKUP(C2628,'[1]T. Apoyo Sistema'!$B$1:$C$89,2,0)</f>
        <v>SI</v>
      </c>
    </row>
    <row r="2629" spans="1:10" x14ac:dyDescent="0.25">
      <c r="A2629" s="4" t="str">
        <f t="shared" si="82"/>
        <v>46238-POX42-sec1</v>
      </c>
      <c r="B2629" s="14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 t="shared" si="83"/>
        <v>2026-08</v>
      </c>
      <c r="J2629" s="7" t="str">
        <f>VLOOKUP(C2629,'[1]T. Apoyo Sistema'!$B$1:$C$89,2,0)</f>
        <v>SI</v>
      </c>
    </row>
    <row r="2630" spans="1:10" x14ac:dyDescent="0.25">
      <c r="A2630" s="4" t="str">
        <f t="shared" si="82"/>
        <v>46238-POX42-sec2</v>
      </c>
      <c r="B2630" s="14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 t="shared" si="83"/>
        <v>2026-08</v>
      </c>
      <c r="J2630" s="7" t="str">
        <f>VLOOKUP(C2630,'[1]T. Apoyo Sistema'!$B$1:$C$89,2,0)</f>
        <v>SI</v>
      </c>
    </row>
    <row r="2631" spans="1:10" x14ac:dyDescent="0.25">
      <c r="A2631" s="4" t="str">
        <f t="shared" si="82"/>
        <v>46238-POX43-bbd1</v>
      </c>
      <c r="B2631" s="14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 t="shared" si="83"/>
        <v>2026-08</v>
      </c>
      <c r="J2631" s="7" t="str">
        <f>VLOOKUP(C2631,'[1]T. Apoyo Sistema'!$B$1:$C$89,2,0)</f>
        <v>SI</v>
      </c>
    </row>
    <row r="2632" spans="1:10" x14ac:dyDescent="0.25">
      <c r="A2632" s="4" t="str">
        <f t="shared" si="82"/>
        <v>46238-POX43-bbd2</v>
      </c>
      <c r="B2632" s="14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 t="shared" si="83"/>
        <v>2026-08</v>
      </c>
      <c r="J2632" s="7" t="str">
        <f>VLOOKUP(C2632,'[1]T. Apoyo Sistema'!$B$1:$C$89,2,0)</f>
        <v>SI</v>
      </c>
    </row>
    <row r="2633" spans="1:10" x14ac:dyDescent="0.25">
      <c r="A2633" s="4" t="str">
        <f t="shared" si="82"/>
        <v>46238-POX43-com1</v>
      </c>
      <c r="B2633" s="14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 t="shared" si="83"/>
        <v>2026-08</v>
      </c>
      <c r="J2633" s="7" t="str">
        <f>VLOOKUP(C2633,'[1]T. Apoyo Sistema'!$B$1:$C$89,2,0)</f>
        <v>SI</v>
      </c>
    </row>
    <row r="2634" spans="1:10" x14ac:dyDescent="0.25">
      <c r="A2634" s="4" t="str">
        <f t="shared" si="82"/>
        <v>46238-POX43-com2</v>
      </c>
      <c r="B2634" s="14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 t="shared" si="83"/>
        <v>2026-08</v>
      </c>
      <c r="J2634" s="7" t="str">
        <f>VLOOKUP(C2634,'[1]T. Apoyo Sistema'!$B$1:$C$89,2,0)</f>
        <v>SI</v>
      </c>
    </row>
    <row r="2635" spans="1:10" x14ac:dyDescent="0.25">
      <c r="A2635" s="4" t="str">
        <f t="shared" si="82"/>
        <v>46238-POX43-com3</v>
      </c>
      <c r="B2635" s="14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 t="shared" si="83"/>
        <v>2026-08</v>
      </c>
      <c r="J2635" s="7" t="str">
        <f>VLOOKUP(C2635,'[1]T. Apoyo Sistema'!$B$1:$C$89,2,0)</f>
        <v>SI</v>
      </c>
    </row>
    <row r="2636" spans="1:10" x14ac:dyDescent="0.25">
      <c r="A2636" s="4" t="str">
        <f t="shared" si="82"/>
        <v>46238-POX43-com4</v>
      </c>
      <c r="B2636" s="14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 t="shared" si="83"/>
        <v>2026-08</v>
      </c>
      <c r="J2636" s="7" t="str">
        <f>VLOOKUP(C2636,'[1]T. Apoyo Sistema'!$B$1:$C$89,2,0)</f>
        <v>SI</v>
      </c>
    </row>
    <row r="2637" spans="1:10" x14ac:dyDescent="0.25">
      <c r="A2637" s="4" t="str">
        <f t="shared" si="82"/>
        <v>46238-POX43-gen1</v>
      </c>
      <c r="B2637" s="14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 t="shared" si="83"/>
        <v>2026-08</v>
      </c>
      <c r="J2637" s="7" t="str">
        <f>VLOOKUP(C2637,'[1]T. Apoyo Sistema'!$B$1:$C$89,2,0)</f>
        <v>SI</v>
      </c>
    </row>
    <row r="2638" spans="1:10" x14ac:dyDescent="0.25">
      <c r="A2638" s="4" t="str">
        <f t="shared" si="82"/>
        <v>46238-POX43-gen2</v>
      </c>
      <c r="B2638" s="14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 t="shared" si="83"/>
        <v>2026-08</v>
      </c>
      <c r="J2638" s="7" t="str">
        <f>VLOOKUP(C2638,'[1]T. Apoyo Sistema'!$B$1:$C$89,2,0)</f>
        <v>SI</v>
      </c>
    </row>
    <row r="2639" spans="1:10" x14ac:dyDescent="0.25">
      <c r="A2639" s="4" t="str">
        <f t="shared" si="82"/>
        <v>46238-POX43-psa1</v>
      </c>
      <c r="B2639" s="14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 t="shared" si="83"/>
        <v>2026-08</v>
      </c>
      <c r="J2639" s="7" t="str">
        <f>VLOOKUP(C2639,'[1]T. Apoyo Sistema'!$B$1:$C$89,2,0)</f>
        <v>SI</v>
      </c>
    </row>
    <row r="2640" spans="1:10" x14ac:dyDescent="0.25">
      <c r="A2640" s="4" t="str">
        <f t="shared" si="82"/>
        <v>46238-POX43-psa2</v>
      </c>
      <c r="B2640" s="14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 t="shared" si="83"/>
        <v>2026-08</v>
      </c>
      <c r="J2640" s="7" t="str">
        <f>VLOOKUP(C2640,'[1]T. Apoyo Sistema'!$B$1:$C$89,2,0)</f>
        <v>SI</v>
      </c>
    </row>
    <row r="2641" spans="1:10" x14ac:dyDescent="0.25">
      <c r="A2641" s="4" t="str">
        <f t="shared" si="82"/>
        <v>46238-POX43-psa3</v>
      </c>
      <c r="B2641" s="14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 t="shared" si="83"/>
        <v>2026-08</v>
      </c>
      <c r="J2641" s="7" t="str">
        <f>VLOOKUP(C2641,'[1]T. Apoyo Sistema'!$B$1:$C$89,2,0)</f>
        <v>SI</v>
      </c>
    </row>
    <row r="2642" spans="1:10" x14ac:dyDescent="0.25">
      <c r="A2642" s="4" t="str">
        <f t="shared" si="82"/>
        <v>46238-POX43-psa4</v>
      </c>
      <c r="B2642" s="14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 t="shared" si="83"/>
        <v>2026-08</v>
      </c>
      <c r="J2642" s="7" t="str">
        <f>VLOOKUP(C2642,'[1]T. Apoyo Sistema'!$B$1:$C$89,2,0)</f>
        <v>SI</v>
      </c>
    </row>
    <row r="2643" spans="1:10" x14ac:dyDescent="0.25">
      <c r="A2643" s="4" t="str">
        <f t="shared" si="82"/>
        <v>46238-POX43-sec1</v>
      </c>
      <c r="B2643" s="14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 t="shared" si="83"/>
        <v>2026-08</v>
      </c>
      <c r="J2643" s="7" t="str">
        <f>VLOOKUP(C2643,'[1]T. Apoyo Sistema'!$B$1:$C$89,2,0)</f>
        <v>SI</v>
      </c>
    </row>
    <row r="2644" spans="1:10" x14ac:dyDescent="0.25">
      <c r="A2644" s="4" t="str">
        <f t="shared" si="82"/>
        <v>46238-POX43-sec2</v>
      </c>
      <c r="B2644" s="14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 t="shared" si="83"/>
        <v>2026-08</v>
      </c>
      <c r="J2644" s="7" t="str">
        <f>VLOOKUP(C2644,'[1]T. Apoyo Sistema'!$B$1:$C$89,2,0)</f>
        <v>SI</v>
      </c>
    </row>
    <row r="2645" spans="1:10" x14ac:dyDescent="0.25">
      <c r="A2645" s="4" t="str">
        <f t="shared" si="82"/>
        <v>46238-POX45-bbd1</v>
      </c>
      <c r="B2645" s="14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 t="shared" si="83"/>
        <v>2026-08</v>
      </c>
      <c r="J2645" s="7" t="str">
        <f>VLOOKUP(C2645,'[1]T. Apoyo Sistema'!$B$1:$C$89,2,0)</f>
        <v>SI</v>
      </c>
    </row>
    <row r="2646" spans="1:10" x14ac:dyDescent="0.25">
      <c r="A2646" s="4" t="str">
        <f t="shared" si="82"/>
        <v>46238-POX45-bbd2</v>
      </c>
      <c r="B2646" s="14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 t="shared" si="83"/>
        <v>2026-08</v>
      </c>
      <c r="J2646" s="7" t="str">
        <f>VLOOKUP(C2646,'[1]T. Apoyo Sistema'!$B$1:$C$89,2,0)</f>
        <v>SI</v>
      </c>
    </row>
    <row r="2647" spans="1:10" x14ac:dyDescent="0.25">
      <c r="A2647" s="4" t="str">
        <f t="shared" si="82"/>
        <v>46238-POX45-com1</v>
      </c>
      <c r="B2647" s="14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 t="shared" si="83"/>
        <v>2026-08</v>
      </c>
      <c r="J2647" s="7" t="str">
        <f>VLOOKUP(C2647,'[1]T. Apoyo Sistema'!$B$1:$C$89,2,0)</f>
        <v>SI</v>
      </c>
    </row>
    <row r="2648" spans="1:10" x14ac:dyDescent="0.25">
      <c r="A2648" s="4" t="str">
        <f t="shared" si="82"/>
        <v>46238-POX45-com2</v>
      </c>
      <c r="B2648" s="14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 t="shared" si="83"/>
        <v>2026-08</v>
      </c>
      <c r="J2648" s="7" t="str">
        <f>VLOOKUP(C2648,'[1]T. Apoyo Sistema'!$B$1:$C$89,2,0)</f>
        <v>SI</v>
      </c>
    </row>
    <row r="2649" spans="1:10" x14ac:dyDescent="0.25">
      <c r="A2649" s="4" t="str">
        <f t="shared" si="82"/>
        <v>46238-POX45-com3</v>
      </c>
      <c r="B2649" s="14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 t="shared" si="83"/>
        <v>2026-08</v>
      </c>
      <c r="J2649" s="7" t="str">
        <f>VLOOKUP(C2649,'[1]T. Apoyo Sistema'!$B$1:$C$89,2,0)</f>
        <v>SI</v>
      </c>
    </row>
    <row r="2650" spans="1:10" x14ac:dyDescent="0.25">
      <c r="A2650" s="4" t="str">
        <f t="shared" si="82"/>
        <v>46238-POX45-com4</v>
      </c>
      <c r="B2650" s="14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 t="shared" si="83"/>
        <v>2026-08</v>
      </c>
      <c r="J2650" s="7" t="str">
        <f>VLOOKUP(C2650,'[1]T. Apoyo Sistema'!$B$1:$C$89,2,0)</f>
        <v>SI</v>
      </c>
    </row>
    <row r="2651" spans="1:10" x14ac:dyDescent="0.25">
      <c r="A2651" s="4" t="str">
        <f t="shared" si="82"/>
        <v>46238-POX45-gen1</v>
      </c>
      <c r="B2651" s="14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 t="shared" si="83"/>
        <v>2026-08</v>
      </c>
      <c r="J2651" s="7" t="str">
        <f>VLOOKUP(C2651,'[1]T. Apoyo Sistema'!$B$1:$C$89,2,0)</f>
        <v>SI</v>
      </c>
    </row>
    <row r="2652" spans="1:10" x14ac:dyDescent="0.25">
      <c r="A2652" s="4" t="str">
        <f t="shared" si="82"/>
        <v>46238-POX45-gen2</v>
      </c>
      <c r="B2652" s="14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 t="shared" si="83"/>
        <v>2026-08</v>
      </c>
      <c r="J2652" s="7" t="str">
        <f>VLOOKUP(C2652,'[1]T. Apoyo Sistema'!$B$1:$C$89,2,0)</f>
        <v>SI</v>
      </c>
    </row>
    <row r="2653" spans="1:10" x14ac:dyDescent="0.25">
      <c r="A2653" s="4" t="str">
        <f t="shared" si="82"/>
        <v>46238-POX45-psa1</v>
      </c>
      <c r="B2653" s="14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 t="shared" si="83"/>
        <v>2026-08</v>
      </c>
      <c r="J2653" s="7" t="str">
        <f>VLOOKUP(C2653,'[1]T. Apoyo Sistema'!$B$1:$C$89,2,0)</f>
        <v>SI</v>
      </c>
    </row>
    <row r="2654" spans="1:10" x14ac:dyDescent="0.25">
      <c r="A2654" s="4" t="str">
        <f t="shared" si="82"/>
        <v>46238-POX45-psa2</v>
      </c>
      <c r="B2654" s="14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 t="shared" si="83"/>
        <v>2026-08</v>
      </c>
      <c r="J2654" s="7" t="str">
        <f>VLOOKUP(C2654,'[1]T. Apoyo Sistema'!$B$1:$C$89,2,0)</f>
        <v>SI</v>
      </c>
    </row>
    <row r="2655" spans="1:10" x14ac:dyDescent="0.25">
      <c r="A2655" s="4" t="str">
        <f t="shared" si="82"/>
        <v>46238-POX45-psa3</v>
      </c>
      <c r="B2655" s="14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 t="shared" si="83"/>
        <v>2026-08</v>
      </c>
      <c r="J2655" s="7" t="str">
        <f>VLOOKUP(C2655,'[1]T. Apoyo Sistema'!$B$1:$C$89,2,0)</f>
        <v>SI</v>
      </c>
    </row>
    <row r="2656" spans="1:10" x14ac:dyDescent="0.25">
      <c r="A2656" s="4" t="str">
        <f t="shared" si="82"/>
        <v>46238-POX45-psa4</v>
      </c>
      <c r="B2656" s="14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 t="shared" si="83"/>
        <v>2026-08</v>
      </c>
      <c r="J2656" s="7" t="str">
        <f>VLOOKUP(C2656,'[1]T. Apoyo Sistema'!$B$1:$C$89,2,0)</f>
        <v>SI</v>
      </c>
    </row>
    <row r="2657" spans="1:10" x14ac:dyDescent="0.25">
      <c r="A2657" s="4" t="str">
        <f t="shared" si="82"/>
        <v>46238-POX45-sec1</v>
      </c>
      <c r="B2657" s="14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 t="shared" si="83"/>
        <v>2026-08</v>
      </c>
      <c r="J2657" s="7" t="str">
        <f>VLOOKUP(C2657,'[1]T. Apoyo Sistema'!$B$1:$C$89,2,0)</f>
        <v>SI</v>
      </c>
    </row>
    <row r="2658" spans="1:10" x14ac:dyDescent="0.25">
      <c r="A2658" s="4" t="str">
        <f t="shared" si="82"/>
        <v>46238-POX45-sec2</v>
      </c>
      <c r="B2658" s="14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 t="shared" si="83"/>
        <v>2026-08</v>
      </c>
      <c r="J2658" s="7" t="str">
        <f>VLOOKUP(C2658,'[1]T. Apoyo Sistema'!$B$1:$C$89,2,0)</f>
        <v>SI</v>
      </c>
    </row>
    <row r="2659" spans="1:10" x14ac:dyDescent="0.25">
      <c r="A2659" s="4" t="str">
        <f t="shared" si="82"/>
        <v>46238-POX46-bbd1</v>
      </c>
      <c r="B2659" s="14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 t="shared" si="83"/>
        <v>2026-08</v>
      </c>
      <c r="J2659" s="7" t="str">
        <f>VLOOKUP(C2659,'[1]T. Apoyo Sistema'!$B$1:$C$89,2,0)</f>
        <v>SI</v>
      </c>
    </row>
    <row r="2660" spans="1:10" x14ac:dyDescent="0.25">
      <c r="A2660" s="4" t="str">
        <f t="shared" si="82"/>
        <v>46238-POX46-bbd2</v>
      </c>
      <c r="B2660" s="14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 t="shared" si="83"/>
        <v>2026-08</v>
      </c>
      <c r="J2660" s="7" t="str">
        <f>VLOOKUP(C2660,'[1]T. Apoyo Sistema'!$B$1:$C$89,2,0)</f>
        <v>SI</v>
      </c>
    </row>
    <row r="2661" spans="1:10" x14ac:dyDescent="0.25">
      <c r="A2661" s="4" t="str">
        <f t="shared" si="82"/>
        <v>46238-POX46-com1</v>
      </c>
      <c r="B2661" s="14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 t="shared" si="83"/>
        <v>2026-08</v>
      </c>
      <c r="J2661" s="7" t="str">
        <f>VLOOKUP(C2661,'[1]T. Apoyo Sistema'!$B$1:$C$89,2,0)</f>
        <v>SI</v>
      </c>
    </row>
    <row r="2662" spans="1:10" x14ac:dyDescent="0.25">
      <c r="A2662" s="4" t="str">
        <f t="shared" si="82"/>
        <v>46238-POX46-com2</v>
      </c>
      <c r="B2662" s="14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 t="shared" si="83"/>
        <v>2026-08</v>
      </c>
      <c r="J2662" s="7" t="str">
        <f>VLOOKUP(C2662,'[1]T. Apoyo Sistema'!$B$1:$C$89,2,0)</f>
        <v>SI</v>
      </c>
    </row>
    <row r="2663" spans="1:10" x14ac:dyDescent="0.25">
      <c r="A2663" s="4" t="str">
        <f t="shared" si="82"/>
        <v>46238-POX46-com3</v>
      </c>
      <c r="B2663" s="14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 t="shared" si="83"/>
        <v>2026-08</v>
      </c>
      <c r="J2663" s="7" t="str">
        <f>VLOOKUP(C2663,'[1]T. Apoyo Sistema'!$B$1:$C$89,2,0)</f>
        <v>SI</v>
      </c>
    </row>
    <row r="2664" spans="1:10" x14ac:dyDescent="0.25">
      <c r="A2664" s="4" t="str">
        <f t="shared" si="82"/>
        <v>46238-POX46-gen1</v>
      </c>
      <c r="B2664" s="14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 t="shared" si="83"/>
        <v>2026-08</v>
      </c>
      <c r="J2664" s="7" t="str">
        <f>VLOOKUP(C2664,'[1]T. Apoyo Sistema'!$B$1:$C$89,2,0)</f>
        <v>SI</v>
      </c>
    </row>
    <row r="2665" spans="1:10" x14ac:dyDescent="0.25">
      <c r="A2665" s="4" t="str">
        <f t="shared" si="82"/>
        <v>46238-POX46-gen2</v>
      </c>
      <c r="B2665" s="14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 t="shared" si="83"/>
        <v>2026-08</v>
      </c>
      <c r="J2665" s="7" t="str">
        <f>VLOOKUP(C2665,'[1]T. Apoyo Sistema'!$B$1:$C$89,2,0)</f>
        <v>SI</v>
      </c>
    </row>
    <row r="2666" spans="1:10" x14ac:dyDescent="0.25">
      <c r="A2666" s="4" t="str">
        <f t="shared" si="82"/>
        <v>46238-POX46-psa1</v>
      </c>
      <c r="B2666" s="14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 t="shared" si="83"/>
        <v>2026-08</v>
      </c>
      <c r="J2666" s="7" t="str">
        <f>VLOOKUP(C2666,'[1]T. Apoyo Sistema'!$B$1:$C$89,2,0)</f>
        <v>SI</v>
      </c>
    </row>
    <row r="2667" spans="1:10" x14ac:dyDescent="0.25">
      <c r="A2667" s="4" t="str">
        <f t="shared" si="82"/>
        <v>46238-POX46-psa2</v>
      </c>
      <c r="B2667" s="14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 t="shared" si="83"/>
        <v>2026-08</v>
      </c>
      <c r="J2667" s="7" t="str">
        <f>VLOOKUP(C2667,'[1]T. Apoyo Sistema'!$B$1:$C$89,2,0)</f>
        <v>SI</v>
      </c>
    </row>
    <row r="2668" spans="1:10" x14ac:dyDescent="0.25">
      <c r="A2668" s="4" t="str">
        <f t="shared" si="82"/>
        <v>46238-POX46-psa3</v>
      </c>
      <c r="B2668" s="14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 t="shared" si="83"/>
        <v>2026-08</v>
      </c>
      <c r="J2668" s="7" t="str">
        <f>VLOOKUP(C2668,'[1]T. Apoyo Sistema'!$B$1:$C$89,2,0)</f>
        <v>SI</v>
      </c>
    </row>
    <row r="2669" spans="1:10" x14ac:dyDescent="0.25">
      <c r="A2669" s="4" t="str">
        <f t="shared" si="82"/>
        <v>46238-POX46-psa4</v>
      </c>
      <c r="B2669" s="14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 t="shared" si="83"/>
        <v>2026-08</v>
      </c>
      <c r="J2669" s="7" t="str">
        <f>VLOOKUP(C2669,'[1]T. Apoyo Sistema'!$B$1:$C$89,2,0)</f>
        <v>SI</v>
      </c>
    </row>
    <row r="2670" spans="1:10" x14ac:dyDescent="0.25">
      <c r="A2670" s="4" t="str">
        <f t="shared" si="82"/>
        <v>46238-POX46-psa5</v>
      </c>
      <c r="B2670" s="14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 t="shared" si="83"/>
        <v>2026-08</v>
      </c>
      <c r="J2670" s="7" t="str">
        <f>VLOOKUP(C2670,'[1]T. Apoyo Sistema'!$B$1:$C$89,2,0)</f>
        <v>SI</v>
      </c>
    </row>
    <row r="2671" spans="1:10" x14ac:dyDescent="0.25">
      <c r="A2671" s="4" t="str">
        <f t="shared" si="82"/>
        <v>46238-POX46-psa6</v>
      </c>
      <c r="B2671" s="14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 t="shared" si="83"/>
        <v>2026-08</v>
      </c>
      <c r="J2671" s="7" t="str">
        <f>VLOOKUP(C2671,'[1]T. Apoyo Sistema'!$B$1:$C$89,2,0)</f>
        <v>SI</v>
      </c>
    </row>
    <row r="2672" spans="1:10" x14ac:dyDescent="0.25">
      <c r="A2672" s="4" t="str">
        <f t="shared" si="82"/>
        <v>46238-POX46-sec1</v>
      </c>
      <c r="B2672" s="14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 t="shared" si="83"/>
        <v>2026-08</v>
      </c>
      <c r="J2672" s="7" t="str">
        <f>VLOOKUP(C2672,'[1]T. Apoyo Sistema'!$B$1:$C$89,2,0)</f>
        <v>SI</v>
      </c>
    </row>
    <row r="2673" spans="1:10" x14ac:dyDescent="0.25">
      <c r="A2673" s="4" t="str">
        <f t="shared" si="82"/>
        <v>46238-POX46-sec2</v>
      </c>
      <c r="B2673" s="14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 t="shared" si="83"/>
        <v>2026-08</v>
      </c>
      <c r="J2673" s="7" t="str">
        <f>VLOOKUP(C2673,'[1]T. Apoyo Sistema'!$B$1:$C$89,2,0)</f>
        <v>SI</v>
      </c>
    </row>
    <row r="2674" spans="1:10" x14ac:dyDescent="0.25">
      <c r="A2674" s="4" t="str">
        <f t="shared" si="82"/>
        <v>46238-POX47-bbd1</v>
      </c>
      <c r="B2674" s="14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 t="shared" si="83"/>
        <v>2026-08</v>
      </c>
      <c r="J2674" s="7" t="str">
        <f>VLOOKUP(C2674,'[1]T. Apoyo Sistema'!$B$1:$C$89,2,0)</f>
        <v>SI</v>
      </c>
    </row>
    <row r="2675" spans="1:10" x14ac:dyDescent="0.25">
      <c r="A2675" s="4" t="str">
        <f t="shared" si="82"/>
        <v>46238-POX47-bbd2</v>
      </c>
      <c r="B2675" s="14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 t="shared" si="83"/>
        <v>2026-08</v>
      </c>
      <c r="J2675" s="7" t="str">
        <f>VLOOKUP(C2675,'[1]T. Apoyo Sistema'!$B$1:$C$89,2,0)</f>
        <v>SI</v>
      </c>
    </row>
    <row r="2676" spans="1:10" x14ac:dyDescent="0.25">
      <c r="A2676" s="4" t="str">
        <f t="shared" si="82"/>
        <v>46238-POX47-com1</v>
      </c>
      <c r="B2676" s="14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 t="shared" si="83"/>
        <v>2026-08</v>
      </c>
      <c r="J2676" s="7" t="str">
        <f>VLOOKUP(C2676,'[1]T. Apoyo Sistema'!$B$1:$C$89,2,0)</f>
        <v>SI</v>
      </c>
    </row>
    <row r="2677" spans="1:10" x14ac:dyDescent="0.25">
      <c r="A2677" s="4" t="str">
        <f t="shared" si="82"/>
        <v>46238-POX47-com2</v>
      </c>
      <c r="B2677" s="14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 t="shared" si="83"/>
        <v>2026-08</v>
      </c>
      <c r="J2677" s="7" t="str">
        <f>VLOOKUP(C2677,'[1]T. Apoyo Sistema'!$B$1:$C$89,2,0)</f>
        <v>SI</v>
      </c>
    </row>
    <row r="2678" spans="1:10" x14ac:dyDescent="0.25">
      <c r="A2678" s="4" t="str">
        <f t="shared" si="82"/>
        <v>46238-POX47-com3</v>
      </c>
      <c r="B2678" s="14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 t="shared" si="83"/>
        <v>2026-08</v>
      </c>
      <c r="J2678" s="7" t="str">
        <f>VLOOKUP(C2678,'[1]T. Apoyo Sistema'!$B$1:$C$89,2,0)</f>
        <v>SI</v>
      </c>
    </row>
    <row r="2679" spans="1:10" x14ac:dyDescent="0.25">
      <c r="A2679" s="4" t="str">
        <f t="shared" si="82"/>
        <v>46238-POX47-com4</v>
      </c>
      <c r="B2679" s="14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 t="shared" si="83"/>
        <v>2026-08</v>
      </c>
      <c r="J2679" s="7" t="str">
        <f>VLOOKUP(C2679,'[1]T. Apoyo Sistema'!$B$1:$C$89,2,0)</f>
        <v>SI</v>
      </c>
    </row>
    <row r="2680" spans="1:10" x14ac:dyDescent="0.25">
      <c r="A2680" s="4" t="str">
        <f t="shared" si="82"/>
        <v>46238-POX47-gen1</v>
      </c>
      <c r="B2680" s="14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 t="shared" si="83"/>
        <v>2026-08</v>
      </c>
      <c r="J2680" s="7" t="str">
        <f>VLOOKUP(C2680,'[1]T. Apoyo Sistema'!$B$1:$C$89,2,0)</f>
        <v>SI</v>
      </c>
    </row>
    <row r="2681" spans="1:10" x14ac:dyDescent="0.25">
      <c r="A2681" s="4" t="str">
        <f t="shared" si="82"/>
        <v>46238-POX47-gen2</v>
      </c>
      <c r="B2681" s="14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 t="shared" si="83"/>
        <v>2026-08</v>
      </c>
      <c r="J2681" s="7" t="str">
        <f>VLOOKUP(C2681,'[1]T. Apoyo Sistema'!$B$1:$C$89,2,0)</f>
        <v>SI</v>
      </c>
    </row>
    <row r="2682" spans="1:10" x14ac:dyDescent="0.25">
      <c r="A2682" s="4" t="str">
        <f t="shared" si="82"/>
        <v>46238-POX47-psa1</v>
      </c>
      <c r="B2682" s="14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 t="shared" si="83"/>
        <v>2026-08</v>
      </c>
      <c r="J2682" s="7" t="str">
        <f>VLOOKUP(C2682,'[1]T. Apoyo Sistema'!$B$1:$C$89,2,0)</f>
        <v>SI</v>
      </c>
    </row>
    <row r="2683" spans="1:10" x14ac:dyDescent="0.25">
      <c r="A2683" s="4" t="str">
        <f t="shared" si="82"/>
        <v>46238-POX47-psa2</v>
      </c>
      <c r="B2683" s="14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 t="shared" si="83"/>
        <v>2026-08</v>
      </c>
      <c r="J2683" s="7" t="str">
        <f>VLOOKUP(C2683,'[1]T. Apoyo Sistema'!$B$1:$C$89,2,0)</f>
        <v>SI</v>
      </c>
    </row>
    <row r="2684" spans="1:10" x14ac:dyDescent="0.25">
      <c r="A2684" s="4" t="str">
        <f t="shared" si="82"/>
        <v>46238-POX47-psa3</v>
      </c>
      <c r="B2684" s="14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 t="shared" si="83"/>
        <v>2026-08</v>
      </c>
      <c r="J2684" s="7" t="str">
        <f>VLOOKUP(C2684,'[1]T. Apoyo Sistema'!$B$1:$C$89,2,0)</f>
        <v>SI</v>
      </c>
    </row>
    <row r="2685" spans="1:10" x14ac:dyDescent="0.25">
      <c r="A2685" s="4" t="str">
        <f t="shared" si="82"/>
        <v>46238-POX47-psa4</v>
      </c>
      <c r="B2685" s="14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 t="shared" si="83"/>
        <v>2026-08</v>
      </c>
      <c r="J2685" s="7" t="str">
        <f>VLOOKUP(C2685,'[1]T. Apoyo Sistema'!$B$1:$C$89,2,0)</f>
        <v>SI</v>
      </c>
    </row>
    <row r="2686" spans="1:10" x14ac:dyDescent="0.25">
      <c r="A2686" s="4" t="str">
        <f t="shared" si="82"/>
        <v>46238-POX47-sec1</v>
      </c>
      <c r="B2686" s="14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 t="shared" si="83"/>
        <v>2026-08</v>
      </c>
      <c r="J2686" s="7" t="str">
        <f>VLOOKUP(C2686,'[1]T. Apoyo Sistema'!$B$1:$C$89,2,0)</f>
        <v>SI</v>
      </c>
    </row>
    <row r="2687" spans="1:10" x14ac:dyDescent="0.25">
      <c r="A2687" s="4" t="str">
        <f t="shared" si="82"/>
        <v>46238-POX47-sec2</v>
      </c>
      <c r="B2687" s="14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 t="shared" si="83"/>
        <v>2026-08</v>
      </c>
      <c r="J2687" s="7" t="str">
        <f>VLOOKUP(C2687,'[1]T. Apoyo Sistema'!$B$1:$C$89,2,0)</f>
        <v>SI</v>
      </c>
    </row>
    <row r="2688" spans="1:10" x14ac:dyDescent="0.25">
      <c r="A2688" s="4" t="str">
        <f t="shared" si="82"/>
        <v>46238-POX48-bbd1</v>
      </c>
      <c r="B2688" s="14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 t="shared" si="83"/>
        <v>2026-08</v>
      </c>
      <c r="J2688" s="7" t="str">
        <f>VLOOKUP(C2688,'[1]T. Apoyo Sistema'!$B$1:$C$89,2,0)</f>
        <v>SI</v>
      </c>
    </row>
    <row r="2689" spans="1:10" x14ac:dyDescent="0.25">
      <c r="A2689" s="4" t="str">
        <f t="shared" si="82"/>
        <v>46238-POX48-bbd2</v>
      </c>
      <c r="B2689" s="14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 t="shared" si="83"/>
        <v>2026-08</v>
      </c>
      <c r="J2689" s="7" t="str">
        <f>VLOOKUP(C2689,'[1]T. Apoyo Sistema'!$B$1:$C$89,2,0)</f>
        <v>SI</v>
      </c>
    </row>
    <row r="2690" spans="1:10" x14ac:dyDescent="0.25">
      <c r="A2690" s="4" t="str">
        <f t="shared" ref="A2690:A2753" si="84">CONCATENATE(B2690,"-",C2690,"-",D2690)</f>
        <v>46238-POX48-com1</v>
      </c>
      <c r="B2690" s="14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 t="shared" ref="I2690:I2753" si="85">TEXT(B2690,"yyyy-mm")</f>
        <v>2026-08</v>
      </c>
      <c r="J2690" s="7" t="str">
        <f>VLOOKUP(C2690,'[1]T. Apoyo Sistema'!$B$1:$C$89,2,0)</f>
        <v>SI</v>
      </c>
    </row>
    <row r="2691" spans="1:10" x14ac:dyDescent="0.25">
      <c r="A2691" s="4" t="str">
        <f t="shared" si="84"/>
        <v>46238-POX48-com2</v>
      </c>
      <c r="B2691" s="14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 t="shared" si="85"/>
        <v>2026-08</v>
      </c>
      <c r="J2691" s="7" t="str">
        <f>VLOOKUP(C2691,'[1]T. Apoyo Sistema'!$B$1:$C$89,2,0)</f>
        <v>SI</v>
      </c>
    </row>
    <row r="2692" spans="1:10" x14ac:dyDescent="0.25">
      <c r="A2692" s="4" t="str">
        <f t="shared" si="84"/>
        <v>46238-POX48-com3</v>
      </c>
      <c r="B2692" s="14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 t="shared" si="85"/>
        <v>2026-08</v>
      </c>
      <c r="J2692" s="7" t="str">
        <f>VLOOKUP(C2692,'[1]T. Apoyo Sistema'!$B$1:$C$89,2,0)</f>
        <v>SI</v>
      </c>
    </row>
    <row r="2693" spans="1:10" x14ac:dyDescent="0.25">
      <c r="A2693" s="4" t="str">
        <f t="shared" si="84"/>
        <v>46238-POX48-gen1</v>
      </c>
      <c r="B2693" s="14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 t="shared" si="85"/>
        <v>2026-08</v>
      </c>
      <c r="J2693" s="7" t="str">
        <f>VLOOKUP(C2693,'[1]T. Apoyo Sistema'!$B$1:$C$89,2,0)</f>
        <v>SI</v>
      </c>
    </row>
    <row r="2694" spans="1:10" x14ac:dyDescent="0.25">
      <c r="A2694" s="4" t="str">
        <f t="shared" si="84"/>
        <v>46238-POX48-gen2</v>
      </c>
      <c r="B2694" s="14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 t="shared" si="85"/>
        <v>2026-08</v>
      </c>
      <c r="J2694" s="7" t="str">
        <f>VLOOKUP(C2694,'[1]T. Apoyo Sistema'!$B$1:$C$89,2,0)</f>
        <v>SI</v>
      </c>
    </row>
    <row r="2695" spans="1:10" x14ac:dyDescent="0.25">
      <c r="A2695" s="4" t="str">
        <f t="shared" si="84"/>
        <v>46238-POX48-psa1</v>
      </c>
      <c r="B2695" s="14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 t="shared" si="85"/>
        <v>2026-08</v>
      </c>
      <c r="J2695" s="7" t="str">
        <f>VLOOKUP(C2695,'[1]T. Apoyo Sistema'!$B$1:$C$89,2,0)</f>
        <v>SI</v>
      </c>
    </row>
    <row r="2696" spans="1:10" x14ac:dyDescent="0.25">
      <c r="A2696" s="4" t="str">
        <f t="shared" si="84"/>
        <v>46238-POX48-psa2</v>
      </c>
      <c r="B2696" s="14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 t="shared" si="85"/>
        <v>2026-08</v>
      </c>
      <c r="J2696" s="7" t="str">
        <f>VLOOKUP(C2696,'[1]T. Apoyo Sistema'!$B$1:$C$89,2,0)</f>
        <v>SI</v>
      </c>
    </row>
    <row r="2697" spans="1:10" x14ac:dyDescent="0.25">
      <c r="A2697" s="4" t="str">
        <f t="shared" si="84"/>
        <v>46238-POX48-psa3</v>
      </c>
      <c r="B2697" s="14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 t="shared" si="85"/>
        <v>2026-08</v>
      </c>
      <c r="J2697" s="7" t="str">
        <f>VLOOKUP(C2697,'[1]T. Apoyo Sistema'!$B$1:$C$89,2,0)</f>
        <v>SI</v>
      </c>
    </row>
    <row r="2698" spans="1:10" x14ac:dyDescent="0.25">
      <c r="A2698" s="4" t="str">
        <f t="shared" si="84"/>
        <v>46238-POX48-psa4</v>
      </c>
      <c r="B2698" s="14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 t="shared" si="85"/>
        <v>2026-08</v>
      </c>
      <c r="J2698" s="7" t="str">
        <f>VLOOKUP(C2698,'[1]T. Apoyo Sistema'!$B$1:$C$89,2,0)</f>
        <v>SI</v>
      </c>
    </row>
    <row r="2699" spans="1:10" x14ac:dyDescent="0.25">
      <c r="A2699" s="4" t="str">
        <f t="shared" si="84"/>
        <v>46238-POX48-psa5</v>
      </c>
      <c r="B2699" s="14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 t="shared" si="85"/>
        <v>2026-08</v>
      </c>
      <c r="J2699" s="7" t="str">
        <f>VLOOKUP(C2699,'[1]T. Apoyo Sistema'!$B$1:$C$89,2,0)</f>
        <v>SI</v>
      </c>
    </row>
    <row r="2700" spans="1:10" x14ac:dyDescent="0.25">
      <c r="A2700" s="4" t="str">
        <f t="shared" si="84"/>
        <v>46238-POX48-psa6</v>
      </c>
      <c r="B2700" s="14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 t="shared" si="85"/>
        <v>2026-08</v>
      </c>
      <c r="J2700" s="7" t="str">
        <f>VLOOKUP(C2700,'[1]T. Apoyo Sistema'!$B$1:$C$89,2,0)</f>
        <v>SI</v>
      </c>
    </row>
    <row r="2701" spans="1:10" x14ac:dyDescent="0.25">
      <c r="A2701" s="4" t="str">
        <f t="shared" si="84"/>
        <v>46238-POX48-sec1</v>
      </c>
      <c r="B2701" s="14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 t="shared" si="85"/>
        <v>2026-08</v>
      </c>
      <c r="J2701" s="7" t="str">
        <f>VLOOKUP(C2701,'[1]T. Apoyo Sistema'!$B$1:$C$89,2,0)</f>
        <v>SI</v>
      </c>
    </row>
    <row r="2702" spans="1:10" x14ac:dyDescent="0.25">
      <c r="A2702" s="4" t="str">
        <f t="shared" si="84"/>
        <v>46238-POX48-sec2</v>
      </c>
      <c r="B2702" s="14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 t="shared" si="85"/>
        <v>2026-08</v>
      </c>
      <c r="J2702" s="7" t="str">
        <f>VLOOKUP(C2702,'[1]T. Apoyo Sistema'!$B$1:$C$89,2,0)</f>
        <v>SI</v>
      </c>
    </row>
    <row r="2703" spans="1:10" x14ac:dyDescent="0.25">
      <c r="A2703" s="4" t="str">
        <f t="shared" si="84"/>
        <v>46238-POX49-bbd1</v>
      </c>
      <c r="B2703" s="14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 t="shared" si="85"/>
        <v>2026-08</v>
      </c>
      <c r="J2703" s="7" t="str">
        <f>VLOOKUP(C2703,'[1]T. Apoyo Sistema'!$B$1:$C$89,2,0)</f>
        <v>SI</v>
      </c>
    </row>
    <row r="2704" spans="1:10" x14ac:dyDescent="0.25">
      <c r="A2704" s="4" t="str">
        <f t="shared" si="84"/>
        <v>46238-POX49-bbd2</v>
      </c>
      <c r="B2704" s="14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 t="shared" si="85"/>
        <v>2026-08</v>
      </c>
      <c r="J2704" s="7" t="str">
        <f>VLOOKUP(C2704,'[1]T. Apoyo Sistema'!$B$1:$C$89,2,0)</f>
        <v>SI</v>
      </c>
    </row>
    <row r="2705" spans="1:10" x14ac:dyDescent="0.25">
      <c r="A2705" s="4" t="str">
        <f t="shared" si="84"/>
        <v>46238-POX49-com1</v>
      </c>
      <c r="B2705" s="14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 t="shared" si="85"/>
        <v>2026-08</v>
      </c>
      <c r="J2705" s="7" t="str">
        <f>VLOOKUP(C2705,'[1]T. Apoyo Sistema'!$B$1:$C$89,2,0)</f>
        <v>SI</v>
      </c>
    </row>
    <row r="2706" spans="1:10" x14ac:dyDescent="0.25">
      <c r="A2706" s="4" t="str">
        <f t="shared" si="84"/>
        <v>46238-POX49-com2</v>
      </c>
      <c r="B2706" s="14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 t="shared" si="85"/>
        <v>2026-08</v>
      </c>
      <c r="J2706" s="7" t="str">
        <f>VLOOKUP(C2706,'[1]T. Apoyo Sistema'!$B$1:$C$89,2,0)</f>
        <v>SI</v>
      </c>
    </row>
    <row r="2707" spans="1:10" x14ac:dyDescent="0.25">
      <c r="A2707" s="4" t="str">
        <f t="shared" si="84"/>
        <v>46238-POX49-com3</v>
      </c>
      <c r="B2707" s="14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 t="shared" si="85"/>
        <v>2026-08</v>
      </c>
      <c r="J2707" s="7" t="str">
        <f>VLOOKUP(C2707,'[1]T. Apoyo Sistema'!$B$1:$C$89,2,0)</f>
        <v>SI</v>
      </c>
    </row>
    <row r="2708" spans="1:10" x14ac:dyDescent="0.25">
      <c r="A2708" s="4" t="str">
        <f t="shared" si="84"/>
        <v>46238-POX49-com4</v>
      </c>
      <c r="B2708" s="14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 t="shared" si="85"/>
        <v>2026-08</v>
      </c>
      <c r="J2708" s="7" t="str">
        <f>VLOOKUP(C2708,'[1]T. Apoyo Sistema'!$B$1:$C$89,2,0)</f>
        <v>SI</v>
      </c>
    </row>
    <row r="2709" spans="1:10" x14ac:dyDescent="0.25">
      <c r="A2709" s="4" t="str">
        <f t="shared" si="84"/>
        <v>46238-POX49-gen1</v>
      </c>
      <c r="B2709" s="14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 t="shared" si="85"/>
        <v>2026-08</v>
      </c>
      <c r="J2709" s="7" t="str">
        <f>VLOOKUP(C2709,'[1]T. Apoyo Sistema'!$B$1:$C$89,2,0)</f>
        <v>SI</v>
      </c>
    </row>
    <row r="2710" spans="1:10" x14ac:dyDescent="0.25">
      <c r="A2710" s="4" t="str">
        <f t="shared" si="84"/>
        <v>46238-POX49-gen2</v>
      </c>
      <c r="B2710" s="14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 t="shared" si="85"/>
        <v>2026-08</v>
      </c>
      <c r="J2710" s="7" t="str">
        <f>VLOOKUP(C2710,'[1]T. Apoyo Sistema'!$B$1:$C$89,2,0)</f>
        <v>SI</v>
      </c>
    </row>
    <row r="2711" spans="1:10" x14ac:dyDescent="0.25">
      <c r="A2711" s="4" t="str">
        <f t="shared" si="84"/>
        <v>46238-POX49-psa1</v>
      </c>
      <c r="B2711" s="14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 t="shared" si="85"/>
        <v>2026-08</v>
      </c>
      <c r="J2711" s="7" t="str">
        <f>VLOOKUP(C2711,'[1]T. Apoyo Sistema'!$B$1:$C$89,2,0)</f>
        <v>SI</v>
      </c>
    </row>
    <row r="2712" spans="1:10" x14ac:dyDescent="0.25">
      <c r="A2712" s="4" t="str">
        <f t="shared" si="84"/>
        <v>46238-POX49-psa2</v>
      </c>
      <c r="B2712" s="14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 t="shared" si="85"/>
        <v>2026-08</v>
      </c>
      <c r="J2712" s="7" t="str">
        <f>VLOOKUP(C2712,'[1]T. Apoyo Sistema'!$B$1:$C$89,2,0)</f>
        <v>SI</v>
      </c>
    </row>
    <row r="2713" spans="1:10" x14ac:dyDescent="0.25">
      <c r="A2713" s="4" t="str">
        <f t="shared" si="84"/>
        <v>46238-POX49-psa3</v>
      </c>
      <c r="B2713" s="14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 t="shared" si="85"/>
        <v>2026-08</v>
      </c>
      <c r="J2713" s="7" t="str">
        <f>VLOOKUP(C2713,'[1]T. Apoyo Sistema'!$B$1:$C$89,2,0)</f>
        <v>SI</v>
      </c>
    </row>
    <row r="2714" spans="1:10" x14ac:dyDescent="0.25">
      <c r="A2714" s="4" t="str">
        <f t="shared" si="84"/>
        <v>46238-POX49-psa4</v>
      </c>
      <c r="B2714" s="14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 t="shared" si="85"/>
        <v>2026-08</v>
      </c>
      <c r="J2714" s="7" t="str">
        <f>VLOOKUP(C2714,'[1]T. Apoyo Sistema'!$B$1:$C$89,2,0)</f>
        <v>SI</v>
      </c>
    </row>
    <row r="2715" spans="1:10" x14ac:dyDescent="0.25">
      <c r="A2715" s="4" t="str">
        <f t="shared" si="84"/>
        <v>46238-POX49-sec1</v>
      </c>
      <c r="B2715" s="14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 t="shared" si="85"/>
        <v>2026-08</v>
      </c>
      <c r="J2715" s="7" t="str">
        <f>VLOOKUP(C2715,'[1]T. Apoyo Sistema'!$B$1:$C$89,2,0)</f>
        <v>SI</v>
      </c>
    </row>
    <row r="2716" spans="1:10" x14ac:dyDescent="0.25">
      <c r="A2716" s="4" t="str">
        <f t="shared" si="84"/>
        <v>46238-POX49-sec2</v>
      </c>
      <c r="B2716" s="14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 t="shared" si="85"/>
        <v>2026-08</v>
      </c>
      <c r="J2716" s="7" t="str">
        <f>VLOOKUP(C2716,'[1]T. Apoyo Sistema'!$B$1:$C$89,2,0)</f>
        <v>SI</v>
      </c>
    </row>
    <row r="2717" spans="1:10" x14ac:dyDescent="0.25">
      <c r="A2717" s="4" t="str">
        <f t="shared" si="84"/>
        <v>46238-POX50-bbd1</v>
      </c>
      <c r="B2717" s="14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 t="shared" si="85"/>
        <v>2026-08</v>
      </c>
      <c r="J2717" s="7" t="str">
        <f>VLOOKUP(C2717,'[1]T. Apoyo Sistema'!$B$1:$C$89,2,0)</f>
        <v>SI</v>
      </c>
    </row>
    <row r="2718" spans="1:10" x14ac:dyDescent="0.25">
      <c r="A2718" s="4" t="str">
        <f t="shared" si="84"/>
        <v>46238-POX50-bbd2</v>
      </c>
      <c r="B2718" s="14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 t="shared" si="85"/>
        <v>2026-08</v>
      </c>
      <c r="J2718" s="7" t="str">
        <f>VLOOKUP(C2718,'[1]T. Apoyo Sistema'!$B$1:$C$89,2,0)</f>
        <v>SI</v>
      </c>
    </row>
    <row r="2719" spans="1:10" x14ac:dyDescent="0.25">
      <c r="A2719" s="4" t="str">
        <f t="shared" si="84"/>
        <v>46238-POX50-com1</v>
      </c>
      <c r="B2719" s="14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 t="shared" si="85"/>
        <v>2026-08</v>
      </c>
      <c r="J2719" s="7" t="str">
        <f>VLOOKUP(C2719,'[1]T. Apoyo Sistema'!$B$1:$C$89,2,0)</f>
        <v>SI</v>
      </c>
    </row>
    <row r="2720" spans="1:10" x14ac:dyDescent="0.25">
      <c r="A2720" s="4" t="str">
        <f t="shared" si="84"/>
        <v>46238-POX50-com2</v>
      </c>
      <c r="B2720" s="14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 t="shared" si="85"/>
        <v>2026-08</v>
      </c>
      <c r="J2720" s="7" t="str">
        <f>VLOOKUP(C2720,'[1]T. Apoyo Sistema'!$B$1:$C$89,2,0)</f>
        <v>SI</v>
      </c>
    </row>
    <row r="2721" spans="1:10" x14ac:dyDescent="0.25">
      <c r="A2721" s="4" t="str">
        <f t="shared" si="84"/>
        <v>46238-POX50-com3</v>
      </c>
      <c r="B2721" s="14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 t="shared" si="85"/>
        <v>2026-08</v>
      </c>
      <c r="J2721" s="7" t="str">
        <f>VLOOKUP(C2721,'[1]T. Apoyo Sistema'!$B$1:$C$89,2,0)</f>
        <v>SI</v>
      </c>
    </row>
    <row r="2722" spans="1:10" x14ac:dyDescent="0.25">
      <c r="A2722" s="4" t="str">
        <f t="shared" si="84"/>
        <v>46238-POX50-gen1</v>
      </c>
      <c r="B2722" s="14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 t="shared" si="85"/>
        <v>2026-08</v>
      </c>
      <c r="J2722" s="7" t="str">
        <f>VLOOKUP(C2722,'[1]T. Apoyo Sistema'!$B$1:$C$89,2,0)</f>
        <v>SI</v>
      </c>
    </row>
    <row r="2723" spans="1:10" x14ac:dyDescent="0.25">
      <c r="A2723" s="4" t="str">
        <f t="shared" si="84"/>
        <v>46238-POX50-gen2</v>
      </c>
      <c r="B2723" s="14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 t="shared" si="85"/>
        <v>2026-08</v>
      </c>
      <c r="J2723" s="7" t="str">
        <f>VLOOKUP(C2723,'[1]T. Apoyo Sistema'!$B$1:$C$89,2,0)</f>
        <v>SI</v>
      </c>
    </row>
    <row r="2724" spans="1:10" x14ac:dyDescent="0.25">
      <c r="A2724" s="4" t="str">
        <f t="shared" si="84"/>
        <v>46238-POX50-psa1</v>
      </c>
      <c r="B2724" s="14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 t="shared" si="85"/>
        <v>2026-08</v>
      </c>
      <c r="J2724" s="7" t="str">
        <f>VLOOKUP(C2724,'[1]T. Apoyo Sistema'!$B$1:$C$89,2,0)</f>
        <v>SI</v>
      </c>
    </row>
    <row r="2725" spans="1:10" x14ac:dyDescent="0.25">
      <c r="A2725" s="4" t="str">
        <f t="shared" si="84"/>
        <v>46238-POX50-psa2</v>
      </c>
      <c r="B2725" s="14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 t="shared" si="85"/>
        <v>2026-08</v>
      </c>
      <c r="J2725" s="7" t="str">
        <f>VLOOKUP(C2725,'[1]T. Apoyo Sistema'!$B$1:$C$89,2,0)</f>
        <v>SI</v>
      </c>
    </row>
    <row r="2726" spans="1:10" x14ac:dyDescent="0.25">
      <c r="A2726" s="4" t="str">
        <f t="shared" si="84"/>
        <v>46238-POX50-psa3</v>
      </c>
      <c r="B2726" s="14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 t="shared" si="85"/>
        <v>2026-08</v>
      </c>
      <c r="J2726" s="7" t="str">
        <f>VLOOKUP(C2726,'[1]T. Apoyo Sistema'!$B$1:$C$89,2,0)</f>
        <v>SI</v>
      </c>
    </row>
    <row r="2727" spans="1:10" x14ac:dyDescent="0.25">
      <c r="A2727" s="4" t="str">
        <f t="shared" si="84"/>
        <v>46238-POX50-psa4</v>
      </c>
      <c r="B2727" s="14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 t="shared" si="85"/>
        <v>2026-08</v>
      </c>
      <c r="J2727" s="7" t="str">
        <f>VLOOKUP(C2727,'[1]T. Apoyo Sistema'!$B$1:$C$89,2,0)</f>
        <v>SI</v>
      </c>
    </row>
    <row r="2728" spans="1:10" x14ac:dyDescent="0.25">
      <c r="A2728" s="4" t="str">
        <f t="shared" si="84"/>
        <v>46238-POX50-psa5</v>
      </c>
      <c r="B2728" s="14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 t="shared" si="85"/>
        <v>2026-08</v>
      </c>
      <c r="J2728" s="7" t="str">
        <f>VLOOKUP(C2728,'[1]T. Apoyo Sistema'!$B$1:$C$89,2,0)</f>
        <v>SI</v>
      </c>
    </row>
    <row r="2729" spans="1:10" x14ac:dyDescent="0.25">
      <c r="A2729" s="4" t="str">
        <f t="shared" si="84"/>
        <v>46238-POX50-psa6</v>
      </c>
      <c r="B2729" s="14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 t="shared" si="85"/>
        <v>2026-08</v>
      </c>
      <c r="J2729" s="7" t="str">
        <f>VLOOKUP(C2729,'[1]T. Apoyo Sistema'!$B$1:$C$89,2,0)</f>
        <v>SI</v>
      </c>
    </row>
    <row r="2730" spans="1:10" x14ac:dyDescent="0.25">
      <c r="A2730" s="4" t="str">
        <f t="shared" si="84"/>
        <v>46238-POX50-sec1</v>
      </c>
      <c r="B2730" s="14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 t="shared" si="85"/>
        <v>2026-08</v>
      </c>
      <c r="J2730" s="7" t="str">
        <f>VLOOKUP(C2730,'[1]T. Apoyo Sistema'!$B$1:$C$89,2,0)</f>
        <v>SI</v>
      </c>
    </row>
    <row r="2731" spans="1:10" x14ac:dyDescent="0.25">
      <c r="A2731" s="4" t="str">
        <f t="shared" si="84"/>
        <v>46238-POX50-sec2</v>
      </c>
      <c r="B2731" s="14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 t="shared" si="85"/>
        <v>2026-08</v>
      </c>
      <c r="J2731" s="7" t="str">
        <f>VLOOKUP(C2731,'[1]T. Apoyo Sistema'!$B$1:$C$89,2,0)</f>
        <v>SI</v>
      </c>
    </row>
    <row r="2732" spans="1:10" x14ac:dyDescent="0.25">
      <c r="A2732" s="4" t="str">
        <f t="shared" si="84"/>
        <v>46238-POX51-bbd1</v>
      </c>
      <c r="B2732" s="14">
        <v>46238</v>
      </c>
      <c r="C2732" s="4" t="s">
        <v>39</v>
      </c>
      <c r="D2732" s="4" t="s">
        <v>69</v>
      </c>
      <c r="E2732" s="4">
        <v>0</v>
      </c>
      <c r="F2732" s="6">
        <v>0</v>
      </c>
      <c r="G2732" s="6">
        <v>13.833333333333334</v>
      </c>
      <c r="H2732" s="6">
        <v>0</v>
      </c>
      <c r="I2732" s="4" t="str">
        <f t="shared" si="85"/>
        <v>2026-08</v>
      </c>
      <c r="J2732" s="7" t="str">
        <f>VLOOKUP(C2732,'[1]T. Apoyo Sistema'!$B$1:$C$89,2,0)</f>
        <v>SI</v>
      </c>
    </row>
    <row r="2733" spans="1:10" x14ac:dyDescent="0.25">
      <c r="A2733" s="4" t="str">
        <f t="shared" si="84"/>
        <v>46238-POX51-bbd2</v>
      </c>
      <c r="B2733" s="14">
        <v>46238</v>
      </c>
      <c r="C2733" s="4" t="s">
        <v>39</v>
      </c>
      <c r="D2733" s="4" t="s">
        <v>70</v>
      </c>
      <c r="E2733" s="4">
        <v>0</v>
      </c>
      <c r="F2733" s="6">
        <v>0</v>
      </c>
      <c r="G2733" s="6">
        <v>13.833333333333334</v>
      </c>
      <c r="H2733" s="6">
        <v>0</v>
      </c>
      <c r="I2733" s="4" t="str">
        <f t="shared" si="85"/>
        <v>2026-08</v>
      </c>
      <c r="J2733" s="7" t="str">
        <f>VLOOKUP(C2733,'[1]T. Apoyo Sistema'!$B$1:$C$89,2,0)</f>
        <v>SI</v>
      </c>
    </row>
    <row r="2734" spans="1:10" x14ac:dyDescent="0.25">
      <c r="A2734" s="4" t="str">
        <f t="shared" si="84"/>
        <v>46238-POX51-com1</v>
      </c>
      <c r="B2734" s="14">
        <v>46238</v>
      </c>
      <c r="C2734" s="4" t="s">
        <v>39</v>
      </c>
      <c r="D2734" s="4" t="s">
        <v>71</v>
      </c>
      <c r="E2734" s="4">
        <v>0</v>
      </c>
      <c r="F2734" s="6">
        <v>4.1166666666666663</v>
      </c>
      <c r="G2734" s="6">
        <v>9.7166666666666686</v>
      </c>
      <c r="H2734" s="6">
        <v>0</v>
      </c>
      <c r="I2734" s="4" t="str">
        <f t="shared" si="85"/>
        <v>2026-08</v>
      </c>
      <c r="J2734" s="7" t="str">
        <f>VLOOKUP(C2734,'[1]T. Apoyo Sistema'!$B$1:$C$89,2,0)</f>
        <v>SI</v>
      </c>
    </row>
    <row r="2735" spans="1:10" x14ac:dyDescent="0.25">
      <c r="A2735" s="4" t="str">
        <f t="shared" si="84"/>
        <v>46238-POX51-com2</v>
      </c>
      <c r="B2735" s="14">
        <v>46238</v>
      </c>
      <c r="C2735" s="4" t="s">
        <v>39</v>
      </c>
      <c r="D2735" s="4" t="s">
        <v>72</v>
      </c>
      <c r="E2735" s="4">
        <v>0</v>
      </c>
      <c r="F2735" s="6">
        <v>4.2333333333333334</v>
      </c>
      <c r="G2735" s="6">
        <v>9.6000000000000014</v>
      </c>
      <c r="H2735" s="6">
        <v>0</v>
      </c>
      <c r="I2735" s="4" t="str">
        <f t="shared" si="85"/>
        <v>2026-08</v>
      </c>
      <c r="J2735" s="7" t="str">
        <f>VLOOKUP(C2735,'[1]T. Apoyo Sistema'!$B$1:$C$89,2,0)</f>
        <v>SI</v>
      </c>
    </row>
    <row r="2736" spans="1:10" x14ac:dyDescent="0.25">
      <c r="A2736" s="4" t="str">
        <f t="shared" si="84"/>
        <v>46238-POX51-com3</v>
      </c>
      <c r="B2736" s="14">
        <v>46238</v>
      </c>
      <c r="C2736" s="4" t="s">
        <v>39</v>
      </c>
      <c r="D2736" s="4" t="s">
        <v>77</v>
      </c>
      <c r="E2736" s="4">
        <v>0</v>
      </c>
      <c r="F2736" s="6">
        <v>0</v>
      </c>
      <c r="G2736" s="6">
        <v>0</v>
      </c>
      <c r="H2736" s="6">
        <v>13.833333333333334</v>
      </c>
      <c r="I2736" s="4" t="str">
        <f t="shared" si="85"/>
        <v>2026-08</v>
      </c>
      <c r="J2736" s="7" t="str">
        <f>VLOOKUP(C2736,'[1]T. Apoyo Sistema'!$B$1:$C$89,2,0)</f>
        <v>SI</v>
      </c>
    </row>
    <row r="2737" spans="1:10" x14ac:dyDescent="0.25">
      <c r="A2737" s="4" t="str">
        <f t="shared" si="84"/>
        <v>46238-POX51-gen1</v>
      </c>
      <c r="B2737" s="14">
        <v>46238</v>
      </c>
      <c r="C2737" s="4" t="s">
        <v>39</v>
      </c>
      <c r="D2737" s="4" t="s">
        <v>59</v>
      </c>
      <c r="E2737" s="4">
        <v>0</v>
      </c>
      <c r="F2737" s="6">
        <v>6.3166666666666664</v>
      </c>
      <c r="G2737" s="6">
        <v>7.5166666666666675</v>
      </c>
      <c r="H2737" s="6">
        <v>0</v>
      </c>
      <c r="I2737" s="4" t="str">
        <f t="shared" si="85"/>
        <v>2026-08</v>
      </c>
      <c r="J2737" s="7" t="str">
        <f>VLOOKUP(C2737,'[1]T. Apoyo Sistema'!$B$1:$C$89,2,0)</f>
        <v>SI</v>
      </c>
    </row>
    <row r="2738" spans="1:10" x14ac:dyDescent="0.25">
      <c r="A2738" s="4" t="str">
        <f t="shared" si="84"/>
        <v>46238-POX51-gen2</v>
      </c>
      <c r="B2738" s="14">
        <v>46238</v>
      </c>
      <c r="C2738" s="4" t="s">
        <v>39</v>
      </c>
      <c r="D2738" s="4" t="s">
        <v>73</v>
      </c>
      <c r="E2738" s="4">
        <v>0</v>
      </c>
      <c r="F2738" s="6">
        <v>0</v>
      </c>
      <c r="G2738" s="6">
        <v>13.833333333333334</v>
      </c>
      <c r="H2738" s="6">
        <v>0</v>
      </c>
      <c r="I2738" s="4" t="str">
        <f t="shared" si="85"/>
        <v>2026-08</v>
      </c>
      <c r="J2738" s="7" t="str">
        <f>VLOOKUP(C2738,'[1]T. Apoyo Sistema'!$B$1:$C$89,2,0)</f>
        <v>SI</v>
      </c>
    </row>
    <row r="2739" spans="1:10" x14ac:dyDescent="0.25">
      <c r="A2739" s="4" t="str">
        <f t="shared" si="84"/>
        <v>46238-POX51-psa1</v>
      </c>
      <c r="B2739" s="14">
        <v>46238</v>
      </c>
      <c r="C2739" s="4" t="s">
        <v>39</v>
      </c>
      <c r="D2739" s="4" t="s">
        <v>60</v>
      </c>
      <c r="E2739" s="4">
        <v>0</v>
      </c>
      <c r="F2739" s="6">
        <v>0.56666666666666665</v>
      </c>
      <c r="G2739" s="6">
        <v>13.266666666666667</v>
      </c>
      <c r="H2739" s="6">
        <v>0</v>
      </c>
      <c r="I2739" s="4" t="str">
        <f t="shared" si="85"/>
        <v>2026-08</v>
      </c>
      <c r="J2739" s="7" t="str">
        <f>VLOOKUP(C2739,'[1]T. Apoyo Sistema'!$B$1:$C$89,2,0)</f>
        <v>SI</v>
      </c>
    </row>
    <row r="2740" spans="1:10" x14ac:dyDescent="0.25">
      <c r="A2740" s="4" t="str">
        <f t="shared" si="84"/>
        <v>46238-POX51-psa2</v>
      </c>
      <c r="B2740" s="14">
        <v>46238</v>
      </c>
      <c r="C2740" s="4" t="s">
        <v>39</v>
      </c>
      <c r="D2740" s="4" t="s">
        <v>74</v>
      </c>
      <c r="E2740" s="4">
        <v>0</v>
      </c>
      <c r="F2740" s="6">
        <v>3.9666666666666668</v>
      </c>
      <c r="G2740" s="6">
        <v>9.8666666666666671</v>
      </c>
      <c r="H2740" s="6">
        <v>0</v>
      </c>
      <c r="I2740" s="4" t="str">
        <f t="shared" si="85"/>
        <v>2026-08</v>
      </c>
      <c r="J2740" s="7" t="str">
        <f>VLOOKUP(C2740,'[1]T. Apoyo Sistema'!$B$1:$C$89,2,0)</f>
        <v>SI</v>
      </c>
    </row>
    <row r="2741" spans="1:10" x14ac:dyDescent="0.25">
      <c r="A2741" s="4" t="str">
        <f t="shared" si="84"/>
        <v>46238-POX51-psa3</v>
      </c>
      <c r="B2741" s="14">
        <v>46238</v>
      </c>
      <c r="C2741" s="4" t="s">
        <v>39</v>
      </c>
      <c r="D2741" s="4" t="s">
        <v>79</v>
      </c>
      <c r="E2741" s="4">
        <v>1</v>
      </c>
      <c r="F2741" s="6">
        <v>3.5833333333333335</v>
      </c>
      <c r="G2741" s="6">
        <v>9.6666666666666679</v>
      </c>
      <c r="H2741" s="6">
        <v>0.58333333333333337</v>
      </c>
      <c r="I2741" s="4" t="str">
        <f t="shared" si="85"/>
        <v>2026-08</v>
      </c>
      <c r="J2741" s="7" t="str">
        <f>VLOOKUP(C2741,'[1]T. Apoyo Sistema'!$B$1:$C$89,2,0)</f>
        <v>SI</v>
      </c>
    </row>
    <row r="2742" spans="1:10" x14ac:dyDescent="0.25">
      <c r="A2742" s="4" t="str">
        <f t="shared" si="84"/>
        <v>46238-POX51-psa4</v>
      </c>
      <c r="B2742" s="14">
        <v>46238</v>
      </c>
      <c r="C2742" s="4" t="s">
        <v>39</v>
      </c>
      <c r="D2742" s="4" t="s">
        <v>80</v>
      </c>
      <c r="E2742" s="4">
        <v>0</v>
      </c>
      <c r="F2742" s="6">
        <v>3.95</v>
      </c>
      <c r="G2742" s="6">
        <v>9.8833333333333329</v>
      </c>
      <c r="H2742" s="6">
        <v>0</v>
      </c>
      <c r="I2742" s="4" t="str">
        <f t="shared" si="85"/>
        <v>2026-08</v>
      </c>
      <c r="J2742" s="7" t="str">
        <f>VLOOKUP(C2742,'[1]T. Apoyo Sistema'!$B$1:$C$89,2,0)</f>
        <v>SI</v>
      </c>
    </row>
    <row r="2743" spans="1:10" x14ac:dyDescent="0.25">
      <c r="A2743" s="4" t="str">
        <f t="shared" si="84"/>
        <v>46238-POX51-psa5</v>
      </c>
      <c r="B2743" s="14">
        <v>46238</v>
      </c>
      <c r="C2743" s="4" t="s">
        <v>39</v>
      </c>
      <c r="D2743" s="4" t="s">
        <v>92</v>
      </c>
      <c r="E2743" s="4">
        <v>0</v>
      </c>
      <c r="F2743" s="6">
        <v>3.4833333333333334</v>
      </c>
      <c r="G2743" s="6">
        <v>10.350000000000001</v>
      </c>
      <c r="H2743" s="6">
        <v>0</v>
      </c>
      <c r="I2743" s="4" t="str">
        <f t="shared" si="85"/>
        <v>2026-08</v>
      </c>
      <c r="J2743" s="7" t="str">
        <f>VLOOKUP(C2743,'[1]T. Apoyo Sistema'!$B$1:$C$89,2,0)</f>
        <v>SI</v>
      </c>
    </row>
    <row r="2744" spans="1:10" x14ac:dyDescent="0.25">
      <c r="A2744" s="4" t="str">
        <f t="shared" si="84"/>
        <v>46238-POX51-psa6</v>
      </c>
      <c r="B2744" s="14">
        <v>46238</v>
      </c>
      <c r="C2744" s="4" t="s">
        <v>39</v>
      </c>
      <c r="D2744" s="4" t="s">
        <v>93</v>
      </c>
      <c r="E2744" s="4">
        <v>0</v>
      </c>
      <c r="F2744" s="6">
        <v>3.7333333333333334</v>
      </c>
      <c r="G2744" s="6">
        <v>10.100000000000001</v>
      </c>
      <c r="H2744" s="6">
        <v>0</v>
      </c>
      <c r="I2744" s="4" t="str">
        <f t="shared" si="85"/>
        <v>2026-08</v>
      </c>
      <c r="J2744" s="7" t="str">
        <f>VLOOKUP(C2744,'[1]T. Apoyo Sistema'!$B$1:$C$89,2,0)</f>
        <v>SI</v>
      </c>
    </row>
    <row r="2745" spans="1:10" x14ac:dyDescent="0.25">
      <c r="A2745" s="4" t="str">
        <f t="shared" si="84"/>
        <v>46238-POX51-sec1</v>
      </c>
      <c r="B2745" s="14">
        <v>46238</v>
      </c>
      <c r="C2745" s="4" t="s">
        <v>39</v>
      </c>
      <c r="D2745" s="4" t="s">
        <v>75</v>
      </c>
      <c r="E2745" s="4">
        <v>0</v>
      </c>
      <c r="F2745" s="6">
        <v>4.4000000000000004</v>
      </c>
      <c r="G2745" s="6">
        <v>9.4333333333333336</v>
      </c>
      <c r="H2745" s="6">
        <v>0</v>
      </c>
      <c r="I2745" s="4" t="str">
        <f t="shared" si="85"/>
        <v>2026-08</v>
      </c>
      <c r="J2745" s="7" t="str">
        <f>VLOOKUP(C2745,'[1]T. Apoyo Sistema'!$B$1:$C$89,2,0)</f>
        <v>SI</v>
      </c>
    </row>
    <row r="2746" spans="1:10" x14ac:dyDescent="0.25">
      <c r="A2746" s="4" t="str">
        <f t="shared" si="84"/>
        <v>46238-POX51-sec2</v>
      </c>
      <c r="B2746" s="14">
        <v>46238</v>
      </c>
      <c r="C2746" s="4" t="s">
        <v>39</v>
      </c>
      <c r="D2746" s="4" t="s">
        <v>76</v>
      </c>
      <c r="E2746" s="4">
        <v>0</v>
      </c>
      <c r="F2746" s="6">
        <v>4.4000000000000004</v>
      </c>
      <c r="G2746" s="6">
        <v>9.4333333333333336</v>
      </c>
      <c r="H2746" s="6">
        <v>0</v>
      </c>
      <c r="I2746" s="4" t="str">
        <f t="shared" si="85"/>
        <v>2026-08</v>
      </c>
      <c r="J2746" s="7" t="str">
        <f>VLOOKUP(C2746,'[1]T. Apoyo Sistema'!$B$1:$C$89,2,0)</f>
        <v>SI</v>
      </c>
    </row>
    <row r="2747" spans="1:10" x14ac:dyDescent="0.25">
      <c r="A2747" s="4" t="str">
        <f t="shared" si="84"/>
        <v>46238-POX53-bbd1</v>
      </c>
      <c r="B2747" s="14">
        <v>46238</v>
      </c>
      <c r="C2747" s="4" t="s">
        <v>100</v>
      </c>
      <c r="D2747" s="4" t="s">
        <v>69</v>
      </c>
      <c r="E2747" s="4">
        <v>0</v>
      </c>
      <c r="F2747" s="6">
        <v>0</v>
      </c>
      <c r="G2747" s="6">
        <v>12.35</v>
      </c>
      <c r="H2747" s="6">
        <v>0</v>
      </c>
      <c r="I2747" s="4" t="str">
        <f t="shared" si="85"/>
        <v>2026-08</v>
      </c>
      <c r="J2747" s="7" t="str">
        <f>VLOOKUP(C2747,'[1]T. Apoyo Sistema'!$B$1:$C$89,2,0)</f>
        <v>SI</v>
      </c>
    </row>
    <row r="2748" spans="1:10" x14ac:dyDescent="0.25">
      <c r="A2748" s="4" t="str">
        <f t="shared" si="84"/>
        <v>46238-POX53-bbd2</v>
      </c>
      <c r="B2748" s="14">
        <v>46238</v>
      </c>
      <c r="C2748" s="4" t="s">
        <v>100</v>
      </c>
      <c r="D2748" s="4" t="s">
        <v>70</v>
      </c>
      <c r="E2748" s="4">
        <v>0</v>
      </c>
      <c r="F2748" s="6">
        <v>0</v>
      </c>
      <c r="G2748" s="6">
        <v>12.35</v>
      </c>
      <c r="H2748" s="6">
        <v>0</v>
      </c>
      <c r="I2748" s="4" t="str">
        <f t="shared" si="85"/>
        <v>2026-08</v>
      </c>
      <c r="J2748" s="7" t="str">
        <f>VLOOKUP(C2748,'[1]T. Apoyo Sistema'!$B$1:$C$89,2,0)</f>
        <v>SI</v>
      </c>
    </row>
    <row r="2749" spans="1:10" x14ac:dyDescent="0.25">
      <c r="A2749" s="4" t="str">
        <f t="shared" si="84"/>
        <v>46238-POX53-com1</v>
      </c>
      <c r="B2749" s="14">
        <v>46238</v>
      </c>
      <c r="C2749" s="4" t="s">
        <v>100</v>
      </c>
      <c r="D2749" s="4" t="s">
        <v>71</v>
      </c>
      <c r="E2749" s="4">
        <v>0</v>
      </c>
      <c r="F2749" s="6">
        <v>0</v>
      </c>
      <c r="G2749" s="6">
        <v>12.35</v>
      </c>
      <c r="H2749" s="6">
        <v>0</v>
      </c>
      <c r="I2749" s="4" t="str">
        <f t="shared" si="85"/>
        <v>2026-08</v>
      </c>
      <c r="J2749" s="7" t="str">
        <f>VLOOKUP(C2749,'[1]T. Apoyo Sistema'!$B$1:$C$89,2,0)</f>
        <v>SI</v>
      </c>
    </row>
    <row r="2750" spans="1:10" x14ac:dyDescent="0.25">
      <c r="A2750" s="4" t="str">
        <f t="shared" si="84"/>
        <v>46238-POX53-com2</v>
      </c>
      <c r="B2750" s="14">
        <v>46238</v>
      </c>
      <c r="C2750" s="4" t="s">
        <v>100</v>
      </c>
      <c r="D2750" s="4" t="s">
        <v>72</v>
      </c>
      <c r="E2750" s="4">
        <v>0</v>
      </c>
      <c r="F2750" s="6">
        <v>0</v>
      </c>
      <c r="G2750" s="6">
        <v>12.35</v>
      </c>
      <c r="H2750" s="6">
        <v>0</v>
      </c>
      <c r="I2750" s="4" t="str">
        <f t="shared" si="85"/>
        <v>2026-08</v>
      </c>
      <c r="J2750" s="7" t="str">
        <f>VLOOKUP(C2750,'[1]T. Apoyo Sistema'!$B$1:$C$89,2,0)</f>
        <v>SI</v>
      </c>
    </row>
    <row r="2751" spans="1:10" x14ac:dyDescent="0.25">
      <c r="A2751" s="4" t="str">
        <f t="shared" si="84"/>
        <v>46238-POX53-com3</v>
      </c>
      <c r="B2751" s="14">
        <v>46238</v>
      </c>
      <c r="C2751" s="4" t="s">
        <v>100</v>
      </c>
      <c r="D2751" s="4" t="s">
        <v>77</v>
      </c>
      <c r="E2751" s="4">
        <v>0</v>
      </c>
      <c r="F2751" s="6">
        <v>0</v>
      </c>
      <c r="G2751" s="6">
        <v>12.35</v>
      </c>
      <c r="H2751" s="6">
        <v>0</v>
      </c>
      <c r="I2751" s="4" t="str">
        <f t="shared" si="85"/>
        <v>2026-08</v>
      </c>
      <c r="J2751" s="7" t="str">
        <f>VLOOKUP(C2751,'[1]T. Apoyo Sistema'!$B$1:$C$89,2,0)</f>
        <v>SI</v>
      </c>
    </row>
    <row r="2752" spans="1:10" x14ac:dyDescent="0.25">
      <c r="A2752" s="4" t="str">
        <f t="shared" si="84"/>
        <v>46238-POX53-com4</v>
      </c>
      <c r="B2752" s="14">
        <v>46238</v>
      </c>
      <c r="C2752" s="4" t="s">
        <v>100</v>
      </c>
      <c r="D2752" s="4" t="s">
        <v>78</v>
      </c>
      <c r="E2752" s="4">
        <v>0</v>
      </c>
      <c r="F2752" s="6">
        <v>0</v>
      </c>
      <c r="G2752" s="6">
        <v>12.35</v>
      </c>
      <c r="H2752" s="6">
        <v>0</v>
      </c>
      <c r="I2752" s="4" t="str">
        <f t="shared" si="85"/>
        <v>2026-08</v>
      </c>
      <c r="J2752" s="7" t="str">
        <f>VLOOKUP(C2752,'[1]T. Apoyo Sistema'!$B$1:$C$89,2,0)</f>
        <v>SI</v>
      </c>
    </row>
    <row r="2753" spans="1:10" x14ac:dyDescent="0.25">
      <c r="A2753" s="4" t="str">
        <f t="shared" si="84"/>
        <v>46238-POX53-gen1</v>
      </c>
      <c r="B2753" s="14">
        <v>46238</v>
      </c>
      <c r="C2753" s="4" t="s">
        <v>100</v>
      </c>
      <c r="D2753" s="4" t="s">
        <v>59</v>
      </c>
      <c r="E2753" s="4">
        <v>0</v>
      </c>
      <c r="F2753" s="6">
        <v>0</v>
      </c>
      <c r="G2753" s="6">
        <v>12.35</v>
      </c>
      <c r="H2753" s="6">
        <v>0</v>
      </c>
      <c r="I2753" s="4" t="str">
        <f t="shared" si="85"/>
        <v>2026-08</v>
      </c>
      <c r="J2753" s="7" t="str">
        <f>VLOOKUP(C2753,'[1]T. Apoyo Sistema'!$B$1:$C$89,2,0)</f>
        <v>SI</v>
      </c>
    </row>
    <row r="2754" spans="1:10" x14ac:dyDescent="0.25">
      <c r="A2754" s="4" t="str">
        <f t="shared" ref="A2754:A2817" si="86">CONCATENATE(B2754,"-",C2754,"-",D2754)</f>
        <v>46238-POX53-gen2</v>
      </c>
      <c r="B2754" s="14">
        <v>46238</v>
      </c>
      <c r="C2754" s="4" t="s">
        <v>100</v>
      </c>
      <c r="D2754" s="4" t="s">
        <v>73</v>
      </c>
      <c r="E2754" s="4">
        <v>0</v>
      </c>
      <c r="F2754" s="6">
        <v>0</v>
      </c>
      <c r="G2754" s="6">
        <v>12.35</v>
      </c>
      <c r="H2754" s="6">
        <v>0</v>
      </c>
      <c r="I2754" s="4" t="str">
        <f t="shared" ref="I2754:I2817" si="87">TEXT(B2754,"yyyy-mm")</f>
        <v>2026-08</v>
      </c>
      <c r="J2754" s="7" t="str">
        <f>VLOOKUP(C2754,'[1]T. Apoyo Sistema'!$B$1:$C$89,2,0)</f>
        <v>SI</v>
      </c>
    </row>
    <row r="2755" spans="1:10" x14ac:dyDescent="0.25">
      <c r="A2755" s="4" t="str">
        <f t="shared" si="86"/>
        <v>46238-POX53-psa1</v>
      </c>
      <c r="B2755" s="14">
        <v>46238</v>
      </c>
      <c r="C2755" s="4" t="s">
        <v>100</v>
      </c>
      <c r="D2755" s="4" t="s">
        <v>60</v>
      </c>
      <c r="E2755" s="4">
        <v>0</v>
      </c>
      <c r="F2755" s="6">
        <v>0</v>
      </c>
      <c r="G2755" s="6">
        <v>12.35</v>
      </c>
      <c r="H2755" s="6">
        <v>0</v>
      </c>
      <c r="I2755" s="4" t="str">
        <f t="shared" si="87"/>
        <v>2026-08</v>
      </c>
      <c r="J2755" s="7" t="str">
        <f>VLOOKUP(C2755,'[1]T. Apoyo Sistema'!$B$1:$C$89,2,0)</f>
        <v>SI</v>
      </c>
    </row>
    <row r="2756" spans="1:10" x14ac:dyDescent="0.25">
      <c r="A2756" s="4" t="str">
        <f t="shared" si="86"/>
        <v>46238-POX53-psa2</v>
      </c>
      <c r="B2756" s="14">
        <v>46238</v>
      </c>
      <c r="C2756" s="4" t="s">
        <v>100</v>
      </c>
      <c r="D2756" s="4" t="s">
        <v>74</v>
      </c>
      <c r="E2756" s="4">
        <v>0</v>
      </c>
      <c r="F2756" s="6">
        <v>0</v>
      </c>
      <c r="G2756" s="6">
        <v>12.35</v>
      </c>
      <c r="H2756" s="6">
        <v>0</v>
      </c>
      <c r="I2756" s="4" t="str">
        <f t="shared" si="87"/>
        <v>2026-08</v>
      </c>
      <c r="J2756" s="7" t="str">
        <f>VLOOKUP(C2756,'[1]T. Apoyo Sistema'!$B$1:$C$89,2,0)</f>
        <v>SI</v>
      </c>
    </row>
    <row r="2757" spans="1:10" x14ac:dyDescent="0.25">
      <c r="A2757" s="4" t="str">
        <f t="shared" si="86"/>
        <v>46238-POX53-psa3</v>
      </c>
      <c r="B2757" s="14">
        <v>46238</v>
      </c>
      <c r="C2757" s="4" t="s">
        <v>100</v>
      </c>
      <c r="D2757" s="4" t="s">
        <v>79</v>
      </c>
      <c r="E2757" s="4">
        <v>0</v>
      </c>
      <c r="F2757" s="6">
        <v>0</v>
      </c>
      <c r="G2757" s="6">
        <v>12.35</v>
      </c>
      <c r="H2757" s="6">
        <v>0</v>
      </c>
      <c r="I2757" s="4" t="str">
        <f t="shared" si="87"/>
        <v>2026-08</v>
      </c>
      <c r="J2757" s="7" t="str">
        <f>VLOOKUP(C2757,'[1]T. Apoyo Sistema'!$B$1:$C$89,2,0)</f>
        <v>SI</v>
      </c>
    </row>
    <row r="2758" spans="1:10" x14ac:dyDescent="0.25">
      <c r="A2758" s="4" t="str">
        <f t="shared" si="86"/>
        <v>46238-POX53-psa4</v>
      </c>
      <c r="B2758" s="14">
        <v>46238</v>
      </c>
      <c r="C2758" s="4" t="s">
        <v>100</v>
      </c>
      <c r="D2758" s="4" t="s">
        <v>80</v>
      </c>
      <c r="E2758" s="4">
        <v>0</v>
      </c>
      <c r="F2758" s="6">
        <v>0</v>
      </c>
      <c r="G2758" s="6">
        <v>12.35</v>
      </c>
      <c r="H2758" s="6">
        <v>0</v>
      </c>
      <c r="I2758" s="4" t="str">
        <f t="shared" si="87"/>
        <v>2026-08</v>
      </c>
      <c r="J2758" s="7" t="str">
        <f>VLOOKUP(C2758,'[1]T. Apoyo Sistema'!$B$1:$C$89,2,0)</f>
        <v>SI</v>
      </c>
    </row>
    <row r="2759" spans="1:10" x14ac:dyDescent="0.25">
      <c r="A2759" s="4" t="str">
        <f t="shared" si="86"/>
        <v>46238-POX53-sec1</v>
      </c>
      <c r="B2759" s="14">
        <v>46238</v>
      </c>
      <c r="C2759" s="4" t="s">
        <v>100</v>
      </c>
      <c r="D2759" s="4" t="s">
        <v>75</v>
      </c>
      <c r="E2759" s="4">
        <v>0</v>
      </c>
      <c r="F2759" s="6">
        <v>0</v>
      </c>
      <c r="G2759" s="6">
        <v>12.35</v>
      </c>
      <c r="H2759" s="6">
        <v>0</v>
      </c>
      <c r="I2759" s="4" t="str">
        <f t="shared" si="87"/>
        <v>2026-08</v>
      </c>
      <c r="J2759" s="7" t="str">
        <f>VLOOKUP(C2759,'[1]T. Apoyo Sistema'!$B$1:$C$89,2,0)</f>
        <v>SI</v>
      </c>
    </row>
    <row r="2760" spans="1:10" x14ac:dyDescent="0.25">
      <c r="A2760" s="4" t="str">
        <f t="shared" si="86"/>
        <v>46238-POX53-sec2</v>
      </c>
      <c r="B2760" s="14">
        <v>46238</v>
      </c>
      <c r="C2760" s="4" t="s">
        <v>100</v>
      </c>
      <c r="D2760" s="4" t="s">
        <v>76</v>
      </c>
      <c r="E2760" s="4">
        <v>0</v>
      </c>
      <c r="F2760" s="6">
        <v>0</v>
      </c>
      <c r="G2760" s="6">
        <v>12.35</v>
      </c>
      <c r="H2760" s="6">
        <v>0</v>
      </c>
      <c r="I2760" s="4" t="str">
        <f t="shared" si="87"/>
        <v>2026-08</v>
      </c>
      <c r="J2760" s="7" t="str">
        <f>VLOOKUP(C2760,'[1]T. Apoyo Sistema'!$B$1:$C$89,2,0)</f>
        <v>SI</v>
      </c>
    </row>
    <row r="2761" spans="1:10" x14ac:dyDescent="0.25">
      <c r="A2761" s="4" t="str">
        <f t="shared" si="86"/>
        <v>46238-POX54-bbd1</v>
      </c>
      <c r="B2761" s="14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 t="shared" si="87"/>
        <v>2026-08</v>
      </c>
      <c r="J2761" s="7" t="str">
        <f>VLOOKUP(C2761,'[1]T. Apoyo Sistema'!$B$1:$C$89,2,0)</f>
        <v>SI</v>
      </c>
    </row>
    <row r="2762" spans="1:10" x14ac:dyDescent="0.25">
      <c r="A2762" s="4" t="str">
        <f t="shared" si="86"/>
        <v>46238-POX54-bbd2</v>
      </c>
      <c r="B2762" s="14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 t="shared" si="87"/>
        <v>2026-08</v>
      </c>
      <c r="J2762" s="7" t="str">
        <f>VLOOKUP(C2762,'[1]T. Apoyo Sistema'!$B$1:$C$89,2,0)</f>
        <v>SI</v>
      </c>
    </row>
    <row r="2763" spans="1:10" x14ac:dyDescent="0.25">
      <c r="A2763" s="4" t="str">
        <f t="shared" si="86"/>
        <v>46238-POX54-com1</v>
      </c>
      <c r="B2763" s="14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 t="shared" si="87"/>
        <v>2026-08</v>
      </c>
      <c r="J2763" s="7" t="str">
        <f>VLOOKUP(C2763,'[1]T. Apoyo Sistema'!$B$1:$C$89,2,0)</f>
        <v>SI</v>
      </c>
    </row>
    <row r="2764" spans="1:10" x14ac:dyDescent="0.25">
      <c r="A2764" s="4" t="str">
        <f t="shared" si="86"/>
        <v>46238-POX54-com2</v>
      </c>
      <c r="B2764" s="14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 t="shared" si="87"/>
        <v>2026-08</v>
      </c>
      <c r="J2764" s="7" t="str">
        <f>VLOOKUP(C2764,'[1]T. Apoyo Sistema'!$B$1:$C$89,2,0)</f>
        <v>SI</v>
      </c>
    </row>
    <row r="2765" spans="1:10" x14ac:dyDescent="0.25">
      <c r="A2765" s="4" t="str">
        <f t="shared" si="86"/>
        <v>46238-POX54-com3</v>
      </c>
      <c r="B2765" s="14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 t="shared" si="87"/>
        <v>2026-08</v>
      </c>
      <c r="J2765" s="7" t="str">
        <f>VLOOKUP(C2765,'[1]T. Apoyo Sistema'!$B$1:$C$89,2,0)</f>
        <v>SI</v>
      </c>
    </row>
    <row r="2766" spans="1:10" x14ac:dyDescent="0.25">
      <c r="A2766" s="4" t="str">
        <f t="shared" si="86"/>
        <v>46238-POX54-com4</v>
      </c>
      <c r="B2766" s="14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 t="shared" si="87"/>
        <v>2026-08</v>
      </c>
      <c r="J2766" s="7" t="str">
        <f>VLOOKUP(C2766,'[1]T. Apoyo Sistema'!$B$1:$C$89,2,0)</f>
        <v>SI</v>
      </c>
    </row>
    <row r="2767" spans="1:10" x14ac:dyDescent="0.25">
      <c r="A2767" s="4" t="str">
        <f t="shared" si="86"/>
        <v>46238-POX54-gen1</v>
      </c>
      <c r="B2767" s="14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 t="shared" si="87"/>
        <v>2026-08</v>
      </c>
      <c r="J2767" s="7" t="str">
        <f>VLOOKUP(C2767,'[1]T. Apoyo Sistema'!$B$1:$C$89,2,0)</f>
        <v>SI</v>
      </c>
    </row>
    <row r="2768" spans="1:10" x14ac:dyDescent="0.25">
      <c r="A2768" s="4" t="str">
        <f t="shared" si="86"/>
        <v>46238-POX54-gen2</v>
      </c>
      <c r="B2768" s="14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 t="shared" si="87"/>
        <v>2026-08</v>
      </c>
      <c r="J2768" s="7" t="str">
        <f>VLOOKUP(C2768,'[1]T. Apoyo Sistema'!$B$1:$C$89,2,0)</f>
        <v>SI</v>
      </c>
    </row>
    <row r="2769" spans="1:10" x14ac:dyDescent="0.25">
      <c r="A2769" s="4" t="str">
        <f t="shared" si="86"/>
        <v>46238-POX54-psa1</v>
      </c>
      <c r="B2769" s="14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 t="shared" si="87"/>
        <v>2026-08</v>
      </c>
      <c r="J2769" s="7" t="str">
        <f>VLOOKUP(C2769,'[1]T. Apoyo Sistema'!$B$1:$C$89,2,0)</f>
        <v>SI</v>
      </c>
    </row>
    <row r="2770" spans="1:10" x14ac:dyDescent="0.25">
      <c r="A2770" s="4" t="str">
        <f t="shared" si="86"/>
        <v>46238-POX54-psa2</v>
      </c>
      <c r="B2770" s="14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 t="shared" si="87"/>
        <v>2026-08</v>
      </c>
      <c r="J2770" s="7" t="str">
        <f>VLOOKUP(C2770,'[1]T. Apoyo Sistema'!$B$1:$C$89,2,0)</f>
        <v>SI</v>
      </c>
    </row>
    <row r="2771" spans="1:10" x14ac:dyDescent="0.25">
      <c r="A2771" s="4" t="str">
        <f t="shared" si="86"/>
        <v>46238-POX54-psa3</v>
      </c>
      <c r="B2771" s="14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 t="shared" si="87"/>
        <v>2026-08</v>
      </c>
      <c r="J2771" s="7" t="str">
        <f>VLOOKUP(C2771,'[1]T. Apoyo Sistema'!$B$1:$C$89,2,0)</f>
        <v>SI</v>
      </c>
    </row>
    <row r="2772" spans="1:10" x14ac:dyDescent="0.25">
      <c r="A2772" s="4" t="str">
        <f t="shared" si="86"/>
        <v>46238-POX54-psa4</v>
      </c>
      <c r="B2772" s="14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 t="shared" si="87"/>
        <v>2026-08</v>
      </c>
      <c r="J2772" s="7" t="str">
        <f>VLOOKUP(C2772,'[1]T. Apoyo Sistema'!$B$1:$C$89,2,0)</f>
        <v>SI</v>
      </c>
    </row>
    <row r="2773" spans="1:10" x14ac:dyDescent="0.25">
      <c r="A2773" s="4" t="str">
        <f t="shared" si="86"/>
        <v>46238-POX54-sec1</v>
      </c>
      <c r="B2773" s="14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 t="shared" si="87"/>
        <v>2026-08</v>
      </c>
      <c r="J2773" s="7" t="str">
        <f>VLOOKUP(C2773,'[1]T. Apoyo Sistema'!$B$1:$C$89,2,0)</f>
        <v>SI</v>
      </c>
    </row>
    <row r="2774" spans="1:10" x14ac:dyDescent="0.25">
      <c r="A2774" s="4" t="str">
        <f t="shared" si="86"/>
        <v>46238-POX54-sec2</v>
      </c>
      <c r="B2774" s="14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 t="shared" si="87"/>
        <v>2026-08</v>
      </c>
      <c r="J2774" s="7" t="str">
        <f>VLOOKUP(C2774,'[1]T. Apoyo Sistema'!$B$1:$C$89,2,0)</f>
        <v>SI</v>
      </c>
    </row>
    <row r="2775" spans="1:10" x14ac:dyDescent="0.25">
      <c r="A2775" s="4" t="str">
        <f t="shared" si="86"/>
        <v>46238-POX55-bbd1</v>
      </c>
      <c r="B2775" s="14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 t="shared" si="87"/>
        <v>2026-08</v>
      </c>
      <c r="J2775" s="7" t="str">
        <f>VLOOKUP(C2775,'[1]T. Apoyo Sistema'!$B$1:$C$89,2,0)</f>
        <v>SI</v>
      </c>
    </row>
    <row r="2776" spans="1:10" x14ac:dyDescent="0.25">
      <c r="A2776" s="4" t="str">
        <f t="shared" si="86"/>
        <v>46238-POX55-bbd2</v>
      </c>
      <c r="B2776" s="14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 t="shared" si="87"/>
        <v>2026-08</v>
      </c>
      <c r="J2776" s="7" t="str">
        <f>VLOOKUP(C2776,'[1]T. Apoyo Sistema'!$B$1:$C$89,2,0)</f>
        <v>SI</v>
      </c>
    </row>
    <row r="2777" spans="1:10" x14ac:dyDescent="0.25">
      <c r="A2777" s="4" t="str">
        <f t="shared" si="86"/>
        <v>46238-POX55-com1</v>
      </c>
      <c r="B2777" s="14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 t="shared" si="87"/>
        <v>2026-08</v>
      </c>
      <c r="J2777" s="7" t="str">
        <f>VLOOKUP(C2777,'[1]T. Apoyo Sistema'!$B$1:$C$89,2,0)</f>
        <v>SI</v>
      </c>
    </row>
    <row r="2778" spans="1:10" x14ac:dyDescent="0.25">
      <c r="A2778" s="4" t="str">
        <f t="shared" si="86"/>
        <v>46238-POX55-com2</v>
      </c>
      <c r="B2778" s="14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 t="shared" si="87"/>
        <v>2026-08</v>
      </c>
      <c r="J2778" s="7" t="str">
        <f>VLOOKUP(C2778,'[1]T. Apoyo Sistema'!$B$1:$C$89,2,0)</f>
        <v>SI</v>
      </c>
    </row>
    <row r="2779" spans="1:10" x14ac:dyDescent="0.25">
      <c r="A2779" s="4" t="str">
        <f t="shared" si="86"/>
        <v>46238-POX55-com3</v>
      </c>
      <c r="B2779" s="14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 t="shared" si="87"/>
        <v>2026-08</v>
      </c>
      <c r="J2779" s="7" t="str">
        <f>VLOOKUP(C2779,'[1]T. Apoyo Sistema'!$B$1:$C$89,2,0)</f>
        <v>SI</v>
      </c>
    </row>
    <row r="2780" spans="1:10" x14ac:dyDescent="0.25">
      <c r="A2780" s="4" t="str">
        <f t="shared" si="86"/>
        <v>46238-POX55-gen1</v>
      </c>
      <c r="B2780" s="14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 t="shared" si="87"/>
        <v>2026-08</v>
      </c>
      <c r="J2780" s="7" t="str">
        <f>VLOOKUP(C2780,'[1]T. Apoyo Sistema'!$B$1:$C$89,2,0)</f>
        <v>SI</v>
      </c>
    </row>
    <row r="2781" spans="1:10" x14ac:dyDescent="0.25">
      <c r="A2781" s="4" t="str">
        <f t="shared" si="86"/>
        <v>46238-POX55-gen2</v>
      </c>
      <c r="B2781" s="14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 t="shared" si="87"/>
        <v>2026-08</v>
      </c>
      <c r="J2781" s="7" t="str">
        <f>VLOOKUP(C2781,'[1]T. Apoyo Sistema'!$B$1:$C$89,2,0)</f>
        <v>SI</v>
      </c>
    </row>
    <row r="2782" spans="1:10" x14ac:dyDescent="0.25">
      <c r="A2782" s="4" t="str">
        <f t="shared" si="86"/>
        <v>46238-POX55-psa1</v>
      </c>
      <c r="B2782" s="14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 t="shared" si="87"/>
        <v>2026-08</v>
      </c>
      <c r="J2782" s="7" t="str">
        <f>VLOOKUP(C2782,'[1]T. Apoyo Sistema'!$B$1:$C$89,2,0)</f>
        <v>SI</v>
      </c>
    </row>
    <row r="2783" spans="1:10" x14ac:dyDescent="0.25">
      <c r="A2783" s="4" t="str">
        <f t="shared" si="86"/>
        <v>46238-POX55-psa2</v>
      </c>
      <c r="B2783" s="14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 t="shared" si="87"/>
        <v>2026-08</v>
      </c>
      <c r="J2783" s="7" t="str">
        <f>VLOOKUP(C2783,'[1]T. Apoyo Sistema'!$B$1:$C$89,2,0)</f>
        <v>SI</v>
      </c>
    </row>
    <row r="2784" spans="1:10" x14ac:dyDescent="0.25">
      <c r="A2784" s="4" t="str">
        <f t="shared" si="86"/>
        <v>46238-POX55-psa3</v>
      </c>
      <c r="B2784" s="14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 t="shared" si="87"/>
        <v>2026-08</v>
      </c>
      <c r="J2784" s="7" t="str">
        <f>VLOOKUP(C2784,'[1]T. Apoyo Sistema'!$B$1:$C$89,2,0)</f>
        <v>SI</v>
      </c>
    </row>
    <row r="2785" spans="1:10" x14ac:dyDescent="0.25">
      <c r="A2785" s="4" t="str">
        <f t="shared" si="86"/>
        <v>46238-POX55-psa4</v>
      </c>
      <c r="B2785" s="14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 t="shared" si="87"/>
        <v>2026-08</v>
      </c>
      <c r="J2785" s="7" t="str">
        <f>VLOOKUP(C2785,'[1]T. Apoyo Sistema'!$B$1:$C$89,2,0)</f>
        <v>SI</v>
      </c>
    </row>
    <row r="2786" spans="1:10" x14ac:dyDescent="0.25">
      <c r="A2786" s="4" t="str">
        <f t="shared" si="86"/>
        <v>46238-POX55-psa5</v>
      </c>
      <c r="B2786" s="14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 t="shared" si="87"/>
        <v>2026-08</v>
      </c>
      <c r="J2786" s="7" t="str">
        <f>VLOOKUP(C2786,'[1]T. Apoyo Sistema'!$B$1:$C$89,2,0)</f>
        <v>SI</v>
      </c>
    </row>
    <row r="2787" spans="1:10" x14ac:dyDescent="0.25">
      <c r="A2787" s="4" t="str">
        <f t="shared" si="86"/>
        <v>46238-POX55-psa6</v>
      </c>
      <c r="B2787" s="14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 t="shared" si="87"/>
        <v>2026-08</v>
      </c>
      <c r="J2787" s="7" t="str">
        <f>VLOOKUP(C2787,'[1]T. Apoyo Sistema'!$B$1:$C$89,2,0)</f>
        <v>SI</v>
      </c>
    </row>
    <row r="2788" spans="1:10" x14ac:dyDescent="0.25">
      <c r="A2788" s="4" t="str">
        <f t="shared" si="86"/>
        <v>46238-POX55-sec1</v>
      </c>
      <c r="B2788" s="14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 t="shared" si="87"/>
        <v>2026-08</v>
      </c>
      <c r="J2788" s="7" t="str">
        <f>VLOOKUP(C2788,'[1]T. Apoyo Sistema'!$B$1:$C$89,2,0)</f>
        <v>SI</v>
      </c>
    </row>
    <row r="2789" spans="1:10" x14ac:dyDescent="0.25">
      <c r="A2789" s="4" t="str">
        <f t="shared" si="86"/>
        <v>46238-POX55-sec2</v>
      </c>
      <c r="B2789" s="14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 t="shared" si="87"/>
        <v>2026-08</v>
      </c>
      <c r="J2789" s="7" t="str">
        <f>VLOOKUP(C2789,'[1]T. Apoyo Sistema'!$B$1:$C$89,2,0)</f>
        <v>SI</v>
      </c>
    </row>
    <row r="2790" spans="1:10" x14ac:dyDescent="0.25">
      <c r="A2790" s="4" t="str">
        <f t="shared" si="86"/>
        <v>46238-POX56-bbd1</v>
      </c>
      <c r="B2790" s="14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 t="shared" si="87"/>
        <v>2026-08</v>
      </c>
      <c r="J2790" s="7" t="str">
        <f>VLOOKUP(C2790,'[1]T. Apoyo Sistema'!$B$1:$C$89,2,0)</f>
        <v>SI</v>
      </c>
    </row>
    <row r="2791" spans="1:10" x14ac:dyDescent="0.25">
      <c r="A2791" s="4" t="str">
        <f t="shared" si="86"/>
        <v>46238-POX56-bbd2</v>
      </c>
      <c r="B2791" s="14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 t="shared" si="87"/>
        <v>2026-08</v>
      </c>
      <c r="J2791" s="7" t="str">
        <f>VLOOKUP(C2791,'[1]T. Apoyo Sistema'!$B$1:$C$89,2,0)</f>
        <v>SI</v>
      </c>
    </row>
    <row r="2792" spans="1:10" x14ac:dyDescent="0.25">
      <c r="A2792" s="4" t="str">
        <f t="shared" si="86"/>
        <v>46238-POX56-com1</v>
      </c>
      <c r="B2792" s="14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 t="shared" si="87"/>
        <v>2026-08</v>
      </c>
      <c r="J2792" s="7" t="str">
        <f>VLOOKUP(C2792,'[1]T. Apoyo Sistema'!$B$1:$C$89,2,0)</f>
        <v>SI</v>
      </c>
    </row>
    <row r="2793" spans="1:10" x14ac:dyDescent="0.25">
      <c r="A2793" s="4" t="str">
        <f t="shared" si="86"/>
        <v>46238-POX56-com2</v>
      </c>
      <c r="B2793" s="14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 t="shared" si="87"/>
        <v>2026-08</v>
      </c>
      <c r="J2793" s="7" t="str">
        <f>VLOOKUP(C2793,'[1]T. Apoyo Sistema'!$B$1:$C$89,2,0)</f>
        <v>SI</v>
      </c>
    </row>
    <row r="2794" spans="1:10" x14ac:dyDescent="0.25">
      <c r="A2794" s="4" t="str">
        <f t="shared" si="86"/>
        <v>46238-POX56-com3</v>
      </c>
      <c r="B2794" s="14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 t="shared" si="87"/>
        <v>2026-08</v>
      </c>
      <c r="J2794" s="7" t="str">
        <f>VLOOKUP(C2794,'[1]T. Apoyo Sistema'!$B$1:$C$89,2,0)</f>
        <v>SI</v>
      </c>
    </row>
    <row r="2795" spans="1:10" x14ac:dyDescent="0.25">
      <c r="A2795" s="4" t="str">
        <f t="shared" si="86"/>
        <v>46238-POX56-com4</v>
      </c>
      <c r="B2795" s="14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 t="shared" si="87"/>
        <v>2026-08</v>
      </c>
      <c r="J2795" s="7" t="str">
        <f>VLOOKUP(C2795,'[1]T. Apoyo Sistema'!$B$1:$C$89,2,0)</f>
        <v>SI</v>
      </c>
    </row>
    <row r="2796" spans="1:10" x14ac:dyDescent="0.25">
      <c r="A2796" s="4" t="str">
        <f t="shared" si="86"/>
        <v>46238-POX56-gen1</v>
      </c>
      <c r="B2796" s="14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 t="shared" si="87"/>
        <v>2026-08</v>
      </c>
      <c r="J2796" s="7" t="str">
        <f>VLOOKUP(C2796,'[1]T. Apoyo Sistema'!$B$1:$C$89,2,0)</f>
        <v>SI</v>
      </c>
    </row>
    <row r="2797" spans="1:10" x14ac:dyDescent="0.25">
      <c r="A2797" s="4" t="str">
        <f t="shared" si="86"/>
        <v>46238-POX56-gen2</v>
      </c>
      <c r="B2797" s="14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 t="shared" si="87"/>
        <v>2026-08</v>
      </c>
      <c r="J2797" s="7" t="str">
        <f>VLOOKUP(C2797,'[1]T. Apoyo Sistema'!$B$1:$C$89,2,0)</f>
        <v>SI</v>
      </c>
    </row>
    <row r="2798" spans="1:10" x14ac:dyDescent="0.25">
      <c r="A2798" s="4" t="str">
        <f t="shared" si="86"/>
        <v>46238-POX56-psa1</v>
      </c>
      <c r="B2798" s="14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 t="shared" si="87"/>
        <v>2026-08</v>
      </c>
      <c r="J2798" s="7" t="str">
        <f>VLOOKUP(C2798,'[1]T. Apoyo Sistema'!$B$1:$C$89,2,0)</f>
        <v>SI</v>
      </c>
    </row>
    <row r="2799" spans="1:10" x14ac:dyDescent="0.25">
      <c r="A2799" s="4" t="str">
        <f t="shared" si="86"/>
        <v>46238-POX56-psa2</v>
      </c>
      <c r="B2799" s="14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 t="shared" si="87"/>
        <v>2026-08</v>
      </c>
      <c r="J2799" s="7" t="str">
        <f>VLOOKUP(C2799,'[1]T. Apoyo Sistema'!$B$1:$C$89,2,0)</f>
        <v>SI</v>
      </c>
    </row>
    <row r="2800" spans="1:10" x14ac:dyDescent="0.25">
      <c r="A2800" s="4" t="str">
        <f t="shared" si="86"/>
        <v>46238-POX56-psa3</v>
      </c>
      <c r="B2800" s="14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 t="shared" si="87"/>
        <v>2026-08</v>
      </c>
      <c r="J2800" s="7" t="str">
        <f>VLOOKUP(C2800,'[1]T. Apoyo Sistema'!$B$1:$C$89,2,0)</f>
        <v>SI</v>
      </c>
    </row>
    <row r="2801" spans="1:10" x14ac:dyDescent="0.25">
      <c r="A2801" s="4" t="str">
        <f t="shared" si="86"/>
        <v>46238-POX56-psa4</v>
      </c>
      <c r="B2801" s="14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 t="shared" si="87"/>
        <v>2026-08</v>
      </c>
      <c r="J2801" s="7" t="str">
        <f>VLOOKUP(C2801,'[1]T. Apoyo Sistema'!$B$1:$C$89,2,0)</f>
        <v>SI</v>
      </c>
    </row>
    <row r="2802" spans="1:10" x14ac:dyDescent="0.25">
      <c r="A2802" s="4" t="str">
        <f t="shared" si="86"/>
        <v>46238-POX56-sec1</v>
      </c>
      <c r="B2802" s="14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 t="shared" si="87"/>
        <v>2026-08</v>
      </c>
      <c r="J2802" s="7" t="str">
        <f>VLOOKUP(C2802,'[1]T. Apoyo Sistema'!$B$1:$C$89,2,0)</f>
        <v>SI</v>
      </c>
    </row>
    <row r="2803" spans="1:10" x14ac:dyDescent="0.25">
      <c r="A2803" s="4" t="str">
        <f t="shared" si="86"/>
        <v>46238-POX56-sec2</v>
      </c>
      <c r="B2803" s="14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 t="shared" si="87"/>
        <v>2026-08</v>
      </c>
      <c r="J2803" s="7" t="str">
        <f>VLOOKUP(C2803,'[1]T. Apoyo Sistema'!$B$1:$C$89,2,0)</f>
        <v>SI</v>
      </c>
    </row>
    <row r="2804" spans="1:10" x14ac:dyDescent="0.25">
      <c r="A2804" s="4" t="str">
        <f t="shared" si="86"/>
        <v>46238-POX57-bbd1</v>
      </c>
      <c r="B2804" s="14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 t="shared" si="87"/>
        <v>2026-08</v>
      </c>
      <c r="J2804" s="7" t="str">
        <f>VLOOKUP(C2804,'[1]T. Apoyo Sistema'!$B$1:$C$89,2,0)</f>
        <v>SI</v>
      </c>
    </row>
    <row r="2805" spans="1:10" x14ac:dyDescent="0.25">
      <c r="A2805" s="4" t="str">
        <f t="shared" si="86"/>
        <v>46238-POX57-bbd2</v>
      </c>
      <c r="B2805" s="14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 t="shared" si="87"/>
        <v>2026-08</v>
      </c>
      <c r="J2805" s="7" t="str">
        <f>VLOOKUP(C2805,'[1]T. Apoyo Sistema'!$B$1:$C$89,2,0)</f>
        <v>SI</v>
      </c>
    </row>
    <row r="2806" spans="1:10" x14ac:dyDescent="0.25">
      <c r="A2806" s="4" t="str">
        <f t="shared" si="86"/>
        <v>46238-POX57-com1</v>
      </c>
      <c r="B2806" s="14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 t="shared" si="87"/>
        <v>2026-08</v>
      </c>
      <c r="J2806" s="7" t="str">
        <f>VLOOKUP(C2806,'[1]T. Apoyo Sistema'!$B$1:$C$89,2,0)</f>
        <v>SI</v>
      </c>
    </row>
    <row r="2807" spans="1:10" x14ac:dyDescent="0.25">
      <c r="A2807" s="4" t="str">
        <f t="shared" si="86"/>
        <v>46238-POX57-com2</v>
      </c>
      <c r="B2807" s="14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 t="shared" si="87"/>
        <v>2026-08</v>
      </c>
      <c r="J2807" s="7" t="str">
        <f>VLOOKUP(C2807,'[1]T. Apoyo Sistema'!$B$1:$C$89,2,0)</f>
        <v>SI</v>
      </c>
    </row>
    <row r="2808" spans="1:10" x14ac:dyDescent="0.25">
      <c r="A2808" s="4" t="str">
        <f t="shared" si="86"/>
        <v>46238-POX57-com3</v>
      </c>
      <c r="B2808" s="14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 t="shared" si="87"/>
        <v>2026-08</v>
      </c>
      <c r="J2808" s="7" t="str">
        <f>VLOOKUP(C2808,'[1]T. Apoyo Sistema'!$B$1:$C$89,2,0)</f>
        <v>SI</v>
      </c>
    </row>
    <row r="2809" spans="1:10" x14ac:dyDescent="0.25">
      <c r="A2809" s="4" t="str">
        <f t="shared" si="86"/>
        <v>46238-POX57-com4</v>
      </c>
      <c r="B2809" s="14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 t="shared" si="87"/>
        <v>2026-08</v>
      </c>
      <c r="J2809" s="7" t="str">
        <f>VLOOKUP(C2809,'[1]T. Apoyo Sistema'!$B$1:$C$89,2,0)</f>
        <v>SI</v>
      </c>
    </row>
    <row r="2810" spans="1:10" x14ac:dyDescent="0.25">
      <c r="A2810" s="4" t="str">
        <f t="shared" si="86"/>
        <v>46238-POX57-gen1</v>
      </c>
      <c r="B2810" s="14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 t="shared" si="87"/>
        <v>2026-08</v>
      </c>
      <c r="J2810" s="7" t="str">
        <f>VLOOKUP(C2810,'[1]T. Apoyo Sistema'!$B$1:$C$89,2,0)</f>
        <v>SI</v>
      </c>
    </row>
    <row r="2811" spans="1:10" x14ac:dyDescent="0.25">
      <c r="A2811" s="4" t="str">
        <f t="shared" si="86"/>
        <v>46238-POX57-gen2</v>
      </c>
      <c r="B2811" s="14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 t="shared" si="87"/>
        <v>2026-08</v>
      </c>
      <c r="J2811" s="7" t="str">
        <f>VLOOKUP(C2811,'[1]T. Apoyo Sistema'!$B$1:$C$89,2,0)</f>
        <v>SI</v>
      </c>
    </row>
    <row r="2812" spans="1:10" x14ac:dyDescent="0.25">
      <c r="A2812" s="4" t="str">
        <f t="shared" si="86"/>
        <v>46238-POX57-psa1</v>
      </c>
      <c r="B2812" s="14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 t="shared" si="87"/>
        <v>2026-08</v>
      </c>
      <c r="J2812" s="7" t="str">
        <f>VLOOKUP(C2812,'[1]T. Apoyo Sistema'!$B$1:$C$89,2,0)</f>
        <v>SI</v>
      </c>
    </row>
    <row r="2813" spans="1:10" x14ac:dyDescent="0.25">
      <c r="A2813" s="4" t="str">
        <f t="shared" si="86"/>
        <v>46238-POX57-psa2</v>
      </c>
      <c r="B2813" s="14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 t="shared" si="87"/>
        <v>2026-08</v>
      </c>
      <c r="J2813" s="7" t="str">
        <f>VLOOKUP(C2813,'[1]T. Apoyo Sistema'!$B$1:$C$89,2,0)</f>
        <v>SI</v>
      </c>
    </row>
    <row r="2814" spans="1:10" x14ac:dyDescent="0.25">
      <c r="A2814" s="4" t="str">
        <f t="shared" si="86"/>
        <v>46238-POX57-psa3</v>
      </c>
      <c r="B2814" s="14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 t="shared" si="87"/>
        <v>2026-08</v>
      </c>
      <c r="J2814" s="7" t="str">
        <f>VLOOKUP(C2814,'[1]T. Apoyo Sistema'!$B$1:$C$89,2,0)</f>
        <v>SI</v>
      </c>
    </row>
    <row r="2815" spans="1:10" x14ac:dyDescent="0.25">
      <c r="A2815" s="4" t="str">
        <f t="shared" si="86"/>
        <v>46238-POX57-psa4</v>
      </c>
      <c r="B2815" s="14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 t="shared" si="87"/>
        <v>2026-08</v>
      </c>
      <c r="J2815" s="7" t="str">
        <f>VLOOKUP(C2815,'[1]T. Apoyo Sistema'!$B$1:$C$89,2,0)</f>
        <v>SI</v>
      </c>
    </row>
    <row r="2816" spans="1:10" x14ac:dyDescent="0.25">
      <c r="A2816" s="4" t="str">
        <f t="shared" si="86"/>
        <v>46238-POX57-sec1</v>
      </c>
      <c r="B2816" s="14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 t="shared" si="87"/>
        <v>2026-08</v>
      </c>
      <c r="J2816" s="7" t="str">
        <f>VLOOKUP(C2816,'[1]T. Apoyo Sistema'!$B$1:$C$89,2,0)</f>
        <v>SI</v>
      </c>
    </row>
    <row r="2817" spans="1:10" x14ac:dyDescent="0.25">
      <c r="A2817" s="4" t="str">
        <f t="shared" si="86"/>
        <v>46238-POX57-sec2</v>
      </c>
      <c r="B2817" s="14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 t="shared" si="87"/>
        <v>2026-08</v>
      </c>
      <c r="J2817" s="7" t="str">
        <f>VLOOKUP(C2817,'[1]T. Apoyo Sistema'!$B$1:$C$89,2,0)</f>
        <v>SI</v>
      </c>
    </row>
    <row r="2818" spans="1:10" x14ac:dyDescent="0.25">
      <c r="A2818" s="4" t="str">
        <f t="shared" ref="A2818:A2881" si="88">CONCATENATE(B2818,"-",C2818,"-",D2818)</f>
        <v>46238-POX58-bbd1</v>
      </c>
      <c r="B2818" s="14">
        <v>46238</v>
      </c>
      <c r="C2818" s="4" t="s">
        <v>103</v>
      </c>
      <c r="D2818" s="4" t="s">
        <v>69</v>
      </c>
      <c r="E2818" s="4">
        <v>0</v>
      </c>
      <c r="F2818" s="6">
        <v>0</v>
      </c>
      <c r="G2818" s="6">
        <v>17.566666666666666</v>
      </c>
      <c r="H2818" s="6">
        <v>0</v>
      </c>
      <c r="I2818" s="4" t="str">
        <f t="shared" ref="I2818:I2881" si="89">TEXT(B2818,"yyyy-mm")</f>
        <v>2026-08</v>
      </c>
      <c r="J2818" s="7" t="str">
        <f>VLOOKUP(C2818,'[1]T. Apoyo Sistema'!$B$1:$C$89,2,0)</f>
        <v>SI</v>
      </c>
    </row>
    <row r="2819" spans="1:10" x14ac:dyDescent="0.25">
      <c r="A2819" s="4" t="str">
        <f t="shared" si="88"/>
        <v>46238-POX58-bbd2</v>
      </c>
      <c r="B2819" s="14">
        <v>46238</v>
      </c>
      <c r="C2819" s="4" t="s">
        <v>103</v>
      </c>
      <c r="D2819" s="4" t="s">
        <v>70</v>
      </c>
      <c r="E2819" s="4">
        <v>0</v>
      </c>
      <c r="F2819" s="6">
        <v>0.35</v>
      </c>
      <c r="G2819" s="6">
        <v>17.216666666666665</v>
      </c>
      <c r="H2819" s="6">
        <v>0</v>
      </c>
      <c r="I2819" s="4" t="str">
        <f t="shared" si="89"/>
        <v>2026-08</v>
      </c>
      <c r="J2819" s="7" t="str">
        <f>VLOOKUP(C2819,'[1]T. Apoyo Sistema'!$B$1:$C$89,2,0)</f>
        <v>SI</v>
      </c>
    </row>
    <row r="2820" spans="1:10" x14ac:dyDescent="0.25">
      <c r="A2820" s="4" t="str">
        <f t="shared" si="88"/>
        <v>46238-POX58-com1</v>
      </c>
      <c r="B2820" s="14">
        <v>46238</v>
      </c>
      <c r="C2820" s="4" t="s">
        <v>103</v>
      </c>
      <c r="D2820" s="4" t="s">
        <v>71</v>
      </c>
      <c r="E2820" s="4">
        <v>0</v>
      </c>
      <c r="F2820" s="6">
        <v>7.8833333333333337</v>
      </c>
      <c r="G2820" s="6">
        <v>9.6833333333333336</v>
      </c>
      <c r="H2820" s="6">
        <v>0</v>
      </c>
      <c r="I2820" s="4" t="str">
        <f t="shared" si="89"/>
        <v>2026-08</v>
      </c>
      <c r="J2820" s="7" t="str">
        <f>VLOOKUP(C2820,'[1]T. Apoyo Sistema'!$B$1:$C$89,2,0)</f>
        <v>SI</v>
      </c>
    </row>
    <row r="2821" spans="1:10" x14ac:dyDescent="0.25">
      <c r="A2821" s="4" t="str">
        <f t="shared" si="88"/>
        <v>46238-POX58-com2</v>
      </c>
      <c r="B2821" s="14">
        <v>46238</v>
      </c>
      <c r="C2821" s="4" t="s">
        <v>103</v>
      </c>
      <c r="D2821" s="4" t="s">
        <v>72</v>
      </c>
      <c r="E2821" s="4">
        <v>0</v>
      </c>
      <c r="F2821" s="6">
        <v>7.95</v>
      </c>
      <c r="G2821" s="6">
        <v>9.6166666666666671</v>
      </c>
      <c r="H2821" s="6">
        <v>0</v>
      </c>
      <c r="I2821" s="4" t="str">
        <f t="shared" si="89"/>
        <v>2026-08</v>
      </c>
      <c r="J2821" s="7" t="str">
        <f>VLOOKUP(C2821,'[1]T. Apoyo Sistema'!$B$1:$C$89,2,0)</f>
        <v>SI</v>
      </c>
    </row>
    <row r="2822" spans="1:10" x14ac:dyDescent="0.25">
      <c r="A2822" s="4" t="str">
        <f t="shared" si="88"/>
        <v>46238-POX58-com3</v>
      </c>
      <c r="B2822" s="14">
        <v>46238</v>
      </c>
      <c r="C2822" s="4" t="s">
        <v>103</v>
      </c>
      <c r="D2822" s="4" t="s">
        <v>77</v>
      </c>
      <c r="E2822" s="4">
        <v>0</v>
      </c>
      <c r="F2822" s="6">
        <v>7.95</v>
      </c>
      <c r="G2822" s="6">
        <v>9.6166666666666671</v>
      </c>
      <c r="H2822" s="6">
        <v>0</v>
      </c>
      <c r="I2822" s="4" t="str">
        <f t="shared" si="89"/>
        <v>2026-08</v>
      </c>
      <c r="J2822" s="7" t="str">
        <f>VLOOKUP(C2822,'[1]T. Apoyo Sistema'!$B$1:$C$89,2,0)</f>
        <v>SI</v>
      </c>
    </row>
    <row r="2823" spans="1:10" x14ac:dyDescent="0.25">
      <c r="A2823" s="4" t="str">
        <f t="shared" si="88"/>
        <v>46238-POX58-com4</v>
      </c>
      <c r="B2823" s="14">
        <v>46238</v>
      </c>
      <c r="C2823" s="4" t="s">
        <v>103</v>
      </c>
      <c r="D2823" s="4" t="s">
        <v>78</v>
      </c>
      <c r="E2823" s="4">
        <v>0</v>
      </c>
      <c r="F2823" s="6">
        <v>7.9666666666666668</v>
      </c>
      <c r="G2823" s="6">
        <v>9.6</v>
      </c>
      <c r="H2823" s="6">
        <v>0</v>
      </c>
      <c r="I2823" s="4" t="str">
        <f t="shared" si="89"/>
        <v>2026-08</v>
      </c>
      <c r="J2823" s="7" t="str">
        <f>VLOOKUP(C2823,'[1]T. Apoyo Sistema'!$B$1:$C$89,2,0)</f>
        <v>SI</v>
      </c>
    </row>
    <row r="2824" spans="1:10" x14ac:dyDescent="0.25">
      <c r="A2824" s="4" t="str">
        <f t="shared" si="88"/>
        <v>46238-POX58-gen1</v>
      </c>
      <c r="B2824" s="14">
        <v>46238</v>
      </c>
      <c r="C2824" s="4" t="s">
        <v>103</v>
      </c>
      <c r="D2824" s="4" t="s">
        <v>59</v>
      </c>
      <c r="E2824" s="4">
        <v>0</v>
      </c>
      <c r="F2824" s="6">
        <v>0</v>
      </c>
      <c r="G2824" s="6">
        <v>17.566666666666666</v>
      </c>
      <c r="H2824" s="6">
        <v>0</v>
      </c>
      <c r="I2824" s="4" t="str">
        <f t="shared" si="89"/>
        <v>2026-08</v>
      </c>
      <c r="J2824" s="7" t="str">
        <f>VLOOKUP(C2824,'[1]T. Apoyo Sistema'!$B$1:$C$89,2,0)</f>
        <v>SI</v>
      </c>
    </row>
    <row r="2825" spans="1:10" x14ac:dyDescent="0.25">
      <c r="A2825" s="4" t="str">
        <f t="shared" si="88"/>
        <v>46238-POX58-gen2</v>
      </c>
      <c r="B2825" s="14">
        <v>46238</v>
      </c>
      <c r="C2825" s="4" t="s">
        <v>103</v>
      </c>
      <c r="D2825" s="4" t="s">
        <v>73</v>
      </c>
      <c r="E2825" s="4">
        <v>0</v>
      </c>
      <c r="F2825" s="6">
        <v>8.2833333333333332</v>
      </c>
      <c r="G2825" s="6">
        <v>9.2833333333333332</v>
      </c>
      <c r="H2825" s="6">
        <v>0</v>
      </c>
      <c r="I2825" s="4" t="str">
        <f t="shared" si="89"/>
        <v>2026-08</v>
      </c>
      <c r="J2825" s="7" t="str">
        <f>VLOOKUP(C2825,'[1]T. Apoyo Sistema'!$B$1:$C$89,2,0)</f>
        <v>SI</v>
      </c>
    </row>
    <row r="2826" spans="1:10" x14ac:dyDescent="0.25">
      <c r="A2826" s="4" t="str">
        <f t="shared" si="88"/>
        <v>46238-POX58-motocom1</v>
      </c>
      <c r="B2826" s="14">
        <v>46238</v>
      </c>
      <c r="C2826" s="4" t="s">
        <v>103</v>
      </c>
      <c r="D2826" s="4" t="s">
        <v>104</v>
      </c>
      <c r="E2826" s="4">
        <v>0</v>
      </c>
      <c r="F2826" s="6">
        <v>0</v>
      </c>
      <c r="G2826" s="6">
        <v>17.566666666666666</v>
      </c>
      <c r="H2826" s="6">
        <v>0</v>
      </c>
      <c r="I2826" s="4" t="str">
        <f t="shared" si="89"/>
        <v>2026-08</v>
      </c>
      <c r="J2826" s="7" t="str">
        <f>VLOOKUP(C2826,'[1]T. Apoyo Sistema'!$B$1:$C$89,2,0)</f>
        <v>SI</v>
      </c>
    </row>
    <row r="2827" spans="1:10" x14ac:dyDescent="0.25">
      <c r="A2827" s="4" t="str">
        <f t="shared" si="88"/>
        <v>46238-POX58-motocom2</v>
      </c>
      <c r="B2827" s="14">
        <v>46238</v>
      </c>
      <c r="C2827" s="4" t="s">
        <v>103</v>
      </c>
      <c r="D2827" s="4" t="s">
        <v>105</v>
      </c>
      <c r="E2827" s="4">
        <v>0</v>
      </c>
      <c r="F2827" s="6">
        <v>0</v>
      </c>
      <c r="G2827" s="6">
        <v>17.566666666666666</v>
      </c>
      <c r="H2827" s="6">
        <v>0</v>
      </c>
      <c r="I2827" s="4" t="str">
        <f t="shared" si="89"/>
        <v>2026-08</v>
      </c>
      <c r="J2827" s="7" t="str">
        <f>VLOOKUP(C2827,'[1]T. Apoyo Sistema'!$B$1:$C$89,2,0)</f>
        <v>SI</v>
      </c>
    </row>
    <row r="2828" spans="1:10" x14ac:dyDescent="0.25">
      <c r="A2828" s="4" t="str">
        <f t="shared" si="88"/>
        <v>46238-POX58-psa1</v>
      </c>
      <c r="B2828" s="14">
        <v>46238</v>
      </c>
      <c r="C2828" s="4" t="s">
        <v>103</v>
      </c>
      <c r="D2828" s="4" t="s">
        <v>60</v>
      </c>
      <c r="E2828" s="4">
        <v>0</v>
      </c>
      <c r="F2828" s="6">
        <v>0.15</v>
      </c>
      <c r="G2828" s="6">
        <v>17.416666666666668</v>
      </c>
      <c r="H2828" s="6">
        <v>0</v>
      </c>
      <c r="I2828" s="4" t="str">
        <f t="shared" si="89"/>
        <v>2026-08</v>
      </c>
      <c r="J2828" s="7" t="str">
        <f>VLOOKUP(C2828,'[1]T. Apoyo Sistema'!$B$1:$C$89,2,0)</f>
        <v>SI</v>
      </c>
    </row>
    <row r="2829" spans="1:10" x14ac:dyDescent="0.25">
      <c r="A2829" s="4" t="str">
        <f t="shared" si="88"/>
        <v>46238-POX58-psa2</v>
      </c>
      <c r="B2829" s="14">
        <v>46238</v>
      </c>
      <c r="C2829" s="4" t="s">
        <v>103</v>
      </c>
      <c r="D2829" s="4" t="s">
        <v>74</v>
      </c>
      <c r="E2829" s="4">
        <v>0</v>
      </c>
      <c r="F2829" s="6">
        <v>0.15</v>
      </c>
      <c r="G2829" s="6">
        <v>17.416666666666668</v>
      </c>
      <c r="H2829" s="6">
        <v>0</v>
      </c>
      <c r="I2829" s="4" t="str">
        <f t="shared" si="89"/>
        <v>2026-08</v>
      </c>
      <c r="J2829" s="7" t="str">
        <f>VLOOKUP(C2829,'[1]T. Apoyo Sistema'!$B$1:$C$89,2,0)</f>
        <v>SI</v>
      </c>
    </row>
    <row r="2830" spans="1:10" x14ac:dyDescent="0.25">
      <c r="A2830" s="4" t="str">
        <f t="shared" si="88"/>
        <v>46238-POX58-psa3</v>
      </c>
      <c r="B2830" s="14">
        <v>46238</v>
      </c>
      <c r="C2830" s="4" t="s">
        <v>103</v>
      </c>
      <c r="D2830" s="4" t="s">
        <v>79</v>
      </c>
      <c r="E2830" s="4">
        <v>0</v>
      </c>
      <c r="F2830" s="6">
        <v>0.15</v>
      </c>
      <c r="G2830" s="6">
        <v>17.416666666666668</v>
      </c>
      <c r="H2830" s="6">
        <v>0</v>
      </c>
      <c r="I2830" s="4" t="str">
        <f t="shared" si="89"/>
        <v>2026-08</v>
      </c>
      <c r="J2830" s="7" t="str">
        <f>VLOOKUP(C2830,'[1]T. Apoyo Sistema'!$B$1:$C$89,2,0)</f>
        <v>SI</v>
      </c>
    </row>
    <row r="2831" spans="1:10" x14ac:dyDescent="0.25">
      <c r="A2831" s="4" t="str">
        <f t="shared" si="88"/>
        <v>46238-POX58-psa4</v>
      </c>
      <c r="B2831" s="14">
        <v>46238</v>
      </c>
      <c r="C2831" s="4" t="s">
        <v>103</v>
      </c>
      <c r="D2831" s="4" t="s">
        <v>80</v>
      </c>
      <c r="E2831" s="4">
        <v>0</v>
      </c>
      <c r="F2831" s="6">
        <v>0.15</v>
      </c>
      <c r="G2831" s="6">
        <v>17.416666666666668</v>
      </c>
      <c r="H2831" s="6">
        <v>0</v>
      </c>
      <c r="I2831" s="4" t="str">
        <f t="shared" si="89"/>
        <v>2026-08</v>
      </c>
      <c r="J2831" s="7" t="str">
        <f>VLOOKUP(C2831,'[1]T. Apoyo Sistema'!$B$1:$C$89,2,0)</f>
        <v>SI</v>
      </c>
    </row>
    <row r="2832" spans="1:10" x14ac:dyDescent="0.25">
      <c r="A2832" s="4" t="str">
        <f t="shared" si="88"/>
        <v>46238-POX58-sec1</v>
      </c>
      <c r="B2832" s="14">
        <v>46238</v>
      </c>
      <c r="C2832" s="4" t="s">
        <v>103</v>
      </c>
      <c r="D2832" s="4" t="s">
        <v>75</v>
      </c>
      <c r="E2832" s="4">
        <v>0</v>
      </c>
      <c r="F2832" s="6">
        <v>8.0833333333333339</v>
      </c>
      <c r="G2832" s="6">
        <v>9.4833333333333325</v>
      </c>
      <c r="H2832" s="6">
        <v>0</v>
      </c>
      <c r="I2832" s="4" t="str">
        <f t="shared" si="89"/>
        <v>2026-08</v>
      </c>
      <c r="J2832" s="7" t="str">
        <f>VLOOKUP(C2832,'[1]T. Apoyo Sistema'!$B$1:$C$89,2,0)</f>
        <v>SI</v>
      </c>
    </row>
    <row r="2833" spans="1:10" x14ac:dyDescent="0.25">
      <c r="A2833" s="4" t="str">
        <f t="shared" si="88"/>
        <v>46238-POX58-sec2</v>
      </c>
      <c r="B2833" s="14">
        <v>46238</v>
      </c>
      <c r="C2833" s="4" t="s">
        <v>103</v>
      </c>
      <c r="D2833" s="4" t="s">
        <v>76</v>
      </c>
      <c r="E2833" s="4">
        <v>0</v>
      </c>
      <c r="F2833" s="6">
        <v>8.0833333333333339</v>
      </c>
      <c r="G2833" s="6">
        <v>9.4833333333333325</v>
      </c>
      <c r="H2833" s="6">
        <v>0</v>
      </c>
      <c r="I2833" s="4" t="str">
        <f t="shared" si="89"/>
        <v>2026-08</v>
      </c>
      <c r="J2833" s="7" t="str">
        <f>VLOOKUP(C2833,'[1]T. Apoyo Sistema'!$B$1:$C$89,2,0)</f>
        <v>SI</v>
      </c>
    </row>
    <row r="2834" spans="1:10" x14ac:dyDescent="0.25">
      <c r="A2834" s="4" t="str">
        <f t="shared" si="88"/>
        <v>46238-POX59-bbd1</v>
      </c>
      <c r="B2834" s="14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 t="shared" si="89"/>
        <v>2026-08</v>
      </c>
      <c r="J2834" s="7" t="str">
        <f>VLOOKUP(C2834,'[1]T. Apoyo Sistema'!$B$1:$C$89,2,0)</f>
        <v>SI</v>
      </c>
    </row>
    <row r="2835" spans="1:10" x14ac:dyDescent="0.25">
      <c r="A2835" s="4" t="str">
        <f t="shared" si="88"/>
        <v>46238-POX59-bbd2</v>
      </c>
      <c r="B2835" s="14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 t="shared" si="89"/>
        <v>2026-08</v>
      </c>
      <c r="J2835" s="7" t="str">
        <f>VLOOKUP(C2835,'[1]T. Apoyo Sistema'!$B$1:$C$89,2,0)</f>
        <v>SI</v>
      </c>
    </row>
    <row r="2836" spans="1:10" x14ac:dyDescent="0.25">
      <c r="A2836" s="4" t="str">
        <f t="shared" si="88"/>
        <v>46238-POX59-com1</v>
      </c>
      <c r="B2836" s="14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 t="shared" si="89"/>
        <v>2026-08</v>
      </c>
      <c r="J2836" s="7" t="str">
        <f>VLOOKUP(C2836,'[1]T. Apoyo Sistema'!$B$1:$C$89,2,0)</f>
        <v>SI</v>
      </c>
    </row>
    <row r="2837" spans="1:10" x14ac:dyDescent="0.25">
      <c r="A2837" s="4" t="str">
        <f t="shared" si="88"/>
        <v>46238-POX59-com2</v>
      </c>
      <c r="B2837" s="14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 t="shared" si="89"/>
        <v>2026-08</v>
      </c>
      <c r="J2837" s="7" t="str">
        <f>VLOOKUP(C2837,'[1]T. Apoyo Sistema'!$B$1:$C$89,2,0)</f>
        <v>SI</v>
      </c>
    </row>
    <row r="2838" spans="1:10" x14ac:dyDescent="0.25">
      <c r="A2838" s="4" t="str">
        <f t="shared" si="88"/>
        <v>46238-POX59-com3</v>
      </c>
      <c r="B2838" s="14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 t="shared" si="89"/>
        <v>2026-08</v>
      </c>
      <c r="J2838" s="7" t="str">
        <f>VLOOKUP(C2838,'[1]T. Apoyo Sistema'!$B$1:$C$89,2,0)</f>
        <v>SI</v>
      </c>
    </row>
    <row r="2839" spans="1:10" x14ac:dyDescent="0.25">
      <c r="A2839" s="4" t="str">
        <f t="shared" si="88"/>
        <v>46238-POX59-gen1</v>
      </c>
      <c r="B2839" s="14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 t="shared" si="89"/>
        <v>2026-08</v>
      </c>
      <c r="J2839" s="7" t="str">
        <f>VLOOKUP(C2839,'[1]T. Apoyo Sistema'!$B$1:$C$89,2,0)</f>
        <v>SI</v>
      </c>
    </row>
    <row r="2840" spans="1:10" x14ac:dyDescent="0.25">
      <c r="A2840" s="4" t="str">
        <f t="shared" si="88"/>
        <v>46238-POX59-gen2</v>
      </c>
      <c r="B2840" s="14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 t="shared" si="89"/>
        <v>2026-08</v>
      </c>
      <c r="J2840" s="7" t="str">
        <f>VLOOKUP(C2840,'[1]T. Apoyo Sistema'!$B$1:$C$89,2,0)</f>
        <v>SI</v>
      </c>
    </row>
    <row r="2841" spans="1:10" x14ac:dyDescent="0.25">
      <c r="A2841" s="4" t="str">
        <f t="shared" si="88"/>
        <v>46238-POX59-motocom1</v>
      </c>
      <c r="B2841" s="14">
        <v>46238</v>
      </c>
      <c r="C2841" s="4" t="s">
        <v>38</v>
      </c>
      <c r="D2841" s="4" t="s">
        <v>104</v>
      </c>
      <c r="E2841" s="4">
        <v>0</v>
      </c>
      <c r="F2841" s="6">
        <v>0</v>
      </c>
      <c r="G2841" s="6">
        <v>0</v>
      </c>
      <c r="H2841" s="6">
        <v>0</v>
      </c>
      <c r="I2841" s="4" t="str">
        <f t="shared" si="89"/>
        <v>2026-08</v>
      </c>
      <c r="J2841" s="7" t="str">
        <f>VLOOKUP(C2841,'[1]T. Apoyo Sistema'!$B$1:$C$89,2,0)</f>
        <v>SI</v>
      </c>
    </row>
    <row r="2842" spans="1:10" x14ac:dyDescent="0.25">
      <c r="A2842" s="4" t="str">
        <f t="shared" si="88"/>
        <v>46238-POX59-motocom2</v>
      </c>
      <c r="B2842" s="14">
        <v>46238</v>
      </c>
      <c r="C2842" s="4" t="s">
        <v>38</v>
      </c>
      <c r="D2842" s="4" t="s">
        <v>105</v>
      </c>
      <c r="E2842" s="4">
        <v>0</v>
      </c>
      <c r="F2842" s="6">
        <v>0</v>
      </c>
      <c r="G2842" s="6">
        <v>0</v>
      </c>
      <c r="H2842" s="6">
        <v>0</v>
      </c>
      <c r="I2842" s="4" t="str">
        <f t="shared" si="89"/>
        <v>2026-08</v>
      </c>
      <c r="J2842" s="7" t="str">
        <f>VLOOKUP(C2842,'[1]T. Apoyo Sistema'!$B$1:$C$89,2,0)</f>
        <v>SI</v>
      </c>
    </row>
    <row r="2843" spans="1:10" x14ac:dyDescent="0.25">
      <c r="A2843" s="4" t="str">
        <f t="shared" si="88"/>
        <v>46238-POX59-psa1</v>
      </c>
      <c r="B2843" s="14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 t="shared" si="89"/>
        <v>2026-08</v>
      </c>
      <c r="J2843" s="7" t="str">
        <f>VLOOKUP(C2843,'[1]T. Apoyo Sistema'!$B$1:$C$89,2,0)</f>
        <v>SI</v>
      </c>
    </row>
    <row r="2844" spans="1:10" x14ac:dyDescent="0.25">
      <c r="A2844" s="4" t="str">
        <f t="shared" si="88"/>
        <v>46238-POX59-psa2</v>
      </c>
      <c r="B2844" s="14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 t="shared" si="89"/>
        <v>2026-08</v>
      </c>
      <c r="J2844" s="7" t="str">
        <f>VLOOKUP(C2844,'[1]T. Apoyo Sistema'!$B$1:$C$89,2,0)</f>
        <v>SI</v>
      </c>
    </row>
    <row r="2845" spans="1:10" x14ac:dyDescent="0.25">
      <c r="A2845" s="4" t="str">
        <f t="shared" si="88"/>
        <v>46238-POX59-psa3</v>
      </c>
      <c r="B2845" s="14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 t="shared" si="89"/>
        <v>2026-08</v>
      </c>
      <c r="J2845" s="7" t="str">
        <f>VLOOKUP(C2845,'[1]T. Apoyo Sistema'!$B$1:$C$89,2,0)</f>
        <v>SI</v>
      </c>
    </row>
    <row r="2846" spans="1:10" x14ac:dyDescent="0.25">
      <c r="A2846" s="4" t="str">
        <f t="shared" si="88"/>
        <v>46238-POX59-psa4</v>
      </c>
      <c r="B2846" s="14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 t="shared" si="89"/>
        <v>2026-08</v>
      </c>
      <c r="J2846" s="7" t="str">
        <f>VLOOKUP(C2846,'[1]T. Apoyo Sistema'!$B$1:$C$89,2,0)</f>
        <v>SI</v>
      </c>
    </row>
    <row r="2847" spans="1:10" x14ac:dyDescent="0.25">
      <c r="A2847" s="4" t="str">
        <f t="shared" si="88"/>
        <v>46238-POX59-psa5</v>
      </c>
      <c r="B2847" s="14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 t="shared" si="89"/>
        <v>2026-08</v>
      </c>
      <c r="J2847" s="7" t="str">
        <f>VLOOKUP(C2847,'[1]T. Apoyo Sistema'!$B$1:$C$89,2,0)</f>
        <v>SI</v>
      </c>
    </row>
    <row r="2848" spans="1:10" x14ac:dyDescent="0.25">
      <c r="A2848" s="4" t="str">
        <f t="shared" si="88"/>
        <v>46238-POX59-psa6</v>
      </c>
      <c r="B2848" s="14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 t="shared" si="89"/>
        <v>2026-08</v>
      </c>
      <c r="J2848" s="7" t="str">
        <f>VLOOKUP(C2848,'[1]T. Apoyo Sistema'!$B$1:$C$89,2,0)</f>
        <v>SI</v>
      </c>
    </row>
    <row r="2849" spans="1:10" x14ac:dyDescent="0.25">
      <c r="A2849" s="4" t="str">
        <f t="shared" si="88"/>
        <v>46238-POX59-sec1</v>
      </c>
      <c r="B2849" s="14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 t="shared" si="89"/>
        <v>2026-08</v>
      </c>
      <c r="J2849" s="7" t="str">
        <f>VLOOKUP(C2849,'[1]T. Apoyo Sistema'!$B$1:$C$89,2,0)</f>
        <v>SI</v>
      </c>
    </row>
    <row r="2850" spans="1:10" x14ac:dyDescent="0.25">
      <c r="A2850" s="4" t="str">
        <f t="shared" si="88"/>
        <v>46238-POX59-sec2</v>
      </c>
      <c r="B2850" s="14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 t="shared" si="89"/>
        <v>2026-08</v>
      </c>
      <c r="J2850" s="7" t="str">
        <f>VLOOKUP(C2850,'[1]T. Apoyo Sistema'!$B$1:$C$89,2,0)</f>
        <v>SI</v>
      </c>
    </row>
    <row r="2851" spans="1:10" x14ac:dyDescent="0.25">
      <c r="A2851" s="4" t="str">
        <f t="shared" si="88"/>
        <v>46238-POX6-bbd1</v>
      </c>
      <c r="B2851" s="14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 t="shared" si="89"/>
        <v>2026-08</v>
      </c>
      <c r="J2851" s="7" t="str">
        <f>VLOOKUP(C2851,'[1]T. Apoyo Sistema'!$B$1:$C$89,2,0)</f>
        <v>SI</v>
      </c>
    </row>
    <row r="2852" spans="1:10" x14ac:dyDescent="0.25">
      <c r="A2852" s="4" t="str">
        <f t="shared" si="88"/>
        <v>46238-POX6-bbd2</v>
      </c>
      <c r="B2852" s="14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 t="shared" si="89"/>
        <v>2026-08</v>
      </c>
      <c r="J2852" s="7" t="str">
        <f>VLOOKUP(C2852,'[1]T. Apoyo Sistema'!$B$1:$C$89,2,0)</f>
        <v>SI</v>
      </c>
    </row>
    <row r="2853" spans="1:10" x14ac:dyDescent="0.25">
      <c r="A2853" s="4" t="str">
        <f t="shared" si="88"/>
        <v>46238-POX6-com1</v>
      </c>
      <c r="B2853" s="14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 t="shared" si="89"/>
        <v>2026-08</v>
      </c>
      <c r="J2853" s="7" t="str">
        <f>VLOOKUP(C2853,'[1]T. Apoyo Sistema'!$B$1:$C$89,2,0)</f>
        <v>SI</v>
      </c>
    </row>
    <row r="2854" spans="1:10" x14ac:dyDescent="0.25">
      <c r="A2854" s="4" t="str">
        <f t="shared" si="88"/>
        <v>46238-POX6-com2</v>
      </c>
      <c r="B2854" s="14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 t="shared" si="89"/>
        <v>2026-08</v>
      </c>
      <c r="J2854" s="7" t="str">
        <f>VLOOKUP(C2854,'[1]T. Apoyo Sistema'!$B$1:$C$89,2,0)</f>
        <v>SI</v>
      </c>
    </row>
    <row r="2855" spans="1:10" x14ac:dyDescent="0.25">
      <c r="A2855" s="4" t="str">
        <f t="shared" si="88"/>
        <v>46238-POX6-com3</v>
      </c>
      <c r="B2855" s="14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 t="shared" si="89"/>
        <v>2026-08</v>
      </c>
      <c r="J2855" s="7" t="str">
        <f>VLOOKUP(C2855,'[1]T. Apoyo Sistema'!$B$1:$C$89,2,0)</f>
        <v>SI</v>
      </c>
    </row>
    <row r="2856" spans="1:10" x14ac:dyDescent="0.25">
      <c r="A2856" s="4" t="str">
        <f t="shared" si="88"/>
        <v>46238-POX6-com4</v>
      </c>
      <c r="B2856" s="14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 t="shared" si="89"/>
        <v>2026-08</v>
      </c>
      <c r="J2856" s="7" t="str">
        <f>VLOOKUP(C2856,'[1]T. Apoyo Sistema'!$B$1:$C$89,2,0)</f>
        <v>SI</v>
      </c>
    </row>
    <row r="2857" spans="1:10" x14ac:dyDescent="0.25">
      <c r="A2857" s="4" t="str">
        <f t="shared" si="88"/>
        <v>46238-POX6-gen1</v>
      </c>
      <c r="B2857" s="14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 t="shared" si="89"/>
        <v>2026-08</v>
      </c>
      <c r="J2857" s="7" t="str">
        <f>VLOOKUP(C2857,'[1]T. Apoyo Sistema'!$B$1:$C$89,2,0)</f>
        <v>SI</v>
      </c>
    </row>
    <row r="2858" spans="1:10" x14ac:dyDescent="0.25">
      <c r="A2858" s="4" t="str">
        <f t="shared" si="88"/>
        <v>46238-POX6-gen2</v>
      </c>
      <c r="B2858" s="14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 t="shared" si="89"/>
        <v>2026-08</v>
      </c>
      <c r="J2858" s="7" t="str">
        <f>VLOOKUP(C2858,'[1]T. Apoyo Sistema'!$B$1:$C$89,2,0)</f>
        <v>SI</v>
      </c>
    </row>
    <row r="2859" spans="1:10" x14ac:dyDescent="0.25">
      <c r="A2859" s="4" t="str">
        <f t="shared" si="88"/>
        <v>46238-POX6-psa1</v>
      </c>
      <c r="B2859" s="14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 t="shared" si="89"/>
        <v>2026-08</v>
      </c>
      <c r="J2859" s="7" t="str">
        <f>VLOOKUP(C2859,'[1]T. Apoyo Sistema'!$B$1:$C$89,2,0)</f>
        <v>SI</v>
      </c>
    </row>
    <row r="2860" spans="1:10" x14ac:dyDescent="0.25">
      <c r="A2860" s="4" t="str">
        <f t="shared" si="88"/>
        <v>46238-POX6-psa2</v>
      </c>
      <c r="B2860" s="14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 t="shared" si="89"/>
        <v>2026-08</v>
      </c>
      <c r="J2860" s="7" t="str">
        <f>VLOOKUP(C2860,'[1]T. Apoyo Sistema'!$B$1:$C$89,2,0)</f>
        <v>SI</v>
      </c>
    </row>
    <row r="2861" spans="1:10" x14ac:dyDescent="0.25">
      <c r="A2861" s="4" t="str">
        <f t="shared" si="88"/>
        <v>46238-POX6-psa3</v>
      </c>
      <c r="B2861" s="14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 t="shared" si="89"/>
        <v>2026-08</v>
      </c>
      <c r="J2861" s="7" t="str">
        <f>VLOOKUP(C2861,'[1]T. Apoyo Sistema'!$B$1:$C$89,2,0)</f>
        <v>SI</v>
      </c>
    </row>
    <row r="2862" spans="1:10" x14ac:dyDescent="0.25">
      <c r="A2862" s="4" t="str">
        <f t="shared" si="88"/>
        <v>46238-POX6-psa4</v>
      </c>
      <c r="B2862" s="14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 t="shared" si="89"/>
        <v>2026-08</v>
      </c>
      <c r="J2862" s="7" t="str">
        <f>VLOOKUP(C2862,'[1]T. Apoyo Sistema'!$B$1:$C$89,2,0)</f>
        <v>SI</v>
      </c>
    </row>
    <row r="2863" spans="1:10" x14ac:dyDescent="0.25">
      <c r="A2863" s="4" t="str">
        <f t="shared" si="88"/>
        <v>46238-POX6-sec1</v>
      </c>
      <c r="B2863" s="14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 t="shared" si="89"/>
        <v>2026-08</v>
      </c>
      <c r="J2863" s="7" t="str">
        <f>VLOOKUP(C2863,'[1]T. Apoyo Sistema'!$B$1:$C$89,2,0)</f>
        <v>SI</v>
      </c>
    </row>
    <row r="2864" spans="1:10" x14ac:dyDescent="0.25">
      <c r="A2864" s="4" t="str">
        <f t="shared" si="88"/>
        <v>46238-POX6-sec2</v>
      </c>
      <c r="B2864" s="14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 t="shared" si="89"/>
        <v>2026-08</v>
      </c>
      <c r="J2864" s="7" t="str">
        <f>VLOOKUP(C2864,'[1]T. Apoyo Sistema'!$B$1:$C$89,2,0)</f>
        <v>SI</v>
      </c>
    </row>
    <row r="2865" spans="1:10" x14ac:dyDescent="0.25">
      <c r="A2865" s="4" t="str">
        <f t="shared" si="88"/>
        <v>46238-POX60-bbd1</v>
      </c>
      <c r="B2865" s="14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 t="shared" si="89"/>
        <v>2026-08</v>
      </c>
      <c r="J2865" s="7" t="str">
        <f>VLOOKUP(C2865,'[1]T. Apoyo Sistema'!$B$1:$C$89,2,0)</f>
        <v>SI</v>
      </c>
    </row>
    <row r="2866" spans="1:10" x14ac:dyDescent="0.25">
      <c r="A2866" s="4" t="str">
        <f t="shared" si="88"/>
        <v>46238-POX60-bbd2</v>
      </c>
      <c r="B2866" s="14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 t="shared" si="89"/>
        <v>2026-08</v>
      </c>
      <c r="J2866" s="7" t="str">
        <f>VLOOKUP(C2866,'[1]T. Apoyo Sistema'!$B$1:$C$89,2,0)</f>
        <v>SI</v>
      </c>
    </row>
    <row r="2867" spans="1:10" x14ac:dyDescent="0.25">
      <c r="A2867" s="4" t="str">
        <f t="shared" si="88"/>
        <v>46238-POX60-com1</v>
      </c>
      <c r="B2867" s="14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 t="shared" si="89"/>
        <v>2026-08</v>
      </c>
      <c r="J2867" s="7" t="str">
        <f>VLOOKUP(C2867,'[1]T. Apoyo Sistema'!$B$1:$C$89,2,0)</f>
        <v>SI</v>
      </c>
    </row>
    <row r="2868" spans="1:10" x14ac:dyDescent="0.25">
      <c r="A2868" s="4" t="str">
        <f t="shared" si="88"/>
        <v>46238-POX60-com2</v>
      </c>
      <c r="B2868" s="14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 t="shared" si="89"/>
        <v>2026-08</v>
      </c>
      <c r="J2868" s="7" t="str">
        <f>VLOOKUP(C2868,'[1]T. Apoyo Sistema'!$B$1:$C$89,2,0)</f>
        <v>SI</v>
      </c>
    </row>
    <row r="2869" spans="1:10" x14ac:dyDescent="0.25">
      <c r="A2869" s="4" t="str">
        <f t="shared" si="88"/>
        <v>46238-POX60-com3</v>
      </c>
      <c r="B2869" s="14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 t="shared" si="89"/>
        <v>2026-08</v>
      </c>
      <c r="J2869" s="7" t="str">
        <f>VLOOKUP(C2869,'[1]T. Apoyo Sistema'!$B$1:$C$89,2,0)</f>
        <v>SI</v>
      </c>
    </row>
    <row r="2870" spans="1:10" x14ac:dyDescent="0.25">
      <c r="A2870" s="4" t="str">
        <f t="shared" si="88"/>
        <v>46238-POX60-gen1</v>
      </c>
      <c r="B2870" s="14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 t="shared" si="89"/>
        <v>2026-08</v>
      </c>
      <c r="J2870" s="7" t="str">
        <f>VLOOKUP(C2870,'[1]T. Apoyo Sistema'!$B$1:$C$89,2,0)</f>
        <v>SI</v>
      </c>
    </row>
    <row r="2871" spans="1:10" x14ac:dyDescent="0.25">
      <c r="A2871" s="4" t="str">
        <f t="shared" si="88"/>
        <v>46238-POX60-gen2</v>
      </c>
      <c r="B2871" s="14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 t="shared" si="89"/>
        <v>2026-08</v>
      </c>
      <c r="J2871" s="7" t="str">
        <f>VLOOKUP(C2871,'[1]T. Apoyo Sistema'!$B$1:$C$89,2,0)</f>
        <v>SI</v>
      </c>
    </row>
    <row r="2872" spans="1:10" x14ac:dyDescent="0.25">
      <c r="A2872" s="4" t="str">
        <f t="shared" si="88"/>
        <v>46238-POX60-motocom1</v>
      </c>
      <c r="B2872" s="14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 t="shared" si="89"/>
        <v>2026-08</v>
      </c>
      <c r="J2872" s="7" t="str">
        <f>VLOOKUP(C2872,'[1]T. Apoyo Sistema'!$B$1:$C$89,2,0)</f>
        <v>SI</v>
      </c>
    </row>
    <row r="2873" spans="1:10" x14ac:dyDescent="0.25">
      <c r="A2873" s="4" t="str">
        <f t="shared" si="88"/>
        <v>46238-POX60-motocom2</v>
      </c>
      <c r="B2873" s="14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 t="shared" si="89"/>
        <v>2026-08</v>
      </c>
      <c r="J2873" s="7" t="str">
        <f>VLOOKUP(C2873,'[1]T. Apoyo Sistema'!$B$1:$C$89,2,0)</f>
        <v>SI</v>
      </c>
    </row>
    <row r="2874" spans="1:10" x14ac:dyDescent="0.25">
      <c r="A2874" s="4" t="str">
        <f t="shared" si="88"/>
        <v>46238-POX60-psa1</v>
      </c>
      <c r="B2874" s="14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 t="shared" si="89"/>
        <v>2026-08</v>
      </c>
      <c r="J2874" s="7" t="str">
        <f>VLOOKUP(C2874,'[1]T. Apoyo Sistema'!$B$1:$C$89,2,0)</f>
        <v>SI</v>
      </c>
    </row>
    <row r="2875" spans="1:10" x14ac:dyDescent="0.25">
      <c r="A2875" s="4" t="str">
        <f t="shared" si="88"/>
        <v>46238-POX60-psa2</v>
      </c>
      <c r="B2875" s="14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 t="shared" si="89"/>
        <v>2026-08</v>
      </c>
      <c r="J2875" s="7" t="str">
        <f>VLOOKUP(C2875,'[1]T. Apoyo Sistema'!$B$1:$C$89,2,0)</f>
        <v>SI</v>
      </c>
    </row>
    <row r="2876" spans="1:10" x14ac:dyDescent="0.25">
      <c r="A2876" s="4" t="str">
        <f t="shared" si="88"/>
        <v>46238-POX60-psa3</v>
      </c>
      <c r="B2876" s="14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 t="shared" si="89"/>
        <v>2026-08</v>
      </c>
      <c r="J2876" s="7" t="str">
        <f>VLOOKUP(C2876,'[1]T. Apoyo Sistema'!$B$1:$C$89,2,0)</f>
        <v>SI</v>
      </c>
    </row>
    <row r="2877" spans="1:10" x14ac:dyDescent="0.25">
      <c r="A2877" s="4" t="str">
        <f t="shared" si="88"/>
        <v>46238-POX60-psa4</v>
      </c>
      <c r="B2877" s="14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 t="shared" si="89"/>
        <v>2026-08</v>
      </c>
      <c r="J2877" s="7" t="str">
        <f>VLOOKUP(C2877,'[1]T. Apoyo Sistema'!$B$1:$C$89,2,0)</f>
        <v>SI</v>
      </c>
    </row>
    <row r="2878" spans="1:10" x14ac:dyDescent="0.25">
      <c r="A2878" s="4" t="str">
        <f t="shared" si="88"/>
        <v>46238-POX60-psa5</v>
      </c>
      <c r="B2878" s="14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 t="shared" si="89"/>
        <v>2026-08</v>
      </c>
      <c r="J2878" s="7" t="str">
        <f>VLOOKUP(C2878,'[1]T. Apoyo Sistema'!$B$1:$C$89,2,0)</f>
        <v>SI</v>
      </c>
    </row>
    <row r="2879" spans="1:10" x14ac:dyDescent="0.25">
      <c r="A2879" s="4" t="str">
        <f t="shared" si="88"/>
        <v>46238-POX60-psa6</v>
      </c>
      <c r="B2879" s="14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 t="shared" si="89"/>
        <v>2026-08</v>
      </c>
      <c r="J2879" s="7" t="str">
        <f>VLOOKUP(C2879,'[1]T. Apoyo Sistema'!$B$1:$C$89,2,0)</f>
        <v>SI</v>
      </c>
    </row>
    <row r="2880" spans="1:10" x14ac:dyDescent="0.25">
      <c r="A2880" s="4" t="str">
        <f t="shared" si="88"/>
        <v>46238-POX60-sec1</v>
      </c>
      <c r="B2880" s="14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 t="shared" si="89"/>
        <v>2026-08</v>
      </c>
      <c r="J2880" s="7" t="str">
        <f>VLOOKUP(C2880,'[1]T. Apoyo Sistema'!$B$1:$C$89,2,0)</f>
        <v>SI</v>
      </c>
    </row>
    <row r="2881" spans="1:10" x14ac:dyDescent="0.25">
      <c r="A2881" s="4" t="str">
        <f t="shared" si="88"/>
        <v>46238-POX60-sec2</v>
      </c>
      <c r="B2881" s="14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 t="shared" si="89"/>
        <v>2026-08</v>
      </c>
      <c r="J2881" s="7" t="str">
        <f>VLOOKUP(C2881,'[1]T. Apoyo Sistema'!$B$1:$C$89,2,0)</f>
        <v>SI</v>
      </c>
    </row>
    <row r="2882" spans="1:10" x14ac:dyDescent="0.25">
      <c r="A2882" s="4" t="str">
        <f t="shared" ref="A2882:A2945" si="90">CONCATENATE(B2882,"-",C2882,"-",D2882)</f>
        <v>46238-POX61-bbd1</v>
      </c>
      <c r="B2882" s="14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 t="shared" ref="I2882:I2945" si="91">TEXT(B2882,"yyyy-mm")</f>
        <v>2026-08</v>
      </c>
      <c r="J2882" s="7" t="str">
        <f>VLOOKUP(C2882,'[1]T. Apoyo Sistema'!$B$1:$C$89,2,0)</f>
        <v>SI</v>
      </c>
    </row>
    <row r="2883" spans="1:10" x14ac:dyDescent="0.25">
      <c r="A2883" s="4" t="str">
        <f t="shared" si="90"/>
        <v>46238-POX61-bbd2</v>
      </c>
      <c r="B2883" s="14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 t="shared" si="91"/>
        <v>2026-08</v>
      </c>
      <c r="J2883" s="7" t="str">
        <f>VLOOKUP(C2883,'[1]T. Apoyo Sistema'!$B$1:$C$89,2,0)</f>
        <v>SI</v>
      </c>
    </row>
    <row r="2884" spans="1:10" x14ac:dyDescent="0.25">
      <c r="A2884" s="4" t="str">
        <f t="shared" si="90"/>
        <v>46238-POX61-com1</v>
      </c>
      <c r="B2884" s="14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 t="shared" si="91"/>
        <v>2026-08</v>
      </c>
      <c r="J2884" s="7" t="str">
        <f>VLOOKUP(C2884,'[1]T. Apoyo Sistema'!$B$1:$C$89,2,0)</f>
        <v>SI</v>
      </c>
    </row>
    <row r="2885" spans="1:10" x14ac:dyDescent="0.25">
      <c r="A2885" s="4" t="str">
        <f t="shared" si="90"/>
        <v>46238-POX61-com2</v>
      </c>
      <c r="B2885" s="14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 t="shared" si="91"/>
        <v>2026-08</v>
      </c>
      <c r="J2885" s="7" t="str">
        <f>VLOOKUP(C2885,'[1]T. Apoyo Sistema'!$B$1:$C$89,2,0)</f>
        <v>SI</v>
      </c>
    </row>
    <row r="2886" spans="1:10" x14ac:dyDescent="0.25">
      <c r="A2886" s="4" t="str">
        <f t="shared" si="90"/>
        <v>46238-POX61-com3</v>
      </c>
      <c r="B2886" s="14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 t="shared" si="91"/>
        <v>2026-08</v>
      </c>
      <c r="J2886" s="7" t="str">
        <f>VLOOKUP(C2886,'[1]T. Apoyo Sistema'!$B$1:$C$89,2,0)</f>
        <v>SI</v>
      </c>
    </row>
    <row r="2887" spans="1:10" x14ac:dyDescent="0.25">
      <c r="A2887" s="4" t="str">
        <f t="shared" si="90"/>
        <v>46238-POX61-gen1</v>
      </c>
      <c r="B2887" s="14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 t="shared" si="91"/>
        <v>2026-08</v>
      </c>
      <c r="J2887" s="7" t="str">
        <f>VLOOKUP(C2887,'[1]T. Apoyo Sistema'!$B$1:$C$89,2,0)</f>
        <v>SI</v>
      </c>
    </row>
    <row r="2888" spans="1:10" x14ac:dyDescent="0.25">
      <c r="A2888" s="4" t="str">
        <f t="shared" si="90"/>
        <v>46238-POX61-gen2</v>
      </c>
      <c r="B2888" s="14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 t="shared" si="91"/>
        <v>2026-08</v>
      </c>
      <c r="J2888" s="7" t="str">
        <f>VLOOKUP(C2888,'[1]T. Apoyo Sistema'!$B$1:$C$89,2,0)</f>
        <v>SI</v>
      </c>
    </row>
    <row r="2889" spans="1:10" x14ac:dyDescent="0.25">
      <c r="A2889" s="4" t="str">
        <f t="shared" si="90"/>
        <v>46238-POX61-motocom1</v>
      </c>
      <c r="B2889" s="14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 t="shared" si="91"/>
        <v>2026-08</v>
      </c>
      <c r="J2889" s="7" t="str">
        <f>VLOOKUP(C2889,'[1]T. Apoyo Sistema'!$B$1:$C$89,2,0)</f>
        <v>SI</v>
      </c>
    </row>
    <row r="2890" spans="1:10" x14ac:dyDescent="0.25">
      <c r="A2890" s="4" t="str">
        <f t="shared" si="90"/>
        <v>46238-POX61-motocom2</v>
      </c>
      <c r="B2890" s="14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 t="shared" si="91"/>
        <v>2026-08</v>
      </c>
      <c r="J2890" s="7" t="str">
        <f>VLOOKUP(C2890,'[1]T. Apoyo Sistema'!$B$1:$C$89,2,0)</f>
        <v>SI</v>
      </c>
    </row>
    <row r="2891" spans="1:10" x14ac:dyDescent="0.25">
      <c r="A2891" s="4" t="str">
        <f t="shared" si="90"/>
        <v>46238-POX61-psa1</v>
      </c>
      <c r="B2891" s="14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 t="shared" si="91"/>
        <v>2026-08</v>
      </c>
      <c r="J2891" s="7" t="str">
        <f>VLOOKUP(C2891,'[1]T. Apoyo Sistema'!$B$1:$C$89,2,0)</f>
        <v>SI</v>
      </c>
    </row>
    <row r="2892" spans="1:10" x14ac:dyDescent="0.25">
      <c r="A2892" s="4" t="str">
        <f t="shared" si="90"/>
        <v>46238-POX61-psa2</v>
      </c>
      <c r="B2892" s="14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 t="shared" si="91"/>
        <v>2026-08</v>
      </c>
      <c r="J2892" s="7" t="str">
        <f>VLOOKUP(C2892,'[1]T. Apoyo Sistema'!$B$1:$C$89,2,0)</f>
        <v>SI</v>
      </c>
    </row>
    <row r="2893" spans="1:10" x14ac:dyDescent="0.25">
      <c r="A2893" s="4" t="str">
        <f t="shared" si="90"/>
        <v>46238-POX61-psa3</v>
      </c>
      <c r="B2893" s="14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 t="shared" si="91"/>
        <v>2026-08</v>
      </c>
      <c r="J2893" s="7" t="str">
        <f>VLOOKUP(C2893,'[1]T. Apoyo Sistema'!$B$1:$C$89,2,0)</f>
        <v>SI</v>
      </c>
    </row>
    <row r="2894" spans="1:10" x14ac:dyDescent="0.25">
      <c r="A2894" s="4" t="str">
        <f t="shared" si="90"/>
        <v>46238-POX61-psa4</v>
      </c>
      <c r="B2894" s="14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 t="shared" si="91"/>
        <v>2026-08</v>
      </c>
      <c r="J2894" s="7" t="str">
        <f>VLOOKUP(C2894,'[1]T. Apoyo Sistema'!$B$1:$C$89,2,0)</f>
        <v>SI</v>
      </c>
    </row>
    <row r="2895" spans="1:10" x14ac:dyDescent="0.25">
      <c r="A2895" s="4" t="str">
        <f t="shared" si="90"/>
        <v>46238-POX61-psa5</v>
      </c>
      <c r="B2895" s="14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 t="shared" si="91"/>
        <v>2026-08</v>
      </c>
      <c r="J2895" s="7" t="str">
        <f>VLOOKUP(C2895,'[1]T. Apoyo Sistema'!$B$1:$C$89,2,0)</f>
        <v>SI</v>
      </c>
    </row>
    <row r="2896" spans="1:10" x14ac:dyDescent="0.25">
      <c r="A2896" s="4" t="str">
        <f t="shared" si="90"/>
        <v>46238-POX61-psa6</v>
      </c>
      <c r="B2896" s="14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 t="shared" si="91"/>
        <v>2026-08</v>
      </c>
      <c r="J2896" s="7" t="str">
        <f>VLOOKUP(C2896,'[1]T. Apoyo Sistema'!$B$1:$C$89,2,0)</f>
        <v>SI</v>
      </c>
    </row>
    <row r="2897" spans="1:10" x14ac:dyDescent="0.25">
      <c r="A2897" s="4" t="str">
        <f t="shared" si="90"/>
        <v>46238-POX61-sec1</v>
      </c>
      <c r="B2897" s="14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 t="shared" si="91"/>
        <v>2026-08</v>
      </c>
      <c r="J2897" s="7" t="str">
        <f>VLOOKUP(C2897,'[1]T. Apoyo Sistema'!$B$1:$C$89,2,0)</f>
        <v>SI</v>
      </c>
    </row>
    <row r="2898" spans="1:10" x14ac:dyDescent="0.25">
      <c r="A2898" s="4" t="str">
        <f t="shared" si="90"/>
        <v>46238-POX61-sec2</v>
      </c>
      <c r="B2898" s="14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 t="shared" si="91"/>
        <v>2026-08</v>
      </c>
      <c r="J2898" s="7" t="str">
        <f>VLOOKUP(C2898,'[1]T. Apoyo Sistema'!$B$1:$C$89,2,0)</f>
        <v>SI</v>
      </c>
    </row>
    <row r="2899" spans="1:10" x14ac:dyDescent="0.25">
      <c r="A2899" s="4" t="str">
        <f t="shared" si="90"/>
        <v>46238-POX62-bbd1</v>
      </c>
      <c r="B2899" s="14">
        <v>46238</v>
      </c>
      <c r="C2899" s="4" t="s">
        <v>108</v>
      </c>
      <c r="D2899" s="4" t="s">
        <v>69</v>
      </c>
      <c r="E2899" s="4">
        <v>0</v>
      </c>
      <c r="F2899" s="6">
        <v>0.11666666666666667</v>
      </c>
      <c r="G2899" s="6">
        <v>18.466666666666665</v>
      </c>
      <c r="H2899" s="6">
        <v>0</v>
      </c>
      <c r="I2899" s="4" t="str">
        <f t="shared" si="91"/>
        <v>2026-08</v>
      </c>
      <c r="J2899" s="7" t="str">
        <f>VLOOKUP(C2899,'[1]T. Apoyo Sistema'!$B$1:$C$89,2,0)</f>
        <v>SI</v>
      </c>
    </row>
    <row r="2900" spans="1:10" x14ac:dyDescent="0.25">
      <c r="A2900" s="4" t="str">
        <f t="shared" si="90"/>
        <v>46238-POX62-bbd2</v>
      </c>
      <c r="B2900" s="14">
        <v>46238</v>
      </c>
      <c r="C2900" s="4" t="s">
        <v>108</v>
      </c>
      <c r="D2900" s="4" t="s">
        <v>70</v>
      </c>
      <c r="E2900" s="4">
        <v>0</v>
      </c>
      <c r="F2900" s="6">
        <v>0</v>
      </c>
      <c r="G2900" s="6">
        <v>18.583333333333332</v>
      </c>
      <c r="H2900" s="6">
        <v>0</v>
      </c>
      <c r="I2900" s="4" t="str">
        <f t="shared" si="91"/>
        <v>2026-08</v>
      </c>
      <c r="J2900" s="7" t="str">
        <f>VLOOKUP(C2900,'[1]T. Apoyo Sistema'!$B$1:$C$89,2,0)</f>
        <v>SI</v>
      </c>
    </row>
    <row r="2901" spans="1:10" x14ac:dyDescent="0.25">
      <c r="A2901" s="4" t="str">
        <f t="shared" si="90"/>
        <v>46238-POX62-com1</v>
      </c>
      <c r="B2901" s="14">
        <v>46238</v>
      </c>
      <c r="C2901" s="4" t="s">
        <v>108</v>
      </c>
      <c r="D2901" s="4" t="s">
        <v>71</v>
      </c>
      <c r="E2901" s="4">
        <v>0</v>
      </c>
      <c r="F2901" s="6">
        <v>0.38333333333333336</v>
      </c>
      <c r="G2901" s="6">
        <v>18.2</v>
      </c>
      <c r="H2901" s="6">
        <v>0</v>
      </c>
      <c r="I2901" s="4" t="str">
        <f t="shared" si="91"/>
        <v>2026-08</v>
      </c>
      <c r="J2901" s="7" t="str">
        <f>VLOOKUP(C2901,'[1]T. Apoyo Sistema'!$B$1:$C$89,2,0)</f>
        <v>SI</v>
      </c>
    </row>
    <row r="2902" spans="1:10" x14ac:dyDescent="0.25">
      <c r="A2902" s="4" t="str">
        <f t="shared" si="90"/>
        <v>46238-POX62-com2</v>
      </c>
      <c r="B2902" s="14">
        <v>46238</v>
      </c>
      <c r="C2902" s="4" t="s">
        <v>108</v>
      </c>
      <c r="D2902" s="4" t="s">
        <v>72</v>
      </c>
      <c r="E2902" s="4">
        <v>0</v>
      </c>
      <c r="F2902" s="6">
        <v>0.38333333333333336</v>
      </c>
      <c r="G2902" s="6">
        <v>18.2</v>
      </c>
      <c r="H2902" s="6">
        <v>0</v>
      </c>
      <c r="I2902" s="4" t="str">
        <f t="shared" si="91"/>
        <v>2026-08</v>
      </c>
      <c r="J2902" s="7" t="str">
        <f>VLOOKUP(C2902,'[1]T. Apoyo Sistema'!$B$1:$C$89,2,0)</f>
        <v>SI</v>
      </c>
    </row>
    <row r="2903" spans="1:10" x14ac:dyDescent="0.25">
      <c r="A2903" s="4" t="str">
        <f t="shared" si="90"/>
        <v>46238-POX62-com3</v>
      </c>
      <c r="B2903" s="14">
        <v>46238</v>
      </c>
      <c r="C2903" s="4" t="s">
        <v>108</v>
      </c>
      <c r="D2903" s="4" t="s">
        <v>77</v>
      </c>
      <c r="E2903" s="4">
        <v>0</v>
      </c>
      <c r="F2903" s="6">
        <v>0.36666666666666664</v>
      </c>
      <c r="G2903" s="6">
        <v>18.216666666666665</v>
      </c>
      <c r="H2903" s="6">
        <v>0</v>
      </c>
      <c r="I2903" s="4" t="str">
        <f t="shared" si="91"/>
        <v>2026-08</v>
      </c>
      <c r="J2903" s="7" t="str">
        <f>VLOOKUP(C2903,'[1]T. Apoyo Sistema'!$B$1:$C$89,2,0)</f>
        <v>SI</v>
      </c>
    </row>
    <row r="2904" spans="1:10" x14ac:dyDescent="0.25">
      <c r="A2904" s="4" t="str">
        <f t="shared" si="90"/>
        <v>46238-POX62-com4</v>
      </c>
      <c r="B2904" s="14">
        <v>46238</v>
      </c>
      <c r="C2904" s="4" t="s">
        <v>108</v>
      </c>
      <c r="D2904" s="4" t="s">
        <v>78</v>
      </c>
      <c r="E2904" s="4">
        <v>0</v>
      </c>
      <c r="F2904" s="6">
        <v>0.4</v>
      </c>
      <c r="G2904" s="6">
        <v>18.183333333333334</v>
      </c>
      <c r="H2904" s="6">
        <v>0</v>
      </c>
      <c r="I2904" s="4" t="str">
        <f t="shared" si="91"/>
        <v>2026-08</v>
      </c>
      <c r="J2904" s="7" t="str">
        <f>VLOOKUP(C2904,'[1]T. Apoyo Sistema'!$B$1:$C$89,2,0)</f>
        <v>SI</v>
      </c>
    </row>
    <row r="2905" spans="1:10" x14ac:dyDescent="0.25">
      <c r="A2905" s="4" t="str">
        <f t="shared" si="90"/>
        <v>46238-POX62-gen1</v>
      </c>
      <c r="B2905" s="14">
        <v>46238</v>
      </c>
      <c r="C2905" s="4" t="s">
        <v>108</v>
      </c>
      <c r="D2905" s="4" t="s">
        <v>59</v>
      </c>
      <c r="E2905" s="4">
        <v>0</v>
      </c>
      <c r="F2905" s="6">
        <v>0.45</v>
      </c>
      <c r="G2905" s="6">
        <v>18.133333333333333</v>
      </c>
      <c r="H2905" s="6">
        <v>0</v>
      </c>
      <c r="I2905" s="4" t="str">
        <f t="shared" si="91"/>
        <v>2026-08</v>
      </c>
      <c r="J2905" s="7" t="str">
        <f>VLOOKUP(C2905,'[1]T. Apoyo Sistema'!$B$1:$C$89,2,0)</f>
        <v>SI</v>
      </c>
    </row>
    <row r="2906" spans="1:10" x14ac:dyDescent="0.25">
      <c r="A2906" s="4" t="str">
        <f t="shared" si="90"/>
        <v>46238-POX62-gen2</v>
      </c>
      <c r="B2906" s="14">
        <v>46238</v>
      </c>
      <c r="C2906" s="4" t="s">
        <v>108</v>
      </c>
      <c r="D2906" s="4" t="s">
        <v>73</v>
      </c>
      <c r="E2906" s="4">
        <v>0</v>
      </c>
      <c r="F2906" s="6">
        <v>0</v>
      </c>
      <c r="G2906" s="6">
        <v>18.583333333333332</v>
      </c>
      <c r="H2906" s="6">
        <v>0</v>
      </c>
      <c r="I2906" s="4" t="str">
        <f t="shared" si="91"/>
        <v>2026-08</v>
      </c>
      <c r="J2906" s="7" t="str">
        <f>VLOOKUP(C2906,'[1]T. Apoyo Sistema'!$B$1:$C$89,2,0)</f>
        <v>SI</v>
      </c>
    </row>
    <row r="2907" spans="1:10" x14ac:dyDescent="0.25">
      <c r="A2907" s="4" t="str">
        <f t="shared" si="90"/>
        <v>46238-POX62-psa1</v>
      </c>
      <c r="B2907" s="14">
        <v>46238</v>
      </c>
      <c r="C2907" s="4" t="s">
        <v>108</v>
      </c>
      <c r="D2907" s="4" t="s">
        <v>60</v>
      </c>
      <c r="E2907" s="4">
        <v>0</v>
      </c>
      <c r="F2907" s="6">
        <v>0.35</v>
      </c>
      <c r="G2907" s="6">
        <v>18.233333333333331</v>
      </c>
      <c r="H2907" s="6">
        <v>0</v>
      </c>
      <c r="I2907" s="4" t="str">
        <f t="shared" si="91"/>
        <v>2026-08</v>
      </c>
      <c r="J2907" s="7" t="str">
        <f>VLOOKUP(C2907,'[1]T. Apoyo Sistema'!$B$1:$C$89,2,0)</f>
        <v>SI</v>
      </c>
    </row>
    <row r="2908" spans="1:10" x14ac:dyDescent="0.25">
      <c r="A2908" s="4" t="str">
        <f t="shared" si="90"/>
        <v>46238-POX62-psa2</v>
      </c>
      <c r="B2908" s="14">
        <v>46238</v>
      </c>
      <c r="C2908" s="4" t="s">
        <v>108</v>
      </c>
      <c r="D2908" s="4" t="s">
        <v>74</v>
      </c>
      <c r="E2908" s="4">
        <v>0</v>
      </c>
      <c r="F2908" s="6">
        <v>0.35</v>
      </c>
      <c r="G2908" s="6">
        <v>18.233333333333331</v>
      </c>
      <c r="H2908" s="6">
        <v>0</v>
      </c>
      <c r="I2908" s="4" t="str">
        <f t="shared" si="91"/>
        <v>2026-08</v>
      </c>
      <c r="J2908" s="7" t="str">
        <f>VLOOKUP(C2908,'[1]T. Apoyo Sistema'!$B$1:$C$89,2,0)</f>
        <v>SI</v>
      </c>
    </row>
    <row r="2909" spans="1:10" x14ac:dyDescent="0.25">
      <c r="A2909" s="4" t="str">
        <f t="shared" si="90"/>
        <v>46238-POX62-psa3</v>
      </c>
      <c r="B2909" s="14">
        <v>46238</v>
      </c>
      <c r="C2909" s="4" t="s">
        <v>108</v>
      </c>
      <c r="D2909" s="4" t="s">
        <v>79</v>
      </c>
      <c r="E2909" s="4">
        <v>0</v>
      </c>
      <c r="F2909" s="6">
        <v>0.36666666666666664</v>
      </c>
      <c r="G2909" s="6">
        <v>18.216666666666665</v>
      </c>
      <c r="H2909" s="6">
        <v>0</v>
      </c>
      <c r="I2909" s="4" t="str">
        <f t="shared" si="91"/>
        <v>2026-08</v>
      </c>
      <c r="J2909" s="7" t="str">
        <f>VLOOKUP(C2909,'[1]T. Apoyo Sistema'!$B$1:$C$89,2,0)</f>
        <v>SI</v>
      </c>
    </row>
    <row r="2910" spans="1:10" x14ac:dyDescent="0.25">
      <c r="A2910" s="4" t="str">
        <f t="shared" si="90"/>
        <v>46238-POX62-psa4</v>
      </c>
      <c r="B2910" s="14">
        <v>46238</v>
      </c>
      <c r="C2910" s="4" t="s">
        <v>108</v>
      </c>
      <c r="D2910" s="4" t="s">
        <v>80</v>
      </c>
      <c r="E2910" s="4">
        <v>0</v>
      </c>
      <c r="F2910" s="6">
        <v>0.36666666666666664</v>
      </c>
      <c r="G2910" s="6">
        <v>18.216666666666665</v>
      </c>
      <c r="H2910" s="6">
        <v>0</v>
      </c>
      <c r="I2910" s="4" t="str">
        <f t="shared" si="91"/>
        <v>2026-08</v>
      </c>
      <c r="J2910" s="7" t="str">
        <f>VLOOKUP(C2910,'[1]T. Apoyo Sistema'!$B$1:$C$89,2,0)</f>
        <v>SI</v>
      </c>
    </row>
    <row r="2911" spans="1:10" x14ac:dyDescent="0.25">
      <c r="A2911" s="4" t="str">
        <f t="shared" si="90"/>
        <v>46238-POX62-sec1</v>
      </c>
      <c r="B2911" s="14">
        <v>46238</v>
      </c>
      <c r="C2911" s="4" t="s">
        <v>108</v>
      </c>
      <c r="D2911" s="4" t="s">
        <v>75</v>
      </c>
      <c r="E2911" s="4">
        <v>0</v>
      </c>
      <c r="F2911" s="6">
        <v>0.45</v>
      </c>
      <c r="G2911" s="6">
        <v>18.133333333333333</v>
      </c>
      <c r="H2911" s="6">
        <v>0</v>
      </c>
      <c r="I2911" s="4" t="str">
        <f t="shared" si="91"/>
        <v>2026-08</v>
      </c>
      <c r="J2911" s="7" t="str">
        <f>VLOOKUP(C2911,'[1]T. Apoyo Sistema'!$B$1:$C$89,2,0)</f>
        <v>SI</v>
      </c>
    </row>
    <row r="2912" spans="1:10" x14ac:dyDescent="0.25">
      <c r="A2912" s="4" t="str">
        <f t="shared" si="90"/>
        <v>46238-POX62-sec2</v>
      </c>
      <c r="B2912" s="14">
        <v>46238</v>
      </c>
      <c r="C2912" s="4" t="s">
        <v>108</v>
      </c>
      <c r="D2912" s="4" t="s">
        <v>76</v>
      </c>
      <c r="E2912" s="4">
        <v>0</v>
      </c>
      <c r="F2912" s="6">
        <v>0.45</v>
      </c>
      <c r="G2912" s="6">
        <v>18.133333333333333</v>
      </c>
      <c r="H2912" s="6">
        <v>0</v>
      </c>
      <c r="I2912" s="4" t="str">
        <f t="shared" si="91"/>
        <v>2026-08</v>
      </c>
      <c r="J2912" s="7" t="str">
        <f>VLOOKUP(C2912,'[1]T. Apoyo Sistema'!$B$1:$C$89,2,0)</f>
        <v>SI</v>
      </c>
    </row>
    <row r="2913" spans="1:10" x14ac:dyDescent="0.25">
      <c r="A2913" s="4" t="str">
        <f t="shared" si="90"/>
        <v>46238-POX63-bbd1</v>
      </c>
      <c r="B2913" s="14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 t="shared" si="91"/>
        <v>2026-08</v>
      </c>
      <c r="J2913" s="7" t="str">
        <f>VLOOKUP(C2913,'[1]T. Apoyo Sistema'!$B$1:$C$89,2,0)</f>
        <v>SI</v>
      </c>
    </row>
    <row r="2914" spans="1:10" x14ac:dyDescent="0.25">
      <c r="A2914" s="4" t="str">
        <f t="shared" si="90"/>
        <v>46238-POX63-bbd2</v>
      </c>
      <c r="B2914" s="14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 t="shared" si="91"/>
        <v>2026-08</v>
      </c>
      <c r="J2914" s="7" t="str">
        <f>VLOOKUP(C2914,'[1]T. Apoyo Sistema'!$B$1:$C$89,2,0)</f>
        <v>SI</v>
      </c>
    </row>
    <row r="2915" spans="1:10" x14ac:dyDescent="0.25">
      <c r="A2915" s="4" t="str">
        <f t="shared" si="90"/>
        <v>46238-POX63-com1</v>
      </c>
      <c r="B2915" s="14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 t="shared" si="91"/>
        <v>2026-08</v>
      </c>
      <c r="J2915" s="7" t="str">
        <f>VLOOKUP(C2915,'[1]T. Apoyo Sistema'!$B$1:$C$89,2,0)</f>
        <v>SI</v>
      </c>
    </row>
    <row r="2916" spans="1:10" x14ac:dyDescent="0.25">
      <c r="A2916" s="4" t="str">
        <f t="shared" si="90"/>
        <v>46238-POX63-com2</v>
      </c>
      <c r="B2916" s="14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 t="shared" si="91"/>
        <v>2026-08</v>
      </c>
      <c r="J2916" s="7" t="str">
        <f>VLOOKUP(C2916,'[1]T. Apoyo Sistema'!$B$1:$C$89,2,0)</f>
        <v>SI</v>
      </c>
    </row>
    <row r="2917" spans="1:10" x14ac:dyDescent="0.25">
      <c r="A2917" s="4" t="str">
        <f t="shared" si="90"/>
        <v>46238-POX63-com3</v>
      </c>
      <c r="B2917" s="14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 t="shared" si="91"/>
        <v>2026-08</v>
      </c>
      <c r="J2917" s="7" t="str">
        <f>VLOOKUP(C2917,'[1]T. Apoyo Sistema'!$B$1:$C$89,2,0)</f>
        <v>SI</v>
      </c>
    </row>
    <row r="2918" spans="1:10" x14ac:dyDescent="0.25">
      <c r="A2918" s="4" t="str">
        <f t="shared" si="90"/>
        <v>46238-POX63-gen1</v>
      </c>
      <c r="B2918" s="14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 t="shared" si="91"/>
        <v>2026-08</v>
      </c>
      <c r="J2918" s="7" t="str">
        <f>VLOOKUP(C2918,'[1]T. Apoyo Sistema'!$B$1:$C$89,2,0)</f>
        <v>SI</v>
      </c>
    </row>
    <row r="2919" spans="1:10" x14ac:dyDescent="0.25">
      <c r="A2919" s="4" t="str">
        <f t="shared" si="90"/>
        <v>46238-POX63-gen2</v>
      </c>
      <c r="B2919" s="14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 t="shared" si="91"/>
        <v>2026-08</v>
      </c>
      <c r="J2919" s="7" t="str">
        <f>VLOOKUP(C2919,'[1]T. Apoyo Sistema'!$B$1:$C$89,2,0)</f>
        <v>SI</v>
      </c>
    </row>
    <row r="2920" spans="1:10" x14ac:dyDescent="0.25">
      <c r="A2920" s="4" t="str">
        <f t="shared" si="90"/>
        <v>46238-POX63-motocom1</v>
      </c>
      <c r="B2920" s="14">
        <v>46238</v>
      </c>
      <c r="C2920" s="4" t="s">
        <v>11</v>
      </c>
      <c r="D2920" s="4" t="s">
        <v>104</v>
      </c>
      <c r="E2920" s="4">
        <v>0</v>
      </c>
      <c r="F2920" s="6">
        <v>0</v>
      </c>
      <c r="G2920" s="6">
        <v>0</v>
      </c>
      <c r="H2920" s="6">
        <v>0</v>
      </c>
      <c r="I2920" s="4" t="str">
        <f t="shared" si="91"/>
        <v>2026-08</v>
      </c>
      <c r="J2920" s="7" t="str">
        <f>VLOOKUP(C2920,'[1]T. Apoyo Sistema'!$B$1:$C$89,2,0)</f>
        <v>SI</v>
      </c>
    </row>
    <row r="2921" spans="1:10" x14ac:dyDescent="0.25">
      <c r="A2921" s="4" t="str">
        <f t="shared" si="90"/>
        <v>46238-POX63-motocom2</v>
      </c>
      <c r="B2921" s="14">
        <v>46238</v>
      </c>
      <c r="C2921" s="4" t="s">
        <v>11</v>
      </c>
      <c r="D2921" s="4" t="s">
        <v>105</v>
      </c>
      <c r="E2921" s="4">
        <v>0</v>
      </c>
      <c r="F2921" s="6">
        <v>0</v>
      </c>
      <c r="G2921" s="6">
        <v>0</v>
      </c>
      <c r="H2921" s="6">
        <v>0</v>
      </c>
      <c r="I2921" s="4" t="str">
        <f t="shared" si="91"/>
        <v>2026-08</v>
      </c>
      <c r="J2921" s="7" t="str">
        <f>VLOOKUP(C2921,'[1]T. Apoyo Sistema'!$B$1:$C$89,2,0)</f>
        <v>SI</v>
      </c>
    </row>
    <row r="2922" spans="1:10" x14ac:dyDescent="0.25">
      <c r="A2922" s="4" t="str">
        <f t="shared" si="90"/>
        <v>46238-POX63-psa1</v>
      </c>
      <c r="B2922" s="14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 t="shared" si="91"/>
        <v>2026-08</v>
      </c>
      <c r="J2922" s="7" t="str">
        <f>VLOOKUP(C2922,'[1]T. Apoyo Sistema'!$B$1:$C$89,2,0)</f>
        <v>SI</v>
      </c>
    </row>
    <row r="2923" spans="1:10" x14ac:dyDescent="0.25">
      <c r="A2923" s="4" t="str">
        <f t="shared" si="90"/>
        <v>46238-POX63-psa2</v>
      </c>
      <c r="B2923" s="14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 t="shared" si="91"/>
        <v>2026-08</v>
      </c>
      <c r="J2923" s="7" t="str">
        <f>VLOOKUP(C2923,'[1]T. Apoyo Sistema'!$B$1:$C$89,2,0)</f>
        <v>SI</v>
      </c>
    </row>
    <row r="2924" spans="1:10" x14ac:dyDescent="0.25">
      <c r="A2924" s="4" t="str">
        <f t="shared" si="90"/>
        <v>46238-POX63-psa3</v>
      </c>
      <c r="B2924" s="14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 t="shared" si="91"/>
        <v>2026-08</v>
      </c>
      <c r="J2924" s="7" t="str">
        <f>VLOOKUP(C2924,'[1]T. Apoyo Sistema'!$B$1:$C$89,2,0)</f>
        <v>SI</v>
      </c>
    </row>
    <row r="2925" spans="1:10" x14ac:dyDescent="0.25">
      <c r="A2925" s="4" t="str">
        <f t="shared" si="90"/>
        <v>46238-POX63-psa4</v>
      </c>
      <c r="B2925" s="14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 t="shared" si="91"/>
        <v>2026-08</v>
      </c>
      <c r="J2925" s="7" t="str">
        <f>VLOOKUP(C2925,'[1]T. Apoyo Sistema'!$B$1:$C$89,2,0)</f>
        <v>SI</v>
      </c>
    </row>
    <row r="2926" spans="1:10" x14ac:dyDescent="0.25">
      <c r="A2926" s="4" t="str">
        <f t="shared" si="90"/>
        <v>46238-POX63-psa5</v>
      </c>
      <c r="B2926" s="14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 t="shared" si="91"/>
        <v>2026-08</v>
      </c>
      <c r="J2926" s="7" t="str">
        <f>VLOOKUP(C2926,'[1]T. Apoyo Sistema'!$B$1:$C$89,2,0)</f>
        <v>SI</v>
      </c>
    </row>
    <row r="2927" spans="1:10" x14ac:dyDescent="0.25">
      <c r="A2927" s="4" t="str">
        <f t="shared" si="90"/>
        <v>46238-POX63-psa6</v>
      </c>
      <c r="B2927" s="14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 t="shared" si="91"/>
        <v>2026-08</v>
      </c>
      <c r="J2927" s="7" t="str">
        <f>VLOOKUP(C2927,'[1]T. Apoyo Sistema'!$B$1:$C$89,2,0)</f>
        <v>SI</v>
      </c>
    </row>
    <row r="2928" spans="1:10" x14ac:dyDescent="0.25">
      <c r="A2928" s="4" t="str">
        <f t="shared" si="90"/>
        <v>46238-POX63-sec1</v>
      </c>
      <c r="B2928" s="14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 t="shared" si="91"/>
        <v>2026-08</v>
      </c>
      <c r="J2928" s="7" t="str">
        <f>VLOOKUP(C2928,'[1]T. Apoyo Sistema'!$B$1:$C$89,2,0)</f>
        <v>SI</v>
      </c>
    </row>
    <row r="2929" spans="1:10" x14ac:dyDescent="0.25">
      <c r="A2929" s="4" t="str">
        <f t="shared" si="90"/>
        <v>46238-POX63-sec2</v>
      </c>
      <c r="B2929" s="14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 t="shared" si="91"/>
        <v>2026-08</v>
      </c>
      <c r="J2929" s="7" t="str">
        <f>VLOOKUP(C2929,'[1]T. Apoyo Sistema'!$B$1:$C$89,2,0)</f>
        <v>SI</v>
      </c>
    </row>
    <row r="2930" spans="1:10" x14ac:dyDescent="0.25">
      <c r="A2930" s="4" t="str">
        <f t="shared" si="90"/>
        <v>46238-POX64-bbd1</v>
      </c>
      <c r="B2930" s="14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 t="shared" si="91"/>
        <v>2026-08</v>
      </c>
      <c r="J2930" s="7" t="str">
        <f>VLOOKUP(C2930,'[1]T. Apoyo Sistema'!$B$1:$C$89,2,0)</f>
        <v>SI</v>
      </c>
    </row>
    <row r="2931" spans="1:10" x14ac:dyDescent="0.25">
      <c r="A2931" s="4" t="str">
        <f t="shared" si="90"/>
        <v>46238-POX64-bbd2</v>
      </c>
      <c r="B2931" s="14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 t="shared" si="91"/>
        <v>2026-08</v>
      </c>
      <c r="J2931" s="7" t="str">
        <f>VLOOKUP(C2931,'[1]T. Apoyo Sistema'!$B$1:$C$89,2,0)</f>
        <v>SI</v>
      </c>
    </row>
    <row r="2932" spans="1:10" x14ac:dyDescent="0.25">
      <c r="A2932" s="4" t="str">
        <f t="shared" si="90"/>
        <v>46238-POX64-com1</v>
      </c>
      <c r="B2932" s="14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 t="shared" si="91"/>
        <v>2026-08</v>
      </c>
      <c r="J2932" s="7" t="str">
        <f>VLOOKUP(C2932,'[1]T. Apoyo Sistema'!$B$1:$C$89,2,0)</f>
        <v>SI</v>
      </c>
    </row>
    <row r="2933" spans="1:10" x14ac:dyDescent="0.25">
      <c r="A2933" s="4" t="str">
        <f t="shared" si="90"/>
        <v>46238-POX64-com2</v>
      </c>
      <c r="B2933" s="14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 t="shared" si="91"/>
        <v>2026-08</v>
      </c>
      <c r="J2933" s="7" t="str">
        <f>VLOOKUP(C2933,'[1]T. Apoyo Sistema'!$B$1:$C$89,2,0)</f>
        <v>SI</v>
      </c>
    </row>
    <row r="2934" spans="1:10" x14ac:dyDescent="0.25">
      <c r="A2934" s="4" t="str">
        <f t="shared" si="90"/>
        <v>46238-POX64-com3</v>
      </c>
      <c r="B2934" s="14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 t="shared" si="91"/>
        <v>2026-08</v>
      </c>
      <c r="J2934" s="7" t="str">
        <f>VLOOKUP(C2934,'[1]T. Apoyo Sistema'!$B$1:$C$89,2,0)</f>
        <v>SI</v>
      </c>
    </row>
    <row r="2935" spans="1:10" x14ac:dyDescent="0.25">
      <c r="A2935" s="4" t="str">
        <f t="shared" si="90"/>
        <v>46238-POX64-gen1</v>
      </c>
      <c r="B2935" s="14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 t="shared" si="91"/>
        <v>2026-08</v>
      </c>
      <c r="J2935" s="7" t="str">
        <f>VLOOKUP(C2935,'[1]T. Apoyo Sistema'!$B$1:$C$89,2,0)</f>
        <v>SI</v>
      </c>
    </row>
    <row r="2936" spans="1:10" x14ac:dyDescent="0.25">
      <c r="A2936" s="4" t="str">
        <f t="shared" si="90"/>
        <v>46238-POX64-gen2</v>
      </c>
      <c r="B2936" s="14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 t="shared" si="91"/>
        <v>2026-08</v>
      </c>
      <c r="J2936" s="7" t="str">
        <f>VLOOKUP(C2936,'[1]T. Apoyo Sistema'!$B$1:$C$89,2,0)</f>
        <v>SI</v>
      </c>
    </row>
    <row r="2937" spans="1:10" x14ac:dyDescent="0.25">
      <c r="A2937" s="4" t="str">
        <f t="shared" si="90"/>
        <v>46238-POX64-psa1</v>
      </c>
      <c r="B2937" s="14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 t="shared" si="91"/>
        <v>2026-08</v>
      </c>
      <c r="J2937" s="7" t="str">
        <f>VLOOKUP(C2937,'[1]T. Apoyo Sistema'!$B$1:$C$89,2,0)</f>
        <v>SI</v>
      </c>
    </row>
    <row r="2938" spans="1:10" x14ac:dyDescent="0.25">
      <c r="A2938" s="4" t="str">
        <f t="shared" si="90"/>
        <v>46238-POX64-psa2</v>
      </c>
      <c r="B2938" s="14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 t="shared" si="91"/>
        <v>2026-08</v>
      </c>
      <c r="J2938" s="7" t="str">
        <f>VLOOKUP(C2938,'[1]T. Apoyo Sistema'!$B$1:$C$89,2,0)</f>
        <v>SI</v>
      </c>
    </row>
    <row r="2939" spans="1:10" x14ac:dyDescent="0.25">
      <c r="A2939" s="4" t="str">
        <f t="shared" si="90"/>
        <v>46238-POX64-psa3</v>
      </c>
      <c r="B2939" s="14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 t="shared" si="91"/>
        <v>2026-08</v>
      </c>
      <c r="J2939" s="7" t="str">
        <f>VLOOKUP(C2939,'[1]T. Apoyo Sistema'!$B$1:$C$89,2,0)</f>
        <v>SI</v>
      </c>
    </row>
    <row r="2940" spans="1:10" x14ac:dyDescent="0.25">
      <c r="A2940" s="4" t="str">
        <f t="shared" si="90"/>
        <v>46238-POX64-psa4</v>
      </c>
      <c r="B2940" s="14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 t="shared" si="91"/>
        <v>2026-08</v>
      </c>
      <c r="J2940" s="7" t="str">
        <f>VLOOKUP(C2940,'[1]T. Apoyo Sistema'!$B$1:$C$89,2,0)</f>
        <v>SI</v>
      </c>
    </row>
    <row r="2941" spans="1:10" x14ac:dyDescent="0.25">
      <c r="A2941" s="4" t="str">
        <f t="shared" si="90"/>
        <v>46238-POX64-sec1</v>
      </c>
      <c r="B2941" s="14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 t="shared" si="91"/>
        <v>2026-08</v>
      </c>
      <c r="J2941" s="7" t="str">
        <f>VLOOKUP(C2941,'[1]T. Apoyo Sistema'!$B$1:$C$89,2,0)</f>
        <v>SI</v>
      </c>
    </row>
    <row r="2942" spans="1:10" x14ac:dyDescent="0.25">
      <c r="A2942" s="4" t="str">
        <f t="shared" si="90"/>
        <v>46238-POX64-sec2</v>
      </c>
      <c r="B2942" s="14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 t="shared" si="91"/>
        <v>2026-08</v>
      </c>
      <c r="J2942" s="7" t="str">
        <f>VLOOKUP(C2942,'[1]T. Apoyo Sistema'!$B$1:$C$89,2,0)</f>
        <v>SI</v>
      </c>
    </row>
    <row r="2943" spans="1:10" x14ac:dyDescent="0.25">
      <c r="A2943" s="4" t="str">
        <f t="shared" si="90"/>
        <v>46238-POX65-bbd1</v>
      </c>
      <c r="B2943" s="14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 t="shared" si="91"/>
        <v>2026-08</v>
      </c>
      <c r="J2943" s="7" t="str">
        <f>VLOOKUP(C2943,'[1]T. Apoyo Sistema'!$B$1:$C$89,2,0)</f>
        <v>SI</v>
      </c>
    </row>
    <row r="2944" spans="1:10" x14ac:dyDescent="0.25">
      <c r="A2944" s="4" t="str">
        <f t="shared" si="90"/>
        <v>46238-POX65-bbd2</v>
      </c>
      <c r="B2944" s="14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 t="shared" si="91"/>
        <v>2026-08</v>
      </c>
      <c r="J2944" s="7" t="str">
        <f>VLOOKUP(C2944,'[1]T. Apoyo Sistema'!$B$1:$C$89,2,0)</f>
        <v>SI</v>
      </c>
    </row>
    <row r="2945" spans="1:10" x14ac:dyDescent="0.25">
      <c r="A2945" s="4" t="str">
        <f t="shared" si="90"/>
        <v>46238-POX65-com1</v>
      </c>
      <c r="B2945" s="14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 t="shared" si="91"/>
        <v>2026-08</v>
      </c>
      <c r="J2945" s="7" t="str">
        <f>VLOOKUP(C2945,'[1]T. Apoyo Sistema'!$B$1:$C$89,2,0)</f>
        <v>SI</v>
      </c>
    </row>
    <row r="2946" spans="1:10" x14ac:dyDescent="0.25">
      <c r="A2946" s="4" t="str">
        <f t="shared" ref="A2946:A3009" si="92">CONCATENATE(B2946,"-",C2946,"-",D2946)</f>
        <v>46238-POX65-com2</v>
      </c>
      <c r="B2946" s="14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 t="shared" ref="I2946:I3009" si="93">TEXT(B2946,"yyyy-mm")</f>
        <v>2026-08</v>
      </c>
      <c r="J2946" s="7" t="str">
        <f>VLOOKUP(C2946,'[1]T. Apoyo Sistema'!$B$1:$C$89,2,0)</f>
        <v>SI</v>
      </c>
    </row>
    <row r="2947" spans="1:10" x14ac:dyDescent="0.25">
      <c r="A2947" s="4" t="str">
        <f t="shared" si="92"/>
        <v>46238-POX65-com3</v>
      </c>
      <c r="B2947" s="14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 t="shared" si="93"/>
        <v>2026-08</v>
      </c>
      <c r="J2947" s="7" t="str">
        <f>VLOOKUP(C2947,'[1]T. Apoyo Sistema'!$B$1:$C$89,2,0)</f>
        <v>SI</v>
      </c>
    </row>
    <row r="2948" spans="1:10" x14ac:dyDescent="0.25">
      <c r="A2948" s="4" t="str">
        <f t="shared" si="92"/>
        <v>46238-POX65-gen1</v>
      </c>
      <c r="B2948" s="14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 t="shared" si="93"/>
        <v>2026-08</v>
      </c>
      <c r="J2948" s="7" t="str">
        <f>VLOOKUP(C2948,'[1]T. Apoyo Sistema'!$B$1:$C$89,2,0)</f>
        <v>SI</v>
      </c>
    </row>
    <row r="2949" spans="1:10" x14ac:dyDescent="0.25">
      <c r="A2949" s="4" t="str">
        <f t="shared" si="92"/>
        <v>46238-POX65-gen2</v>
      </c>
      <c r="B2949" s="14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 t="shared" si="93"/>
        <v>2026-08</v>
      </c>
      <c r="J2949" s="7" t="str">
        <f>VLOOKUP(C2949,'[1]T. Apoyo Sistema'!$B$1:$C$89,2,0)</f>
        <v>SI</v>
      </c>
    </row>
    <row r="2950" spans="1:10" x14ac:dyDescent="0.25">
      <c r="A2950" s="4" t="str">
        <f t="shared" si="92"/>
        <v>46238-POX65-psa1</v>
      </c>
      <c r="B2950" s="14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 t="shared" si="93"/>
        <v>2026-08</v>
      </c>
      <c r="J2950" s="7" t="str">
        <f>VLOOKUP(C2950,'[1]T. Apoyo Sistema'!$B$1:$C$89,2,0)</f>
        <v>SI</v>
      </c>
    </row>
    <row r="2951" spans="1:10" x14ac:dyDescent="0.25">
      <c r="A2951" s="4" t="str">
        <f t="shared" si="92"/>
        <v>46238-POX65-psa2</v>
      </c>
      <c r="B2951" s="14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 t="shared" si="93"/>
        <v>2026-08</v>
      </c>
      <c r="J2951" s="7" t="str">
        <f>VLOOKUP(C2951,'[1]T. Apoyo Sistema'!$B$1:$C$89,2,0)</f>
        <v>SI</v>
      </c>
    </row>
    <row r="2952" spans="1:10" x14ac:dyDescent="0.25">
      <c r="A2952" s="4" t="str">
        <f t="shared" si="92"/>
        <v>46238-POX65-psa3</v>
      </c>
      <c r="B2952" s="14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 t="shared" si="93"/>
        <v>2026-08</v>
      </c>
      <c r="J2952" s="7" t="str">
        <f>VLOOKUP(C2952,'[1]T. Apoyo Sistema'!$B$1:$C$89,2,0)</f>
        <v>SI</v>
      </c>
    </row>
    <row r="2953" spans="1:10" x14ac:dyDescent="0.25">
      <c r="A2953" s="4" t="str">
        <f t="shared" si="92"/>
        <v>46238-POX65-psa4</v>
      </c>
      <c r="B2953" s="14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 t="shared" si="93"/>
        <v>2026-08</v>
      </c>
      <c r="J2953" s="7" t="str">
        <f>VLOOKUP(C2953,'[1]T. Apoyo Sistema'!$B$1:$C$89,2,0)</f>
        <v>SI</v>
      </c>
    </row>
    <row r="2954" spans="1:10" x14ac:dyDescent="0.25">
      <c r="A2954" s="4" t="str">
        <f t="shared" si="92"/>
        <v>46238-POX65-psa5</v>
      </c>
      <c r="B2954" s="14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 t="shared" si="93"/>
        <v>2026-08</v>
      </c>
      <c r="J2954" s="7" t="str">
        <f>VLOOKUP(C2954,'[1]T. Apoyo Sistema'!$B$1:$C$89,2,0)</f>
        <v>SI</v>
      </c>
    </row>
    <row r="2955" spans="1:10" x14ac:dyDescent="0.25">
      <c r="A2955" s="4" t="str">
        <f t="shared" si="92"/>
        <v>46238-POX65-psa6</v>
      </c>
      <c r="B2955" s="14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 t="shared" si="93"/>
        <v>2026-08</v>
      </c>
      <c r="J2955" s="7" t="str">
        <f>VLOOKUP(C2955,'[1]T. Apoyo Sistema'!$B$1:$C$89,2,0)</f>
        <v>SI</v>
      </c>
    </row>
    <row r="2956" spans="1:10" x14ac:dyDescent="0.25">
      <c r="A2956" s="4" t="str">
        <f t="shared" si="92"/>
        <v>46238-POX65-sec1</v>
      </c>
      <c r="B2956" s="14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 t="shared" si="93"/>
        <v>2026-08</v>
      </c>
      <c r="J2956" s="7" t="str">
        <f>VLOOKUP(C2956,'[1]T. Apoyo Sistema'!$B$1:$C$89,2,0)</f>
        <v>SI</v>
      </c>
    </row>
    <row r="2957" spans="1:10" x14ac:dyDescent="0.25">
      <c r="A2957" s="4" t="str">
        <f t="shared" si="92"/>
        <v>46238-POX65-sec2</v>
      </c>
      <c r="B2957" s="14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 t="shared" si="93"/>
        <v>2026-08</v>
      </c>
      <c r="J2957" s="7" t="str">
        <f>VLOOKUP(C2957,'[1]T. Apoyo Sistema'!$B$1:$C$89,2,0)</f>
        <v>SI</v>
      </c>
    </row>
    <row r="2958" spans="1:10" x14ac:dyDescent="0.25">
      <c r="A2958" s="4" t="str">
        <f t="shared" si="92"/>
        <v>46238-POX66-bbd1</v>
      </c>
      <c r="B2958" s="14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 t="shared" si="93"/>
        <v>2026-08</v>
      </c>
      <c r="J2958" s="7" t="str">
        <f>VLOOKUP(C2958,'[1]T. Apoyo Sistema'!$B$1:$C$89,2,0)</f>
        <v>SI</v>
      </c>
    </row>
    <row r="2959" spans="1:10" x14ac:dyDescent="0.25">
      <c r="A2959" s="4" t="str">
        <f t="shared" si="92"/>
        <v>46238-POX66-bbd2</v>
      </c>
      <c r="B2959" s="14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 t="shared" si="93"/>
        <v>2026-08</v>
      </c>
      <c r="J2959" s="7" t="str">
        <f>VLOOKUP(C2959,'[1]T. Apoyo Sistema'!$B$1:$C$89,2,0)</f>
        <v>SI</v>
      </c>
    </row>
    <row r="2960" spans="1:10" x14ac:dyDescent="0.25">
      <c r="A2960" s="4" t="str">
        <f t="shared" si="92"/>
        <v>46238-POX66-com1</v>
      </c>
      <c r="B2960" s="14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 t="shared" si="93"/>
        <v>2026-08</v>
      </c>
      <c r="J2960" s="7" t="str">
        <f>VLOOKUP(C2960,'[1]T. Apoyo Sistema'!$B$1:$C$89,2,0)</f>
        <v>SI</v>
      </c>
    </row>
    <row r="2961" spans="1:10" x14ac:dyDescent="0.25">
      <c r="A2961" s="4" t="str">
        <f t="shared" si="92"/>
        <v>46238-POX66-com2</v>
      </c>
      <c r="B2961" s="14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 t="shared" si="93"/>
        <v>2026-08</v>
      </c>
      <c r="J2961" s="7" t="str">
        <f>VLOOKUP(C2961,'[1]T. Apoyo Sistema'!$B$1:$C$89,2,0)</f>
        <v>SI</v>
      </c>
    </row>
    <row r="2962" spans="1:10" x14ac:dyDescent="0.25">
      <c r="A2962" s="4" t="str">
        <f t="shared" si="92"/>
        <v>46238-POX66-com3</v>
      </c>
      <c r="B2962" s="14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 t="shared" si="93"/>
        <v>2026-08</v>
      </c>
      <c r="J2962" s="7" t="str">
        <f>VLOOKUP(C2962,'[1]T. Apoyo Sistema'!$B$1:$C$89,2,0)</f>
        <v>SI</v>
      </c>
    </row>
    <row r="2963" spans="1:10" x14ac:dyDescent="0.25">
      <c r="A2963" s="4" t="str">
        <f t="shared" si="92"/>
        <v>46238-POX66-gen1</v>
      </c>
      <c r="B2963" s="14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 t="shared" si="93"/>
        <v>2026-08</v>
      </c>
      <c r="J2963" s="7" t="str">
        <f>VLOOKUP(C2963,'[1]T. Apoyo Sistema'!$B$1:$C$89,2,0)</f>
        <v>SI</v>
      </c>
    </row>
    <row r="2964" spans="1:10" x14ac:dyDescent="0.25">
      <c r="A2964" s="4" t="str">
        <f t="shared" si="92"/>
        <v>46238-POX66-gen2</v>
      </c>
      <c r="B2964" s="14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 t="shared" si="93"/>
        <v>2026-08</v>
      </c>
      <c r="J2964" s="7" t="str">
        <f>VLOOKUP(C2964,'[1]T. Apoyo Sistema'!$B$1:$C$89,2,0)</f>
        <v>SI</v>
      </c>
    </row>
    <row r="2965" spans="1:10" x14ac:dyDescent="0.25">
      <c r="A2965" s="4" t="str">
        <f t="shared" si="92"/>
        <v>46238-POX66-psa1</v>
      </c>
      <c r="B2965" s="14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 t="shared" si="93"/>
        <v>2026-08</v>
      </c>
      <c r="J2965" s="7" t="str">
        <f>VLOOKUP(C2965,'[1]T. Apoyo Sistema'!$B$1:$C$89,2,0)</f>
        <v>SI</v>
      </c>
    </row>
    <row r="2966" spans="1:10" x14ac:dyDescent="0.25">
      <c r="A2966" s="4" t="str">
        <f t="shared" si="92"/>
        <v>46238-POX66-psa2</v>
      </c>
      <c r="B2966" s="14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 t="shared" si="93"/>
        <v>2026-08</v>
      </c>
      <c r="J2966" s="7" t="str">
        <f>VLOOKUP(C2966,'[1]T. Apoyo Sistema'!$B$1:$C$89,2,0)</f>
        <v>SI</v>
      </c>
    </row>
    <row r="2967" spans="1:10" x14ac:dyDescent="0.25">
      <c r="A2967" s="4" t="str">
        <f t="shared" si="92"/>
        <v>46238-POX66-psa3</v>
      </c>
      <c r="B2967" s="14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 t="shared" si="93"/>
        <v>2026-08</v>
      </c>
      <c r="J2967" s="7" t="str">
        <f>VLOOKUP(C2967,'[1]T. Apoyo Sistema'!$B$1:$C$89,2,0)</f>
        <v>SI</v>
      </c>
    </row>
    <row r="2968" spans="1:10" x14ac:dyDescent="0.25">
      <c r="A2968" s="4" t="str">
        <f t="shared" si="92"/>
        <v>46238-POX66-psa4</v>
      </c>
      <c r="B2968" s="14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 t="shared" si="93"/>
        <v>2026-08</v>
      </c>
      <c r="J2968" s="7" t="str">
        <f>VLOOKUP(C2968,'[1]T. Apoyo Sistema'!$B$1:$C$89,2,0)</f>
        <v>SI</v>
      </c>
    </row>
    <row r="2969" spans="1:10" x14ac:dyDescent="0.25">
      <c r="A2969" s="4" t="str">
        <f t="shared" si="92"/>
        <v>46238-POX66-sec1</v>
      </c>
      <c r="B2969" s="14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 t="shared" si="93"/>
        <v>2026-08</v>
      </c>
      <c r="J2969" s="7" t="str">
        <f>VLOOKUP(C2969,'[1]T. Apoyo Sistema'!$B$1:$C$89,2,0)</f>
        <v>SI</v>
      </c>
    </row>
    <row r="2970" spans="1:10" x14ac:dyDescent="0.25">
      <c r="A2970" s="4" t="str">
        <f t="shared" si="92"/>
        <v>46238-POX66-sec2</v>
      </c>
      <c r="B2970" s="14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 t="shared" si="93"/>
        <v>2026-08</v>
      </c>
      <c r="J2970" s="7" t="str">
        <f>VLOOKUP(C2970,'[1]T. Apoyo Sistema'!$B$1:$C$89,2,0)</f>
        <v>SI</v>
      </c>
    </row>
    <row r="2971" spans="1:10" x14ac:dyDescent="0.25">
      <c r="A2971" s="4" t="str">
        <f t="shared" si="92"/>
        <v>46238-POX67-bbd1</v>
      </c>
      <c r="B2971" s="14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 t="shared" si="93"/>
        <v>2026-08</v>
      </c>
      <c r="J2971" s="7" t="str">
        <f>VLOOKUP(C2971,'[1]T. Apoyo Sistema'!$B$1:$C$89,2,0)</f>
        <v>SI</v>
      </c>
    </row>
    <row r="2972" spans="1:10" x14ac:dyDescent="0.25">
      <c r="A2972" s="4" t="str">
        <f t="shared" si="92"/>
        <v>46238-POX67-bbd2</v>
      </c>
      <c r="B2972" s="14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 t="shared" si="93"/>
        <v>2026-08</v>
      </c>
      <c r="J2972" s="7" t="str">
        <f>VLOOKUP(C2972,'[1]T. Apoyo Sistema'!$B$1:$C$89,2,0)</f>
        <v>SI</v>
      </c>
    </row>
    <row r="2973" spans="1:10" x14ac:dyDescent="0.25">
      <c r="A2973" s="4" t="str">
        <f t="shared" si="92"/>
        <v>46238-POX67-com1</v>
      </c>
      <c r="B2973" s="14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 t="shared" si="93"/>
        <v>2026-08</v>
      </c>
      <c r="J2973" s="7" t="str">
        <f>VLOOKUP(C2973,'[1]T. Apoyo Sistema'!$B$1:$C$89,2,0)</f>
        <v>SI</v>
      </c>
    </row>
    <row r="2974" spans="1:10" x14ac:dyDescent="0.25">
      <c r="A2974" s="4" t="str">
        <f t="shared" si="92"/>
        <v>46238-POX67-com2</v>
      </c>
      <c r="B2974" s="14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 t="shared" si="93"/>
        <v>2026-08</v>
      </c>
      <c r="J2974" s="7" t="str">
        <f>VLOOKUP(C2974,'[1]T. Apoyo Sistema'!$B$1:$C$89,2,0)</f>
        <v>SI</v>
      </c>
    </row>
    <row r="2975" spans="1:10" x14ac:dyDescent="0.25">
      <c r="A2975" s="4" t="str">
        <f t="shared" si="92"/>
        <v>46238-POX67-com3</v>
      </c>
      <c r="B2975" s="14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 t="shared" si="93"/>
        <v>2026-08</v>
      </c>
      <c r="J2975" s="7" t="str">
        <f>VLOOKUP(C2975,'[1]T. Apoyo Sistema'!$B$1:$C$89,2,0)</f>
        <v>SI</v>
      </c>
    </row>
    <row r="2976" spans="1:10" x14ac:dyDescent="0.25">
      <c r="A2976" s="4" t="str">
        <f t="shared" si="92"/>
        <v>46238-POX67-gen1</v>
      </c>
      <c r="B2976" s="14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 t="shared" si="93"/>
        <v>2026-08</v>
      </c>
      <c r="J2976" s="7" t="str">
        <f>VLOOKUP(C2976,'[1]T. Apoyo Sistema'!$B$1:$C$89,2,0)</f>
        <v>SI</v>
      </c>
    </row>
    <row r="2977" spans="1:10" x14ac:dyDescent="0.25">
      <c r="A2977" s="4" t="str">
        <f t="shared" si="92"/>
        <v>46238-POX67-gen2</v>
      </c>
      <c r="B2977" s="14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 t="shared" si="93"/>
        <v>2026-08</v>
      </c>
      <c r="J2977" s="7" t="str">
        <f>VLOOKUP(C2977,'[1]T. Apoyo Sistema'!$B$1:$C$89,2,0)</f>
        <v>SI</v>
      </c>
    </row>
    <row r="2978" spans="1:10" x14ac:dyDescent="0.25">
      <c r="A2978" s="4" t="str">
        <f t="shared" si="92"/>
        <v>46238-POX67-psa1</v>
      </c>
      <c r="B2978" s="14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 t="shared" si="93"/>
        <v>2026-08</v>
      </c>
      <c r="J2978" s="7" t="str">
        <f>VLOOKUP(C2978,'[1]T. Apoyo Sistema'!$B$1:$C$89,2,0)</f>
        <v>SI</v>
      </c>
    </row>
    <row r="2979" spans="1:10" x14ac:dyDescent="0.25">
      <c r="A2979" s="4" t="str">
        <f t="shared" si="92"/>
        <v>46238-POX67-psa2</v>
      </c>
      <c r="B2979" s="14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 t="shared" si="93"/>
        <v>2026-08</v>
      </c>
      <c r="J2979" s="7" t="str">
        <f>VLOOKUP(C2979,'[1]T. Apoyo Sistema'!$B$1:$C$89,2,0)</f>
        <v>SI</v>
      </c>
    </row>
    <row r="2980" spans="1:10" x14ac:dyDescent="0.25">
      <c r="A2980" s="4" t="str">
        <f t="shared" si="92"/>
        <v>46238-POX67-psa3</v>
      </c>
      <c r="B2980" s="14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 t="shared" si="93"/>
        <v>2026-08</v>
      </c>
      <c r="J2980" s="7" t="str">
        <f>VLOOKUP(C2980,'[1]T. Apoyo Sistema'!$B$1:$C$89,2,0)</f>
        <v>SI</v>
      </c>
    </row>
    <row r="2981" spans="1:10" x14ac:dyDescent="0.25">
      <c r="A2981" s="4" t="str">
        <f t="shared" si="92"/>
        <v>46238-POX67-psa4</v>
      </c>
      <c r="B2981" s="14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 t="shared" si="93"/>
        <v>2026-08</v>
      </c>
      <c r="J2981" s="7" t="str">
        <f>VLOOKUP(C2981,'[1]T. Apoyo Sistema'!$B$1:$C$89,2,0)</f>
        <v>SI</v>
      </c>
    </row>
    <row r="2982" spans="1:10" x14ac:dyDescent="0.25">
      <c r="A2982" s="4" t="str">
        <f t="shared" si="92"/>
        <v>46238-POX67-sec1</v>
      </c>
      <c r="B2982" s="14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 t="shared" si="93"/>
        <v>2026-08</v>
      </c>
      <c r="J2982" s="7" t="str">
        <f>VLOOKUP(C2982,'[1]T. Apoyo Sistema'!$B$1:$C$89,2,0)</f>
        <v>SI</v>
      </c>
    </row>
    <row r="2983" spans="1:10" x14ac:dyDescent="0.25">
      <c r="A2983" s="4" t="str">
        <f t="shared" si="92"/>
        <v>46238-POX67-sec2</v>
      </c>
      <c r="B2983" s="14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 t="shared" si="93"/>
        <v>2026-08</v>
      </c>
      <c r="J2983" s="7" t="str">
        <f>VLOOKUP(C2983,'[1]T. Apoyo Sistema'!$B$1:$C$89,2,0)</f>
        <v>SI</v>
      </c>
    </row>
    <row r="2984" spans="1:10" x14ac:dyDescent="0.25">
      <c r="A2984" s="4" t="str">
        <f t="shared" si="92"/>
        <v>46238-POX9-bbd1</v>
      </c>
      <c r="B2984" s="14">
        <v>46238</v>
      </c>
      <c r="C2984" s="4" t="s">
        <v>49</v>
      </c>
      <c r="D2984" s="4" t="s">
        <v>69</v>
      </c>
      <c r="E2984" s="4">
        <v>0</v>
      </c>
      <c r="F2984" s="6">
        <v>0.23333333333333334</v>
      </c>
      <c r="G2984" s="6">
        <v>22.033333333333331</v>
      </c>
      <c r="H2984" s="6">
        <v>0</v>
      </c>
      <c r="I2984" s="4" t="str">
        <f t="shared" si="93"/>
        <v>2026-08</v>
      </c>
      <c r="J2984" s="7" t="str">
        <f>VLOOKUP(C2984,'[1]T. Apoyo Sistema'!$B$1:$C$89,2,0)</f>
        <v>SI</v>
      </c>
    </row>
    <row r="2985" spans="1:10" x14ac:dyDescent="0.25">
      <c r="A2985" s="4" t="str">
        <f t="shared" si="92"/>
        <v>46238-POX9-bbd2</v>
      </c>
      <c r="B2985" s="14">
        <v>46238</v>
      </c>
      <c r="C2985" s="4" t="s">
        <v>49</v>
      </c>
      <c r="D2985" s="4" t="s">
        <v>70</v>
      </c>
      <c r="E2985" s="4">
        <v>0</v>
      </c>
      <c r="F2985" s="6">
        <v>0</v>
      </c>
      <c r="G2985" s="6">
        <v>0</v>
      </c>
      <c r="H2985" s="6">
        <v>22.266666666666666</v>
      </c>
      <c r="I2985" s="4" t="str">
        <f t="shared" si="93"/>
        <v>2026-08</v>
      </c>
      <c r="J2985" s="7" t="str">
        <f>VLOOKUP(C2985,'[1]T. Apoyo Sistema'!$B$1:$C$89,2,0)</f>
        <v>SI</v>
      </c>
    </row>
    <row r="2986" spans="1:10" x14ac:dyDescent="0.25">
      <c r="A2986" s="4" t="str">
        <f t="shared" si="92"/>
        <v>46238-POX9-com1</v>
      </c>
      <c r="B2986" s="14">
        <v>46238</v>
      </c>
      <c r="C2986" s="4" t="s">
        <v>49</v>
      </c>
      <c r="D2986" s="4" t="s">
        <v>71</v>
      </c>
      <c r="E2986" s="4">
        <v>0</v>
      </c>
      <c r="F2986" s="6">
        <v>0</v>
      </c>
      <c r="G2986" s="6">
        <v>0</v>
      </c>
      <c r="H2986" s="6">
        <v>22.266666666666666</v>
      </c>
      <c r="I2986" s="4" t="str">
        <f t="shared" si="93"/>
        <v>2026-08</v>
      </c>
      <c r="J2986" s="7" t="str">
        <f>VLOOKUP(C2986,'[1]T. Apoyo Sistema'!$B$1:$C$89,2,0)</f>
        <v>SI</v>
      </c>
    </row>
    <row r="2987" spans="1:10" x14ac:dyDescent="0.25">
      <c r="A2987" s="4" t="str">
        <f t="shared" si="92"/>
        <v>46238-POX9-com2</v>
      </c>
      <c r="B2987" s="14">
        <v>46238</v>
      </c>
      <c r="C2987" s="4" t="s">
        <v>49</v>
      </c>
      <c r="D2987" s="4" t="s">
        <v>72</v>
      </c>
      <c r="E2987" s="4">
        <v>3</v>
      </c>
      <c r="F2987" s="6">
        <v>15.633333333333333</v>
      </c>
      <c r="G2987" s="6">
        <v>4.9833333333333343</v>
      </c>
      <c r="H2987" s="6">
        <v>1.65</v>
      </c>
      <c r="I2987" s="4" t="str">
        <f t="shared" si="93"/>
        <v>2026-08</v>
      </c>
      <c r="J2987" s="7" t="str">
        <f>VLOOKUP(C2987,'[1]T. Apoyo Sistema'!$B$1:$C$89,2,0)</f>
        <v>SI</v>
      </c>
    </row>
    <row r="2988" spans="1:10" x14ac:dyDescent="0.25">
      <c r="A2988" s="4" t="str">
        <f t="shared" si="92"/>
        <v>46238-POX9-com3</v>
      </c>
      <c r="B2988" s="14">
        <v>46238</v>
      </c>
      <c r="C2988" s="4" t="s">
        <v>49</v>
      </c>
      <c r="D2988" s="4" t="s">
        <v>77</v>
      </c>
      <c r="E2988" s="4">
        <v>3</v>
      </c>
      <c r="F2988" s="6">
        <v>8.3333333333333329E-2</v>
      </c>
      <c r="G2988" s="6">
        <v>0.86666666666666714</v>
      </c>
      <c r="H2988" s="6">
        <v>21.316666666666666</v>
      </c>
      <c r="I2988" s="4" t="str">
        <f t="shared" si="93"/>
        <v>2026-08</v>
      </c>
      <c r="J2988" s="7" t="str">
        <f>VLOOKUP(C2988,'[1]T. Apoyo Sistema'!$B$1:$C$89,2,0)</f>
        <v>SI</v>
      </c>
    </row>
    <row r="2989" spans="1:10" x14ac:dyDescent="0.25">
      <c r="A2989" s="4" t="str">
        <f t="shared" si="92"/>
        <v>46238-POX9-com4</v>
      </c>
      <c r="B2989" s="14">
        <v>46238</v>
      </c>
      <c r="C2989" s="4" t="s">
        <v>49</v>
      </c>
      <c r="D2989" s="4" t="s">
        <v>78</v>
      </c>
      <c r="E2989" s="4">
        <v>0</v>
      </c>
      <c r="F2989" s="6">
        <v>17.583333333333332</v>
      </c>
      <c r="G2989" s="6">
        <v>4.6833333333333336</v>
      </c>
      <c r="H2989" s="6">
        <v>0</v>
      </c>
      <c r="I2989" s="4" t="str">
        <f t="shared" si="93"/>
        <v>2026-08</v>
      </c>
      <c r="J2989" s="7" t="str">
        <f>VLOOKUP(C2989,'[1]T. Apoyo Sistema'!$B$1:$C$89,2,0)</f>
        <v>SI</v>
      </c>
    </row>
    <row r="2990" spans="1:10" x14ac:dyDescent="0.25">
      <c r="A2990" s="4" t="str">
        <f t="shared" si="92"/>
        <v>46238-POX9-gen1</v>
      </c>
      <c r="B2990" s="14">
        <v>46238</v>
      </c>
      <c r="C2990" s="4" t="s">
        <v>49</v>
      </c>
      <c r="D2990" s="4" t="s">
        <v>59</v>
      </c>
      <c r="E2990" s="4">
        <v>0</v>
      </c>
      <c r="F2990" s="6">
        <v>18.233333333333334</v>
      </c>
      <c r="G2990" s="6">
        <v>4.0333333333333314</v>
      </c>
      <c r="H2990" s="6">
        <v>0</v>
      </c>
      <c r="I2990" s="4" t="str">
        <f t="shared" si="93"/>
        <v>2026-08</v>
      </c>
      <c r="J2990" s="7" t="str">
        <f>VLOOKUP(C2990,'[1]T. Apoyo Sistema'!$B$1:$C$89,2,0)</f>
        <v>SI</v>
      </c>
    </row>
    <row r="2991" spans="1:10" x14ac:dyDescent="0.25">
      <c r="A2991" s="4" t="str">
        <f t="shared" si="92"/>
        <v>46238-POX9-gen2</v>
      </c>
      <c r="B2991" s="14">
        <v>46238</v>
      </c>
      <c r="C2991" s="4" t="s">
        <v>49</v>
      </c>
      <c r="D2991" s="4" t="s">
        <v>73</v>
      </c>
      <c r="E2991" s="4">
        <v>0</v>
      </c>
      <c r="F2991" s="6">
        <v>0</v>
      </c>
      <c r="G2991" s="6">
        <v>22.266666666666666</v>
      </c>
      <c r="H2991" s="6">
        <v>0</v>
      </c>
      <c r="I2991" s="4" t="str">
        <f t="shared" si="93"/>
        <v>2026-08</v>
      </c>
      <c r="J2991" s="7" t="str">
        <f>VLOOKUP(C2991,'[1]T. Apoyo Sistema'!$B$1:$C$89,2,0)</f>
        <v>SI</v>
      </c>
    </row>
    <row r="2992" spans="1:10" x14ac:dyDescent="0.25">
      <c r="A2992" s="4" t="str">
        <f t="shared" si="92"/>
        <v>46238-POX9-psa1</v>
      </c>
      <c r="B2992" s="14">
        <v>46238</v>
      </c>
      <c r="C2992" s="4" t="s">
        <v>49</v>
      </c>
      <c r="D2992" s="4" t="s">
        <v>60</v>
      </c>
      <c r="E2992" s="4">
        <v>0</v>
      </c>
      <c r="F2992" s="6">
        <v>15.433333333333334</v>
      </c>
      <c r="G2992" s="6">
        <v>6.8333333333333321</v>
      </c>
      <c r="H2992" s="6">
        <v>0</v>
      </c>
      <c r="I2992" s="4" t="str">
        <f t="shared" si="93"/>
        <v>2026-08</v>
      </c>
      <c r="J2992" s="7" t="str">
        <f>VLOOKUP(C2992,'[1]T. Apoyo Sistema'!$B$1:$C$89,2,0)</f>
        <v>SI</v>
      </c>
    </row>
    <row r="2993" spans="1:10" x14ac:dyDescent="0.25">
      <c r="A2993" s="4" t="str">
        <f t="shared" si="92"/>
        <v>46238-POX9-psa2</v>
      </c>
      <c r="B2993" s="14">
        <v>46238</v>
      </c>
      <c r="C2993" s="4" t="s">
        <v>49</v>
      </c>
      <c r="D2993" s="4" t="s">
        <v>74</v>
      </c>
      <c r="E2993" s="4">
        <v>0</v>
      </c>
      <c r="F2993" s="6">
        <v>3.3333333333333333E-2</v>
      </c>
      <c r="G2993" s="6">
        <v>22.233333333333331</v>
      </c>
      <c r="H2993" s="6">
        <v>0</v>
      </c>
      <c r="I2993" s="4" t="str">
        <f t="shared" si="93"/>
        <v>2026-08</v>
      </c>
      <c r="J2993" s="7" t="str">
        <f>VLOOKUP(C2993,'[1]T. Apoyo Sistema'!$B$1:$C$89,2,0)</f>
        <v>SI</v>
      </c>
    </row>
    <row r="2994" spans="1:10" x14ac:dyDescent="0.25">
      <c r="A2994" s="4" t="str">
        <f t="shared" si="92"/>
        <v>46238-POX9-psa3</v>
      </c>
      <c r="B2994" s="14">
        <v>46238</v>
      </c>
      <c r="C2994" s="4" t="s">
        <v>49</v>
      </c>
      <c r="D2994" s="4" t="s">
        <v>79</v>
      </c>
      <c r="E2994" s="4">
        <v>0</v>
      </c>
      <c r="F2994" s="6">
        <v>0</v>
      </c>
      <c r="G2994" s="6">
        <v>22.266666666666666</v>
      </c>
      <c r="H2994" s="6">
        <v>0</v>
      </c>
      <c r="I2994" s="4" t="str">
        <f t="shared" si="93"/>
        <v>2026-08</v>
      </c>
      <c r="J2994" s="7" t="str">
        <f>VLOOKUP(C2994,'[1]T. Apoyo Sistema'!$B$1:$C$89,2,0)</f>
        <v>SI</v>
      </c>
    </row>
    <row r="2995" spans="1:10" x14ac:dyDescent="0.25">
      <c r="A2995" s="4" t="str">
        <f t="shared" si="92"/>
        <v>46238-POX9-psa4</v>
      </c>
      <c r="B2995" s="14">
        <v>46238</v>
      </c>
      <c r="C2995" s="4" t="s">
        <v>49</v>
      </c>
      <c r="D2995" s="4" t="s">
        <v>80</v>
      </c>
      <c r="E2995" s="4">
        <v>0</v>
      </c>
      <c r="F2995" s="6">
        <v>17.233333333333334</v>
      </c>
      <c r="G2995" s="6">
        <v>5.0333333333333314</v>
      </c>
      <c r="H2995" s="6">
        <v>0</v>
      </c>
      <c r="I2995" s="4" t="str">
        <f t="shared" si="93"/>
        <v>2026-08</v>
      </c>
      <c r="J2995" s="7" t="str">
        <f>VLOOKUP(C2995,'[1]T. Apoyo Sistema'!$B$1:$C$89,2,0)</f>
        <v>SI</v>
      </c>
    </row>
    <row r="2996" spans="1:10" x14ac:dyDescent="0.25">
      <c r="A2996" s="4" t="str">
        <f t="shared" si="92"/>
        <v>46238-POX9-sec1</v>
      </c>
      <c r="B2996" s="14">
        <v>46238</v>
      </c>
      <c r="C2996" s="4" t="s">
        <v>49</v>
      </c>
      <c r="D2996" s="4" t="s">
        <v>75</v>
      </c>
      <c r="E2996" s="4">
        <v>0</v>
      </c>
      <c r="F2996" s="6">
        <v>0</v>
      </c>
      <c r="G2996" s="6">
        <v>0</v>
      </c>
      <c r="H2996" s="6">
        <v>22.266666666666666</v>
      </c>
      <c r="I2996" s="4" t="str">
        <f t="shared" si="93"/>
        <v>2026-08</v>
      </c>
      <c r="J2996" s="7" t="str">
        <f>VLOOKUP(C2996,'[1]T. Apoyo Sistema'!$B$1:$C$89,2,0)</f>
        <v>SI</v>
      </c>
    </row>
    <row r="2997" spans="1:10" x14ac:dyDescent="0.25">
      <c r="A2997" s="4" t="str">
        <f t="shared" si="92"/>
        <v>46238-POX9-sec2</v>
      </c>
      <c r="B2997" s="14">
        <v>46238</v>
      </c>
      <c r="C2997" s="4" t="s">
        <v>49</v>
      </c>
      <c r="D2997" s="4" t="s">
        <v>76</v>
      </c>
      <c r="E2997" s="4">
        <v>0</v>
      </c>
      <c r="F2997" s="6">
        <v>17.933333333333334</v>
      </c>
      <c r="G2997" s="6">
        <v>4.3333333333333321</v>
      </c>
      <c r="H2997" s="6">
        <v>0</v>
      </c>
      <c r="I2997" s="4" t="str">
        <f t="shared" si="93"/>
        <v>2026-08</v>
      </c>
      <c r="J2997" s="7" t="str">
        <f>VLOOKUP(C2997,'[1]T. Apoyo Sistema'!$B$1:$C$89,2,0)</f>
        <v>SI</v>
      </c>
    </row>
    <row r="2998" spans="1:10" x14ac:dyDescent="0.25">
      <c r="A2998" s="4" t="str">
        <f t="shared" si="92"/>
        <v>46239-OXMP10-gen1</v>
      </c>
      <c r="B2998" s="14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 t="shared" si="93"/>
        <v>2026-08</v>
      </c>
      <c r="J2998" s="7" t="str">
        <f>VLOOKUP(C2998,'[1]T. Apoyo Sistema'!$B$1:$C$89,2,0)</f>
        <v>NO</v>
      </c>
    </row>
    <row r="2999" spans="1:10" x14ac:dyDescent="0.25">
      <c r="A2999" s="4" t="str">
        <f t="shared" si="92"/>
        <v>46239-OXMP10-psa1</v>
      </c>
      <c r="B2999" s="14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 t="shared" si="93"/>
        <v>2026-08</v>
      </c>
      <c r="J2999" s="7" t="str">
        <f>VLOOKUP(C2999,'[1]T. Apoyo Sistema'!$B$1:$C$89,2,0)</f>
        <v>NO</v>
      </c>
    </row>
    <row r="3000" spans="1:10" x14ac:dyDescent="0.25">
      <c r="A3000" s="4" t="str">
        <f t="shared" si="92"/>
        <v>46239-OXMP14-gen1</v>
      </c>
      <c r="B3000" s="14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 t="shared" si="93"/>
        <v>2026-08</v>
      </c>
      <c r="J3000" s="7" t="str">
        <f>VLOOKUP(C3000,'[1]T. Apoyo Sistema'!$B$1:$C$89,2,0)</f>
        <v>NO</v>
      </c>
    </row>
    <row r="3001" spans="1:10" x14ac:dyDescent="0.25">
      <c r="A3001" s="4" t="str">
        <f t="shared" si="92"/>
        <v>46239-OXMP14-psa1</v>
      </c>
      <c r="B3001" s="14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 t="shared" si="93"/>
        <v>2026-08</v>
      </c>
      <c r="J3001" s="7" t="str">
        <f>VLOOKUP(C3001,'[1]T. Apoyo Sistema'!$B$1:$C$89,2,0)</f>
        <v>NO</v>
      </c>
    </row>
    <row r="3002" spans="1:10" x14ac:dyDescent="0.25">
      <c r="A3002" s="4" t="str">
        <f t="shared" si="92"/>
        <v>46239-OXMP15-gen1</v>
      </c>
      <c r="B3002" s="14">
        <v>46239</v>
      </c>
      <c r="C3002" s="4" t="s">
        <v>43</v>
      </c>
      <c r="D3002" s="4" t="s">
        <v>59</v>
      </c>
      <c r="E3002" s="4">
        <v>0</v>
      </c>
      <c r="F3002" s="6">
        <v>23.916666666666668</v>
      </c>
      <c r="G3002" s="6">
        <v>0</v>
      </c>
      <c r="H3002" s="6">
        <v>0</v>
      </c>
      <c r="I3002" s="4" t="str">
        <f t="shared" si="93"/>
        <v>2026-08</v>
      </c>
      <c r="J3002" s="7" t="str">
        <f>VLOOKUP(C3002,'[1]T. Apoyo Sistema'!$B$1:$C$89,2,0)</f>
        <v>NO</v>
      </c>
    </row>
    <row r="3003" spans="1:10" x14ac:dyDescent="0.25">
      <c r="A3003" s="4" t="str">
        <f t="shared" si="92"/>
        <v>46239-OXMP15-psa1</v>
      </c>
      <c r="B3003" s="14">
        <v>46239</v>
      </c>
      <c r="C3003" s="4" t="s">
        <v>43</v>
      </c>
      <c r="D3003" s="4" t="s">
        <v>60</v>
      </c>
      <c r="E3003" s="4">
        <v>0</v>
      </c>
      <c r="F3003" s="6">
        <v>22.916666666666668</v>
      </c>
      <c r="G3003" s="6">
        <v>1</v>
      </c>
      <c r="H3003" s="6">
        <v>0</v>
      </c>
      <c r="I3003" s="4" t="str">
        <f t="shared" si="93"/>
        <v>2026-08</v>
      </c>
      <c r="J3003" s="7" t="str">
        <f>VLOOKUP(C3003,'[1]T. Apoyo Sistema'!$B$1:$C$89,2,0)</f>
        <v>NO</v>
      </c>
    </row>
    <row r="3004" spans="1:10" x14ac:dyDescent="0.25">
      <c r="A3004" s="4" t="str">
        <f t="shared" si="92"/>
        <v>46239-OXMP16-gen1</v>
      </c>
      <c r="B3004" s="14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 t="shared" si="93"/>
        <v>2026-08</v>
      </c>
      <c r="J3004" s="7" t="str">
        <f>VLOOKUP(C3004,'[1]T. Apoyo Sistema'!$B$1:$C$89,2,0)</f>
        <v>NO</v>
      </c>
    </row>
    <row r="3005" spans="1:10" x14ac:dyDescent="0.25">
      <c r="A3005" s="4" t="str">
        <f t="shared" si="92"/>
        <v>46239-OXMP16-psa1</v>
      </c>
      <c r="B3005" s="14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 t="shared" si="93"/>
        <v>2026-08</v>
      </c>
      <c r="J3005" s="7" t="str">
        <f>VLOOKUP(C3005,'[1]T. Apoyo Sistema'!$B$1:$C$89,2,0)</f>
        <v>NO</v>
      </c>
    </row>
    <row r="3006" spans="1:10" x14ac:dyDescent="0.25">
      <c r="A3006" s="4" t="str">
        <f t="shared" si="92"/>
        <v>46239-OXMPN4-gen1</v>
      </c>
      <c r="B3006" s="14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 t="shared" si="93"/>
        <v>2026-08</v>
      </c>
      <c r="J3006" s="7" t="str">
        <f>VLOOKUP(C3006,'[1]T. Apoyo Sistema'!$B$1:$C$89,2,0)</f>
        <v>NO</v>
      </c>
    </row>
    <row r="3007" spans="1:10" x14ac:dyDescent="0.25">
      <c r="A3007" s="4" t="str">
        <f t="shared" si="92"/>
        <v>46239-OXMPN4-psa1</v>
      </c>
      <c r="B3007" s="14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 t="shared" si="93"/>
        <v>2026-08</v>
      </c>
      <c r="J3007" s="7" t="str">
        <f>VLOOKUP(C3007,'[1]T. Apoyo Sistema'!$B$1:$C$89,2,0)</f>
        <v>NO</v>
      </c>
    </row>
    <row r="3008" spans="1:10" x14ac:dyDescent="0.25">
      <c r="A3008" s="4" t="str">
        <f t="shared" si="92"/>
        <v>46239-OXMPN5-gen1</v>
      </c>
      <c r="B3008" s="14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 t="shared" si="93"/>
        <v>2026-08</v>
      </c>
      <c r="J3008" s="7" t="str">
        <f>VLOOKUP(C3008,'[1]T. Apoyo Sistema'!$B$1:$C$89,2,0)</f>
        <v>NO</v>
      </c>
    </row>
    <row r="3009" spans="1:10" x14ac:dyDescent="0.25">
      <c r="A3009" s="4" t="str">
        <f t="shared" si="92"/>
        <v>46239-OXMPN5-psa1</v>
      </c>
      <c r="B3009" s="14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 t="shared" si="93"/>
        <v>2026-08</v>
      </c>
      <c r="J3009" s="7" t="str">
        <f>VLOOKUP(C3009,'[1]T. Apoyo Sistema'!$B$1:$C$89,2,0)</f>
        <v>NO</v>
      </c>
    </row>
    <row r="3010" spans="1:10" x14ac:dyDescent="0.25">
      <c r="A3010" s="4" t="str">
        <f t="shared" ref="A3010:A3073" si="94">CONCATENATE(B3010,"-",C3010,"-",D3010)</f>
        <v>46239-OXMPN7-gen1</v>
      </c>
      <c r="B3010" s="14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 t="shared" ref="I3010:I3073" si="95">TEXT(B3010,"yyyy-mm")</f>
        <v>2026-08</v>
      </c>
      <c r="J3010" s="7" t="str">
        <f>VLOOKUP(C3010,'[1]T. Apoyo Sistema'!$B$1:$C$89,2,0)</f>
        <v>NO</v>
      </c>
    </row>
    <row r="3011" spans="1:10" x14ac:dyDescent="0.25">
      <c r="A3011" s="4" t="str">
        <f t="shared" si="94"/>
        <v>46239-OXMPN7-psa1</v>
      </c>
      <c r="B3011" s="14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 t="shared" si="95"/>
        <v>2026-08</v>
      </c>
      <c r="J3011" s="7" t="str">
        <f>VLOOKUP(C3011,'[1]T. Apoyo Sistema'!$B$1:$C$89,2,0)</f>
        <v>NO</v>
      </c>
    </row>
    <row r="3012" spans="1:10" x14ac:dyDescent="0.25">
      <c r="A3012" s="4" t="str">
        <f t="shared" si="94"/>
        <v>46239-OXMPN8-gen1</v>
      </c>
      <c r="B3012" s="14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 t="shared" si="95"/>
        <v>2026-08</v>
      </c>
      <c r="J3012" s="7" t="str">
        <f>VLOOKUP(C3012,'[1]T. Apoyo Sistema'!$B$1:$C$89,2,0)</f>
        <v>NO</v>
      </c>
    </row>
    <row r="3013" spans="1:10" x14ac:dyDescent="0.25">
      <c r="A3013" s="4" t="str">
        <f t="shared" si="94"/>
        <v>46239-OXMPN8-psa1</v>
      </c>
      <c r="B3013" s="14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 t="shared" si="95"/>
        <v>2026-08</v>
      </c>
      <c r="J3013" s="7" t="str">
        <f>VLOOKUP(C3013,'[1]T. Apoyo Sistema'!$B$1:$C$89,2,0)</f>
        <v>NO</v>
      </c>
    </row>
    <row r="3014" spans="1:10" x14ac:dyDescent="0.25">
      <c r="A3014" s="4" t="str">
        <f t="shared" si="94"/>
        <v>46239-OXMPN9-gen1</v>
      </c>
      <c r="B3014" s="14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 t="shared" si="95"/>
        <v>2026-08</v>
      </c>
      <c r="J3014" s="7" t="str">
        <f>VLOOKUP(C3014,'[1]T. Apoyo Sistema'!$B$1:$C$89,2,0)</f>
        <v>NO</v>
      </c>
    </row>
    <row r="3015" spans="1:10" x14ac:dyDescent="0.25">
      <c r="A3015" s="4" t="str">
        <f t="shared" si="94"/>
        <v>46239-OXMPN9-psa1</v>
      </c>
      <c r="B3015" s="14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 t="shared" si="95"/>
        <v>2026-08</v>
      </c>
      <c r="J3015" s="7" t="str">
        <f>VLOOKUP(C3015,'[1]T. Apoyo Sistema'!$B$1:$C$89,2,0)</f>
        <v>NO</v>
      </c>
    </row>
    <row r="3016" spans="1:10" x14ac:dyDescent="0.25">
      <c r="A3016" s="4" t="str">
        <f t="shared" si="94"/>
        <v>46239-POX1-bbd1</v>
      </c>
      <c r="B3016" s="14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 t="shared" si="95"/>
        <v>2026-08</v>
      </c>
      <c r="J3016" s="7" t="str">
        <f>VLOOKUP(C3016,'[1]T. Apoyo Sistema'!$B$1:$C$89,2,0)</f>
        <v>SI</v>
      </c>
    </row>
    <row r="3017" spans="1:10" x14ac:dyDescent="0.25">
      <c r="A3017" s="4" t="str">
        <f t="shared" si="94"/>
        <v>46239-POX1-bbd2</v>
      </c>
      <c r="B3017" s="14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 t="shared" si="95"/>
        <v>2026-08</v>
      </c>
      <c r="J3017" s="7" t="str">
        <f>VLOOKUP(C3017,'[1]T. Apoyo Sistema'!$B$1:$C$89,2,0)</f>
        <v>SI</v>
      </c>
    </row>
    <row r="3018" spans="1:10" x14ac:dyDescent="0.25">
      <c r="A3018" s="4" t="str">
        <f t="shared" si="94"/>
        <v>46239-POX1-com1</v>
      </c>
      <c r="B3018" s="14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 t="shared" si="95"/>
        <v>2026-08</v>
      </c>
      <c r="J3018" s="7" t="str">
        <f>VLOOKUP(C3018,'[1]T. Apoyo Sistema'!$B$1:$C$89,2,0)</f>
        <v>SI</v>
      </c>
    </row>
    <row r="3019" spans="1:10" x14ac:dyDescent="0.25">
      <c r="A3019" s="4" t="str">
        <f t="shared" si="94"/>
        <v>46239-POX1-com2</v>
      </c>
      <c r="B3019" s="14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 t="shared" si="95"/>
        <v>2026-08</v>
      </c>
      <c r="J3019" s="7" t="str">
        <f>VLOOKUP(C3019,'[1]T. Apoyo Sistema'!$B$1:$C$89,2,0)</f>
        <v>SI</v>
      </c>
    </row>
    <row r="3020" spans="1:10" x14ac:dyDescent="0.25">
      <c r="A3020" s="4" t="str">
        <f t="shared" si="94"/>
        <v>46239-POX1-gen1</v>
      </c>
      <c r="B3020" s="14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 t="shared" si="95"/>
        <v>2026-08</v>
      </c>
      <c r="J3020" s="7" t="str">
        <f>VLOOKUP(C3020,'[1]T. Apoyo Sistema'!$B$1:$C$89,2,0)</f>
        <v>SI</v>
      </c>
    </row>
    <row r="3021" spans="1:10" x14ac:dyDescent="0.25">
      <c r="A3021" s="4" t="str">
        <f t="shared" si="94"/>
        <v>46239-POX1-gen2</v>
      </c>
      <c r="B3021" s="14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 t="shared" si="95"/>
        <v>2026-08</v>
      </c>
      <c r="J3021" s="7" t="str">
        <f>VLOOKUP(C3021,'[1]T. Apoyo Sistema'!$B$1:$C$89,2,0)</f>
        <v>SI</v>
      </c>
    </row>
    <row r="3022" spans="1:10" x14ac:dyDescent="0.25">
      <c r="A3022" s="4" t="str">
        <f t="shared" si="94"/>
        <v>46239-POX1-psa1</v>
      </c>
      <c r="B3022" s="14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 t="shared" si="95"/>
        <v>2026-08</v>
      </c>
      <c r="J3022" s="7" t="str">
        <f>VLOOKUP(C3022,'[1]T. Apoyo Sistema'!$B$1:$C$89,2,0)</f>
        <v>SI</v>
      </c>
    </row>
    <row r="3023" spans="1:10" x14ac:dyDescent="0.25">
      <c r="A3023" s="4" t="str">
        <f t="shared" si="94"/>
        <v>46239-POX1-psa2</v>
      </c>
      <c r="B3023" s="14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 t="shared" si="95"/>
        <v>2026-08</v>
      </c>
      <c r="J3023" s="7" t="str">
        <f>VLOOKUP(C3023,'[1]T. Apoyo Sistema'!$B$1:$C$89,2,0)</f>
        <v>SI</v>
      </c>
    </row>
    <row r="3024" spans="1:10" x14ac:dyDescent="0.25">
      <c r="A3024" s="4" t="str">
        <f t="shared" si="94"/>
        <v>46239-POX1-sec1</v>
      </c>
      <c r="B3024" s="14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 t="shared" si="95"/>
        <v>2026-08</v>
      </c>
      <c r="J3024" s="7" t="str">
        <f>VLOOKUP(C3024,'[1]T. Apoyo Sistema'!$B$1:$C$89,2,0)</f>
        <v>SI</v>
      </c>
    </row>
    <row r="3025" spans="1:10" x14ac:dyDescent="0.25">
      <c r="A3025" s="4" t="str">
        <f t="shared" si="94"/>
        <v>46239-POX1-sec2</v>
      </c>
      <c r="B3025" s="14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 t="shared" si="95"/>
        <v>2026-08</v>
      </c>
      <c r="J3025" s="7" t="str">
        <f>VLOOKUP(C3025,'[1]T. Apoyo Sistema'!$B$1:$C$89,2,0)</f>
        <v>SI</v>
      </c>
    </row>
    <row r="3026" spans="1:10" x14ac:dyDescent="0.25">
      <c r="A3026" s="4" t="str">
        <f t="shared" si="94"/>
        <v>46239-POX10-bbd1</v>
      </c>
      <c r="B3026" s="14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 t="shared" si="95"/>
        <v>2026-08</v>
      </c>
      <c r="J3026" s="7" t="str">
        <f>VLOOKUP(C3026,'[1]T. Apoyo Sistema'!$B$1:$C$89,2,0)</f>
        <v>SI</v>
      </c>
    </row>
    <row r="3027" spans="1:10" x14ac:dyDescent="0.25">
      <c r="A3027" s="4" t="str">
        <f t="shared" si="94"/>
        <v>46239-POX10-bbd2</v>
      </c>
      <c r="B3027" s="14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 t="shared" si="95"/>
        <v>2026-08</v>
      </c>
      <c r="J3027" s="7" t="str">
        <f>VLOOKUP(C3027,'[1]T. Apoyo Sistema'!$B$1:$C$89,2,0)</f>
        <v>SI</v>
      </c>
    </row>
    <row r="3028" spans="1:10" x14ac:dyDescent="0.25">
      <c r="A3028" s="4" t="str">
        <f t="shared" si="94"/>
        <v>46239-POX10-com1</v>
      </c>
      <c r="B3028" s="14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 t="shared" si="95"/>
        <v>2026-08</v>
      </c>
      <c r="J3028" s="7" t="str">
        <f>VLOOKUP(C3028,'[1]T. Apoyo Sistema'!$B$1:$C$89,2,0)</f>
        <v>SI</v>
      </c>
    </row>
    <row r="3029" spans="1:10" x14ac:dyDescent="0.25">
      <c r="A3029" s="4" t="str">
        <f t="shared" si="94"/>
        <v>46239-POX10-com2</v>
      </c>
      <c r="B3029" s="14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 t="shared" si="95"/>
        <v>2026-08</v>
      </c>
      <c r="J3029" s="7" t="str">
        <f>VLOOKUP(C3029,'[1]T. Apoyo Sistema'!$B$1:$C$89,2,0)</f>
        <v>SI</v>
      </c>
    </row>
    <row r="3030" spans="1:10" x14ac:dyDescent="0.25">
      <c r="A3030" s="4" t="str">
        <f t="shared" si="94"/>
        <v>46239-POX10-com3</v>
      </c>
      <c r="B3030" s="14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 t="shared" si="95"/>
        <v>2026-08</v>
      </c>
      <c r="J3030" s="7" t="str">
        <f>VLOOKUP(C3030,'[1]T. Apoyo Sistema'!$B$1:$C$89,2,0)</f>
        <v>SI</v>
      </c>
    </row>
    <row r="3031" spans="1:10" x14ac:dyDescent="0.25">
      <c r="A3031" s="4" t="str">
        <f t="shared" si="94"/>
        <v>46239-POX10-com4</v>
      </c>
      <c r="B3031" s="14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 t="shared" si="95"/>
        <v>2026-08</v>
      </c>
      <c r="J3031" s="7" t="str">
        <f>VLOOKUP(C3031,'[1]T. Apoyo Sistema'!$B$1:$C$89,2,0)</f>
        <v>SI</v>
      </c>
    </row>
    <row r="3032" spans="1:10" x14ac:dyDescent="0.25">
      <c r="A3032" s="4" t="str">
        <f t="shared" si="94"/>
        <v>46239-POX10-gen1</v>
      </c>
      <c r="B3032" s="14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 t="shared" si="95"/>
        <v>2026-08</v>
      </c>
      <c r="J3032" s="7" t="str">
        <f>VLOOKUP(C3032,'[1]T. Apoyo Sistema'!$B$1:$C$89,2,0)</f>
        <v>SI</v>
      </c>
    </row>
    <row r="3033" spans="1:10" x14ac:dyDescent="0.25">
      <c r="A3033" s="4" t="str">
        <f t="shared" si="94"/>
        <v>46239-POX10-gen2</v>
      </c>
      <c r="B3033" s="14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 t="shared" si="95"/>
        <v>2026-08</v>
      </c>
      <c r="J3033" s="7" t="str">
        <f>VLOOKUP(C3033,'[1]T. Apoyo Sistema'!$B$1:$C$89,2,0)</f>
        <v>SI</v>
      </c>
    </row>
    <row r="3034" spans="1:10" x14ac:dyDescent="0.25">
      <c r="A3034" s="4" t="str">
        <f t="shared" si="94"/>
        <v>46239-POX10-psa1</v>
      </c>
      <c r="B3034" s="14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 t="shared" si="95"/>
        <v>2026-08</v>
      </c>
      <c r="J3034" s="7" t="str">
        <f>VLOOKUP(C3034,'[1]T. Apoyo Sistema'!$B$1:$C$89,2,0)</f>
        <v>SI</v>
      </c>
    </row>
    <row r="3035" spans="1:10" x14ac:dyDescent="0.25">
      <c r="A3035" s="4" t="str">
        <f t="shared" si="94"/>
        <v>46239-POX10-psa2</v>
      </c>
      <c r="B3035" s="14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 t="shared" si="95"/>
        <v>2026-08</v>
      </c>
      <c r="J3035" s="7" t="str">
        <f>VLOOKUP(C3035,'[1]T. Apoyo Sistema'!$B$1:$C$89,2,0)</f>
        <v>SI</v>
      </c>
    </row>
    <row r="3036" spans="1:10" x14ac:dyDescent="0.25">
      <c r="A3036" s="4" t="str">
        <f t="shared" si="94"/>
        <v>46239-POX10-psa3</v>
      </c>
      <c r="B3036" s="14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 t="shared" si="95"/>
        <v>2026-08</v>
      </c>
      <c r="J3036" s="7" t="str">
        <f>VLOOKUP(C3036,'[1]T. Apoyo Sistema'!$B$1:$C$89,2,0)</f>
        <v>SI</v>
      </c>
    </row>
    <row r="3037" spans="1:10" x14ac:dyDescent="0.25">
      <c r="A3037" s="4" t="str">
        <f t="shared" si="94"/>
        <v>46239-POX10-psa4</v>
      </c>
      <c r="B3037" s="14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 t="shared" si="95"/>
        <v>2026-08</v>
      </c>
      <c r="J3037" s="7" t="str">
        <f>VLOOKUP(C3037,'[1]T. Apoyo Sistema'!$B$1:$C$89,2,0)</f>
        <v>SI</v>
      </c>
    </row>
    <row r="3038" spans="1:10" x14ac:dyDescent="0.25">
      <c r="A3038" s="4" t="str">
        <f t="shared" si="94"/>
        <v>46239-POX10-sec1</v>
      </c>
      <c r="B3038" s="14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 t="shared" si="95"/>
        <v>2026-08</v>
      </c>
      <c r="J3038" s="7" t="str">
        <f>VLOOKUP(C3038,'[1]T. Apoyo Sistema'!$B$1:$C$89,2,0)</f>
        <v>SI</v>
      </c>
    </row>
    <row r="3039" spans="1:10" x14ac:dyDescent="0.25">
      <c r="A3039" s="4" t="str">
        <f t="shared" si="94"/>
        <v>46239-POX10-sec2</v>
      </c>
      <c r="B3039" s="14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 t="shared" si="95"/>
        <v>2026-08</v>
      </c>
      <c r="J3039" s="7" t="str">
        <f>VLOOKUP(C3039,'[1]T. Apoyo Sistema'!$B$1:$C$89,2,0)</f>
        <v>SI</v>
      </c>
    </row>
    <row r="3040" spans="1:10" x14ac:dyDescent="0.25">
      <c r="A3040" s="4" t="str">
        <f t="shared" si="94"/>
        <v>46239-POX11-bbd1</v>
      </c>
      <c r="B3040" s="14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 t="shared" si="95"/>
        <v>2026-08</v>
      </c>
      <c r="J3040" s="7" t="str">
        <f>VLOOKUP(C3040,'[1]T. Apoyo Sistema'!$B$1:$C$89,2,0)</f>
        <v>SI</v>
      </c>
    </row>
    <row r="3041" spans="1:10" x14ac:dyDescent="0.25">
      <c r="A3041" s="4" t="str">
        <f t="shared" si="94"/>
        <v>46239-POX11-bbd2</v>
      </c>
      <c r="B3041" s="14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 t="shared" si="95"/>
        <v>2026-08</v>
      </c>
      <c r="J3041" s="7" t="str">
        <f>VLOOKUP(C3041,'[1]T. Apoyo Sistema'!$B$1:$C$89,2,0)</f>
        <v>SI</v>
      </c>
    </row>
    <row r="3042" spans="1:10" x14ac:dyDescent="0.25">
      <c r="A3042" s="4" t="str">
        <f t="shared" si="94"/>
        <v>46239-POX11-com1</v>
      </c>
      <c r="B3042" s="14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 t="shared" si="95"/>
        <v>2026-08</v>
      </c>
      <c r="J3042" s="7" t="str">
        <f>VLOOKUP(C3042,'[1]T. Apoyo Sistema'!$B$1:$C$89,2,0)</f>
        <v>SI</v>
      </c>
    </row>
    <row r="3043" spans="1:10" x14ac:dyDescent="0.25">
      <c r="A3043" s="4" t="str">
        <f t="shared" si="94"/>
        <v>46239-POX11-com2</v>
      </c>
      <c r="B3043" s="14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 t="shared" si="95"/>
        <v>2026-08</v>
      </c>
      <c r="J3043" s="7" t="str">
        <f>VLOOKUP(C3043,'[1]T. Apoyo Sistema'!$B$1:$C$89,2,0)</f>
        <v>SI</v>
      </c>
    </row>
    <row r="3044" spans="1:10" x14ac:dyDescent="0.25">
      <c r="A3044" s="4" t="str">
        <f t="shared" si="94"/>
        <v>46239-POX11-com3</v>
      </c>
      <c r="B3044" s="14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 t="shared" si="95"/>
        <v>2026-08</v>
      </c>
      <c r="J3044" s="7" t="str">
        <f>VLOOKUP(C3044,'[1]T. Apoyo Sistema'!$B$1:$C$89,2,0)</f>
        <v>SI</v>
      </c>
    </row>
    <row r="3045" spans="1:10" x14ac:dyDescent="0.25">
      <c r="A3045" s="4" t="str">
        <f t="shared" si="94"/>
        <v>46239-POX11-com4</v>
      </c>
      <c r="B3045" s="14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 t="shared" si="95"/>
        <v>2026-08</v>
      </c>
      <c r="J3045" s="7" t="str">
        <f>VLOOKUP(C3045,'[1]T. Apoyo Sistema'!$B$1:$C$89,2,0)</f>
        <v>SI</v>
      </c>
    </row>
    <row r="3046" spans="1:10" x14ac:dyDescent="0.25">
      <c r="A3046" s="4" t="str">
        <f t="shared" si="94"/>
        <v>46239-POX11-gen1</v>
      </c>
      <c r="B3046" s="14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 t="shared" si="95"/>
        <v>2026-08</v>
      </c>
      <c r="J3046" s="7" t="str">
        <f>VLOOKUP(C3046,'[1]T. Apoyo Sistema'!$B$1:$C$89,2,0)</f>
        <v>SI</v>
      </c>
    </row>
    <row r="3047" spans="1:10" x14ac:dyDescent="0.25">
      <c r="A3047" s="4" t="str">
        <f t="shared" si="94"/>
        <v>46239-POX11-gen2</v>
      </c>
      <c r="B3047" s="14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 t="shared" si="95"/>
        <v>2026-08</v>
      </c>
      <c r="J3047" s="7" t="str">
        <f>VLOOKUP(C3047,'[1]T. Apoyo Sistema'!$B$1:$C$89,2,0)</f>
        <v>SI</v>
      </c>
    </row>
    <row r="3048" spans="1:10" x14ac:dyDescent="0.25">
      <c r="A3048" s="4" t="str">
        <f t="shared" si="94"/>
        <v>46239-POX11-psa1</v>
      </c>
      <c r="B3048" s="14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 t="shared" si="95"/>
        <v>2026-08</v>
      </c>
      <c r="J3048" s="7" t="str">
        <f>VLOOKUP(C3048,'[1]T. Apoyo Sistema'!$B$1:$C$89,2,0)</f>
        <v>SI</v>
      </c>
    </row>
    <row r="3049" spans="1:10" x14ac:dyDescent="0.25">
      <c r="A3049" s="4" t="str">
        <f t="shared" si="94"/>
        <v>46239-POX11-psa2</v>
      </c>
      <c r="B3049" s="14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 t="shared" si="95"/>
        <v>2026-08</v>
      </c>
      <c r="J3049" s="7" t="str">
        <f>VLOOKUP(C3049,'[1]T. Apoyo Sistema'!$B$1:$C$89,2,0)</f>
        <v>SI</v>
      </c>
    </row>
    <row r="3050" spans="1:10" x14ac:dyDescent="0.25">
      <c r="A3050" s="4" t="str">
        <f t="shared" si="94"/>
        <v>46239-POX11-psa3</v>
      </c>
      <c r="B3050" s="14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 t="shared" si="95"/>
        <v>2026-08</v>
      </c>
      <c r="J3050" s="7" t="str">
        <f>VLOOKUP(C3050,'[1]T. Apoyo Sistema'!$B$1:$C$89,2,0)</f>
        <v>SI</v>
      </c>
    </row>
    <row r="3051" spans="1:10" x14ac:dyDescent="0.25">
      <c r="A3051" s="4" t="str">
        <f t="shared" si="94"/>
        <v>46239-POX11-psa4</v>
      </c>
      <c r="B3051" s="14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 t="shared" si="95"/>
        <v>2026-08</v>
      </c>
      <c r="J3051" s="7" t="str">
        <f>VLOOKUP(C3051,'[1]T. Apoyo Sistema'!$B$1:$C$89,2,0)</f>
        <v>SI</v>
      </c>
    </row>
    <row r="3052" spans="1:10" x14ac:dyDescent="0.25">
      <c r="A3052" s="4" t="str">
        <f t="shared" si="94"/>
        <v>46239-POX11-sec1</v>
      </c>
      <c r="B3052" s="14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 t="shared" si="95"/>
        <v>2026-08</v>
      </c>
      <c r="J3052" s="7" t="str">
        <f>VLOOKUP(C3052,'[1]T. Apoyo Sistema'!$B$1:$C$89,2,0)</f>
        <v>SI</v>
      </c>
    </row>
    <row r="3053" spans="1:10" x14ac:dyDescent="0.25">
      <c r="A3053" s="4" t="str">
        <f t="shared" si="94"/>
        <v>46239-POX11-sec2</v>
      </c>
      <c r="B3053" s="14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 t="shared" si="95"/>
        <v>2026-08</v>
      </c>
      <c r="J3053" s="7" t="str">
        <f>VLOOKUP(C3053,'[1]T. Apoyo Sistema'!$B$1:$C$89,2,0)</f>
        <v>SI</v>
      </c>
    </row>
    <row r="3054" spans="1:10" x14ac:dyDescent="0.25">
      <c r="A3054" s="4" t="str">
        <f t="shared" si="94"/>
        <v>46239-POX17-bbd1</v>
      </c>
      <c r="B3054" s="14">
        <v>46239</v>
      </c>
      <c r="C3054" s="4" t="s">
        <v>35</v>
      </c>
      <c r="D3054" s="4" t="s">
        <v>69</v>
      </c>
      <c r="E3054" s="4">
        <v>0</v>
      </c>
      <c r="F3054" s="6">
        <v>0</v>
      </c>
      <c r="G3054" s="6">
        <v>1.45</v>
      </c>
      <c r="H3054" s="6">
        <v>0</v>
      </c>
      <c r="I3054" s="4" t="str">
        <f t="shared" si="95"/>
        <v>2026-08</v>
      </c>
      <c r="J3054" s="7" t="str">
        <f>VLOOKUP(C3054,'[1]T. Apoyo Sistema'!$B$1:$C$89,2,0)</f>
        <v>SI</v>
      </c>
    </row>
    <row r="3055" spans="1:10" x14ac:dyDescent="0.25">
      <c r="A3055" s="4" t="str">
        <f t="shared" si="94"/>
        <v>46239-POX17-bbd2</v>
      </c>
      <c r="B3055" s="14">
        <v>46239</v>
      </c>
      <c r="C3055" s="4" t="s">
        <v>35</v>
      </c>
      <c r="D3055" s="4" t="s">
        <v>70</v>
      </c>
      <c r="E3055" s="4">
        <v>0</v>
      </c>
      <c r="F3055" s="6">
        <v>0</v>
      </c>
      <c r="G3055" s="6">
        <v>1.45</v>
      </c>
      <c r="H3055" s="6">
        <v>0</v>
      </c>
      <c r="I3055" s="4" t="str">
        <f t="shared" si="95"/>
        <v>2026-08</v>
      </c>
      <c r="J3055" s="7" t="str">
        <f>VLOOKUP(C3055,'[1]T. Apoyo Sistema'!$B$1:$C$89,2,0)</f>
        <v>SI</v>
      </c>
    </row>
    <row r="3056" spans="1:10" x14ac:dyDescent="0.25">
      <c r="A3056" s="4" t="str">
        <f t="shared" si="94"/>
        <v>46239-POX17-com1</v>
      </c>
      <c r="B3056" s="14">
        <v>46239</v>
      </c>
      <c r="C3056" s="4" t="s">
        <v>35</v>
      </c>
      <c r="D3056" s="4" t="s">
        <v>71</v>
      </c>
      <c r="E3056" s="4">
        <v>0</v>
      </c>
      <c r="F3056" s="6">
        <v>1.4166666666666667</v>
      </c>
      <c r="G3056" s="6">
        <v>3.3333333333333215E-2</v>
      </c>
      <c r="H3056" s="6">
        <v>0</v>
      </c>
      <c r="I3056" s="4" t="str">
        <f t="shared" si="95"/>
        <v>2026-08</v>
      </c>
      <c r="J3056" s="7" t="str">
        <f>VLOOKUP(C3056,'[1]T. Apoyo Sistema'!$B$1:$C$89,2,0)</f>
        <v>SI</v>
      </c>
    </row>
    <row r="3057" spans="1:10" x14ac:dyDescent="0.25">
      <c r="A3057" s="4" t="str">
        <f t="shared" si="94"/>
        <v>46239-POX17-com2</v>
      </c>
      <c r="B3057" s="14">
        <v>46239</v>
      </c>
      <c r="C3057" s="4" t="s">
        <v>35</v>
      </c>
      <c r="D3057" s="4" t="s">
        <v>72</v>
      </c>
      <c r="E3057" s="4">
        <v>0</v>
      </c>
      <c r="F3057" s="6">
        <v>1.0833333333333333</v>
      </c>
      <c r="G3057" s="6">
        <v>0.3666666666666667</v>
      </c>
      <c r="H3057" s="6">
        <v>0</v>
      </c>
      <c r="I3057" s="4" t="str">
        <f t="shared" si="95"/>
        <v>2026-08</v>
      </c>
      <c r="J3057" s="7" t="str">
        <f>VLOOKUP(C3057,'[1]T. Apoyo Sistema'!$B$1:$C$89,2,0)</f>
        <v>SI</v>
      </c>
    </row>
    <row r="3058" spans="1:10" x14ac:dyDescent="0.25">
      <c r="A3058" s="4" t="str">
        <f t="shared" si="94"/>
        <v>46239-POX17-com3</v>
      </c>
      <c r="B3058" s="14">
        <v>46239</v>
      </c>
      <c r="C3058" s="4" t="s">
        <v>35</v>
      </c>
      <c r="D3058" s="4" t="s">
        <v>77</v>
      </c>
      <c r="E3058" s="4">
        <v>0</v>
      </c>
      <c r="F3058" s="6">
        <v>0.93333333333333335</v>
      </c>
      <c r="G3058" s="6">
        <v>0.51666666666666661</v>
      </c>
      <c r="H3058" s="6">
        <v>0</v>
      </c>
      <c r="I3058" s="4" t="str">
        <f t="shared" si="95"/>
        <v>2026-08</v>
      </c>
      <c r="J3058" s="7" t="str">
        <f>VLOOKUP(C3058,'[1]T. Apoyo Sistema'!$B$1:$C$89,2,0)</f>
        <v>SI</v>
      </c>
    </row>
    <row r="3059" spans="1:10" x14ac:dyDescent="0.25">
      <c r="A3059" s="4" t="str">
        <f t="shared" si="94"/>
        <v>46239-POX17-com4</v>
      </c>
      <c r="B3059" s="14">
        <v>46239</v>
      </c>
      <c r="C3059" s="4" t="s">
        <v>35</v>
      </c>
      <c r="D3059" s="4" t="s">
        <v>78</v>
      </c>
      <c r="E3059" s="4">
        <v>0</v>
      </c>
      <c r="F3059" s="6">
        <v>1.4333333333333333</v>
      </c>
      <c r="G3059" s="6">
        <v>1.6666666666666607E-2</v>
      </c>
      <c r="H3059" s="6">
        <v>0</v>
      </c>
      <c r="I3059" s="4" t="str">
        <f t="shared" si="95"/>
        <v>2026-08</v>
      </c>
      <c r="J3059" s="7" t="str">
        <f>VLOOKUP(C3059,'[1]T. Apoyo Sistema'!$B$1:$C$89,2,0)</f>
        <v>SI</v>
      </c>
    </row>
    <row r="3060" spans="1:10" x14ac:dyDescent="0.25">
      <c r="A3060" s="4" t="str">
        <f t="shared" si="94"/>
        <v>46239-POX17-gen1</v>
      </c>
      <c r="B3060" s="14">
        <v>46239</v>
      </c>
      <c r="C3060" s="4" t="s">
        <v>35</v>
      </c>
      <c r="D3060" s="4" t="s">
        <v>59</v>
      </c>
      <c r="E3060" s="4">
        <v>0</v>
      </c>
      <c r="F3060" s="6">
        <v>1.45</v>
      </c>
      <c r="G3060" s="6">
        <v>0</v>
      </c>
      <c r="H3060" s="6">
        <v>0</v>
      </c>
      <c r="I3060" s="4" t="str">
        <f t="shared" si="95"/>
        <v>2026-08</v>
      </c>
      <c r="J3060" s="7" t="str">
        <f>VLOOKUP(C3060,'[1]T. Apoyo Sistema'!$B$1:$C$89,2,0)</f>
        <v>SI</v>
      </c>
    </row>
    <row r="3061" spans="1:10" x14ac:dyDescent="0.25">
      <c r="A3061" s="4" t="str">
        <f t="shared" si="94"/>
        <v>46239-POX17-gen2</v>
      </c>
      <c r="B3061" s="14">
        <v>46239</v>
      </c>
      <c r="C3061" s="4" t="s">
        <v>35</v>
      </c>
      <c r="D3061" s="4" t="s">
        <v>73</v>
      </c>
      <c r="E3061" s="4">
        <v>0</v>
      </c>
      <c r="F3061" s="6">
        <v>0</v>
      </c>
      <c r="G3061" s="6">
        <v>0</v>
      </c>
      <c r="H3061" s="6">
        <v>1.45</v>
      </c>
      <c r="I3061" s="4" t="str">
        <f t="shared" si="95"/>
        <v>2026-08</v>
      </c>
      <c r="J3061" s="7" t="str">
        <f>VLOOKUP(C3061,'[1]T. Apoyo Sistema'!$B$1:$C$89,2,0)</f>
        <v>SI</v>
      </c>
    </row>
    <row r="3062" spans="1:10" x14ac:dyDescent="0.25">
      <c r="A3062" s="4" t="str">
        <f t="shared" si="94"/>
        <v>46239-POX17-psa1</v>
      </c>
      <c r="B3062" s="14">
        <v>46239</v>
      </c>
      <c r="C3062" s="4" t="s">
        <v>35</v>
      </c>
      <c r="D3062" s="4" t="s">
        <v>60</v>
      </c>
      <c r="E3062" s="4">
        <v>0</v>
      </c>
      <c r="F3062" s="6">
        <v>0.73333333333333328</v>
      </c>
      <c r="G3062" s="6">
        <v>0.71666666666666667</v>
      </c>
      <c r="H3062" s="6">
        <v>0</v>
      </c>
      <c r="I3062" s="4" t="str">
        <f t="shared" si="95"/>
        <v>2026-08</v>
      </c>
      <c r="J3062" s="7" t="str">
        <f>VLOOKUP(C3062,'[1]T. Apoyo Sistema'!$B$1:$C$89,2,0)</f>
        <v>SI</v>
      </c>
    </row>
    <row r="3063" spans="1:10" x14ac:dyDescent="0.25">
      <c r="A3063" s="4" t="str">
        <f t="shared" si="94"/>
        <v>46239-POX17-psa2</v>
      </c>
      <c r="B3063" s="14">
        <v>46239</v>
      </c>
      <c r="C3063" s="4" t="s">
        <v>35</v>
      </c>
      <c r="D3063" s="4" t="s">
        <v>74</v>
      </c>
      <c r="E3063" s="4">
        <v>0</v>
      </c>
      <c r="F3063" s="6">
        <v>1.4</v>
      </c>
      <c r="G3063" s="6">
        <v>5.0000000000000044E-2</v>
      </c>
      <c r="H3063" s="6">
        <v>0</v>
      </c>
      <c r="I3063" s="4" t="str">
        <f t="shared" si="95"/>
        <v>2026-08</v>
      </c>
      <c r="J3063" s="7" t="str">
        <f>VLOOKUP(C3063,'[1]T. Apoyo Sistema'!$B$1:$C$89,2,0)</f>
        <v>SI</v>
      </c>
    </row>
    <row r="3064" spans="1:10" x14ac:dyDescent="0.25">
      <c r="A3064" s="4" t="str">
        <f t="shared" si="94"/>
        <v>46239-POX17-psa3</v>
      </c>
      <c r="B3064" s="14">
        <v>46239</v>
      </c>
      <c r="C3064" s="4" t="s">
        <v>35</v>
      </c>
      <c r="D3064" s="4" t="s">
        <v>79</v>
      </c>
      <c r="E3064" s="4">
        <v>0</v>
      </c>
      <c r="F3064" s="6">
        <v>1.4</v>
      </c>
      <c r="G3064" s="6">
        <v>5.0000000000000044E-2</v>
      </c>
      <c r="H3064" s="6">
        <v>0</v>
      </c>
      <c r="I3064" s="4" t="str">
        <f t="shared" si="95"/>
        <v>2026-08</v>
      </c>
      <c r="J3064" s="7" t="str">
        <f>VLOOKUP(C3064,'[1]T. Apoyo Sistema'!$B$1:$C$89,2,0)</f>
        <v>SI</v>
      </c>
    </row>
    <row r="3065" spans="1:10" x14ac:dyDescent="0.25">
      <c r="A3065" s="4" t="str">
        <f t="shared" si="94"/>
        <v>46239-POX17-psa4</v>
      </c>
      <c r="B3065" s="14">
        <v>46239</v>
      </c>
      <c r="C3065" s="4" t="s">
        <v>35</v>
      </c>
      <c r="D3065" s="4" t="s">
        <v>80</v>
      </c>
      <c r="E3065" s="4">
        <v>0</v>
      </c>
      <c r="F3065" s="6">
        <v>0.98333333333333328</v>
      </c>
      <c r="G3065" s="6">
        <v>0.46666666666666667</v>
      </c>
      <c r="H3065" s="6">
        <v>0</v>
      </c>
      <c r="I3065" s="4" t="str">
        <f t="shared" si="95"/>
        <v>2026-08</v>
      </c>
      <c r="J3065" s="7" t="str">
        <f>VLOOKUP(C3065,'[1]T. Apoyo Sistema'!$B$1:$C$89,2,0)</f>
        <v>SI</v>
      </c>
    </row>
    <row r="3066" spans="1:10" x14ac:dyDescent="0.25">
      <c r="A3066" s="4" t="str">
        <f t="shared" si="94"/>
        <v>46239-POX17-sec1</v>
      </c>
      <c r="B3066" s="14">
        <v>46239</v>
      </c>
      <c r="C3066" s="4" t="s">
        <v>35</v>
      </c>
      <c r="D3066" s="4" t="s">
        <v>75</v>
      </c>
      <c r="E3066" s="4">
        <v>0</v>
      </c>
      <c r="F3066" s="6">
        <v>1.45</v>
      </c>
      <c r="G3066" s="6">
        <v>0</v>
      </c>
      <c r="H3066" s="6">
        <v>0</v>
      </c>
      <c r="I3066" s="4" t="str">
        <f t="shared" si="95"/>
        <v>2026-08</v>
      </c>
      <c r="J3066" s="7" t="str">
        <f>VLOOKUP(C3066,'[1]T. Apoyo Sistema'!$B$1:$C$89,2,0)</f>
        <v>SI</v>
      </c>
    </row>
    <row r="3067" spans="1:10" x14ac:dyDescent="0.25">
      <c r="A3067" s="4" t="str">
        <f t="shared" si="94"/>
        <v>46239-POX17-sec2</v>
      </c>
      <c r="B3067" s="14">
        <v>46239</v>
      </c>
      <c r="C3067" s="4" t="s">
        <v>35</v>
      </c>
      <c r="D3067" s="4" t="s">
        <v>76</v>
      </c>
      <c r="E3067" s="4">
        <v>0</v>
      </c>
      <c r="F3067" s="6">
        <v>1.45</v>
      </c>
      <c r="G3067" s="6">
        <v>0</v>
      </c>
      <c r="H3067" s="6">
        <v>0</v>
      </c>
      <c r="I3067" s="4" t="str">
        <f t="shared" si="95"/>
        <v>2026-08</v>
      </c>
      <c r="J3067" s="7" t="str">
        <f>VLOOKUP(C3067,'[1]T. Apoyo Sistema'!$B$1:$C$89,2,0)</f>
        <v>SI</v>
      </c>
    </row>
    <row r="3068" spans="1:10" x14ac:dyDescent="0.25">
      <c r="A3068" s="4" t="str">
        <f t="shared" si="94"/>
        <v>46239-POX18-bbd1</v>
      </c>
      <c r="B3068" s="14">
        <v>46239</v>
      </c>
      <c r="C3068" s="4" t="s">
        <v>17</v>
      </c>
      <c r="D3068" s="4" t="s">
        <v>69</v>
      </c>
      <c r="E3068" s="4">
        <v>0</v>
      </c>
      <c r="F3068" s="6">
        <v>0</v>
      </c>
      <c r="G3068" s="6">
        <v>0</v>
      </c>
      <c r="H3068" s="6">
        <v>23.983333333333334</v>
      </c>
      <c r="I3068" s="4" t="str">
        <f t="shared" si="95"/>
        <v>2026-08</v>
      </c>
      <c r="J3068" s="7" t="str">
        <f>VLOOKUP(C3068,'[1]T. Apoyo Sistema'!$B$1:$C$89,2,0)</f>
        <v>NO</v>
      </c>
    </row>
    <row r="3069" spans="1:10" x14ac:dyDescent="0.25">
      <c r="A3069" s="4" t="str">
        <f t="shared" si="94"/>
        <v>46239-POX18-bbd2</v>
      </c>
      <c r="B3069" s="14">
        <v>46239</v>
      </c>
      <c r="C3069" s="4" t="s">
        <v>17</v>
      </c>
      <c r="D3069" s="4" t="s">
        <v>70</v>
      </c>
      <c r="E3069" s="4">
        <v>0</v>
      </c>
      <c r="F3069" s="6">
        <v>0</v>
      </c>
      <c r="G3069" s="6">
        <v>0</v>
      </c>
      <c r="H3069" s="6">
        <v>23.983333333333334</v>
      </c>
      <c r="I3069" s="4" t="str">
        <f t="shared" si="95"/>
        <v>2026-08</v>
      </c>
      <c r="J3069" s="7" t="str">
        <f>VLOOKUP(C3069,'[1]T. Apoyo Sistema'!$B$1:$C$89,2,0)</f>
        <v>NO</v>
      </c>
    </row>
    <row r="3070" spans="1:10" x14ac:dyDescent="0.25">
      <c r="A3070" s="4" t="str">
        <f t="shared" si="94"/>
        <v>46239-POX18-com1</v>
      </c>
      <c r="B3070" s="14">
        <v>46239</v>
      </c>
      <c r="C3070" s="4" t="s">
        <v>17</v>
      </c>
      <c r="D3070" s="4" t="s">
        <v>71</v>
      </c>
      <c r="E3070" s="4">
        <v>0</v>
      </c>
      <c r="F3070" s="6">
        <v>1.6166666666666667</v>
      </c>
      <c r="G3070" s="6">
        <v>22.366666666666667</v>
      </c>
      <c r="H3070" s="6">
        <v>0</v>
      </c>
      <c r="I3070" s="4" t="str">
        <f t="shared" si="95"/>
        <v>2026-08</v>
      </c>
      <c r="J3070" s="7" t="str">
        <f>VLOOKUP(C3070,'[1]T. Apoyo Sistema'!$B$1:$C$89,2,0)</f>
        <v>NO</v>
      </c>
    </row>
    <row r="3071" spans="1:10" x14ac:dyDescent="0.25">
      <c r="A3071" s="4" t="str">
        <f t="shared" si="94"/>
        <v>46239-POX18-com2</v>
      </c>
      <c r="B3071" s="14">
        <v>46239</v>
      </c>
      <c r="C3071" s="4" t="s">
        <v>17</v>
      </c>
      <c r="D3071" s="4" t="s">
        <v>72</v>
      </c>
      <c r="E3071" s="4">
        <v>0</v>
      </c>
      <c r="F3071" s="6">
        <v>0.1</v>
      </c>
      <c r="G3071" s="6">
        <v>23.883333333333333</v>
      </c>
      <c r="H3071" s="6">
        <v>0</v>
      </c>
      <c r="I3071" s="4" t="str">
        <f t="shared" si="95"/>
        <v>2026-08</v>
      </c>
      <c r="J3071" s="7" t="str">
        <f>VLOOKUP(C3071,'[1]T. Apoyo Sistema'!$B$1:$C$89,2,0)</f>
        <v>NO</v>
      </c>
    </row>
    <row r="3072" spans="1:10" x14ac:dyDescent="0.25">
      <c r="A3072" s="4" t="str">
        <f t="shared" si="94"/>
        <v>46239-POX18-com3</v>
      </c>
      <c r="B3072" s="14">
        <v>46239</v>
      </c>
      <c r="C3072" s="4" t="s">
        <v>17</v>
      </c>
      <c r="D3072" s="4" t="s">
        <v>77</v>
      </c>
      <c r="E3072" s="4">
        <v>0</v>
      </c>
      <c r="F3072" s="6">
        <v>0</v>
      </c>
      <c r="G3072" s="6">
        <v>23.983333333333334</v>
      </c>
      <c r="H3072" s="6">
        <v>0</v>
      </c>
      <c r="I3072" s="4" t="str">
        <f t="shared" si="95"/>
        <v>2026-08</v>
      </c>
      <c r="J3072" s="7" t="str">
        <f>VLOOKUP(C3072,'[1]T. Apoyo Sistema'!$B$1:$C$89,2,0)</f>
        <v>NO</v>
      </c>
    </row>
    <row r="3073" spans="1:10" x14ac:dyDescent="0.25">
      <c r="A3073" s="4" t="str">
        <f t="shared" si="94"/>
        <v>46239-POX18-com4</v>
      </c>
      <c r="B3073" s="14">
        <v>46239</v>
      </c>
      <c r="C3073" s="4" t="s">
        <v>17</v>
      </c>
      <c r="D3073" s="4" t="s">
        <v>78</v>
      </c>
      <c r="E3073" s="4">
        <v>0</v>
      </c>
      <c r="F3073" s="6">
        <v>0</v>
      </c>
      <c r="G3073" s="6">
        <v>23.983333333333334</v>
      </c>
      <c r="H3073" s="6">
        <v>0</v>
      </c>
      <c r="I3073" s="4" t="str">
        <f t="shared" si="95"/>
        <v>2026-08</v>
      </c>
      <c r="J3073" s="7" t="str">
        <f>VLOOKUP(C3073,'[1]T. Apoyo Sistema'!$B$1:$C$89,2,0)</f>
        <v>NO</v>
      </c>
    </row>
    <row r="3074" spans="1:10" x14ac:dyDescent="0.25">
      <c r="A3074" s="4" t="str">
        <f t="shared" ref="A3074:A3137" si="96">CONCATENATE(B3074,"-",C3074,"-",D3074)</f>
        <v>46239-POX18-gen1</v>
      </c>
      <c r="B3074" s="14">
        <v>46239</v>
      </c>
      <c r="C3074" s="4" t="s">
        <v>17</v>
      </c>
      <c r="D3074" s="4" t="s">
        <v>59</v>
      </c>
      <c r="E3074" s="4">
        <v>0</v>
      </c>
      <c r="F3074" s="6">
        <v>1.7833333333333334</v>
      </c>
      <c r="G3074" s="6">
        <v>-1.783333333333335</v>
      </c>
      <c r="H3074" s="6">
        <v>23.983333333333334</v>
      </c>
      <c r="I3074" s="4" t="str">
        <f t="shared" ref="I3074:I3137" si="97">TEXT(B3074,"yyyy-mm")</f>
        <v>2026-08</v>
      </c>
      <c r="J3074" s="7" t="str">
        <f>VLOOKUP(C3074,'[1]T. Apoyo Sistema'!$B$1:$C$89,2,0)</f>
        <v>NO</v>
      </c>
    </row>
    <row r="3075" spans="1:10" x14ac:dyDescent="0.25">
      <c r="A3075" s="4" t="str">
        <f t="shared" si="96"/>
        <v>46239-POX18-gen2</v>
      </c>
      <c r="B3075" s="14">
        <v>46239</v>
      </c>
      <c r="C3075" s="4" t="s">
        <v>17</v>
      </c>
      <c r="D3075" s="4" t="s">
        <v>73</v>
      </c>
      <c r="E3075" s="4">
        <v>1</v>
      </c>
      <c r="F3075" s="6">
        <v>0</v>
      </c>
      <c r="G3075" s="6">
        <v>12.366666666666667</v>
      </c>
      <c r="H3075" s="6">
        <v>11.616666666666667</v>
      </c>
      <c r="I3075" s="4" t="str">
        <f t="shared" si="97"/>
        <v>2026-08</v>
      </c>
      <c r="J3075" s="7" t="str">
        <f>VLOOKUP(C3075,'[1]T. Apoyo Sistema'!$B$1:$C$89,2,0)</f>
        <v>NO</v>
      </c>
    </row>
    <row r="3076" spans="1:10" x14ac:dyDescent="0.25">
      <c r="A3076" s="4" t="str">
        <f t="shared" si="96"/>
        <v>46239-POX18-psa1</v>
      </c>
      <c r="B3076" s="14">
        <v>46239</v>
      </c>
      <c r="C3076" s="4" t="s">
        <v>17</v>
      </c>
      <c r="D3076" s="4" t="s">
        <v>60</v>
      </c>
      <c r="E3076" s="4">
        <v>0</v>
      </c>
      <c r="F3076" s="6">
        <v>0.56666666666666665</v>
      </c>
      <c r="G3076" s="6">
        <v>23.416666666666668</v>
      </c>
      <c r="H3076" s="6">
        <v>0</v>
      </c>
      <c r="I3076" s="4" t="str">
        <f t="shared" si="97"/>
        <v>2026-08</v>
      </c>
      <c r="J3076" s="7" t="str">
        <f>VLOOKUP(C3076,'[1]T. Apoyo Sistema'!$B$1:$C$89,2,0)</f>
        <v>NO</v>
      </c>
    </row>
    <row r="3077" spans="1:10" x14ac:dyDescent="0.25">
      <c r="A3077" s="4" t="str">
        <f t="shared" si="96"/>
        <v>46239-POX18-psa2</v>
      </c>
      <c r="B3077" s="14">
        <v>46239</v>
      </c>
      <c r="C3077" s="4" t="s">
        <v>17</v>
      </c>
      <c r="D3077" s="4" t="s">
        <v>74</v>
      </c>
      <c r="E3077" s="4">
        <v>0</v>
      </c>
      <c r="F3077" s="6">
        <v>0.9</v>
      </c>
      <c r="G3077" s="6">
        <v>23.083333333333336</v>
      </c>
      <c r="H3077" s="6">
        <v>0</v>
      </c>
      <c r="I3077" s="4" t="str">
        <f t="shared" si="97"/>
        <v>2026-08</v>
      </c>
      <c r="J3077" s="7" t="str">
        <f>VLOOKUP(C3077,'[1]T. Apoyo Sistema'!$B$1:$C$89,2,0)</f>
        <v>NO</v>
      </c>
    </row>
    <row r="3078" spans="1:10" x14ac:dyDescent="0.25">
      <c r="A3078" s="4" t="str">
        <f t="shared" si="96"/>
        <v>46239-POX18-psa3</v>
      </c>
      <c r="B3078" s="14">
        <v>46239</v>
      </c>
      <c r="C3078" s="4" t="s">
        <v>17</v>
      </c>
      <c r="D3078" s="4" t="s">
        <v>79</v>
      </c>
      <c r="E3078" s="4">
        <v>0</v>
      </c>
      <c r="F3078" s="6">
        <v>0</v>
      </c>
      <c r="G3078" s="6">
        <v>23.983333333333334</v>
      </c>
      <c r="H3078" s="6">
        <v>0</v>
      </c>
      <c r="I3078" s="4" t="str">
        <f t="shared" si="97"/>
        <v>2026-08</v>
      </c>
      <c r="J3078" s="7" t="str">
        <f>VLOOKUP(C3078,'[1]T. Apoyo Sistema'!$B$1:$C$89,2,0)</f>
        <v>NO</v>
      </c>
    </row>
    <row r="3079" spans="1:10" x14ac:dyDescent="0.25">
      <c r="A3079" s="4" t="str">
        <f t="shared" si="96"/>
        <v>46239-POX18-psa4</v>
      </c>
      <c r="B3079" s="14">
        <v>46239</v>
      </c>
      <c r="C3079" s="4" t="s">
        <v>17</v>
      </c>
      <c r="D3079" s="4" t="s">
        <v>80</v>
      </c>
      <c r="E3079" s="4">
        <v>0</v>
      </c>
      <c r="F3079" s="6">
        <v>0</v>
      </c>
      <c r="G3079" s="6">
        <v>23.983333333333334</v>
      </c>
      <c r="H3079" s="6">
        <v>0</v>
      </c>
      <c r="I3079" s="4" t="str">
        <f t="shared" si="97"/>
        <v>2026-08</v>
      </c>
      <c r="J3079" s="7" t="str">
        <f>VLOOKUP(C3079,'[1]T. Apoyo Sistema'!$B$1:$C$89,2,0)</f>
        <v>NO</v>
      </c>
    </row>
    <row r="3080" spans="1:10" x14ac:dyDescent="0.25">
      <c r="A3080" s="4" t="str">
        <f t="shared" si="96"/>
        <v>46239-POX18-sec1</v>
      </c>
      <c r="B3080" s="14">
        <v>46239</v>
      </c>
      <c r="C3080" s="4" t="s">
        <v>17</v>
      </c>
      <c r="D3080" s="4" t="s">
        <v>75</v>
      </c>
      <c r="E3080" s="4">
        <v>0</v>
      </c>
      <c r="F3080" s="6">
        <v>1.75</v>
      </c>
      <c r="G3080" s="6">
        <v>22.233333333333334</v>
      </c>
      <c r="H3080" s="6">
        <v>0</v>
      </c>
      <c r="I3080" s="4" t="str">
        <f t="shared" si="97"/>
        <v>2026-08</v>
      </c>
      <c r="J3080" s="7" t="str">
        <f>VLOOKUP(C3080,'[1]T. Apoyo Sistema'!$B$1:$C$89,2,0)</f>
        <v>NO</v>
      </c>
    </row>
    <row r="3081" spans="1:10" x14ac:dyDescent="0.25">
      <c r="A3081" s="4" t="str">
        <f t="shared" si="96"/>
        <v>46239-POX18-sec2</v>
      </c>
      <c r="B3081" s="14">
        <v>46239</v>
      </c>
      <c r="C3081" s="4" t="s">
        <v>17</v>
      </c>
      <c r="D3081" s="4" t="s">
        <v>76</v>
      </c>
      <c r="E3081" s="4">
        <v>0</v>
      </c>
      <c r="F3081" s="6">
        <v>1.75</v>
      </c>
      <c r="G3081" s="6">
        <v>22.233333333333334</v>
      </c>
      <c r="H3081" s="6">
        <v>0</v>
      </c>
      <c r="I3081" s="4" t="str">
        <f t="shared" si="97"/>
        <v>2026-08</v>
      </c>
      <c r="J3081" s="7" t="str">
        <f>VLOOKUP(C3081,'[1]T. Apoyo Sistema'!$B$1:$C$89,2,0)</f>
        <v>NO</v>
      </c>
    </row>
    <row r="3082" spans="1:10" x14ac:dyDescent="0.25">
      <c r="A3082" s="4" t="str">
        <f t="shared" si="96"/>
        <v>46239-POX19-bbd1</v>
      </c>
      <c r="B3082" s="14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 t="shared" si="97"/>
        <v>2026-08</v>
      </c>
      <c r="J3082" s="7" t="str">
        <f>VLOOKUP(C3082,'[1]T. Apoyo Sistema'!$B$1:$C$89,2,0)</f>
        <v>SI</v>
      </c>
    </row>
    <row r="3083" spans="1:10" x14ac:dyDescent="0.25">
      <c r="A3083" s="4" t="str">
        <f t="shared" si="96"/>
        <v>46239-POX19-bbd2</v>
      </c>
      <c r="B3083" s="14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 t="shared" si="97"/>
        <v>2026-08</v>
      </c>
      <c r="J3083" s="7" t="str">
        <f>VLOOKUP(C3083,'[1]T. Apoyo Sistema'!$B$1:$C$89,2,0)</f>
        <v>SI</v>
      </c>
    </row>
    <row r="3084" spans="1:10" x14ac:dyDescent="0.25">
      <c r="A3084" s="4" t="str">
        <f t="shared" si="96"/>
        <v>46239-POX19-com1</v>
      </c>
      <c r="B3084" s="14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 t="shared" si="97"/>
        <v>2026-08</v>
      </c>
      <c r="J3084" s="7" t="str">
        <f>VLOOKUP(C3084,'[1]T. Apoyo Sistema'!$B$1:$C$89,2,0)</f>
        <v>SI</v>
      </c>
    </row>
    <row r="3085" spans="1:10" x14ac:dyDescent="0.25">
      <c r="A3085" s="4" t="str">
        <f t="shared" si="96"/>
        <v>46239-POX19-com2</v>
      </c>
      <c r="B3085" s="14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 t="shared" si="97"/>
        <v>2026-08</v>
      </c>
      <c r="J3085" s="7" t="str">
        <f>VLOOKUP(C3085,'[1]T. Apoyo Sistema'!$B$1:$C$89,2,0)</f>
        <v>SI</v>
      </c>
    </row>
    <row r="3086" spans="1:10" x14ac:dyDescent="0.25">
      <c r="A3086" s="4" t="str">
        <f t="shared" si="96"/>
        <v>46239-POX19-com3</v>
      </c>
      <c r="B3086" s="14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 t="shared" si="97"/>
        <v>2026-08</v>
      </c>
      <c r="J3086" s="7" t="str">
        <f>VLOOKUP(C3086,'[1]T. Apoyo Sistema'!$B$1:$C$89,2,0)</f>
        <v>SI</v>
      </c>
    </row>
    <row r="3087" spans="1:10" x14ac:dyDescent="0.25">
      <c r="A3087" s="4" t="str">
        <f t="shared" si="96"/>
        <v>46239-POX19-com4</v>
      </c>
      <c r="B3087" s="14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 t="shared" si="97"/>
        <v>2026-08</v>
      </c>
      <c r="J3087" s="7" t="str">
        <f>VLOOKUP(C3087,'[1]T. Apoyo Sistema'!$B$1:$C$89,2,0)</f>
        <v>SI</v>
      </c>
    </row>
    <row r="3088" spans="1:10" x14ac:dyDescent="0.25">
      <c r="A3088" s="4" t="str">
        <f t="shared" si="96"/>
        <v>46239-POX19-gen1</v>
      </c>
      <c r="B3088" s="14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 t="shared" si="97"/>
        <v>2026-08</v>
      </c>
      <c r="J3088" s="7" t="str">
        <f>VLOOKUP(C3088,'[1]T. Apoyo Sistema'!$B$1:$C$89,2,0)</f>
        <v>SI</v>
      </c>
    </row>
    <row r="3089" spans="1:10" x14ac:dyDescent="0.25">
      <c r="A3089" s="4" t="str">
        <f t="shared" si="96"/>
        <v>46239-POX19-gen2</v>
      </c>
      <c r="B3089" s="14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 t="shared" si="97"/>
        <v>2026-08</v>
      </c>
      <c r="J3089" s="7" t="str">
        <f>VLOOKUP(C3089,'[1]T. Apoyo Sistema'!$B$1:$C$89,2,0)</f>
        <v>SI</v>
      </c>
    </row>
    <row r="3090" spans="1:10" x14ac:dyDescent="0.25">
      <c r="A3090" s="4" t="str">
        <f t="shared" si="96"/>
        <v>46239-POX19-psa1</v>
      </c>
      <c r="B3090" s="14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 t="shared" si="97"/>
        <v>2026-08</v>
      </c>
      <c r="J3090" s="7" t="str">
        <f>VLOOKUP(C3090,'[1]T. Apoyo Sistema'!$B$1:$C$89,2,0)</f>
        <v>SI</v>
      </c>
    </row>
    <row r="3091" spans="1:10" x14ac:dyDescent="0.25">
      <c r="A3091" s="4" t="str">
        <f t="shared" si="96"/>
        <v>46239-POX19-psa2</v>
      </c>
      <c r="B3091" s="14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 t="shared" si="97"/>
        <v>2026-08</v>
      </c>
      <c r="J3091" s="7" t="str">
        <f>VLOOKUP(C3091,'[1]T. Apoyo Sistema'!$B$1:$C$89,2,0)</f>
        <v>SI</v>
      </c>
    </row>
    <row r="3092" spans="1:10" x14ac:dyDescent="0.25">
      <c r="A3092" s="4" t="str">
        <f t="shared" si="96"/>
        <v>46239-POX19-psa3</v>
      </c>
      <c r="B3092" s="14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 t="shared" si="97"/>
        <v>2026-08</v>
      </c>
      <c r="J3092" s="7" t="str">
        <f>VLOOKUP(C3092,'[1]T. Apoyo Sistema'!$B$1:$C$89,2,0)</f>
        <v>SI</v>
      </c>
    </row>
    <row r="3093" spans="1:10" x14ac:dyDescent="0.25">
      <c r="A3093" s="4" t="str">
        <f t="shared" si="96"/>
        <v>46239-POX19-psa4</v>
      </c>
      <c r="B3093" s="14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 t="shared" si="97"/>
        <v>2026-08</v>
      </c>
      <c r="J3093" s="7" t="str">
        <f>VLOOKUP(C3093,'[1]T. Apoyo Sistema'!$B$1:$C$89,2,0)</f>
        <v>SI</v>
      </c>
    </row>
    <row r="3094" spans="1:10" x14ac:dyDescent="0.25">
      <c r="A3094" s="4" t="str">
        <f t="shared" si="96"/>
        <v>46239-POX19-sec1</v>
      </c>
      <c r="B3094" s="14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 t="shared" si="97"/>
        <v>2026-08</v>
      </c>
      <c r="J3094" s="7" t="str">
        <f>VLOOKUP(C3094,'[1]T. Apoyo Sistema'!$B$1:$C$89,2,0)</f>
        <v>SI</v>
      </c>
    </row>
    <row r="3095" spans="1:10" x14ac:dyDescent="0.25">
      <c r="A3095" s="4" t="str">
        <f t="shared" si="96"/>
        <v>46239-POX19-sec2</v>
      </c>
      <c r="B3095" s="14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 t="shared" si="97"/>
        <v>2026-08</v>
      </c>
      <c r="J3095" s="7" t="str">
        <f>VLOOKUP(C3095,'[1]T. Apoyo Sistema'!$B$1:$C$89,2,0)</f>
        <v>SI</v>
      </c>
    </row>
    <row r="3096" spans="1:10" x14ac:dyDescent="0.25">
      <c r="A3096" s="4" t="str">
        <f t="shared" si="96"/>
        <v>46239-POX20-bbd1</v>
      </c>
      <c r="B3096" s="14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 t="shared" si="97"/>
        <v>2026-08</v>
      </c>
      <c r="J3096" s="7" t="str">
        <f>VLOOKUP(C3096,'[1]T. Apoyo Sistema'!$B$1:$C$89,2,0)</f>
        <v>SI</v>
      </c>
    </row>
    <row r="3097" spans="1:10" x14ac:dyDescent="0.25">
      <c r="A3097" s="4" t="str">
        <f t="shared" si="96"/>
        <v>46239-POX20-bbd2</v>
      </c>
      <c r="B3097" s="14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 t="shared" si="97"/>
        <v>2026-08</v>
      </c>
      <c r="J3097" s="7" t="str">
        <f>VLOOKUP(C3097,'[1]T. Apoyo Sistema'!$B$1:$C$89,2,0)</f>
        <v>SI</v>
      </c>
    </row>
    <row r="3098" spans="1:10" x14ac:dyDescent="0.25">
      <c r="A3098" s="4" t="str">
        <f t="shared" si="96"/>
        <v>46239-POX20-com1</v>
      </c>
      <c r="B3098" s="14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 t="shared" si="97"/>
        <v>2026-08</v>
      </c>
      <c r="J3098" s="7" t="str">
        <f>VLOOKUP(C3098,'[1]T. Apoyo Sistema'!$B$1:$C$89,2,0)</f>
        <v>SI</v>
      </c>
    </row>
    <row r="3099" spans="1:10" x14ac:dyDescent="0.25">
      <c r="A3099" s="4" t="str">
        <f t="shared" si="96"/>
        <v>46239-POX20-com2</v>
      </c>
      <c r="B3099" s="14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 t="shared" si="97"/>
        <v>2026-08</v>
      </c>
      <c r="J3099" s="7" t="str">
        <f>VLOOKUP(C3099,'[1]T. Apoyo Sistema'!$B$1:$C$89,2,0)</f>
        <v>SI</v>
      </c>
    </row>
    <row r="3100" spans="1:10" x14ac:dyDescent="0.25">
      <c r="A3100" s="4" t="str">
        <f t="shared" si="96"/>
        <v>46239-POX20-com3</v>
      </c>
      <c r="B3100" s="14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 t="shared" si="97"/>
        <v>2026-08</v>
      </c>
      <c r="J3100" s="7" t="str">
        <f>VLOOKUP(C3100,'[1]T. Apoyo Sistema'!$B$1:$C$89,2,0)</f>
        <v>SI</v>
      </c>
    </row>
    <row r="3101" spans="1:10" x14ac:dyDescent="0.25">
      <c r="A3101" s="4" t="str">
        <f t="shared" si="96"/>
        <v>46239-POX20-com4</v>
      </c>
      <c r="B3101" s="14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 t="shared" si="97"/>
        <v>2026-08</v>
      </c>
      <c r="J3101" s="7" t="str">
        <f>VLOOKUP(C3101,'[1]T. Apoyo Sistema'!$B$1:$C$89,2,0)</f>
        <v>SI</v>
      </c>
    </row>
    <row r="3102" spans="1:10" x14ac:dyDescent="0.25">
      <c r="A3102" s="4" t="str">
        <f t="shared" si="96"/>
        <v>46239-POX20-gen1</v>
      </c>
      <c r="B3102" s="14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 t="shared" si="97"/>
        <v>2026-08</v>
      </c>
      <c r="J3102" s="7" t="str">
        <f>VLOOKUP(C3102,'[1]T. Apoyo Sistema'!$B$1:$C$89,2,0)</f>
        <v>SI</v>
      </c>
    </row>
    <row r="3103" spans="1:10" x14ac:dyDescent="0.25">
      <c r="A3103" s="4" t="str">
        <f t="shared" si="96"/>
        <v>46239-POX20-gen2</v>
      </c>
      <c r="B3103" s="14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 t="shared" si="97"/>
        <v>2026-08</v>
      </c>
      <c r="J3103" s="7" t="str">
        <f>VLOOKUP(C3103,'[1]T. Apoyo Sistema'!$B$1:$C$89,2,0)</f>
        <v>SI</v>
      </c>
    </row>
    <row r="3104" spans="1:10" x14ac:dyDescent="0.25">
      <c r="A3104" s="4" t="str">
        <f t="shared" si="96"/>
        <v>46239-POX20-psa1</v>
      </c>
      <c r="B3104" s="14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 t="shared" si="97"/>
        <v>2026-08</v>
      </c>
      <c r="J3104" s="7" t="str">
        <f>VLOOKUP(C3104,'[1]T. Apoyo Sistema'!$B$1:$C$89,2,0)</f>
        <v>SI</v>
      </c>
    </row>
    <row r="3105" spans="1:10" x14ac:dyDescent="0.25">
      <c r="A3105" s="4" t="str">
        <f t="shared" si="96"/>
        <v>46239-POX20-psa2</v>
      </c>
      <c r="B3105" s="14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 t="shared" si="97"/>
        <v>2026-08</v>
      </c>
      <c r="J3105" s="7" t="str">
        <f>VLOOKUP(C3105,'[1]T. Apoyo Sistema'!$B$1:$C$89,2,0)</f>
        <v>SI</v>
      </c>
    </row>
    <row r="3106" spans="1:10" x14ac:dyDescent="0.25">
      <c r="A3106" s="4" t="str">
        <f t="shared" si="96"/>
        <v>46239-POX20-psa3</v>
      </c>
      <c r="B3106" s="14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 t="shared" si="97"/>
        <v>2026-08</v>
      </c>
      <c r="J3106" s="7" t="str">
        <f>VLOOKUP(C3106,'[1]T. Apoyo Sistema'!$B$1:$C$89,2,0)</f>
        <v>SI</v>
      </c>
    </row>
    <row r="3107" spans="1:10" x14ac:dyDescent="0.25">
      <c r="A3107" s="4" t="str">
        <f t="shared" si="96"/>
        <v>46239-POX20-psa4</v>
      </c>
      <c r="B3107" s="14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 t="shared" si="97"/>
        <v>2026-08</v>
      </c>
      <c r="J3107" s="7" t="str">
        <f>VLOOKUP(C3107,'[1]T. Apoyo Sistema'!$B$1:$C$89,2,0)</f>
        <v>SI</v>
      </c>
    </row>
    <row r="3108" spans="1:10" x14ac:dyDescent="0.25">
      <c r="A3108" s="4" t="str">
        <f t="shared" si="96"/>
        <v>46239-POX20-sec1</v>
      </c>
      <c r="B3108" s="14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 t="shared" si="97"/>
        <v>2026-08</v>
      </c>
      <c r="J3108" s="7" t="str">
        <f>VLOOKUP(C3108,'[1]T. Apoyo Sistema'!$B$1:$C$89,2,0)</f>
        <v>SI</v>
      </c>
    </row>
    <row r="3109" spans="1:10" x14ac:dyDescent="0.25">
      <c r="A3109" s="4" t="str">
        <f t="shared" si="96"/>
        <v>46239-POX20-sec2</v>
      </c>
      <c r="B3109" s="14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 t="shared" si="97"/>
        <v>2026-08</v>
      </c>
      <c r="J3109" s="7" t="str">
        <f>VLOOKUP(C3109,'[1]T. Apoyo Sistema'!$B$1:$C$89,2,0)</f>
        <v>SI</v>
      </c>
    </row>
    <row r="3110" spans="1:10" x14ac:dyDescent="0.25">
      <c r="A3110" s="4" t="str">
        <f t="shared" si="96"/>
        <v>46239-POX22-bbd1</v>
      </c>
      <c r="B3110" s="14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 t="shared" si="97"/>
        <v>2026-08</v>
      </c>
      <c r="J3110" s="7" t="str">
        <f>VLOOKUP(C3110,'[1]T. Apoyo Sistema'!$B$1:$C$89,2,0)</f>
        <v>SI</v>
      </c>
    </row>
    <row r="3111" spans="1:10" x14ac:dyDescent="0.25">
      <c r="A3111" s="4" t="str">
        <f t="shared" si="96"/>
        <v>46239-POX22-bbd2</v>
      </c>
      <c r="B3111" s="14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 t="shared" si="97"/>
        <v>2026-08</v>
      </c>
      <c r="J3111" s="7" t="str">
        <f>VLOOKUP(C3111,'[1]T. Apoyo Sistema'!$B$1:$C$89,2,0)</f>
        <v>SI</v>
      </c>
    </row>
    <row r="3112" spans="1:10" x14ac:dyDescent="0.25">
      <c r="A3112" s="4" t="str">
        <f t="shared" si="96"/>
        <v>46239-POX22-com1</v>
      </c>
      <c r="B3112" s="14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 t="shared" si="97"/>
        <v>2026-08</v>
      </c>
      <c r="J3112" s="7" t="str">
        <f>VLOOKUP(C3112,'[1]T. Apoyo Sistema'!$B$1:$C$89,2,0)</f>
        <v>SI</v>
      </c>
    </row>
    <row r="3113" spans="1:10" x14ac:dyDescent="0.25">
      <c r="A3113" s="4" t="str">
        <f t="shared" si="96"/>
        <v>46239-POX22-com2</v>
      </c>
      <c r="B3113" s="14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 t="shared" si="97"/>
        <v>2026-08</v>
      </c>
      <c r="J3113" s="7" t="str">
        <f>VLOOKUP(C3113,'[1]T. Apoyo Sistema'!$B$1:$C$89,2,0)</f>
        <v>SI</v>
      </c>
    </row>
    <row r="3114" spans="1:10" x14ac:dyDescent="0.25">
      <c r="A3114" s="4" t="str">
        <f t="shared" si="96"/>
        <v>46239-POX22-com3</v>
      </c>
      <c r="B3114" s="14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 t="shared" si="97"/>
        <v>2026-08</v>
      </c>
      <c r="J3114" s="7" t="str">
        <f>VLOOKUP(C3114,'[1]T. Apoyo Sistema'!$B$1:$C$89,2,0)</f>
        <v>SI</v>
      </c>
    </row>
    <row r="3115" spans="1:10" x14ac:dyDescent="0.25">
      <c r="A3115" s="4" t="str">
        <f t="shared" si="96"/>
        <v>46239-POX22-com4</v>
      </c>
      <c r="B3115" s="14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 t="shared" si="97"/>
        <v>2026-08</v>
      </c>
      <c r="J3115" s="7" t="str">
        <f>VLOOKUP(C3115,'[1]T. Apoyo Sistema'!$B$1:$C$89,2,0)</f>
        <v>SI</v>
      </c>
    </row>
    <row r="3116" spans="1:10" x14ac:dyDescent="0.25">
      <c r="A3116" s="4" t="str">
        <f t="shared" si="96"/>
        <v>46239-POX22-gen1</v>
      </c>
      <c r="B3116" s="14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 t="shared" si="97"/>
        <v>2026-08</v>
      </c>
      <c r="J3116" s="7" t="str">
        <f>VLOOKUP(C3116,'[1]T. Apoyo Sistema'!$B$1:$C$89,2,0)</f>
        <v>SI</v>
      </c>
    </row>
    <row r="3117" spans="1:10" x14ac:dyDescent="0.25">
      <c r="A3117" s="4" t="str">
        <f t="shared" si="96"/>
        <v>46239-POX22-gen2</v>
      </c>
      <c r="B3117" s="14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 t="shared" si="97"/>
        <v>2026-08</v>
      </c>
      <c r="J3117" s="7" t="str">
        <f>VLOOKUP(C3117,'[1]T. Apoyo Sistema'!$B$1:$C$89,2,0)</f>
        <v>SI</v>
      </c>
    </row>
    <row r="3118" spans="1:10" x14ac:dyDescent="0.25">
      <c r="A3118" s="4" t="str">
        <f t="shared" si="96"/>
        <v>46239-POX22-psa1</v>
      </c>
      <c r="B3118" s="14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 t="shared" si="97"/>
        <v>2026-08</v>
      </c>
      <c r="J3118" s="7" t="str">
        <f>VLOOKUP(C3118,'[1]T. Apoyo Sistema'!$B$1:$C$89,2,0)</f>
        <v>SI</v>
      </c>
    </row>
    <row r="3119" spans="1:10" x14ac:dyDescent="0.25">
      <c r="A3119" s="4" t="str">
        <f t="shared" si="96"/>
        <v>46239-POX22-psa2</v>
      </c>
      <c r="B3119" s="14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 t="shared" si="97"/>
        <v>2026-08</v>
      </c>
      <c r="J3119" s="7" t="str">
        <f>VLOOKUP(C3119,'[1]T. Apoyo Sistema'!$B$1:$C$89,2,0)</f>
        <v>SI</v>
      </c>
    </row>
    <row r="3120" spans="1:10" x14ac:dyDescent="0.25">
      <c r="A3120" s="4" t="str">
        <f t="shared" si="96"/>
        <v>46239-POX22-psa3</v>
      </c>
      <c r="B3120" s="14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 t="shared" si="97"/>
        <v>2026-08</v>
      </c>
      <c r="J3120" s="7" t="str">
        <f>VLOOKUP(C3120,'[1]T. Apoyo Sistema'!$B$1:$C$89,2,0)</f>
        <v>SI</v>
      </c>
    </row>
    <row r="3121" spans="1:10" x14ac:dyDescent="0.25">
      <c r="A3121" s="4" t="str">
        <f t="shared" si="96"/>
        <v>46239-POX22-psa4</v>
      </c>
      <c r="B3121" s="14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 t="shared" si="97"/>
        <v>2026-08</v>
      </c>
      <c r="J3121" s="7" t="str">
        <f>VLOOKUP(C3121,'[1]T. Apoyo Sistema'!$B$1:$C$89,2,0)</f>
        <v>SI</v>
      </c>
    </row>
    <row r="3122" spans="1:10" x14ac:dyDescent="0.25">
      <c r="A3122" s="4" t="str">
        <f t="shared" si="96"/>
        <v>46239-POX22-sec1</v>
      </c>
      <c r="B3122" s="14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 t="shared" si="97"/>
        <v>2026-08</v>
      </c>
      <c r="J3122" s="7" t="str">
        <f>VLOOKUP(C3122,'[1]T. Apoyo Sistema'!$B$1:$C$89,2,0)</f>
        <v>SI</v>
      </c>
    </row>
    <row r="3123" spans="1:10" x14ac:dyDescent="0.25">
      <c r="A3123" s="4" t="str">
        <f t="shared" si="96"/>
        <v>46239-POX22-sec2</v>
      </c>
      <c r="B3123" s="14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 t="shared" si="97"/>
        <v>2026-08</v>
      </c>
      <c r="J3123" s="7" t="str">
        <f>VLOOKUP(C3123,'[1]T. Apoyo Sistema'!$B$1:$C$89,2,0)</f>
        <v>SI</v>
      </c>
    </row>
    <row r="3124" spans="1:10" x14ac:dyDescent="0.25">
      <c r="A3124" s="4" t="str">
        <f t="shared" si="96"/>
        <v>46239-POX23-bbd1</v>
      </c>
      <c r="B3124" s="14">
        <v>46239</v>
      </c>
      <c r="C3124" s="4" t="s">
        <v>86</v>
      </c>
      <c r="D3124" s="4" t="s">
        <v>69</v>
      </c>
      <c r="E3124" s="4">
        <v>0</v>
      </c>
      <c r="F3124" s="6">
        <v>0.71666666666666667</v>
      </c>
      <c r="G3124" s="6">
        <v>23.266666666666669</v>
      </c>
      <c r="H3124" s="6">
        <v>0</v>
      </c>
      <c r="I3124" s="4" t="str">
        <f t="shared" si="97"/>
        <v>2026-08</v>
      </c>
      <c r="J3124" s="7" t="str">
        <f>VLOOKUP(C3124,'[1]T. Apoyo Sistema'!$B$1:$C$89,2,0)</f>
        <v>SI</v>
      </c>
    </row>
    <row r="3125" spans="1:10" x14ac:dyDescent="0.25">
      <c r="A3125" s="4" t="str">
        <f t="shared" si="96"/>
        <v>46239-POX23-bbd2</v>
      </c>
      <c r="B3125" s="14">
        <v>46239</v>
      </c>
      <c r="C3125" s="4" t="s">
        <v>86</v>
      </c>
      <c r="D3125" s="4" t="s">
        <v>70</v>
      </c>
      <c r="E3125" s="4">
        <v>0</v>
      </c>
      <c r="F3125" s="6">
        <v>0</v>
      </c>
      <c r="G3125" s="6">
        <v>23.983333333333334</v>
      </c>
      <c r="H3125" s="6">
        <v>0</v>
      </c>
      <c r="I3125" s="4" t="str">
        <f t="shared" si="97"/>
        <v>2026-08</v>
      </c>
      <c r="J3125" s="7" t="str">
        <f>VLOOKUP(C3125,'[1]T. Apoyo Sistema'!$B$1:$C$89,2,0)</f>
        <v>SI</v>
      </c>
    </row>
    <row r="3126" spans="1:10" x14ac:dyDescent="0.25">
      <c r="A3126" s="4" t="str">
        <f t="shared" si="96"/>
        <v>46239-POX23-com1</v>
      </c>
      <c r="B3126" s="14">
        <v>46239</v>
      </c>
      <c r="C3126" s="4" t="s">
        <v>86</v>
      </c>
      <c r="D3126" s="4" t="s">
        <v>71</v>
      </c>
      <c r="E3126" s="4">
        <v>0</v>
      </c>
      <c r="F3126" s="6">
        <v>23.983333333333334</v>
      </c>
      <c r="G3126" s="6">
        <v>0</v>
      </c>
      <c r="H3126" s="6">
        <v>0</v>
      </c>
      <c r="I3126" s="4" t="str">
        <f t="shared" si="97"/>
        <v>2026-08</v>
      </c>
      <c r="J3126" s="7" t="str">
        <f>VLOOKUP(C3126,'[1]T. Apoyo Sistema'!$B$1:$C$89,2,0)</f>
        <v>SI</v>
      </c>
    </row>
    <row r="3127" spans="1:10" x14ac:dyDescent="0.25">
      <c r="A3127" s="4" t="str">
        <f t="shared" si="96"/>
        <v>46239-POX23-com2</v>
      </c>
      <c r="B3127" s="14">
        <v>46239</v>
      </c>
      <c r="C3127" s="4" t="s">
        <v>86</v>
      </c>
      <c r="D3127" s="4" t="s">
        <v>72</v>
      </c>
      <c r="E3127" s="4">
        <v>0</v>
      </c>
      <c r="F3127" s="6">
        <v>23.983333333333334</v>
      </c>
      <c r="G3127" s="6">
        <v>0</v>
      </c>
      <c r="H3127" s="6">
        <v>0</v>
      </c>
      <c r="I3127" s="4" t="str">
        <f t="shared" si="97"/>
        <v>2026-08</v>
      </c>
      <c r="J3127" s="7" t="str">
        <f>VLOOKUP(C3127,'[1]T. Apoyo Sistema'!$B$1:$C$89,2,0)</f>
        <v>SI</v>
      </c>
    </row>
    <row r="3128" spans="1:10" x14ac:dyDescent="0.25">
      <c r="A3128" s="4" t="str">
        <f t="shared" si="96"/>
        <v>46239-POX23-com3</v>
      </c>
      <c r="B3128" s="14">
        <v>46239</v>
      </c>
      <c r="C3128" s="4" t="s">
        <v>86</v>
      </c>
      <c r="D3128" s="4" t="s">
        <v>77</v>
      </c>
      <c r="E3128" s="4">
        <v>0</v>
      </c>
      <c r="F3128" s="6">
        <v>23.983333333333334</v>
      </c>
      <c r="G3128" s="6">
        <v>0</v>
      </c>
      <c r="H3128" s="6">
        <v>0</v>
      </c>
      <c r="I3128" s="4" t="str">
        <f t="shared" si="97"/>
        <v>2026-08</v>
      </c>
      <c r="J3128" s="7" t="str">
        <f>VLOOKUP(C3128,'[1]T. Apoyo Sistema'!$B$1:$C$89,2,0)</f>
        <v>SI</v>
      </c>
    </row>
    <row r="3129" spans="1:10" x14ac:dyDescent="0.25">
      <c r="A3129" s="4" t="str">
        <f t="shared" si="96"/>
        <v>46239-POX23-com4</v>
      </c>
      <c r="B3129" s="14">
        <v>46239</v>
      </c>
      <c r="C3129" s="4" t="s">
        <v>86</v>
      </c>
      <c r="D3129" s="4" t="s">
        <v>78</v>
      </c>
      <c r="E3129" s="4">
        <v>0</v>
      </c>
      <c r="F3129" s="6">
        <v>23.983333333333334</v>
      </c>
      <c r="G3129" s="6">
        <v>0</v>
      </c>
      <c r="H3129" s="6">
        <v>0</v>
      </c>
      <c r="I3129" s="4" t="str">
        <f t="shared" si="97"/>
        <v>2026-08</v>
      </c>
      <c r="J3129" s="7" t="str">
        <f>VLOOKUP(C3129,'[1]T. Apoyo Sistema'!$B$1:$C$89,2,0)</f>
        <v>SI</v>
      </c>
    </row>
    <row r="3130" spans="1:10" x14ac:dyDescent="0.25">
      <c r="A3130" s="4" t="str">
        <f t="shared" si="96"/>
        <v>46239-POX23-gen1</v>
      </c>
      <c r="B3130" s="14">
        <v>46239</v>
      </c>
      <c r="C3130" s="4" t="s">
        <v>86</v>
      </c>
      <c r="D3130" s="4" t="s">
        <v>59</v>
      </c>
      <c r="E3130" s="4">
        <v>0</v>
      </c>
      <c r="F3130" s="6">
        <v>0</v>
      </c>
      <c r="G3130" s="6">
        <v>23.983333333333334</v>
      </c>
      <c r="H3130" s="6">
        <v>0</v>
      </c>
      <c r="I3130" s="4" t="str">
        <f t="shared" si="97"/>
        <v>2026-08</v>
      </c>
      <c r="J3130" s="7" t="str">
        <f>VLOOKUP(C3130,'[1]T. Apoyo Sistema'!$B$1:$C$89,2,0)</f>
        <v>SI</v>
      </c>
    </row>
    <row r="3131" spans="1:10" x14ac:dyDescent="0.25">
      <c r="A3131" s="4" t="str">
        <f t="shared" si="96"/>
        <v>46239-POX23-gen2</v>
      </c>
      <c r="B3131" s="14">
        <v>46239</v>
      </c>
      <c r="C3131" s="4" t="s">
        <v>86</v>
      </c>
      <c r="D3131" s="4" t="s">
        <v>73</v>
      </c>
      <c r="E3131" s="4">
        <v>0</v>
      </c>
      <c r="F3131" s="6">
        <v>23.983333333333334</v>
      </c>
      <c r="G3131" s="6">
        <v>0</v>
      </c>
      <c r="H3131" s="6">
        <v>0</v>
      </c>
      <c r="I3131" s="4" t="str">
        <f t="shared" si="97"/>
        <v>2026-08</v>
      </c>
      <c r="J3131" s="7" t="str">
        <f>VLOOKUP(C3131,'[1]T. Apoyo Sistema'!$B$1:$C$89,2,0)</f>
        <v>SI</v>
      </c>
    </row>
    <row r="3132" spans="1:10" x14ac:dyDescent="0.25">
      <c r="A3132" s="4" t="str">
        <f t="shared" si="96"/>
        <v>46239-POX23-psa1</v>
      </c>
      <c r="B3132" s="14">
        <v>46239</v>
      </c>
      <c r="C3132" s="4" t="s">
        <v>86</v>
      </c>
      <c r="D3132" s="4" t="s">
        <v>60</v>
      </c>
      <c r="E3132" s="4">
        <v>0</v>
      </c>
      <c r="F3132" s="6">
        <v>23.983333333333334</v>
      </c>
      <c r="G3132" s="6">
        <v>0</v>
      </c>
      <c r="H3132" s="6">
        <v>0</v>
      </c>
      <c r="I3132" s="4" t="str">
        <f t="shared" si="97"/>
        <v>2026-08</v>
      </c>
      <c r="J3132" s="7" t="str">
        <f>VLOOKUP(C3132,'[1]T. Apoyo Sistema'!$B$1:$C$89,2,0)</f>
        <v>SI</v>
      </c>
    </row>
    <row r="3133" spans="1:10" x14ac:dyDescent="0.25">
      <c r="A3133" s="4" t="str">
        <f t="shared" si="96"/>
        <v>46239-POX23-psa2</v>
      </c>
      <c r="B3133" s="14">
        <v>46239</v>
      </c>
      <c r="C3133" s="4" t="s">
        <v>86</v>
      </c>
      <c r="D3133" s="4" t="s">
        <v>74</v>
      </c>
      <c r="E3133" s="4">
        <v>0</v>
      </c>
      <c r="F3133" s="6">
        <v>23.983333333333334</v>
      </c>
      <c r="G3133" s="6">
        <v>0</v>
      </c>
      <c r="H3133" s="6">
        <v>0</v>
      </c>
      <c r="I3133" s="4" t="str">
        <f t="shared" si="97"/>
        <v>2026-08</v>
      </c>
      <c r="J3133" s="7" t="str">
        <f>VLOOKUP(C3133,'[1]T. Apoyo Sistema'!$B$1:$C$89,2,0)</f>
        <v>SI</v>
      </c>
    </row>
    <row r="3134" spans="1:10" x14ac:dyDescent="0.25">
      <c r="A3134" s="4" t="str">
        <f t="shared" si="96"/>
        <v>46239-POX23-psa3</v>
      </c>
      <c r="B3134" s="14">
        <v>46239</v>
      </c>
      <c r="C3134" s="4" t="s">
        <v>86</v>
      </c>
      <c r="D3134" s="4" t="s">
        <v>79</v>
      </c>
      <c r="E3134" s="4">
        <v>0</v>
      </c>
      <c r="F3134" s="6">
        <v>0</v>
      </c>
      <c r="G3134" s="6">
        <v>23.983333333333334</v>
      </c>
      <c r="H3134" s="6">
        <v>0</v>
      </c>
      <c r="I3134" s="4" t="str">
        <f t="shared" si="97"/>
        <v>2026-08</v>
      </c>
      <c r="J3134" s="7" t="str">
        <f>VLOOKUP(C3134,'[1]T. Apoyo Sistema'!$B$1:$C$89,2,0)</f>
        <v>SI</v>
      </c>
    </row>
    <row r="3135" spans="1:10" x14ac:dyDescent="0.25">
      <c r="A3135" s="4" t="str">
        <f t="shared" si="96"/>
        <v>46239-POX23-psa4</v>
      </c>
      <c r="B3135" s="14">
        <v>46239</v>
      </c>
      <c r="C3135" s="4" t="s">
        <v>86</v>
      </c>
      <c r="D3135" s="4" t="s">
        <v>80</v>
      </c>
      <c r="E3135" s="4">
        <v>0</v>
      </c>
      <c r="F3135" s="6">
        <v>23.983333333333334</v>
      </c>
      <c r="G3135" s="6">
        <v>0</v>
      </c>
      <c r="H3135" s="6">
        <v>0</v>
      </c>
      <c r="I3135" s="4" t="str">
        <f t="shared" si="97"/>
        <v>2026-08</v>
      </c>
      <c r="J3135" s="7" t="str">
        <f>VLOOKUP(C3135,'[1]T. Apoyo Sistema'!$B$1:$C$89,2,0)</f>
        <v>SI</v>
      </c>
    </row>
    <row r="3136" spans="1:10" x14ac:dyDescent="0.25">
      <c r="A3136" s="4" t="str">
        <f t="shared" si="96"/>
        <v>46239-POX23-sec1</v>
      </c>
      <c r="B3136" s="14">
        <v>46239</v>
      </c>
      <c r="C3136" s="4" t="s">
        <v>86</v>
      </c>
      <c r="D3136" s="4" t="s">
        <v>75</v>
      </c>
      <c r="E3136" s="4">
        <v>0</v>
      </c>
      <c r="F3136" s="6">
        <v>23.983333333333334</v>
      </c>
      <c r="G3136" s="6">
        <v>0</v>
      </c>
      <c r="H3136" s="6">
        <v>0</v>
      </c>
      <c r="I3136" s="4" t="str">
        <f t="shared" si="97"/>
        <v>2026-08</v>
      </c>
      <c r="J3136" s="7" t="str">
        <f>VLOOKUP(C3136,'[1]T. Apoyo Sistema'!$B$1:$C$89,2,0)</f>
        <v>SI</v>
      </c>
    </row>
    <row r="3137" spans="1:10" x14ac:dyDescent="0.25">
      <c r="A3137" s="4" t="str">
        <f t="shared" si="96"/>
        <v>46239-POX23-sec2</v>
      </c>
      <c r="B3137" s="14">
        <v>46239</v>
      </c>
      <c r="C3137" s="4" t="s">
        <v>86</v>
      </c>
      <c r="D3137" s="4" t="s">
        <v>76</v>
      </c>
      <c r="E3137" s="4">
        <v>0</v>
      </c>
      <c r="F3137" s="6">
        <v>0</v>
      </c>
      <c r="G3137" s="6">
        <v>23.983333333333334</v>
      </c>
      <c r="H3137" s="6">
        <v>0</v>
      </c>
      <c r="I3137" s="4" t="str">
        <f t="shared" si="97"/>
        <v>2026-08</v>
      </c>
      <c r="J3137" s="7" t="str">
        <f>VLOOKUP(C3137,'[1]T. Apoyo Sistema'!$B$1:$C$89,2,0)</f>
        <v>SI</v>
      </c>
    </row>
    <row r="3138" spans="1:10" x14ac:dyDescent="0.25">
      <c r="A3138" s="4" t="str">
        <f t="shared" ref="A3138:A3201" si="98">CONCATENATE(B3138,"-",C3138,"-",D3138)</f>
        <v>46239-POX24-bbd1</v>
      </c>
      <c r="B3138" s="14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 t="shared" ref="I3138:I3201" si="99">TEXT(B3138,"yyyy-mm")</f>
        <v>2026-08</v>
      </c>
      <c r="J3138" s="7" t="str">
        <f>VLOOKUP(C3138,'[1]T. Apoyo Sistema'!$B$1:$C$89,2,0)</f>
        <v>SI</v>
      </c>
    </row>
    <row r="3139" spans="1:10" x14ac:dyDescent="0.25">
      <c r="A3139" s="4" t="str">
        <f t="shared" si="98"/>
        <v>46239-POX24-bbd2</v>
      </c>
      <c r="B3139" s="14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 t="shared" si="99"/>
        <v>2026-08</v>
      </c>
      <c r="J3139" s="7" t="str">
        <f>VLOOKUP(C3139,'[1]T. Apoyo Sistema'!$B$1:$C$89,2,0)</f>
        <v>SI</v>
      </c>
    </row>
    <row r="3140" spans="1:10" x14ac:dyDescent="0.25">
      <c r="A3140" s="4" t="str">
        <f t="shared" si="98"/>
        <v>46239-POX24-com1</v>
      </c>
      <c r="B3140" s="14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 t="shared" si="99"/>
        <v>2026-08</v>
      </c>
      <c r="J3140" s="7" t="str">
        <f>VLOOKUP(C3140,'[1]T. Apoyo Sistema'!$B$1:$C$89,2,0)</f>
        <v>SI</v>
      </c>
    </row>
    <row r="3141" spans="1:10" x14ac:dyDescent="0.25">
      <c r="A3141" s="4" t="str">
        <f t="shared" si="98"/>
        <v>46239-POX24-com2</v>
      </c>
      <c r="B3141" s="14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 t="shared" si="99"/>
        <v>2026-08</v>
      </c>
      <c r="J3141" s="7" t="str">
        <f>VLOOKUP(C3141,'[1]T. Apoyo Sistema'!$B$1:$C$89,2,0)</f>
        <v>SI</v>
      </c>
    </row>
    <row r="3142" spans="1:10" x14ac:dyDescent="0.25">
      <c r="A3142" s="4" t="str">
        <f t="shared" si="98"/>
        <v>46239-POX24-com3</v>
      </c>
      <c r="B3142" s="14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 t="shared" si="99"/>
        <v>2026-08</v>
      </c>
      <c r="J3142" s="7" t="str">
        <f>VLOOKUP(C3142,'[1]T. Apoyo Sistema'!$B$1:$C$89,2,0)</f>
        <v>SI</v>
      </c>
    </row>
    <row r="3143" spans="1:10" x14ac:dyDescent="0.25">
      <c r="A3143" s="4" t="str">
        <f t="shared" si="98"/>
        <v>46239-POX24-com4</v>
      </c>
      <c r="B3143" s="14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 t="shared" si="99"/>
        <v>2026-08</v>
      </c>
      <c r="J3143" s="7" t="str">
        <f>VLOOKUP(C3143,'[1]T. Apoyo Sistema'!$B$1:$C$89,2,0)</f>
        <v>SI</v>
      </c>
    </row>
    <row r="3144" spans="1:10" x14ac:dyDescent="0.25">
      <c r="A3144" s="4" t="str">
        <f t="shared" si="98"/>
        <v>46239-POX24-gen1</v>
      </c>
      <c r="B3144" s="14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 t="shared" si="99"/>
        <v>2026-08</v>
      </c>
      <c r="J3144" s="7" t="str">
        <f>VLOOKUP(C3144,'[1]T. Apoyo Sistema'!$B$1:$C$89,2,0)</f>
        <v>SI</v>
      </c>
    </row>
    <row r="3145" spans="1:10" x14ac:dyDescent="0.25">
      <c r="A3145" s="4" t="str">
        <f t="shared" si="98"/>
        <v>46239-POX24-gen2</v>
      </c>
      <c r="B3145" s="14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 t="shared" si="99"/>
        <v>2026-08</v>
      </c>
      <c r="J3145" s="7" t="str">
        <f>VLOOKUP(C3145,'[1]T. Apoyo Sistema'!$B$1:$C$89,2,0)</f>
        <v>SI</v>
      </c>
    </row>
    <row r="3146" spans="1:10" x14ac:dyDescent="0.25">
      <c r="A3146" s="4" t="str">
        <f t="shared" si="98"/>
        <v>46239-POX24-psa1</v>
      </c>
      <c r="B3146" s="14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 t="shared" si="99"/>
        <v>2026-08</v>
      </c>
      <c r="J3146" s="7" t="str">
        <f>VLOOKUP(C3146,'[1]T. Apoyo Sistema'!$B$1:$C$89,2,0)</f>
        <v>SI</v>
      </c>
    </row>
    <row r="3147" spans="1:10" x14ac:dyDescent="0.25">
      <c r="A3147" s="4" t="str">
        <f t="shared" si="98"/>
        <v>46239-POX24-psa2</v>
      </c>
      <c r="B3147" s="14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 t="shared" si="99"/>
        <v>2026-08</v>
      </c>
      <c r="J3147" s="7" t="str">
        <f>VLOOKUP(C3147,'[1]T. Apoyo Sistema'!$B$1:$C$89,2,0)</f>
        <v>SI</v>
      </c>
    </row>
    <row r="3148" spans="1:10" x14ac:dyDescent="0.25">
      <c r="A3148" s="4" t="str">
        <f t="shared" si="98"/>
        <v>46239-POX24-psa3</v>
      </c>
      <c r="B3148" s="14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 t="shared" si="99"/>
        <v>2026-08</v>
      </c>
      <c r="J3148" s="7" t="str">
        <f>VLOOKUP(C3148,'[1]T. Apoyo Sistema'!$B$1:$C$89,2,0)</f>
        <v>SI</v>
      </c>
    </row>
    <row r="3149" spans="1:10" x14ac:dyDescent="0.25">
      <c r="A3149" s="4" t="str">
        <f t="shared" si="98"/>
        <v>46239-POX24-psa4</v>
      </c>
      <c r="B3149" s="14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 t="shared" si="99"/>
        <v>2026-08</v>
      </c>
      <c r="J3149" s="7" t="str">
        <f>VLOOKUP(C3149,'[1]T. Apoyo Sistema'!$B$1:$C$89,2,0)</f>
        <v>SI</v>
      </c>
    </row>
    <row r="3150" spans="1:10" x14ac:dyDescent="0.25">
      <c r="A3150" s="4" t="str">
        <f t="shared" si="98"/>
        <v>46239-POX24-sec1</v>
      </c>
      <c r="B3150" s="14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 t="shared" si="99"/>
        <v>2026-08</v>
      </c>
      <c r="J3150" s="7" t="str">
        <f>VLOOKUP(C3150,'[1]T. Apoyo Sistema'!$B$1:$C$89,2,0)</f>
        <v>SI</v>
      </c>
    </row>
    <row r="3151" spans="1:10" x14ac:dyDescent="0.25">
      <c r="A3151" s="4" t="str">
        <f t="shared" si="98"/>
        <v>46239-POX24-sec2</v>
      </c>
      <c r="B3151" s="14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 t="shared" si="99"/>
        <v>2026-08</v>
      </c>
      <c r="J3151" s="7" t="str">
        <f>VLOOKUP(C3151,'[1]T. Apoyo Sistema'!$B$1:$C$89,2,0)</f>
        <v>SI</v>
      </c>
    </row>
    <row r="3152" spans="1:10" x14ac:dyDescent="0.25">
      <c r="A3152" s="4" t="str">
        <f t="shared" si="98"/>
        <v>46239-POX25-bbd1</v>
      </c>
      <c r="B3152" s="14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 t="shared" si="99"/>
        <v>2026-08</v>
      </c>
      <c r="J3152" s="7" t="str">
        <f>VLOOKUP(C3152,'[1]T. Apoyo Sistema'!$B$1:$C$89,2,0)</f>
        <v>NO</v>
      </c>
    </row>
    <row r="3153" spans="1:10" x14ac:dyDescent="0.25">
      <c r="A3153" s="4" t="str">
        <f t="shared" si="98"/>
        <v>46239-POX25-bbd2</v>
      </c>
      <c r="B3153" s="14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 t="shared" si="99"/>
        <v>2026-08</v>
      </c>
      <c r="J3153" s="7" t="str">
        <f>VLOOKUP(C3153,'[1]T. Apoyo Sistema'!$B$1:$C$89,2,0)</f>
        <v>NO</v>
      </c>
    </row>
    <row r="3154" spans="1:10" x14ac:dyDescent="0.25">
      <c r="A3154" s="4" t="str">
        <f t="shared" si="98"/>
        <v>46239-POX25-com1</v>
      </c>
      <c r="B3154" s="14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 t="shared" si="99"/>
        <v>2026-08</v>
      </c>
      <c r="J3154" s="7" t="str">
        <f>VLOOKUP(C3154,'[1]T. Apoyo Sistema'!$B$1:$C$89,2,0)</f>
        <v>NO</v>
      </c>
    </row>
    <row r="3155" spans="1:10" x14ac:dyDescent="0.25">
      <c r="A3155" s="4" t="str">
        <f t="shared" si="98"/>
        <v>46239-POX25-com2</v>
      </c>
      <c r="B3155" s="14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 t="shared" si="99"/>
        <v>2026-08</v>
      </c>
      <c r="J3155" s="7" t="str">
        <f>VLOOKUP(C3155,'[1]T. Apoyo Sistema'!$B$1:$C$89,2,0)</f>
        <v>NO</v>
      </c>
    </row>
    <row r="3156" spans="1:10" x14ac:dyDescent="0.25">
      <c r="A3156" s="4" t="str">
        <f t="shared" si="98"/>
        <v>46239-POX25-com3</v>
      </c>
      <c r="B3156" s="14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 t="shared" si="99"/>
        <v>2026-08</v>
      </c>
      <c r="J3156" s="7" t="str">
        <f>VLOOKUP(C3156,'[1]T. Apoyo Sistema'!$B$1:$C$89,2,0)</f>
        <v>NO</v>
      </c>
    </row>
    <row r="3157" spans="1:10" x14ac:dyDescent="0.25">
      <c r="A3157" s="4" t="str">
        <f t="shared" si="98"/>
        <v>46239-POX25-com4</v>
      </c>
      <c r="B3157" s="14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 t="shared" si="99"/>
        <v>2026-08</v>
      </c>
      <c r="J3157" s="7" t="str">
        <f>VLOOKUP(C3157,'[1]T. Apoyo Sistema'!$B$1:$C$89,2,0)</f>
        <v>NO</v>
      </c>
    </row>
    <row r="3158" spans="1:10" x14ac:dyDescent="0.25">
      <c r="A3158" s="4" t="str">
        <f t="shared" si="98"/>
        <v>46239-POX25-gen1</v>
      </c>
      <c r="B3158" s="14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 t="shared" si="99"/>
        <v>2026-08</v>
      </c>
      <c r="J3158" s="7" t="str">
        <f>VLOOKUP(C3158,'[1]T. Apoyo Sistema'!$B$1:$C$89,2,0)</f>
        <v>NO</v>
      </c>
    </row>
    <row r="3159" spans="1:10" x14ac:dyDescent="0.25">
      <c r="A3159" s="4" t="str">
        <f t="shared" si="98"/>
        <v>46239-POX25-gen2</v>
      </c>
      <c r="B3159" s="14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 t="shared" si="99"/>
        <v>2026-08</v>
      </c>
      <c r="J3159" s="7" t="str">
        <f>VLOOKUP(C3159,'[1]T. Apoyo Sistema'!$B$1:$C$89,2,0)</f>
        <v>NO</v>
      </c>
    </row>
    <row r="3160" spans="1:10" x14ac:dyDescent="0.25">
      <c r="A3160" s="4" t="str">
        <f t="shared" si="98"/>
        <v>46239-POX25-psa1</v>
      </c>
      <c r="B3160" s="14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 t="shared" si="99"/>
        <v>2026-08</v>
      </c>
      <c r="J3160" s="7" t="str">
        <f>VLOOKUP(C3160,'[1]T. Apoyo Sistema'!$B$1:$C$89,2,0)</f>
        <v>NO</v>
      </c>
    </row>
    <row r="3161" spans="1:10" x14ac:dyDescent="0.25">
      <c r="A3161" s="4" t="str">
        <f t="shared" si="98"/>
        <v>46239-POX25-psa2</v>
      </c>
      <c r="B3161" s="14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 t="shared" si="99"/>
        <v>2026-08</v>
      </c>
      <c r="J3161" s="7" t="str">
        <f>VLOOKUP(C3161,'[1]T. Apoyo Sistema'!$B$1:$C$89,2,0)</f>
        <v>NO</v>
      </c>
    </row>
    <row r="3162" spans="1:10" x14ac:dyDescent="0.25">
      <c r="A3162" s="4" t="str">
        <f t="shared" si="98"/>
        <v>46239-POX25-psa3</v>
      </c>
      <c r="B3162" s="14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 t="shared" si="99"/>
        <v>2026-08</v>
      </c>
      <c r="J3162" s="7" t="str">
        <f>VLOOKUP(C3162,'[1]T. Apoyo Sistema'!$B$1:$C$89,2,0)</f>
        <v>NO</v>
      </c>
    </row>
    <row r="3163" spans="1:10" x14ac:dyDescent="0.25">
      <c r="A3163" s="4" t="str">
        <f t="shared" si="98"/>
        <v>46239-POX25-psa4</v>
      </c>
      <c r="B3163" s="14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 t="shared" si="99"/>
        <v>2026-08</v>
      </c>
      <c r="J3163" s="7" t="str">
        <f>VLOOKUP(C3163,'[1]T. Apoyo Sistema'!$B$1:$C$89,2,0)</f>
        <v>NO</v>
      </c>
    </row>
    <row r="3164" spans="1:10" x14ac:dyDescent="0.25">
      <c r="A3164" s="4" t="str">
        <f t="shared" si="98"/>
        <v>46239-POX25-sec1</v>
      </c>
      <c r="B3164" s="14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 t="shared" si="99"/>
        <v>2026-08</v>
      </c>
      <c r="J3164" s="7" t="str">
        <f>VLOOKUP(C3164,'[1]T. Apoyo Sistema'!$B$1:$C$89,2,0)</f>
        <v>NO</v>
      </c>
    </row>
    <row r="3165" spans="1:10" x14ac:dyDescent="0.25">
      <c r="A3165" s="4" t="str">
        <f t="shared" si="98"/>
        <v>46239-POX25-sec2</v>
      </c>
      <c r="B3165" s="14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 t="shared" si="99"/>
        <v>2026-08</v>
      </c>
      <c r="J3165" s="7" t="str">
        <f>VLOOKUP(C3165,'[1]T. Apoyo Sistema'!$B$1:$C$89,2,0)</f>
        <v>NO</v>
      </c>
    </row>
    <row r="3166" spans="1:10" x14ac:dyDescent="0.25">
      <c r="A3166" s="4" t="str">
        <f t="shared" si="98"/>
        <v>46239-POX26-bbd1</v>
      </c>
      <c r="B3166" s="14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 t="shared" si="99"/>
        <v>2026-08</v>
      </c>
      <c r="J3166" s="7" t="str">
        <f>VLOOKUP(C3166,'[1]T. Apoyo Sistema'!$B$1:$C$89,2,0)</f>
        <v>SI</v>
      </c>
    </row>
    <row r="3167" spans="1:10" x14ac:dyDescent="0.25">
      <c r="A3167" s="4" t="str">
        <f t="shared" si="98"/>
        <v>46239-POX26-bbd2</v>
      </c>
      <c r="B3167" s="14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 t="shared" si="99"/>
        <v>2026-08</v>
      </c>
      <c r="J3167" s="7" t="str">
        <f>VLOOKUP(C3167,'[1]T. Apoyo Sistema'!$B$1:$C$89,2,0)</f>
        <v>SI</v>
      </c>
    </row>
    <row r="3168" spans="1:10" x14ac:dyDescent="0.25">
      <c r="A3168" s="4" t="str">
        <f t="shared" si="98"/>
        <v>46239-POX26-com1</v>
      </c>
      <c r="B3168" s="14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 t="shared" si="99"/>
        <v>2026-08</v>
      </c>
      <c r="J3168" s="7" t="str">
        <f>VLOOKUP(C3168,'[1]T. Apoyo Sistema'!$B$1:$C$89,2,0)</f>
        <v>SI</v>
      </c>
    </row>
    <row r="3169" spans="1:10" x14ac:dyDescent="0.25">
      <c r="A3169" s="4" t="str">
        <f t="shared" si="98"/>
        <v>46239-POX26-com2</v>
      </c>
      <c r="B3169" s="14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 t="shared" si="99"/>
        <v>2026-08</v>
      </c>
      <c r="J3169" s="7" t="str">
        <f>VLOOKUP(C3169,'[1]T. Apoyo Sistema'!$B$1:$C$89,2,0)</f>
        <v>SI</v>
      </c>
    </row>
    <row r="3170" spans="1:10" x14ac:dyDescent="0.25">
      <c r="A3170" s="4" t="str">
        <f t="shared" si="98"/>
        <v>46239-POX26-com3</v>
      </c>
      <c r="B3170" s="14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 t="shared" si="99"/>
        <v>2026-08</v>
      </c>
      <c r="J3170" s="7" t="str">
        <f>VLOOKUP(C3170,'[1]T. Apoyo Sistema'!$B$1:$C$89,2,0)</f>
        <v>SI</v>
      </c>
    </row>
    <row r="3171" spans="1:10" x14ac:dyDescent="0.25">
      <c r="A3171" s="4" t="str">
        <f t="shared" si="98"/>
        <v>46239-POX26-com4</v>
      </c>
      <c r="B3171" s="14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 t="shared" si="99"/>
        <v>2026-08</v>
      </c>
      <c r="J3171" s="7" t="str">
        <f>VLOOKUP(C3171,'[1]T. Apoyo Sistema'!$B$1:$C$89,2,0)</f>
        <v>SI</v>
      </c>
    </row>
    <row r="3172" spans="1:10" x14ac:dyDescent="0.25">
      <c r="A3172" s="4" t="str">
        <f t="shared" si="98"/>
        <v>46239-POX26-gen1</v>
      </c>
      <c r="B3172" s="14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 t="shared" si="99"/>
        <v>2026-08</v>
      </c>
      <c r="J3172" s="7" t="str">
        <f>VLOOKUP(C3172,'[1]T. Apoyo Sistema'!$B$1:$C$89,2,0)</f>
        <v>SI</v>
      </c>
    </row>
    <row r="3173" spans="1:10" x14ac:dyDescent="0.25">
      <c r="A3173" s="4" t="str">
        <f t="shared" si="98"/>
        <v>46239-POX26-gen2</v>
      </c>
      <c r="B3173" s="14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 t="shared" si="99"/>
        <v>2026-08</v>
      </c>
      <c r="J3173" s="7" t="str">
        <f>VLOOKUP(C3173,'[1]T. Apoyo Sistema'!$B$1:$C$89,2,0)</f>
        <v>SI</v>
      </c>
    </row>
    <row r="3174" spans="1:10" x14ac:dyDescent="0.25">
      <c r="A3174" s="4" t="str">
        <f t="shared" si="98"/>
        <v>46239-POX26-psa1</v>
      </c>
      <c r="B3174" s="14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 t="shared" si="99"/>
        <v>2026-08</v>
      </c>
      <c r="J3174" s="7" t="str">
        <f>VLOOKUP(C3174,'[1]T. Apoyo Sistema'!$B$1:$C$89,2,0)</f>
        <v>SI</v>
      </c>
    </row>
    <row r="3175" spans="1:10" x14ac:dyDescent="0.25">
      <c r="A3175" s="4" t="str">
        <f t="shared" si="98"/>
        <v>46239-POX26-psa2</v>
      </c>
      <c r="B3175" s="14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 t="shared" si="99"/>
        <v>2026-08</v>
      </c>
      <c r="J3175" s="7" t="str">
        <f>VLOOKUP(C3175,'[1]T. Apoyo Sistema'!$B$1:$C$89,2,0)</f>
        <v>SI</v>
      </c>
    </row>
    <row r="3176" spans="1:10" x14ac:dyDescent="0.25">
      <c r="A3176" s="4" t="str">
        <f t="shared" si="98"/>
        <v>46239-POX26-psa3</v>
      </c>
      <c r="B3176" s="14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 t="shared" si="99"/>
        <v>2026-08</v>
      </c>
      <c r="J3176" s="7" t="str">
        <f>VLOOKUP(C3176,'[1]T. Apoyo Sistema'!$B$1:$C$89,2,0)</f>
        <v>SI</v>
      </c>
    </row>
    <row r="3177" spans="1:10" x14ac:dyDescent="0.25">
      <c r="A3177" s="4" t="str">
        <f t="shared" si="98"/>
        <v>46239-POX26-psa4</v>
      </c>
      <c r="B3177" s="14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 t="shared" si="99"/>
        <v>2026-08</v>
      </c>
      <c r="J3177" s="7" t="str">
        <f>VLOOKUP(C3177,'[1]T. Apoyo Sistema'!$B$1:$C$89,2,0)</f>
        <v>SI</v>
      </c>
    </row>
    <row r="3178" spans="1:10" x14ac:dyDescent="0.25">
      <c r="A3178" s="4" t="str">
        <f t="shared" si="98"/>
        <v>46239-POX26-sec1</v>
      </c>
      <c r="B3178" s="14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 t="shared" si="99"/>
        <v>2026-08</v>
      </c>
      <c r="J3178" s="7" t="str">
        <f>VLOOKUP(C3178,'[1]T. Apoyo Sistema'!$B$1:$C$89,2,0)</f>
        <v>SI</v>
      </c>
    </row>
    <row r="3179" spans="1:10" x14ac:dyDescent="0.25">
      <c r="A3179" s="4" t="str">
        <f t="shared" si="98"/>
        <v>46239-POX26-sec2</v>
      </c>
      <c r="B3179" s="14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 t="shared" si="99"/>
        <v>2026-08</v>
      </c>
      <c r="J3179" s="7" t="str">
        <f>VLOOKUP(C3179,'[1]T. Apoyo Sistema'!$B$1:$C$89,2,0)</f>
        <v>SI</v>
      </c>
    </row>
    <row r="3180" spans="1:10" x14ac:dyDescent="0.25">
      <c r="A3180" s="4" t="str">
        <f t="shared" si="98"/>
        <v>46239-POX27-bbd1</v>
      </c>
      <c r="B3180" s="14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 t="shared" si="99"/>
        <v>2026-08</v>
      </c>
      <c r="J3180" s="7" t="str">
        <f>VLOOKUP(C3180,'[1]T. Apoyo Sistema'!$B$1:$C$89,2,0)</f>
        <v>NO</v>
      </c>
    </row>
    <row r="3181" spans="1:10" x14ac:dyDescent="0.25">
      <c r="A3181" s="4" t="str">
        <f t="shared" si="98"/>
        <v>46239-POX27-bbd2</v>
      </c>
      <c r="B3181" s="14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 t="shared" si="99"/>
        <v>2026-08</v>
      </c>
      <c r="J3181" s="7" t="str">
        <f>VLOOKUP(C3181,'[1]T. Apoyo Sistema'!$B$1:$C$89,2,0)</f>
        <v>NO</v>
      </c>
    </row>
    <row r="3182" spans="1:10" x14ac:dyDescent="0.25">
      <c r="A3182" s="4" t="str">
        <f t="shared" si="98"/>
        <v>46239-POX27-com1</v>
      </c>
      <c r="B3182" s="14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 t="shared" si="99"/>
        <v>2026-08</v>
      </c>
      <c r="J3182" s="7" t="str">
        <f>VLOOKUP(C3182,'[1]T. Apoyo Sistema'!$B$1:$C$89,2,0)</f>
        <v>NO</v>
      </c>
    </row>
    <row r="3183" spans="1:10" x14ac:dyDescent="0.25">
      <c r="A3183" s="4" t="str">
        <f t="shared" si="98"/>
        <v>46239-POX27-com2</v>
      </c>
      <c r="B3183" s="14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 t="shared" si="99"/>
        <v>2026-08</v>
      </c>
      <c r="J3183" s="7" t="str">
        <f>VLOOKUP(C3183,'[1]T. Apoyo Sistema'!$B$1:$C$89,2,0)</f>
        <v>NO</v>
      </c>
    </row>
    <row r="3184" spans="1:10" x14ac:dyDescent="0.25">
      <c r="A3184" s="4" t="str">
        <f t="shared" si="98"/>
        <v>46239-POX27-com3</v>
      </c>
      <c r="B3184" s="14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 t="shared" si="99"/>
        <v>2026-08</v>
      </c>
      <c r="J3184" s="7" t="str">
        <f>VLOOKUP(C3184,'[1]T. Apoyo Sistema'!$B$1:$C$89,2,0)</f>
        <v>NO</v>
      </c>
    </row>
    <row r="3185" spans="1:10" x14ac:dyDescent="0.25">
      <c r="A3185" s="4" t="str">
        <f t="shared" si="98"/>
        <v>46239-POX27-com4</v>
      </c>
      <c r="B3185" s="14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 t="shared" si="99"/>
        <v>2026-08</v>
      </c>
      <c r="J3185" s="7" t="str">
        <f>VLOOKUP(C3185,'[1]T. Apoyo Sistema'!$B$1:$C$89,2,0)</f>
        <v>NO</v>
      </c>
    </row>
    <row r="3186" spans="1:10" x14ac:dyDescent="0.25">
      <c r="A3186" s="4" t="str">
        <f t="shared" si="98"/>
        <v>46239-POX27-gen1</v>
      </c>
      <c r="B3186" s="14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 t="shared" si="99"/>
        <v>2026-08</v>
      </c>
      <c r="J3186" s="7" t="str">
        <f>VLOOKUP(C3186,'[1]T. Apoyo Sistema'!$B$1:$C$89,2,0)</f>
        <v>NO</v>
      </c>
    </row>
    <row r="3187" spans="1:10" x14ac:dyDescent="0.25">
      <c r="A3187" s="4" t="str">
        <f t="shared" si="98"/>
        <v>46239-POX27-gen2</v>
      </c>
      <c r="B3187" s="14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 t="shared" si="99"/>
        <v>2026-08</v>
      </c>
      <c r="J3187" s="7" t="str">
        <f>VLOOKUP(C3187,'[1]T. Apoyo Sistema'!$B$1:$C$89,2,0)</f>
        <v>NO</v>
      </c>
    </row>
    <row r="3188" spans="1:10" x14ac:dyDescent="0.25">
      <c r="A3188" s="4" t="str">
        <f t="shared" si="98"/>
        <v>46239-POX27-psa1</v>
      </c>
      <c r="B3188" s="14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 t="shared" si="99"/>
        <v>2026-08</v>
      </c>
      <c r="J3188" s="7" t="str">
        <f>VLOOKUP(C3188,'[1]T. Apoyo Sistema'!$B$1:$C$89,2,0)</f>
        <v>NO</v>
      </c>
    </row>
    <row r="3189" spans="1:10" x14ac:dyDescent="0.25">
      <c r="A3189" s="4" t="str">
        <f t="shared" si="98"/>
        <v>46239-POX27-psa2</v>
      </c>
      <c r="B3189" s="14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 t="shared" si="99"/>
        <v>2026-08</v>
      </c>
      <c r="J3189" s="7" t="str">
        <f>VLOOKUP(C3189,'[1]T. Apoyo Sistema'!$B$1:$C$89,2,0)</f>
        <v>NO</v>
      </c>
    </row>
    <row r="3190" spans="1:10" x14ac:dyDescent="0.25">
      <c r="A3190" s="4" t="str">
        <f t="shared" si="98"/>
        <v>46239-POX27-psa3</v>
      </c>
      <c r="B3190" s="14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 t="shared" si="99"/>
        <v>2026-08</v>
      </c>
      <c r="J3190" s="7" t="str">
        <f>VLOOKUP(C3190,'[1]T. Apoyo Sistema'!$B$1:$C$89,2,0)</f>
        <v>NO</v>
      </c>
    </row>
    <row r="3191" spans="1:10" x14ac:dyDescent="0.25">
      <c r="A3191" s="4" t="str">
        <f t="shared" si="98"/>
        <v>46239-POX27-psa4</v>
      </c>
      <c r="B3191" s="14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 t="shared" si="99"/>
        <v>2026-08</v>
      </c>
      <c r="J3191" s="7" t="str">
        <f>VLOOKUP(C3191,'[1]T. Apoyo Sistema'!$B$1:$C$89,2,0)</f>
        <v>NO</v>
      </c>
    </row>
    <row r="3192" spans="1:10" x14ac:dyDescent="0.25">
      <c r="A3192" s="4" t="str">
        <f t="shared" si="98"/>
        <v>46239-POX27-sec1</v>
      </c>
      <c r="B3192" s="14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 t="shared" si="99"/>
        <v>2026-08</v>
      </c>
      <c r="J3192" s="7" t="str">
        <f>VLOOKUP(C3192,'[1]T. Apoyo Sistema'!$B$1:$C$89,2,0)</f>
        <v>NO</v>
      </c>
    </row>
    <row r="3193" spans="1:10" x14ac:dyDescent="0.25">
      <c r="A3193" s="4" t="str">
        <f t="shared" si="98"/>
        <v>46239-POX27-sec2</v>
      </c>
      <c r="B3193" s="14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 t="shared" si="99"/>
        <v>2026-08</v>
      </c>
      <c r="J3193" s="7" t="str">
        <f>VLOOKUP(C3193,'[1]T. Apoyo Sistema'!$B$1:$C$89,2,0)</f>
        <v>NO</v>
      </c>
    </row>
    <row r="3194" spans="1:10" x14ac:dyDescent="0.25">
      <c r="A3194" s="4" t="str">
        <f t="shared" si="98"/>
        <v>46239-POX28-bbd1</v>
      </c>
      <c r="B3194" s="14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 t="shared" si="99"/>
        <v>2026-08</v>
      </c>
      <c r="J3194" s="7" t="str">
        <f>VLOOKUP(C3194,'[1]T. Apoyo Sistema'!$B$1:$C$89,2,0)</f>
        <v>SI</v>
      </c>
    </row>
    <row r="3195" spans="1:10" x14ac:dyDescent="0.25">
      <c r="A3195" s="4" t="str">
        <f t="shared" si="98"/>
        <v>46239-POX28-bbd2</v>
      </c>
      <c r="B3195" s="14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 t="shared" si="99"/>
        <v>2026-08</v>
      </c>
      <c r="J3195" s="7" t="str">
        <f>VLOOKUP(C3195,'[1]T. Apoyo Sistema'!$B$1:$C$89,2,0)</f>
        <v>SI</v>
      </c>
    </row>
    <row r="3196" spans="1:10" x14ac:dyDescent="0.25">
      <c r="A3196" s="4" t="str">
        <f t="shared" si="98"/>
        <v>46239-POX28-com1</v>
      </c>
      <c r="B3196" s="14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 t="shared" si="99"/>
        <v>2026-08</v>
      </c>
      <c r="J3196" s="7" t="str">
        <f>VLOOKUP(C3196,'[1]T. Apoyo Sistema'!$B$1:$C$89,2,0)</f>
        <v>SI</v>
      </c>
    </row>
    <row r="3197" spans="1:10" x14ac:dyDescent="0.25">
      <c r="A3197" s="4" t="str">
        <f t="shared" si="98"/>
        <v>46239-POX28-com2</v>
      </c>
      <c r="B3197" s="14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 t="shared" si="99"/>
        <v>2026-08</v>
      </c>
      <c r="J3197" s="7" t="str">
        <f>VLOOKUP(C3197,'[1]T. Apoyo Sistema'!$B$1:$C$89,2,0)</f>
        <v>SI</v>
      </c>
    </row>
    <row r="3198" spans="1:10" x14ac:dyDescent="0.25">
      <c r="A3198" s="4" t="str">
        <f t="shared" si="98"/>
        <v>46239-POX28-com3</v>
      </c>
      <c r="B3198" s="14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 t="shared" si="99"/>
        <v>2026-08</v>
      </c>
      <c r="J3198" s="7" t="str">
        <f>VLOOKUP(C3198,'[1]T. Apoyo Sistema'!$B$1:$C$89,2,0)</f>
        <v>SI</v>
      </c>
    </row>
    <row r="3199" spans="1:10" x14ac:dyDescent="0.25">
      <c r="A3199" s="4" t="str">
        <f t="shared" si="98"/>
        <v>46239-POX28-com4</v>
      </c>
      <c r="B3199" s="14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 t="shared" si="99"/>
        <v>2026-08</v>
      </c>
      <c r="J3199" s="7" t="str">
        <f>VLOOKUP(C3199,'[1]T. Apoyo Sistema'!$B$1:$C$89,2,0)</f>
        <v>SI</v>
      </c>
    </row>
    <row r="3200" spans="1:10" x14ac:dyDescent="0.25">
      <c r="A3200" s="4" t="str">
        <f t="shared" si="98"/>
        <v>46239-POX28-gen1</v>
      </c>
      <c r="B3200" s="14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 t="shared" si="99"/>
        <v>2026-08</v>
      </c>
      <c r="J3200" s="7" t="str">
        <f>VLOOKUP(C3200,'[1]T. Apoyo Sistema'!$B$1:$C$89,2,0)</f>
        <v>SI</v>
      </c>
    </row>
    <row r="3201" spans="1:10" x14ac:dyDescent="0.25">
      <c r="A3201" s="4" t="str">
        <f t="shared" si="98"/>
        <v>46239-POX28-gen2</v>
      </c>
      <c r="B3201" s="14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 t="shared" si="99"/>
        <v>2026-08</v>
      </c>
      <c r="J3201" s="7" t="str">
        <f>VLOOKUP(C3201,'[1]T. Apoyo Sistema'!$B$1:$C$89,2,0)</f>
        <v>SI</v>
      </c>
    </row>
    <row r="3202" spans="1:10" x14ac:dyDescent="0.25">
      <c r="A3202" s="4" t="str">
        <f t="shared" ref="A3202:A3265" si="100">CONCATENATE(B3202,"-",C3202,"-",D3202)</f>
        <v>46239-POX28-psa1</v>
      </c>
      <c r="B3202" s="14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 t="shared" ref="I3202:I3265" si="101">TEXT(B3202,"yyyy-mm")</f>
        <v>2026-08</v>
      </c>
      <c r="J3202" s="7" t="str">
        <f>VLOOKUP(C3202,'[1]T. Apoyo Sistema'!$B$1:$C$89,2,0)</f>
        <v>SI</v>
      </c>
    </row>
    <row r="3203" spans="1:10" x14ac:dyDescent="0.25">
      <c r="A3203" s="4" t="str">
        <f t="shared" si="100"/>
        <v>46239-POX28-psa2</v>
      </c>
      <c r="B3203" s="14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 t="shared" si="101"/>
        <v>2026-08</v>
      </c>
      <c r="J3203" s="7" t="str">
        <f>VLOOKUP(C3203,'[1]T. Apoyo Sistema'!$B$1:$C$89,2,0)</f>
        <v>SI</v>
      </c>
    </row>
    <row r="3204" spans="1:10" x14ac:dyDescent="0.25">
      <c r="A3204" s="4" t="str">
        <f t="shared" si="100"/>
        <v>46239-POX28-psa3</v>
      </c>
      <c r="B3204" s="14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 t="shared" si="101"/>
        <v>2026-08</v>
      </c>
      <c r="J3204" s="7" t="str">
        <f>VLOOKUP(C3204,'[1]T. Apoyo Sistema'!$B$1:$C$89,2,0)</f>
        <v>SI</v>
      </c>
    </row>
    <row r="3205" spans="1:10" x14ac:dyDescent="0.25">
      <c r="A3205" s="4" t="str">
        <f t="shared" si="100"/>
        <v>46239-POX28-psa4</v>
      </c>
      <c r="B3205" s="14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 t="shared" si="101"/>
        <v>2026-08</v>
      </c>
      <c r="J3205" s="7" t="str">
        <f>VLOOKUP(C3205,'[1]T. Apoyo Sistema'!$B$1:$C$89,2,0)</f>
        <v>SI</v>
      </c>
    </row>
    <row r="3206" spans="1:10" x14ac:dyDescent="0.25">
      <c r="A3206" s="4" t="str">
        <f t="shared" si="100"/>
        <v>46239-POX28-sec1</v>
      </c>
      <c r="B3206" s="14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 t="shared" si="101"/>
        <v>2026-08</v>
      </c>
      <c r="J3206" s="7" t="str">
        <f>VLOOKUP(C3206,'[1]T. Apoyo Sistema'!$B$1:$C$89,2,0)</f>
        <v>SI</v>
      </c>
    </row>
    <row r="3207" spans="1:10" x14ac:dyDescent="0.25">
      <c r="A3207" s="4" t="str">
        <f t="shared" si="100"/>
        <v>46239-POX28-sec2</v>
      </c>
      <c r="B3207" s="14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 t="shared" si="101"/>
        <v>2026-08</v>
      </c>
      <c r="J3207" s="7" t="str">
        <f>VLOOKUP(C3207,'[1]T. Apoyo Sistema'!$B$1:$C$89,2,0)</f>
        <v>SI</v>
      </c>
    </row>
    <row r="3208" spans="1:10" x14ac:dyDescent="0.25">
      <c r="A3208" s="4" t="str">
        <f t="shared" si="100"/>
        <v>46239-POX29-bbd1</v>
      </c>
      <c r="B3208" s="14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 t="shared" si="101"/>
        <v>2026-08</v>
      </c>
      <c r="J3208" s="7" t="str">
        <f>VLOOKUP(C3208,'[1]T. Apoyo Sistema'!$B$1:$C$89,2,0)</f>
        <v>SI</v>
      </c>
    </row>
    <row r="3209" spans="1:10" x14ac:dyDescent="0.25">
      <c r="A3209" s="4" t="str">
        <f t="shared" si="100"/>
        <v>46239-POX29-bbd2</v>
      </c>
      <c r="B3209" s="14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 t="shared" si="101"/>
        <v>2026-08</v>
      </c>
      <c r="J3209" s="7" t="str">
        <f>VLOOKUP(C3209,'[1]T. Apoyo Sistema'!$B$1:$C$89,2,0)</f>
        <v>SI</v>
      </c>
    </row>
    <row r="3210" spans="1:10" x14ac:dyDescent="0.25">
      <c r="A3210" s="4" t="str">
        <f t="shared" si="100"/>
        <v>46239-POX29-com1</v>
      </c>
      <c r="B3210" s="14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 t="shared" si="101"/>
        <v>2026-08</v>
      </c>
      <c r="J3210" s="7" t="str">
        <f>VLOOKUP(C3210,'[1]T. Apoyo Sistema'!$B$1:$C$89,2,0)</f>
        <v>SI</v>
      </c>
    </row>
    <row r="3211" spans="1:10" x14ac:dyDescent="0.25">
      <c r="A3211" s="4" t="str">
        <f t="shared" si="100"/>
        <v>46239-POX29-com2</v>
      </c>
      <c r="B3211" s="14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 t="shared" si="101"/>
        <v>2026-08</v>
      </c>
      <c r="J3211" s="7" t="str">
        <f>VLOOKUP(C3211,'[1]T. Apoyo Sistema'!$B$1:$C$89,2,0)</f>
        <v>SI</v>
      </c>
    </row>
    <row r="3212" spans="1:10" x14ac:dyDescent="0.25">
      <c r="A3212" s="4" t="str">
        <f t="shared" si="100"/>
        <v>46239-POX29-com3</v>
      </c>
      <c r="B3212" s="14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 t="shared" si="101"/>
        <v>2026-08</v>
      </c>
      <c r="J3212" s="7" t="str">
        <f>VLOOKUP(C3212,'[1]T. Apoyo Sistema'!$B$1:$C$89,2,0)</f>
        <v>SI</v>
      </c>
    </row>
    <row r="3213" spans="1:10" x14ac:dyDescent="0.25">
      <c r="A3213" s="4" t="str">
        <f t="shared" si="100"/>
        <v>46239-POX29-com4</v>
      </c>
      <c r="B3213" s="14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 t="shared" si="101"/>
        <v>2026-08</v>
      </c>
      <c r="J3213" s="7" t="str">
        <f>VLOOKUP(C3213,'[1]T. Apoyo Sistema'!$B$1:$C$89,2,0)</f>
        <v>SI</v>
      </c>
    </row>
    <row r="3214" spans="1:10" x14ac:dyDescent="0.25">
      <c r="A3214" s="4" t="str">
        <f t="shared" si="100"/>
        <v>46239-POX29-gen1</v>
      </c>
      <c r="B3214" s="14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 t="shared" si="101"/>
        <v>2026-08</v>
      </c>
      <c r="J3214" s="7" t="str">
        <f>VLOOKUP(C3214,'[1]T. Apoyo Sistema'!$B$1:$C$89,2,0)</f>
        <v>SI</v>
      </c>
    </row>
    <row r="3215" spans="1:10" x14ac:dyDescent="0.25">
      <c r="A3215" s="4" t="str">
        <f t="shared" si="100"/>
        <v>46239-POX29-gen2</v>
      </c>
      <c r="B3215" s="14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 t="shared" si="101"/>
        <v>2026-08</v>
      </c>
      <c r="J3215" s="7" t="str">
        <f>VLOOKUP(C3215,'[1]T. Apoyo Sistema'!$B$1:$C$89,2,0)</f>
        <v>SI</v>
      </c>
    </row>
    <row r="3216" spans="1:10" x14ac:dyDescent="0.25">
      <c r="A3216" s="4" t="str">
        <f t="shared" si="100"/>
        <v>46239-POX29-psa1</v>
      </c>
      <c r="B3216" s="14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 t="shared" si="101"/>
        <v>2026-08</v>
      </c>
      <c r="J3216" s="7" t="str">
        <f>VLOOKUP(C3216,'[1]T. Apoyo Sistema'!$B$1:$C$89,2,0)</f>
        <v>SI</v>
      </c>
    </row>
    <row r="3217" spans="1:10" x14ac:dyDescent="0.25">
      <c r="A3217" s="4" t="str">
        <f t="shared" si="100"/>
        <v>46239-POX29-psa2</v>
      </c>
      <c r="B3217" s="14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 t="shared" si="101"/>
        <v>2026-08</v>
      </c>
      <c r="J3217" s="7" t="str">
        <f>VLOOKUP(C3217,'[1]T. Apoyo Sistema'!$B$1:$C$89,2,0)</f>
        <v>SI</v>
      </c>
    </row>
    <row r="3218" spans="1:10" x14ac:dyDescent="0.25">
      <c r="A3218" s="4" t="str">
        <f t="shared" si="100"/>
        <v>46239-POX29-psa3</v>
      </c>
      <c r="B3218" s="14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 t="shared" si="101"/>
        <v>2026-08</v>
      </c>
      <c r="J3218" s="7" t="str">
        <f>VLOOKUP(C3218,'[1]T. Apoyo Sistema'!$B$1:$C$89,2,0)</f>
        <v>SI</v>
      </c>
    </row>
    <row r="3219" spans="1:10" x14ac:dyDescent="0.25">
      <c r="A3219" s="4" t="str">
        <f t="shared" si="100"/>
        <v>46239-POX29-psa4</v>
      </c>
      <c r="B3219" s="14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 t="shared" si="101"/>
        <v>2026-08</v>
      </c>
      <c r="J3219" s="7" t="str">
        <f>VLOOKUP(C3219,'[1]T. Apoyo Sistema'!$B$1:$C$89,2,0)</f>
        <v>SI</v>
      </c>
    </row>
    <row r="3220" spans="1:10" x14ac:dyDescent="0.25">
      <c r="A3220" s="4" t="str">
        <f t="shared" si="100"/>
        <v>46239-POX29-sec1</v>
      </c>
      <c r="B3220" s="14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 t="shared" si="101"/>
        <v>2026-08</v>
      </c>
      <c r="J3220" s="7" t="str">
        <f>VLOOKUP(C3220,'[1]T. Apoyo Sistema'!$B$1:$C$89,2,0)</f>
        <v>SI</v>
      </c>
    </row>
    <row r="3221" spans="1:10" x14ac:dyDescent="0.25">
      <c r="A3221" s="4" t="str">
        <f t="shared" si="100"/>
        <v>46239-POX29-sec2</v>
      </c>
      <c r="B3221" s="14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 t="shared" si="101"/>
        <v>2026-08</v>
      </c>
      <c r="J3221" s="7" t="str">
        <f>VLOOKUP(C3221,'[1]T. Apoyo Sistema'!$B$1:$C$89,2,0)</f>
        <v>SI</v>
      </c>
    </row>
    <row r="3222" spans="1:10" x14ac:dyDescent="0.25">
      <c r="A3222" s="4" t="str">
        <f t="shared" si="100"/>
        <v>46239-POX3-bbd1</v>
      </c>
      <c r="B3222" s="14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 t="shared" si="101"/>
        <v>2026-08</v>
      </c>
      <c r="J3222" s="7" t="str">
        <f>VLOOKUP(C3222,'[1]T. Apoyo Sistema'!$B$1:$C$89,2,0)</f>
        <v>SI</v>
      </c>
    </row>
    <row r="3223" spans="1:10" x14ac:dyDescent="0.25">
      <c r="A3223" s="4" t="str">
        <f t="shared" si="100"/>
        <v>46239-POX3-bbd2</v>
      </c>
      <c r="B3223" s="14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 t="shared" si="101"/>
        <v>2026-08</v>
      </c>
      <c r="J3223" s="7" t="str">
        <f>VLOOKUP(C3223,'[1]T. Apoyo Sistema'!$B$1:$C$89,2,0)</f>
        <v>SI</v>
      </c>
    </row>
    <row r="3224" spans="1:10" x14ac:dyDescent="0.25">
      <c r="A3224" s="4" t="str">
        <f t="shared" si="100"/>
        <v>46239-POX3-com1</v>
      </c>
      <c r="B3224" s="14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 t="shared" si="101"/>
        <v>2026-08</v>
      </c>
      <c r="J3224" s="7" t="str">
        <f>VLOOKUP(C3224,'[1]T. Apoyo Sistema'!$B$1:$C$89,2,0)</f>
        <v>SI</v>
      </c>
    </row>
    <row r="3225" spans="1:10" x14ac:dyDescent="0.25">
      <c r="A3225" s="4" t="str">
        <f t="shared" si="100"/>
        <v>46239-POX3-com2</v>
      </c>
      <c r="B3225" s="14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 t="shared" si="101"/>
        <v>2026-08</v>
      </c>
      <c r="J3225" s="7" t="str">
        <f>VLOOKUP(C3225,'[1]T. Apoyo Sistema'!$B$1:$C$89,2,0)</f>
        <v>SI</v>
      </c>
    </row>
    <row r="3226" spans="1:10" x14ac:dyDescent="0.25">
      <c r="A3226" s="4" t="str">
        <f t="shared" si="100"/>
        <v>46239-POX3-com3</v>
      </c>
      <c r="B3226" s="14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 t="shared" si="101"/>
        <v>2026-08</v>
      </c>
      <c r="J3226" s="7" t="str">
        <f>VLOOKUP(C3226,'[1]T. Apoyo Sistema'!$B$1:$C$89,2,0)</f>
        <v>SI</v>
      </c>
    </row>
    <row r="3227" spans="1:10" x14ac:dyDescent="0.25">
      <c r="A3227" s="4" t="str">
        <f t="shared" si="100"/>
        <v>46239-POX3-com4</v>
      </c>
      <c r="B3227" s="14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 t="shared" si="101"/>
        <v>2026-08</v>
      </c>
      <c r="J3227" s="7" t="str">
        <f>VLOOKUP(C3227,'[1]T. Apoyo Sistema'!$B$1:$C$89,2,0)</f>
        <v>SI</v>
      </c>
    </row>
    <row r="3228" spans="1:10" x14ac:dyDescent="0.25">
      <c r="A3228" s="4" t="str">
        <f t="shared" si="100"/>
        <v>46239-POX3-gen1</v>
      </c>
      <c r="B3228" s="14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 t="shared" si="101"/>
        <v>2026-08</v>
      </c>
      <c r="J3228" s="7" t="str">
        <f>VLOOKUP(C3228,'[1]T. Apoyo Sistema'!$B$1:$C$89,2,0)</f>
        <v>SI</v>
      </c>
    </row>
    <row r="3229" spans="1:10" x14ac:dyDescent="0.25">
      <c r="A3229" s="4" t="str">
        <f t="shared" si="100"/>
        <v>46239-POX3-gen2</v>
      </c>
      <c r="B3229" s="14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 t="shared" si="101"/>
        <v>2026-08</v>
      </c>
      <c r="J3229" s="7" t="str">
        <f>VLOOKUP(C3229,'[1]T. Apoyo Sistema'!$B$1:$C$89,2,0)</f>
        <v>SI</v>
      </c>
    </row>
    <row r="3230" spans="1:10" x14ac:dyDescent="0.25">
      <c r="A3230" s="4" t="str">
        <f t="shared" si="100"/>
        <v>46239-POX3-psa1</v>
      </c>
      <c r="B3230" s="14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 t="shared" si="101"/>
        <v>2026-08</v>
      </c>
      <c r="J3230" s="7" t="str">
        <f>VLOOKUP(C3230,'[1]T. Apoyo Sistema'!$B$1:$C$89,2,0)</f>
        <v>SI</v>
      </c>
    </row>
    <row r="3231" spans="1:10" x14ac:dyDescent="0.25">
      <c r="A3231" s="4" t="str">
        <f t="shared" si="100"/>
        <v>46239-POX3-psa2</v>
      </c>
      <c r="B3231" s="14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 t="shared" si="101"/>
        <v>2026-08</v>
      </c>
      <c r="J3231" s="7" t="str">
        <f>VLOOKUP(C3231,'[1]T. Apoyo Sistema'!$B$1:$C$89,2,0)</f>
        <v>SI</v>
      </c>
    </row>
    <row r="3232" spans="1:10" x14ac:dyDescent="0.25">
      <c r="A3232" s="4" t="str">
        <f t="shared" si="100"/>
        <v>46239-POX3-psa3</v>
      </c>
      <c r="B3232" s="14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 t="shared" si="101"/>
        <v>2026-08</v>
      </c>
      <c r="J3232" s="7" t="str">
        <f>VLOOKUP(C3232,'[1]T. Apoyo Sistema'!$B$1:$C$89,2,0)</f>
        <v>SI</v>
      </c>
    </row>
    <row r="3233" spans="1:10" x14ac:dyDescent="0.25">
      <c r="A3233" s="4" t="str">
        <f t="shared" si="100"/>
        <v>46239-POX3-psa4</v>
      </c>
      <c r="B3233" s="14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 t="shared" si="101"/>
        <v>2026-08</v>
      </c>
      <c r="J3233" s="7" t="str">
        <f>VLOOKUP(C3233,'[1]T. Apoyo Sistema'!$B$1:$C$89,2,0)</f>
        <v>SI</v>
      </c>
    </row>
    <row r="3234" spans="1:10" x14ac:dyDescent="0.25">
      <c r="A3234" s="4" t="str">
        <f t="shared" si="100"/>
        <v>46239-POX3-sec1</v>
      </c>
      <c r="B3234" s="14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 t="shared" si="101"/>
        <v>2026-08</v>
      </c>
      <c r="J3234" s="7" t="str">
        <f>VLOOKUP(C3234,'[1]T. Apoyo Sistema'!$B$1:$C$89,2,0)</f>
        <v>SI</v>
      </c>
    </row>
    <row r="3235" spans="1:10" x14ac:dyDescent="0.25">
      <c r="A3235" s="4" t="str">
        <f t="shared" si="100"/>
        <v>46239-POX3-sec2</v>
      </c>
      <c r="B3235" s="14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 t="shared" si="101"/>
        <v>2026-08</v>
      </c>
      <c r="J3235" s="7" t="str">
        <f>VLOOKUP(C3235,'[1]T. Apoyo Sistema'!$B$1:$C$89,2,0)</f>
        <v>SI</v>
      </c>
    </row>
    <row r="3236" spans="1:10" x14ac:dyDescent="0.25">
      <c r="A3236" s="4" t="str">
        <f t="shared" si="100"/>
        <v>46239-POX30-bbd1</v>
      </c>
      <c r="B3236" s="14">
        <v>46239</v>
      </c>
      <c r="C3236" s="4" t="s">
        <v>47</v>
      </c>
      <c r="D3236" s="4" t="s">
        <v>69</v>
      </c>
      <c r="E3236" s="4">
        <v>0</v>
      </c>
      <c r="F3236" s="6">
        <v>6.6666666666666666E-2</v>
      </c>
      <c r="G3236" s="6">
        <v>23.866666666666667</v>
      </c>
      <c r="H3236" s="6">
        <v>0</v>
      </c>
      <c r="I3236" s="4" t="str">
        <f t="shared" si="101"/>
        <v>2026-08</v>
      </c>
      <c r="J3236" s="7" t="str">
        <f>VLOOKUP(C3236,'[1]T. Apoyo Sistema'!$B$1:$C$89,2,0)</f>
        <v>SI</v>
      </c>
    </row>
    <row r="3237" spans="1:10" x14ac:dyDescent="0.25">
      <c r="A3237" s="4" t="str">
        <f t="shared" si="100"/>
        <v>46239-POX30-bbd2</v>
      </c>
      <c r="B3237" s="14">
        <v>46239</v>
      </c>
      <c r="C3237" s="4" t="s">
        <v>47</v>
      </c>
      <c r="D3237" s="4" t="s">
        <v>70</v>
      </c>
      <c r="E3237" s="4">
        <v>0</v>
      </c>
      <c r="F3237" s="6">
        <v>0</v>
      </c>
      <c r="G3237" s="6">
        <v>23.933333333333334</v>
      </c>
      <c r="H3237" s="6">
        <v>0</v>
      </c>
      <c r="I3237" s="4" t="str">
        <f t="shared" si="101"/>
        <v>2026-08</v>
      </c>
      <c r="J3237" s="7" t="str">
        <f>VLOOKUP(C3237,'[1]T. Apoyo Sistema'!$B$1:$C$89,2,0)</f>
        <v>SI</v>
      </c>
    </row>
    <row r="3238" spans="1:10" x14ac:dyDescent="0.25">
      <c r="A3238" s="4" t="str">
        <f t="shared" si="100"/>
        <v>46239-POX30-com1</v>
      </c>
      <c r="B3238" s="14">
        <v>46239</v>
      </c>
      <c r="C3238" s="4" t="s">
        <v>47</v>
      </c>
      <c r="D3238" s="4" t="s">
        <v>71</v>
      </c>
      <c r="E3238" s="4">
        <v>0</v>
      </c>
      <c r="F3238" s="6">
        <v>1.6333333333333333</v>
      </c>
      <c r="G3238" s="6">
        <v>22.3</v>
      </c>
      <c r="H3238" s="6">
        <v>0</v>
      </c>
      <c r="I3238" s="4" t="str">
        <f t="shared" si="101"/>
        <v>2026-08</v>
      </c>
      <c r="J3238" s="7" t="str">
        <f>VLOOKUP(C3238,'[1]T. Apoyo Sistema'!$B$1:$C$89,2,0)</f>
        <v>SI</v>
      </c>
    </row>
    <row r="3239" spans="1:10" x14ac:dyDescent="0.25">
      <c r="A3239" s="4" t="str">
        <f t="shared" si="100"/>
        <v>46239-POX30-com2</v>
      </c>
      <c r="B3239" s="14">
        <v>46239</v>
      </c>
      <c r="C3239" s="4" t="s">
        <v>47</v>
      </c>
      <c r="D3239" s="4" t="s">
        <v>72</v>
      </c>
      <c r="E3239" s="4">
        <v>0</v>
      </c>
      <c r="F3239" s="6">
        <v>1.6333333333333333</v>
      </c>
      <c r="G3239" s="6">
        <v>22.3</v>
      </c>
      <c r="H3239" s="6">
        <v>0</v>
      </c>
      <c r="I3239" s="4" t="str">
        <f t="shared" si="101"/>
        <v>2026-08</v>
      </c>
      <c r="J3239" s="7" t="str">
        <f>VLOOKUP(C3239,'[1]T. Apoyo Sistema'!$B$1:$C$89,2,0)</f>
        <v>SI</v>
      </c>
    </row>
    <row r="3240" spans="1:10" x14ac:dyDescent="0.25">
      <c r="A3240" s="4" t="str">
        <f t="shared" si="100"/>
        <v>46239-POX30-com3</v>
      </c>
      <c r="B3240" s="14">
        <v>46239</v>
      </c>
      <c r="C3240" s="4" t="s">
        <v>47</v>
      </c>
      <c r="D3240" s="4" t="s">
        <v>77</v>
      </c>
      <c r="E3240" s="4">
        <v>0</v>
      </c>
      <c r="F3240" s="6">
        <v>6.666666666666667</v>
      </c>
      <c r="G3240" s="6">
        <v>17.266666666666666</v>
      </c>
      <c r="H3240" s="6">
        <v>0</v>
      </c>
      <c r="I3240" s="4" t="str">
        <f t="shared" si="101"/>
        <v>2026-08</v>
      </c>
      <c r="J3240" s="7" t="str">
        <f>VLOOKUP(C3240,'[1]T. Apoyo Sistema'!$B$1:$C$89,2,0)</f>
        <v>SI</v>
      </c>
    </row>
    <row r="3241" spans="1:10" x14ac:dyDescent="0.25">
      <c r="A3241" s="4" t="str">
        <f t="shared" si="100"/>
        <v>46239-POX30-com4</v>
      </c>
      <c r="B3241" s="14">
        <v>46239</v>
      </c>
      <c r="C3241" s="4" t="s">
        <v>47</v>
      </c>
      <c r="D3241" s="4" t="s">
        <v>78</v>
      </c>
      <c r="E3241" s="4">
        <v>0</v>
      </c>
      <c r="F3241" s="6">
        <v>6.666666666666667</v>
      </c>
      <c r="G3241" s="6">
        <v>17.266666666666666</v>
      </c>
      <c r="H3241" s="6">
        <v>0</v>
      </c>
      <c r="I3241" s="4" t="str">
        <f t="shared" si="101"/>
        <v>2026-08</v>
      </c>
      <c r="J3241" s="7" t="str">
        <f>VLOOKUP(C3241,'[1]T. Apoyo Sistema'!$B$1:$C$89,2,0)</f>
        <v>SI</v>
      </c>
    </row>
    <row r="3242" spans="1:10" x14ac:dyDescent="0.25">
      <c r="A3242" s="4" t="str">
        <f t="shared" si="100"/>
        <v>46239-POX30-gen1</v>
      </c>
      <c r="B3242" s="14">
        <v>46239</v>
      </c>
      <c r="C3242" s="4" t="s">
        <v>47</v>
      </c>
      <c r="D3242" s="4" t="s">
        <v>59</v>
      </c>
      <c r="E3242" s="4">
        <v>0</v>
      </c>
      <c r="F3242" s="6">
        <v>0</v>
      </c>
      <c r="G3242" s="6">
        <v>0</v>
      </c>
      <c r="H3242" s="6">
        <v>23.933333333333334</v>
      </c>
      <c r="I3242" s="4" t="str">
        <f t="shared" si="101"/>
        <v>2026-08</v>
      </c>
      <c r="J3242" s="7" t="str">
        <f>VLOOKUP(C3242,'[1]T. Apoyo Sistema'!$B$1:$C$89,2,0)</f>
        <v>SI</v>
      </c>
    </row>
    <row r="3243" spans="1:10" x14ac:dyDescent="0.25">
      <c r="A3243" s="4" t="str">
        <f t="shared" si="100"/>
        <v>46239-POX30-gen2</v>
      </c>
      <c r="B3243" s="14">
        <v>46239</v>
      </c>
      <c r="C3243" s="4" t="s">
        <v>47</v>
      </c>
      <c r="D3243" s="4" t="s">
        <v>73</v>
      </c>
      <c r="E3243" s="4">
        <v>0</v>
      </c>
      <c r="F3243" s="6">
        <v>7.2166666666666668</v>
      </c>
      <c r="G3243" s="6">
        <v>16.716666666666669</v>
      </c>
      <c r="H3243" s="6">
        <v>0</v>
      </c>
      <c r="I3243" s="4" t="str">
        <f t="shared" si="101"/>
        <v>2026-08</v>
      </c>
      <c r="J3243" s="7" t="str">
        <f>VLOOKUP(C3243,'[1]T. Apoyo Sistema'!$B$1:$C$89,2,0)</f>
        <v>SI</v>
      </c>
    </row>
    <row r="3244" spans="1:10" x14ac:dyDescent="0.25">
      <c r="A3244" s="4" t="str">
        <f t="shared" si="100"/>
        <v>46239-POX30-psa1</v>
      </c>
      <c r="B3244" s="14">
        <v>46239</v>
      </c>
      <c r="C3244" s="4" t="s">
        <v>47</v>
      </c>
      <c r="D3244" s="4" t="s">
        <v>60</v>
      </c>
      <c r="E3244" s="4">
        <v>0</v>
      </c>
      <c r="F3244" s="6">
        <v>1.55</v>
      </c>
      <c r="G3244" s="6">
        <v>22.383333333333333</v>
      </c>
      <c r="H3244" s="6">
        <v>0</v>
      </c>
      <c r="I3244" s="4" t="str">
        <f t="shared" si="101"/>
        <v>2026-08</v>
      </c>
      <c r="J3244" s="7" t="str">
        <f>VLOOKUP(C3244,'[1]T. Apoyo Sistema'!$B$1:$C$89,2,0)</f>
        <v>SI</v>
      </c>
    </row>
    <row r="3245" spans="1:10" x14ac:dyDescent="0.25">
      <c r="A3245" s="4" t="str">
        <f t="shared" si="100"/>
        <v>46239-POX30-psa2</v>
      </c>
      <c r="B3245" s="14">
        <v>46239</v>
      </c>
      <c r="C3245" s="4" t="s">
        <v>47</v>
      </c>
      <c r="D3245" s="4" t="s">
        <v>74</v>
      </c>
      <c r="E3245" s="4">
        <v>0</v>
      </c>
      <c r="F3245" s="6">
        <v>6.4333333333333336</v>
      </c>
      <c r="G3245" s="6">
        <v>17.5</v>
      </c>
      <c r="H3245" s="6">
        <v>0</v>
      </c>
      <c r="I3245" s="4" t="str">
        <f t="shared" si="101"/>
        <v>2026-08</v>
      </c>
      <c r="J3245" s="7" t="str">
        <f>VLOOKUP(C3245,'[1]T. Apoyo Sistema'!$B$1:$C$89,2,0)</f>
        <v>SI</v>
      </c>
    </row>
    <row r="3246" spans="1:10" x14ac:dyDescent="0.25">
      <c r="A3246" s="4" t="str">
        <f t="shared" si="100"/>
        <v>46239-POX30-psa3</v>
      </c>
      <c r="B3246" s="14">
        <v>46239</v>
      </c>
      <c r="C3246" s="4" t="s">
        <v>47</v>
      </c>
      <c r="D3246" s="4" t="s">
        <v>79</v>
      </c>
      <c r="E3246" s="4">
        <v>0</v>
      </c>
      <c r="F3246" s="6">
        <v>6.3833333333333337</v>
      </c>
      <c r="G3246" s="6">
        <v>17.55</v>
      </c>
      <c r="H3246" s="6">
        <v>0</v>
      </c>
      <c r="I3246" s="4" t="str">
        <f t="shared" si="101"/>
        <v>2026-08</v>
      </c>
      <c r="J3246" s="7" t="str">
        <f>VLOOKUP(C3246,'[1]T. Apoyo Sistema'!$B$1:$C$89,2,0)</f>
        <v>SI</v>
      </c>
    </row>
    <row r="3247" spans="1:10" x14ac:dyDescent="0.25">
      <c r="A3247" s="4" t="str">
        <f t="shared" si="100"/>
        <v>46239-POX30-psa4</v>
      </c>
      <c r="B3247" s="14">
        <v>46239</v>
      </c>
      <c r="C3247" s="4" t="s">
        <v>47</v>
      </c>
      <c r="D3247" s="4" t="s">
        <v>80</v>
      </c>
      <c r="E3247" s="4">
        <v>0</v>
      </c>
      <c r="F3247" s="6">
        <v>1.5166666666666666</v>
      </c>
      <c r="G3247" s="6">
        <v>22.416666666666668</v>
      </c>
      <c r="H3247" s="6">
        <v>0</v>
      </c>
      <c r="I3247" s="4" t="str">
        <f t="shared" si="101"/>
        <v>2026-08</v>
      </c>
      <c r="J3247" s="7" t="str">
        <f>VLOOKUP(C3247,'[1]T. Apoyo Sistema'!$B$1:$C$89,2,0)</f>
        <v>SI</v>
      </c>
    </row>
    <row r="3248" spans="1:10" x14ac:dyDescent="0.25">
      <c r="A3248" s="4" t="str">
        <f t="shared" si="100"/>
        <v>46239-POX30-sec1</v>
      </c>
      <c r="B3248" s="14">
        <v>46239</v>
      </c>
      <c r="C3248" s="4" t="s">
        <v>47</v>
      </c>
      <c r="D3248" s="4" t="s">
        <v>75</v>
      </c>
      <c r="E3248" s="4">
        <v>0</v>
      </c>
      <c r="F3248" s="6">
        <v>7.0333333333333332</v>
      </c>
      <c r="G3248" s="6">
        <v>16.899999999999999</v>
      </c>
      <c r="H3248" s="6">
        <v>0</v>
      </c>
      <c r="I3248" s="4" t="str">
        <f t="shared" si="101"/>
        <v>2026-08</v>
      </c>
      <c r="J3248" s="7" t="str">
        <f>VLOOKUP(C3248,'[1]T. Apoyo Sistema'!$B$1:$C$89,2,0)</f>
        <v>SI</v>
      </c>
    </row>
    <row r="3249" spans="1:10" x14ac:dyDescent="0.25">
      <c r="A3249" s="4" t="str">
        <f t="shared" si="100"/>
        <v>46239-POX30-sec2</v>
      </c>
      <c r="B3249" s="14">
        <v>46239</v>
      </c>
      <c r="C3249" s="4" t="s">
        <v>47</v>
      </c>
      <c r="D3249" s="4" t="s">
        <v>76</v>
      </c>
      <c r="E3249" s="4">
        <v>0</v>
      </c>
      <c r="F3249" s="6">
        <v>7.0333333333333332</v>
      </c>
      <c r="G3249" s="6">
        <v>16.899999999999999</v>
      </c>
      <c r="H3249" s="6">
        <v>0</v>
      </c>
      <c r="I3249" s="4" t="str">
        <f t="shared" si="101"/>
        <v>2026-08</v>
      </c>
      <c r="J3249" s="7" t="str">
        <f>VLOOKUP(C3249,'[1]T. Apoyo Sistema'!$B$1:$C$89,2,0)</f>
        <v>SI</v>
      </c>
    </row>
    <row r="3250" spans="1:10" x14ac:dyDescent="0.25">
      <c r="A3250" s="4" t="str">
        <f t="shared" si="100"/>
        <v>46239-POX31-bbd1</v>
      </c>
      <c r="B3250" s="14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 t="shared" si="101"/>
        <v>2026-08</v>
      </c>
      <c r="J3250" s="7" t="str">
        <f>VLOOKUP(C3250,'[1]T. Apoyo Sistema'!$B$1:$C$89,2,0)</f>
        <v>SI</v>
      </c>
    </row>
    <row r="3251" spans="1:10" x14ac:dyDescent="0.25">
      <c r="A3251" s="4" t="str">
        <f t="shared" si="100"/>
        <v>46239-POX31-bbd2</v>
      </c>
      <c r="B3251" s="14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 t="shared" si="101"/>
        <v>2026-08</v>
      </c>
      <c r="J3251" s="7" t="str">
        <f>VLOOKUP(C3251,'[1]T. Apoyo Sistema'!$B$1:$C$89,2,0)</f>
        <v>SI</v>
      </c>
    </row>
    <row r="3252" spans="1:10" x14ac:dyDescent="0.25">
      <c r="A3252" s="4" t="str">
        <f t="shared" si="100"/>
        <v>46239-POX31-com1</v>
      </c>
      <c r="B3252" s="14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 t="shared" si="101"/>
        <v>2026-08</v>
      </c>
      <c r="J3252" s="7" t="str">
        <f>VLOOKUP(C3252,'[1]T. Apoyo Sistema'!$B$1:$C$89,2,0)</f>
        <v>SI</v>
      </c>
    </row>
    <row r="3253" spans="1:10" x14ac:dyDescent="0.25">
      <c r="A3253" s="4" t="str">
        <f t="shared" si="100"/>
        <v>46239-POX31-com2</v>
      </c>
      <c r="B3253" s="14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 t="shared" si="101"/>
        <v>2026-08</v>
      </c>
      <c r="J3253" s="7" t="str">
        <f>VLOOKUP(C3253,'[1]T. Apoyo Sistema'!$B$1:$C$89,2,0)</f>
        <v>SI</v>
      </c>
    </row>
    <row r="3254" spans="1:10" x14ac:dyDescent="0.25">
      <c r="A3254" s="4" t="str">
        <f t="shared" si="100"/>
        <v>46239-POX31-com3</v>
      </c>
      <c r="B3254" s="14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 t="shared" si="101"/>
        <v>2026-08</v>
      </c>
      <c r="J3254" s="7" t="str">
        <f>VLOOKUP(C3254,'[1]T. Apoyo Sistema'!$B$1:$C$89,2,0)</f>
        <v>SI</v>
      </c>
    </row>
    <row r="3255" spans="1:10" x14ac:dyDescent="0.25">
      <c r="A3255" s="4" t="str">
        <f t="shared" si="100"/>
        <v>46239-POX31-com4</v>
      </c>
      <c r="B3255" s="14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 t="shared" si="101"/>
        <v>2026-08</v>
      </c>
      <c r="J3255" s="7" t="str">
        <f>VLOOKUP(C3255,'[1]T. Apoyo Sistema'!$B$1:$C$89,2,0)</f>
        <v>SI</v>
      </c>
    </row>
    <row r="3256" spans="1:10" x14ac:dyDescent="0.25">
      <c r="A3256" s="4" t="str">
        <f t="shared" si="100"/>
        <v>46239-POX31-gen1</v>
      </c>
      <c r="B3256" s="14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 t="shared" si="101"/>
        <v>2026-08</v>
      </c>
      <c r="J3256" s="7" t="str">
        <f>VLOOKUP(C3256,'[1]T. Apoyo Sistema'!$B$1:$C$89,2,0)</f>
        <v>SI</v>
      </c>
    </row>
    <row r="3257" spans="1:10" x14ac:dyDescent="0.25">
      <c r="A3257" s="4" t="str">
        <f t="shared" si="100"/>
        <v>46239-POX31-gen2</v>
      </c>
      <c r="B3257" s="14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 t="shared" si="101"/>
        <v>2026-08</v>
      </c>
      <c r="J3257" s="7" t="str">
        <f>VLOOKUP(C3257,'[1]T. Apoyo Sistema'!$B$1:$C$89,2,0)</f>
        <v>SI</v>
      </c>
    </row>
    <row r="3258" spans="1:10" x14ac:dyDescent="0.25">
      <c r="A3258" s="4" t="str">
        <f t="shared" si="100"/>
        <v>46239-POX31-psa1</v>
      </c>
      <c r="B3258" s="14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 t="shared" si="101"/>
        <v>2026-08</v>
      </c>
      <c r="J3258" s="7" t="str">
        <f>VLOOKUP(C3258,'[1]T. Apoyo Sistema'!$B$1:$C$89,2,0)</f>
        <v>SI</v>
      </c>
    </row>
    <row r="3259" spans="1:10" x14ac:dyDescent="0.25">
      <c r="A3259" s="4" t="str">
        <f t="shared" si="100"/>
        <v>46239-POX31-psa2</v>
      </c>
      <c r="B3259" s="14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 t="shared" si="101"/>
        <v>2026-08</v>
      </c>
      <c r="J3259" s="7" t="str">
        <f>VLOOKUP(C3259,'[1]T. Apoyo Sistema'!$B$1:$C$89,2,0)</f>
        <v>SI</v>
      </c>
    </row>
    <row r="3260" spans="1:10" x14ac:dyDescent="0.25">
      <c r="A3260" s="4" t="str">
        <f t="shared" si="100"/>
        <v>46239-POX31-psa3</v>
      </c>
      <c r="B3260" s="14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 t="shared" si="101"/>
        <v>2026-08</v>
      </c>
      <c r="J3260" s="7" t="str">
        <f>VLOOKUP(C3260,'[1]T. Apoyo Sistema'!$B$1:$C$89,2,0)</f>
        <v>SI</v>
      </c>
    </row>
    <row r="3261" spans="1:10" x14ac:dyDescent="0.25">
      <c r="A3261" s="4" t="str">
        <f t="shared" si="100"/>
        <v>46239-POX31-psa4</v>
      </c>
      <c r="B3261" s="14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 t="shared" si="101"/>
        <v>2026-08</v>
      </c>
      <c r="J3261" s="7" t="str">
        <f>VLOOKUP(C3261,'[1]T. Apoyo Sistema'!$B$1:$C$89,2,0)</f>
        <v>SI</v>
      </c>
    </row>
    <row r="3262" spans="1:10" x14ac:dyDescent="0.25">
      <c r="A3262" s="4" t="str">
        <f t="shared" si="100"/>
        <v>46239-POX31-sec1</v>
      </c>
      <c r="B3262" s="14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 t="shared" si="101"/>
        <v>2026-08</v>
      </c>
      <c r="J3262" s="7" t="str">
        <f>VLOOKUP(C3262,'[1]T. Apoyo Sistema'!$B$1:$C$89,2,0)</f>
        <v>SI</v>
      </c>
    </row>
    <row r="3263" spans="1:10" x14ac:dyDescent="0.25">
      <c r="A3263" s="4" t="str">
        <f t="shared" si="100"/>
        <v>46239-POX31-sec2</v>
      </c>
      <c r="B3263" s="14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 t="shared" si="101"/>
        <v>2026-08</v>
      </c>
      <c r="J3263" s="7" t="str">
        <f>VLOOKUP(C3263,'[1]T. Apoyo Sistema'!$B$1:$C$89,2,0)</f>
        <v>SI</v>
      </c>
    </row>
    <row r="3264" spans="1:10" x14ac:dyDescent="0.25">
      <c r="A3264" s="4" t="str">
        <f t="shared" si="100"/>
        <v>46239-POX33-bbd1</v>
      </c>
      <c r="B3264" s="14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 t="shared" si="101"/>
        <v>2026-08</v>
      </c>
      <c r="J3264" s="7" t="str">
        <f>VLOOKUP(C3264,'[1]T. Apoyo Sistema'!$B$1:$C$89,2,0)</f>
        <v>SI</v>
      </c>
    </row>
    <row r="3265" spans="1:10" x14ac:dyDescent="0.25">
      <c r="A3265" s="4" t="str">
        <f t="shared" si="100"/>
        <v>46239-POX33-bbd2</v>
      </c>
      <c r="B3265" s="14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 t="shared" si="101"/>
        <v>2026-08</v>
      </c>
      <c r="J3265" s="7" t="str">
        <f>VLOOKUP(C3265,'[1]T. Apoyo Sistema'!$B$1:$C$89,2,0)</f>
        <v>SI</v>
      </c>
    </row>
    <row r="3266" spans="1:10" x14ac:dyDescent="0.25">
      <c r="A3266" s="4" t="str">
        <f t="shared" ref="A3266:A3329" si="102">CONCATENATE(B3266,"-",C3266,"-",D3266)</f>
        <v>46239-POX33-com1</v>
      </c>
      <c r="B3266" s="14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 t="shared" ref="I3266:I3329" si="103">TEXT(B3266,"yyyy-mm")</f>
        <v>2026-08</v>
      </c>
      <c r="J3266" s="7" t="str">
        <f>VLOOKUP(C3266,'[1]T. Apoyo Sistema'!$B$1:$C$89,2,0)</f>
        <v>SI</v>
      </c>
    </row>
    <row r="3267" spans="1:10" x14ac:dyDescent="0.25">
      <c r="A3267" s="4" t="str">
        <f t="shared" si="102"/>
        <v>46239-POX33-com2</v>
      </c>
      <c r="B3267" s="14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 t="shared" si="103"/>
        <v>2026-08</v>
      </c>
      <c r="J3267" s="7" t="str">
        <f>VLOOKUP(C3267,'[1]T. Apoyo Sistema'!$B$1:$C$89,2,0)</f>
        <v>SI</v>
      </c>
    </row>
    <row r="3268" spans="1:10" x14ac:dyDescent="0.25">
      <c r="A3268" s="4" t="str">
        <f t="shared" si="102"/>
        <v>46239-POX33-com3</v>
      </c>
      <c r="B3268" s="14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 t="shared" si="103"/>
        <v>2026-08</v>
      </c>
      <c r="J3268" s="7" t="str">
        <f>VLOOKUP(C3268,'[1]T. Apoyo Sistema'!$B$1:$C$89,2,0)</f>
        <v>SI</v>
      </c>
    </row>
    <row r="3269" spans="1:10" x14ac:dyDescent="0.25">
      <c r="A3269" s="4" t="str">
        <f t="shared" si="102"/>
        <v>46239-POX33-com4</v>
      </c>
      <c r="B3269" s="14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 t="shared" si="103"/>
        <v>2026-08</v>
      </c>
      <c r="J3269" s="7" t="str">
        <f>VLOOKUP(C3269,'[1]T. Apoyo Sistema'!$B$1:$C$89,2,0)</f>
        <v>SI</v>
      </c>
    </row>
    <row r="3270" spans="1:10" x14ac:dyDescent="0.25">
      <c r="A3270" s="4" t="str">
        <f t="shared" si="102"/>
        <v>46239-POX33-gen1</v>
      </c>
      <c r="B3270" s="14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 t="shared" si="103"/>
        <v>2026-08</v>
      </c>
      <c r="J3270" s="7" t="str">
        <f>VLOOKUP(C3270,'[1]T. Apoyo Sistema'!$B$1:$C$89,2,0)</f>
        <v>SI</v>
      </c>
    </row>
    <row r="3271" spans="1:10" x14ac:dyDescent="0.25">
      <c r="A3271" s="4" t="str">
        <f t="shared" si="102"/>
        <v>46239-POX33-gen2</v>
      </c>
      <c r="B3271" s="14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 t="shared" si="103"/>
        <v>2026-08</v>
      </c>
      <c r="J3271" s="7" t="str">
        <f>VLOOKUP(C3271,'[1]T. Apoyo Sistema'!$B$1:$C$89,2,0)</f>
        <v>SI</v>
      </c>
    </row>
    <row r="3272" spans="1:10" x14ac:dyDescent="0.25">
      <c r="A3272" s="4" t="str">
        <f t="shared" si="102"/>
        <v>46239-POX33-psa1</v>
      </c>
      <c r="B3272" s="14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 t="shared" si="103"/>
        <v>2026-08</v>
      </c>
      <c r="J3272" s="7" t="str">
        <f>VLOOKUP(C3272,'[1]T. Apoyo Sistema'!$B$1:$C$89,2,0)</f>
        <v>SI</v>
      </c>
    </row>
    <row r="3273" spans="1:10" x14ac:dyDescent="0.25">
      <c r="A3273" s="4" t="str">
        <f t="shared" si="102"/>
        <v>46239-POX33-psa2</v>
      </c>
      <c r="B3273" s="14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 t="shared" si="103"/>
        <v>2026-08</v>
      </c>
      <c r="J3273" s="7" t="str">
        <f>VLOOKUP(C3273,'[1]T. Apoyo Sistema'!$B$1:$C$89,2,0)</f>
        <v>SI</v>
      </c>
    </row>
    <row r="3274" spans="1:10" x14ac:dyDescent="0.25">
      <c r="A3274" s="4" t="str">
        <f t="shared" si="102"/>
        <v>46239-POX33-psa3</v>
      </c>
      <c r="B3274" s="14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 t="shared" si="103"/>
        <v>2026-08</v>
      </c>
      <c r="J3274" s="7" t="str">
        <f>VLOOKUP(C3274,'[1]T. Apoyo Sistema'!$B$1:$C$89,2,0)</f>
        <v>SI</v>
      </c>
    </row>
    <row r="3275" spans="1:10" x14ac:dyDescent="0.25">
      <c r="A3275" s="4" t="str">
        <f t="shared" si="102"/>
        <v>46239-POX33-psa4</v>
      </c>
      <c r="B3275" s="14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 t="shared" si="103"/>
        <v>2026-08</v>
      </c>
      <c r="J3275" s="7" t="str">
        <f>VLOOKUP(C3275,'[1]T. Apoyo Sistema'!$B$1:$C$89,2,0)</f>
        <v>SI</v>
      </c>
    </row>
    <row r="3276" spans="1:10" x14ac:dyDescent="0.25">
      <c r="A3276" s="4" t="str">
        <f t="shared" si="102"/>
        <v>46239-POX33-sec1</v>
      </c>
      <c r="B3276" s="14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 t="shared" si="103"/>
        <v>2026-08</v>
      </c>
      <c r="J3276" s="7" t="str">
        <f>VLOOKUP(C3276,'[1]T. Apoyo Sistema'!$B$1:$C$89,2,0)</f>
        <v>SI</v>
      </c>
    </row>
    <row r="3277" spans="1:10" x14ac:dyDescent="0.25">
      <c r="A3277" s="4" t="str">
        <f t="shared" si="102"/>
        <v>46239-POX33-sec2</v>
      </c>
      <c r="B3277" s="14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 t="shared" si="103"/>
        <v>2026-08</v>
      </c>
      <c r="J3277" s="7" t="str">
        <f>VLOOKUP(C3277,'[1]T. Apoyo Sistema'!$B$1:$C$89,2,0)</f>
        <v>SI</v>
      </c>
    </row>
    <row r="3278" spans="1:10" x14ac:dyDescent="0.25">
      <c r="A3278" s="4" t="str">
        <f t="shared" si="102"/>
        <v>46239-POX34-bbd1</v>
      </c>
      <c r="B3278" s="14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 t="shared" si="103"/>
        <v>2026-08</v>
      </c>
      <c r="J3278" s="7" t="str">
        <f>VLOOKUP(C3278,'[1]T. Apoyo Sistema'!$B$1:$C$89,2,0)</f>
        <v>SI</v>
      </c>
    </row>
    <row r="3279" spans="1:10" x14ac:dyDescent="0.25">
      <c r="A3279" s="4" t="str">
        <f t="shared" si="102"/>
        <v>46239-POX34-bbd2</v>
      </c>
      <c r="B3279" s="14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 t="shared" si="103"/>
        <v>2026-08</v>
      </c>
      <c r="J3279" s="7" t="str">
        <f>VLOOKUP(C3279,'[1]T. Apoyo Sistema'!$B$1:$C$89,2,0)</f>
        <v>SI</v>
      </c>
    </row>
    <row r="3280" spans="1:10" x14ac:dyDescent="0.25">
      <c r="A3280" s="4" t="str">
        <f t="shared" si="102"/>
        <v>46239-POX34-com1</v>
      </c>
      <c r="B3280" s="14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 t="shared" si="103"/>
        <v>2026-08</v>
      </c>
      <c r="J3280" s="7" t="str">
        <f>VLOOKUP(C3280,'[1]T. Apoyo Sistema'!$B$1:$C$89,2,0)</f>
        <v>SI</v>
      </c>
    </row>
    <row r="3281" spans="1:10" x14ac:dyDescent="0.25">
      <c r="A3281" s="4" t="str">
        <f t="shared" si="102"/>
        <v>46239-POX34-com2</v>
      </c>
      <c r="B3281" s="14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 t="shared" si="103"/>
        <v>2026-08</v>
      </c>
      <c r="J3281" s="7" t="str">
        <f>VLOOKUP(C3281,'[1]T. Apoyo Sistema'!$B$1:$C$89,2,0)</f>
        <v>SI</v>
      </c>
    </row>
    <row r="3282" spans="1:10" x14ac:dyDescent="0.25">
      <c r="A3282" s="4" t="str">
        <f t="shared" si="102"/>
        <v>46239-POX34-com3</v>
      </c>
      <c r="B3282" s="14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 t="shared" si="103"/>
        <v>2026-08</v>
      </c>
      <c r="J3282" s="7" t="str">
        <f>VLOOKUP(C3282,'[1]T. Apoyo Sistema'!$B$1:$C$89,2,0)</f>
        <v>SI</v>
      </c>
    </row>
    <row r="3283" spans="1:10" x14ac:dyDescent="0.25">
      <c r="A3283" s="4" t="str">
        <f t="shared" si="102"/>
        <v>46239-POX34-com4</v>
      </c>
      <c r="B3283" s="14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 t="shared" si="103"/>
        <v>2026-08</v>
      </c>
      <c r="J3283" s="7" t="str">
        <f>VLOOKUP(C3283,'[1]T. Apoyo Sistema'!$B$1:$C$89,2,0)</f>
        <v>SI</v>
      </c>
    </row>
    <row r="3284" spans="1:10" x14ac:dyDescent="0.25">
      <c r="A3284" s="4" t="str">
        <f t="shared" si="102"/>
        <v>46239-POX34-gen1</v>
      </c>
      <c r="B3284" s="14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 t="shared" si="103"/>
        <v>2026-08</v>
      </c>
      <c r="J3284" s="7" t="str">
        <f>VLOOKUP(C3284,'[1]T. Apoyo Sistema'!$B$1:$C$89,2,0)</f>
        <v>SI</v>
      </c>
    </row>
    <row r="3285" spans="1:10" x14ac:dyDescent="0.25">
      <c r="A3285" s="4" t="str">
        <f t="shared" si="102"/>
        <v>46239-POX34-gen2</v>
      </c>
      <c r="B3285" s="14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 t="shared" si="103"/>
        <v>2026-08</v>
      </c>
      <c r="J3285" s="7" t="str">
        <f>VLOOKUP(C3285,'[1]T. Apoyo Sistema'!$B$1:$C$89,2,0)</f>
        <v>SI</v>
      </c>
    </row>
    <row r="3286" spans="1:10" x14ac:dyDescent="0.25">
      <c r="A3286" s="4" t="str">
        <f t="shared" si="102"/>
        <v>46239-POX34-psa1</v>
      </c>
      <c r="B3286" s="14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 t="shared" si="103"/>
        <v>2026-08</v>
      </c>
      <c r="J3286" s="7" t="str">
        <f>VLOOKUP(C3286,'[1]T. Apoyo Sistema'!$B$1:$C$89,2,0)</f>
        <v>SI</v>
      </c>
    </row>
    <row r="3287" spans="1:10" x14ac:dyDescent="0.25">
      <c r="A3287" s="4" t="str">
        <f t="shared" si="102"/>
        <v>46239-POX34-psa2</v>
      </c>
      <c r="B3287" s="14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 t="shared" si="103"/>
        <v>2026-08</v>
      </c>
      <c r="J3287" s="7" t="str">
        <f>VLOOKUP(C3287,'[1]T. Apoyo Sistema'!$B$1:$C$89,2,0)</f>
        <v>SI</v>
      </c>
    </row>
    <row r="3288" spans="1:10" x14ac:dyDescent="0.25">
      <c r="A3288" s="4" t="str">
        <f t="shared" si="102"/>
        <v>46239-POX34-psa3</v>
      </c>
      <c r="B3288" s="14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 t="shared" si="103"/>
        <v>2026-08</v>
      </c>
      <c r="J3288" s="7" t="str">
        <f>VLOOKUP(C3288,'[1]T. Apoyo Sistema'!$B$1:$C$89,2,0)</f>
        <v>SI</v>
      </c>
    </row>
    <row r="3289" spans="1:10" x14ac:dyDescent="0.25">
      <c r="A3289" s="4" t="str">
        <f t="shared" si="102"/>
        <v>46239-POX34-psa4</v>
      </c>
      <c r="B3289" s="14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 t="shared" si="103"/>
        <v>2026-08</v>
      </c>
      <c r="J3289" s="7" t="str">
        <f>VLOOKUP(C3289,'[1]T. Apoyo Sistema'!$B$1:$C$89,2,0)</f>
        <v>SI</v>
      </c>
    </row>
    <row r="3290" spans="1:10" x14ac:dyDescent="0.25">
      <c r="A3290" s="4" t="str">
        <f t="shared" si="102"/>
        <v>46239-POX34-sec1</v>
      </c>
      <c r="B3290" s="14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 t="shared" si="103"/>
        <v>2026-08</v>
      </c>
      <c r="J3290" s="7" t="str">
        <f>VLOOKUP(C3290,'[1]T. Apoyo Sistema'!$B$1:$C$89,2,0)</f>
        <v>SI</v>
      </c>
    </row>
    <row r="3291" spans="1:10" x14ac:dyDescent="0.25">
      <c r="A3291" s="4" t="str">
        <f t="shared" si="102"/>
        <v>46239-POX34-sec2</v>
      </c>
      <c r="B3291" s="14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 t="shared" si="103"/>
        <v>2026-08</v>
      </c>
      <c r="J3291" s="7" t="str">
        <f>VLOOKUP(C3291,'[1]T. Apoyo Sistema'!$B$1:$C$89,2,0)</f>
        <v>SI</v>
      </c>
    </row>
    <row r="3292" spans="1:10" x14ac:dyDescent="0.25">
      <c r="A3292" s="4" t="str">
        <f t="shared" si="102"/>
        <v>46239-POX35-bbd1</v>
      </c>
      <c r="B3292" s="14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 t="shared" si="103"/>
        <v>2026-08</v>
      </c>
      <c r="J3292" s="7" t="str">
        <f>VLOOKUP(C3292,'[1]T. Apoyo Sistema'!$B$1:$C$89,2,0)</f>
        <v>SI</v>
      </c>
    </row>
    <row r="3293" spans="1:10" x14ac:dyDescent="0.25">
      <c r="A3293" s="4" t="str">
        <f t="shared" si="102"/>
        <v>46239-POX35-bbd2</v>
      </c>
      <c r="B3293" s="14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 t="shared" si="103"/>
        <v>2026-08</v>
      </c>
      <c r="J3293" s="7" t="str">
        <f>VLOOKUP(C3293,'[1]T. Apoyo Sistema'!$B$1:$C$89,2,0)</f>
        <v>SI</v>
      </c>
    </row>
    <row r="3294" spans="1:10" x14ac:dyDescent="0.25">
      <c r="A3294" s="4" t="str">
        <f t="shared" si="102"/>
        <v>46239-POX35-com1</v>
      </c>
      <c r="B3294" s="14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 t="shared" si="103"/>
        <v>2026-08</v>
      </c>
      <c r="J3294" s="7" t="str">
        <f>VLOOKUP(C3294,'[1]T. Apoyo Sistema'!$B$1:$C$89,2,0)</f>
        <v>SI</v>
      </c>
    </row>
    <row r="3295" spans="1:10" x14ac:dyDescent="0.25">
      <c r="A3295" s="4" t="str">
        <f t="shared" si="102"/>
        <v>46239-POX35-com2</v>
      </c>
      <c r="B3295" s="14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 t="shared" si="103"/>
        <v>2026-08</v>
      </c>
      <c r="J3295" s="7" t="str">
        <f>VLOOKUP(C3295,'[1]T. Apoyo Sistema'!$B$1:$C$89,2,0)</f>
        <v>SI</v>
      </c>
    </row>
    <row r="3296" spans="1:10" x14ac:dyDescent="0.25">
      <c r="A3296" s="4" t="str">
        <f t="shared" si="102"/>
        <v>46239-POX35-com3</v>
      </c>
      <c r="B3296" s="14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 t="shared" si="103"/>
        <v>2026-08</v>
      </c>
      <c r="J3296" s="7" t="str">
        <f>VLOOKUP(C3296,'[1]T. Apoyo Sistema'!$B$1:$C$89,2,0)</f>
        <v>SI</v>
      </c>
    </row>
    <row r="3297" spans="1:10" x14ac:dyDescent="0.25">
      <c r="A3297" s="4" t="str">
        <f t="shared" si="102"/>
        <v>46239-POX35-com4</v>
      </c>
      <c r="B3297" s="14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 t="shared" si="103"/>
        <v>2026-08</v>
      </c>
      <c r="J3297" s="7" t="str">
        <f>VLOOKUP(C3297,'[1]T. Apoyo Sistema'!$B$1:$C$89,2,0)</f>
        <v>SI</v>
      </c>
    </row>
    <row r="3298" spans="1:10" x14ac:dyDescent="0.25">
      <c r="A3298" s="4" t="str">
        <f t="shared" si="102"/>
        <v>46239-POX35-gen1</v>
      </c>
      <c r="B3298" s="14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 t="shared" si="103"/>
        <v>2026-08</v>
      </c>
      <c r="J3298" s="7" t="str">
        <f>VLOOKUP(C3298,'[1]T. Apoyo Sistema'!$B$1:$C$89,2,0)</f>
        <v>SI</v>
      </c>
    </row>
    <row r="3299" spans="1:10" x14ac:dyDescent="0.25">
      <c r="A3299" s="4" t="str">
        <f t="shared" si="102"/>
        <v>46239-POX35-gen2</v>
      </c>
      <c r="B3299" s="14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 t="shared" si="103"/>
        <v>2026-08</v>
      </c>
      <c r="J3299" s="7" t="str">
        <f>VLOOKUP(C3299,'[1]T. Apoyo Sistema'!$B$1:$C$89,2,0)</f>
        <v>SI</v>
      </c>
    </row>
    <row r="3300" spans="1:10" x14ac:dyDescent="0.25">
      <c r="A3300" s="4" t="str">
        <f t="shared" si="102"/>
        <v>46239-POX35-psa1</v>
      </c>
      <c r="B3300" s="14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 t="shared" si="103"/>
        <v>2026-08</v>
      </c>
      <c r="J3300" s="7" t="str">
        <f>VLOOKUP(C3300,'[1]T. Apoyo Sistema'!$B$1:$C$89,2,0)</f>
        <v>SI</v>
      </c>
    </row>
    <row r="3301" spans="1:10" x14ac:dyDescent="0.25">
      <c r="A3301" s="4" t="str">
        <f t="shared" si="102"/>
        <v>46239-POX35-psa2</v>
      </c>
      <c r="B3301" s="14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 t="shared" si="103"/>
        <v>2026-08</v>
      </c>
      <c r="J3301" s="7" t="str">
        <f>VLOOKUP(C3301,'[1]T. Apoyo Sistema'!$B$1:$C$89,2,0)</f>
        <v>SI</v>
      </c>
    </row>
    <row r="3302" spans="1:10" x14ac:dyDescent="0.25">
      <c r="A3302" s="4" t="str">
        <f t="shared" si="102"/>
        <v>46239-POX35-psa3</v>
      </c>
      <c r="B3302" s="14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 t="shared" si="103"/>
        <v>2026-08</v>
      </c>
      <c r="J3302" s="7" t="str">
        <f>VLOOKUP(C3302,'[1]T. Apoyo Sistema'!$B$1:$C$89,2,0)</f>
        <v>SI</v>
      </c>
    </row>
    <row r="3303" spans="1:10" x14ac:dyDescent="0.25">
      <c r="A3303" s="4" t="str">
        <f t="shared" si="102"/>
        <v>46239-POX35-psa4</v>
      </c>
      <c r="B3303" s="14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 t="shared" si="103"/>
        <v>2026-08</v>
      </c>
      <c r="J3303" s="7" t="str">
        <f>VLOOKUP(C3303,'[1]T. Apoyo Sistema'!$B$1:$C$89,2,0)</f>
        <v>SI</v>
      </c>
    </row>
    <row r="3304" spans="1:10" x14ac:dyDescent="0.25">
      <c r="A3304" s="4" t="str">
        <f t="shared" si="102"/>
        <v>46239-POX35-sec1</v>
      </c>
      <c r="B3304" s="14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 t="shared" si="103"/>
        <v>2026-08</v>
      </c>
      <c r="J3304" s="7" t="str">
        <f>VLOOKUP(C3304,'[1]T. Apoyo Sistema'!$B$1:$C$89,2,0)</f>
        <v>SI</v>
      </c>
    </row>
    <row r="3305" spans="1:10" x14ac:dyDescent="0.25">
      <c r="A3305" s="4" t="str">
        <f t="shared" si="102"/>
        <v>46239-POX35-sec2</v>
      </c>
      <c r="B3305" s="14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 t="shared" si="103"/>
        <v>2026-08</v>
      </c>
      <c r="J3305" s="7" t="str">
        <f>VLOOKUP(C3305,'[1]T. Apoyo Sistema'!$B$1:$C$89,2,0)</f>
        <v>SI</v>
      </c>
    </row>
    <row r="3306" spans="1:10" x14ac:dyDescent="0.25">
      <c r="A3306" s="4" t="str">
        <f t="shared" si="102"/>
        <v>46239-POX37-bbd1</v>
      </c>
      <c r="B3306" s="14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 t="shared" si="103"/>
        <v>2026-08</v>
      </c>
      <c r="J3306" s="7" t="str">
        <f>VLOOKUP(C3306,'[1]T. Apoyo Sistema'!$B$1:$C$89,2,0)</f>
        <v>SI</v>
      </c>
    </row>
    <row r="3307" spans="1:10" x14ac:dyDescent="0.25">
      <c r="A3307" s="4" t="str">
        <f t="shared" si="102"/>
        <v>46239-POX37-bbd2</v>
      </c>
      <c r="B3307" s="14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 t="shared" si="103"/>
        <v>2026-08</v>
      </c>
      <c r="J3307" s="7" t="str">
        <f>VLOOKUP(C3307,'[1]T. Apoyo Sistema'!$B$1:$C$89,2,0)</f>
        <v>SI</v>
      </c>
    </row>
    <row r="3308" spans="1:10" x14ac:dyDescent="0.25">
      <c r="A3308" s="4" t="str">
        <f t="shared" si="102"/>
        <v>46239-POX37-com1</v>
      </c>
      <c r="B3308" s="14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 t="shared" si="103"/>
        <v>2026-08</v>
      </c>
      <c r="J3308" s="7" t="str">
        <f>VLOOKUP(C3308,'[1]T. Apoyo Sistema'!$B$1:$C$89,2,0)</f>
        <v>SI</v>
      </c>
    </row>
    <row r="3309" spans="1:10" x14ac:dyDescent="0.25">
      <c r="A3309" s="4" t="str">
        <f t="shared" si="102"/>
        <v>46239-POX37-com2</v>
      </c>
      <c r="B3309" s="14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 t="shared" si="103"/>
        <v>2026-08</v>
      </c>
      <c r="J3309" s="7" t="str">
        <f>VLOOKUP(C3309,'[1]T. Apoyo Sistema'!$B$1:$C$89,2,0)</f>
        <v>SI</v>
      </c>
    </row>
    <row r="3310" spans="1:10" x14ac:dyDescent="0.25">
      <c r="A3310" s="4" t="str">
        <f t="shared" si="102"/>
        <v>46239-POX37-com3</v>
      </c>
      <c r="B3310" s="14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 t="shared" si="103"/>
        <v>2026-08</v>
      </c>
      <c r="J3310" s="7" t="str">
        <f>VLOOKUP(C3310,'[1]T. Apoyo Sistema'!$B$1:$C$89,2,0)</f>
        <v>SI</v>
      </c>
    </row>
    <row r="3311" spans="1:10" x14ac:dyDescent="0.25">
      <c r="A3311" s="4" t="str">
        <f t="shared" si="102"/>
        <v>46239-POX37-gen1</v>
      </c>
      <c r="B3311" s="14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 t="shared" si="103"/>
        <v>2026-08</v>
      </c>
      <c r="J3311" s="7" t="str">
        <f>VLOOKUP(C3311,'[1]T. Apoyo Sistema'!$B$1:$C$89,2,0)</f>
        <v>SI</v>
      </c>
    </row>
    <row r="3312" spans="1:10" x14ac:dyDescent="0.25">
      <c r="A3312" s="4" t="str">
        <f t="shared" si="102"/>
        <v>46239-POX37-gen2</v>
      </c>
      <c r="B3312" s="14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 t="shared" si="103"/>
        <v>2026-08</v>
      </c>
      <c r="J3312" s="7" t="str">
        <f>VLOOKUP(C3312,'[1]T. Apoyo Sistema'!$B$1:$C$89,2,0)</f>
        <v>SI</v>
      </c>
    </row>
    <row r="3313" spans="1:10" x14ac:dyDescent="0.25">
      <c r="A3313" s="4" t="str">
        <f t="shared" si="102"/>
        <v>46239-POX37-psa1</v>
      </c>
      <c r="B3313" s="14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 t="shared" si="103"/>
        <v>2026-08</v>
      </c>
      <c r="J3313" s="7" t="str">
        <f>VLOOKUP(C3313,'[1]T. Apoyo Sistema'!$B$1:$C$89,2,0)</f>
        <v>SI</v>
      </c>
    </row>
    <row r="3314" spans="1:10" x14ac:dyDescent="0.25">
      <c r="A3314" s="4" t="str">
        <f t="shared" si="102"/>
        <v>46239-POX37-psa2</v>
      </c>
      <c r="B3314" s="14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 t="shared" si="103"/>
        <v>2026-08</v>
      </c>
      <c r="J3314" s="7" t="str">
        <f>VLOOKUP(C3314,'[1]T. Apoyo Sistema'!$B$1:$C$89,2,0)</f>
        <v>SI</v>
      </c>
    </row>
    <row r="3315" spans="1:10" x14ac:dyDescent="0.25">
      <c r="A3315" s="4" t="str">
        <f t="shared" si="102"/>
        <v>46239-POX37-psa3</v>
      </c>
      <c r="B3315" s="14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 t="shared" si="103"/>
        <v>2026-08</v>
      </c>
      <c r="J3315" s="7" t="str">
        <f>VLOOKUP(C3315,'[1]T. Apoyo Sistema'!$B$1:$C$89,2,0)</f>
        <v>SI</v>
      </c>
    </row>
    <row r="3316" spans="1:10" x14ac:dyDescent="0.25">
      <c r="A3316" s="4" t="str">
        <f t="shared" si="102"/>
        <v>46239-POX37-psa4</v>
      </c>
      <c r="B3316" s="14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 t="shared" si="103"/>
        <v>2026-08</v>
      </c>
      <c r="J3316" s="7" t="str">
        <f>VLOOKUP(C3316,'[1]T. Apoyo Sistema'!$B$1:$C$89,2,0)</f>
        <v>SI</v>
      </c>
    </row>
    <row r="3317" spans="1:10" x14ac:dyDescent="0.25">
      <c r="A3317" s="4" t="str">
        <f t="shared" si="102"/>
        <v>46239-POX37-psa5</v>
      </c>
      <c r="B3317" s="14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 t="shared" si="103"/>
        <v>2026-08</v>
      </c>
      <c r="J3317" s="7" t="str">
        <f>VLOOKUP(C3317,'[1]T. Apoyo Sistema'!$B$1:$C$89,2,0)</f>
        <v>SI</v>
      </c>
    </row>
    <row r="3318" spans="1:10" x14ac:dyDescent="0.25">
      <c r="A3318" s="4" t="str">
        <f t="shared" si="102"/>
        <v>46239-POX37-psa6</v>
      </c>
      <c r="B3318" s="14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 t="shared" si="103"/>
        <v>2026-08</v>
      </c>
      <c r="J3318" s="7" t="str">
        <f>VLOOKUP(C3318,'[1]T. Apoyo Sistema'!$B$1:$C$89,2,0)</f>
        <v>SI</v>
      </c>
    </row>
    <row r="3319" spans="1:10" x14ac:dyDescent="0.25">
      <c r="A3319" s="4" t="str">
        <f t="shared" si="102"/>
        <v>46239-POX37-sec1</v>
      </c>
      <c r="B3319" s="14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 t="shared" si="103"/>
        <v>2026-08</v>
      </c>
      <c r="J3319" s="7" t="str">
        <f>VLOOKUP(C3319,'[1]T. Apoyo Sistema'!$B$1:$C$89,2,0)</f>
        <v>SI</v>
      </c>
    </row>
    <row r="3320" spans="1:10" x14ac:dyDescent="0.25">
      <c r="A3320" s="4" t="str">
        <f t="shared" si="102"/>
        <v>46239-POX37-sec2</v>
      </c>
      <c r="B3320" s="14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 t="shared" si="103"/>
        <v>2026-08</v>
      </c>
      <c r="J3320" s="7" t="str">
        <f>VLOOKUP(C3320,'[1]T. Apoyo Sistema'!$B$1:$C$89,2,0)</f>
        <v>SI</v>
      </c>
    </row>
    <row r="3321" spans="1:10" x14ac:dyDescent="0.25">
      <c r="A3321" s="4" t="str">
        <f t="shared" si="102"/>
        <v>46239-POX38-bbd1</v>
      </c>
      <c r="B3321" s="14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 t="shared" si="103"/>
        <v>2026-08</v>
      </c>
      <c r="J3321" s="7" t="str">
        <f>VLOOKUP(C3321,'[1]T. Apoyo Sistema'!$B$1:$C$89,2,0)</f>
        <v>SI</v>
      </c>
    </row>
    <row r="3322" spans="1:10" x14ac:dyDescent="0.25">
      <c r="A3322" s="4" t="str">
        <f t="shared" si="102"/>
        <v>46239-POX38-bbd2</v>
      </c>
      <c r="B3322" s="14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 t="shared" si="103"/>
        <v>2026-08</v>
      </c>
      <c r="J3322" s="7" t="str">
        <f>VLOOKUP(C3322,'[1]T. Apoyo Sistema'!$B$1:$C$89,2,0)</f>
        <v>SI</v>
      </c>
    </row>
    <row r="3323" spans="1:10" x14ac:dyDescent="0.25">
      <c r="A3323" s="4" t="str">
        <f t="shared" si="102"/>
        <v>46239-POX38-com1</v>
      </c>
      <c r="B3323" s="14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 t="shared" si="103"/>
        <v>2026-08</v>
      </c>
      <c r="J3323" s="7" t="str">
        <f>VLOOKUP(C3323,'[1]T. Apoyo Sistema'!$B$1:$C$89,2,0)</f>
        <v>SI</v>
      </c>
    </row>
    <row r="3324" spans="1:10" x14ac:dyDescent="0.25">
      <c r="A3324" s="4" t="str">
        <f t="shared" si="102"/>
        <v>46239-POX38-com2</v>
      </c>
      <c r="B3324" s="14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 t="shared" si="103"/>
        <v>2026-08</v>
      </c>
      <c r="J3324" s="7" t="str">
        <f>VLOOKUP(C3324,'[1]T. Apoyo Sistema'!$B$1:$C$89,2,0)</f>
        <v>SI</v>
      </c>
    </row>
    <row r="3325" spans="1:10" x14ac:dyDescent="0.25">
      <c r="A3325" s="4" t="str">
        <f t="shared" si="102"/>
        <v>46239-POX38-com3</v>
      </c>
      <c r="B3325" s="14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 t="shared" si="103"/>
        <v>2026-08</v>
      </c>
      <c r="J3325" s="7" t="str">
        <f>VLOOKUP(C3325,'[1]T. Apoyo Sistema'!$B$1:$C$89,2,0)</f>
        <v>SI</v>
      </c>
    </row>
    <row r="3326" spans="1:10" x14ac:dyDescent="0.25">
      <c r="A3326" s="4" t="str">
        <f t="shared" si="102"/>
        <v>46239-POX38-gen1</v>
      </c>
      <c r="B3326" s="14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 t="shared" si="103"/>
        <v>2026-08</v>
      </c>
      <c r="J3326" s="7" t="str">
        <f>VLOOKUP(C3326,'[1]T. Apoyo Sistema'!$B$1:$C$89,2,0)</f>
        <v>SI</v>
      </c>
    </row>
    <row r="3327" spans="1:10" x14ac:dyDescent="0.25">
      <c r="A3327" s="4" t="str">
        <f t="shared" si="102"/>
        <v>46239-POX38-gen2</v>
      </c>
      <c r="B3327" s="14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 t="shared" si="103"/>
        <v>2026-08</v>
      </c>
      <c r="J3327" s="7" t="str">
        <f>VLOOKUP(C3327,'[1]T. Apoyo Sistema'!$B$1:$C$89,2,0)</f>
        <v>SI</v>
      </c>
    </row>
    <row r="3328" spans="1:10" x14ac:dyDescent="0.25">
      <c r="A3328" s="4" t="str">
        <f t="shared" si="102"/>
        <v>46239-POX38-psa1</v>
      </c>
      <c r="B3328" s="14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 t="shared" si="103"/>
        <v>2026-08</v>
      </c>
      <c r="J3328" s="7" t="str">
        <f>VLOOKUP(C3328,'[1]T. Apoyo Sistema'!$B$1:$C$89,2,0)</f>
        <v>SI</v>
      </c>
    </row>
    <row r="3329" spans="1:10" x14ac:dyDescent="0.25">
      <c r="A3329" s="4" t="str">
        <f t="shared" si="102"/>
        <v>46239-POX38-psa2</v>
      </c>
      <c r="B3329" s="14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 t="shared" si="103"/>
        <v>2026-08</v>
      </c>
      <c r="J3329" s="7" t="str">
        <f>VLOOKUP(C3329,'[1]T. Apoyo Sistema'!$B$1:$C$89,2,0)</f>
        <v>SI</v>
      </c>
    </row>
    <row r="3330" spans="1:10" x14ac:dyDescent="0.25">
      <c r="A3330" s="4" t="str">
        <f t="shared" ref="A3330:A3393" si="104">CONCATENATE(B3330,"-",C3330,"-",D3330)</f>
        <v>46239-POX38-psa3</v>
      </c>
      <c r="B3330" s="14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 t="shared" ref="I3330:I3393" si="105">TEXT(B3330,"yyyy-mm")</f>
        <v>2026-08</v>
      </c>
      <c r="J3330" s="7" t="str">
        <f>VLOOKUP(C3330,'[1]T. Apoyo Sistema'!$B$1:$C$89,2,0)</f>
        <v>SI</v>
      </c>
    </row>
    <row r="3331" spans="1:10" x14ac:dyDescent="0.25">
      <c r="A3331" s="4" t="str">
        <f t="shared" si="104"/>
        <v>46239-POX38-psa4</v>
      </c>
      <c r="B3331" s="14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 t="shared" si="105"/>
        <v>2026-08</v>
      </c>
      <c r="J3331" s="7" t="str">
        <f>VLOOKUP(C3331,'[1]T. Apoyo Sistema'!$B$1:$C$89,2,0)</f>
        <v>SI</v>
      </c>
    </row>
    <row r="3332" spans="1:10" x14ac:dyDescent="0.25">
      <c r="A3332" s="4" t="str">
        <f t="shared" si="104"/>
        <v>46239-POX38-psa5</v>
      </c>
      <c r="B3332" s="14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 t="shared" si="105"/>
        <v>2026-08</v>
      </c>
      <c r="J3332" s="7" t="str">
        <f>VLOOKUP(C3332,'[1]T. Apoyo Sistema'!$B$1:$C$89,2,0)</f>
        <v>SI</v>
      </c>
    </row>
    <row r="3333" spans="1:10" x14ac:dyDescent="0.25">
      <c r="A3333" s="4" t="str">
        <f t="shared" si="104"/>
        <v>46239-POX38-psa6</v>
      </c>
      <c r="B3333" s="14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 t="shared" si="105"/>
        <v>2026-08</v>
      </c>
      <c r="J3333" s="7" t="str">
        <f>VLOOKUP(C3333,'[1]T. Apoyo Sistema'!$B$1:$C$89,2,0)</f>
        <v>SI</v>
      </c>
    </row>
    <row r="3334" spans="1:10" x14ac:dyDescent="0.25">
      <c r="A3334" s="4" t="str">
        <f t="shared" si="104"/>
        <v>46239-POX38-sec1</v>
      </c>
      <c r="B3334" s="14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 t="shared" si="105"/>
        <v>2026-08</v>
      </c>
      <c r="J3334" s="7" t="str">
        <f>VLOOKUP(C3334,'[1]T. Apoyo Sistema'!$B$1:$C$89,2,0)</f>
        <v>SI</v>
      </c>
    </row>
    <row r="3335" spans="1:10" x14ac:dyDescent="0.25">
      <c r="A3335" s="4" t="str">
        <f t="shared" si="104"/>
        <v>46239-POX38-sec2</v>
      </c>
      <c r="B3335" s="14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 t="shared" si="105"/>
        <v>2026-08</v>
      </c>
      <c r="J3335" s="7" t="str">
        <f>VLOOKUP(C3335,'[1]T. Apoyo Sistema'!$B$1:$C$89,2,0)</f>
        <v>SI</v>
      </c>
    </row>
    <row r="3336" spans="1:10" x14ac:dyDescent="0.25">
      <c r="A3336" s="4" t="str">
        <f t="shared" si="104"/>
        <v>46239-POX40-bbd1</v>
      </c>
      <c r="B3336" s="14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 t="shared" si="105"/>
        <v>2026-08</v>
      </c>
      <c r="J3336" s="7" t="str">
        <f>VLOOKUP(C3336,'[1]T. Apoyo Sistema'!$B$1:$C$89,2,0)</f>
        <v>SI</v>
      </c>
    </row>
    <row r="3337" spans="1:10" x14ac:dyDescent="0.25">
      <c r="A3337" s="4" t="str">
        <f t="shared" si="104"/>
        <v>46239-POX40-bbd2</v>
      </c>
      <c r="B3337" s="14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 t="shared" si="105"/>
        <v>2026-08</v>
      </c>
      <c r="J3337" s="7" t="str">
        <f>VLOOKUP(C3337,'[1]T. Apoyo Sistema'!$B$1:$C$89,2,0)</f>
        <v>SI</v>
      </c>
    </row>
    <row r="3338" spans="1:10" x14ac:dyDescent="0.25">
      <c r="A3338" s="4" t="str">
        <f t="shared" si="104"/>
        <v>46239-POX40-com1</v>
      </c>
      <c r="B3338" s="14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 t="shared" si="105"/>
        <v>2026-08</v>
      </c>
      <c r="J3338" s="7" t="str">
        <f>VLOOKUP(C3338,'[1]T. Apoyo Sistema'!$B$1:$C$89,2,0)</f>
        <v>SI</v>
      </c>
    </row>
    <row r="3339" spans="1:10" x14ac:dyDescent="0.25">
      <c r="A3339" s="4" t="str">
        <f t="shared" si="104"/>
        <v>46239-POX40-com2</v>
      </c>
      <c r="B3339" s="14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 t="shared" si="105"/>
        <v>2026-08</v>
      </c>
      <c r="J3339" s="7" t="str">
        <f>VLOOKUP(C3339,'[1]T. Apoyo Sistema'!$B$1:$C$89,2,0)</f>
        <v>SI</v>
      </c>
    </row>
    <row r="3340" spans="1:10" x14ac:dyDescent="0.25">
      <c r="A3340" s="4" t="str">
        <f t="shared" si="104"/>
        <v>46239-POX40-com3</v>
      </c>
      <c r="B3340" s="14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 t="shared" si="105"/>
        <v>2026-08</v>
      </c>
      <c r="J3340" s="7" t="str">
        <f>VLOOKUP(C3340,'[1]T. Apoyo Sistema'!$B$1:$C$89,2,0)</f>
        <v>SI</v>
      </c>
    </row>
    <row r="3341" spans="1:10" x14ac:dyDescent="0.25">
      <c r="A3341" s="4" t="str">
        <f t="shared" si="104"/>
        <v>46239-POX40-gen1</v>
      </c>
      <c r="B3341" s="14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 t="shared" si="105"/>
        <v>2026-08</v>
      </c>
      <c r="J3341" s="7" t="str">
        <f>VLOOKUP(C3341,'[1]T. Apoyo Sistema'!$B$1:$C$89,2,0)</f>
        <v>SI</v>
      </c>
    </row>
    <row r="3342" spans="1:10" x14ac:dyDescent="0.25">
      <c r="A3342" s="4" t="str">
        <f t="shared" si="104"/>
        <v>46239-POX40-gen2</v>
      </c>
      <c r="B3342" s="14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 t="shared" si="105"/>
        <v>2026-08</v>
      </c>
      <c r="J3342" s="7" t="str">
        <f>VLOOKUP(C3342,'[1]T. Apoyo Sistema'!$B$1:$C$89,2,0)</f>
        <v>SI</v>
      </c>
    </row>
    <row r="3343" spans="1:10" x14ac:dyDescent="0.25">
      <c r="A3343" s="4" t="str">
        <f t="shared" si="104"/>
        <v>46239-POX40-psa1</v>
      </c>
      <c r="B3343" s="14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 t="shared" si="105"/>
        <v>2026-08</v>
      </c>
      <c r="J3343" s="7" t="str">
        <f>VLOOKUP(C3343,'[1]T. Apoyo Sistema'!$B$1:$C$89,2,0)</f>
        <v>SI</v>
      </c>
    </row>
    <row r="3344" spans="1:10" x14ac:dyDescent="0.25">
      <c r="A3344" s="4" t="str">
        <f t="shared" si="104"/>
        <v>46239-POX40-psa2</v>
      </c>
      <c r="B3344" s="14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 t="shared" si="105"/>
        <v>2026-08</v>
      </c>
      <c r="J3344" s="7" t="str">
        <f>VLOOKUP(C3344,'[1]T. Apoyo Sistema'!$B$1:$C$89,2,0)</f>
        <v>SI</v>
      </c>
    </row>
    <row r="3345" spans="1:10" x14ac:dyDescent="0.25">
      <c r="A3345" s="4" t="str">
        <f t="shared" si="104"/>
        <v>46239-POX40-psa3</v>
      </c>
      <c r="B3345" s="14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 t="shared" si="105"/>
        <v>2026-08</v>
      </c>
      <c r="J3345" s="7" t="str">
        <f>VLOOKUP(C3345,'[1]T. Apoyo Sistema'!$B$1:$C$89,2,0)</f>
        <v>SI</v>
      </c>
    </row>
    <row r="3346" spans="1:10" x14ac:dyDescent="0.25">
      <c r="A3346" s="4" t="str">
        <f t="shared" si="104"/>
        <v>46239-POX40-psa4</v>
      </c>
      <c r="B3346" s="14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 t="shared" si="105"/>
        <v>2026-08</v>
      </c>
      <c r="J3346" s="7" t="str">
        <f>VLOOKUP(C3346,'[1]T. Apoyo Sistema'!$B$1:$C$89,2,0)</f>
        <v>SI</v>
      </c>
    </row>
    <row r="3347" spans="1:10" x14ac:dyDescent="0.25">
      <c r="A3347" s="4" t="str">
        <f t="shared" si="104"/>
        <v>46239-POX40-psa5</v>
      </c>
      <c r="B3347" s="14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 t="shared" si="105"/>
        <v>2026-08</v>
      </c>
      <c r="J3347" s="7" t="str">
        <f>VLOOKUP(C3347,'[1]T. Apoyo Sistema'!$B$1:$C$89,2,0)</f>
        <v>SI</v>
      </c>
    </row>
    <row r="3348" spans="1:10" x14ac:dyDescent="0.25">
      <c r="A3348" s="4" t="str">
        <f t="shared" si="104"/>
        <v>46239-POX40-psa6</v>
      </c>
      <c r="B3348" s="14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 t="shared" si="105"/>
        <v>2026-08</v>
      </c>
      <c r="J3348" s="7" t="str">
        <f>VLOOKUP(C3348,'[1]T. Apoyo Sistema'!$B$1:$C$89,2,0)</f>
        <v>SI</v>
      </c>
    </row>
    <row r="3349" spans="1:10" x14ac:dyDescent="0.25">
      <c r="A3349" s="4" t="str">
        <f t="shared" si="104"/>
        <v>46239-POX40-sec1</v>
      </c>
      <c r="B3349" s="14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 t="shared" si="105"/>
        <v>2026-08</v>
      </c>
      <c r="J3349" s="7" t="str">
        <f>VLOOKUP(C3349,'[1]T. Apoyo Sistema'!$B$1:$C$89,2,0)</f>
        <v>SI</v>
      </c>
    </row>
    <row r="3350" spans="1:10" x14ac:dyDescent="0.25">
      <c r="A3350" s="4" t="str">
        <f t="shared" si="104"/>
        <v>46239-POX40-sec2</v>
      </c>
      <c r="B3350" s="14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 t="shared" si="105"/>
        <v>2026-08</v>
      </c>
      <c r="J3350" s="7" t="str">
        <f>VLOOKUP(C3350,'[1]T. Apoyo Sistema'!$B$1:$C$89,2,0)</f>
        <v>SI</v>
      </c>
    </row>
    <row r="3351" spans="1:10" x14ac:dyDescent="0.25">
      <c r="A3351" s="4" t="str">
        <f t="shared" si="104"/>
        <v>46239-POX41-bbd1</v>
      </c>
      <c r="B3351" s="14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 t="shared" si="105"/>
        <v>2026-08</v>
      </c>
      <c r="J3351" s="7" t="str">
        <f>VLOOKUP(C3351,'[1]T. Apoyo Sistema'!$B$1:$C$89,2,0)</f>
        <v>SI</v>
      </c>
    </row>
    <row r="3352" spans="1:10" x14ac:dyDescent="0.25">
      <c r="A3352" s="4" t="str">
        <f t="shared" si="104"/>
        <v>46239-POX41-bbd2</v>
      </c>
      <c r="B3352" s="14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 t="shared" si="105"/>
        <v>2026-08</v>
      </c>
      <c r="J3352" s="7" t="str">
        <f>VLOOKUP(C3352,'[1]T. Apoyo Sistema'!$B$1:$C$89,2,0)</f>
        <v>SI</v>
      </c>
    </row>
    <row r="3353" spans="1:10" x14ac:dyDescent="0.25">
      <c r="A3353" s="4" t="str">
        <f t="shared" si="104"/>
        <v>46239-POX41-com1</v>
      </c>
      <c r="B3353" s="14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 t="shared" si="105"/>
        <v>2026-08</v>
      </c>
      <c r="J3353" s="7" t="str">
        <f>VLOOKUP(C3353,'[1]T. Apoyo Sistema'!$B$1:$C$89,2,0)</f>
        <v>SI</v>
      </c>
    </row>
    <row r="3354" spans="1:10" x14ac:dyDescent="0.25">
      <c r="A3354" s="4" t="str">
        <f t="shared" si="104"/>
        <v>46239-POX41-com2</v>
      </c>
      <c r="B3354" s="14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 t="shared" si="105"/>
        <v>2026-08</v>
      </c>
      <c r="J3354" s="7" t="str">
        <f>VLOOKUP(C3354,'[1]T. Apoyo Sistema'!$B$1:$C$89,2,0)</f>
        <v>SI</v>
      </c>
    </row>
    <row r="3355" spans="1:10" x14ac:dyDescent="0.25">
      <c r="A3355" s="4" t="str">
        <f t="shared" si="104"/>
        <v>46239-POX41-com3</v>
      </c>
      <c r="B3355" s="14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 t="shared" si="105"/>
        <v>2026-08</v>
      </c>
      <c r="J3355" s="7" t="str">
        <f>VLOOKUP(C3355,'[1]T. Apoyo Sistema'!$B$1:$C$89,2,0)</f>
        <v>SI</v>
      </c>
    </row>
    <row r="3356" spans="1:10" x14ac:dyDescent="0.25">
      <c r="A3356" s="4" t="str">
        <f t="shared" si="104"/>
        <v>46239-POX41-com4</v>
      </c>
      <c r="B3356" s="14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 t="shared" si="105"/>
        <v>2026-08</v>
      </c>
      <c r="J3356" s="7" t="str">
        <f>VLOOKUP(C3356,'[1]T. Apoyo Sistema'!$B$1:$C$89,2,0)</f>
        <v>SI</v>
      </c>
    </row>
    <row r="3357" spans="1:10" x14ac:dyDescent="0.25">
      <c r="A3357" s="4" t="str">
        <f t="shared" si="104"/>
        <v>46239-POX41-gen1</v>
      </c>
      <c r="B3357" s="14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 t="shared" si="105"/>
        <v>2026-08</v>
      </c>
      <c r="J3357" s="7" t="str">
        <f>VLOOKUP(C3357,'[1]T. Apoyo Sistema'!$B$1:$C$89,2,0)</f>
        <v>SI</v>
      </c>
    </row>
    <row r="3358" spans="1:10" x14ac:dyDescent="0.25">
      <c r="A3358" s="4" t="str">
        <f t="shared" si="104"/>
        <v>46239-POX41-gen2</v>
      </c>
      <c r="B3358" s="14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 t="shared" si="105"/>
        <v>2026-08</v>
      </c>
      <c r="J3358" s="7" t="str">
        <f>VLOOKUP(C3358,'[1]T. Apoyo Sistema'!$B$1:$C$89,2,0)</f>
        <v>SI</v>
      </c>
    </row>
    <row r="3359" spans="1:10" x14ac:dyDescent="0.25">
      <c r="A3359" s="4" t="str">
        <f t="shared" si="104"/>
        <v>46239-POX41-psa1</v>
      </c>
      <c r="B3359" s="14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 t="shared" si="105"/>
        <v>2026-08</v>
      </c>
      <c r="J3359" s="7" t="str">
        <f>VLOOKUP(C3359,'[1]T. Apoyo Sistema'!$B$1:$C$89,2,0)</f>
        <v>SI</v>
      </c>
    </row>
    <row r="3360" spans="1:10" x14ac:dyDescent="0.25">
      <c r="A3360" s="4" t="str">
        <f t="shared" si="104"/>
        <v>46239-POX41-psa2</v>
      </c>
      <c r="B3360" s="14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 t="shared" si="105"/>
        <v>2026-08</v>
      </c>
      <c r="J3360" s="7" t="str">
        <f>VLOOKUP(C3360,'[1]T. Apoyo Sistema'!$B$1:$C$89,2,0)</f>
        <v>SI</v>
      </c>
    </row>
    <row r="3361" spans="1:10" x14ac:dyDescent="0.25">
      <c r="A3361" s="4" t="str">
        <f t="shared" si="104"/>
        <v>46239-POX41-psa3</v>
      </c>
      <c r="B3361" s="14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 t="shared" si="105"/>
        <v>2026-08</v>
      </c>
      <c r="J3361" s="7" t="str">
        <f>VLOOKUP(C3361,'[1]T. Apoyo Sistema'!$B$1:$C$89,2,0)</f>
        <v>SI</v>
      </c>
    </row>
    <row r="3362" spans="1:10" x14ac:dyDescent="0.25">
      <c r="A3362" s="4" t="str">
        <f t="shared" si="104"/>
        <v>46239-POX41-psa4</v>
      </c>
      <c r="B3362" s="14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 t="shared" si="105"/>
        <v>2026-08</v>
      </c>
      <c r="J3362" s="7" t="str">
        <f>VLOOKUP(C3362,'[1]T. Apoyo Sistema'!$B$1:$C$89,2,0)</f>
        <v>SI</v>
      </c>
    </row>
    <row r="3363" spans="1:10" x14ac:dyDescent="0.25">
      <c r="A3363" s="4" t="str">
        <f t="shared" si="104"/>
        <v>46239-POX41-sec1</v>
      </c>
      <c r="B3363" s="14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 t="shared" si="105"/>
        <v>2026-08</v>
      </c>
      <c r="J3363" s="7" t="str">
        <f>VLOOKUP(C3363,'[1]T. Apoyo Sistema'!$B$1:$C$89,2,0)</f>
        <v>SI</v>
      </c>
    </row>
    <row r="3364" spans="1:10" x14ac:dyDescent="0.25">
      <c r="A3364" s="4" t="str">
        <f t="shared" si="104"/>
        <v>46239-POX41-sec2</v>
      </c>
      <c r="B3364" s="14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 t="shared" si="105"/>
        <v>2026-08</v>
      </c>
      <c r="J3364" s="7" t="str">
        <f>VLOOKUP(C3364,'[1]T. Apoyo Sistema'!$B$1:$C$89,2,0)</f>
        <v>SI</v>
      </c>
    </row>
    <row r="3365" spans="1:10" x14ac:dyDescent="0.25">
      <c r="A3365" s="4" t="str">
        <f t="shared" si="104"/>
        <v>46239-POX42-bbd1</v>
      </c>
      <c r="B3365" s="14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 t="shared" si="105"/>
        <v>2026-08</v>
      </c>
      <c r="J3365" s="7" t="str">
        <f>VLOOKUP(C3365,'[1]T. Apoyo Sistema'!$B$1:$C$89,2,0)</f>
        <v>SI</v>
      </c>
    </row>
    <row r="3366" spans="1:10" x14ac:dyDescent="0.25">
      <c r="A3366" s="4" t="str">
        <f t="shared" si="104"/>
        <v>46239-POX42-bbd2</v>
      </c>
      <c r="B3366" s="14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 t="shared" si="105"/>
        <v>2026-08</v>
      </c>
      <c r="J3366" s="7" t="str">
        <f>VLOOKUP(C3366,'[1]T. Apoyo Sistema'!$B$1:$C$89,2,0)</f>
        <v>SI</v>
      </c>
    </row>
    <row r="3367" spans="1:10" x14ac:dyDescent="0.25">
      <c r="A3367" s="4" t="str">
        <f t="shared" si="104"/>
        <v>46239-POX42-com1</v>
      </c>
      <c r="B3367" s="14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 t="shared" si="105"/>
        <v>2026-08</v>
      </c>
      <c r="J3367" s="7" t="str">
        <f>VLOOKUP(C3367,'[1]T. Apoyo Sistema'!$B$1:$C$89,2,0)</f>
        <v>SI</v>
      </c>
    </row>
    <row r="3368" spans="1:10" x14ac:dyDescent="0.25">
      <c r="A3368" s="4" t="str">
        <f t="shared" si="104"/>
        <v>46239-POX42-com2</v>
      </c>
      <c r="B3368" s="14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 t="shared" si="105"/>
        <v>2026-08</v>
      </c>
      <c r="J3368" s="7" t="str">
        <f>VLOOKUP(C3368,'[1]T. Apoyo Sistema'!$B$1:$C$89,2,0)</f>
        <v>SI</v>
      </c>
    </row>
    <row r="3369" spans="1:10" x14ac:dyDescent="0.25">
      <c r="A3369" s="4" t="str">
        <f t="shared" si="104"/>
        <v>46239-POX42-com3</v>
      </c>
      <c r="B3369" s="14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 t="shared" si="105"/>
        <v>2026-08</v>
      </c>
      <c r="J3369" s="7" t="str">
        <f>VLOOKUP(C3369,'[1]T. Apoyo Sistema'!$B$1:$C$89,2,0)</f>
        <v>SI</v>
      </c>
    </row>
    <row r="3370" spans="1:10" x14ac:dyDescent="0.25">
      <c r="A3370" s="4" t="str">
        <f t="shared" si="104"/>
        <v>46239-POX42-gen1</v>
      </c>
      <c r="B3370" s="14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 t="shared" si="105"/>
        <v>2026-08</v>
      </c>
      <c r="J3370" s="7" t="str">
        <f>VLOOKUP(C3370,'[1]T. Apoyo Sistema'!$B$1:$C$89,2,0)</f>
        <v>SI</v>
      </c>
    </row>
    <row r="3371" spans="1:10" x14ac:dyDescent="0.25">
      <c r="A3371" s="4" t="str">
        <f t="shared" si="104"/>
        <v>46239-POX42-gen2</v>
      </c>
      <c r="B3371" s="14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 t="shared" si="105"/>
        <v>2026-08</v>
      </c>
      <c r="J3371" s="7" t="str">
        <f>VLOOKUP(C3371,'[1]T. Apoyo Sistema'!$B$1:$C$89,2,0)</f>
        <v>SI</v>
      </c>
    </row>
    <row r="3372" spans="1:10" x14ac:dyDescent="0.25">
      <c r="A3372" s="4" t="str">
        <f t="shared" si="104"/>
        <v>46239-POX42-psa1</v>
      </c>
      <c r="B3372" s="14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 t="shared" si="105"/>
        <v>2026-08</v>
      </c>
      <c r="J3372" s="7" t="str">
        <f>VLOOKUP(C3372,'[1]T. Apoyo Sistema'!$B$1:$C$89,2,0)</f>
        <v>SI</v>
      </c>
    </row>
    <row r="3373" spans="1:10" x14ac:dyDescent="0.25">
      <c r="A3373" s="4" t="str">
        <f t="shared" si="104"/>
        <v>46239-POX42-psa2</v>
      </c>
      <c r="B3373" s="14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 t="shared" si="105"/>
        <v>2026-08</v>
      </c>
      <c r="J3373" s="7" t="str">
        <f>VLOOKUP(C3373,'[1]T. Apoyo Sistema'!$B$1:$C$89,2,0)</f>
        <v>SI</v>
      </c>
    </row>
    <row r="3374" spans="1:10" x14ac:dyDescent="0.25">
      <c r="A3374" s="4" t="str">
        <f t="shared" si="104"/>
        <v>46239-POX42-psa3</v>
      </c>
      <c r="B3374" s="14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 t="shared" si="105"/>
        <v>2026-08</v>
      </c>
      <c r="J3374" s="7" t="str">
        <f>VLOOKUP(C3374,'[1]T. Apoyo Sistema'!$B$1:$C$89,2,0)</f>
        <v>SI</v>
      </c>
    </row>
    <row r="3375" spans="1:10" x14ac:dyDescent="0.25">
      <c r="A3375" s="4" t="str">
        <f t="shared" si="104"/>
        <v>46239-POX42-psa4</v>
      </c>
      <c r="B3375" s="14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 t="shared" si="105"/>
        <v>2026-08</v>
      </c>
      <c r="J3375" s="7" t="str">
        <f>VLOOKUP(C3375,'[1]T. Apoyo Sistema'!$B$1:$C$89,2,0)</f>
        <v>SI</v>
      </c>
    </row>
    <row r="3376" spans="1:10" x14ac:dyDescent="0.25">
      <c r="A3376" s="4" t="str">
        <f t="shared" si="104"/>
        <v>46239-POX42-psa5</v>
      </c>
      <c r="B3376" s="14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 t="shared" si="105"/>
        <v>2026-08</v>
      </c>
      <c r="J3376" s="7" t="str">
        <f>VLOOKUP(C3376,'[1]T. Apoyo Sistema'!$B$1:$C$89,2,0)</f>
        <v>SI</v>
      </c>
    </row>
    <row r="3377" spans="1:10" x14ac:dyDescent="0.25">
      <c r="A3377" s="4" t="str">
        <f t="shared" si="104"/>
        <v>46239-POX42-psa6</v>
      </c>
      <c r="B3377" s="14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 t="shared" si="105"/>
        <v>2026-08</v>
      </c>
      <c r="J3377" s="7" t="str">
        <f>VLOOKUP(C3377,'[1]T. Apoyo Sistema'!$B$1:$C$89,2,0)</f>
        <v>SI</v>
      </c>
    </row>
    <row r="3378" spans="1:10" x14ac:dyDescent="0.25">
      <c r="A3378" s="4" t="str">
        <f t="shared" si="104"/>
        <v>46239-POX42-sec1</v>
      </c>
      <c r="B3378" s="14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 t="shared" si="105"/>
        <v>2026-08</v>
      </c>
      <c r="J3378" s="7" t="str">
        <f>VLOOKUP(C3378,'[1]T. Apoyo Sistema'!$B$1:$C$89,2,0)</f>
        <v>SI</v>
      </c>
    </row>
    <row r="3379" spans="1:10" x14ac:dyDescent="0.25">
      <c r="A3379" s="4" t="str">
        <f t="shared" si="104"/>
        <v>46239-POX42-sec2</v>
      </c>
      <c r="B3379" s="14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 t="shared" si="105"/>
        <v>2026-08</v>
      </c>
      <c r="J3379" s="7" t="str">
        <f>VLOOKUP(C3379,'[1]T. Apoyo Sistema'!$B$1:$C$89,2,0)</f>
        <v>SI</v>
      </c>
    </row>
    <row r="3380" spans="1:10" x14ac:dyDescent="0.25">
      <c r="A3380" s="4" t="str">
        <f t="shared" si="104"/>
        <v>46239-POX43-bbd1</v>
      </c>
      <c r="B3380" s="14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 t="shared" si="105"/>
        <v>2026-08</v>
      </c>
      <c r="J3380" s="7" t="str">
        <f>VLOOKUP(C3380,'[1]T. Apoyo Sistema'!$B$1:$C$89,2,0)</f>
        <v>SI</v>
      </c>
    </row>
    <row r="3381" spans="1:10" x14ac:dyDescent="0.25">
      <c r="A3381" s="4" t="str">
        <f t="shared" si="104"/>
        <v>46239-POX43-bbd2</v>
      </c>
      <c r="B3381" s="14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 t="shared" si="105"/>
        <v>2026-08</v>
      </c>
      <c r="J3381" s="7" t="str">
        <f>VLOOKUP(C3381,'[1]T. Apoyo Sistema'!$B$1:$C$89,2,0)</f>
        <v>SI</v>
      </c>
    </row>
    <row r="3382" spans="1:10" x14ac:dyDescent="0.25">
      <c r="A3382" s="4" t="str">
        <f t="shared" si="104"/>
        <v>46239-POX43-com1</v>
      </c>
      <c r="B3382" s="14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 t="shared" si="105"/>
        <v>2026-08</v>
      </c>
      <c r="J3382" s="7" t="str">
        <f>VLOOKUP(C3382,'[1]T. Apoyo Sistema'!$B$1:$C$89,2,0)</f>
        <v>SI</v>
      </c>
    </row>
    <row r="3383" spans="1:10" x14ac:dyDescent="0.25">
      <c r="A3383" s="4" t="str">
        <f t="shared" si="104"/>
        <v>46239-POX43-com2</v>
      </c>
      <c r="B3383" s="14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 t="shared" si="105"/>
        <v>2026-08</v>
      </c>
      <c r="J3383" s="7" t="str">
        <f>VLOOKUP(C3383,'[1]T. Apoyo Sistema'!$B$1:$C$89,2,0)</f>
        <v>SI</v>
      </c>
    </row>
    <row r="3384" spans="1:10" x14ac:dyDescent="0.25">
      <c r="A3384" s="4" t="str">
        <f t="shared" si="104"/>
        <v>46239-POX43-com3</v>
      </c>
      <c r="B3384" s="14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 t="shared" si="105"/>
        <v>2026-08</v>
      </c>
      <c r="J3384" s="7" t="str">
        <f>VLOOKUP(C3384,'[1]T. Apoyo Sistema'!$B$1:$C$89,2,0)</f>
        <v>SI</v>
      </c>
    </row>
    <row r="3385" spans="1:10" x14ac:dyDescent="0.25">
      <c r="A3385" s="4" t="str">
        <f t="shared" si="104"/>
        <v>46239-POX43-com4</v>
      </c>
      <c r="B3385" s="14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 t="shared" si="105"/>
        <v>2026-08</v>
      </c>
      <c r="J3385" s="7" t="str">
        <f>VLOOKUP(C3385,'[1]T. Apoyo Sistema'!$B$1:$C$89,2,0)</f>
        <v>SI</v>
      </c>
    </row>
    <row r="3386" spans="1:10" x14ac:dyDescent="0.25">
      <c r="A3386" s="4" t="str">
        <f t="shared" si="104"/>
        <v>46239-POX43-gen1</v>
      </c>
      <c r="B3386" s="14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 t="shared" si="105"/>
        <v>2026-08</v>
      </c>
      <c r="J3386" s="7" t="str">
        <f>VLOOKUP(C3386,'[1]T. Apoyo Sistema'!$B$1:$C$89,2,0)</f>
        <v>SI</v>
      </c>
    </row>
    <row r="3387" spans="1:10" x14ac:dyDescent="0.25">
      <c r="A3387" s="4" t="str">
        <f t="shared" si="104"/>
        <v>46239-POX43-gen2</v>
      </c>
      <c r="B3387" s="14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 t="shared" si="105"/>
        <v>2026-08</v>
      </c>
      <c r="J3387" s="7" t="str">
        <f>VLOOKUP(C3387,'[1]T. Apoyo Sistema'!$B$1:$C$89,2,0)</f>
        <v>SI</v>
      </c>
    </row>
    <row r="3388" spans="1:10" x14ac:dyDescent="0.25">
      <c r="A3388" s="4" t="str">
        <f t="shared" si="104"/>
        <v>46239-POX43-psa1</v>
      </c>
      <c r="B3388" s="14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 t="shared" si="105"/>
        <v>2026-08</v>
      </c>
      <c r="J3388" s="7" t="str">
        <f>VLOOKUP(C3388,'[1]T. Apoyo Sistema'!$B$1:$C$89,2,0)</f>
        <v>SI</v>
      </c>
    </row>
    <row r="3389" spans="1:10" x14ac:dyDescent="0.25">
      <c r="A3389" s="4" t="str">
        <f t="shared" si="104"/>
        <v>46239-POX43-psa2</v>
      </c>
      <c r="B3389" s="14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 t="shared" si="105"/>
        <v>2026-08</v>
      </c>
      <c r="J3389" s="7" t="str">
        <f>VLOOKUP(C3389,'[1]T. Apoyo Sistema'!$B$1:$C$89,2,0)</f>
        <v>SI</v>
      </c>
    </row>
    <row r="3390" spans="1:10" x14ac:dyDescent="0.25">
      <c r="A3390" s="4" t="str">
        <f t="shared" si="104"/>
        <v>46239-POX43-psa3</v>
      </c>
      <c r="B3390" s="14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 t="shared" si="105"/>
        <v>2026-08</v>
      </c>
      <c r="J3390" s="7" t="str">
        <f>VLOOKUP(C3390,'[1]T. Apoyo Sistema'!$B$1:$C$89,2,0)</f>
        <v>SI</v>
      </c>
    </row>
    <row r="3391" spans="1:10" x14ac:dyDescent="0.25">
      <c r="A3391" s="4" t="str">
        <f t="shared" si="104"/>
        <v>46239-POX43-psa4</v>
      </c>
      <c r="B3391" s="14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 t="shared" si="105"/>
        <v>2026-08</v>
      </c>
      <c r="J3391" s="7" t="str">
        <f>VLOOKUP(C3391,'[1]T. Apoyo Sistema'!$B$1:$C$89,2,0)</f>
        <v>SI</v>
      </c>
    </row>
    <row r="3392" spans="1:10" x14ac:dyDescent="0.25">
      <c r="A3392" s="4" t="str">
        <f t="shared" si="104"/>
        <v>46239-POX43-sec1</v>
      </c>
      <c r="B3392" s="14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 t="shared" si="105"/>
        <v>2026-08</v>
      </c>
      <c r="J3392" s="7" t="str">
        <f>VLOOKUP(C3392,'[1]T. Apoyo Sistema'!$B$1:$C$89,2,0)</f>
        <v>SI</v>
      </c>
    </row>
    <row r="3393" spans="1:10" x14ac:dyDescent="0.25">
      <c r="A3393" s="4" t="str">
        <f t="shared" si="104"/>
        <v>46239-POX43-sec2</v>
      </c>
      <c r="B3393" s="14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 t="shared" si="105"/>
        <v>2026-08</v>
      </c>
      <c r="J3393" s="7" t="str">
        <f>VLOOKUP(C3393,'[1]T. Apoyo Sistema'!$B$1:$C$89,2,0)</f>
        <v>SI</v>
      </c>
    </row>
    <row r="3394" spans="1:10" x14ac:dyDescent="0.25">
      <c r="A3394" s="4" t="str">
        <f t="shared" ref="A3394:A3457" si="106">CONCATENATE(B3394,"-",C3394,"-",D3394)</f>
        <v>46239-POX45-bbd1</v>
      </c>
      <c r="B3394" s="14">
        <v>46239</v>
      </c>
      <c r="C3394" s="4" t="s">
        <v>27</v>
      </c>
      <c r="D3394" s="4" t="s">
        <v>69</v>
      </c>
      <c r="E3394" s="4">
        <v>0</v>
      </c>
      <c r="F3394" s="6">
        <v>0.31666666666666665</v>
      </c>
      <c r="G3394" s="6">
        <v>16.583333333333332</v>
      </c>
      <c r="H3394" s="6">
        <v>0</v>
      </c>
      <c r="I3394" s="4" t="str">
        <f t="shared" ref="I3394:I3457" si="107">TEXT(B3394,"yyyy-mm")</f>
        <v>2026-08</v>
      </c>
      <c r="J3394" s="7" t="str">
        <f>VLOOKUP(C3394,'[1]T. Apoyo Sistema'!$B$1:$C$89,2,0)</f>
        <v>SI</v>
      </c>
    </row>
    <row r="3395" spans="1:10" x14ac:dyDescent="0.25">
      <c r="A3395" s="4" t="str">
        <f t="shared" si="106"/>
        <v>46239-POX45-bbd2</v>
      </c>
      <c r="B3395" s="14">
        <v>46239</v>
      </c>
      <c r="C3395" s="4" t="s">
        <v>27</v>
      </c>
      <c r="D3395" s="4" t="s">
        <v>70</v>
      </c>
      <c r="E3395" s="4">
        <v>0</v>
      </c>
      <c r="F3395" s="6">
        <v>0</v>
      </c>
      <c r="G3395" s="6">
        <v>16.899999999999999</v>
      </c>
      <c r="H3395" s="6">
        <v>0</v>
      </c>
      <c r="I3395" s="4" t="str">
        <f t="shared" si="107"/>
        <v>2026-08</v>
      </c>
      <c r="J3395" s="7" t="str">
        <f>VLOOKUP(C3395,'[1]T. Apoyo Sistema'!$B$1:$C$89,2,0)</f>
        <v>SI</v>
      </c>
    </row>
    <row r="3396" spans="1:10" x14ac:dyDescent="0.25">
      <c r="A3396" s="4" t="str">
        <f t="shared" si="106"/>
        <v>46239-POX45-com1</v>
      </c>
      <c r="B3396" s="14">
        <v>46239</v>
      </c>
      <c r="C3396" s="4" t="s">
        <v>27</v>
      </c>
      <c r="D3396" s="4" t="s">
        <v>71</v>
      </c>
      <c r="E3396" s="4">
        <v>0</v>
      </c>
      <c r="F3396" s="6">
        <v>11.05</v>
      </c>
      <c r="G3396" s="6">
        <v>5.8499999999999979</v>
      </c>
      <c r="H3396" s="6">
        <v>0</v>
      </c>
      <c r="I3396" s="4" t="str">
        <f t="shared" si="107"/>
        <v>2026-08</v>
      </c>
      <c r="J3396" s="7" t="str">
        <f>VLOOKUP(C3396,'[1]T. Apoyo Sistema'!$B$1:$C$89,2,0)</f>
        <v>SI</v>
      </c>
    </row>
    <row r="3397" spans="1:10" x14ac:dyDescent="0.25">
      <c r="A3397" s="4" t="str">
        <f t="shared" si="106"/>
        <v>46239-POX45-com2</v>
      </c>
      <c r="B3397" s="14">
        <v>46239</v>
      </c>
      <c r="C3397" s="4" t="s">
        <v>27</v>
      </c>
      <c r="D3397" s="4" t="s">
        <v>72</v>
      </c>
      <c r="E3397" s="4">
        <v>0</v>
      </c>
      <c r="F3397" s="6">
        <v>11.05</v>
      </c>
      <c r="G3397" s="6">
        <v>5.8499999999999979</v>
      </c>
      <c r="H3397" s="6">
        <v>0</v>
      </c>
      <c r="I3397" s="4" t="str">
        <f t="shared" si="107"/>
        <v>2026-08</v>
      </c>
      <c r="J3397" s="7" t="str">
        <f>VLOOKUP(C3397,'[1]T. Apoyo Sistema'!$B$1:$C$89,2,0)</f>
        <v>SI</v>
      </c>
    </row>
    <row r="3398" spans="1:10" x14ac:dyDescent="0.25">
      <c r="A3398" s="4" t="str">
        <f t="shared" si="106"/>
        <v>46239-POX45-com3</v>
      </c>
      <c r="B3398" s="14">
        <v>46239</v>
      </c>
      <c r="C3398" s="4" t="s">
        <v>27</v>
      </c>
      <c r="D3398" s="4" t="s">
        <v>77</v>
      </c>
      <c r="E3398" s="4">
        <v>0</v>
      </c>
      <c r="F3398" s="6">
        <v>11.05</v>
      </c>
      <c r="G3398" s="6">
        <v>5.8499999999999979</v>
      </c>
      <c r="H3398" s="6">
        <v>0</v>
      </c>
      <c r="I3398" s="4" t="str">
        <f t="shared" si="107"/>
        <v>2026-08</v>
      </c>
      <c r="J3398" s="7" t="str">
        <f>VLOOKUP(C3398,'[1]T. Apoyo Sistema'!$B$1:$C$89,2,0)</f>
        <v>SI</v>
      </c>
    </row>
    <row r="3399" spans="1:10" x14ac:dyDescent="0.25">
      <c r="A3399" s="4" t="str">
        <f t="shared" si="106"/>
        <v>46239-POX45-com4</v>
      </c>
      <c r="B3399" s="14">
        <v>46239</v>
      </c>
      <c r="C3399" s="4" t="s">
        <v>27</v>
      </c>
      <c r="D3399" s="4" t="s">
        <v>78</v>
      </c>
      <c r="E3399" s="4">
        <v>0</v>
      </c>
      <c r="F3399" s="6">
        <v>11.083333333333334</v>
      </c>
      <c r="G3399" s="6">
        <v>5.8166666666666647</v>
      </c>
      <c r="H3399" s="6">
        <v>0</v>
      </c>
      <c r="I3399" s="4" t="str">
        <f t="shared" si="107"/>
        <v>2026-08</v>
      </c>
      <c r="J3399" s="7" t="str">
        <f>VLOOKUP(C3399,'[1]T. Apoyo Sistema'!$B$1:$C$89,2,0)</f>
        <v>SI</v>
      </c>
    </row>
    <row r="3400" spans="1:10" x14ac:dyDescent="0.25">
      <c r="A3400" s="4" t="str">
        <f t="shared" si="106"/>
        <v>46239-POX45-gen1</v>
      </c>
      <c r="B3400" s="14">
        <v>46239</v>
      </c>
      <c r="C3400" s="4" t="s">
        <v>27</v>
      </c>
      <c r="D3400" s="4" t="s">
        <v>59</v>
      </c>
      <c r="E3400" s="4">
        <v>0</v>
      </c>
      <c r="F3400" s="6">
        <v>10.85</v>
      </c>
      <c r="G3400" s="6">
        <v>6.0499999999999989</v>
      </c>
      <c r="H3400" s="6">
        <v>0</v>
      </c>
      <c r="I3400" s="4" t="str">
        <f t="shared" si="107"/>
        <v>2026-08</v>
      </c>
      <c r="J3400" s="7" t="str">
        <f>VLOOKUP(C3400,'[1]T. Apoyo Sistema'!$B$1:$C$89,2,0)</f>
        <v>SI</v>
      </c>
    </row>
    <row r="3401" spans="1:10" x14ac:dyDescent="0.25">
      <c r="A3401" s="4" t="str">
        <f t="shared" si="106"/>
        <v>46239-POX45-gen2</v>
      </c>
      <c r="B3401" s="14">
        <v>46239</v>
      </c>
      <c r="C3401" s="4" t="s">
        <v>27</v>
      </c>
      <c r="D3401" s="4" t="s">
        <v>73</v>
      </c>
      <c r="E3401" s="4">
        <v>0</v>
      </c>
      <c r="F3401" s="6">
        <v>0.45</v>
      </c>
      <c r="G3401" s="6">
        <v>16.45</v>
      </c>
      <c r="H3401" s="6">
        <v>0</v>
      </c>
      <c r="I3401" s="4" t="str">
        <f t="shared" si="107"/>
        <v>2026-08</v>
      </c>
      <c r="J3401" s="7" t="str">
        <f>VLOOKUP(C3401,'[1]T. Apoyo Sistema'!$B$1:$C$89,2,0)</f>
        <v>SI</v>
      </c>
    </row>
    <row r="3402" spans="1:10" x14ac:dyDescent="0.25">
      <c r="A3402" s="4" t="str">
        <f t="shared" si="106"/>
        <v>46239-POX45-psa1</v>
      </c>
      <c r="B3402" s="14">
        <v>46239</v>
      </c>
      <c r="C3402" s="4" t="s">
        <v>27</v>
      </c>
      <c r="D3402" s="4" t="s">
        <v>60</v>
      </c>
      <c r="E3402" s="4">
        <v>0</v>
      </c>
      <c r="F3402" s="6">
        <v>11</v>
      </c>
      <c r="G3402" s="6">
        <v>5.8999999999999986</v>
      </c>
      <c r="H3402" s="6">
        <v>0</v>
      </c>
      <c r="I3402" s="4" t="str">
        <f t="shared" si="107"/>
        <v>2026-08</v>
      </c>
      <c r="J3402" s="7" t="str">
        <f>VLOOKUP(C3402,'[1]T. Apoyo Sistema'!$B$1:$C$89,2,0)</f>
        <v>SI</v>
      </c>
    </row>
    <row r="3403" spans="1:10" x14ac:dyDescent="0.25">
      <c r="A3403" s="4" t="str">
        <f t="shared" si="106"/>
        <v>46239-POX45-psa2</v>
      </c>
      <c r="B3403" s="14">
        <v>46239</v>
      </c>
      <c r="C3403" s="4" t="s">
        <v>27</v>
      </c>
      <c r="D3403" s="4" t="s">
        <v>74</v>
      </c>
      <c r="E3403" s="4">
        <v>1</v>
      </c>
      <c r="F3403" s="6">
        <v>11</v>
      </c>
      <c r="G3403" s="6">
        <v>5.7833333333333314</v>
      </c>
      <c r="H3403" s="6">
        <v>0.11666666666666667</v>
      </c>
      <c r="I3403" s="4" t="str">
        <f t="shared" si="107"/>
        <v>2026-08</v>
      </c>
      <c r="J3403" s="7" t="str">
        <f>VLOOKUP(C3403,'[1]T. Apoyo Sistema'!$B$1:$C$89,2,0)</f>
        <v>SI</v>
      </c>
    </row>
    <row r="3404" spans="1:10" x14ac:dyDescent="0.25">
      <c r="A3404" s="4" t="str">
        <f t="shared" si="106"/>
        <v>46239-POX45-psa3</v>
      </c>
      <c r="B3404" s="14">
        <v>46239</v>
      </c>
      <c r="C3404" s="4" t="s">
        <v>27</v>
      </c>
      <c r="D3404" s="4" t="s">
        <v>79</v>
      </c>
      <c r="E3404" s="4">
        <v>0</v>
      </c>
      <c r="F3404" s="6">
        <v>10.983333333333333</v>
      </c>
      <c r="G3404" s="6">
        <v>5.9166666666666661</v>
      </c>
      <c r="H3404" s="6">
        <v>0</v>
      </c>
      <c r="I3404" s="4" t="str">
        <f t="shared" si="107"/>
        <v>2026-08</v>
      </c>
      <c r="J3404" s="7" t="str">
        <f>VLOOKUP(C3404,'[1]T. Apoyo Sistema'!$B$1:$C$89,2,0)</f>
        <v>SI</v>
      </c>
    </row>
    <row r="3405" spans="1:10" x14ac:dyDescent="0.25">
      <c r="A3405" s="4" t="str">
        <f t="shared" si="106"/>
        <v>46239-POX45-psa4</v>
      </c>
      <c r="B3405" s="14">
        <v>46239</v>
      </c>
      <c r="C3405" s="4" t="s">
        <v>27</v>
      </c>
      <c r="D3405" s="4" t="s">
        <v>80</v>
      </c>
      <c r="E3405" s="4">
        <v>0</v>
      </c>
      <c r="F3405" s="6">
        <v>11</v>
      </c>
      <c r="G3405" s="6">
        <v>5.8999999999999986</v>
      </c>
      <c r="H3405" s="6">
        <v>0</v>
      </c>
      <c r="I3405" s="4" t="str">
        <f t="shared" si="107"/>
        <v>2026-08</v>
      </c>
      <c r="J3405" s="7" t="str">
        <f>VLOOKUP(C3405,'[1]T. Apoyo Sistema'!$B$1:$C$89,2,0)</f>
        <v>SI</v>
      </c>
    </row>
    <row r="3406" spans="1:10" x14ac:dyDescent="0.25">
      <c r="A3406" s="4" t="str">
        <f t="shared" si="106"/>
        <v>46239-POX45-sec1</v>
      </c>
      <c r="B3406" s="14">
        <v>46239</v>
      </c>
      <c r="C3406" s="4" t="s">
        <v>27</v>
      </c>
      <c r="D3406" s="4" t="s">
        <v>75</v>
      </c>
      <c r="E3406" s="4">
        <v>0</v>
      </c>
      <c r="F3406" s="6">
        <v>11.216666666666667</v>
      </c>
      <c r="G3406" s="6">
        <v>5.6833333333333318</v>
      </c>
      <c r="H3406" s="6">
        <v>0</v>
      </c>
      <c r="I3406" s="4" t="str">
        <f t="shared" si="107"/>
        <v>2026-08</v>
      </c>
      <c r="J3406" s="7" t="str">
        <f>VLOOKUP(C3406,'[1]T. Apoyo Sistema'!$B$1:$C$89,2,0)</f>
        <v>SI</v>
      </c>
    </row>
    <row r="3407" spans="1:10" x14ac:dyDescent="0.25">
      <c r="A3407" s="4" t="str">
        <f t="shared" si="106"/>
        <v>46239-POX45-sec2</v>
      </c>
      <c r="B3407" s="14">
        <v>46239</v>
      </c>
      <c r="C3407" s="4" t="s">
        <v>27</v>
      </c>
      <c r="D3407" s="4" t="s">
        <v>76</v>
      </c>
      <c r="E3407" s="4">
        <v>0</v>
      </c>
      <c r="F3407" s="6">
        <v>11.216666666666667</v>
      </c>
      <c r="G3407" s="6">
        <v>5.6833333333333318</v>
      </c>
      <c r="H3407" s="6">
        <v>0</v>
      </c>
      <c r="I3407" s="4" t="str">
        <f t="shared" si="107"/>
        <v>2026-08</v>
      </c>
      <c r="J3407" s="7" t="str">
        <f>VLOOKUP(C3407,'[1]T. Apoyo Sistema'!$B$1:$C$89,2,0)</f>
        <v>SI</v>
      </c>
    </row>
    <row r="3408" spans="1:10" x14ac:dyDescent="0.25">
      <c r="A3408" s="4" t="str">
        <f t="shared" si="106"/>
        <v>46239-POX46-bbd1</v>
      </c>
      <c r="B3408" s="14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 t="shared" si="107"/>
        <v>2026-08</v>
      </c>
      <c r="J3408" s="7" t="str">
        <f>VLOOKUP(C3408,'[1]T. Apoyo Sistema'!$B$1:$C$89,2,0)</f>
        <v>SI</v>
      </c>
    </row>
    <row r="3409" spans="1:10" x14ac:dyDescent="0.25">
      <c r="A3409" s="4" t="str">
        <f t="shared" si="106"/>
        <v>46239-POX46-bbd2</v>
      </c>
      <c r="B3409" s="14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 t="shared" si="107"/>
        <v>2026-08</v>
      </c>
      <c r="J3409" s="7" t="str">
        <f>VLOOKUP(C3409,'[1]T. Apoyo Sistema'!$B$1:$C$89,2,0)</f>
        <v>SI</v>
      </c>
    </row>
    <row r="3410" spans="1:10" x14ac:dyDescent="0.25">
      <c r="A3410" s="4" t="str">
        <f t="shared" si="106"/>
        <v>46239-POX46-com1</v>
      </c>
      <c r="B3410" s="14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 t="shared" si="107"/>
        <v>2026-08</v>
      </c>
      <c r="J3410" s="7" t="str">
        <f>VLOOKUP(C3410,'[1]T. Apoyo Sistema'!$B$1:$C$89,2,0)</f>
        <v>SI</v>
      </c>
    </row>
    <row r="3411" spans="1:10" x14ac:dyDescent="0.25">
      <c r="A3411" s="4" t="str">
        <f t="shared" si="106"/>
        <v>46239-POX46-com2</v>
      </c>
      <c r="B3411" s="14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 t="shared" si="107"/>
        <v>2026-08</v>
      </c>
      <c r="J3411" s="7" t="str">
        <f>VLOOKUP(C3411,'[1]T. Apoyo Sistema'!$B$1:$C$89,2,0)</f>
        <v>SI</v>
      </c>
    </row>
    <row r="3412" spans="1:10" x14ac:dyDescent="0.25">
      <c r="A3412" s="4" t="str">
        <f t="shared" si="106"/>
        <v>46239-POX46-com3</v>
      </c>
      <c r="B3412" s="14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 t="shared" si="107"/>
        <v>2026-08</v>
      </c>
      <c r="J3412" s="7" t="str">
        <f>VLOOKUP(C3412,'[1]T. Apoyo Sistema'!$B$1:$C$89,2,0)</f>
        <v>SI</v>
      </c>
    </row>
    <row r="3413" spans="1:10" x14ac:dyDescent="0.25">
      <c r="A3413" s="4" t="str">
        <f t="shared" si="106"/>
        <v>46239-POX46-gen1</v>
      </c>
      <c r="B3413" s="14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 t="shared" si="107"/>
        <v>2026-08</v>
      </c>
      <c r="J3413" s="7" t="str">
        <f>VLOOKUP(C3413,'[1]T. Apoyo Sistema'!$B$1:$C$89,2,0)</f>
        <v>SI</v>
      </c>
    </row>
    <row r="3414" spans="1:10" x14ac:dyDescent="0.25">
      <c r="A3414" s="4" t="str">
        <f t="shared" si="106"/>
        <v>46239-POX46-gen2</v>
      </c>
      <c r="B3414" s="14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 t="shared" si="107"/>
        <v>2026-08</v>
      </c>
      <c r="J3414" s="7" t="str">
        <f>VLOOKUP(C3414,'[1]T. Apoyo Sistema'!$B$1:$C$89,2,0)</f>
        <v>SI</v>
      </c>
    </row>
    <row r="3415" spans="1:10" x14ac:dyDescent="0.25">
      <c r="A3415" s="4" t="str">
        <f t="shared" si="106"/>
        <v>46239-POX46-psa1</v>
      </c>
      <c r="B3415" s="14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 t="shared" si="107"/>
        <v>2026-08</v>
      </c>
      <c r="J3415" s="7" t="str">
        <f>VLOOKUP(C3415,'[1]T. Apoyo Sistema'!$B$1:$C$89,2,0)</f>
        <v>SI</v>
      </c>
    </row>
    <row r="3416" spans="1:10" x14ac:dyDescent="0.25">
      <c r="A3416" s="4" t="str">
        <f t="shared" si="106"/>
        <v>46239-POX46-psa2</v>
      </c>
      <c r="B3416" s="14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 t="shared" si="107"/>
        <v>2026-08</v>
      </c>
      <c r="J3416" s="7" t="str">
        <f>VLOOKUP(C3416,'[1]T. Apoyo Sistema'!$B$1:$C$89,2,0)</f>
        <v>SI</v>
      </c>
    </row>
    <row r="3417" spans="1:10" x14ac:dyDescent="0.25">
      <c r="A3417" s="4" t="str">
        <f t="shared" si="106"/>
        <v>46239-POX46-psa3</v>
      </c>
      <c r="B3417" s="14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 t="shared" si="107"/>
        <v>2026-08</v>
      </c>
      <c r="J3417" s="7" t="str">
        <f>VLOOKUP(C3417,'[1]T. Apoyo Sistema'!$B$1:$C$89,2,0)</f>
        <v>SI</v>
      </c>
    </row>
    <row r="3418" spans="1:10" x14ac:dyDescent="0.25">
      <c r="A3418" s="4" t="str">
        <f t="shared" si="106"/>
        <v>46239-POX46-psa4</v>
      </c>
      <c r="B3418" s="14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 t="shared" si="107"/>
        <v>2026-08</v>
      </c>
      <c r="J3418" s="7" t="str">
        <f>VLOOKUP(C3418,'[1]T. Apoyo Sistema'!$B$1:$C$89,2,0)</f>
        <v>SI</v>
      </c>
    </row>
    <row r="3419" spans="1:10" x14ac:dyDescent="0.25">
      <c r="A3419" s="4" t="str">
        <f t="shared" si="106"/>
        <v>46239-POX46-psa5</v>
      </c>
      <c r="B3419" s="14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 t="shared" si="107"/>
        <v>2026-08</v>
      </c>
      <c r="J3419" s="7" t="str">
        <f>VLOOKUP(C3419,'[1]T. Apoyo Sistema'!$B$1:$C$89,2,0)</f>
        <v>SI</v>
      </c>
    </row>
    <row r="3420" spans="1:10" x14ac:dyDescent="0.25">
      <c r="A3420" s="4" t="str">
        <f t="shared" si="106"/>
        <v>46239-POX46-psa6</v>
      </c>
      <c r="B3420" s="14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 t="shared" si="107"/>
        <v>2026-08</v>
      </c>
      <c r="J3420" s="7" t="str">
        <f>VLOOKUP(C3420,'[1]T. Apoyo Sistema'!$B$1:$C$89,2,0)</f>
        <v>SI</v>
      </c>
    </row>
    <row r="3421" spans="1:10" x14ac:dyDescent="0.25">
      <c r="A3421" s="4" t="str">
        <f t="shared" si="106"/>
        <v>46239-POX46-sec1</v>
      </c>
      <c r="B3421" s="14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 t="shared" si="107"/>
        <v>2026-08</v>
      </c>
      <c r="J3421" s="7" t="str">
        <f>VLOOKUP(C3421,'[1]T. Apoyo Sistema'!$B$1:$C$89,2,0)</f>
        <v>SI</v>
      </c>
    </row>
    <row r="3422" spans="1:10" x14ac:dyDescent="0.25">
      <c r="A3422" s="4" t="str">
        <f t="shared" si="106"/>
        <v>46239-POX46-sec2</v>
      </c>
      <c r="B3422" s="14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 t="shared" si="107"/>
        <v>2026-08</v>
      </c>
      <c r="J3422" s="7" t="str">
        <f>VLOOKUP(C3422,'[1]T. Apoyo Sistema'!$B$1:$C$89,2,0)</f>
        <v>SI</v>
      </c>
    </row>
    <row r="3423" spans="1:10" x14ac:dyDescent="0.25">
      <c r="A3423" s="4" t="str">
        <f t="shared" si="106"/>
        <v>46239-POX47-bbd1</v>
      </c>
      <c r="B3423" s="14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 t="shared" si="107"/>
        <v>2026-08</v>
      </c>
      <c r="J3423" s="7" t="str">
        <f>VLOOKUP(C3423,'[1]T. Apoyo Sistema'!$B$1:$C$89,2,0)</f>
        <v>SI</v>
      </c>
    </row>
    <row r="3424" spans="1:10" x14ac:dyDescent="0.25">
      <c r="A3424" s="4" t="str">
        <f t="shared" si="106"/>
        <v>46239-POX47-bbd2</v>
      </c>
      <c r="B3424" s="14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 t="shared" si="107"/>
        <v>2026-08</v>
      </c>
      <c r="J3424" s="7" t="str">
        <f>VLOOKUP(C3424,'[1]T. Apoyo Sistema'!$B$1:$C$89,2,0)</f>
        <v>SI</v>
      </c>
    </row>
    <row r="3425" spans="1:10" x14ac:dyDescent="0.25">
      <c r="A3425" s="4" t="str">
        <f t="shared" si="106"/>
        <v>46239-POX47-com1</v>
      </c>
      <c r="B3425" s="14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 t="shared" si="107"/>
        <v>2026-08</v>
      </c>
      <c r="J3425" s="7" t="str">
        <f>VLOOKUP(C3425,'[1]T. Apoyo Sistema'!$B$1:$C$89,2,0)</f>
        <v>SI</v>
      </c>
    </row>
    <row r="3426" spans="1:10" x14ac:dyDescent="0.25">
      <c r="A3426" s="4" t="str">
        <f t="shared" si="106"/>
        <v>46239-POX47-com2</v>
      </c>
      <c r="B3426" s="14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 t="shared" si="107"/>
        <v>2026-08</v>
      </c>
      <c r="J3426" s="7" t="str">
        <f>VLOOKUP(C3426,'[1]T. Apoyo Sistema'!$B$1:$C$89,2,0)</f>
        <v>SI</v>
      </c>
    </row>
    <row r="3427" spans="1:10" x14ac:dyDescent="0.25">
      <c r="A3427" s="4" t="str">
        <f t="shared" si="106"/>
        <v>46239-POX47-com3</v>
      </c>
      <c r="B3427" s="14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 t="shared" si="107"/>
        <v>2026-08</v>
      </c>
      <c r="J3427" s="7" t="str">
        <f>VLOOKUP(C3427,'[1]T. Apoyo Sistema'!$B$1:$C$89,2,0)</f>
        <v>SI</v>
      </c>
    </row>
    <row r="3428" spans="1:10" x14ac:dyDescent="0.25">
      <c r="A3428" s="4" t="str">
        <f t="shared" si="106"/>
        <v>46239-POX47-com4</v>
      </c>
      <c r="B3428" s="14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 t="shared" si="107"/>
        <v>2026-08</v>
      </c>
      <c r="J3428" s="7" t="str">
        <f>VLOOKUP(C3428,'[1]T. Apoyo Sistema'!$B$1:$C$89,2,0)</f>
        <v>SI</v>
      </c>
    </row>
    <row r="3429" spans="1:10" x14ac:dyDescent="0.25">
      <c r="A3429" s="4" t="str">
        <f t="shared" si="106"/>
        <v>46239-POX47-gen1</v>
      </c>
      <c r="B3429" s="14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 t="shared" si="107"/>
        <v>2026-08</v>
      </c>
      <c r="J3429" s="7" t="str">
        <f>VLOOKUP(C3429,'[1]T. Apoyo Sistema'!$B$1:$C$89,2,0)</f>
        <v>SI</v>
      </c>
    </row>
    <row r="3430" spans="1:10" x14ac:dyDescent="0.25">
      <c r="A3430" s="4" t="str">
        <f t="shared" si="106"/>
        <v>46239-POX47-gen2</v>
      </c>
      <c r="B3430" s="14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 t="shared" si="107"/>
        <v>2026-08</v>
      </c>
      <c r="J3430" s="7" t="str">
        <f>VLOOKUP(C3430,'[1]T. Apoyo Sistema'!$B$1:$C$89,2,0)</f>
        <v>SI</v>
      </c>
    </row>
    <row r="3431" spans="1:10" x14ac:dyDescent="0.25">
      <c r="A3431" s="4" t="str">
        <f t="shared" si="106"/>
        <v>46239-POX47-psa1</v>
      </c>
      <c r="B3431" s="14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 t="shared" si="107"/>
        <v>2026-08</v>
      </c>
      <c r="J3431" s="7" t="str">
        <f>VLOOKUP(C3431,'[1]T. Apoyo Sistema'!$B$1:$C$89,2,0)</f>
        <v>SI</v>
      </c>
    </row>
    <row r="3432" spans="1:10" x14ac:dyDescent="0.25">
      <c r="A3432" s="4" t="str">
        <f t="shared" si="106"/>
        <v>46239-POX47-psa2</v>
      </c>
      <c r="B3432" s="14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 t="shared" si="107"/>
        <v>2026-08</v>
      </c>
      <c r="J3432" s="7" t="str">
        <f>VLOOKUP(C3432,'[1]T. Apoyo Sistema'!$B$1:$C$89,2,0)</f>
        <v>SI</v>
      </c>
    </row>
    <row r="3433" spans="1:10" x14ac:dyDescent="0.25">
      <c r="A3433" s="4" t="str">
        <f t="shared" si="106"/>
        <v>46239-POX47-psa3</v>
      </c>
      <c r="B3433" s="14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 t="shared" si="107"/>
        <v>2026-08</v>
      </c>
      <c r="J3433" s="7" t="str">
        <f>VLOOKUP(C3433,'[1]T. Apoyo Sistema'!$B$1:$C$89,2,0)</f>
        <v>SI</v>
      </c>
    </row>
    <row r="3434" spans="1:10" x14ac:dyDescent="0.25">
      <c r="A3434" s="4" t="str">
        <f t="shared" si="106"/>
        <v>46239-POX47-psa4</v>
      </c>
      <c r="B3434" s="14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 t="shared" si="107"/>
        <v>2026-08</v>
      </c>
      <c r="J3434" s="7" t="str">
        <f>VLOOKUP(C3434,'[1]T. Apoyo Sistema'!$B$1:$C$89,2,0)</f>
        <v>SI</v>
      </c>
    </row>
    <row r="3435" spans="1:10" x14ac:dyDescent="0.25">
      <c r="A3435" s="4" t="str">
        <f t="shared" si="106"/>
        <v>46239-POX47-sec1</v>
      </c>
      <c r="B3435" s="14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 t="shared" si="107"/>
        <v>2026-08</v>
      </c>
      <c r="J3435" s="7" t="str">
        <f>VLOOKUP(C3435,'[1]T. Apoyo Sistema'!$B$1:$C$89,2,0)</f>
        <v>SI</v>
      </c>
    </row>
    <row r="3436" spans="1:10" x14ac:dyDescent="0.25">
      <c r="A3436" s="4" t="str">
        <f t="shared" si="106"/>
        <v>46239-POX47-sec2</v>
      </c>
      <c r="B3436" s="14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 t="shared" si="107"/>
        <v>2026-08</v>
      </c>
      <c r="J3436" s="7" t="str">
        <f>VLOOKUP(C3436,'[1]T. Apoyo Sistema'!$B$1:$C$89,2,0)</f>
        <v>SI</v>
      </c>
    </row>
    <row r="3437" spans="1:10" x14ac:dyDescent="0.25">
      <c r="A3437" s="4" t="str">
        <f t="shared" si="106"/>
        <v>46239-POX48-bbd1</v>
      </c>
      <c r="B3437" s="14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 t="shared" si="107"/>
        <v>2026-08</v>
      </c>
      <c r="J3437" s="7" t="str">
        <f>VLOOKUP(C3437,'[1]T. Apoyo Sistema'!$B$1:$C$89,2,0)</f>
        <v>SI</v>
      </c>
    </row>
    <row r="3438" spans="1:10" x14ac:dyDescent="0.25">
      <c r="A3438" s="4" t="str">
        <f t="shared" si="106"/>
        <v>46239-POX48-bbd2</v>
      </c>
      <c r="B3438" s="14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 t="shared" si="107"/>
        <v>2026-08</v>
      </c>
      <c r="J3438" s="7" t="str">
        <f>VLOOKUP(C3438,'[1]T. Apoyo Sistema'!$B$1:$C$89,2,0)</f>
        <v>SI</v>
      </c>
    </row>
    <row r="3439" spans="1:10" x14ac:dyDescent="0.25">
      <c r="A3439" s="4" t="str">
        <f t="shared" si="106"/>
        <v>46239-POX48-com1</v>
      </c>
      <c r="B3439" s="14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 t="shared" si="107"/>
        <v>2026-08</v>
      </c>
      <c r="J3439" s="7" t="str">
        <f>VLOOKUP(C3439,'[1]T. Apoyo Sistema'!$B$1:$C$89,2,0)</f>
        <v>SI</v>
      </c>
    </row>
    <row r="3440" spans="1:10" x14ac:dyDescent="0.25">
      <c r="A3440" s="4" t="str">
        <f t="shared" si="106"/>
        <v>46239-POX48-com2</v>
      </c>
      <c r="B3440" s="14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 t="shared" si="107"/>
        <v>2026-08</v>
      </c>
      <c r="J3440" s="7" t="str">
        <f>VLOOKUP(C3440,'[1]T. Apoyo Sistema'!$B$1:$C$89,2,0)</f>
        <v>SI</v>
      </c>
    </row>
    <row r="3441" spans="1:10" x14ac:dyDescent="0.25">
      <c r="A3441" s="4" t="str">
        <f t="shared" si="106"/>
        <v>46239-POX48-com3</v>
      </c>
      <c r="B3441" s="14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 t="shared" si="107"/>
        <v>2026-08</v>
      </c>
      <c r="J3441" s="7" t="str">
        <f>VLOOKUP(C3441,'[1]T. Apoyo Sistema'!$B$1:$C$89,2,0)</f>
        <v>SI</v>
      </c>
    </row>
    <row r="3442" spans="1:10" x14ac:dyDescent="0.25">
      <c r="A3442" s="4" t="str">
        <f t="shared" si="106"/>
        <v>46239-POX48-gen1</v>
      </c>
      <c r="B3442" s="14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 t="shared" si="107"/>
        <v>2026-08</v>
      </c>
      <c r="J3442" s="7" t="str">
        <f>VLOOKUP(C3442,'[1]T. Apoyo Sistema'!$B$1:$C$89,2,0)</f>
        <v>SI</v>
      </c>
    </row>
    <row r="3443" spans="1:10" x14ac:dyDescent="0.25">
      <c r="A3443" s="4" t="str">
        <f t="shared" si="106"/>
        <v>46239-POX48-gen2</v>
      </c>
      <c r="B3443" s="14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 t="shared" si="107"/>
        <v>2026-08</v>
      </c>
      <c r="J3443" s="7" t="str">
        <f>VLOOKUP(C3443,'[1]T. Apoyo Sistema'!$B$1:$C$89,2,0)</f>
        <v>SI</v>
      </c>
    </row>
    <row r="3444" spans="1:10" x14ac:dyDescent="0.25">
      <c r="A3444" s="4" t="str">
        <f t="shared" si="106"/>
        <v>46239-POX48-psa1</v>
      </c>
      <c r="B3444" s="14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 t="shared" si="107"/>
        <v>2026-08</v>
      </c>
      <c r="J3444" s="7" t="str">
        <f>VLOOKUP(C3444,'[1]T. Apoyo Sistema'!$B$1:$C$89,2,0)</f>
        <v>SI</v>
      </c>
    </row>
    <row r="3445" spans="1:10" x14ac:dyDescent="0.25">
      <c r="A3445" s="4" t="str">
        <f t="shared" si="106"/>
        <v>46239-POX48-psa2</v>
      </c>
      <c r="B3445" s="14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 t="shared" si="107"/>
        <v>2026-08</v>
      </c>
      <c r="J3445" s="7" t="str">
        <f>VLOOKUP(C3445,'[1]T. Apoyo Sistema'!$B$1:$C$89,2,0)</f>
        <v>SI</v>
      </c>
    </row>
    <row r="3446" spans="1:10" x14ac:dyDescent="0.25">
      <c r="A3446" s="4" t="str">
        <f t="shared" si="106"/>
        <v>46239-POX48-psa3</v>
      </c>
      <c r="B3446" s="14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 t="shared" si="107"/>
        <v>2026-08</v>
      </c>
      <c r="J3446" s="7" t="str">
        <f>VLOOKUP(C3446,'[1]T. Apoyo Sistema'!$B$1:$C$89,2,0)</f>
        <v>SI</v>
      </c>
    </row>
    <row r="3447" spans="1:10" x14ac:dyDescent="0.25">
      <c r="A3447" s="4" t="str">
        <f t="shared" si="106"/>
        <v>46239-POX48-psa4</v>
      </c>
      <c r="B3447" s="14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 t="shared" si="107"/>
        <v>2026-08</v>
      </c>
      <c r="J3447" s="7" t="str">
        <f>VLOOKUP(C3447,'[1]T. Apoyo Sistema'!$B$1:$C$89,2,0)</f>
        <v>SI</v>
      </c>
    </row>
    <row r="3448" spans="1:10" x14ac:dyDescent="0.25">
      <c r="A3448" s="4" t="str">
        <f t="shared" si="106"/>
        <v>46239-POX48-psa5</v>
      </c>
      <c r="B3448" s="14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 t="shared" si="107"/>
        <v>2026-08</v>
      </c>
      <c r="J3448" s="7" t="str">
        <f>VLOOKUP(C3448,'[1]T. Apoyo Sistema'!$B$1:$C$89,2,0)</f>
        <v>SI</v>
      </c>
    </row>
    <row r="3449" spans="1:10" x14ac:dyDescent="0.25">
      <c r="A3449" s="4" t="str">
        <f t="shared" si="106"/>
        <v>46239-POX48-psa6</v>
      </c>
      <c r="B3449" s="14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 t="shared" si="107"/>
        <v>2026-08</v>
      </c>
      <c r="J3449" s="7" t="str">
        <f>VLOOKUP(C3449,'[1]T. Apoyo Sistema'!$B$1:$C$89,2,0)</f>
        <v>SI</v>
      </c>
    </row>
    <row r="3450" spans="1:10" x14ac:dyDescent="0.25">
      <c r="A3450" s="4" t="str">
        <f t="shared" si="106"/>
        <v>46239-POX48-sec1</v>
      </c>
      <c r="B3450" s="14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 t="shared" si="107"/>
        <v>2026-08</v>
      </c>
      <c r="J3450" s="7" t="str">
        <f>VLOOKUP(C3450,'[1]T. Apoyo Sistema'!$B$1:$C$89,2,0)</f>
        <v>SI</v>
      </c>
    </row>
    <row r="3451" spans="1:10" x14ac:dyDescent="0.25">
      <c r="A3451" s="4" t="str">
        <f t="shared" si="106"/>
        <v>46239-POX48-sec2</v>
      </c>
      <c r="B3451" s="14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 t="shared" si="107"/>
        <v>2026-08</v>
      </c>
      <c r="J3451" s="7" t="str">
        <f>VLOOKUP(C3451,'[1]T. Apoyo Sistema'!$B$1:$C$89,2,0)</f>
        <v>SI</v>
      </c>
    </row>
    <row r="3452" spans="1:10" x14ac:dyDescent="0.25">
      <c r="A3452" s="4" t="str">
        <f t="shared" si="106"/>
        <v>46239-POX49-bbd1</v>
      </c>
      <c r="B3452" s="14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 t="shared" si="107"/>
        <v>2026-08</v>
      </c>
      <c r="J3452" s="7" t="str">
        <f>VLOOKUP(C3452,'[1]T. Apoyo Sistema'!$B$1:$C$89,2,0)</f>
        <v>SI</v>
      </c>
    </row>
    <row r="3453" spans="1:10" x14ac:dyDescent="0.25">
      <c r="A3453" s="4" t="str">
        <f t="shared" si="106"/>
        <v>46239-POX49-bbd2</v>
      </c>
      <c r="B3453" s="14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 t="shared" si="107"/>
        <v>2026-08</v>
      </c>
      <c r="J3453" s="7" t="str">
        <f>VLOOKUP(C3453,'[1]T. Apoyo Sistema'!$B$1:$C$89,2,0)</f>
        <v>SI</v>
      </c>
    </row>
    <row r="3454" spans="1:10" x14ac:dyDescent="0.25">
      <c r="A3454" s="4" t="str">
        <f t="shared" si="106"/>
        <v>46239-POX49-com1</v>
      </c>
      <c r="B3454" s="14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 t="shared" si="107"/>
        <v>2026-08</v>
      </c>
      <c r="J3454" s="7" t="str">
        <f>VLOOKUP(C3454,'[1]T. Apoyo Sistema'!$B$1:$C$89,2,0)</f>
        <v>SI</v>
      </c>
    </row>
    <row r="3455" spans="1:10" x14ac:dyDescent="0.25">
      <c r="A3455" s="4" t="str">
        <f t="shared" si="106"/>
        <v>46239-POX49-com2</v>
      </c>
      <c r="B3455" s="14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 t="shared" si="107"/>
        <v>2026-08</v>
      </c>
      <c r="J3455" s="7" t="str">
        <f>VLOOKUP(C3455,'[1]T. Apoyo Sistema'!$B$1:$C$89,2,0)</f>
        <v>SI</v>
      </c>
    </row>
    <row r="3456" spans="1:10" x14ac:dyDescent="0.25">
      <c r="A3456" s="4" t="str">
        <f t="shared" si="106"/>
        <v>46239-POX49-com3</v>
      </c>
      <c r="B3456" s="14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 t="shared" si="107"/>
        <v>2026-08</v>
      </c>
      <c r="J3456" s="7" t="str">
        <f>VLOOKUP(C3456,'[1]T. Apoyo Sistema'!$B$1:$C$89,2,0)</f>
        <v>SI</v>
      </c>
    </row>
    <row r="3457" spans="1:10" x14ac:dyDescent="0.25">
      <c r="A3457" s="4" t="str">
        <f t="shared" si="106"/>
        <v>46239-POX49-com4</v>
      </c>
      <c r="B3457" s="14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 t="shared" si="107"/>
        <v>2026-08</v>
      </c>
      <c r="J3457" s="7" t="str">
        <f>VLOOKUP(C3457,'[1]T. Apoyo Sistema'!$B$1:$C$89,2,0)</f>
        <v>SI</v>
      </c>
    </row>
    <row r="3458" spans="1:10" x14ac:dyDescent="0.25">
      <c r="A3458" s="4" t="str">
        <f t="shared" ref="A3458:A3521" si="108">CONCATENATE(B3458,"-",C3458,"-",D3458)</f>
        <v>46239-POX49-gen1</v>
      </c>
      <c r="B3458" s="14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 t="shared" ref="I3458:I3521" si="109">TEXT(B3458,"yyyy-mm")</f>
        <v>2026-08</v>
      </c>
      <c r="J3458" s="7" t="str">
        <f>VLOOKUP(C3458,'[1]T. Apoyo Sistema'!$B$1:$C$89,2,0)</f>
        <v>SI</v>
      </c>
    </row>
    <row r="3459" spans="1:10" x14ac:dyDescent="0.25">
      <c r="A3459" s="4" t="str">
        <f t="shared" si="108"/>
        <v>46239-POX49-gen2</v>
      </c>
      <c r="B3459" s="14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 t="shared" si="109"/>
        <v>2026-08</v>
      </c>
      <c r="J3459" s="7" t="str">
        <f>VLOOKUP(C3459,'[1]T. Apoyo Sistema'!$B$1:$C$89,2,0)</f>
        <v>SI</v>
      </c>
    </row>
    <row r="3460" spans="1:10" x14ac:dyDescent="0.25">
      <c r="A3460" s="4" t="str">
        <f t="shared" si="108"/>
        <v>46239-POX49-psa1</v>
      </c>
      <c r="B3460" s="14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 t="shared" si="109"/>
        <v>2026-08</v>
      </c>
      <c r="J3460" s="7" t="str">
        <f>VLOOKUP(C3460,'[1]T. Apoyo Sistema'!$B$1:$C$89,2,0)</f>
        <v>SI</v>
      </c>
    </row>
    <row r="3461" spans="1:10" x14ac:dyDescent="0.25">
      <c r="A3461" s="4" t="str">
        <f t="shared" si="108"/>
        <v>46239-POX49-psa2</v>
      </c>
      <c r="B3461" s="14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 t="shared" si="109"/>
        <v>2026-08</v>
      </c>
      <c r="J3461" s="7" t="str">
        <f>VLOOKUP(C3461,'[1]T. Apoyo Sistema'!$B$1:$C$89,2,0)</f>
        <v>SI</v>
      </c>
    </row>
    <row r="3462" spans="1:10" x14ac:dyDescent="0.25">
      <c r="A3462" s="4" t="str">
        <f t="shared" si="108"/>
        <v>46239-POX49-psa3</v>
      </c>
      <c r="B3462" s="14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 t="shared" si="109"/>
        <v>2026-08</v>
      </c>
      <c r="J3462" s="7" t="str">
        <f>VLOOKUP(C3462,'[1]T. Apoyo Sistema'!$B$1:$C$89,2,0)</f>
        <v>SI</v>
      </c>
    </row>
    <row r="3463" spans="1:10" x14ac:dyDescent="0.25">
      <c r="A3463" s="4" t="str">
        <f t="shared" si="108"/>
        <v>46239-POX49-psa4</v>
      </c>
      <c r="B3463" s="14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 t="shared" si="109"/>
        <v>2026-08</v>
      </c>
      <c r="J3463" s="7" t="str">
        <f>VLOOKUP(C3463,'[1]T. Apoyo Sistema'!$B$1:$C$89,2,0)</f>
        <v>SI</v>
      </c>
    </row>
    <row r="3464" spans="1:10" x14ac:dyDescent="0.25">
      <c r="A3464" s="4" t="str">
        <f t="shared" si="108"/>
        <v>46239-POX49-sec1</v>
      </c>
      <c r="B3464" s="14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 t="shared" si="109"/>
        <v>2026-08</v>
      </c>
      <c r="J3464" s="7" t="str">
        <f>VLOOKUP(C3464,'[1]T. Apoyo Sistema'!$B$1:$C$89,2,0)</f>
        <v>SI</v>
      </c>
    </row>
    <row r="3465" spans="1:10" x14ac:dyDescent="0.25">
      <c r="A3465" s="4" t="str">
        <f t="shared" si="108"/>
        <v>46239-POX49-sec2</v>
      </c>
      <c r="B3465" s="14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 t="shared" si="109"/>
        <v>2026-08</v>
      </c>
      <c r="J3465" s="7" t="str">
        <f>VLOOKUP(C3465,'[1]T. Apoyo Sistema'!$B$1:$C$89,2,0)</f>
        <v>SI</v>
      </c>
    </row>
    <row r="3466" spans="1:10" x14ac:dyDescent="0.25">
      <c r="A3466" s="4" t="str">
        <f t="shared" si="108"/>
        <v>46239-POX50-bbd1</v>
      </c>
      <c r="B3466" s="14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 t="shared" si="109"/>
        <v>2026-08</v>
      </c>
      <c r="J3466" s="7" t="str">
        <f>VLOOKUP(C3466,'[1]T. Apoyo Sistema'!$B$1:$C$89,2,0)</f>
        <v>SI</v>
      </c>
    </row>
    <row r="3467" spans="1:10" x14ac:dyDescent="0.25">
      <c r="A3467" s="4" t="str">
        <f t="shared" si="108"/>
        <v>46239-POX50-bbd2</v>
      </c>
      <c r="B3467" s="14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 t="shared" si="109"/>
        <v>2026-08</v>
      </c>
      <c r="J3467" s="7" t="str">
        <f>VLOOKUP(C3467,'[1]T. Apoyo Sistema'!$B$1:$C$89,2,0)</f>
        <v>SI</v>
      </c>
    </row>
    <row r="3468" spans="1:10" x14ac:dyDescent="0.25">
      <c r="A3468" s="4" t="str">
        <f t="shared" si="108"/>
        <v>46239-POX50-com1</v>
      </c>
      <c r="B3468" s="14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 t="shared" si="109"/>
        <v>2026-08</v>
      </c>
      <c r="J3468" s="7" t="str">
        <f>VLOOKUP(C3468,'[1]T. Apoyo Sistema'!$B$1:$C$89,2,0)</f>
        <v>SI</v>
      </c>
    </row>
    <row r="3469" spans="1:10" x14ac:dyDescent="0.25">
      <c r="A3469" s="4" t="str">
        <f t="shared" si="108"/>
        <v>46239-POX50-com2</v>
      </c>
      <c r="B3469" s="14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 t="shared" si="109"/>
        <v>2026-08</v>
      </c>
      <c r="J3469" s="7" t="str">
        <f>VLOOKUP(C3469,'[1]T. Apoyo Sistema'!$B$1:$C$89,2,0)</f>
        <v>SI</v>
      </c>
    </row>
    <row r="3470" spans="1:10" x14ac:dyDescent="0.25">
      <c r="A3470" s="4" t="str">
        <f t="shared" si="108"/>
        <v>46239-POX50-com3</v>
      </c>
      <c r="B3470" s="14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 t="shared" si="109"/>
        <v>2026-08</v>
      </c>
      <c r="J3470" s="7" t="str">
        <f>VLOOKUP(C3470,'[1]T. Apoyo Sistema'!$B$1:$C$89,2,0)</f>
        <v>SI</v>
      </c>
    </row>
    <row r="3471" spans="1:10" x14ac:dyDescent="0.25">
      <c r="A3471" s="4" t="str">
        <f t="shared" si="108"/>
        <v>46239-POX50-gen1</v>
      </c>
      <c r="B3471" s="14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 t="shared" si="109"/>
        <v>2026-08</v>
      </c>
      <c r="J3471" s="7" t="str">
        <f>VLOOKUP(C3471,'[1]T. Apoyo Sistema'!$B$1:$C$89,2,0)</f>
        <v>SI</v>
      </c>
    </row>
    <row r="3472" spans="1:10" x14ac:dyDescent="0.25">
      <c r="A3472" s="4" t="str">
        <f t="shared" si="108"/>
        <v>46239-POX50-gen2</v>
      </c>
      <c r="B3472" s="14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 t="shared" si="109"/>
        <v>2026-08</v>
      </c>
      <c r="J3472" s="7" t="str">
        <f>VLOOKUP(C3472,'[1]T. Apoyo Sistema'!$B$1:$C$89,2,0)</f>
        <v>SI</v>
      </c>
    </row>
    <row r="3473" spans="1:10" x14ac:dyDescent="0.25">
      <c r="A3473" s="4" t="str">
        <f t="shared" si="108"/>
        <v>46239-POX50-psa1</v>
      </c>
      <c r="B3473" s="14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 t="shared" si="109"/>
        <v>2026-08</v>
      </c>
      <c r="J3473" s="7" t="str">
        <f>VLOOKUP(C3473,'[1]T. Apoyo Sistema'!$B$1:$C$89,2,0)</f>
        <v>SI</v>
      </c>
    </row>
    <row r="3474" spans="1:10" x14ac:dyDescent="0.25">
      <c r="A3474" s="4" t="str">
        <f t="shared" si="108"/>
        <v>46239-POX50-psa2</v>
      </c>
      <c r="B3474" s="14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 t="shared" si="109"/>
        <v>2026-08</v>
      </c>
      <c r="J3474" s="7" t="str">
        <f>VLOOKUP(C3474,'[1]T. Apoyo Sistema'!$B$1:$C$89,2,0)</f>
        <v>SI</v>
      </c>
    </row>
    <row r="3475" spans="1:10" x14ac:dyDescent="0.25">
      <c r="A3475" s="4" t="str">
        <f t="shared" si="108"/>
        <v>46239-POX50-psa3</v>
      </c>
      <c r="B3475" s="14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 t="shared" si="109"/>
        <v>2026-08</v>
      </c>
      <c r="J3475" s="7" t="str">
        <f>VLOOKUP(C3475,'[1]T. Apoyo Sistema'!$B$1:$C$89,2,0)</f>
        <v>SI</v>
      </c>
    </row>
    <row r="3476" spans="1:10" x14ac:dyDescent="0.25">
      <c r="A3476" s="4" t="str">
        <f t="shared" si="108"/>
        <v>46239-POX50-psa4</v>
      </c>
      <c r="B3476" s="14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 t="shared" si="109"/>
        <v>2026-08</v>
      </c>
      <c r="J3476" s="7" t="str">
        <f>VLOOKUP(C3476,'[1]T. Apoyo Sistema'!$B$1:$C$89,2,0)</f>
        <v>SI</v>
      </c>
    </row>
    <row r="3477" spans="1:10" x14ac:dyDescent="0.25">
      <c r="A3477" s="4" t="str">
        <f t="shared" si="108"/>
        <v>46239-POX50-psa5</v>
      </c>
      <c r="B3477" s="14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 t="shared" si="109"/>
        <v>2026-08</v>
      </c>
      <c r="J3477" s="7" t="str">
        <f>VLOOKUP(C3477,'[1]T. Apoyo Sistema'!$B$1:$C$89,2,0)</f>
        <v>SI</v>
      </c>
    </row>
    <row r="3478" spans="1:10" x14ac:dyDescent="0.25">
      <c r="A3478" s="4" t="str">
        <f t="shared" si="108"/>
        <v>46239-POX50-psa6</v>
      </c>
      <c r="B3478" s="14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 t="shared" si="109"/>
        <v>2026-08</v>
      </c>
      <c r="J3478" s="7" t="str">
        <f>VLOOKUP(C3478,'[1]T. Apoyo Sistema'!$B$1:$C$89,2,0)</f>
        <v>SI</v>
      </c>
    </row>
    <row r="3479" spans="1:10" x14ac:dyDescent="0.25">
      <c r="A3479" s="4" t="str">
        <f t="shared" si="108"/>
        <v>46239-POX50-sec1</v>
      </c>
      <c r="B3479" s="14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 t="shared" si="109"/>
        <v>2026-08</v>
      </c>
      <c r="J3479" s="7" t="str">
        <f>VLOOKUP(C3479,'[1]T. Apoyo Sistema'!$B$1:$C$89,2,0)</f>
        <v>SI</v>
      </c>
    </row>
    <row r="3480" spans="1:10" x14ac:dyDescent="0.25">
      <c r="A3480" s="4" t="str">
        <f t="shared" si="108"/>
        <v>46239-POX50-sec2</v>
      </c>
      <c r="B3480" s="14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 t="shared" si="109"/>
        <v>2026-08</v>
      </c>
      <c r="J3480" s="7" t="str">
        <f>VLOOKUP(C3480,'[1]T. Apoyo Sistema'!$B$1:$C$89,2,0)</f>
        <v>SI</v>
      </c>
    </row>
    <row r="3481" spans="1:10" x14ac:dyDescent="0.25">
      <c r="A3481" s="4" t="str">
        <f t="shared" si="108"/>
        <v>46239-POX51-bbd1</v>
      </c>
      <c r="B3481" s="14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 t="shared" si="109"/>
        <v>2026-08</v>
      </c>
      <c r="J3481" s="7" t="str">
        <f>VLOOKUP(C3481,'[1]T. Apoyo Sistema'!$B$1:$C$89,2,0)</f>
        <v>SI</v>
      </c>
    </row>
    <row r="3482" spans="1:10" x14ac:dyDescent="0.25">
      <c r="A3482" s="4" t="str">
        <f t="shared" si="108"/>
        <v>46239-POX51-bbd2</v>
      </c>
      <c r="B3482" s="14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 t="shared" si="109"/>
        <v>2026-08</v>
      </c>
      <c r="J3482" s="7" t="str">
        <f>VLOOKUP(C3482,'[1]T. Apoyo Sistema'!$B$1:$C$89,2,0)</f>
        <v>SI</v>
      </c>
    </row>
    <row r="3483" spans="1:10" x14ac:dyDescent="0.25">
      <c r="A3483" s="4" t="str">
        <f t="shared" si="108"/>
        <v>46239-POX51-com1</v>
      </c>
      <c r="B3483" s="14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 t="shared" si="109"/>
        <v>2026-08</v>
      </c>
      <c r="J3483" s="7" t="str">
        <f>VLOOKUP(C3483,'[1]T. Apoyo Sistema'!$B$1:$C$89,2,0)</f>
        <v>SI</v>
      </c>
    </row>
    <row r="3484" spans="1:10" x14ac:dyDescent="0.25">
      <c r="A3484" s="4" t="str">
        <f t="shared" si="108"/>
        <v>46239-POX51-com2</v>
      </c>
      <c r="B3484" s="14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 t="shared" si="109"/>
        <v>2026-08</v>
      </c>
      <c r="J3484" s="7" t="str">
        <f>VLOOKUP(C3484,'[1]T. Apoyo Sistema'!$B$1:$C$89,2,0)</f>
        <v>SI</v>
      </c>
    </row>
    <row r="3485" spans="1:10" x14ac:dyDescent="0.25">
      <c r="A3485" s="4" t="str">
        <f t="shared" si="108"/>
        <v>46239-POX51-com3</v>
      </c>
      <c r="B3485" s="14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 t="shared" si="109"/>
        <v>2026-08</v>
      </c>
      <c r="J3485" s="7" t="str">
        <f>VLOOKUP(C3485,'[1]T. Apoyo Sistema'!$B$1:$C$89,2,0)</f>
        <v>SI</v>
      </c>
    </row>
    <row r="3486" spans="1:10" x14ac:dyDescent="0.25">
      <c r="A3486" s="4" t="str">
        <f t="shared" si="108"/>
        <v>46239-POX51-gen1</v>
      </c>
      <c r="B3486" s="14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 t="shared" si="109"/>
        <v>2026-08</v>
      </c>
      <c r="J3486" s="7" t="str">
        <f>VLOOKUP(C3486,'[1]T. Apoyo Sistema'!$B$1:$C$89,2,0)</f>
        <v>SI</v>
      </c>
    </row>
    <row r="3487" spans="1:10" x14ac:dyDescent="0.25">
      <c r="A3487" s="4" t="str">
        <f t="shared" si="108"/>
        <v>46239-POX51-gen2</v>
      </c>
      <c r="B3487" s="14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 t="shared" si="109"/>
        <v>2026-08</v>
      </c>
      <c r="J3487" s="7" t="str">
        <f>VLOOKUP(C3487,'[1]T. Apoyo Sistema'!$B$1:$C$89,2,0)</f>
        <v>SI</v>
      </c>
    </row>
    <row r="3488" spans="1:10" x14ac:dyDescent="0.25">
      <c r="A3488" s="4" t="str">
        <f t="shared" si="108"/>
        <v>46239-POX51-psa1</v>
      </c>
      <c r="B3488" s="14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 t="shared" si="109"/>
        <v>2026-08</v>
      </c>
      <c r="J3488" s="7" t="str">
        <f>VLOOKUP(C3488,'[1]T. Apoyo Sistema'!$B$1:$C$89,2,0)</f>
        <v>SI</v>
      </c>
    </row>
    <row r="3489" spans="1:10" x14ac:dyDescent="0.25">
      <c r="A3489" s="4" t="str">
        <f t="shared" si="108"/>
        <v>46239-POX51-psa2</v>
      </c>
      <c r="B3489" s="14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 t="shared" si="109"/>
        <v>2026-08</v>
      </c>
      <c r="J3489" s="7" t="str">
        <f>VLOOKUP(C3489,'[1]T. Apoyo Sistema'!$B$1:$C$89,2,0)</f>
        <v>SI</v>
      </c>
    </row>
    <row r="3490" spans="1:10" x14ac:dyDescent="0.25">
      <c r="A3490" s="4" t="str">
        <f t="shared" si="108"/>
        <v>46239-POX51-psa3</v>
      </c>
      <c r="B3490" s="14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 t="shared" si="109"/>
        <v>2026-08</v>
      </c>
      <c r="J3490" s="7" t="str">
        <f>VLOOKUP(C3490,'[1]T. Apoyo Sistema'!$B$1:$C$89,2,0)</f>
        <v>SI</v>
      </c>
    </row>
    <row r="3491" spans="1:10" x14ac:dyDescent="0.25">
      <c r="A3491" s="4" t="str">
        <f t="shared" si="108"/>
        <v>46239-POX51-psa4</v>
      </c>
      <c r="B3491" s="14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 t="shared" si="109"/>
        <v>2026-08</v>
      </c>
      <c r="J3491" s="7" t="str">
        <f>VLOOKUP(C3491,'[1]T. Apoyo Sistema'!$B$1:$C$89,2,0)</f>
        <v>SI</v>
      </c>
    </row>
    <row r="3492" spans="1:10" x14ac:dyDescent="0.25">
      <c r="A3492" s="4" t="str">
        <f t="shared" si="108"/>
        <v>46239-POX51-psa5</v>
      </c>
      <c r="B3492" s="14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 t="shared" si="109"/>
        <v>2026-08</v>
      </c>
      <c r="J3492" s="7" t="str">
        <f>VLOOKUP(C3492,'[1]T. Apoyo Sistema'!$B$1:$C$89,2,0)</f>
        <v>SI</v>
      </c>
    </row>
    <row r="3493" spans="1:10" x14ac:dyDescent="0.25">
      <c r="A3493" s="4" t="str">
        <f t="shared" si="108"/>
        <v>46239-POX51-psa6</v>
      </c>
      <c r="B3493" s="14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 t="shared" si="109"/>
        <v>2026-08</v>
      </c>
      <c r="J3493" s="7" t="str">
        <f>VLOOKUP(C3493,'[1]T. Apoyo Sistema'!$B$1:$C$89,2,0)</f>
        <v>SI</v>
      </c>
    </row>
    <row r="3494" spans="1:10" x14ac:dyDescent="0.25">
      <c r="A3494" s="4" t="str">
        <f t="shared" si="108"/>
        <v>46239-POX51-sec1</v>
      </c>
      <c r="B3494" s="14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 t="shared" si="109"/>
        <v>2026-08</v>
      </c>
      <c r="J3494" s="7" t="str">
        <f>VLOOKUP(C3494,'[1]T. Apoyo Sistema'!$B$1:$C$89,2,0)</f>
        <v>SI</v>
      </c>
    </row>
    <row r="3495" spans="1:10" x14ac:dyDescent="0.25">
      <c r="A3495" s="4" t="str">
        <f t="shared" si="108"/>
        <v>46239-POX51-sec2</v>
      </c>
      <c r="B3495" s="14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 t="shared" si="109"/>
        <v>2026-08</v>
      </c>
      <c r="J3495" s="7" t="str">
        <f>VLOOKUP(C3495,'[1]T. Apoyo Sistema'!$B$1:$C$89,2,0)</f>
        <v>SI</v>
      </c>
    </row>
    <row r="3496" spans="1:10" x14ac:dyDescent="0.25">
      <c r="A3496" s="4" t="str">
        <f t="shared" si="108"/>
        <v>46239-POX53-bbd1</v>
      </c>
      <c r="B3496" s="14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 t="shared" si="109"/>
        <v>2026-08</v>
      </c>
      <c r="J3496" s="7" t="str">
        <f>VLOOKUP(C3496,'[1]T. Apoyo Sistema'!$B$1:$C$89,2,0)</f>
        <v>SI</v>
      </c>
    </row>
    <row r="3497" spans="1:10" x14ac:dyDescent="0.25">
      <c r="A3497" s="4" t="str">
        <f t="shared" si="108"/>
        <v>46239-POX53-bbd2</v>
      </c>
      <c r="B3497" s="14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 t="shared" si="109"/>
        <v>2026-08</v>
      </c>
      <c r="J3497" s="7" t="str">
        <f>VLOOKUP(C3497,'[1]T. Apoyo Sistema'!$B$1:$C$89,2,0)</f>
        <v>SI</v>
      </c>
    </row>
    <row r="3498" spans="1:10" x14ac:dyDescent="0.25">
      <c r="A3498" s="4" t="str">
        <f t="shared" si="108"/>
        <v>46239-POX53-com1</v>
      </c>
      <c r="B3498" s="14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 t="shared" si="109"/>
        <v>2026-08</v>
      </c>
      <c r="J3498" s="7" t="str">
        <f>VLOOKUP(C3498,'[1]T. Apoyo Sistema'!$B$1:$C$89,2,0)</f>
        <v>SI</v>
      </c>
    </row>
    <row r="3499" spans="1:10" x14ac:dyDescent="0.25">
      <c r="A3499" s="4" t="str">
        <f t="shared" si="108"/>
        <v>46239-POX53-com2</v>
      </c>
      <c r="B3499" s="14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 t="shared" si="109"/>
        <v>2026-08</v>
      </c>
      <c r="J3499" s="7" t="str">
        <f>VLOOKUP(C3499,'[1]T. Apoyo Sistema'!$B$1:$C$89,2,0)</f>
        <v>SI</v>
      </c>
    </row>
    <row r="3500" spans="1:10" x14ac:dyDescent="0.25">
      <c r="A3500" s="4" t="str">
        <f t="shared" si="108"/>
        <v>46239-POX53-com3</v>
      </c>
      <c r="B3500" s="14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 t="shared" si="109"/>
        <v>2026-08</v>
      </c>
      <c r="J3500" s="7" t="str">
        <f>VLOOKUP(C3500,'[1]T. Apoyo Sistema'!$B$1:$C$89,2,0)</f>
        <v>SI</v>
      </c>
    </row>
    <row r="3501" spans="1:10" x14ac:dyDescent="0.25">
      <c r="A3501" s="4" t="str">
        <f t="shared" si="108"/>
        <v>46239-POX53-com4</v>
      </c>
      <c r="B3501" s="14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 t="shared" si="109"/>
        <v>2026-08</v>
      </c>
      <c r="J3501" s="7" t="str">
        <f>VLOOKUP(C3501,'[1]T. Apoyo Sistema'!$B$1:$C$89,2,0)</f>
        <v>SI</v>
      </c>
    </row>
    <row r="3502" spans="1:10" x14ac:dyDescent="0.25">
      <c r="A3502" s="4" t="str">
        <f t="shared" si="108"/>
        <v>46239-POX53-gen1</v>
      </c>
      <c r="B3502" s="14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 t="shared" si="109"/>
        <v>2026-08</v>
      </c>
      <c r="J3502" s="7" t="str">
        <f>VLOOKUP(C3502,'[1]T. Apoyo Sistema'!$B$1:$C$89,2,0)</f>
        <v>SI</v>
      </c>
    </row>
    <row r="3503" spans="1:10" x14ac:dyDescent="0.25">
      <c r="A3503" s="4" t="str">
        <f t="shared" si="108"/>
        <v>46239-POX53-gen2</v>
      </c>
      <c r="B3503" s="14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 t="shared" si="109"/>
        <v>2026-08</v>
      </c>
      <c r="J3503" s="7" t="str">
        <f>VLOOKUP(C3503,'[1]T. Apoyo Sistema'!$B$1:$C$89,2,0)</f>
        <v>SI</v>
      </c>
    </row>
    <row r="3504" spans="1:10" x14ac:dyDescent="0.25">
      <c r="A3504" s="4" t="str">
        <f t="shared" si="108"/>
        <v>46239-POX53-psa1</v>
      </c>
      <c r="B3504" s="14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 t="shared" si="109"/>
        <v>2026-08</v>
      </c>
      <c r="J3504" s="7" t="str">
        <f>VLOOKUP(C3504,'[1]T. Apoyo Sistema'!$B$1:$C$89,2,0)</f>
        <v>SI</v>
      </c>
    </row>
    <row r="3505" spans="1:10" x14ac:dyDescent="0.25">
      <c r="A3505" s="4" t="str">
        <f t="shared" si="108"/>
        <v>46239-POX53-psa2</v>
      </c>
      <c r="B3505" s="14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 t="shared" si="109"/>
        <v>2026-08</v>
      </c>
      <c r="J3505" s="7" t="str">
        <f>VLOOKUP(C3505,'[1]T. Apoyo Sistema'!$B$1:$C$89,2,0)</f>
        <v>SI</v>
      </c>
    </row>
    <row r="3506" spans="1:10" x14ac:dyDescent="0.25">
      <c r="A3506" s="4" t="str">
        <f t="shared" si="108"/>
        <v>46239-POX53-psa3</v>
      </c>
      <c r="B3506" s="14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 t="shared" si="109"/>
        <v>2026-08</v>
      </c>
      <c r="J3506" s="7" t="str">
        <f>VLOOKUP(C3506,'[1]T. Apoyo Sistema'!$B$1:$C$89,2,0)</f>
        <v>SI</v>
      </c>
    </row>
    <row r="3507" spans="1:10" x14ac:dyDescent="0.25">
      <c r="A3507" s="4" t="str">
        <f t="shared" si="108"/>
        <v>46239-POX53-psa4</v>
      </c>
      <c r="B3507" s="14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 t="shared" si="109"/>
        <v>2026-08</v>
      </c>
      <c r="J3507" s="7" t="str">
        <f>VLOOKUP(C3507,'[1]T. Apoyo Sistema'!$B$1:$C$89,2,0)</f>
        <v>SI</v>
      </c>
    </row>
    <row r="3508" spans="1:10" x14ac:dyDescent="0.25">
      <c r="A3508" s="4" t="str">
        <f t="shared" si="108"/>
        <v>46239-POX53-sec1</v>
      </c>
      <c r="B3508" s="14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 t="shared" si="109"/>
        <v>2026-08</v>
      </c>
      <c r="J3508" s="7" t="str">
        <f>VLOOKUP(C3508,'[1]T. Apoyo Sistema'!$B$1:$C$89,2,0)</f>
        <v>SI</v>
      </c>
    </row>
    <row r="3509" spans="1:10" x14ac:dyDescent="0.25">
      <c r="A3509" s="4" t="str">
        <f t="shared" si="108"/>
        <v>46239-POX53-sec2</v>
      </c>
      <c r="B3509" s="14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 t="shared" si="109"/>
        <v>2026-08</v>
      </c>
      <c r="J3509" s="7" t="str">
        <f>VLOOKUP(C3509,'[1]T. Apoyo Sistema'!$B$1:$C$89,2,0)</f>
        <v>SI</v>
      </c>
    </row>
    <row r="3510" spans="1:10" x14ac:dyDescent="0.25">
      <c r="A3510" s="4" t="str">
        <f t="shared" si="108"/>
        <v>46239-POX54-bbd1</v>
      </c>
      <c r="B3510" s="14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 t="shared" si="109"/>
        <v>2026-08</v>
      </c>
      <c r="J3510" s="7" t="str">
        <f>VLOOKUP(C3510,'[1]T. Apoyo Sistema'!$B$1:$C$89,2,0)</f>
        <v>SI</v>
      </c>
    </row>
    <row r="3511" spans="1:10" x14ac:dyDescent="0.25">
      <c r="A3511" s="4" t="str">
        <f t="shared" si="108"/>
        <v>46239-POX54-bbd2</v>
      </c>
      <c r="B3511" s="14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 t="shared" si="109"/>
        <v>2026-08</v>
      </c>
      <c r="J3511" s="7" t="str">
        <f>VLOOKUP(C3511,'[1]T. Apoyo Sistema'!$B$1:$C$89,2,0)</f>
        <v>SI</v>
      </c>
    </row>
    <row r="3512" spans="1:10" x14ac:dyDescent="0.25">
      <c r="A3512" s="4" t="str">
        <f t="shared" si="108"/>
        <v>46239-POX54-com1</v>
      </c>
      <c r="B3512" s="14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 t="shared" si="109"/>
        <v>2026-08</v>
      </c>
      <c r="J3512" s="7" t="str">
        <f>VLOOKUP(C3512,'[1]T. Apoyo Sistema'!$B$1:$C$89,2,0)</f>
        <v>SI</v>
      </c>
    </row>
    <row r="3513" spans="1:10" x14ac:dyDescent="0.25">
      <c r="A3513" s="4" t="str">
        <f t="shared" si="108"/>
        <v>46239-POX54-com2</v>
      </c>
      <c r="B3513" s="14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 t="shared" si="109"/>
        <v>2026-08</v>
      </c>
      <c r="J3513" s="7" t="str">
        <f>VLOOKUP(C3513,'[1]T. Apoyo Sistema'!$B$1:$C$89,2,0)</f>
        <v>SI</v>
      </c>
    </row>
    <row r="3514" spans="1:10" x14ac:dyDescent="0.25">
      <c r="A3514" s="4" t="str">
        <f t="shared" si="108"/>
        <v>46239-POX54-com3</v>
      </c>
      <c r="B3514" s="14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 t="shared" si="109"/>
        <v>2026-08</v>
      </c>
      <c r="J3514" s="7" t="str">
        <f>VLOOKUP(C3514,'[1]T. Apoyo Sistema'!$B$1:$C$89,2,0)</f>
        <v>SI</v>
      </c>
    </row>
    <row r="3515" spans="1:10" x14ac:dyDescent="0.25">
      <c r="A3515" s="4" t="str">
        <f t="shared" si="108"/>
        <v>46239-POX54-com4</v>
      </c>
      <c r="B3515" s="14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 t="shared" si="109"/>
        <v>2026-08</v>
      </c>
      <c r="J3515" s="7" t="str">
        <f>VLOOKUP(C3515,'[1]T. Apoyo Sistema'!$B$1:$C$89,2,0)</f>
        <v>SI</v>
      </c>
    </row>
    <row r="3516" spans="1:10" x14ac:dyDescent="0.25">
      <c r="A3516" s="4" t="str">
        <f t="shared" si="108"/>
        <v>46239-POX54-gen1</v>
      </c>
      <c r="B3516" s="14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 t="shared" si="109"/>
        <v>2026-08</v>
      </c>
      <c r="J3516" s="7" t="str">
        <f>VLOOKUP(C3516,'[1]T. Apoyo Sistema'!$B$1:$C$89,2,0)</f>
        <v>SI</v>
      </c>
    </row>
    <row r="3517" spans="1:10" x14ac:dyDescent="0.25">
      <c r="A3517" s="4" t="str">
        <f t="shared" si="108"/>
        <v>46239-POX54-gen2</v>
      </c>
      <c r="B3517" s="14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 t="shared" si="109"/>
        <v>2026-08</v>
      </c>
      <c r="J3517" s="7" t="str">
        <f>VLOOKUP(C3517,'[1]T. Apoyo Sistema'!$B$1:$C$89,2,0)</f>
        <v>SI</v>
      </c>
    </row>
    <row r="3518" spans="1:10" x14ac:dyDescent="0.25">
      <c r="A3518" s="4" t="str">
        <f t="shared" si="108"/>
        <v>46239-POX54-psa1</v>
      </c>
      <c r="B3518" s="14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 t="shared" si="109"/>
        <v>2026-08</v>
      </c>
      <c r="J3518" s="7" t="str">
        <f>VLOOKUP(C3518,'[1]T. Apoyo Sistema'!$B$1:$C$89,2,0)</f>
        <v>SI</v>
      </c>
    </row>
    <row r="3519" spans="1:10" x14ac:dyDescent="0.25">
      <c r="A3519" s="4" t="str">
        <f t="shared" si="108"/>
        <v>46239-POX54-psa2</v>
      </c>
      <c r="B3519" s="14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 t="shared" si="109"/>
        <v>2026-08</v>
      </c>
      <c r="J3519" s="7" t="str">
        <f>VLOOKUP(C3519,'[1]T. Apoyo Sistema'!$B$1:$C$89,2,0)</f>
        <v>SI</v>
      </c>
    </row>
    <row r="3520" spans="1:10" x14ac:dyDescent="0.25">
      <c r="A3520" s="4" t="str">
        <f t="shared" si="108"/>
        <v>46239-POX54-psa3</v>
      </c>
      <c r="B3520" s="14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 t="shared" si="109"/>
        <v>2026-08</v>
      </c>
      <c r="J3520" s="7" t="str">
        <f>VLOOKUP(C3520,'[1]T. Apoyo Sistema'!$B$1:$C$89,2,0)</f>
        <v>SI</v>
      </c>
    </row>
    <row r="3521" spans="1:10" x14ac:dyDescent="0.25">
      <c r="A3521" s="4" t="str">
        <f t="shared" si="108"/>
        <v>46239-POX54-psa4</v>
      </c>
      <c r="B3521" s="14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 t="shared" si="109"/>
        <v>2026-08</v>
      </c>
      <c r="J3521" s="7" t="str">
        <f>VLOOKUP(C3521,'[1]T. Apoyo Sistema'!$B$1:$C$89,2,0)</f>
        <v>SI</v>
      </c>
    </row>
    <row r="3522" spans="1:10" x14ac:dyDescent="0.25">
      <c r="A3522" s="4" t="str">
        <f t="shared" ref="A3522:A3585" si="110">CONCATENATE(B3522,"-",C3522,"-",D3522)</f>
        <v>46239-POX54-sec1</v>
      </c>
      <c r="B3522" s="14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 t="shared" ref="I3522:I3585" si="111">TEXT(B3522,"yyyy-mm")</f>
        <v>2026-08</v>
      </c>
      <c r="J3522" s="7" t="str">
        <f>VLOOKUP(C3522,'[1]T. Apoyo Sistema'!$B$1:$C$89,2,0)</f>
        <v>SI</v>
      </c>
    </row>
    <row r="3523" spans="1:10" x14ac:dyDescent="0.25">
      <c r="A3523" s="4" t="str">
        <f t="shared" si="110"/>
        <v>46239-POX54-sec2</v>
      </c>
      <c r="B3523" s="14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 t="shared" si="111"/>
        <v>2026-08</v>
      </c>
      <c r="J3523" s="7" t="str">
        <f>VLOOKUP(C3523,'[1]T. Apoyo Sistema'!$B$1:$C$89,2,0)</f>
        <v>SI</v>
      </c>
    </row>
    <row r="3524" spans="1:10" x14ac:dyDescent="0.25">
      <c r="A3524" s="4" t="str">
        <f t="shared" si="110"/>
        <v>46239-POX55-bbd1</v>
      </c>
      <c r="B3524" s="14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 t="shared" si="111"/>
        <v>2026-08</v>
      </c>
      <c r="J3524" s="7" t="str">
        <f>VLOOKUP(C3524,'[1]T. Apoyo Sistema'!$B$1:$C$89,2,0)</f>
        <v>SI</v>
      </c>
    </row>
    <row r="3525" spans="1:10" x14ac:dyDescent="0.25">
      <c r="A3525" s="4" t="str">
        <f t="shared" si="110"/>
        <v>46239-POX55-bbd2</v>
      </c>
      <c r="B3525" s="14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 t="shared" si="111"/>
        <v>2026-08</v>
      </c>
      <c r="J3525" s="7" t="str">
        <f>VLOOKUP(C3525,'[1]T. Apoyo Sistema'!$B$1:$C$89,2,0)</f>
        <v>SI</v>
      </c>
    </row>
    <row r="3526" spans="1:10" x14ac:dyDescent="0.25">
      <c r="A3526" s="4" t="str">
        <f t="shared" si="110"/>
        <v>46239-POX55-com1</v>
      </c>
      <c r="B3526" s="14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 t="shared" si="111"/>
        <v>2026-08</v>
      </c>
      <c r="J3526" s="7" t="str">
        <f>VLOOKUP(C3526,'[1]T. Apoyo Sistema'!$B$1:$C$89,2,0)</f>
        <v>SI</v>
      </c>
    </row>
    <row r="3527" spans="1:10" x14ac:dyDescent="0.25">
      <c r="A3527" s="4" t="str">
        <f t="shared" si="110"/>
        <v>46239-POX55-com2</v>
      </c>
      <c r="B3527" s="14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 t="shared" si="111"/>
        <v>2026-08</v>
      </c>
      <c r="J3527" s="7" t="str">
        <f>VLOOKUP(C3527,'[1]T. Apoyo Sistema'!$B$1:$C$89,2,0)</f>
        <v>SI</v>
      </c>
    </row>
    <row r="3528" spans="1:10" x14ac:dyDescent="0.25">
      <c r="A3528" s="4" t="str">
        <f t="shared" si="110"/>
        <v>46239-POX55-com3</v>
      </c>
      <c r="B3528" s="14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 t="shared" si="111"/>
        <v>2026-08</v>
      </c>
      <c r="J3528" s="7" t="str">
        <f>VLOOKUP(C3528,'[1]T. Apoyo Sistema'!$B$1:$C$89,2,0)</f>
        <v>SI</v>
      </c>
    </row>
    <row r="3529" spans="1:10" x14ac:dyDescent="0.25">
      <c r="A3529" s="4" t="str">
        <f t="shared" si="110"/>
        <v>46239-POX55-gen1</v>
      </c>
      <c r="B3529" s="14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 t="shared" si="111"/>
        <v>2026-08</v>
      </c>
      <c r="J3529" s="7" t="str">
        <f>VLOOKUP(C3529,'[1]T. Apoyo Sistema'!$B$1:$C$89,2,0)</f>
        <v>SI</v>
      </c>
    </row>
    <row r="3530" spans="1:10" x14ac:dyDescent="0.25">
      <c r="A3530" s="4" t="str">
        <f t="shared" si="110"/>
        <v>46239-POX55-gen2</v>
      </c>
      <c r="B3530" s="14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 t="shared" si="111"/>
        <v>2026-08</v>
      </c>
      <c r="J3530" s="7" t="str">
        <f>VLOOKUP(C3530,'[1]T. Apoyo Sistema'!$B$1:$C$89,2,0)</f>
        <v>SI</v>
      </c>
    </row>
    <row r="3531" spans="1:10" x14ac:dyDescent="0.25">
      <c r="A3531" s="4" t="str">
        <f t="shared" si="110"/>
        <v>46239-POX55-psa1</v>
      </c>
      <c r="B3531" s="14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 t="shared" si="111"/>
        <v>2026-08</v>
      </c>
      <c r="J3531" s="7" t="str">
        <f>VLOOKUP(C3531,'[1]T. Apoyo Sistema'!$B$1:$C$89,2,0)</f>
        <v>SI</v>
      </c>
    </row>
    <row r="3532" spans="1:10" x14ac:dyDescent="0.25">
      <c r="A3532" s="4" t="str">
        <f t="shared" si="110"/>
        <v>46239-POX55-psa2</v>
      </c>
      <c r="B3532" s="14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 t="shared" si="111"/>
        <v>2026-08</v>
      </c>
      <c r="J3532" s="7" t="str">
        <f>VLOOKUP(C3532,'[1]T. Apoyo Sistema'!$B$1:$C$89,2,0)</f>
        <v>SI</v>
      </c>
    </row>
    <row r="3533" spans="1:10" x14ac:dyDescent="0.25">
      <c r="A3533" s="4" t="str">
        <f t="shared" si="110"/>
        <v>46239-POX55-psa3</v>
      </c>
      <c r="B3533" s="14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 t="shared" si="111"/>
        <v>2026-08</v>
      </c>
      <c r="J3533" s="7" t="str">
        <f>VLOOKUP(C3533,'[1]T. Apoyo Sistema'!$B$1:$C$89,2,0)</f>
        <v>SI</v>
      </c>
    </row>
    <row r="3534" spans="1:10" x14ac:dyDescent="0.25">
      <c r="A3534" s="4" t="str">
        <f t="shared" si="110"/>
        <v>46239-POX55-psa4</v>
      </c>
      <c r="B3534" s="14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 t="shared" si="111"/>
        <v>2026-08</v>
      </c>
      <c r="J3534" s="7" t="str">
        <f>VLOOKUP(C3534,'[1]T. Apoyo Sistema'!$B$1:$C$89,2,0)</f>
        <v>SI</v>
      </c>
    </row>
    <row r="3535" spans="1:10" x14ac:dyDescent="0.25">
      <c r="A3535" s="4" t="str">
        <f t="shared" si="110"/>
        <v>46239-POX55-psa5</v>
      </c>
      <c r="B3535" s="14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 t="shared" si="111"/>
        <v>2026-08</v>
      </c>
      <c r="J3535" s="7" t="str">
        <f>VLOOKUP(C3535,'[1]T. Apoyo Sistema'!$B$1:$C$89,2,0)</f>
        <v>SI</v>
      </c>
    </row>
    <row r="3536" spans="1:10" x14ac:dyDescent="0.25">
      <c r="A3536" s="4" t="str">
        <f t="shared" si="110"/>
        <v>46239-POX55-psa6</v>
      </c>
      <c r="B3536" s="14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 t="shared" si="111"/>
        <v>2026-08</v>
      </c>
      <c r="J3536" s="7" t="str">
        <f>VLOOKUP(C3536,'[1]T. Apoyo Sistema'!$B$1:$C$89,2,0)</f>
        <v>SI</v>
      </c>
    </row>
    <row r="3537" spans="1:10" x14ac:dyDescent="0.25">
      <c r="A3537" s="4" t="str">
        <f t="shared" si="110"/>
        <v>46239-POX55-sec1</v>
      </c>
      <c r="B3537" s="14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 t="shared" si="111"/>
        <v>2026-08</v>
      </c>
      <c r="J3537" s="7" t="str">
        <f>VLOOKUP(C3537,'[1]T. Apoyo Sistema'!$B$1:$C$89,2,0)</f>
        <v>SI</v>
      </c>
    </row>
    <row r="3538" spans="1:10" x14ac:dyDescent="0.25">
      <c r="A3538" s="4" t="str">
        <f t="shared" si="110"/>
        <v>46239-POX55-sec2</v>
      </c>
      <c r="B3538" s="14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 t="shared" si="111"/>
        <v>2026-08</v>
      </c>
      <c r="J3538" s="7" t="str">
        <f>VLOOKUP(C3538,'[1]T. Apoyo Sistema'!$B$1:$C$89,2,0)</f>
        <v>SI</v>
      </c>
    </row>
    <row r="3539" spans="1:10" x14ac:dyDescent="0.25">
      <c r="A3539" s="4" t="str">
        <f t="shared" si="110"/>
        <v>46239-POX56-bbd1</v>
      </c>
      <c r="B3539" s="14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 t="shared" si="111"/>
        <v>2026-08</v>
      </c>
      <c r="J3539" s="7" t="str">
        <f>VLOOKUP(C3539,'[1]T. Apoyo Sistema'!$B$1:$C$89,2,0)</f>
        <v>SI</v>
      </c>
    </row>
    <row r="3540" spans="1:10" x14ac:dyDescent="0.25">
      <c r="A3540" s="4" t="str">
        <f t="shared" si="110"/>
        <v>46239-POX56-bbd2</v>
      </c>
      <c r="B3540" s="14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 t="shared" si="111"/>
        <v>2026-08</v>
      </c>
      <c r="J3540" s="7" t="str">
        <f>VLOOKUP(C3540,'[1]T. Apoyo Sistema'!$B$1:$C$89,2,0)</f>
        <v>SI</v>
      </c>
    </row>
    <row r="3541" spans="1:10" x14ac:dyDescent="0.25">
      <c r="A3541" s="4" t="str">
        <f t="shared" si="110"/>
        <v>46239-POX56-com1</v>
      </c>
      <c r="B3541" s="14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 t="shared" si="111"/>
        <v>2026-08</v>
      </c>
      <c r="J3541" s="7" t="str">
        <f>VLOOKUP(C3541,'[1]T. Apoyo Sistema'!$B$1:$C$89,2,0)</f>
        <v>SI</v>
      </c>
    </row>
    <row r="3542" spans="1:10" x14ac:dyDescent="0.25">
      <c r="A3542" s="4" t="str">
        <f t="shared" si="110"/>
        <v>46239-POX56-com2</v>
      </c>
      <c r="B3542" s="14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 t="shared" si="111"/>
        <v>2026-08</v>
      </c>
      <c r="J3542" s="7" t="str">
        <f>VLOOKUP(C3542,'[1]T. Apoyo Sistema'!$B$1:$C$89,2,0)</f>
        <v>SI</v>
      </c>
    </row>
    <row r="3543" spans="1:10" x14ac:dyDescent="0.25">
      <c r="A3543" s="4" t="str">
        <f t="shared" si="110"/>
        <v>46239-POX56-com3</v>
      </c>
      <c r="B3543" s="14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 t="shared" si="111"/>
        <v>2026-08</v>
      </c>
      <c r="J3543" s="7" t="str">
        <f>VLOOKUP(C3543,'[1]T. Apoyo Sistema'!$B$1:$C$89,2,0)</f>
        <v>SI</v>
      </c>
    </row>
    <row r="3544" spans="1:10" x14ac:dyDescent="0.25">
      <c r="A3544" s="4" t="str">
        <f t="shared" si="110"/>
        <v>46239-POX56-com4</v>
      </c>
      <c r="B3544" s="14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 t="shared" si="111"/>
        <v>2026-08</v>
      </c>
      <c r="J3544" s="7" t="str">
        <f>VLOOKUP(C3544,'[1]T. Apoyo Sistema'!$B$1:$C$89,2,0)</f>
        <v>SI</v>
      </c>
    </row>
    <row r="3545" spans="1:10" x14ac:dyDescent="0.25">
      <c r="A3545" s="4" t="str">
        <f t="shared" si="110"/>
        <v>46239-POX56-gen1</v>
      </c>
      <c r="B3545" s="14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 t="shared" si="111"/>
        <v>2026-08</v>
      </c>
      <c r="J3545" s="7" t="str">
        <f>VLOOKUP(C3545,'[1]T. Apoyo Sistema'!$B$1:$C$89,2,0)</f>
        <v>SI</v>
      </c>
    </row>
    <row r="3546" spans="1:10" x14ac:dyDescent="0.25">
      <c r="A3546" s="4" t="str">
        <f t="shared" si="110"/>
        <v>46239-POX56-gen2</v>
      </c>
      <c r="B3546" s="14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 t="shared" si="111"/>
        <v>2026-08</v>
      </c>
      <c r="J3546" s="7" t="str">
        <f>VLOOKUP(C3546,'[1]T. Apoyo Sistema'!$B$1:$C$89,2,0)</f>
        <v>SI</v>
      </c>
    </row>
    <row r="3547" spans="1:10" x14ac:dyDescent="0.25">
      <c r="A3547" s="4" t="str">
        <f t="shared" si="110"/>
        <v>46239-POX56-psa1</v>
      </c>
      <c r="B3547" s="14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 t="shared" si="111"/>
        <v>2026-08</v>
      </c>
      <c r="J3547" s="7" t="str">
        <f>VLOOKUP(C3547,'[1]T. Apoyo Sistema'!$B$1:$C$89,2,0)</f>
        <v>SI</v>
      </c>
    </row>
    <row r="3548" spans="1:10" x14ac:dyDescent="0.25">
      <c r="A3548" s="4" t="str">
        <f t="shared" si="110"/>
        <v>46239-POX56-psa2</v>
      </c>
      <c r="B3548" s="14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 t="shared" si="111"/>
        <v>2026-08</v>
      </c>
      <c r="J3548" s="7" t="str">
        <f>VLOOKUP(C3548,'[1]T. Apoyo Sistema'!$B$1:$C$89,2,0)</f>
        <v>SI</v>
      </c>
    </row>
    <row r="3549" spans="1:10" x14ac:dyDescent="0.25">
      <c r="A3549" s="4" t="str">
        <f t="shared" si="110"/>
        <v>46239-POX56-psa3</v>
      </c>
      <c r="B3549" s="14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 t="shared" si="111"/>
        <v>2026-08</v>
      </c>
      <c r="J3549" s="7" t="str">
        <f>VLOOKUP(C3549,'[1]T. Apoyo Sistema'!$B$1:$C$89,2,0)</f>
        <v>SI</v>
      </c>
    </row>
    <row r="3550" spans="1:10" x14ac:dyDescent="0.25">
      <c r="A3550" s="4" t="str">
        <f t="shared" si="110"/>
        <v>46239-POX56-psa4</v>
      </c>
      <c r="B3550" s="14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 t="shared" si="111"/>
        <v>2026-08</v>
      </c>
      <c r="J3550" s="7" t="str">
        <f>VLOOKUP(C3550,'[1]T. Apoyo Sistema'!$B$1:$C$89,2,0)</f>
        <v>SI</v>
      </c>
    </row>
    <row r="3551" spans="1:10" x14ac:dyDescent="0.25">
      <c r="A3551" s="4" t="str">
        <f t="shared" si="110"/>
        <v>46239-POX56-sec1</v>
      </c>
      <c r="B3551" s="14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 t="shared" si="111"/>
        <v>2026-08</v>
      </c>
      <c r="J3551" s="7" t="str">
        <f>VLOOKUP(C3551,'[1]T. Apoyo Sistema'!$B$1:$C$89,2,0)</f>
        <v>SI</v>
      </c>
    </row>
    <row r="3552" spans="1:10" x14ac:dyDescent="0.25">
      <c r="A3552" s="4" t="str">
        <f t="shared" si="110"/>
        <v>46239-POX56-sec2</v>
      </c>
      <c r="B3552" s="14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 t="shared" si="111"/>
        <v>2026-08</v>
      </c>
      <c r="J3552" s="7" t="str">
        <f>VLOOKUP(C3552,'[1]T. Apoyo Sistema'!$B$1:$C$89,2,0)</f>
        <v>SI</v>
      </c>
    </row>
    <row r="3553" spans="1:10" x14ac:dyDescent="0.25">
      <c r="A3553" s="4" t="str">
        <f t="shared" si="110"/>
        <v>46239-POX57-bbd1</v>
      </c>
      <c r="B3553" s="14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 t="shared" si="111"/>
        <v>2026-08</v>
      </c>
      <c r="J3553" s="7" t="str">
        <f>VLOOKUP(C3553,'[1]T. Apoyo Sistema'!$B$1:$C$89,2,0)</f>
        <v>SI</v>
      </c>
    </row>
    <row r="3554" spans="1:10" x14ac:dyDescent="0.25">
      <c r="A3554" s="4" t="str">
        <f t="shared" si="110"/>
        <v>46239-POX57-bbd2</v>
      </c>
      <c r="B3554" s="14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 t="shared" si="111"/>
        <v>2026-08</v>
      </c>
      <c r="J3554" s="7" t="str">
        <f>VLOOKUP(C3554,'[1]T. Apoyo Sistema'!$B$1:$C$89,2,0)</f>
        <v>SI</v>
      </c>
    </row>
    <row r="3555" spans="1:10" x14ac:dyDescent="0.25">
      <c r="A3555" s="4" t="str">
        <f t="shared" si="110"/>
        <v>46239-POX57-com1</v>
      </c>
      <c r="B3555" s="14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 t="shared" si="111"/>
        <v>2026-08</v>
      </c>
      <c r="J3555" s="7" t="str">
        <f>VLOOKUP(C3555,'[1]T. Apoyo Sistema'!$B$1:$C$89,2,0)</f>
        <v>SI</v>
      </c>
    </row>
    <row r="3556" spans="1:10" x14ac:dyDescent="0.25">
      <c r="A3556" s="4" t="str">
        <f t="shared" si="110"/>
        <v>46239-POX57-com2</v>
      </c>
      <c r="B3556" s="14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 t="shared" si="111"/>
        <v>2026-08</v>
      </c>
      <c r="J3556" s="7" t="str">
        <f>VLOOKUP(C3556,'[1]T. Apoyo Sistema'!$B$1:$C$89,2,0)</f>
        <v>SI</v>
      </c>
    </row>
    <row r="3557" spans="1:10" x14ac:dyDescent="0.25">
      <c r="A3557" s="4" t="str">
        <f t="shared" si="110"/>
        <v>46239-POX57-com3</v>
      </c>
      <c r="B3557" s="14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 t="shared" si="111"/>
        <v>2026-08</v>
      </c>
      <c r="J3557" s="7" t="str">
        <f>VLOOKUP(C3557,'[1]T. Apoyo Sistema'!$B$1:$C$89,2,0)</f>
        <v>SI</v>
      </c>
    </row>
    <row r="3558" spans="1:10" x14ac:dyDescent="0.25">
      <c r="A3558" s="4" t="str">
        <f t="shared" si="110"/>
        <v>46239-POX57-com4</v>
      </c>
      <c r="B3558" s="14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 t="shared" si="111"/>
        <v>2026-08</v>
      </c>
      <c r="J3558" s="7" t="str">
        <f>VLOOKUP(C3558,'[1]T. Apoyo Sistema'!$B$1:$C$89,2,0)</f>
        <v>SI</v>
      </c>
    </row>
    <row r="3559" spans="1:10" x14ac:dyDescent="0.25">
      <c r="A3559" s="4" t="str">
        <f t="shared" si="110"/>
        <v>46239-POX57-gen1</v>
      </c>
      <c r="B3559" s="14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 t="shared" si="111"/>
        <v>2026-08</v>
      </c>
      <c r="J3559" s="7" t="str">
        <f>VLOOKUP(C3559,'[1]T. Apoyo Sistema'!$B$1:$C$89,2,0)</f>
        <v>SI</v>
      </c>
    </row>
    <row r="3560" spans="1:10" x14ac:dyDescent="0.25">
      <c r="A3560" s="4" t="str">
        <f t="shared" si="110"/>
        <v>46239-POX57-gen2</v>
      </c>
      <c r="B3560" s="14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 t="shared" si="111"/>
        <v>2026-08</v>
      </c>
      <c r="J3560" s="7" t="str">
        <f>VLOOKUP(C3560,'[1]T. Apoyo Sistema'!$B$1:$C$89,2,0)</f>
        <v>SI</v>
      </c>
    </row>
    <row r="3561" spans="1:10" x14ac:dyDescent="0.25">
      <c r="A3561" s="4" t="str">
        <f t="shared" si="110"/>
        <v>46239-POX57-psa1</v>
      </c>
      <c r="B3561" s="14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 t="shared" si="111"/>
        <v>2026-08</v>
      </c>
      <c r="J3561" s="7" t="str">
        <f>VLOOKUP(C3561,'[1]T. Apoyo Sistema'!$B$1:$C$89,2,0)</f>
        <v>SI</v>
      </c>
    </row>
    <row r="3562" spans="1:10" x14ac:dyDescent="0.25">
      <c r="A3562" s="4" t="str">
        <f t="shared" si="110"/>
        <v>46239-POX57-psa2</v>
      </c>
      <c r="B3562" s="14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 t="shared" si="111"/>
        <v>2026-08</v>
      </c>
      <c r="J3562" s="7" t="str">
        <f>VLOOKUP(C3562,'[1]T. Apoyo Sistema'!$B$1:$C$89,2,0)</f>
        <v>SI</v>
      </c>
    </row>
    <row r="3563" spans="1:10" x14ac:dyDescent="0.25">
      <c r="A3563" s="4" t="str">
        <f t="shared" si="110"/>
        <v>46239-POX57-psa3</v>
      </c>
      <c r="B3563" s="14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 t="shared" si="111"/>
        <v>2026-08</v>
      </c>
      <c r="J3563" s="7" t="str">
        <f>VLOOKUP(C3563,'[1]T. Apoyo Sistema'!$B$1:$C$89,2,0)</f>
        <v>SI</v>
      </c>
    </row>
    <row r="3564" spans="1:10" x14ac:dyDescent="0.25">
      <c r="A3564" s="4" t="str">
        <f t="shared" si="110"/>
        <v>46239-POX57-psa4</v>
      </c>
      <c r="B3564" s="14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 t="shared" si="111"/>
        <v>2026-08</v>
      </c>
      <c r="J3564" s="7" t="str">
        <f>VLOOKUP(C3564,'[1]T. Apoyo Sistema'!$B$1:$C$89,2,0)</f>
        <v>SI</v>
      </c>
    </row>
    <row r="3565" spans="1:10" x14ac:dyDescent="0.25">
      <c r="A3565" s="4" t="str">
        <f t="shared" si="110"/>
        <v>46239-POX57-sec1</v>
      </c>
      <c r="B3565" s="14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 t="shared" si="111"/>
        <v>2026-08</v>
      </c>
      <c r="J3565" s="7" t="str">
        <f>VLOOKUP(C3565,'[1]T. Apoyo Sistema'!$B$1:$C$89,2,0)</f>
        <v>SI</v>
      </c>
    </row>
    <row r="3566" spans="1:10" x14ac:dyDescent="0.25">
      <c r="A3566" s="4" t="str">
        <f t="shared" si="110"/>
        <v>46239-POX57-sec2</v>
      </c>
      <c r="B3566" s="14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 t="shared" si="111"/>
        <v>2026-08</v>
      </c>
      <c r="J3566" s="7" t="str">
        <f>VLOOKUP(C3566,'[1]T. Apoyo Sistema'!$B$1:$C$89,2,0)</f>
        <v>SI</v>
      </c>
    </row>
    <row r="3567" spans="1:10" x14ac:dyDescent="0.25">
      <c r="A3567" s="4" t="str">
        <f t="shared" si="110"/>
        <v>46239-POX58-bbd1</v>
      </c>
      <c r="B3567" s="14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 t="shared" si="111"/>
        <v>2026-08</v>
      </c>
      <c r="J3567" s="7" t="str">
        <f>VLOOKUP(C3567,'[1]T. Apoyo Sistema'!$B$1:$C$89,2,0)</f>
        <v>SI</v>
      </c>
    </row>
    <row r="3568" spans="1:10" x14ac:dyDescent="0.25">
      <c r="A3568" s="4" t="str">
        <f t="shared" si="110"/>
        <v>46239-POX58-bbd2</v>
      </c>
      <c r="B3568" s="14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 t="shared" si="111"/>
        <v>2026-08</v>
      </c>
      <c r="J3568" s="7" t="str">
        <f>VLOOKUP(C3568,'[1]T. Apoyo Sistema'!$B$1:$C$89,2,0)</f>
        <v>SI</v>
      </c>
    </row>
    <row r="3569" spans="1:10" x14ac:dyDescent="0.25">
      <c r="A3569" s="4" t="str">
        <f t="shared" si="110"/>
        <v>46239-POX58-com1</v>
      </c>
      <c r="B3569" s="14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 t="shared" si="111"/>
        <v>2026-08</v>
      </c>
      <c r="J3569" s="7" t="str">
        <f>VLOOKUP(C3569,'[1]T. Apoyo Sistema'!$B$1:$C$89,2,0)</f>
        <v>SI</v>
      </c>
    </row>
    <row r="3570" spans="1:10" x14ac:dyDescent="0.25">
      <c r="A3570" s="4" t="str">
        <f t="shared" si="110"/>
        <v>46239-POX58-com2</v>
      </c>
      <c r="B3570" s="14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 t="shared" si="111"/>
        <v>2026-08</v>
      </c>
      <c r="J3570" s="7" t="str">
        <f>VLOOKUP(C3570,'[1]T. Apoyo Sistema'!$B$1:$C$89,2,0)</f>
        <v>SI</v>
      </c>
    </row>
    <row r="3571" spans="1:10" x14ac:dyDescent="0.25">
      <c r="A3571" s="4" t="str">
        <f t="shared" si="110"/>
        <v>46239-POX58-com3</v>
      </c>
      <c r="B3571" s="14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 t="shared" si="111"/>
        <v>2026-08</v>
      </c>
      <c r="J3571" s="7" t="str">
        <f>VLOOKUP(C3571,'[1]T. Apoyo Sistema'!$B$1:$C$89,2,0)</f>
        <v>SI</v>
      </c>
    </row>
    <row r="3572" spans="1:10" x14ac:dyDescent="0.25">
      <c r="A3572" s="4" t="str">
        <f t="shared" si="110"/>
        <v>46239-POX58-com4</v>
      </c>
      <c r="B3572" s="14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 t="shared" si="111"/>
        <v>2026-08</v>
      </c>
      <c r="J3572" s="7" t="str">
        <f>VLOOKUP(C3572,'[1]T. Apoyo Sistema'!$B$1:$C$89,2,0)</f>
        <v>SI</v>
      </c>
    </row>
    <row r="3573" spans="1:10" x14ac:dyDescent="0.25">
      <c r="A3573" s="4" t="str">
        <f t="shared" si="110"/>
        <v>46239-POX58-gen1</v>
      </c>
      <c r="B3573" s="14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 t="shared" si="111"/>
        <v>2026-08</v>
      </c>
      <c r="J3573" s="7" t="str">
        <f>VLOOKUP(C3573,'[1]T. Apoyo Sistema'!$B$1:$C$89,2,0)</f>
        <v>SI</v>
      </c>
    </row>
    <row r="3574" spans="1:10" x14ac:dyDescent="0.25">
      <c r="A3574" s="4" t="str">
        <f t="shared" si="110"/>
        <v>46239-POX58-gen2</v>
      </c>
      <c r="B3574" s="14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 t="shared" si="111"/>
        <v>2026-08</v>
      </c>
      <c r="J3574" s="7" t="str">
        <f>VLOOKUP(C3574,'[1]T. Apoyo Sistema'!$B$1:$C$89,2,0)</f>
        <v>SI</v>
      </c>
    </row>
    <row r="3575" spans="1:10" x14ac:dyDescent="0.25">
      <c r="A3575" s="4" t="str">
        <f t="shared" si="110"/>
        <v>46239-POX58-motocom1</v>
      </c>
      <c r="B3575" s="14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 t="shared" si="111"/>
        <v>2026-08</v>
      </c>
      <c r="J3575" s="7" t="str">
        <f>VLOOKUP(C3575,'[1]T. Apoyo Sistema'!$B$1:$C$89,2,0)</f>
        <v>SI</v>
      </c>
    </row>
    <row r="3576" spans="1:10" x14ac:dyDescent="0.25">
      <c r="A3576" s="4" t="str">
        <f t="shared" si="110"/>
        <v>46239-POX58-motocom2</v>
      </c>
      <c r="B3576" s="14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 t="shared" si="111"/>
        <v>2026-08</v>
      </c>
      <c r="J3576" s="7" t="str">
        <f>VLOOKUP(C3576,'[1]T. Apoyo Sistema'!$B$1:$C$89,2,0)</f>
        <v>SI</v>
      </c>
    </row>
    <row r="3577" spans="1:10" x14ac:dyDescent="0.25">
      <c r="A3577" s="4" t="str">
        <f t="shared" si="110"/>
        <v>46239-POX58-psa1</v>
      </c>
      <c r="B3577" s="14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 t="shared" si="111"/>
        <v>2026-08</v>
      </c>
      <c r="J3577" s="7" t="str">
        <f>VLOOKUP(C3577,'[1]T. Apoyo Sistema'!$B$1:$C$89,2,0)</f>
        <v>SI</v>
      </c>
    </row>
    <row r="3578" spans="1:10" x14ac:dyDescent="0.25">
      <c r="A3578" s="4" t="str">
        <f t="shared" si="110"/>
        <v>46239-POX58-psa2</v>
      </c>
      <c r="B3578" s="14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 t="shared" si="111"/>
        <v>2026-08</v>
      </c>
      <c r="J3578" s="7" t="str">
        <f>VLOOKUP(C3578,'[1]T. Apoyo Sistema'!$B$1:$C$89,2,0)</f>
        <v>SI</v>
      </c>
    </row>
    <row r="3579" spans="1:10" x14ac:dyDescent="0.25">
      <c r="A3579" s="4" t="str">
        <f t="shared" si="110"/>
        <v>46239-POX58-psa3</v>
      </c>
      <c r="B3579" s="14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 t="shared" si="111"/>
        <v>2026-08</v>
      </c>
      <c r="J3579" s="7" t="str">
        <f>VLOOKUP(C3579,'[1]T. Apoyo Sistema'!$B$1:$C$89,2,0)</f>
        <v>SI</v>
      </c>
    </row>
    <row r="3580" spans="1:10" x14ac:dyDescent="0.25">
      <c r="A3580" s="4" t="str">
        <f t="shared" si="110"/>
        <v>46239-POX58-psa4</v>
      </c>
      <c r="B3580" s="14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 t="shared" si="111"/>
        <v>2026-08</v>
      </c>
      <c r="J3580" s="7" t="str">
        <f>VLOOKUP(C3580,'[1]T. Apoyo Sistema'!$B$1:$C$89,2,0)</f>
        <v>SI</v>
      </c>
    </row>
    <row r="3581" spans="1:10" x14ac:dyDescent="0.25">
      <c r="A3581" s="4" t="str">
        <f t="shared" si="110"/>
        <v>46239-POX58-sec1</v>
      </c>
      <c r="B3581" s="14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 t="shared" si="111"/>
        <v>2026-08</v>
      </c>
      <c r="J3581" s="7" t="str">
        <f>VLOOKUP(C3581,'[1]T. Apoyo Sistema'!$B$1:$C$89,2,0)</f>
        <v>SI</v>
      </c>
    </row>
    <row r="3582" spans="1:10" x14ac:dyDescent="0.25">
      <c r="A3582" s="4" t="str">
        <f t="shared" si="110"/>
        <v>46239-POX58-sec2</v>
      </c>
      <c r="B3582" s="14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 t="shared" si="111"/>
        <v>2026-08</v>
      </c>
      <c r="J3582" s="7" t="str">
        <f>VLOOKUP(C3582,'[1]T. Apoyo Sistema'!$B$1:$C$89,2,0)</f>
        <v>SI</v>
      </c>
    </row>
    <row r="3583" spans="1:10" x14ac:dyDescent="0.25">
      <c r="A3583" s="4" t="str">
        <f t="shared" si="110"/>
        <v>46239-POX59-bbd1</v>
      </c>
      <c r="B3583" s="14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 t="shared" si="111"/>
        <v>2026-08</v>
      </c>
      <c r="J3583" s="7" t="str">
        <f>VLOOKUP(C3583,'[1]T. Apoyo Sistema'!$B$1:$C$89,2,0)</f>
        <v>SI</v>
      </c>
    </row>
    <row r="3584" spans="1:10" x14ac:dyDescent="0.25">
      <c r="A3584" s="4" t="str">
        <f t="shared" si="110"/>
        <v>46239-POX59-bbd2</v>
      </c>
      <c r="B3584" s="14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 t="shared" si="111"/>
        <v>2026-08</v>
      </c>
      <c r="J3584" s="7" t="str">
        <f>VLOOKUP(C3584,'[1]T. Apoyo Sistema'!$B$1:$C$89,2,0)</f>
        <v>SI</v>
      </c>
    </row>
    <row r="3585" spans="1:10" x14ac:dyDescent="0.25">
      <c r="A3585" s="4" t="str">
        <f t="shared" si="110"/>
        <v>46239-POX59-com1</v>
      </c>
      <c r="B3585" s="14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 t="shared" si="111"/>
        <v>2026-08</v>
      </c>
      <c r="J3585" s="7" t="str">
        <f>VLOOKUP(C3585,'[1]T. Apoyo Sistema'!$B$1:$C$89,2,0)</f>
        <v>SI</v>
      </c>
    </row>
    <row r="3586" spans="1:10" x14ac:dyDescent="0.25">
      <c r="A3586" s="4" t="str">
        <f t="shared" ref="A3586:A3649" si="112">CONCATENATE(B3586,"-",C3586,"-",D3586)</f>
        <v>46239-POX59-com2</v>
      </c>
      <c r="B3586" s="14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 t="shared" ref="I3586:I3649" si="113">TEXT(B3586,"yyyy-mm")</f>
        <v>2026-08</v>
      </c>
      <c r="J3586" s="7" t="str">
        <f>VLOOKUP(C3586,'[1]T. Apoyo Sistema'!$B$1:$C$89,2,0)</f>
        <v>SI</v>
      </c>
    </row>
    <row r="3587" spans="1:10" x14ac:dyDescent="0.25">
      <c r="A3587" s="4" t="str">
        <f t="shared" si="112"/>
        <v>46239-POX59-com3</v>
      </c>
      <c r="B3587" s="14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 t="shared" si="113"/>
        <v>2026-08</v>
      </c>
      <c r="J3587" s="7" t="str">
        <f>VLOOKUP(C3587,'[1]T. Apoyo Sistema'!$B$1:$C$89,2,0)</f>
        <v>SI</v>
      </c>
    </row>
    <row r="3588" spans="1:10" x14ac:dyDescent="0.25">
      <c r="A3588" s="4" t="str">
        <f t="shared" si="112"/>
        <v>46239-POX59-gen1</v>
      </c>
      <c r="B3588" s="14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 t="shared" si="113"/>
        <v>2026-08</v>
      </c>
      <c r="J3588" s="7" t="str">
        <f>VLOOKUP(C3588,'[1]T. Apoyo Sistema'!$B$1:$C$89,2,0)</f>
        <v>SI</v>
      </c>
    </row>
    <row r="3589" spans="1:10" x14ac:dyDescent="0.25">
      <c r="A3589" s="4" t="str">
        <f t="shared" si="112"/>
        <v>46239-POX59-gen2</v>
      </c>
      <c r="B3589" s="14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 t="shared" si="113"/>
        <v>2026-08</v>
      </c>
      <c r="J3589" s="7" t="str">
        <f>VLOOKUP(C3589,'[1]T. Apoyo Sistema'!$B$1:$C$89,2,0)</f>
        <v>SI</v>
      </c>
    </row>
    <row r="3590" spans="1:10" x14ac:dyDescent="0.25">
      <c r="A3590" s="4" t="str">
        <f t="shared" si="112"/>
        <v>46239-POX59-motocom1</v>
      </c>
      <c r="B3590" s="14">
        <v>46239</v>
      </c>
      <c r="C3590" s="4" t="s">
        <v>38</v>
      </c>
      <c r="D3590" s="4" t="s">
        <v>104</v>
      </c>
      <c r="E3590" s="4">
        <v>0</v>
      </c>
      <c r="F3590" s="6">
        <v>0</v>
      </c>
      <c r="G3590" s="6">
        <v>0</v>
      </c>
      <c r="H3590" s="6">
        <v>0</v>
      </c>
      <c r="I3590" s="4" t="str">
        <f t="shared" si="113"/>
        <v>2026-08</v>
      </c>
      <c r="J3590" s="7" t="str">
        <f>VLOOKUP(C3590,'[1]T. Apoyo Sistema'!$B$1:$C$89,2,0)</f>
        <v>SI</v>
      </c>
    </row>
    <row r="3591" spans="1:10" x14ac:dyDescent="0.25">
      <c r="A3591" s="4" t="str">
        <f t="shared" si="112"/>
        <v>46239-POX59-motocom2</v>
      </c>
      <c r="B3591" s="14">
        <v>46239</v>
      </c>
      <c r="C3591" s="4" t="s">
        <v>38</v>
      </c>
      <c r="D3591" s="4" t="s">
        <v>105</v>
      </c>
      <c r="E3591" s="4">
        <v>0</v>
      </c>
      <c r="F3591" s="6">
        <v>0</v>
      </c>
      <c r="G3591" s="6">
        <v>0</v>
      </c>
      <c r="H3591" s="6">
        <v>0</v>
      </c>
      <c r="I3591" s="4" t="str">
        <f t="shared" si="113"/>
        <v>2026-08</v>
      </c>
      <c r="J3591" s="7" t="str">
        <f>VLOOKUP(C3591,'[1]T. Apoyo Sistema'!$B$1:$C$89,2,0)</f>
        <v>SI</v>
      </c>
    </row>
    <row r="3592" spans="1:10" x14ac:dyDescent="0.25">
      <c r="A3592" s="4" t="str">
        <f t="shared" si="112"/>
        <v>46239-POX59-psa1</v>
      </c>
      <c r="B3592" s="14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 t="shared" si="113"/>
        <v>2026-08</v>
      </c>
      <c r="J3592" s="7" t="str">
        <f>VLOOKUP(C3592,'[1]T. Apoyo Sistema'!$B$1:$C$89,2,0)</f>
        <v>SI</v>
      </c>
    </row>
    <row r="3593" spans="1:10" x14ac:dyDescent="0.25">
      <c r="A3593" s="4" t="str">
        <f t="shared" si="112"/>
        <v>46239-POX59-psa2</v>
      </c>
      <c r="B3593" s="14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 t="shared" si="113"/>
        <v>2026-08</v>
      </c>
      <c r="J3593" s="7" t="str">
        <f>VLOOKUP(C3593,'[1]T. Apoyo Sistema'!$B$1:$C$89,2,0)</f>
        <v>SI</v>
      </c>
    </row>
    <row r="3594" spans="1:10" x14ac:dyDescent="0.25">
      <c r="A3594" s="4" t="str">
        <f t="shared" si="112"/>
        <v>46239-POX59-psa3</v>
      </c>
      <c r="B3594" s="14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 t="shared" si="113"/>
        <v>2026-08</v>
      </c>
      <c r="J3594" s="7" t="str">
        <f>VLOOKUP(C3594,'[1]T. Apoyo Sistema'!$B$1:$C$89,2,0)</f>
        <v>SI</v>
      </c>
    </row>
    <row r="3595" spans="1:10" x14ac:dyDescent="0.25">
      <c r="A3595" s="4" t="str">
        <f t="shared" si="112"/>
        <v>46239-POX59-psa4</v>
      </c>
      <c r="B3595" s="14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 t="shared" si="113"/>
        <v>2026-08</v>
      </c>
      <c r="J3595" s="7" t="str">
        <f>VLOOKUP(C3595,'[1]T. Apoyo Sistema'!$B$1:$C$89,2,0)</f>
        <v>SI</v>
      </c>
    </row>
    <row r="3596" spans="1:10" x14ac:dyDescent="0.25">
      <c r="A3596" s="4" t="str">
        <f t="shared" si="112"/>
        <v>46239-POX59-psa5</v>
      </c>
      <c r="B3596" s="14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 t="shared" si="113"/>
        <v>2026-08</v>
      </c>
      <c r="J3596" s="7" t="str">
        <f>VLOOKUP(C3596,'[1]T. Apoyo Sistema'!$B$1:$C$89,2,0)</f>
        <v>SI</v>
      </c>
    </row>
    <row r="3597" spans="1:10" x14ac:dyDescent="0.25">
      <c r="A3597" s="4" t="str">
        <f t="shared" si="112"/>
        <v>46239-POX59-psa6</v>
      </c>
      <c r="B3597" s="14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 t="shared" si="113"/>
        <v>2026-08</v>
      </c>
      <c r="J3597" s="7" t="str">
        <f>VLOOKUP(C3597,'[1]T. Apoyo Sistema'!$B$1:$C$89,2,0)</f>
        <v>SI</v>
      </c>
    </row>
    <row r="3598" spans="1:10" x14ac:dyDescent="0.25">
      <c r="A3598" s="4" t="str">
        <f t="shared" si="112"/>
        <v>46239-POX59-sec1</v>
      </c>
      <c r="B3598" s="14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 t="shared" si="113"/>
        <v>2026-08</v>
      </c>
      <c r="J3598" s="7" t="str">
        <f>VLOOKUP(C3598,'[1]T. Apoyo Sistema'!$B$1:$C$89,2,0)</f>
        <v>SI</v>
      </c>
    </row>
    <row r="3599" spans="1:10" x14ac:dyDescent="0.25">
      <c r="A3599" s="4" t="str">
        <f t="shared" si="112"/>
        <v>46239-POX59-sec2</v>
      </c>
      <c r="B3599" s="14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 t="shared" si="113"/>
        <v>2026-08</v>
      </c>
      <c r="J3599" s="7" t="str">
        <f>VLOOKUP(C3599,'[1]T. Apoyo Sistema'!$B$1:$C$89,2,0)</f>
        <v>SI</v>
      </c>
    </row>
    <row r="3600" spans="1:10" x14ac:dyDescent="0.25">
      <c r="A3600" s="4" t="str">
        <f t="shared" si="112"/>
        <v>46239-POX6-bbd1</v>
      </c>
      <c r="B3600" s="14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 t="shared" si="113"/>
        <v>2026-08</v>
      </c>
      <c r="J3600" s="7" t="str">
        <f>VLOOKUP(C3600,'[1]T. Apoyo Sistema'!$B$1:$C$89,2,0)</f>
        <v>SI</v>
      </c>
    </row>
    <row r="3601" spans="1:10" x14ac:dyDescent="0.25">
      <c r="A3601" s="4" t="str">
        <f t="shared" si="112"/>
        <v>46239-POX6-bbd2</v>
      </c>
      <c r="B3601" s="14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 t="shared" si="113"/>
        <v>2026-08</v>
      </c>
      <c r="J3601" s="7" t="str">
        <f>VLOOKUP(C3601,'[1]T. Apoyo Sistema'!$B$1:$C$89,2,0)</f>
        <v>SI</v>
      </c>
    </row>
    <row r="3602" spans="1:10" x14ac:dyDescent="0.25">
      <c r="A3602" s="4" t="str">
        <f t="shared" si="112"/>
        <v>46239-POX6-com1</v>
      </c>
      <c r="B3602" s="14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 t="shared" si="113"/>
        <v>2026-08</v>
      </c>
      <c r="J3602" s="7" t="str">
        <f>VLOOKUP(C3602,'[1]T. Apoyo Sistema'!$B$1:$C$89,2,0)</f>
        <v>SI</v>
      </c>
    </row>
    <row r="3603" spans="1:10" x14ac:dyDescent="0.25">
      <c r="A3603" s="4" t="str">
        <f t="shared" si="112"/>
        <v>46239-POX6-com2</v>
      </c>
      <c r="B3603" s="14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 t="shared" si="113"/>
        <v>2026-08</v>
      </c>
      <c r="J3603" s="7" t="str">
        <f>VLOOKUP(C3603,'[1]T. Apoyo Sistema'!$B$1:$C$89,2,0)</f>
        <v>SI</v>
      </c>
    </row>
    <row r="3604" spans="1:10" x14ac:dyDescent="0.25">
      <c r="A3604" s="4" t="str">
        <f t="shared" si="112"/>
        <v>46239-POX6-com3</v>
      </c>
      <c r="B3604" s="14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 t="shared" si="113"/>
        <v>2026-08</v>
      </c>
      <c r="J3604" s="7" t="str">
        <f>VLOOKUP(C3604,'[1]T. Apoyo Sistema'!$B$1:$C$89,2,0)</f>
        <v>SI</v>
      </c>
    </row>
    <row r="3605" spans="1:10" x14ac:dyDescent="0.25">
      <c r="A3605" s="4" t="str">
        <f t="shared" si="112"/>
        <v>46239-POX6-com4</v>
      </c>
      <c r="B3605" s="14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 t="shared" si="113"/>
        <v>2026-08</v>
      </c>
      <c r="J3605" s="7" t="str">
        <f>VLOOKUP(C3605,'[1]T. Apoyo Sistema'!$B$1:$C$89,2,0)</f>
        <v>SI</v>
      </c>
    </row>
    <row r="3606" spans="1:10" x14ac:dyDescent="0.25">
      <c r="A3606" s="4" t="str">
        <f t="shared" si="112"/>
        <v>46239-POX6-gen1</v>
      </c>
      <c r="B3606" s="14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 t="shared" si="113"/>
        <v>2026-08</v>
      </c>
      <c r="J3606" s="7" t="str">
        <f>VLOOKUP(C3606,'[1]T. Apoyo Sistema'!$B$1:$C$89,2,0)</f>
        <v>SI</v>
      </c>
    </row>
    <row r="3607" spans="1:10" x14ac:dyDescent="0.25">
      <c r="A3607" s="4" t="str">
        <f t="shared" si="112"/>
        <v>46239-POX6-gen2</v>
      </c>
      <c r="B3607" s="14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 t="shared" si="113"/>
        <v>2026-08</v>
      </c>
      <c r="J3607" s="7" t="str">
        <f>VLOOKUP(C3607,'[1]T. Apoyo Sistema'!$B$1:$C$89,2,0)</f>
        <v>SI</v>
      </c>
    </row>
    <row r="3608" spans="1:10" x14ac:dyDescent="0.25">
      <c r="A3608" s="4" t="str">
        <f t="shared" si="112"/>
        <v>46239-POX6-psa1</v>
      </c>
      <c r="B3608" s="14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 t="shared" si="113"/>
        <v>2026-08</v>
      </c>
      <c r="J3608" s="7" t="str">
        <f>VLOOKUP(C3608,'[1]T. Apoyo Sistema'!$B$1:$C$89,2,0)</f>
        <v>SI</v>
      </c>
    </row>
    <row r="3609" spans="1:10" x14ac:dyDescent="0.25">
      <c r="A3609" s="4" t="str">
        <f t="shared" si="112"/>
        <v>46239-POX6-psa2</v>
      </c>
      <c r="B3609" s="14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 t="shared" si="113"/>
        <v>2026-08</v>
      </c>
      <c r="J3609" s="7" t="str">
        <f>VLOOKUP(C3609,'[1]T. Apoyo Sistema'!$B$1:$C$89,2,0)</f>
        <v>SI</v>
      </c>
    </row>
    <row r="3610" spans="1:10" x14ac:dyDescent="0.25">
      <c r="A3610" s="4" t="str">
        <f t="shared" si="112"/>
        <v>46239-POX6-psa3</v>
      </c>
      <c r="B3610" s="14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 t="shared" si="113"/>
        <v>2026-08</v>
      </c>
      <c r="J3610" s="7" t="str">
        <f>VLOOKUP(C3610,'[1]T. Apoyo Sistema'!$B$1:$C$89,2,0)</f>
        <v>SI</v>
      </c>
    </row>
    <row r="3611" spans="1:10" x14ac:dyDescent="0.25">
      <c r="A3611" s="4" t="str">
        <f t="shared" si="112"/>
        <v>46239-POX6-psa4</v>
      </c>
      <c r="B3611" s="14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 t="shared" si="113"/>
        <v>2026-08</v>
      </c>
      <c r="J3611" s="7" t="str">
        <f>VLOOKUP(C3611,'[1]T. Apoyo Sistema'!$B$1:$C$89,2,0)</f>
        <v>SI</v>
      </c>
    </row>
    <row r="3612" spans="1:10" x14ac:dyDescent="0.25">
      <c r="A3612" s="4" t="str">
        <f t="shared" si="112"/>
        <v>46239-POX6-sec1</v>
      </c>
      <c r="B3612" s="14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 t="shared" si="113"/>
        <v>2026-08</v>
      </c>
      <c r="J3612" s="7" t="str">
        <f>VLOOKUP(C3612,'[1]T. Apoyo Sistema'!$B$1:$C$89,2,0)</f>
        <v>SI</v>
      </c>
    </row>
    <row r="3613" spans="1:10" x14ac:dyDescent="0.25">
      <c r="A3613" s="4" t="str">
        <f t="shared" si="112"/>
        <v>46239-POX6-sec2</v>
      </c>
      <c r="B3613" s="14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 t="shared" si="113"/>
        <v>2026-08</v>
      </c>
      <c r="J3613" s="7" t="str">
        <f>VLOOKUP(C3613,'[1]T. Apoyo Sistema'!$B$1:$C$89,2,0)</f>
        <v>SI</v>
      </c>
    </row>
    <row r="3614" spans="1:10" x14ac:dyDescent="0.25">
      <c r="A3614" s="4" t="str">
        <f t="shared" si="112"/>
        <v>46239-POX60-bbd1</v>
      </c>
      <c r="B3614" s="14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 t="shared" si="113"/>
        <v>2026-08</v>
      </c>
      <c r="J3614" s="7" t="str">
        <f>VLOOKUP(C3614,'[1]T. Apoyo Sistema'!$B$1:$C$89,2,0)</f>
        <v>SI</v>
      </c>
    </row>
    <row r="3615" spans="1:10" x14ac:dyDescent="0.25">
      <c r="A3615" s="4" t="str">
        <f t="shared" si="112"/>
        <v>46239-POX60-bbd2</v>
      </c>
      <c r="B3615" s="14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 t="shared" si="113"/>
        <v>2026-08</v>
      </c>
      <c r="J3615" s="7" t="str">
        <f>VLOOKUP(C3615,'[1]T. Apoyo Sistema'!$B$1:$C$89,2,0)</f>
        <v>SI</v>
      </c>
    </row>
    <row r="3616" spans="1:10" x14ac:dyDescent="0.25">
      <c r="A3616" s="4" t="str">
        <f t="shared" si="112"/>
        <v>46239-POX60-com1</v>
      </c>
      <c r="B3616" s="14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 t="shared" si="113"/>
        <v>2026-08</v>
      </c>
      <c r="J3616" s="7" t="str">
        <f>VLOOKUP(C3616,'[1]T. Apoyo Sistema'!$B$1:$C$89,2,0)</f>
        <v>SI</v>
      </c>
    </row>
    <row r="3617" spans="1:10" x14ac:dyDescent="0.25">
      <c r="A3617" s="4" t="str">
        <f t="shared" si="112"/>
        <v>46239-POX60-com2</v>
      </c>
      <c r="B3617" s="14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 t="shared" si="113"/>
        <v>2026-08</v>
      </c>
      <c r="J3617" s="7" t="str">
        <f>VLOOKUP(C3617,'[1]T. Apoyo Sistema'!$B$1:$C$89,2,0)</f>
        <v>SI</v>
      </c>
    </row>
    <row r="3618" spans="1:10" x14ac:dyDescent="0.25">
      <c r="A3618" s="4" t="str">
        <f t="shared" si="112"/>
        <v>46239-POX60-com3</v>
      </c>
      <c r="B3618" s="14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 t="shared" si="113"/>
        <v>2026-08</v>
      </c>
      <c r="J3618" s="7" t="str">
        <f>VLOOKUP(C3618,'[1]T. Apoyo Sistema'!$B$1:$C$89,2,0)</f>
        <v>SI</v>
      </c>
    </row>
    <row r="3619" spans="1:10" x14ac:dyDescent="0.25">
      <c r="A3619" s="4" t="str">
        <f t="shared" si="112"/>
        <v>46239-POX60-gen1</v>
      </c>
      <c r="B3619" s="14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 t="shared" si="113"/>
        <v>2026-08</v>
      </c>
      <c r="J3619" s="7" t="str">
        <f>VLOOKUP(C3619,'[1]T. Apoyo Sistema'!$B$1:$C$89,2,0)</f>
        <v>SI</v>
      </c>
    </row>
    <row r="3620" spans="1:10" x14ac:dyDescent="0.25">
      <c r="A3620" s="4" t="str">
        <f t="shared" si="112"/>
        <v>46239-POX60-gen2</v>
      </c>
      <c r="B3620" s="14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 t="shared" si="113"/>
        <v>2026-08</v>
      </c>
      <c r="J3620" s="7" t="str">
        <f>VLOOKUP(C3620,'[1]T. Apoyo Sistema'!$B$1:$C$89,2,0)</f>
        <v>SI</v>
      </c>
    </row>
    <row r="3621" spans="1:10" x14ac:dyDescent="0.25">
      <c r="A3621" s="4" t="str">
        <f t="shared" si="112"/>
        <v>46239-POX60-motocom1</v>
      </c>
      <c r="B3621" s="14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 t="shared" si="113"/>
        <v>2026-08</v>
      </c>
      <c r="J3621" s="7" t="str">
        <f>VLOOKUP(C3621,'[1]T. Apoyo Sistema'!$B$1:$C$89,2,0)</f>
        <v>SI</v>
      </c>
    </row>
    <row r="3622" spans="1:10" x14ac:dyDescent="0.25">
      <c r="A3622" s="4" t="str">
        <f t="shared" si="112"/>
        <v>46239-POX60-motocom2</v>
      </c>
      <c r="B3622" s="14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 t="shared" si="113"/>
        <v>2026-08</v>
      </c>
      <c r="J3622" s="7" t="str">
        <f>VLOOKUP(C3622,'[1]T. Apoyo Sistema'!$B$1:$C$89,2,0)</f>
        <v>SI</v>
      </c>
    </row>
    <row r="3623" spans="1:10" x14ac:dyDescent="0.25">
      <c r="A3623" s="4" t="str">
        <f t="shared" si="112"/>
        <v>46239-POX60-psa1</v>
      </c>
      <c r="B3623" s="14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 t="shared" si="113"/>
        <v>2026-08</v>
      </c>
      <c r="J3623" s="7" t="str">
        <f>VLOOKUP(C3623,'[1]T. Apoyo Sistema'!$B$1:$C$89,2,0)</f>
        <v>SI</v>
      </c>
    </row>
    <row r="3624" spans="1:10" x14ac:dyDescent="0.25">
      <c r="A3624" s="4" t="str">
        <f t="shared" si="112"/>
        <v>46239-POX60-psa2</v>
      </c>
      <c r="B3624" s="14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 t="shared" si="113"/>
        <v>2026-08</v>
      </c>
      <c r="J3624" s="7" t="str">
        <f>VLOOKUP(C3624,'[1]T. Apoyo Sistema'!$B$1:$C$89,2,0)</f>
        <v>SI</v>
      </c>
    </row>
    <row r="3625" spans="1:10" x14ac:dyDescent="0.25">
      <c r="A3625" s="4" t="str">
        <f t="shared" si="112"/>
        <v>46239-POX60-psa3</v>
      </c>
      <c r="B3625" s="14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 t="shared" si="113"/>
        <v>2026-08</v>
      </c>
      <c r="J3625" s="7" t="str">
        <f>VLOOKUP(C3625,'[1]T. Apoyo Sistema'!$B$1:$C$89,2,0)</f>
        <v>SI</v>
      </c>
    </row>
    <row r="3626" spans="1:10" x14ac:dyDescent="0.25">
      <c r="A3626" s="4" t="str">
        <f t="shared" si="112"/>
        <v>46239-POX60-psa4</v>
      </c>
      <c r="B3626" s="14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 t="shared" si="113"/>
        <v>2026-08</v>
      </c>
      <c r="J3626" s="7" t="str">
        <f>VLOOKUP(C3626,'[1]T. Apoyo Sistema'!$B$1:$C$89,2,0)</f>
        <v>SI</v>
      </c>
    </row>
    <row r="3627" spans="1:10" x14ac:dyDescent="0.25">
      <c r="A3627" s="4" t="str">
        <f t="shared" si="112"/>
        <v>46239-POX60-psa5</v>
      </c>
      <c r="B3627" s="14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 t="shared" si="113"/>
        <v>2026-08</v>
      </c>
      <c r="J3627" s="7" t="str">
        <f>VLOOKUP(C3627,'[1]T. Apoyo Sistema'!$B$1:$C$89,2,0)</f>
        <v>SI</v>
      </c>
    </row>
    <row r="3628" spans="1:10" x14ac:dyDescent="0.25">
      <c r="A3628" s="4" t="str">
        <f t="shared" si="112"/>
        <v>46239-POX60-psa6</v>
      </c>
      <c r="B3628" s="14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 t="shared" si="113"/>
        <v>2026-08</v>
      </c>
      <c r="J3628" s="7" t="str">
        <f>VLOOKUP(C3628,'[1]T. Apoyo Sistema'!$B$1:$C$89,2,0)</f>
        <v>SI</v>
      </c>
    </row>
    <row r="3629" spans="1:10" x14ac:dyDescent="0.25">
      <c r="A3629" s="4" t="str">
        <f t="shared" si="112"/>
        <v>46239-POX60-sec1</v>
      </c>
      <c r="B3629" s="14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 t="shared" si="113"/>
        <v>2026-08</v>
      </c>
      <c r="J3629" s="7" t="str">
        <f>VLOOKUP(C3629,'[1]T. Apoyo Sistema'!$B$1:$C$89,2,0)</f>
        <v>SI</v>
      </c>
    </row>
    <row r="3630" spans="1:10" x14ac:dyDescent="0.25">
      <c r="A3630" s="4" t="str">
        <f t="shared" si="112"/>
        <v>46239-POX60-sec2</v>
      </c>
      <c r="B3630" s="14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 t="shared" si="113"/>
        <v>2026-08</v>
      </c>
      <c r="J3630" s="7" t="str">
        <f>VLOOKUP(C3630,'[1]T. Apoyo Sistema'!$B$1:$C$89,2,0)</f>
        <v>SI</v>
      </c>
    </row>
    <row r="3631" spans="1:10" x14ac:dyDescent="0.25">
      <c r="A3631" s="4" t="str">
        <f t="shared" si="112"/>
        <v>46239-POX61-bbd1</v>
      </c>
      <c r="B3631" s="14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 t="shared" si="113"/>
        <v>2026-08</v>
      </c>
      <c r="J3631" s="7" t="str">
        <f>VLOOKUP(C3631,'[1]T. Apoyo Sistema'!$B$1:$C$89,2,0)</f>
        <v>SI</v>
      </c>
    </row>
    <row r="3632" spans="1:10" x14ac:dyDescent="0.25">
      <c r="A3632" s="4" t="str">
        <f t="shared" si="112"/>
        <v>46239-POX61-bbd2</v>
      </c>
      <c r="B3632" s="14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 t="shared" si="113"/>
        <v>2026-08</v>
      </c>
      <c r="J3632" s="7" t="str">
        <f>VLOOKUP(C3632,'[1]T. Apoyo Sistema'!$B$1:$C$89,2,0)</f>
        <v>SI</v>
      </c>
    </row>
    <row r="3633" spans="1:10" x14ac:dyDescent="0.25">
      <c r="A3633" s="4" t="str">
        <f t="shared" si="112"/>
        <v>46239-POX61-com1</v>
      </c>
      <c r="B3633" s="14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 t="shared" si="113"/>
        <v>2026-08</v>
      </c>
      <c r="J3633" s="7" t="str">
        <f>VLOOKUP(C3633,'[1]T. Apoyo Sistema'!$B$1:$C$89,2,0)</f>
        <v>SI</v>
      </c>
    </row>
    <row r="3634" spans="1:10" x14ac:dyDescent="0.25">
      <c r="A3634" s="4" t="str">
        <f t="shared" si="112"/>
        <v>46239-POX61-com2</v>
      </c>
      <c r="B3634" s="14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 t="shared" si="113"/>
        <v>2026-08</v>
      </c>
      <c r="J3634" s="7" t="str">
        <f>VLOOKUP(C3634,'[1]T. Apoyo Sistema'!$B$1:$C$89,2,0)</f>
        <v>SI</v>
      </c>
    </row>
    <row r="3635" spans="1:10" x14ac:dyDescent="0.25">
      <c r="A3635" s="4" t="str">
        <f t="shared" si="112"/>
        <v>46239-POX61-com3</v>
      </c>
      <c r="B3635" s="14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 t="shared" si="113"/>
        <v>2026-08</v>
      </c>
      <c r="J3635" s="7" t="str">
        <f>VLOOKUP(C3635,'[1]T. Apoyo Sistema'!$B$1:$C$89,2,0)</f>
        <v>SI</v>
      </c>
    </row>
    <row r="3636" spans="1:10" x14ac:dyDescent="0.25">
      <c r="A3636" s="4" t="str">
        <f t="shared" si="112"/>
        <v>46239-POX61-gen1</v>
      </c>
      <c r="B3636" s="14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 t="shared" si="113"/>
        <v>2026-08</v>
      </c>
      <c r="J3636" s="7" t="str">
        <f>VLOOKUP(C3636,'[1]T. Apoyo Sistema'!$B$1:$C$89,2,0)</f>
        <v>SI</v>
      </c>
    </row>
    <row r="3637" spans="1:10" x14ac:dyDescent="0.25">
      <c r="A3637" s="4" t="str">
        <f t="shared" si="112"/>
        <v>46239-POX61-gen2</v>
      </c>
      <c r="B3637" s="14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 t="shared" si="113"/>
        <v>2026-08</v>
      </c>
      <c r="J3637" s="7" t="str">
        <f>VLOOKUP(C3637,'[1]T. Apoyo Sistema'!$B$1:$C$89,2,0)</f>
        <v>SI</v>
      </c>
    </row>
    <row r="3638" spans="1:10" x14ac:dyDescent="0.25">
      <c r="A3638" s="4" t="str">
        <f t="shared" si="112"/>
        <v>46239-POX61-motocom1</v>
      </c>
      <c r="B3638" s="14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 t="shared" si="113"/>
        <v>2026-08</v>
      </c>
      <c r="J3638" s="7" t="str">
        <f>VLOOKUP(C3638,'[1]T. Apoyo Sistema'!$B$1:$C$89,2,0)</f>
        <v>SI</v>
      </c>
    </row>
    <row r="3639" spans="1:10" x14ac:dyDescent="0.25">
      <c r="A3639" s="4" t="str">
        <f t="shared" si="112"/>
        <v>46239-POX61-motocom2</v>
      </c>
      <c r="B3639" s="14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 t="shared" si="113"/>
        <v>2026-08</v>
      </c>
      <c r="J3639" s="7" t="str">
        <f>VLOOKUP(C3639,'[1]T. Apoyo Sistema'!$B$1:$C$89,2,0)</f>
        <v>SI</v>
      </c>
    </row>
    <row r="3640" spans="1:10" x14ac:dyDescent="0.25">
      <c r="A3640" s="4" t="str">
        <f t="shared" si="112"/>
        <v>46239-POX61-psa1</v>
      </c>
      <c r="B3640" s="14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 t="shared" si="113"/>
        <v>2026-08</v>
      </c>
      <c r="J3640" s="7" t="str">
        <f>VLOOKUP(C3640,'[1]T. Apoyo Sistema'!$B$1:$C$89,2,0)</f>
        <v>SI</v>
      </c>
    </row>
    <row r="3641" spans="1:10" x14ac:dyDescent="0.25">
      <c r="A3641" s="4" t="str">
        <f t="shared" si="112"/>
        <v>46239-POX61-psa2</v>
      </c>
      <c r="B3641" s="14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 t="shared" si="113"/>
        <v>2026-08</v>
      </c>
      <c r="J3641" s="7" t="str">
        <f>VLOOKUP(C3641,'[1]T. Apoyo Sistema'!$B$1:$C$89,2,0)</f>
        <v>SI</v>
      </c>
    </row>
    <row r="3642" spans="1:10" x14ac:dyDescent="0.25">
      <c r="A3642" s="4" t="str">
        <f t="shared" si="112"/>
        <v>46239-POX61-psa3</v>
      </c>
      <c r="B3642" s="14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 t="shared" si="113"/>
        <v>2026-08</v>
      </c>
      <c r="J3642" s="7" t="str">
        <f>VLOOKUP(C3642,'[1]T. Apoyo Sistema'!$B$1:$C$89,2,0)</f>
        <v>SI</v>
      </c>
    </row>
    <row r="3643" spans="1:10" x14ac:dyDescent="0.25">
      <c r="A3643" s="4" t="str">
        <f t="shared" si="112"/>
        <v>46239-POX61-psa4</v>
      </c>
      <c r="B3643" s="14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 t="shared" si="113"/>
        <v>2026-08</v>
      </c>
      <c r="J3643" s="7" t="str">
        <f>VLOOKUP(C3643,'[1]T. Apoyo Sistema'!$B$1:$C$89,2,0)</f>
        <v>SI</v>
      </c>
    </row>
    <row r="3644" spans="1:10" x14ac:dyDescent="0.25">
      <c r="A3644" s="4" t="str">
        <f t="shared" si="112"/>
        <v>46239-POX61-psa5</v>
      </c>
      <c r="B3644" s="14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 t="shared" si="113"/>
        <v>2026-08</v>
      </c>
      <c r="J3644" s="7" t="str">
        <f>VLOOKUP(C3644,'[1]T. Apoyo Sistema'!$B$1:$C$89,2,0)</f>
        <v>SI</v>
      </c>
    </row>
    <row r="3645" spans="1:10" x14ac:dyDescent="0.25">
      <c r="A3645" s="4" t="str">
        <f t="shared" si="112"/>
        <v>46239-POX61-psa6</v>
      </c>
      <c r="B3645" s="14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 t="shared" si="113"/>
        <v>2026-08</v>
      </c>
      <c r="J3645" s="7" t="str">
        <f>VLOOKUP(C3645,'[1]T. Apoyo Sistema'!$B$1:$C$89,2,0)</f>
        <v>SI</v>
      </c>
    </row>
    <row r="3646" spans="1:10" x14ac:dyDescent="0.25">
      <c r="A3646" s="4" t="str">
        <f t="shared" si="112"/>
        <v>46239-POX61-sec1</v>
      </c>
      <c r="B3646" s="14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 t="shared" si="113"/>
        <v>2026-08</v>
      </c>
      <c r="J3646" s="7" t="str">
        <f>VLOOKUP(C3646,'[1]T. Apoyo Sistema'!$B$1:$C$89,2,0)</f>
        <v>SI</v>
      </c>
    </row>
    <row r="3647" spans="1:10" x14ac:dyDescent="0.25">
      <c r="A3647" s="4" t="str">
        <f t="shared" si="112"/>
        <v>46239-POX61-sec2</v>
      </c>
      <c r="B3647" s="14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 t="shared" si="113"/>
        <v>2026-08</v>
      </c>
      <c r="J3647" s="7" t="str">
        <f>VLOOKUP(C3647,'[1]T. Apoyo Sistema'!$B$1:$C$89,2,0)</f>
        <v>SI</v>
      </c>
    </row>
    <row r="3648" spans="1:10" x14ac:dyDescent="0.25">
      <c r="A3648" s="4" t="str">
        <f t="shared" si="112"/>
        <v>46239-POX62-bbd1</v>
      </c>
      <c r="B3648" s="14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 t="shared" si="113"/>
        <v>2026-08</v>
      </c>
      <c r="J3648" s="7" t="str">
        <f>VLOOKUP(C3648,'[1]T. Apoyo Sistema'!$B$1:$C$89,2,0)</f>
        <v>SI</v>
      </c>
    </row>
    <row r="3649" spans="1:10" x14ac:dyDescent="0.25">
      <c r="A3649" s="4" t="str">
        <f t="shared" si="112"/>
        <v>46239-POX62-bbd2</v>
      </c>
      <c r="B3649" s="14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 t="shared" si="113"/>
        <v>2026-08</v>
      </c>
      <c r="J3649" s="7" t="str">
        <f>VLOOKUP(C3649,'[1]T. Apoyo Sistema'!$B$1:$C$89,2,0)</f>
        <v>SI</v>
      </c>
    </row>
    <row r="3650" spans="1:10" x14ac:dyDescent="0.25">
      <c r="A3650" s="4" t="str">
        <f t="shared" ref="A3650:A3713" si="114">CONCATENATE(B3650,"-",C3650,"-",D3650)</f>
        <v>46239-POX62-com1</v>
      </c>
      <c r="B3650" s="14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 t="shared" ref="I3650:I3713" si="115">TEXT(B3650,"yyyy-mm")</f>
        <v>2026-08</v>
      </c>
      <c r="J3650" s="7" t="str">
        <f>VLOOKUP(C3650,'[1]T. Apoyo Sistema'!$B$1:$C$89,2,0)</f>
        <v>SI</v>
      </c>
    </row>
    <row r="3651" spans="1:10" x14ac:dyDescent="0.25">
      <c r="A3651" s="4" t="str">
        <f t="shared" si="114"/>
        <v>46239-POX62-com2</v>
      </c>
      <c r="B3651" s="14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 t="shared" si="115"/>
        <v>2026-08</v>
      </c>
      <c r="J3651" s="7" t="str">
        <f>VLOOKUP(C3651,'[1]T. Apoyo Sistema'!$B$1:$C$89,2,0)</f>
        <v>SI</v>
      </c>
    </row>
    <row r="3652" spans="1:10" x14ac:dyDescent="0.25">
      <c r="A3652" s="4" t="str">
        <f t="shared" si="114"/>
        <v>46239-POX62-com3</v>
      </c>
      <c r="B3652" s="14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 t="shared" si="115"/>
        <v>2026-08</v>
      </c>
      <c r="J3652" s="7" t="str">
        <f>VLOOKUP(C3652,'[1]T. Apoyo Sistema'!$B$1:$C$89,2,0)</f>
        <v>SI</v>
      </c>
    </row>
    <row r="3653" spans="1:10" x14ac:dyDescent="0.25">
      <c r="A3653" s="4" t="str">
        <f t="shared" si="114"/>
        <v>46239-POX62-com4</v>
      </c>
      <c r="B3653" s="14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 t="shared" si="115"/>
        <v>2026-08</v>
      </c>
      <c r="J3653" s="7" t="str">
        <f>VLOOKUP(C3653,'[1]T. Apoyo Sistema'!$B$1:$C$89,2,0)</f>
        <v>SI</v>
      </c>
    </row>
    <row r="3654" spans="1:10" x14ac:dyDescent="0.25">
      <c r="A3654" s="4" t="str">
        <f t="shared" si="114"/>
        <v>46239-POX62-gen1</v>
      </c>
      <c r="B3654" s="14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 t="shared" si="115"/>
        <v>2026-08</v>
      </c>
      <c r="J3654" s="7" t="str">
        <f>VLOOKUP(C3654,'[1]T. Apoyo Sistema'!$B$1:$C$89,2,0)</f>
        <v>SI</v>
      </c>
    </row>
    <row r="3655" spans="1:10" x14ac:dyDescent="0.25">
      <c r="A3655" s="4" t="str">
        <f t="shared" si="114"/>
        <v>46239-POX62-gen2</v>
      </c>
      <c r="B3655" s="14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 t="shared" si="115"/>
        <v>2026-08</v>
      </c>
      <c r="J3655" s="7" t="str">
        <f>VLOOKUP(C3655,'[1]T. Apoyo Sistema'!$B$1:$C$89,2,0)</f>
        <v>SI</v>
      </c>
    </row>
    <row r="3656" spans="1:10" x14ac:dyDescent="0.25">
      <c r="A3656" s="4" t="str">
        <f t="shared" si="114"/>
        <v>46239-POX62-psa1</v>
      </c>
      <c r="B3656" s="14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 t="shared" si="115"/>
        <v>2026-08</v>
      </c>
      <c r="J3656" s="7" t="str">
        <f>VLOOKUP(C3656,'[1]T. Apoyo Sistema'!$B$1:$C$89,2,0)</f>
        <v>SI</v>
      </c>
    </row>
    <row r="3657" spans="1:10" x14ac:dyDescent="0.25">
      <c r="A3657" s="4" t="str">
        <f t="shared" si="114"/>
        <v>46239-POX62-psa2</v>
      </c>
      <c r="B3657" s="14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 t="shared" si="115"/>
        <v>2026-08</v>
      </c>
      <c r="J3657" s="7" t="str">
        <f>VLOOKUP(C3657,'[1]T. Apoyo Sistema'!$B$1:$C$89,2,0)</f>
        <v>SI</v>
      </c>
    </row>
    <row r="3658" spans="1:10" x14ac:dyDescent="0.25">
      <c r="A3658" s="4" t="str">
        <f t="shared" si="114"/>
        <v>46239-POX62-psa3</v>
      </c>
      <c r="B3658" s="14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 t="shared" si="115"/>
        <v>2026-08</v>
      </c>
      <c r="J3658" s="7" t="str">
        <f>VLOOKUP(C3658,'[1]T. Apoyo Sistema'!$B$1:$C$89,2,0)</f>
        <v>SI</v>
      </c>
    </row>
    <row r="3659" spans="1:10" x14ac:dyDescent="0.25">
      <c r="A3659" s="4" t="str">
        <f t="shared" si="114"/>
        <v>46239-POX62-psa4</v>
      </c>
      <c r="B3659" s="14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 t="shared" si="115"/>
        <v>2026-08</v>
      </c>
      <c r="J3659" s="7" t="str">
        <f>VLOOKUP(C3659,'[1]T. Apoyo Sistema'!$B$1:$C$89,2,0)</f>
        <v>SI</v>
      </c>
    </row>
    <row r="3660" spans="1:10" x14ac:dyDescent="0.25">
      <c r="A3660" s="4" t="str">
        <f t="shared" si="114"/>
        <v>46239-POX62-sec1</v>
      </c>
      <c r="B3660" s="14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 t="shared" si="115"/>
        <v>2026-08</v>
      </c>
      <c r="J3660" s="7" t="str">
        <f>VLOOKUP(C3660,'[1]T. Apoyo Sistema'!$B$1:$C$89,2,0)</f>
        <v>SI</v>
      </c>
    </row>
    <row r="3661" spans="1:10" x14ac:dyDescent="0.25">
      <c r="A3661" s="4" t="str">
        <f t="shared" si="114"/>
        <v>46239-POX62-sec2</v>
      </c>
      <c r="B3661" s="14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 t="shared" si="115"/>
        <v>2026-08</v>
      </c>
      <c r="J3661" s="7" t="str">
        <f>VLOOKUP(C3661,'[1]T. Apoyo Sistema'!$B$1:$C$89,2,0)</f>
        <v>SI</v>
      </c>
    </row>
    <row r="3662" spans="1:10" x14ac:dyDescent="0.25">
      <c r="A3662" s="4" t="str">
        <f t="shared" si="114"/>
        <v>46239-POX63-bbd1</v>
      </c>
      <c r="B3662" s="14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 t="shared" si="115"/>
        <v>2026-08</v>
      </c>
      <c r="J3662" s="7" t="str">
        <f>VLOOKUP(C3662,'[1]T. Apoyo Sistema'!$B$1:$C$89,2,0)</f>
        <v>SI</v>
      </c>
    </row>
    <row r="3663" spans="1:10" x14ac:dyDescent="0.25">
      <c r="A3663" s="4" t="str">
        <f t="shared" si="114"/>
        <v>46239-POX63-bbd2</v>
      </c>
      <c r="B3663" s="14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 t="shared" si="115"/>
        <v>2026-08</v>
      </c>
      <c r="J3663" s="7" t="str">
        <f>VLOOKUP(C3663,'[1]T. Apoyo Sistema'!$B$1:$C$89,2,0)</f>
        <v>SI</v>
      </c>
    </row>
    <row r="3664" spans="1:10" x14ac:dyDescent="0.25">
      <c r="A3664" s="4" t="str">
        <f t="shared" si="114"/>
        <v>46239-POX63-com1</v>
      </c>
      <c r="B3664" s="14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 t="shared" si="115"/>
        <v>2026-08</v>
      </c>
      <c r="J3664" s="7" t="str">
        <f>VLOOKUP(C3664,'[1]T. Apoyo Sistema'!$B$1:$C$89,2,0)</f>
        <v>SI</v>
      </c>
    </row>
    <row r="3665" spans="1:10" x14ac:dyDescent="0.25">
      <c r="A3665" s="4" t="str">
        <f t="shared" si="114"/>
        <v>46239-POX63-com2</v>
      </c>
      <c r="B3665" s="14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 t="shared" si="115"/>
        <v>2026-08</v>
      </c>
      <c r="J3665" s="7" t="str">
        <f>VLOOKUP(C3665,'[1]T. Apoyo Sistema'!$B$1:$C$89,2,0)</f>
        <v>SI</v>
      </c>
    </row>
    <row r="3666" spans="1:10" x14ac:dyDescent="0.25">
      <c r="A3666" s="4" t="str">
        <f t="shared" si="114"/>
        <v>46239-POX63-com3</v>
      </c>
      <c r="B3666" s="14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 t="shared" si="115"/>
        <v>2026-08</v>
      </c>
      <c r="J3666" s="7" t="str">
        <f>VLOOKUP(C3666,'[1]T. Apoyo Sistema'!$B$1:$C$89,2,0)</f>
        <v>SI</v>
      </c>
    </row>
    <row r="3667" spans="1:10" x14ac:dyDescent="0.25">
      <c r="A3667" s="4" t="str">
        <f t="shared" si="114"/>
        <v>46239-POX63-gen1</v>
      </c>
      <c r="B3667" s="14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 t="shared" si="115"/>
        <v>2026-08</v>
      </c>
      <c r="J3667" s="7" t="str">
        <f>VLOOKUP(C3667,'[1]T. Apoyo Sistema'!$B$1:$C$89,2,0)</f>
        <v>SI</v>
      </c>
    </row>
    <row r="3668" spans="1:10" x14ac:dyDescent="0.25">
      <c r="A3668" s="4" t="str">
        <f t="shared" si="114"/>
        <v>46239-POX63-gen2</v>
      </c>
      <c r="B3668" s="14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 t="shared" si="115"/>
        <v>2026-08</v>
      </c>
      <c r="J3668" s="7" t="str">
        <f>VLOOKUP(C3668,'[1]T. Apoyo Sistema'!$B$1:$C$89,2,0)</f>
        <v>SI</v>
      </c>
    </row>
    <row r="3669" spans="1:10" x14ac:dyDescent="0.25">
      <c r="A3669" s="4" t="str">
        <f t="shared" si="114"/>
        <v>46239-POX63-motocom1</v>
      </c>
      <c r="B3669" s="14">
        <v>46239</v>
      </c>
      <c r="C3669" s="4" t="s">
        <v>11</v>
      </c>
      <c r="D3669" s="4" t="s">
        <v>104</v>
      </c>
      <c r="E3669" s="4">
        <v>0</v>
      </c>
      <c r="F3669" s="6">
        <v>0</v>
      </c>
      <c r="G3669" s="6">
        <v>0</v>
      </c>
      <c r="H3669" s="6">
        <v>0</v>
      </c>
      <c r="I3669" s="4" t="str">
        <f t="shared" si="115"/>
        <v>2026-08</v>
      </c>
      <c r="J3669" s="7" t="str">
        <f>VLOOKUP(C3669,'[1]T. Apoyo Sistema'!$B$1:$C$89,2,0)</f>
        <v>SI</v>
      </c>
    </row>
    <row r="3670" spans="1:10" x14ac:dyDescent="0.25">
      <c r="A3670" s="4" t="str">
        <f t="shared" si="114"/>
        <v>46239-POX63-motocom2</v>
      </c>
      <c r="B3670" s="14">
        <v>46239</v>
      </c>
      <c r="C3670" s="4" t="s">
        <v>11</v>
      </c>
      <c r="D3670" s="4" t="s">
        <v>105</v>
      </c>
      <c r="E3670" s="4">
        <v>0</v>
      </c>
      <c r="F3670" s="6">
        <v>0</v>
      </c>
      <c r="G3670" s="6">
        <v>0</v>
      </c>
      <c r="H3670" s="6">
        <v>0</v>
      </c>
      <c r="I3670" s="4" t="str">
        <f t="shared" si="115"/>
        <v>2026-08</v>
      </c>
      <c r="J3670" s="7" t="str">
        <f>VLOOKUP(C3670,'[1]T. Apoyo Sistema'!$B$1:$C$89,2,0)</f>
        <v>SI</v>
      </c>
    </row>
    <row r="3671" spans="1:10" x14ac:dyDescent="0.25">
      <c r="A3671" s="4" t="str">
        <f t="shared" si="114"/>
        <v>46239-POX63-psa1</v>
      </c>
      <c r="B3671" s="14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 t="shared" si="115"/>
        <v>2026-08</v>
      </c>
      <c r="J3671" s="7" t="str">
        <f>VLOOKUP(C3671,'[1]T. Apoyo Sistema'!$B$1:$C$89,2,0)</f>
        <v>SI</v>
      </c>
    </row>
    <row r="3672" spans="1:10" x14ac:dyDescent="0.25">
      <c r="A3672" s="4" t="str">
        <f t="shared" si="114"/>
        <v>46239-POX63-psa2</v>
      </c>
      <c r="B3672" s="14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 t="shared" si="115"/>
        <v>2026-08</v>
      </c>
      <c r="J3672" s="7" t="str">
        <f>VLOOKUP(C3672,'[1]T. Apoyo Sistema'!$B$1:$C$89,2,0)</f>
        <v>SI</v>
      </c>
    </row>
    <row r="3673" spans="1:10" x14ac:dyDescent="0.25">
      <c r="A3673" s="4" t="str">
        <f t="shared" si="114"/>
        <v>46239-POX63-psa3</v>
      </c>
      <c r="B3673" s="14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 t="shared" si="115"/>
        <v>2026-08</v>
      </c>
      <c r="J3673" s="7" t="str">
        <f>VLOOKUP(C3673,'[1]T. Apoyo Sistema'!$B$1:$C$89,2,0)</f>
        <v>SI</v>
      </c>
    </row>
    <row r="3674" spans="1:10" x14ac:dyDescent="0.25">
      <c r="A3674" s="4" t="str">
        <f t="shared" si="114"/>
        <v>46239-POX63-psa4</v>
      </c>
      <c r="B3674" s="14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 t="shared" si="115"/>
        <v>2026-08</v>
      </c>
      <c r="J3674" s="7" t="str">
        <f>VLOOKUP(C3674,'[1]T. Apoyo Sistema'!$B$1:$C$89,2,0)</f>
        <v>SI</v>
      </c>
    </row>
    <row r="3675" spans="1:10" x14ac:dyDescent="0.25">
      <c r="A3675" s="4" t="str">
        <f t="shared" si="114"/>
        <v>46239-POX63-psa5</v>
      </c>
      <c r="B3675" s="14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 t="shared" si="115"/>
        <v>2026-08</v>
      </c>
      <c r="J3675" s="7" t="str">
        <f>VLOOKUP(C3675,'[1]T. Apoyo Sistema'!$B$1:$C$89,2,0)</f>
        <v>SI</v>
      </c>
    </row>
    <row r="3676" spans="1:10" x14ac:dyDescent="0.25">
      <c r="A3676" s="4" t="str">
        <f t="shared" si="114"/>
        <v>46239-POX63-psa6</v>
      </c>
      <c r="B3676" s="14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 t="shared" si="115"/>
        <v>2026-08</v>
      </c>
      <c r="J3676" s="7" t="str">
        <f>VLOOKUP(C3676,'[1]T. Apoyo Sistema'!$B$1:$C$89,2,0)</f>
        <v>SI</v>
      </c>
    </row>
    <row r="3677" spans="1:10" x14ac:dyDescent="0.25">
      <c r="A3677" s="4" t="str">
        <f t="shared" si="114"/>
        <v>46239-POX63-sec1</v>
      </c>
      <c r="B3677" s="14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 t="shared" si="115"/>
        <v>2026-08</v>
      </c>
      <c r="J3677" s="7" t="str">
        <f>VLOOKUP(C3677,'[1]T. Apoyo Sistema'!$B$1:$C$89,2,0)</f>
        <v>SI</v>
      </c>
    </row>
    <row r="3678" spans="1:10" x14ac:dyDescent="0.25">
      <c r="A3678" s="4" t="str">
        <f t="shared" si="114"/>
        <v>46239-POX63-sec2</v>
      </c>
      <c r="B3678" s="14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 t="shared" si="115"/>
        <v>2026-08</v>
      </c>
      <c r="J3678" s="7" t="str">
        <f>VLOOKUP(C3678,'[1]T. Apoyo Sistema'!$B$1:$C$89,2,0)</f>
        <v>SI</v>
      </c>
    </row>
    <row r="3679" spans="1:10" x14ac:dyDescent="0.25">
      <c r="A3679" s="4" t="str">
        <f t="shared" si="114"/>
        <v>46239-POX64-bbd1</v>
      </c>
      <c r="B3679" s="14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 t="shared" si="115"/>
        <v>2026-08</v>
      </c>
      <c r="J3679" s="7" t="str">
        <f>VLOOKUP(C3679,'[1]T. Apoyo Sistema'!$B$1:$C$89,2,0)</f>
        <v>SI</v>
      </c>
    </row>
    <row r="3680" spans="1:10" x14ac:dyDescent="0.25">
      <c r="A3680" s="4" t="str">
        <f t="shared" si="114"/>
        <v>46239-POX64-bbd2</v>
      </c>
      <c r="B3680" s="14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 t="shared" si="115"/>
        <v>2026-08</v>
      </c>
      <c r="J3680" s="7" t="str">
        <f>VLOOKUP(C3680,'[1]T. Apoyo Sistema'!$B$1:$C$89,2,0)</f>
        <v>SI</v>
      </c>
    </row>
    <row r="3681" spans="1:10" x14ac:dyDescent="0.25">
      <c r="A3681" s="4" t="str">
        <f t="shared" si="114"/>
        <v>46239-POX64-com1</v>
      </c>
      <c r="B3681" s="14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 t="shared" si="115"/>
        <v>2026-08</v>
      </c>
      <c r="J3681" s="7" t="str">
        <f>VLOOKUP(C3681,'[1]T. Apoyo Sistema'!$B$1:$C$89,2,0)</f>
        <v>SI</v>
      </c>
    </row>
    <row r="3682" spans="1:10" x14ac:dyDescent="0.25">
      <c r="A3682" s="4" t="str">
        <f t="shared" si="114"/>
        <v>46239-POX64-com2</v>
      </c>
      <c r="B3682" s="14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 t="shared" si="115"/>
        <v>2026-08</v>
      </c>
      <c r="J3682" s="7" t="str">
        <f>VLOOKUP(C3682,'[1]T. Apoyo Sistema'!$B$1:$C$89,2,0)</f>
        <v>SI</v>
      </c>
    </row>
    <row r="3683" spans="1:10" x14ac:dyDescent="0.25">
      <c r="A3683" s="4" t="str">
        <f t="shared" si="114"/>
        <v>46239-POX64-com3</v>
      </c>
      <c r="B3683" s="14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 t="shared" si="115"/>
        <v>2026-08</v>
      </c>
      <c r="J3683" s="7" t="str">
        <f>VLOOKUP(C3683,'[1]T. Apoyo Sistema'!$B$1:$C$89,2,0)</f>
        <v>SI</v>
      </c>
    </row>
    <row r="3684" spans="1:10" x14ac:dyDescent="0.25">
      <c r="A3684" s="4" t="str">
        <f t="shared" si="114"/>
        <v>46239-POX64-gen1</v>
      </c>
      <c r="B3684" s="14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 t="shared" si="115"/>
        <v>2026-08</v>
      </c>
      <c r="J3684" s="7" t="str">
        <f>VLOOKUP(C3684,'[1]T. Apoyo Sistema'!$B$1:$C$89,2,0)</f>
        <v>SI</v>
      </c>
    </row>
    <row r="3685" spans="1:10" x14ac:dyDescent="0.25">
      <c r="A3685" s="4" t="str">
        <f t="shared" si="114"/>
        <v>46239-POX64-gen2</v>
      </c>
      <c r="B3685" s="14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 t="shared" si="115"/>
        <v>2026-08</v>
      </c>
      <c r="J3685" s="7" t="str">
        <f>VLOOKUP(C3685,'[1]T. Apoyo Sistema'!$B$1:$C$89,2,0)</f>
        <v>SI</v>
      </c>
    </row>
    <row r="3686" spans="1:10" x14ac:dyDescent="0.25">
      <c r="A3686" s="4" t="str">
        <f t="shared" si="114"/>
        <v>46239-POX64-psa1</v>
      </c>
      <c r="B3686" s="14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 t="shared" si="115"/>
        <v>2026-08</v>
      </c>
      <c r="J3686" s="7" t="str">
        <f>VLOOKUP(C3686,'[1]T. Apoyo Sistema'!$B$1:$C$89,2,0)</f>
        <v>SI</v>
      </c>
    </row>
    <row r="3687" spans="1:10" x14ac:dyDescent="0.25">
      <c r="A3687" s="4" t="str">
        <f t="shared" si="114"/>
        <v>46239-POX64-psa2</v>
      </c>
      <c r="B3687" s="14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 t="shared" si="115"/>
        <v>2026-08</v>
      </c>
      <c r="J3687" s="7" t="str">
        <f>VLOOKUP(C3687,'[1]T. Apoyo Sistema'!$B$1:$C$89,2,0)</f>
        <v>SI</v>
      </c>
    </row>
    <row r="3688" spans="1:10" x14ac:dyDescent="0.25">
      <c r="A3688" s="4" t="str">
        <f t="shared" si="114"/>
        <v>46239-POX64-psa3</v>
      </c>
      <c r="B3688" s="14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 t="shared" si="115"/>
        <v>2026-08</v>
      </c>
      <c r="J3688" s="7" t="str">
        <f>VLOOKUP(C3688,'[1]T. Apoyo Sistema'!$B$1:$C$89,2,0)</f>
        <v>SI</v>
      </c>
    </row>
    <row r="3689" spans="1:10" x14ac:dyDescent="0.25">
      <c r="A3689" s="4" t="str">
        <f t="shared" si="114"/>
        <v>46239-POX64-psa4</v>
      </c>
      <c r="B3689" s="14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 t="shared" si="115"/>
        <v>2026-08</v>
      </c>
      <c r="J3689" s="7" t="str">
        <f>VLOOKUP(C3689,'[1]T. Apoyo Sistema'!$B$1:$C$89,2,0)</f>
        <v>SI</v>
      </c>
    </row>
    <row r="3690" spans="1:10" x14ac:dyDescent="0.25">
      <c r="A3690" s="4" t="str">
        <f t="shared" si="114"/>
        <v>46239-POX64-sec1</v>
      </c>
      <c r="B3690" s="14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 t="shared" si="115"/>
        <v>2026-08</v>
      </c>
      <c r="J3690" s="7" t="str">
        <f>VLOOKUP(C3690,'[1]T. Apoyo Sistema'!$B$1:$C$89,2,0)</f>
        <v>SI</v>
      </c>
    </row>
    <row r="3691" spans="1:10" x14ac:dyDescent="0.25">
      <c r="A3691" s="4" t="str">
        <f t="shared" si="114"/>
        <v>46239-POX64-sec2</v>
      </c>
      <c r="B3691" s="14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 t="shared" si="115"/>
        <v>2026-08</v>
      </c>
      <c r="J3691" s="7" t="str">
        <f>VLOOKUP(C3691,'[1]T. Apoyo Sistema'!$B$1:$C$89,2,0)</f>
        <v>SI</v>
      </c>
    </row>
    <row r="3692" spans="1:10" x14ac:dyDescent="0.25">
      <c r="A3692" s="4" t="str">
        <f t="shared" si="114"/>
        <v>46239-POX65-bbd1</v>
      </c>
      <c r="B3692" s="14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 t="shared" si="115"/>
        <v>2026-08</v>
      </c>
      <c r="J3692" s="7" t="str">
        <f>VLOOKUP(C3692,'[1]T. Apoyo Sistema'!$B$1:$C$89,2,0)</f>
        <v>SI</v>
      </c>
    </row>
    <row r="3693" spans="1:10" x14ac:dyDescent="0.25">
      <c r="A3693" s="4" t="str">
        <f t="shared" si="114"/>
        <v>46239-POX65-bbd2</v>
      </c>
      <c r="B3693" s="14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 t="shared" si="115"/>
        <v>2026-08</v>
      </c>
      <c r="J3693" s="7" t="str">
        <f>VLOOKUP(C3693,'[1]T. Apoyo Sistema'!$B$1:$C$89,2,0)</f>
        <v>SI</v>
      </c>
    </row>
    <row r="3694" spans="1:10" x14ac:dyDescent="0.25">
      <c r="A3694" s="4" t="str">
        <f t="shared" si="114"/>
        <v>46239-POX65-com1</v>
      </c>
      <c r="B3694" s="14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 t="shared" si="115"/>
        <v>2026-08</v>
      </c>
      <c r="J3694" s="7" t="str">
        <f>VLOOKUP(C3694,'[1]T. Apoyo Sistema'!$B$1:$C$89,2,0)</f>
        <v>SI</v>
      </c>
    </row>
    <row r="3695" spans="1:10" x14ac:dyDescent="0.25">
      <c r="A3695" s="4" t="str">
        <f t="shared" si="114"/>
        <v>46239-POX65-com2</v>
      </c>
      <c r="B3695" s="14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 t="shared" si="115"/>
        <v>2026-08</v>
      </c>
      <c r="J3695" s="7" t="str">
        <f>VLOOKUP(C3695,'[1]T. Apoyo Sistema'!$B$1:$C$89,2,0)</f>
        <v>SI</v>
      </c>
    </row>
    <row r="3696" spans="1:10" x14ac:dyDescent="0.25">
      <c r="A3696" s="4" t="str">
        <f t="shared" si="114"/>
        <v>46239-POX65-com3</v>
      </c>
      <c r="B3696" s="14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 t="shared" si="115"/>
        <v>2026-08</v>
      </c>
      <c r="J3696" s="7" t="str">
        <f>VLOOKUP(C3696,'[1]T. Apoyo Sistema'!$B$1:$C$89,2,0)</f>
        <v>SI</v>
      </c>
    </row>
    <row r="3697" spans="1:10" x14ac:dyDescent="0.25">
      <c r="A3697" s="4" t="str">
        <f t="shared" si="114"/>
        <v>46239-POX65-gen1</v>
      </c>
      <c r="B3697" s="14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 t="shared" si="115"/>
        <v>2026-08</v>
      </c>
      <c r="J3697" s="7" t="str">
        <f>VLOOKUP(C3697,'[1]T. Apoyo Sistema'!$B$1:$C$89,2,0)</f>
        <v>SI</v>
      </c>
    </row>
    <row r="3698" spans="1:10" x14ac:dyDescent="0.25">
      <c r="A3698" s="4" t="str">
        <f t="shared" si="114"/>
        <v>46239-POX65-gen2</v>
      </c>
      <c r="B3698" s="14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 t="shared" si="115"/>
        <v>2026-08</v>
      </c>
      <c r="J3698" s="7" t="str">
        <f>VLOOKUP(C3698,'[1]T. Apoyo Sistema'!$B$1:$C$89,2,0)</f>
        <v>SI</v>
      </c>
    </row>
    <row r="3699" spans="1:10" x14ac:dyDescent="0.25">
      <c r="A3699" s="4" t="str">
        <f t="shared" si="114"/>
        <v>46239-POX65-psa1</v>
      </c>
      <c r="B3699" s="14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 t="shared" si="115"/>
        <v>2026-08</v>
      </c>
      <c r="J3699" s="7" t="str">
        <f>VLOOKUP(C3699,'[1]T. Apoyo Sistema'!$B$1:$C$89,2,0)</f>
        <v>SI</v>
      </c>
    </row>
    <row r="3700" spans="1:10" x14ac:dyDescent="0.25">
      <c r="A3700" s="4" t="str">
        <f t="shared" si="114"/>
        <v>46239-POX65-psa2</v>
      </c>
      <c r="B3700" s="14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 t="shared" si="115"/>
        <v>2026-08</v>
      </c>
      <c r="J3700" s="7" t="str">
        <f>VLOOKUP(C3700,'[1]T. Apoyo Sistema'!$B$1:$C$89,2,0)</f>
        <v>SI</v>
      </c>
    </row>
    <row r="3701" spans="1:10" x14ac:dyDescent="0.25">
      <c r="A3701" s="4" t="str">
        <f t="shared" si="114"/>
        <v>46239-POX65-psa3</v>
      </c>
      <c r="B3701" s="14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 t="shared" si="115"/>
        <v>2026-08</v>
      </c>
      <c r="J3701" s="7" t="str">
        <f>VLOOKUP(C3701,'[1]T. Apoyo Sistema'!$B$1:$C$89,2,0)</f>
        <v>SI</v>
      </c>
    </row>
    <row r="3702" spans="1:10" x14ac:dyDescent="0.25">
      <c r="A3702" s="4" t="str">
        <f t="shared" si="114"/>
        <v>46239-POX65-psa4</v>
      </c>
      <c r="B3702" s="14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 t="shared" si="115"/>
        <v>2026-08</v>
      </c>
      <c r="J3702" s="7" t="str">
        <f>VLOOKUP(C3702,'[1]T. Apoyo Sistema'!$B$1:$C$89,2,0)</f>
        <v>SI</v>
      </c>
    </row>
    <row r="3703" spans="1:10" x14ac:dyDescent="0.25">
      <c r="A3703" s="4" t="str">
        <f t="shared" si="114"/>
        <v>46239-POX65-psa5</v>
      </c>
      <c r="B3703" s="14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 t="shared" si="115"/>
        <v>2026-08</v>
      </c>
      <c r="J3703" s="7" t="str">
        <f>VLOOKUP(C3703,'[1]T. Apoyo Sistema'!$B$1:$C$89,2,0)</f>
        <v>SI</v>
      </c>
    </row>
    <row r="3704" spans="1:10" x14ac:dyDescent="0.25">
      <c r="A3704" s="4" t="str">
        <f t="shared" si="114"/>
        <v>46239-POX65-psa6</v>
      </c>
      <c r="B3704" s="14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 t="shared" si="115"/>
        <v>2026-08</v>
      </c>
      <c r="J3704" s="7" t="str">
        <f>VLOOKUP(C3704,'[1]T. Apoyo Sistema'!$B$1:$C$89,2,0)</f>
        <v>SI</v>
      </c>
    </row>
    <row r="3705" spans="1:10" x14ac:dyDescent="0.25">
      <c r="A3705" s="4" t="str">
        <f t="shared" si="114"/>
        <v>46239-POX65-sec1</v>
      </c>
      <c r="B3705" s="14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 t="shared" si="115"/>
        <v>2026-08</v>
      </c>
      <c r="J3705" s="7" t="str">
        <f>VLOOKUP(C3705,'[1]T. Apoyo Sistema'!$B$1:$C$89,2,0)</f>
        <v>SI</v>
      </c>
    </row>
    <row r="3706" spans="1:10" x14ac:dyDescent="0.25">
      <c r="A3706" s="4" t="str">
        <f t="shared" si="114"/>
        <v>46239-POX65-sec2</v>
      </c>
      <c r="B3706" s="14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 t="shared" si="115"/>
        <v>2026-08</v>
      </c>
      <c r="J3706" s="7" t="str">
        <f>VLOOKUP(C3706,'[1]T. Apoyo Sistema'!$B$1:$C$89,2,0)</f>
        <v>SI</v>
      </c>
    </row>
    <row r="3707" spans="1:10" x14ac:dyDescent="0.25">
      <c r="A3707" s="4" t="str">
        <f t="shared" si="114"/>
        <v>46239-POX66-bbd1</v>
      </c>
      <c r="B3707" s="14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 t="shared" si="115"/>
        <v>2026-08</v>
      </c>
      <c r="J3707" s="7" t="str">
        <f>VLOOKUP(C3707,'[1]T. Apoyo Sistema'!$B$1:$C$89,2,0)</f>
        <v>SI</v>
      </c>
    </row>
    <row r="3708" spans="1:10" x14ac:dyDescent="0.25">
      <c r="A3708" s="4" t="str">
        <f t="shared" si="114"/>
        <v>46239-POX66-bbd2</v>
      </c>
      <c r="B3708" s="14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 t="shared" si="115"/>
        <v>2026-08</v>
      </c>
      <c r="J3708" s="7" t="str">
        <f>VLOOKUP(C3708,'[1]T. Apoyo Sistema'!$B$1:$C$89,2,0)</f>
        <v>SI</v>
      </c>
    </row>
    <row r="3709" spans="1:10" x14ac:dyDescent="0.25">
      <c r="A3709" s="4" t="str">
        <f t="shared" si="114"/>
        <v>46239-POX66-com1</v>
      </c>
      <c r="B3709" s="14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 t="shared" si="115"/>
        <v>2026-08</v>
      </c>
      <c r="J3709" s="7" t="str">
        <f>VLOOKUP(C3709,'[1]T. Apoyo Sistema'!$B$1:$C$89,2,0)</f>
        <v>SI</v>
      </c>
    </row>
    <row r="3710" spans="1:10" x14ac:dyDescent="0.25">
      <c r="A3710" s="4" t="str">
        <f t="shared" si="114"/>
        <v>46239-POX66-com2</v>
      </c>
      <c r="B3710" s="14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 t="shared" si="115"/>
        <v>2026-08</v>
      </c>
      <c r="J3710" s="7" t="str">
        <f>VLOOKUP(C3710,'[1]T. Apoyo Sistema'!$B$1:$C$89,2,0)</f>
        <v>SI</v>
      </c>
    </row>
    <row r="3711" spans="1:10" x14ac:dyDescent="0.25">
      <c r="A3711" s="4" t="str">
        <f t="shared" si="114"/>
        <v>46239-POX66-com3</v>
      </c>
      <c r="B3711" s="14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 t="shared" si="115"/>
        <v>2026-08</v>
      </c>
      <c r="J3711" s="7" t="str">
        <f>VLOOKUP(C3711,'[1]T. Apoyo Sistema'!$B$1:$C$89,2,0)</f>
        <v>SI</v>
      </c>
    </row>
    <row r="3712" spans="1:10" x14ac:dyDescent="0.25">
      <c r="A3712" s="4" t="str">
        <f t="shared" si="114"/>
        <v>46239-POX66-gen1</v>
      </c>
      <c r="B3712" s="14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 t="shared" si="115"/>
        <v>2026-08</v>
      </c>
      <c r="J3712" s="7" t="str">
        <f>VLOOKUP(C3712,'[1]T. Apoyo Sistema'!$B$1:$C$89,2,0)</f>
        <v>SI</v>
      </c>
    </row>
    <row r="3713" spans="1:10" x14ac:dyDescent="0.25">
      <c r="A3713" s="4" t="str">
        <f t="shared" si="114"/>
        <v>46239-POX66-gen2</v>
      </c>
      <c r="B3713" s="14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 t="shared" si="115"/>
        <v>2026-08</v>
      </c>
      <c r="J3713" s="7" t="str">
        <f>VLOOKUP(C3713,'[1]T. Apoyo Sistema'!$B$1:$C$89,2,0)</f>
        <v>SI</v>
      </c>
    </row>
    <row r="3714" spans="1:10" x14ac:dyDescent="0.25">
      <c r="A3714" s="4" t="str">
        <f t="shared" ref="A3714:A3777" si="116">CONCATENATE(B3714,"-",C3714,"-",D3714)</f>
        <v>46239-POX66-psa1</v>
      </c>
      <c r="B3714" s="14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 t="shared" ref="I3714:I3777" si="117">TEXT(B3714,"yyyy-mm")</f>
        <v>2026-08</v>
      </c>
      <c r="J3714" s="7" t="str">
        <f>VLOOKUP(C3714,'[1]T. Apoyo Sistema'!$B$1:$C$89,2,0)</f>
        <v>SI</v>
      </c>
    </row>
    <row r="3715" spans="1:10" x14ac:dyDescent="0.25">
      <c r="A3715" s="4" t="str">
        <f t="shared" si="116"/>
        <v>46239-POX66-psa2</v>
      </c>
      <c r="B3715" s="14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 t="shared" si="117"/>
        <v>2026-08</v>
      </c>
      <c r="J3715" s="7" t="str">
        <f>VLOOKUP(C3715,'[1]T. Apoyo Sistema'!$B$1:$C$89,2,0)</f>
        <v>SI</v>
      </c>
    </row>
    <row r="3716" spans="1:10" x14ac:dyDescent="0.25">
      <c r="A3716" s="4" t="str">
        <f t="shared" si="116"/>
        <v>46239-POX66-psa3</v>
      </c>
      <c r="B3716" s="14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 t="shared" si="117"/>
        <v>2026-08</v>
      </c>
      <c r="J3716" s="7" t="str">
        <f>VLOOKUP(C3716,'[1]T. Apoyo Sistema'!$B$1:$C$89,2,0)</f>
        <v>SI</v>
      </c>
    </row>
    <row r="3717" spans="1:10" x14ac:dyDescent="0.25">
      <c r="A3717" s="4" t="str">
        <f t="shared" si="116"/>
        <v>46239-POX66-psa4</v>
      </c>
      <c r="B3717" s="14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 t="shared" si="117"/>
        <v>2026-08</v>
      </c>
      <c r="J3717" s="7" t="str">
        <f>VLOOKUP(C3717,'[1]T. Apoyo Sistema'!$B$1:$C$89,2,0)</f>
        <v>SI</v>
      </c>
    </row>
    <row r="3718" spans="1:10" x14ac:dyDescent="0.25">
      <c r="A3718" s="4" t="str">
        <f t="shared" si="116"/>
        <v>46239-POX66-sec1</v>
      </c>
      <c r="B3718" s="14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 t="shared" si="117"/>
        <v>2026-08</v>
      </c>
      <c r="J3718" s="7" t="str">
        <f>VLOOKUP(C3718,'[1]T. Apoyo Sistema'!$B$1:$C$89,2,0)</f>
        <v>SI</v>
      </c>
    </row>
    <row r="3719" spans="1:10" x14ac:dyDescent="0.25">
      <c r="A3719" s="4" t="str">
        <f t="shared" si="116"/>
        <v>46239-POX66-sec2</v>
      </c>
      <c r="B3719" s="14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 t="shared" si="117"/>
        <v>2026-08</v>
      </c>
      <c r="J3719" s="7" t="str">
        <f>VLOOKUP(C3719,'[1]T. Apoyo Sistema'!$B$1:$C$89,2,0)</f>
        <v>SI</v>
      </c>
    </row>
    <row r="3720" spans="1:10" x14ac:dyDescent="0.25">
      <c r="A3720" s="4" t="str">
        <f t="shared" si="116"/>
        <v>46239-POX67-bbd1</v>
      </c>
      <c r="B3720" s="14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 t="shared" si="117"/>
        <v>2026-08</v>
      </c>
      <c r="J3720" s="7" t="str">
        <f>VLOOKUP(C3720,'[1]T. Apoyo Sistema'!$B$1:$C$89,2,0)</f>
        <v>SI</v>
      </c>
    </row>
    <row r="3721" spans="1:10" x14ac:dyDescent="0.25">
      <c r="A3721" s="4" t="str">
        <f t="shared" si="116"/>
        <v>46239-POX67-bbd2</v>
      </c>
      <c r="B3721" s="14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 t="shared" si="117"/>
        <v>2026-08</v>
      </c>
      <c r="J3721" s="7" t="str">
        <f>VLOOKUP(C3721,'[1]T. Apoyo Sistema'!$B$1:$C$89,2,0)</f>
        <v>SI</v>
      </c>
    </row>
    <row r="3722" spans="1:10" x14ac:dyDescent="0.25">
      <c r="A3722" s="4" t="str">
        <f t="shared" si="116"/>
        <v>46239-POX67-com1</v>
      </c>
      <c r="B3722" s="14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 t="shared" si="117"/>
        <v>2026-08</v>
      </c>
      <c r="J3722" s="7" t="str">
        <f>VLOOKUP(C3722,'[1]T. Apoyo Sistema'!$B$1:$C$89,2,0)</f>
        <v>SI</v>
      </c>
    </row>
    <row r="3723" spans="1:10" x14ac:dyDescent="0.25">
      <c r="A3723" s="4" t="str">
        <f t="shared" si="116"/>
        <v>46239-POX67-com2</v>
      </c>
      <c r="B3723" s="14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 t="shared" si="117"/>
        <v>2026-08</v>
      </c>
      <c r="J3723" s="7" t="str">
        <f>VLOOKUP(C3723,'[1]T. Apoyo Sistema'!$B$1:$C$89,2,0)</f>
        <v>SI</v>
      </c>
    </row>
    <row r="3724" spans="1:10" x14ac:dyDescent="0.25">
      <c r="A3724" s="4" t="str">
        <f t="shared" si="116"/>
        <v>46239-POX67-com3</v>
      </c>
      <c r="B3724" s="14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 t="shared" si="117"/>
        <v>2026-08</v>
      </c>
      <c r="J3724" s="7" t="str">
        <f>VLOOKUP(C3724,'[1]T. Apoyo Sistema'!$B$1:$C$89,2,0)</f>
        <v>SI</v>
      </c>
    </row>
    <row r="3725" spans="1:10" x14ac:dyDescent="0.25">
      <c r="A3725" s="4" t="str">
        <f t="shared" si="116"/>
        <v>46239-POX67-gen1</v>
      </c>
      <c r="B3725" s="14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 t="shared" si="117"/>
        <v>2026-08</v>
      </c>
      <c r="J3725" s="7" t="str">
        <f>VLOOKUP(C3725,'[1]T. Apoyo Sistema'!$B$1:$C$89,2,0)</f>
        <v>SI</v>
      </c>
    </row>
    <row r="3726" spans="1:10" x14ac:dyDescent="0.25">
      <c r="A3726" s="4" t="str">
        <f t="shared" si="116"/>
        <v>46239-POX67-gen2</v>
      </c>
      <c r="B3726" s="14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 t="shared" si="117"/>
        <v>2026-08</v>
      </c>
      <c r="J3726" s="7" t="str">
        <f>VLOOKUP(C3726,'[1]T. Apoyo Sistema'!$B$1:$C$89,2,0)</f>
        <v>SI</v>
      </c>
    </row>
    <row r="3727" spans="1:10" x14ac:dyDescent="0.25">
      <c r="A3727" s="4" t="str">
        <f t="shared" si="116"/>
        <v>46239-POX67-psa1</v>
      </c>
      <c r="B3727" s="14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 t="shared" si="117"/>
        <v>2026-08</v>
      </c>
      <c r="J3727" s="7" t="str">
        <f>VLOOKUP(C3727,'[1]T. Apoyo Sistema'!$B$1:$C$89,2,0)</f>
        <v>SI</v>
      </c>
    </row>
    <row r="3728" spans="1:10" x14ac:dyDescent="0.25">
      <c r="A3728" s="4" t="str">
        <f t="shared" si="116"/>
        <v>46239-POX67-psa2</v>
      </c>
      <c r="B3728" s="14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 t="shared" si="117"/>
        <v>2026-08</v>
      </c>
      <c r="J3728" s="7" t="str">
        <f>VLOOKUP(C3728,'[1]T. Apoyo Sistema'!$B$1:$C$89,2,0)</f>
        <v>SI</v>
      </c>
    </row>
    <row r="3729" spans="1:10" x14ac:dyDescent="0.25">
      <c r="A3729" s="4" t="str">
        <f t="shared" si="116"/>
        <v>46239-POX67-psa3</v>
      </c>
      <c r="B3729" s="14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 t="shared" si="117"/>
        <v>2026-08</v>
      </c>
      <c r="J3729" s="7" t="str">
        <f>VLOOKUP(C3729,'[1]T. Apoyo Sistema'!$B$1:$C$89,2,0)</f>
        <v>SI</v>
      </c>
    </row>
    <row r="3730" spans="1:10" x14ac:dyDescent="0.25">
      <c r="A3730" s="4" t="str">
        <f t="shared" si="116"/>
        <v>46239-POX67-psa4</v>
      </c>
      <c r="B3730" s="14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 t="shared" si="117"/>
        <v>2026-08</v>
      </c>
      <c r="J3730" s="7" t="str">
        <f>VLOOKUP(C3730,'[1]T. Apoyo Sistema'!$B$1:$C$89,2,0)</f>
        <v>SI</v>
      </c>
    </row>
    <row r="3731" spans="1:10" x14ac:dyDescent="0.25">
      <c r="A3731" s="4" t="str">
        <f t="shared" si="116"/>
        <v>46239-POX67-sec1</v>
      </c>
      <c r="B3731" s="14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 t="shared" si="117"/>
        <v>2026-08</v>
      </c>
      <c r="J3731" s="7" t="str">
        <f>VLOOKUP(C3731,'[1]T. Apoyo Sistema'!$B$1:$C$89,2,0)</f>
        <v>SI</v>
      </c>
    </row>
    <row r="3732" spans="1:10" x14ac:dyDescent="0.25">
      <c r="A3732" s="4" t="str">
        <f t="shared" si="116"/>
        <v>46239-POX67-sec2</v>
      </c>
      <c r="B3732" s="14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 t="shared" si="117"/>
        <v>2026-08</v>
      </c>
      <c r="J3732" s="7" t="str">
        <f>VLOOKUP(C3732,'[1]T. Apoyo Sistema'!$B$1:$C$89,2,0)</f>
        <v>SI</v>
      </c>
    </row>
    <row r="3733" spans="1:10" x14ac:dyDescent="0.25">
      <c r="A3733" s="4" t="str">
        <f t="shared" si="116"/>
        <v>46240-OXMP10-gen1</v>
      </c>
      <c r="B3733" s="14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 t="shared" si="117"/>
        <v>2026-08</v>
      </c>
      <c r="J3733" s="7" t="str">
        <f>VLOOKUP(C3733,'[1]T. Apoyo Sistema'!$B$1:$C$89,2,0)</f>
        <v>NO</v>
      </c>
    </row>
    <row r="3734" spans="1:10" x14ac:dyDescent="0.25">
      <c r="A3734" s="4" t="str">
        <f t="shared" si="116"/>
        <v>46240-OXMP10-psa1</v>
      </c>
      <c r="B3734" s="14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 t="shared" si="117"/>
        <v>2026-08</v>
      </c>
      <c r="J3734" s="7" t="str">
        <f>VLOOKUP(C3734,'[1]T. Apoyo Sistema'!$B$1:$C$89,2,0)</f>
        <v>NO</v>
      </c>
    </row>
    <row r="3735" spans="1:10" x14ac:dyDescent="0.25">
      <c r="A3735" s="4" t="str">
        <f t="shared" si="116"/>
        <v>46240-OXMP14-gen1</v>
      </c>
      <c r="B3735" s="14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 t="shared" si="117"/>
        <v>2026-08</v>
      </c>
      <c r="J3735" s="7" t="str">
        <f>VLOOKUP(C3735,'[1]T. Apoyo Sistema'!$B$1:$C$89,2,0)</f>
        <v>NO</v>
      </c>
    </row>
    <row r="3736" spans="1:10" x14ac:dyDescent="0.25">
      <c r="A3736" s="4" t="str">
        <f t="shared" si="116"/>
        <v>46240-OXMP14-psa1</v>
      </c>
      <c r="B3736" s="14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 t="shared" si="117"/>
        <v>2026-08</v>
      </c>
      <c r="J3736" s="7" t="str">
        <f>VLOOKUP(C3736,'[1]T. Apoyo Sistema'!$B$1:$C$89,2,0)</f>
        <v>NO</v>
      </c>
    </row>
    <row r="3737" spans="1:10" x14ac:dyDescent="0.25">
      <c r="A3737" s="4" t="str">
        <f t="shared" si="116"/>
        <v>46240-OXMP15-gen1</v>
      </c>
      <c r="B3737" s="14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 t="shared" si="117"/>
        <v>2026-08</v>
      </c>
      <c r="J3737" s="7" t="str">
        <f>VLOOKUP(C3737,'[1]T. Apoyo Sistema'!$B$1:$C$89,2,0)</f>
        <v>NO</v>
      </c>
    </row>
    <row r="3738" spans="1:10" x14ac:dyDescent="0.25">
      <c r="A3738" s="4" t="str">
        <f t="shared" si="116"/>
        <v>46240-OXMP15-psa1</v>
      </c>
      <c r="B3738" s="14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 t="shared" si="117"/>
        <v>2026-08</v>
      </c>
      <c r="J3738" s="7" t="str">
        <f>VLOOKUP(C3738,'[1]T. Apoyo Sistema'!$B$1:$C$89,2,0)</f>
        <v>NO</v>
      </c>
    </row>
    <row r="3739" spans="1:10" x14ac:dyDescent="0.25">
      <c r="A3739" s="4" t="str">
        <f t="shared" si="116"/>
        <v>46240-OXMP16-gen1</v>
      </c>
      <c r="B3739" s="14">
        <v>46240</v>
      </c>
      <c r="C3739" s="4" t="s">
        <v>62</v>
      </c>
      <c r="D3739" s="4" t="s">
        <v>59</v>
      </c>
      <c r="E3739" s="4">
        <v>0</v>
      </c>
      <c r="F3739" s="6">
        <v>23.983333333333334</v>
      </c>
      <c r="G3739" s="6">
        <v>0</v>
      </c>
      <c r="H3739" s="6">
        <v>0</v>
      </c>
      <c r="I3739" s="4" t="str">
        <f t="shared" si="117"/>
        <v>2026-08</v>
      </c>
      <c r="J3739" s="7" t="str">
        <f>VLOOKUP(C3739,'[1]T. Apoyo Sistema'!$B$1:$C$89,2,0)</f>
        <v>NO</v>
      </c>
    </row>
    <row r="3740" spans="1:10" x14ac:dyDescent="0.25">
      <c r="A3740" s="4" t="str">
        <f t="shared" si="116"/>
        <v>46240-OXMP16-psa1</v>
      </c>
      <c r="B3740" s="14">
        <v>46240</v>
      </c>
      <c r="C3740" s="4" t="s">
        <v>62</v>
      </c>
      <c r="D3740" s="4" t="s">
        <v>60</v>
      </c>
      <c r="E3740" s="4">
        <v>0</v>
      </c>
      <c r="F3740" s="6">
        <v>23.983333333333334</v>
      </c>
      <c r="G3740" s="6">
        <v>0</v>
      </c>
      <c r="H3740" s="6">
        <v>0</v>
      </c>
      <c r="I3740" s="4" t="str">
        <f t="shared" si="117"/>
        <v>2026-08</v>
      </c>
      <c r="J3740" s="7" t="str">
        <f>VLOOKUP(C3740,'[1]T. Apoyo Sistema'!$B$1:$C$89,2,0)</f>
        <v>NO</v>
      </c>
    </row>
    <row r="3741" spans="1:10" x14ac:dyDescent="0.25">
      <c r="A3741" s="4" t="str">
        <f t="shared" si="116"/>
        <v>46240-OXMPN4-gen1</v>
      </c>
      <c r="B3741" s="14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 t="shared" si="117"/>
        <v>2026-08</v>
      </c>
      <c r="J3741" s="7" t="str">
        <f>VLOOKUP(C3741,'[1]T. Apoyo Sistema'!$B$1:$C$89,2,0)</f>
        <v>NO</v>
      </c>
    </row>
    <row r="3742" spans="1:10" x14ac:dyDescent="0.25">
      <c r="A3742" s="4" t="str">
        <f t="shared" si="116"/>
        <v>46240-OXMPN4-psa1</v>
      </c>
      <c r="B3742" s="14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 t="shared" si="117"/>
        <v>2026-08</v>
      </c>
      <c r="J3742" s="7" t="str">
        <f>VLOOKUP(C3742,'[1]T. Apoyo Sistema'!$B$1:$C$89,2,0)</f>
        <v>NO</v>
      </c>
    </row>
    <row r="3743" spans="1:10" x14ac:dyDescent="0.25">
      <c r="A3743" s="4" t="str">
        <f t="shared" si="116"/>
        <v>46240-OXMPN5-gen1</v>
      </c>
      <c r="B3743" s="14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 t="shared" si="117"/>
        <v>2026-08</v>
      </c>
      <c r="J3743" s="7" t="str">
        <f>VLOOKUP(C3743,'[1]T. Apoyo Sistema'!$B$1:$C$89,2,0)</f>
        <v>NO</v>
      </c>
    </row>
    <row r="3744" spans="1:10" x14ac:dyDescent="0.25">
      <c r="A3744" s="4" t="str">
        <f t="shared" si="116"/>
        <v>46240-OXMPN5-psa1</v>
      </c>
      <c r="B3744" s="14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 t="shared" si="117"/>
        <v>2026-08</v>
      </c>
      <c r="J3744" s="7" t="str">
        <f>VLOOKUP(C3744,'[1]T. Apoyo Sistema'!$B$1:$C$89,2,0)</f>
        <v>NO</v>
      </c>
    </row>
    <row r="3745" spans="1:10" x14ac:dyDescent="0.25">
      <c r="A3745" s="4" t="str">
        <f t="shared" si="116"/>
        <v>46240-OXMPN7-gen1</v>
      </c>
      <c r="B3745" s="14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 t="shared" si="117"/>
        <v>2026-08</v>
      </c>
      <c r="J3745" s="7" t="str">
        <f>VLOOKUP(C3745,'[1]T. Apoyo Sistema'!$B$1:$C$89,2,0)</f>
        <v>NO</v>
      </c>
    </row>
    <row r="3746" spans="1:10" x14ac:dyDescent="0.25">
      <c r="A3746" s="4" t="str">
        <f t="shared" si="116"/>
        <v>46240-OXMPN7-psa1</v>
      </c>
      <c r="B3746" s="14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 t="shared" si="117"/>
        <v>2026-08</v>
      </c>
      <c r="J3746" s="7" t="str">
        <f>VLOOKUP(C3746,'[1]T. Apoyo Sistema'!$B$1:$C$89,2,0)</f>
        <v>NO</v>
      </c>
    </row>
    <row r="3747" spans="1:10" x14ac:dyDescent="0.25">
      <c r="A3747" s="4" t="str">
        <f t="shared" si="116"/>
        <v>46240-OXMPN8-gen1</v>
      </c>
      <c r="B3747" s="14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 t="shared" si="117"/>
        <v>2026-08</v>
      </c>
      <c r="J3747" s="7" t="str">
        <f>VLOOKUP(C3747,'[1]T. Apoyo Sistema'!$B$1:$C$89,2,0)</f>
        <v>NO</v>
      </c>
    </row>
    <row r="3748" spans="1:10" x14ac:dyDescent="0.25">
      <c r="A3748" s="4" t="str">
        <f t="shared" si="116"/>
        <v>46240-OXMPN8-psa1</v>
      </c>
      <c r="B3748" s="14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 t="shared" si="117"/>
        <v>2026-08</v>
      </c>
      <c r="J3748" s="7" t="str">
        <f>VLOOKUP(C3748,'[1]T. Apoyo Sistema'!$B$1:$C$89,2,0)</f>
        <v>NO</v>
      </c>
    </row>
    <row r="3749" spans="1:10" x14ac:dyDescent="0.25">
      <c r="A3749" s="4" t="str">
        <f t="shared" si="116"/>
        <v>46240-OXMPN9-gen1</v>
      </c>
      <c r="B3749" s="14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 t="shared" si="117"/>
        <v>2026-08</v>
      </c>
      <c r="J3749" s="7" t="str">
        <f>VLOOKUP(C3749,'[1]T. Apoyo Sistema'!$B$1:$C$89,2,0)</f>
        <v>NO</v>
      </c>
    </row>
    <row r="3750" spans="1:10" x14ac:dyDescent="0.25">
      <c r="A3750" s="4" t="str">
        <f t="shared" si="116"/>
        <v>46240-OXMPN9-psa1</v>
      </c>
      <c r="B3750" s="14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 t="shared" si="117"/>
        <v>2026-08</v>
      </c>
      <c r="J3750" s="7" t="str">
        <f>VLOOKUP(C3750,'[1]T. Apoyo Sistema'!$B$1:$C$89,2,0)</f>
        <v>NO</v>
      </c>
    </row>
    <row r="3751" spans="1:10" x14ac:dyDescent="0.25">
      <c r="A3751" s="4" t="str">
        <f t="shared" si="116"/>
        <v>46240-POX1-bbd1</v>
      </c>
      <c r="B3751" s="14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 t="shared" si="117"/>
        <v>2026-08</v>
      </c>
      <c r="J3751" s="7" t="str">
        <f>VLOOKUP(C3751,'[1]T. Apoyo Sistema'!$B$1:$C$89,2,0)</f>
        <v>SI</v>
      </c>
    </row>
    <row r="3752" spans="1:10" x14ac:dyDescent="0.25">
      <c r="A3752" s="4" t="str">
        <f t="shared" si="116"/>
        <v>46240-POX1-bbd2</v>
      </c>
      <c r="B3752" s="14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 t="shared" si="117"/>
        <v>2026-08</v>
      </c>
      <c r="J3752" s="7" t="str">
        <f>VLOOKUP(C3752,'[1]T. Apoyo Sistema'!$B$1:$C$89,2,0)</f>
        <v>SI</v>
      </c>
    </row>
    <row r="3753" spans="1:10" x14ac:dyDescent="0.25">
      <c r="A3753" s="4" t="str">
        <f t="shared" si="116"/>
        <v>46240-POX1-com1</v>
      </c>
      <c r="B3753" s="14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 t="shared" si="117"/>
        <v>2026-08</v>
      </c>
      <c r="J3753" s="7" t="str">
        <f>VLOOKUP(C3753,'[1]T. Apoyo Sistema'!$B$1:$C$89,2,0)</f>
        <v>SI</v>
      </c>
    </row>
    <row r="3754" spans="1:10" x14ac:dyDescent="0.25">
      <c r="A3754" s="4" t="str">
        <f t="shared" si="116"/>
        <v>46240-POX1-com2</v>
      </c>
      <c r="B3754" s="14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 t="shared" si="117"/>
        <v>2026-08</v>
      </c>
      <c r="J3754" s="7" t="str">
        <f>VLOOKUP(C3754,'[1]T. Apoyo Sistema'!$B$1:$C$89,2,0)</f>
        <v>SI</v>
      </c>
    </row>
    <row r="3755" spans="1:10" x14ac:dyDescent="0.25">
      <c r="A3755" s="4" t="str">
        <f t="shared" si="116"/>
        <v>46240-POX1-gen1</v>
      </c>
      <c r="B3755" s="14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 t="shared" si="117"/>
        <v>2026-08</v>
      </c>
      <c r="J3755" s="7" t="str">
        <f>VLOOKUP(C3755,'[1]T. Apoyo Sistema'!$B$1:$C$89,2,0)</f>
        <v>SI</v>
      </c>
    </row>
    <row r="3756" spans="1:10" x14ac:dyDescent="0.25">
      <c r="A3756" s="4" t="str">
        <f t="shared" si="116"/>
        <v>46240-POX1-gen2</v>
      </c>
      <c r="B3756" s="14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 t="shared" si="117"/>
        <v>2026-08</v>
      </c>
      <c r="J3756" s="7" t="str">
        <f>VLOOKUP(C3756,'[1]T. Apoyo Sistema'!$B$1:$C$89,2,0)</f>
        <v>SI</v>
      </c>
    </row>
    <row r="3757" spans="1:10" x14ac:dyDescent="0.25">
      <c r="A3757" s="4" t="str">
        <f t="shared" si="116"/>
        <v>46240-POX1-psa1</v>
      </c>
      <c r="B3757" s="14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 t="shared" si="117"/>
        <v>2026-08</v>
      </c>
      <c r="J3757" s="7" t="str">
        <f>VLOOKUP(C3757,'[1]T. Apoyo Sistema'!$B$1:$C$89,2,0)</f>
        <v>SI</v>
      </c>
    </row>
    <row r="3758" spans="1:10" x14ac:dyDescent="0.25">
      <c r="A3758" s="4" t="str">
        <f t="shared" si="116"/>
        <v>46240-POX1-psa2</v>
      </c>
      <c r="B3758" s="14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 t="shared" si="117"/>
        <v>2026-08</v>
      </c>
      <c r="J3758" s="7" t="str">
        <f>VLOOKUP(C3758,'[1]T. Apoyo Sistema'!$B$1:$C$89,2,0)</f>
        <v>SI</v>
      </c>
    </row>
    <row r="3759" spans="1:10" x14ac:dyDescent="0.25">
      <c r="A3759" s="4" t="str">
        <f t="shared" si="116"/>
        <v>46240-POX1-sec1</v>
      </c>
      <c r="B3759" s="14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 t="shared" si="117"/>
        <v>2026-08</v>
      </c>
      <c r="J3759" s="7" t="str">
        <f>VLOOKUP(C3759,'[1]T. Apoyo Sistema'!$B$1:$C$89,2,0)</f>
        <v>SI</v>
      </c>
    </row>
    <row r="3760" spans="1:10" x14ac:dyDescent="0.25">
      <c r="A3760" s="4" t="str">
        <f t="shared" si="116"/>
        <v>46240-POX1-sec2</v>
      </c>
      <c r="B3760" s="14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 t="shared" si="117"/>
        <v>2026-08</v>
      </c>
      <c r="J3760" s="7" t="str">
        <f>VLOOKUP(C3760,'[1]T. Apoyo Sistema'!$B$1:$C$89,2,0)</f>
        <v>SI</v>
      </c>
    </row>
    <row r="3761" spans="1:10" x14ac:dyDescent="0.25">
      <c r="A3761" s="4" t="str">
        <f t="shared" si="116"/>
        <v>46240-POX10-bbd1</v>
      </c>
      <c r="B3761" s="14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 t="shared" si="117"/>
        <v>2026-08</v>
      </c>
      <c r="J3761" s="7" t="str">
        <f>VLOOKUP(C3761,'[1]T. Apoyo Sistema'!$B$1:$C$89,2,0)</f>
        <v>SI</v>
      </c>
    </row>
    <row r="3762" spans="1:10" x14ac:dyDescent="0.25">
      <c r="A3762" s="4" t="str">
        <f t="shared" si="116"/>
        <v>46240-POX10-bbd2</v>
      </c>
      <c r="B3762" s="14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 t="shared" si="117"/>
        <v>2026-08</v>
      </c>
      <c r="J3762" s="7" t="str">
        <f>VLOOKUP(C3762,'[1]T. Apoyo Sistema'!$B$1:$C$89,2,0)</f>
        <v>SI</v>
      </c>
    </row>
    <row r="3763" spans="1:10" x14ac:dyDescent="0.25">
      <c r="A3763" s="4" t="str">
        <f t="shared" si="116"/>
        <v>46240-POX10-com1</v>
      </c>
      <c r="B3763" s="14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 t="shared" si="117"/>
        <v>2026-08</v>
      </c>
      <c r="J3763" s="7" t="str">
        <f>VLOOKUP(C3763,'[1]T. Apoyo Sistema'!$B$1:$C$89,2,0)</f>
        <v>SI</v>
      </c>
    </row>
    <row r="3764" spans="1:10" x14ac:dyDescent="0.25">
      <c r="A3764" s="4" t="str">
        <f t="shared" si="116"/>
        <v>46240-POX10-com2</v>
      </c>
      <c r="B3764" s="14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 t="shared" si="117"/>
        <v>2026-08</v>
      </c>
      <c r="J3764" s="7" t="str">
        <f>VLOOKUP(C3764,'[1]T. Apoyo Sistema'!$B$1:$C$89,2,0)</f>
        <v>SI</v>
      </c>
    </row>
    <row r="3765" spans="1:10" x14ac:dyDescent="0.25">
      <c r="A3765" s="4" t="str">
        <f t="shared" si="116"/>
        <v>46240-POX10-com3</v>
      </c>
      <c r="B3765" s="14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 t="shared" si="117"/>
        <v>2026-08</v>
      </c>
      <c r="J3765" s="7" t="str">
        <f>VLOOKUP(C3765,'[1]T. Apoyo Sistema'!$B$1:$C$89,2,0)</f>
        <v>SI</v>
      </c>
    </row>
    <row r="3766" spans="1:10" x14ac:dyDescent="0.25">
      <c r="A3766" s="4" t="str">
        <f t="shared" si="116"/>
        <v>46240-POX10-com4</v>
      </c>
      <c r="B3766" s="14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 t="shared" si="117"/>
        <v>2026-08</v>
      </c>
      <c r="J3766" s="7" t="str">
        <f>VLOOKUP(C3766,'[1]T. Apoyo Sistema'!$B$1:$C$89,2,0)</f>
        <v>SI</v>
      </c>
    </row>
    <row r="3767" spans="1:10" x14ac:dyDescent="0.25">
      <c r="A3767" s="4" t="str">
        <f t="shared" si="116"/>
        <v>46240-POX10-gen1</v>
      </c>
      <c r="B3767" s="14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 t="shared" si="117"/>
        <v>2026-08</v>
      </c>
      <c r="J3767" s="7" t="str">
        <f>VLOOKUP(C3767,'[1]T. Apoyo Sistema'!$B$1:$C$89,2,0)</f>
        <v>SI</v>
      </c>
    </row>
    <row r="3768" spans="1:10" x14ac:dyDescent="0.25">
      <c r="A3768" s="4" t="str">
        <f t="shared" si="116"/>
        <v>46240-POX10-gen2</v>
      </c>
      <c r="B3768" s="14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 t="shared" si="117"/>
        <v>2026-08</v>
      </c>
      <c r="J3768" s="7" t="str">
        <f>VLOOKUP(C3768,'[1]T. Apoyo Sistema'!$B$1:$C$89,2,0)</f>
        <v>SI</v>
      </c>
    </row>
    <row r="3769" spans="1:10" x14ac:dyDescent="0.25">
      <c r="A3769" s="4" t="str">
        <f t="shared" si="116"/>
        <v>46240-POX10-psa1</v>
      </c>
      <c r="B3769" s="14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 t="shared" si="117"/>
        <v>2026-08</v>
      </c>
      <c r="J3769" s="7" t="str">
        <f>VLOOKUP(C3769,'[1]T. Apoyo Sistema'!$B$1:$C$89,2,0)</f>
        <v>SI</v>
      </c>
    </row>
    <row r="3770" spans="1:10" x14ac:dyDescent="0.25">
      <c r="A3770" s="4" t="str">
        <f t="shared" si="116"/>
        <v>46240-POX10-psa2</v>
      </c>
      <c r="B3770" s="14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 t="shared" si="117"/>
        <v>2026-08</v>
      </c>
      <c r="J3770" s="7" t="str">
        <f>VLOOKUP(C3770,'[1]T. Apoyo Sistema'!$B$1:$C$89,2,0)</f>
        <v>SI</v>
      </c>
    </row>
    <row r="3771" spans="1:10" x14ac:dyDescent="0.25">
      <c r="A3771" s="4" t="str">
        <f t="shared" si="116"/>
        <v>46240-POX10-psa3</v>
      </c>
      <c r="B3771" s="14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 t="shared" si="117"/>
        <v>2026-08</v>
      </c>
      <c r="J3771" s="7" t="str">
        <f>VLOOKUP(C3771,'[1]T. Apoyo Sistema'!$B$1:$C$89,2,0)</f>
        <v>SI</v>
      </c>
    </row>
    <row r="3772" spans="1:10" x14ac:dyDescent="0.25">
      <c r="A3772" s="4" t="str">
        <f t="shared" si="116"/>
        <v>46240-POX10-psa4</v>
      </c>
      <c r="B3772" s="14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 t="shared" si="117"/>
        <v>2026-08</v>
      </c>
      <c r="J3772" s="7" t="str">
        <f>VLOOKUP(C3772,'[1]T. Apoyo Sistema'!$B$1:$C$89,2,0)</f>
        <v>SI</v>
      </c>
    </row>
    <row r="3773" spans="1:10" x14ac:dyDescent="0.25">
      <c r="A3773" s="4" t="str">
        <f t="shared" si="116"/>
        <v>46240-POX10-sec1</v>
      </c>
      <c r="B3773" s="14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 t="shared" si="117"/>
        <v>2026-08</v>
      </c>
      <c r="J3773" s="7" t="str">
        <f>VLOOKUP(C3773,'[1]T. Apoyo Sistema'!$B$1:$C$89,2,0)</f>
        <v>SI</v>
      </c>
    </row>
    <row r="3774" spans="1:10" x14ac:dyDescent="0.25">
      <c r="A3774" s="4" t="str">
        <f t="shared" si="116"/>
        <v>46240-POX10-sec2</v>
      </c>
      <c r="B3774" s="14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 t="shared" si="117"/>
        <v>2026-08</v>
      </c>
      <c r="J3774" s="7" t="str">
        <f>VLOOKUP(C3774,'[1]T. Apoyo Sistema'!$B$1:$C$89,2,0)</f>
        <v>SI</v>
      </c>
    </row>
    <row r="3775" spans="1:10" x14ac:dyDescent="0.25">
      <c r="A3775" s="4" t="str">
        <f t="shared" si="116"/>
        <v>46240-POX11-bbd1</v>
      </c>
      <c r="B3775" s="14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 t="shared" si="117"/>
        <v>2026-08</v>
      </c>
      <c r="J3775" s="7" t="str">
        <f>VLOOKUP(C3775,'[1]T. Apoyo Sistema'!$B$1:$C$89,2,0)</f>
        <v>SI</v>
      </c>
    </row>
    <row r="3776" spans="1:10" x14ac:dyDescent="0.25">
      <c r="A3776" s="4" t="str">
        <f t="shared" si="116"/>
        <v>46240-POX11-bbd2</v>
      </c>
      <c r="B3776" s="14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 t="shared" si="117"/>
        <v>2026-08</v>
      </c>
      <c r="J3776" s="7" t="str">
        <f>VLOOKUP(C3776,'[1]T. Apoyo Sistema'!$B$1:$C$89,2,0)</f>
        <v>SI</v>
      </c>
    </row>
    <row r="3777" spans="1:10" x14ac:dyDescent="0.25">
      <c r="A3777" s="4" t="str">
        <f t="shared" si="116"/>
        <v>46240-POX11-com1</v>
      </c>
      <c r="B3777" s="14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 t="shared" si="117"/>
        <v>2026-08</v>
      </c>
      <c r="J3777" s="7" t="str">
        <f>VLOOKUP(C3777,'[1]T. Apoyo Sistema'!$B$1:$C$89,2,0)</f>
        <v>SI</v>
      </c>
    </row>
    <row r="3778" spans="1:10" x14ac:dyDescent="0.25">
      <c r="A3778" s="4" t="str">
        <f t="shared" ref="A3778:A3841" si="118">CONCATENATE(B3778,"-",C3778,"-",D3778)</f>
        <v>46240-POX11-com2</v>
      </c>
      <c r="B3778" s="14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 t="shared" ref="I3778:I3841" si="119">TEXT(B3778,"yyyy-mm")</f>
        <v>2026-08</v>
      </c>
      <c r="J3778" s="7" t="str">
        <f>VLOOKUP(C3778,'[1]T. Apoyo Sistema'!$B$1:$C$89,2,0)</f>
        <v>SI</v>
      </c>
    </row>
    <row r="3779" spans="1:10" x14ac:dyDescent="0.25">
      <c r="A3779" s="4" t="str">
        <f t="shared" si="118"/>
        <v>46240-POX11-com3</v>
      </c>
      <c r="B3779" s="14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 t="shared" si="119"/>
        <v>2026-08</v>
      </c>
      <c r="J3779" s="7" t="str">
        <f>VLOOKUP(C3779,'[1]T. Apoyo Sistema'!$B$1:$C$89,2,0)</f>
        <v>SI</v>
      </c>
    </row>
    <row r="3780" spans="1:10" x14ac:dyDescent="0.25">
      <c r="A3780" s="4" t="str">
        <f t="shared" si="118"/>
        <v>46240-POX11-com4</v>
      </c>
      <c r="B3780" s="14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 t="shared" si="119"/>
        <v>2026-08</v>
      </c>
      <c r="J3780" s="7" t="str">
        <f>VLOOKUP(C3780,'[1]T. Apoyo Sistema'!$B$1:$C$89,2,0)</f>
        <v>SI</v>
      </c>
    </row>
    <row r="3781" spans="1:10" x14ac:dyDescent="0.25">
      <c r="A3781" s="4" t="str">
        <f t="shared" si="118"/>
        <v>46240-POX11-gen1</v>
      </c>
      <c r="B3781" s="14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 t="shared" si="119"/>
        <v>2026-08</v>
      </c>
      <c r="J3781" s="7" t="str">
        <f>VLOOKUP(C3781,'[1]T. Apoyo Sistema'!$B$1:$C$89,2,0)</f>
        <v>SI</v>
      </c>
    </row>
    <row r="3782" spans="1:10" x14ac:dyDescent="0.25">
      <c r="A3782" s="4" t="str">
        <f t="shared" si="118"/>
        <v>46240-POX11-gen2</v>
      </c>
      <c r="B3782" s="14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 t="shared" si="119"/>
        <v>2026-08</v>
      </c>
      <c r="J3782" s="7" t="str">
        <f>VLOOKUP(C3782,'[1]T. Apoyo Sistema'!$B$1:$C$89,2,0)</f>
        <v>SI</v>
      </c>
    </row>
    <row r="3783" spans="1:10" x14ac:dyDescent="0.25">
      <c r="A3783" s="4" t="str">
        <f t="shared" si="118"/>
        <v>46240-POX11-psa1</v>
      </c>
      <c r="B3783" s="14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 t="shared" si="119"/>
        <v>2026-08</v>
      </c>
      <c r="J3783" s="7" t="str">
        <f>VLOOKUP(C3783,'[1]T. Apoyo Sistema'!$B$1:$C$89,2,0)</f>
        <v>SI</v>
      </c>
    </row>
    <row r="3784" spans="1:10" x14ac:dyDescent="0.25">
      <c r="A3784" s="4" t="str">
        <f t="shared" si="118"/>
        <v>46240-POX11-psa2</v>
      </c>
      <c r="B3784" s="14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 t="shared" si="119"/>
        <v>2026-08</v>
      </c>
      <c r="J3784" s="7" t="str">
        <f>VLOOKUP(C3784,'[1]T. Apoyo Sistema'!$B$1:$C$89,2,0)</f>
        <v>SI</v>
      </c>
    </row>
    <row r="3785" spans="1:10" x14ac:dyDescent="0.25">
      <c r="A3785" s="4" t="str">
        <f t="shared" si="118"/>
        <v>46240-POX11-psa3</v>
      </c>
      <c r="B3785" s="14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 t="shared" si="119"/>
        <v>2026-08</v>
      </c>
      <c r="J3785" s="7" t="str">
        <f>VLOOKUP(C3785,'[1]T. Apoyo Sistema'!$B$1:$C$89,2,0)</f>
        <v>SI</v>
      </c>
    </row>
    <row r="3786" spans="1:10" x14ac:dyDescent="0.25">
      <c r="A3786" s="4" t="str">
        <f t="shared" si="118"/>
        <v>46240-POX11-psa4</v>
      </c>
      <c r="B3786" s="14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 t="shared" si="119"/>
        <v>2026-08</v>
      </c>
      <c r="J3786" s="7" t="str">
        <f>VLOOKUP(C3786,'[1]T. Apoyo Sistema'!$B$1:$C$89,2,0)</f>
        <v>SI</v>
      </c>
    </row>
    <row r="3787" spans="1:10" x14ac:dyDescent="0.25">
      <c r="A3787" s="4" t="str">
        <f t="shared" si="118"/>
        <v>46240-POX11-sec1</v>
      </c>
      <c r="B3787" s="14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 t="shared" si="119"/>
        <v>2026-08</v>
      </c>
      <c r="J3787" s="7" t="str">
        <f>VLOOKUP(C3787,'[1]T. Apoyo Sistema'!$B$1:$C$89,2,0)</f>
        <v>SI</v>
      </c>
    </row>
    <row r="3788" spans="1:10" x14ac:dyDescent="0.25">
      <c r="A3788" s="4" t="str">
        <f t="shared" si="118"/>
        <v>46240-POX11-sec2</v>
      </c>
      <c r="B3788" s="14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 t="shared" si="119"/>
        <v>2026-08</v>
      </c>
      <c r="J3788" s="7" t="str">
        <f>VLOOKUP(C3788,'[1]T. Apoyo Sistema'!$B$1:$C$89,2,0)</f>
        <v>SI</v>
      </c>
    </row>
    <row r="3789" spans="1:10" x14ac:dyDescent="0.25">
      <c r="A3789" s="4" t="str">
        <f t="shared" si="118"/>
        <v>46240-POX17-bbd1</v>
      </c>
      <c r="B3789" s="14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 t="shared" si="119"/>
        <v>2026-08</v>
      </c>
      <c r="J3789" s="7" t="str">
        <f>VLOOKUP(C3789,'[1]T. Apoyo Sistema'!$B$1:$C$89,2,0)</f>
        <v>SI</v>
      </c>
    </row>
    <row r="3790" spans="1:10" x14ac:dyDescent="0.25">
      <c r="A3790" s="4" t="str">
        <f t="shared" si="118"/>
        <v>46240-POX17-bbd2</v>
      </c>
      <c r="B3790" s="14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 t="shared" si="119"/>
        <v>2026-08</v>
      </c>
      <c r="J3790" s="7" t="str">
        <f>VLOOKUP(C3790,'[1]T. Apoyo Sistema'!$B$1:$C$89,2,0)</f>
        <v>SI</v>
      </c>
    </row>
    <row r="3791" spans="1:10" x14ac:dyDescent="0.25">
      <c r="A3791" s="4" t="str">
        <f t="shared" si="118"/>
        <v>46240-POX17-com1</v>
      </c>
      <c r="B3791" s="14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 t="shared" si="119"/>
        <v>2026-08</v>
      </c>
      <c r="J3791" s="7" t="str">
        <f>VLOOKUP(C3791,'[1]T. Apoyo Sistema'!$B$1:$C$89,2,0)</f>
        <v>SI</v>
      </c>
    </row>
    <row r="3792" spans="1:10" x14ac:dyDescent="0.25">
      <c r="A3792" s="4" t="str">
        <f t="shared" si="118"/>
        <v>46240-POX17-com2</v>
      </c>
      <c r="B3792" s="14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 t="shared" si="119"/>
        <v>2026-08</v>
      </c>
      <c r="J3792" s="7" t="str">
        <f>VLOOKUP(C3792,'[1]T. Apoyo Sistema'!$B$1:$C$89,2,0)</f>
        <v>SI</v>
      </c>
    </row>
    <row r="3793" spans="1:10" x14ac:dyDescent="0.25">
      <c r="A3793" s="4" t="str">
        <f t="shared" si="118"/>
        <v>46240-POX17-com3</v>
      </c>
      <c r="B3793" s="14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 t="shared" si="119"/>
        <v>2026-08</v>
      </c>
      <c r="J3793" s="7" t="str">
        <f>VLOOKUP(C3793,'[1]T. Apoyo Sistema'!$B$1:$C$89,2,0)</f>
        <v>SI</v>
      </c>
    </row>
    <row r="3794" spans="1:10" x14ac:dyDescent="0.25">
      <c r="A3794" s="4" t="str">
        <f t="shared" si="118"/>
        <v>46240-POX17-com4</v>
      </c>
      <c r="B3794" s="14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 t="shared" si="119"/>
        <v>2026-08</v>
      </c>
      <c r="J3794" s="7" t="str">
        <f>VLOOKUP(C3794,'[1]T. Apoyo Sistema'!$B$1:$C$89,2,0)</f>
        <v>SI</v>
      </c>
    </row>
    <row r="3795" spans="1:10" x14ac:dyDescent="0.25">
      <c r="A3795" s="4" t="str">
        <f t="shared" si="118"/>
        <v>46240-POX17-gen1</v>
      </c>
      <c r="B3795" s="14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 t="shared" si="119"/>
        <v>2026-08</v>
      </c>
      <c r="J3795" s="7" t="str">
        <f>VLOOKUP(C3795,'[1]T. Apoyo Sistema'!$B$1:$C$89,2,0)</f>
        <v>SI</v>
      </c>
    </row>
    <row r="3796" spans="1:10" x14ac:dyDescent="0.25">
      <c r="A3796" s="4" t="str">
        <f t="shared" si="118"/>
        <v>46240-POX17-gen2</v>
      </c>
      <c r="B3796" s="14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 t="shared" si="119"/>
        <v>2026-08</v>
      </c>
      <c r="J3796" s="7" t="str">
        <f>VLOOKUP(C3796,'[1]T. Apoyo Sistema'!$B$1:$C$89,2,0)</f>
        <v>SI</v>
      </c>
    </row>
    <row r="3797" spans="1:10" x14ac:dyDescent="0.25">
      <c r="A3797" s="4" t="str">
        <f t="shared" si="118"/>
        <v>46240-POX17-psa1</v>
      </c>
      <c r="B3797" s="14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 t="shared" si="119"/>
        <v>2026-08</v>
      </c>
      <c r="J3797" s="7" t="str">
        <f>VLOOKUP(C3797,'[1]T. Apoyo Sistema'!$B$1:$C$89,2,0)</f>
        <v>SI</v>
      </c>
    </row>
    <row r="3798" spans="1:10" x14ac:dyDescent="0.25">
      <c r="A3798" s="4" t="str">
        <f t="shared" si="118"/>
        <v>46240-POX17-psa2</v>
      </c>
      <c r="B3798" s="14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 t="shared" si="119"/>
        <v>2026-08</v>
      </c>
      <c r="J3798" s="7" t="str">
        <f>VLOOKUP(C3798,'[1]T. Apoyo Sistema'!$B$1:$C$89,2,0)</f>
        <v>SI</v>
      </c>
    </row>
    <row r="3799" spans="1:10" x14ac:dyDescent="0.25">
      <c r="A3799" s="4" t="str">
        <f t="shared" si="118"/>
        <v>46240-POX17-psa3</v>
      </c>
      <c r="B3799" s="14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 t="shared" si="119"/>
        <v>2026-08</v>
      </c>
      <c r="J3799" s="7" t="str">
        <f>VLOOKUP(C3799,'[1]T. Apoyo Sistema'!$B$1:$C$89,2,0)</f>
        <v>SI</v>
      </c>
    </row>
    <row r="3800" spans="1:10" x14ac:dyDescent="0.25">
      <c r="A3800" s="4" t="str">
        <f t="shared" si="118"/>
        <v>46240-POX17-psa4</v>
      </c>
      <c r="B3800" s="14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 t="shared" si="119"/>
        <v>2026-08</v>
      </c>
      <c r="J3800" s="7" t="str">
        <f>VLOOKUP(C3800,'[1]T. Apoyo Sistema'!$B$1:$C$89,2,0)</f>
        <v>SI</v>
      </c>
    </row>
    <row r="3801" spans="1:10" x14ac:dyDescent="0.25">
      <c r="A3801" s="4" t="str">
        <f t="shared" si="118"/>
        <v>46240-POX17-sec1</v>
      </c>
      <c r="B3801" s="14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 t="shared" si="119"/>
        <v>2026-08</v>
      </c>
      <c r="J3801" s="7" t="str">
        <f>VLOOKUP(C3801,'[1]T. Apoyo Sistema'!$B$1:$C$89,2,0)</f>
        <v>SI</v>
      </c>
    </row>
    <row r="3802" spans="1:10" x14ac:dyDescent="0.25">
      <c r="A3802" s="4" t="str">
        <f t="shared" si="118"/>
        <v>46240-POX17-sec2</v>
      </c>
      <c r="B3802" s="14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 t="shared" si="119"/>
        <v>2026-08</v>
      </c>
      <c r="J3802" s="7" t="str">
        <f>VLOOKUP(C3802,'[1]T. Apoyo Sistema'!$B$1:$C$89,2,0)</f>
        <v>SI</v>
      </c>
    </row>
    <row r="3803" spans="1:10" x14ac:dyDescent="0.25">
      <c r="A3803" s="4" t="str">
        <f t="shared" si="118"/>
        <v>46240-POX18-bbd1</v>
      </c>
      <c r="B3803" s="14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 t="shared" si="119"/>
        <v>2026-08</v>
      </c>
      <c r="J3803" s="7" t="str">
        <f>VLOOKUP(C3803,'[1]T. Apoyo Sistema'!$B$1:$C$89,2,0)</f>
        <v>NO</v>
      </c>
    </row>
    <row r="3804" spans="1:10" x14ac:dyDescent="0.25">
      <c r="A3804" s="4" t="str">
        <f t="shared" si="118"/>
        <v>46240-POX18-bbd2</v>
      </c>
      <c r="B3804" s="14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 t="shared" si="119"/>
        <v>2026-08</v>
      </c>
      <c r="J3804" s="7" t="str">
        <f>VLOOKUP(C3804,'[1]T. Apoyo Sistema'!$B$1:$C$89,2,0)</f>
        <v>NO</v>
      </c>
    </row>
    <row r="3805" spans="1:10" x14ac:dyDescent="0.25">
      <c r="A3805" s="4" t="str">
        <f t="shared" si="118"/>
        <v>46240-POX18-com1</v>
      </c>
      <c r="B3805" s="14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 t="shared" si="119"/>
        <v>2026-08</v>
      </c>
      <c r="J3805" s="7" t="str">
        <f>VLOOKUP(C3805,'[1]T. Apoyo Sistema'!$B$1:$C$89,2,0)</f>
        <v>NO</v>
      </c>
    </row>
    <row r="3806" spans="1:10" x14ac:dyDescent="0.25">
      <c r="A3806" s="4" t="str">
        <f t="shared" si="118"/>
        <v>46240-POX18-com2</v>
      </c>
      <c r="B3806" s="14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 t="shared" si="119"/>
        <v>2026-08</v>
      </c>
      <c r="J3806" s="7" t="str">
        <f>VLOOKUP(C3806,'[1]T. Apoyo Sistema'!$B$1:$C$89,2,0)</f>
        <v>NO</v>
      </c>
    </row>
    <row r="3807" spans="1:10" x14ac:dyDescent="0.25">
      <c r="A3807" s="4" t="str">
        <f t="shared" si="118"/>
        <v>46240-POX18-com3</v>
      </c>
      <c r="B3807" s="14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 t="shared" si="119"/>
        <v>2026-08</v>
      </c>
      <c r="J3807" s="7" t="str">
        <f>VLOOKUP(C3807,'[1]T. Apoyo Sistema'!$B$1:$C$89,2,0)</f>
        <v>NO</v>
      </c>
    </row>
    <row r="3808" spans="1:10" x14ac:dyDescent="0.25">
      <c r="A3808" s="4" t="str">
        <f t="shared" si="118"/>
        <v>46240-POX18-com4</v>
      </c>
      <c r="B3808" s="14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 t="shared" si="119"/>
        <v>2026-08</v>
      </c>
      <c r="J3808" s="7" t="str">
        <f>VLOOKUP(C3808,'[1]T. Apoyo Sistema'!$B$1:$C$89,2,0)</f>
        <v>NO</v>
      </c>
    </row>
    <row r="3809" spans="1:10" x14ac:dyDescent="0.25">
      <c r="A3809" s="4" t="str">
        <f t="shared" si="118"/>
        <v>46240-POX18-gen1</v>
      </c>
      <c r="B3809" s="14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 t="shared" si="119"/>
        <v>2026-08</v>
      </c>
      <c r="J3809" s="7" t="str">
        <f>VLOOKUP(C3809,'[1]T. Apoyo Sistema'!$B$1:$C$89,2,0)</f>
        <v>NO</v>
      </c>
    </row>
    <row r="3810" spans="1:10" x14ac:dyDescent="0.25">
      <c r="A3810" s="4" t="str">
        <f t="shared" si="118"/>
        <v>46240-POX18-gen2</v>
      </c>
      <c r="B3810" s="14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 t="shared" si="119"/>
        <v>2026-08</v>
      </c>
      <c r="J3810" s="7" t="str">
        <f>VLOOKUP(C3810,'[1]T. Apoyo Sistema'!$B$1:$C$89,2,0)</f>
        <v>NO</v>
      </c>
    </row>
    <row r="3811" spans="1:10" x14ac:dyDescent="0.25">
      <c r="A3811" s="4" t="str">
        <f t="shared" si="118"/>
        <v>46240-POX18-psa1</v>
      </c>
      <c r="B3811" s="14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 t="shared" si="119"/>
        <v>2026-08</v>
      </c>
      <c r="J3811" s="7" t="str">
        <f>VLOOKUP(C3811,'[1]T. Apoyo Sistema'!$B$1:$C$89,2,0)</f>
        <v>NO</v>
      </c>
    </row>
    <row r="3812" spans="1:10" x14ac:dyDescent="0.25">
      <c r="A3812" s="4" t="str">
        <f t="shared" si="118"/>
        <v>46240-POX18-psa2</v>
      </c>
      <c r="B3812" s="14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 t="shared" si="119"/>
        <v>2026-08</v>
      </c>
      <c r="J3812" s="7" t="str">
        <f>VLOOKUP(C3812,'[1]T. Apoyo Sistema'!$B$1:$C$89,2,0)</f>
        <v>NO</v>
      </c>
    </row>
    <row r="3813" spans="1:10" x14ac:dyDescent="0.25">
      <c r="A3813" s="4" t="str">
        <f t="shared" si="118"/>
        <v>46240-POX18-psa3</v>
      </c>
      <c r="B3813" s="14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 t="shared" si="119"/>
        <v>2026-08</v>
      </c>
      <c r="J3813" s="7" t="str">
        <f>VLOOKUP(C3813,'[1]T. Apoyo Sistema'!$B$1:$C$89,2,0)</f>
        <v>NO</v>
      </c>
    </row>
    <row r="3814" spans="1:10" x14ac:dyDescent="0.25">
      <c r="A3814" s="4" t="str">
        <f t="shared" si="118"/>
        <v>46240-POX18-psa4</v>
      </c>
      <c r="B3814" s="14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 t="shared" si="119"/>
        <v>2026-08</v>
      </c>
      <c r="J3814" s="7" t="str">
        <f>VLOOKUP(C3814,'[1]T. Apoyo Sistema'!$B$1:$C$89,2,0)</f>
        <v>NO</v>
      </c>
    </row>
    <row r="3815" spans="1:10" x14ac:dyDescent="0.25">
      <c r="A3815" s="4" t="str">
        <f t="shared" si="118"/>
        <v>46240-POX18-sec1</v>
      </c>
      <c r="B3815" s="14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 t="shared" si="119"/>
        <v>2026-08</v>
      </c>
      <c r="J3815" s="7" t="str">
        <f>VLOOKUP(C3815,'[1]T. Apoyo Sistema'!$B$1:$C$89,2,0)</f>
        <v>NO</v>
      </c>
    </row>
    <row r="3816" spans="1:10" x14ac:dyDescent="0.25">
      <c r="A3816" s="4" t="str">
        <f t="shared" si="118"/>
        <v>46240-POX18-sec2</v>
      </c>
      <c r="B3816" s="14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 t="shared" si="119"/>
        <v>2026-08</v>
      </c>
      <c r="J3816" s="7" t="str">
        <f>VLOOKUP(C3816,'[1]T. Apoyo Sistema'!$B$1:$C$89,2,0)</f>
        <v>NO</v>
      </c>
    </row>
    <row r="3817" spans="1:10" x14ac:dyDescent="0.25">
      <c r="A3817" s="4" t="str">
        <f t="shared" si="118"/>
        <v>46240-POX19-bbd1</v>
      </c>
      <c r="B3817" s="14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 t="shared" si="119"/>
        <v>2026-08</v>
      </c>
      <c r="J3817" s="7" t="str">
        <f>VLOOKUP(C3817,'[1]T. Apoyo Sistema'!$B$1:$C$89,2,0)</f>
        <v>SI</v>
      </c>
    </row>
    <row r="3818" spans="1:10" x14ac:dyDescent="0.25">
      <c r="A3818" s="4" t="str">
        <f t="shared" si="118"/>
        <v>46240-POX19-bbd2</v>
      </c>
      <c r="B3818" s="14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 t="shared" si="119"/>
        <v>2026-08</v>
      </c>
      <c r="J3818" s="7" t="str">
        <f>VLOOKUP(C3818,'[1]T. Apoyo Sistema'!$B$1:$C$89,2,0)</f>
        <v>SI</v>
      </c>
    </row>
    <row r="3819" spans="1:10" x14ac:dyDescent="0.25">
      <c r="A3819" s="4" t="str">
        <f t="shared" si="118"/>
        <v>46240-POX19-com1</v>
      </c>
      <c r="B3819" s="14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 t="shared" si="119"/>
        <v>2026-08</v>
      </c>
      <c r="J3819" s="7" t="str">
        <f>VLOOKUP(C3819,'[1]T. Apoyo Sistema'!$B$1:$C$89,2,0)</f>
        <v>SI</v>
      </c>
    </row>
    <row r="3820" spans="1:10" x14ac:dyDescent="0.25">
      <c r="A3820" s="4" t="str">
        <f t="shared" si="118"/>
        <v>46240-POX19-com2</v>
      </c>
      <c r="B3820" s="14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 t="shared" si="119"/>
        <v>2026-08</v>
      </c>
      <c r="J3820" s="7" t="str">
        <f>VLOOKUP(C3820,'[1]T. Apoyo Sistema'!$B$1:$C$89,2,0)</f>
        <v>SI</v>
      </c>
    </row>
    <row r="3821" spans="1:10" x14ac:dyDescent="0.25">
      <c r="A3821" s="4" t="str">
        <f t="shared" si="118"/>
        <v>46240-POX19-com3</v>
      </c>
      <c r="B3821" s="14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 t="shared" si="119"/>
        <v>2026-08</v>
      </c>
      <c r="J3821" s="7" t="str">
        <f>VLOOKUP(C3821,'[1]T. Apoyo Sistema'!$B$1:$C$89,2,0)</f>
        <v>SI</v>
      </c>
    </row>
    <row r="3822" spans="1:10" x14ac:dyDescent="0.25">
      <c r="A3822" s="4" t="str">
        <f t="shared" si="118"/>
        <v>46240-POX19-com4</v>
      </c>
      <c r="B3822" s="14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 t="shared" si="119"/>
        <v>2026-08</v>
      </c>
      <c r="J3822" s="7" t="str">
        <f>VLOOKUP(C3822,'[1]T. Apoyo Sistema'!$B$1:$C$89,2,0)</f>
        <v>SI</v>
      </c>
    </row>
    <row r="3823" spans="1:10" x14ac:dyDescent="0.25">
      <c r="A3823" s="4" t="str">
        <f t="shared" si="118"/>
        <v>46240-POX19-gen1</v>
      </c>
      <c r="B3823" s="14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 t="shared" si="119"/>
        <v>2026-08</v>
      </c>
      <c r="J3823" s="7" t="str">
        <f>VLOOKUP(C3823,'[1]T. Apoyo Sistema'!$B$1:$C$89,2,0)</f>
        <v>SI</v>
      </c>
    </row>
    <row r="3824" spans="1:10" x14ac:dyDescent="0.25">
      <c r="A3824" s="4" t="str">
        <f t="shared" si="118"/>
        <v>46240-POX19-gen2</v>
      </c>
      <c r="B3824" s="14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 t="shared" si="119"/>
        <v>2026-08</v>
      </c>
      <c r="J3824" s="7" t="str">
        <f>VLOOKUP(C3824,'[1]T. Apoyo Sistema'!$B$1:$C$89,2,0)</f>
        <v>SI</v>
      </c>
    </row>
    <row r="3825" spans="1:10" x14ac:dyDescent="0.25">
      <c r="A3825" s="4" t="str">
        <f t="shared" si="118"/>
        <v>46240-POX19-psa1</v>
      </c>
      <c r="B3825" s="14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 t="shared" si="119"/>
        <v>2026-08</v>
      </c>
      <c r="J3825" s="7" t="str">
        <f>VLOOKUP(C3825,'[1]T. Apoyo Sistema'!$B$1:$C$89,2,0)</f>
        <v>SI</v>
      </c>
    </row>
    <row r="3826" spans="1:10" x14ac:dyDescent="0.25">
      <c r="A3826" s="4" t="str">
        <f t="shared" si="118"/>
        <v>46240-POX19-psa2</v>
      </c>
      <c r="B3826" s="14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 t="shared" si="119"/>
        <v>2026-08</v>
      </c>
      <c r="J3826" s="7" t="str">
        <f>VLOOKUP(C3826,'[1]T. Apoyo Sistema'!$B$1:$C$89,2,0)</f>
        <v>SI</v>
      </c>
    </row>
    <row r="3827" spans="1:10" x14ac:dyDescent="0.25">
      <c r="A3827" s="4" t="str">
        <f t="shared" si="118"/>
        <v>46240-POX19-psa3</v>
      </c>
      <c r="B3827" s="14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 t="shared" si="119"/>
        <v>2026-08</v>
      </c>
      <c r="J3827" s="7" t="str">
        <f>VLOOKUP(C3827,'[1]T. Apoyo Sistema'!$B$1:$C$89,2,0)</f>
        <v>SI</v>
      </c>
    </row>
    <row r="3828" spans="1:10" x14ac:dyDescent="0.25">
      <c r="A3828" s="4" t="str">
        <f t="shared" si="118"/>
        <v>46240-POX19-psa4</v>
      </c>
      <c r="B3828" s="14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 t="shared" si="119"/>
        <v>2026-08</v>
      </c>
      <c r="J3828" s="7" t="str">
        <f>VLOOKUP(C3828,'[1]T. Apoyo Sistema'!$B$1:$C$89,2,0)</f>
        <v>SI</v>
      </c>
    </row>
    <row r="3829" spans="1:10" x14ac:dyDescent="0.25">
      <c r="A3829" s="4" t="str">
        <f t="shared" si="118"/>
        <v>46240-POX19-sec1</v>
      </c>
      <c r="B3829" s="14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 t="shared" si="119"/>
        <v>2026-08</v>
      </c>
      <c r="J3829" s="7" t="str">
        <f>VLOOKUP(C3829,'[1]T. Apoyo Sistema'!$B$1:$C$89,2,0)</f>
        <v>SI</v>
      </c>
    </row>
    <row r="3830" spans="1:10" x14ac:dyDescent="0.25">
      <c r="A3830" s="4" t="str">
        <f t="shared" si="118"/>
        <v>46240-POX19-sec2</v>
      </c>
      <c r="B3830" s="14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 t="shared" si="119"/>
        <v>2026-08</v>
      </c>
      <c r="J3830" s="7" t="str">
        <f>VLOOKUP(C3830,'[1]T. Apoyo Sistema'!$B$1:$C$89,2,0)</f>
        <v>SI</v>
      </c>
    </row>
    <row r="3831" spans="1:10" x14ac:dyDescent="0.25">
      <c r="A3831" s="4" t="str">
        <f t="shared" si="118"/>
        <v>46240-POX20-bbd1</v>
      </c>
      <c r="B3831" s="14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 t="shared" si="119"/>
        <v>2026-08</v>
      </c>
      <c r="J3831" s="7" t="str">
        <f>VLOOKUP(C3831,'[1]T. Apoyo Sistema'!$B$1:$C$89,2,0)</f>
        <v>SI</v>
      </c>
    </row>
    <row r="3832" spans="1:10" x14ac:dyDescent="0.25">
      <c r="A3832" s="4" t="str">
        <f t="shared" si="118"/>
        <v>46240-POX20-bbd2</v>
      </c>
      <c r="B3832" s="14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 t="shared" si="119"/>
        <v>2026-08</v>
      </c>
      <c r="J3832" s="7" t="str">
        <f>VLOOKUP(C3832,'[1]T. Apoyo Sistema'!$B$1:$C$89,2,0)</f>
        <v>SI</v>
      </c>
    </row>
    <row r="3833" spans="1:10" x14ac:dyDescent="0.25">
      <c r="A3833" s="4" t="str">
        <f t="shared" si="118"/>
        <v>46240-POX20-com1</v>
      </c>
      <c r="B3833" s="14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 t="shared" si="119"/>
        <v>2026-08</v>
      </c>
      <c r="J3833" s="7" t="str">
        <f>VLOOKUP(C3833,'[1]T. Apoyo Sistema'!$B$1:$C$89,2,0)</f>
        <v>SI</v>
      </c>
    </row>
    <row r="3834" spans="1:10" x14ac:dyDescent="0.25">
      <c r="A3834" s="4" t="str">
        <f t="shared" si="118"/>
        <v>46240-POX20-com2</v>
      </c>
      <c r="B3834" s="14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 t="shared" si="119"/>
        <v>2026-08</v>
      </c>
      <c r="J3834" s="7" t="str">
        <f>VLOOKUP(C3834,'[1]T. Apoyo Sistema'!$B$1:$C$89,2,0)</f>
        <v>SI</v>
      </c>
    </row>
    <row r="3835" spans="1:10" x14ac:dyDescent="0.25">
      <c r="A3835" s="4" t="str">
        <f t="shared" si="118"/>
        <v>46240-POX20-com3</v>
      </c>
      <c r="B3835" s="14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 t="shared" si="119"/>
        <v>2026-08</v>
      </c>
      <c r="J3835" s="7" t="str">
        <f>VLOOKUP(C3835,'[1]T. Apoyo Sistema'!$B$1:$C$89,2,0)</f>
        <v>SI</v>
      </c>
    </row>
    <row r="3836" spans="1:10" x14ac:dyDescent="0.25">
      <c r="A3836" s="4" t="str">
        <f t="shared" si="118"/>
        <v>46240-POX20-com4</v>
      </c>
      <c r="B3836" s="14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 t="shared" si="119"/>
        <v>2026-08</v>
      </c>
      <c r="J3836" s="7" t="str">
        <f>VLOOKUP(C3836,'[1]T. Apoyo Sistema'!$B$1:$C$89,2,0)</f>
        <v>SI</v>
      </c>
    </row>
    <row r="3837" spans="1:10" x14ac:dyDescent="0.25">
      <c r="A3837" s="4" t="str">
        <f t="shared" si="118"/>
        <v>46240-POX20-gen1</v>
      </c>
      <c r="B3837" s="14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 t="shared" si="119"/>
        <v>2026-08</v>
      </c>
      <c r="J3837" s="7" t="str">
        <f>VLOOKUP(C3837,'[1]T. Apoyo Sistema'!$B$1:$C$89,2,0)</f>
        <v>SI</v>
      </c>
    </row>
    <row r="3838" spans="1:10" x14ac:dyDescent="0.25">
      <c r="A3838" s="4" t="str">
        <f t="shared" si="118"/>
        <v>46240-POX20-gen2</v>
      </c>
      <c r="B3838" s="14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 t="shared" si="119"/>
        <v>2026-08</v>
      </c>
      <c r="J3838" s="7" t="str">
        <f>VLOOKUP(C3838,'[1]T. Apoyo Sistema'!$B$1:$C$89,2,0)</f>
        <v>SI</v>
      </c>
    </row>
    <row r="3839" spans="1:10" x14ac:dyDescent="0.25">
      <c r="A3839" s="4" t="str">
        <f t="shared" si="118"/>
        <v>46240-POX20-psa1</v>
      </c>
      <c r="B3839" s="14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 t="shared" si="119"/>
        <v>2026-08</v>
      </c>
      <c r="J3839" s="7" t="str">
        <f>VLOOKUP(C3839,'[1]T. Apoyo Sistema'!$B$1:$C$89,2,0)</f>
        <v>SI</v>
      </c>
    </row>
    <row r="3840" spans="1:10" x14ac:dyDescent="0.25">
      <c r="A3840" s="4" t="str">
        <f t="shared" si="118"/>
        <v>46240-POX20-psa2</v>
      </c>
      <c r="B3840" s="14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 t="shared" si="119"/>
        <v>2026-08</v>
      </c>
      <c r="J3840" s="7" t="str">
        <f>VLOOKUP(C3840,'[1]T. Apoyo Sistema'!$B$1:$C$89,2,0)</f>
        <v>SI</v>
      </c>
    </row>
    <row r="3841" spans="1:10" x14ac:dyDescent="0.25">
      <c r="A3841" s="4" t="str">
        <f t="shared" si="118"/>
        <v>46240-POX20-psa3</v>
      </c>
      <c r="B3841" s="14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 t="shared" si="119"/>
        <v>2026-08</v>
      </c>
      <c r="J3841" s="7" t="str">
        <f>VLOOKUP(C3841,'[1]T. Apoyo Sistema'!$B$1:$C$89,2,0)</f>
        <v>SI</v>
      </c>
    </row>
    <row r="3842" spans="1:10" x14ac:dyDescent="0.25">
      <c r="A3842" s="4" t="str">
        <f t="shared" ref="A3842:A3905" si="120">CONCATENATE(B3842,"-",C3842,"-",D3842)</f>
        <v>46240-POX20-psa4</v>
      </c>
      <c r="B3842" s="14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 t="shared" ref="I3842:I3905" si="121">TEXT(B3842,"yyyy-mm")</f>
        <v>2026-08</v>
      </c>
      <c r="J3842" s="7" t="str">
        <f>VLOOKUP(C3842,'[1]T. Apoyo Sistema'!$B$1:$C$89,2,0)</f>
        <v>SI</v>
      </c>
    </row>
    <row r="3843" spans="1:10" x14ac:dyDescent="0.25">
      <c r="A3843" s="4" t="str">
        <f t="shared" si="120"/>
        <v>46240-POX20-sec1</v>
      </c>
      <c r="B3843" s="14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 t="shared" si="121"/>
        <v>2026-08</v>
      </c>
      <c r="J3843" s="7" t="str">
        <f>VLOOKUP(C3843,'[1]T. Apoyo Sistema'!$B$1:$C$89,2,0)</f>
        <v>SI</v>
      </c>
    </row>
    <row r="3844" spans="1:10" x14ac:dyDescent="0.25">
      <c r="A3844" s="4" t="str">
        <f t="shared" si="120"/>
        <v>46240-POX20-sec2</v>
      </c>
      <c r="B3844" s="14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 t="shared" si="121"/>
        <v>2026-08</v>
      </c>
      <c r="J3844" s="7" t="str">
        <f>VLOOKUP(C3844,'[1]T. Apoyo Sistema'!$B$1:$C$89,2,0)</f>
        <v>SI</v>
      </c>
    </row>
    <row r="3845" spans="1:10" x14ac:dyDescent="0.25">
      <c r="A3845" s="4" t="str">
        <f t="shared" si="120"/>
        <v>46240-POX22-bbd1</v>
      </c>
      <c r="B3845" s="14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 t="shared" si="121"/>
        <v>2026-08</v>
      </c>
      <c r="J3845" s="7" t="str">
        <f>VLOOKUP(C3845,'[1]T. Apoyo Sistema'!$B$1:$C$89,2,0)</f>
        <v>SI</v>
      </c>
    </row>
    <row r="3846" spans="1:10" x14ac:dyDescent="0.25">
      <c r="A3846" s="4" t="str">
        <f t="shared" si="120"/>
        <v>46240-POX22-bbd2</v>
      </c>
      <c r="B3846" s="14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 t="shared" si="121"/>
        <v>2026-08</v>
      </c>
      <c r="J3846" s="7" t="str">
        <f>VLOOKUP(C3846,'[1]T. Apoyo Sistema'!$B$1:$C$89,2,0)</f>
        <v>SI</v>
      </c>
    </row>
    <row r="3847" spans="1:10" x14ac:dyDescent="0.25">
      <c r="A3847" s="4" t="str">
        <f t="shared" si="120"/>
        <v>46240-POX22-com1</v>
      </c>
      <c r="B3847" s="14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 t="shared" si="121"/>
        <v>2026-08</v>
      </c>
      <c r="J3847" s="7" t="str">
        <f>VLOOKUP(C3847,'[1]T. Apoyo Sistema'!$B$1:$C$89,2,0)</f>
        <v>SI</v>
      </c>
    </row>
    <row r="3848" spans="1:10" x14ac:dyDescent="0.25">
      <c r="A3848" s="4" t="str">
        <f t="shared" si="120"/>
        <v>46240-POX22-com2</v>
      </c>
      <c r="B3848" s="14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 t="shared" si="121"/>
        <v>2026-08</v>
      </c>
      <c r="J3848" s="7" t="str">
        <f>VLOOKUP(C3848,'[1]T. Apoyo Sistema'!$B$1:$C$89,2,0)</f>
        <v>SI</v>
      </c>
    </row>
    <row r="3849" spans="1:10" x14ac:dyDescent="0.25">
      <c r="A3849" s="4" t="str">
        <f t="shared" si="120"/>
        <v>46240-POX22-com3</v>
      </c>
      <c r="B3849" s="14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 t="shared" si="121"/>
        <v>2026-08</v>
      </c>
      <c r="J3849" s="7" t="str">
        <f>VLOOKUP(C3849,'[1]T. Apoyo Sistema'!$B$1:$C$89,2,0)</f>
        <v>SI</v>
      </c>
    </row>
    <row r="3850" spans="1:10" x14ac:dyDescent="0.25">
      <c r="A3850" s="4" t="str">
        <f t="shared" si="120"/>
        <v>46240-POX22-com4</v>
      </c>
      <c r="B3850" s="14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 t="shared" si="121"/>
        <v>2026-08</v>
      </c>
      <c r="J3850" s="7" t="str">
        <f>VLOOKUP(C3850,'[1]T. Apoyo Sistema'!$B$1:$C$89,2,0)</f>
        <v>SI</v>
      </c>
    </row>
    <row r="3851" spans="1:10" x14ac:dyDescent="0.25">
      <c r="A3851" s="4" t="str">
        <f t="shared" si="120"/>
        <v>46240-POX22-gen1</v>
      </c>
      <c r="B3851" s="14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 t="shared" si="121"/>
        <v>2026-08</v>
      </c>
      <c r="J3851" s="7" t="str">
        <f>VLOOKUP(C3851,'[1]T. Apoyo Sistema'!$B$1:$C$89,2,0)</f>
        <v>SI</v>
      </c>
    </row>
    <row r="3852" spans="1:10" x14ac:dyDescent="0.25">
      <c r="A3852" s="4" t="str">
        <f t="shared" si="120"/>
        <v>46240-POX22-gen2</v>
      </c>
      <c r="B3852" s="14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 t="shared" si="121"/>
        <v>2026-08</v>
      </c>
      <c r="J3852" s="7" t="str">
        <f>VLOOKUP(C3852,'[1]T. Apoyo Sistema'!$B$1:$C$89,2,0)</f>
        <v>SI</v>
      </c>
    </row>
    <row r="3853" spans="1:10" x14ac:dyDescent="0.25">
      <c r="A3853" s="4" t="str">
        <f t="shared" si="120"/>
        <v>46240-POX22-psa1</v>
      </c>
      <c r="B3853" s="14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 t="shared" si="121"/>
        <v>2026-08</v>
      </c>
      <c r="J3853" s="7" t="str">
        <f>VLOOKUP(C3853,'[1]T. Apoyo Sistema'!$B$1:$C$89,2,0)</f>
        <v>SI</v>
      </c>
    </row>
    <row r="3854" spans="1:10" x14ac:dyDescent="0.25">
      <c r="A3854" s="4" t="str">
        <f t="shared" si="120"/>
        <v>46240-POX22-psa2</v>
      </c>
      <c r="B3854" s="14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 t="shared" si="121"/>
        <v>2026-08</v>
      </c>
      <c r="J3854" s="7" t="str">
        <f>VLOOKUP(C3854,'[1]T. Apoyo Sistema'!$B$1:$C$89,2,0)</f>
        <v>SI</v>
      </c>
    </row>
    <row r="3855" spans="1:10" x14ac:dyDescent="0.25">
      <c r="A3855" s="4" t="str">
        <f t="shared" si="120"/>
        <v>46240-POX22-psa3</v>
      </c>
      <c r="B3855" s="14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 t="shared" si="121"/>
        <v>2026-08</v>
      </c>
      <c r="J3855" s="7" t="str">
        <f>VLOOKUP(C3855,'[1]T. Apoyo Sistema'!$B$1:$C$89,2,0)</f>
        <v>SI</v>
      </c>
    </row>
    <row r="3856" spans="1:10" x14ac:dyDescent="0.25">
      <c r="A3856" s="4" t="str">
        <f t="shared" si="120"/>
        <v>46240-POX22-psa4</v>
      </c>
      <c r="B3856" s="14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 t="shared" si="121"/>
        <v>2026-08</v>
      </c>
      <c r="J3856" s="7" t="str">
        <f>VLOOKUP(C3856,'[1]T. Apoyo Sistema'!$B$1:$C$89,2,0)</f>
        <v>SI</v>
      </c>
    </row>
    <row r="3857" spans="1:10" x14ac:dyDescent="0.25">
      <c r="A3857" s="4" t="str">
        <f t="shared" si="120"/>
        <v>46240-POX22-sec1</v>
      </c>
      <c r="B3857" s="14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 t="shared" si="121"/>
        <v>2026-08</v>
      </c>
      <c r="J3857" s="7" t="str">
        <f>VLOOKUP(C3857,'[1]T. Apoyo Sistema'!$B$1:$C$89,2,0)</f>
        <v>SI</v>
      </c>
    </row>
    <row r="3858" spans="1:10" x14ac:dyDescent="0.25">
      <c r="A3858" s="4" t="str">
        <f t="shared" si="120"/>
        <v>46240-POX22-sec2</v>
      </c>
      <c r="B3858" s="14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 t="shared" si="121"/>
        <v>2026-08</v>
      </c>
      <c r="J3858" s="7" t="str">
        <f>VLOOKUP(C3858,'[1]T. Apoyo Sistema'!$B$1:$C$89,2,0)</f>
        <v>SI</v>
      </c>
    </row>
    <row r="3859" spans="1:10" x14ac:dyDescent="0.25">
      <c r="A3859" s="4" t="str">
        <f t="shared" si="120"/>
        <v>46240-POX23-bbd1</v>
      </c>
      <c r="B3859" s="14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 t="shared" si="121"/>
        <v>2026-08</v>
      </c>
      <c r="J3859" s="7" t="str">
        <f>VLOOKUP(C3859,'[1]T. Apoyo Sistema'!$B$1:$C$89,2,0)</f>
        <v>SI</v>
      </c>
    </row>
    <row r="3860" spans="1:10" x14ac:dyDescent="0.25">
      <c r="A3860" s="4" t="str">
        <f t="shared" si="120"/>
        <v>46240-POX23-bbd2</v>
      </c>
      <c r="B3860" s="14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 t="shared" si="121"/>
        <v>2026-08</v>
      </c>
      <c r="J3860" s="7" t="str">
        <f>VLOOKUP(C3860,'[1]T. Apoyo Sistema'!$B$1:$C$89,2,0)</f>
        <v>SI</v>
      </c>
    </row>
    <row r="3861" spans="1:10" x14ac:dyDescent="0.25">
      <c r="A3861" s="4" t="str">
        <f t="shared" si="120"/>
        <v>46240-POX23-com1</v>
      </c>
      <c r="B3861" s="14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 t="shared" si="121"/>
        <v>2026-08</v>
      </c>
      <c r="J3861" s="7" t="str">
        <f>VLOOKUP(C3861,'[1]T. Apoyo Sistema'!$B$1:$C$89,2,0)</f>
        <v>SI</v>
      </c>
    </row>
    <row r="3862" spans="1:10" x14ac:dyDescent="0.25">
      <c r="A3862" s="4" t="str">
        <f t="shared" si="120"/>
        <v>46240-POX23-com2</v>
      </c>
      <c r="B3862" s="14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 t="shared" si="121"/>
        <v>2026-08</v>
      </c>
      <c r="J3862" s="7" t="str">
        <f>VLOOKUP(C3862,'[1]T. Apoyo Sistema'!$B$1:$C$89,2,0)</f>
        <v>SI</v>
      </c>
    </row>
    <row r="3863" spans="1:10" x14ac:dyDescent="0.25">
      <c r="A3863" s="4" t="str">
        <f t="shared" si="120"/>
        <v>46240-POX23-com3</v>
      </c>
      <c r="B3863" s="14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 t="shared" si="121"/>
        <v>2026-08</v>
      </c>
      <c r="J3863" s="7" t="str">
        <f>VLOOKUP(C3863,'[1]T. Apoyo Sistema'!$B$1:$C$89,2,0)</f>
        <v>SI</v>
      </c>
    </row>
    <row r="3864" spans="1:10" x14ac:dyDescent="0.25">
      <c r="A3864" s="4" t="str">
        <f t="shared" si="120"/>
        <v>46240-POX23-com4</v>
      </c>
      <c r="B3864" s="14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 t="shared" si="121"/>
        <v>2026-08</v>
      </c>
      <c r="J3864" s="7" t="str">
        <f>VLOOKUP(C3864,'[1]T. Apoyo Sistema'!$B$1:$C$89,2,0)</f>
        <v>SI</v>
      </c>
    </row>
    <row r="3865" spans="1:10" x14ac:dyDescent="0.25">
      <c r="A3865" s="4" t="str">
        <f t="shared" si="120"/>
        <v>46240-POX23-gen1</v>
      </c>
      <c r="B3865" s="14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 t="shared" si="121"/>
        <v>2026-08</v>
      </c>
      <c r="J3865" s="7" t="str">
        <f>VLOOKUP(C3865,'[1]T. Apoyo Sistema'!$B$1:$C$89,2,0)</f>
        <v>SI</v>
      </c>
    </row>
    <row r="3866" spans="1:10" x14ac:dyDescent="0.25">
      <c r="A3866" s="4" t="str">
        <f t="shared" si="120"/>
        <v>46240-POX23-gen2</v>
      </c>
      <c r="B3866" s="14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 t="shared" si="121"/>
        <v>2026-08</v>
      </c>
      <c r="J3866" s="7" t="str">
        <f>VLOOKUP(C3866,'[1]T. Apoyo Sistema'!$B$1:$C$89,2,0)</f>
        <v>SI</v>
      </c>
    </row>
    <row r="3867" spans="1:10" x14ac:dyDescent="0.25">
      <c r="A3867" s="4" t="str">
        <f t="shared" si="120"/>
        <v>46240-POX23-psa1</v>
      </c>
      <c r="B3867" s="14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 t="shared" si="121"/>
        <v>2026-08</v>
      </c>
      <c r="J3867" s="7" t="str">
        <f>VLOOKUP(C3867,'[1]T. Apoyo Sistema'!$B$1:$C$89,2,0)</f>
        <v>SI</v>
      </c>
    </row>
    <row r="3868" spans="1:10" x14ac:dyDescent="0.25">
      <c r="A3868" s="4" t="str">
        <f t="shared" si="120"/>
        <v>46240-POX23-psa2</v>
      </c>
      <c r="B3868" s="14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 t="shared" si="121"/>
        <v>2026-08</v>
      </c>
      <c r="J3868" s="7" t="str">
        <f>VLOOKUP(C3868,'[1]T. Apoyo Sistema'!$B$1:$C$89,2,0)</f>
        <v>SI</v>
      </c>
    </row>
    <row r="3869" spans="1:10" x14ac:dyDescent="0.25">
      <c r="A3869" s="4" t="str">
        <f t="shared" si="120"/>
        <v>46240-POX23-psa3</v>
      </c>
      <c r="B3869" s="14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 t="shared" si="121"/>
        <v>2026-08</v>
      </c>
      <c r="J3869" s="7" t="str">
        <f>VLOOKUP(C3869,'[1]T. Apoyo Sistema'!$B$1:$C$89,2,0)</f>
        <v>SI</v>
      </c>
    </row>
    <row r="3870" spans="1:10" x14ac:dyDescent="0.25">
      <c r="A3870" s="4" t="str">
        <f t="shared" si="120"/>
        <v>46240-POX23-psa4</v>
      </c>
      <c r="B3870" s="14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 t="shared" si="121"/>
        <v>2026-08</v>
      </c>
      <c r="J3870" s="7" t="str">
        <f>VLOOKUP(C3870,'[1]T. Apoyo Sistema'!$B$1:$C$89,2,0)</f>
        <v>SI</v>
      </c>
    </row>
    <row r="3871" spans="1:10" x14ac:dyDescent="0.25">
      <c r="A3871" s="4" t="str">
        <f t="shared" si="120"/>
        <v>46240-POX23-sec1</v>
      </c>
      <c r="B3871" s="14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 t="shared" si="121"/>
        <v>2026-08</v>
      </c>
      <c r="J3871" s="7" t="str">
        <f>VLOOKUP(C3871,'[1]T. Apoyo Sistema'!$B$1:$C$89,2,0)</f>
        <v>SI</v>
      </c>
    </row>
    <row r="3872" spans="1:10" x14ac:dyDescent="0.25">
      <c r="A3872" s="4" t="str">
        <f t="shared" si="120"/>
        <v>46240-POX23-sec2</v>
      </c>
      <c r="B3872" s="14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 t="shared" si="121"/>
        <v>2026-08</v>
      </c>
      <c r="J3872" s="7" t="str">
        <f>VLOOKUP(C3872,'[1]T. Apoyo Sistema'!$B$1:$C$89,2,0)</f>
        <v>SI</v>
      </c>
    </row>
    <row r="3873" spans="1:10" x14ac:dyDescent="0.25">
      <c r="A3873" s="4" t="str">
        <f t="shared" si="120"/>
        <v>46240-POX24-bbd1</v>
      </c>
      <c r="B3873" s="14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 t="shared" si="121"/>
        <v>2026-08</v>
      </c>
      <c r="J3873" s="7" t="str">
        <f>VLOOKUP(C3873,'[1]T. Apoyo Sistema'!$B$1:$C$89,2,0)</f>
        <v>SI</v>
      </c>
    </row>
    <row r="3874" spans="1:10" x14ac:dyDescent="0.25">
      <c r="A3874" s="4" t="str">
        <f t="shared" si="120"/>
        <v>46240-POX24-bbd2</v>
      </c>
      <c r="B3874" s="14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 t="shared" si="121"/>
        <v>2026-08</v>
      </c>
      <c r="J3874" s="7" t="str">
        <f>VLOOKUP(C3874,'[1]T. Apoyo Sistema'!$B$1:$C$89,2,0)</f>
        <v>SI</v>
      </c>
    </row>
    <row r="3875" spans="1:10" x14ac:dyDescent="0.25">
      <c r="A3875" s="4" t="str">
        <f t="shared" si="120"/>
        <v>46240-POX24-com1</v>
      </c>
      <c r="B3875" s="14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 t="shared" si="121"/>
        <v>2026-08</v>
      </c>
      <c r="J3875" s="7" t="str">
        <f>VLOOKUP(C3875,'[1]T. Apoyo Sistema'!$B$1:$C$89,2,0)</f>
        <v>SI</v>
      </c>
    </row>
    <row r="3876" spans="1:10" x14ac:dyDescent="0.25">
      <c r="A3876" s="4" t="str">
        <f t="shared" si="120"/>
        <v>46240-POX24-com2</v>
      </c>
      <c r="B3876" s="14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 t="shared" si="121"/>
        <v>2026-08</v>
      </c>
      <c r="J3876" s="7" t="str">
        <f>VLOOKUP(C3876,'[1]T. Apoyo Sistema'!$B$1:$C$89,2,0)</f>
        <v>SI</v>
      </c>
    </row>
    <row r="3877" spans="1:10" x14ac:dyDescent="0.25">
      <c r="A3877" s="4" t="str">
        <f t="shared" si="120"/>
        <v>46240-POX24-com3</v>
      </c>
      <c r="B3877" s="14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 t="shared" si="121"/>
        <v>2026-08</v>
      </c>
      <c r="J3877" s="7" t="str">
        <f>VLOOKUP(C3877,'[1]T. Apoyo Sistema'!$B$1:$C$89,2,0)</f>
        <v>SI</v>
      </c>
    </row>
    <row r="3878" spans="1:10" x14ac:dyDescent="0.25">
      <c r="A3878" s="4" t="str">
        <f t="shared" si="120"/>
        <v>46240-POX24-com4</v>
      </c>
      <c r="B3878" s="14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 t="shared" si="121"/>
        <v>2026-08</v>
      </c>
      <c r="J3878" s="7" t="str">
        <f>VLOOKUP(C3878,'[1]T. Apoyo Sistema'!$B$1:$C$89,2,0)</f>
        <v>SI</v>
      </c>
    </row>
    <row r="3879" spans="1:10" x14ac:dyDescent="0.25">
      <c r="A3879" s="4" t="str">
        <f t="shared" si="120"/>
        <v>46240-POX24-gen1</v>
      </c>
      <c r="B3879" s="14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 t="shared" si="121"/>
        <v>2026-08</v>
      </c>
      <c r="J3879" s="7" t="str">
        <f>VLOOKUP(C3879,'[1]T. Apoyo Sistema'!$B$1:$C$89,2,0)</f>
        <v>SI</v>
      </c>
    </row>
    <row r="3880" spans="1:10" x14ac:dyDescent="0.25">
      <c r="A3880" s="4" t="str">
        <f t="shared" si="120"/>
        <v>46240-POX24-gen2</v>
      </c>
      <c r="B3880" s="14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 t="shared" si="121"/>
        <v>2026-08</v>
      </c>
      <c r="J3880" s="7" t="str">
        <f>VLOOKUP(C3880,'[1]T. Apoyo Sistema'!$B$1:$C$89,2,0)</f>
        <v>SI</v>
      </c>
    </row>
    <row r="3881" spans="1:10" x14ac:dyDescent="0.25">
      <c r="A3881" s="4" t="str">
        <f t="shared" si="120"/>
        <v>46240-POX24-psa1</v>
      </c>
      <c r="B3881" s="14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 t="shared" si="121"/>
        <v>2026-08</v>
      </c>
      <c r="J3881" s="7" t="str">
        <f>VLOOKUP(C3881,'[1]T. Apoyo Sistema'!$B$1:$C$89,2,0)</f>
        <v>SI</v>
      </c>
    </row>
    <row r="3882" spans="1:10" x14ac:dyDescent="0.25">
      <c r="A3882" s="4" t="str">
        <f t="shared" si="120"/>
        <v>46240-POX24-psa2</v>
      </c>
      <c r="B3882" s="14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 t="shared" si="121"/>
        <v>2026-08</v>
      </c>
      <c r="J3882" s="7" t="str">
        <f>VLOOKUP(C3882,'[1]T. Apoyo Sistema'!$B$1:$C$89,2,0)</f>
        <v>SI</v>
      </c>
    </row>
    <row r="3883" spans="1:10" x14ac:dyDescent="0.25">
      <c r="A3883" s="4" t="str">
        <f t="shared" si="120"/>
        <v>46240-POX24-psa3</v>
      </c>
      <c r="B3883" s="14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 t="shared" si="121"/>
        <v>2026-08</v>
      </c>
      <c r="J3883" s="7" t="str">
        <f>VLOOKUP(C3883,'[1]T. Apoyo Sistema'!$B$1:$C$89,2,0)</f>
        <v>SI</v>
      </c>
    </row>
    <row r="3884" spans="1:10" x14ac:dyDescent="0.25">
      <c r="A3884" s="4" t="str">
        <f t="shared" si="120"/>
        <v>46240-POX24-psa4</v>
      </c>
      <c r="B3884" s="14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 t="shared" si="121"/>
        <v>2026-08</v>
      </c>
      <c r="J3884" s="7" t="str">
        <f>VLOOKUP(C3884,'[1]T. Apoyo Sistema'!$B$1:$C$89,2,0)</f>
        <v>SI</v>
      </c>
    </row>
    <row r="3885" spans="1:10" x14ac:dyDescent="0.25">
      <c r="A3885" s="4" t="str">
        <f t="shared" si="120"/>
        <v>46240-POX24-sec1</v>
      </c>
      <c r="B3885" s="14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 t="shared" si="121"/>
        <v>2026-08</v>
      </c>
      <c r="J3885" s="7" t="str">
        <f>VLOOKUP(C3885,'[1]T. Apoyo Sistema'!$B$1:$C$89,2,0)</f>
        <v>SI</v>
      </c>
    </row>
    <row r="3886" spans="1:10" x14ac:dyDescent="0.25">
      <c r="A3886" s="4" t="str">
        <f t="shared" si="120"/>
        <v>46240-POX24-sec2</v>
      </c>
      <c r="B3886" s="14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 t="shared" si="121"/>
        <v>2026-08</v>
      </c>
      <c r="J3886" s="7" t="str">
        <f>VLOOKUP(C3886,'[1]T. Apoyo Sistema'!$B$1:$C$89,2,0)</f>
        <v>SI</v>
      </c>
    </row>
    <row r="3887" spans="1:10" x14ac:dyDescent="0.25">
      <c r="A3887" s="4" t="str">
        <f t="shared" si="120"/>
        <v>46240-POX25-bbd1</v>
      </c>
      <c r="B3887" s="14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 t="shared" si="121"/>
        <v>2026-08</v>
      </c>
      <c r="J3887" s="7" t="str">
        <f>VLOOKUP(C3887,'[1]T. Apoyo Sistema'!$B$1:$C$89,2,0)</f>
        <v>NO</v>
      </c>
    </row>
    <row r="3888" spans="1:10" x14ac:dyDescent="0.25">
      <c r="A3888" s="4" t="str">
        <f t="shared" si="120"/>
        <v>46240-POX25-bbd2</v>
      </c>
      <c r="B3888" s="14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 t="shared" si="121"/>
        <v>2026-08</v>
      </c>
      <c r="J3888" s="7" t="str">
        <f>VLOOKUP(C3888,'[1]T. Apoyo Sistema'!$B$1:$C$89,2,0)</f>
        <v>NO</v>
      </c>
    </row>
    <row r="3889" spans="1:10" x14ac:dyDescent="0.25">
      <c r="A3889" s="4" t="str">
        <f t="shared" si="120"/>
        <v>46240-POX25-com1</v>
      </c>
      <c r="B3889" s="14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 t="shared" si="121"/>
        <v>2026-08</v>
      </c>
      <c r="J3889" s="7" t="str">
        <f>VLOOKUP(C3889,'[1]T. Apoyo Sistema'!$B$1:$C$89,2,0)</f>
        <v>NO</v>
      </c>
    </row>
    <row r="3890" spans="1:10" x14ac:dyDescent="0.25">
      <c r="A3890" s="4" t="str">
        <f t="shared" si="120"/>
        <v>46240-POX25-com2</v>
      </c>
      <c r="B3890" s="14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 t="shared" si="121"/>
        <v>2026-08</v>
      </c>
      <c r="J3890" s="7" t="str">
        <f>VLOOKUP(C3890,'[1]T. Apoyo Sistema'!$B$1:$C$89,2,0)</f>
        <v>NO</v>
      </c>
    </row>
    <row r="3891" spans="1:10" x14ac:dyDescent="0.25">
      <c r="A3891" s="4" t="str">
        <f t="shared" si="120"/>
        <v>46240-POX25-com3</v>
      </c>
      <c r="B3891" s="14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 t="shared" si="121"/>
        <v>2026-08</v>
      </c>
      <c r="J3891" s="7" t="str">
        <f>VLOOKUP(C3891,'[1]T. Apoyo Sistema'!$B$1:$C$89,2,0)</f>
        <v>NO</v>
      </c>
    </row>
    <row r="3892" spans="1:10" x14ac:dyDescent="0.25">
      <c r="A3892" s="4" t="str">
        <f t="shared" si="120"/>
        <v>46240-POX25-com4</v>
      </c>
      <c r="B3892" s="14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 t="shared" si="121"/>
        <v>2026-08</v>
      </c>
      <c r="J3892" s="7" t="str">
        <f>VLOOKUP(C3892,'[1]T. Apoyo Sistema'!$B$1:$C$89,2,0)</f>
        <v>NO</v>
      </c>
    </row>
    <row r="3893" spans="1:10" x14ac:dyDescent="0.25">
      <c r="A3893" s="4" t="str">
        <f t="shared" si="120"/>
        <v>46240-POX25-gen1</v>
      </c>
      <c r="B3893" s="14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 t="shared" si="121"/>
        <v>2026-08</v>
      </c>
      <c r="J3893" s="7" t="str">
        <f>VLOOKUP(C3893,'[1]T. Apoyo Sistema'!$B$1:$C$89,2,0)</f>
        <v>NO</v>
      </c>
    </row>
    <row r="3894" spans="1:10" x14ac:dyDescent="0.25">
      <c r="A3894" s="4" t="str">
        <f t="shared" si="120"/>
        <v>46240-POX25-gen2</v>
      </c>
      <c r="B3894" s="14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 t="shared" si="121"/>
        <v>2026-08</v>
      </c>
      <c r="J3894" s="7" t="str">
        <f>VLOOKUP(C3894,'[1]T. Apoyo Sistema'!$B$1:$C$89,2,0)</f>
        <v>NO</v>
      </c>
    </row>
    <row r="3895" spans="1:10" x14ac:dyDescent="0.25">
      <c r="A3895" s="4" t="str">
        <f t="shared" si="120"/>
        <v>46240-POX25-psa1</v>
      </c>
      <c r="B3895" s="14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 t="shared" si="121"/>
        <v>2026-08</v>
      </c>
      <c r="J3895" s="7" t="str">
        <f>VLOOKUP(C3895,'[1]T. Apoyo Sistema'!$B$1:$C$89,2,0)</f>
        <v>NO</v>
      </c>
    </row>
    <row r="3896" spans="1:10" x14ac:dyDescent="0.25">
      <c r="A3896" s="4" t="str">
        <f t="shared" si="120"/>
        <v>46240-POX25-psa2</v>
      </c>
      <c r="B3896" s="14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 t="shared" si="121"/>
        <v>2026-08</v>
      </c>
      <c r="J3896" s="7" t="str">
        <f>VLOOKUP(C3896,'[1]T. Apoyo Sistema'!$B$1:$C$89,2,0)</f>
        <v>NO</v>
      </c>
    </row>
    <row r="3897" spans="1:10" x14ac:dyDescent="0.25">
      <c r="A3897" s="4" t="str">
        <f t="shared" si="120"/>
        <v>46240-POX25-psa3</v>
      </c>
      <c r="B3897" s="14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 t="shared" si="121"/>
        <v>2026-08</v>
      </c>
      <c r="J3897" s="7" t="str">
        <f>VLOOKUP(C3897,'[1]T. Apoyo Sistema'!$B$1:$C$89,2,0)</f>
        <v>NO</v>
      </c>
    </row>
    <row r="3898" spans="1:10" x14ac:dyDescent="0.25">
      <c r="A3898" s="4" t="str">
        <f t="shared" si="120"/>
        <v>46240-POX25-psa4</v>
      </c>
      <c r="B3898" s="14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 t="shared" si="121"/>
        <v>2026-08</v>
      </c>
      <c r="J3898" s="7" t="str">
        <f>VLOOKUP(C3898,'[1]T. Apoyo Sistema'!$B$1:$C$89,2,0)</f>
        <v>NO</v>
      </c>
    </row>
    <row r="3899" spans="1:10" x14ac:dyDescent="0.25">
      <c r="A3899" s="4" t="str">
        <f t="shared" si="120"/>
        <v>46240-POX25-sec1</v>
      </c>
      <c r="B3899" s="14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 t="shared" si="121"/>
        <v>2026-08</v>
      </c>
      <c r="J3899" s="7" t="str">
        <f>VLOOKUP(C3899,'[1]T. Apoyo Sistema'!$B$1:$C$89,2,0)</f>
        <v>NO</v>
      </c>
    </row>
    <row r="3900" spans="1:10" x14ac:dyDescent="0.25">
      <c r="A3900" s="4" t="str">
        <f t="shared" si="120"/>
        <v>46240-POX25-sec2</v>
      </c>
      <c r="B3900" s="14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 t="shared" si="121"/>
        <v>2026-08</v>
      </c>
      <c r="J3900" s="7" t="str">
        <f>VLOOKUP(C3900,'[1]T. Apoyo Sistema'!$B$1:$C$89,2,0)</f>
        <v>NO</v>
      </c>
    </row>
    <row r="3901" spans="1:10" x14ac:dyDescent="0.25">
      <c r="A3901" s="4" t="str">
        <f t="shared" si="120"/>
        <v>46240-POX26-bbd1</v>
      </c>
      <c r="B3901" s="14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 t="shared" si="121"/>
        <v>2026-08</v>
      </c>
      <c r="J3901" s="7" t="str">
        <f>VLOOKUP(C3901,'[1]T. Apoyo Sistema'!$B$1:$C$89,2,0)</f>
        <v>SI</v>
      </c>
    </row>
    <row r="3902" spans="1:10" x14ac:dyDescent="0.25">
      <c r="A3902" s="4" t="str">
        <f t="shared" si="120"/>
        <v>46240-POX26-bbd2</v>
      </c>
      <c r="B3902" s="14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 t="shared" si="121"/>
        <v>2026-08</v>
      </c>
      <c r="J3902" s="7" t="str">
        <f>VLOOKUP(C3902,'[1]T. Apoyo Sistema'!$B$1:$C$89,2,0)</f>
        <v>SI</v>
      </c>
    </row>
    <row r="3903" spans="1:10" x14ac:dyDescent="0.25">
      <c r="A3903" s="4" t="str">
        <f t="shared" si="120"/>
        <v>46240-POX26-com1</v>
      </c>
      <c r="B3903" s="14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 t="shared" si="121"/>
        <v>2026-08</v>
      </c>
      <c r="J3903" s="7" t="str">
        <f>VLOOKUP(C3903,'[1]T. Apoyo Sistema'!$B$1:$C$89,2,0)</f>
        <v>SI</v>
      </c>
    </row>
    <row r="3904" spans="1:10" x14ac:dyDescent="0.25">
      <c r="A3904" s="4" t="str">
        <f t="shared" si="120"/>
        <v>46240-POX26-com2</v>
      </c>
      <c r="B3904" s="14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 t="shared" si="121"/>
        <v>2026-08</v>
      </c>
      <c r="J3904" s="7" t="str">
        <f>VLOOKUP(C3904,'[1]T. Apoyo Sistema'!$B$1:$C$89,2,0)</f>
        <v>SI</v>
      </c>
    </row>
    <row r="3905" spans="1:10" x14ac:dyDescent="0.25">
      <c r="A3905" s="4" t="str">
        <f t="shared" si="120"/>
        <v>46240-POX26-com3</v>
      </c>
      <c r="B3905" s="14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 t="shared" si="121"/>
        <v>2026-08</v>
      </c>
      <c r="J3905" s="7" t="str">
        <f>VLOOKUP(C3905,'[1]T. Apoyo Sistema'!$B$1:$C$89,2,0)</f>
        <v>SI</v>
      </c>
    </row>
    <row r="3906" spans="1:10" x14ac:dyDescent="0.25">
      <c r="A3906" s="4" t="str">
        <f t="shared" ref="A3906:A3969" si="122">CONCATENATE(B3906,"-",C3906,"-",D3906)</f>
        <v>46240-POX26-com4</v>
      </c>
      <c r="B3906" s="14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 t="shared" ref="I3906:I3969" si="123">TEXT(B3906,"yyyy-mm")</f>
        <v>2026-08</v>
      </c>
      <c r="J3906" s="7" t="str">
        <f>VLOOKUP(C3906,'[1]T. Apoyo Sistema'!$B$1:$C$89,2,0)</f>
        <v>SI</v>
      </c>
    </row>
    <row r="3907" spans="1:10" x14ac:dyDescent="0.25">
      <c r="A3907" s="4" t="str">
        <f t="shared" si="122"/>
        <v>46240-POX26-gen1</v>
      </c>
      <c r="B3907" s="14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 t="shared" si="123"/>
        <v>2026-08</v>
      </c>
      <c r="J3907" s="7" t="str">
        <f>VLOOKUP(C3907,'[1]T. Apoyo Sistema'!$B$1:$C$89,2,0)</f>
        <v>SI</v>
      </c>
    </row>
    <row r="3908" spans="1:10" x14ac:dyDescent="0.25">
      <c r="A3908" s="4" t="str">
        <f t="shared" si="122"/>
        <v>46240-POX26-gen2</v>
      </c>
      <c r="B3908" s="14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 t="shared" si="123"/>
        <v>2026-08</v>
      </c>
      <c r="J3908" s="7" t="str">
        <f>VLOOKUP(C3908,'[1]T. Apoyo Sistema'!$B$1:$C$89,2,0)</f>
        <v>SI</v>
      </c>
    </row>
    <row r="3909" spans="1:10" x14ac:dyDescent="0.25">
      <c r="A3909" s="4" t="str">
        <f t="shared" si="122"/>
        <v>46240-POX26-psa1</v>
      </c>
      <c r="B3909" s="14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 t="shared" si="123"/>
        <v>2026-08</v>
      </c>
      <c r="J3909" s="7" t="str">
        <f>VLOOKUP(C3909,'[1]T. Apoyo Sistema'!$B$1:$C$89,2,0)</f>
        <v>SI</v>
      </c>
    </row>
    <row r="3910" spans="1:10" x14ac:dyDescent="0.25">
      <c r="A3910" s="4" t="str">
        <f t="shared" si="122"/>
        <v>46240-POX26-psa2</v>
      </c>
      <c r="B3910" s="14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 t="shared" si="123"/>
        <v>2026-08</v>
      </c>
      <c r="J3910" s="7" t="str">
        <f>VLOOKUP(C3910,'[1]T. Apoyo Sistema'!$B$1:$C$89,2,0)</f>
        <v>SI</v>
      </c>
    </row>
    <row r="3911" spans="1:10" x14ac:dyDescent="0.25">
      <c r="A3911" s="4" t="str">
        <f t="shared" si="122"/>
        <v>46240-POX26-psa3</v>
      </c>
      <c r="B3911" s="14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 t="shared" si="123"/>
        <v>2026-08</v>
      </c>
      <c r="J3911" s="7" t="str">
        <f>VLOOKUP(C3911,'[1]T. Apoyo Sistema'!$B$1:$C$89,2,0)</f>
        <v>SI</v>
      </c>
    </row>
    <row r="3912" spans="1:10" x14ac:dyDescent="0.25">
      <c r="A3912" s="4" t="str">
        <f t="shared" si="122"/>
        <v>46240-POX26-psa4</v>
      </c>
      <c r="B3912" s="14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 t="shared" si="123"/>
        <v>2026-08</v>
      </c>
      <c r="J3912" s="7" t="str">
        <f>VLOOKUP(C3912,'[1]T. Apoyo Sistema'!$B$1:$C$89,2,0)</f>
        <v>SI</v>
      </c>
    </row>
    <row r="3913" spans="1:10" x14ac:dyDescent="0.25">
      <c r="A3913" s="4" t="str">
        <f t="shared" si="122"/>
        <v>46240-POX26-sec1</v>
      </c>
      <c r="B3913" s="14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 t="shared" si="123"/>
        <v>2026-08</v>
      </c>
      <c r="J3913" s="7" t="str">
        <f>VLOOKUP(C3913,'[1]T. Apoyo Sistema'!$B$1:$C$89,2,0)</f>
        <v>SI</v>
      </c>
    </row>
    <row r="3914" spans="1:10" x14ac:dyDescent="0.25">
      <c r="A3914" s="4" t="str">
        <f t="shared" si="122"/>
        <v>46240-POX26-sec2</v>
      </c>
      <c r="B3914" s="14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 t="shared" si="123"/>
        <v>2026-08</v>
      </c>
      <c r="J3914" s="7" t="str">
        <f>VLOOKUP(C3914,'[1]T. Apoyo Sistema'!$B$1:$C$89,2,0)</f>
        <v>SI</v>
      </c>
    </row>
    <row r="3915" spans="1:10" x14ac:dyDescent="0.25">
      <c r="A3915" s="4" t="str">
        <f t="shared" si="122"/>
        <v>46240-POX27-bbd1</v>
      </c>
      <c r="B3915" s="14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 t="shared" si="123"/>
        <v>2026-08</v>
      </c>
      <c r="J3915" s="7" t="str">
        <f>VLOOKUP(C3915,'[1]T. Apoyo Sistema'!$B$1:$C$89,2,0)</f>
        <v>NO</v>
      </c>
    </row>
    <row r="3916" spans="1:10" x14ac:dyDescent="0.25">
      <c r="A3916" s="4" t="str">
        <f t="shared" si="122"/>
        <v>46240-POX27-bbd2</v>
      </c>
      <c r="B3916" s="14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 t="shared" si="123"/>
        <v>2026-08</v>
      </c>
      <c r="J3916" s="7" t="str">
        <f>VLOOKUP(C3916,'[1]T. Apoyo Sistema'!$B$1:$C$89,2,0)</f>
        <v>NO</v>
      </c>
    </row>
    <row r="3917" spans="1:10" x14ac:dyDescent="0.25">
      <c r="A3917" s="4" t="str">
        <f t="shared" si="122"/>
        <v>46240-POX27-com1</v>
      </c>
      <c r="B3917" s="14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 t="shared" si="123"/>
        <v>2026-08</v>
      </c>
      <c r="J3917" s="7" t="str">
        <f>VLOOKUP(C3917,'[1]T. Apoyo Sistema'!$B$1:$C$89,2,0)</f>
        <v>NO</v>
      </c>
    </row>
    <row r="3918" spans="1:10" x14ac:dyDescent="0.25">
      <c r="A3918" s="4" t="str">
        <f t="shared" si="122"/>
        <v>46240-POX27-com2</v>
      </c>
      <c r="B3918" s="14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 t="shared" si="123"/>
        <v>2026-08</v>
      </c>
      <c r="J3918" s="7" t="str">
        <f>VLOOKUP(C3918,'[1]T. Apoyo Sistema'!$B$1:$C$89,2,0)</f>
        <v>NO</v>
      </c>
    </row>
    <row r="3919" spans="1:10" x14ac:dyDescent="0.25">
      <c r="A3919" s="4" t="str">
        <f t="shared" si="122"/>
        <v>46240-POX27-com3</v>
      </c>
      <c r="B3919" s="14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 t="shared" si="123"/>
        <v>2026-08</v>
      </c>
      <c r="J3919" s="7" t="str">
        <f>VLOOKUP(C3919,'[1]T. Apoyo Sistema'!$B$1:$C$89,2,0)</f>
        <v>NO</v>
      </c>
    </row>
    <row r="3920" spans="1:10" x14ac:dyDescent="0.25">
      <c r="A3920" s="4" t="str">
        <f t="shared" si="122"/>
        <v>46240-POX27-com4</v>
      </c>
      <c r="B3920" s="14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 t="shared" si="123"/>
        <v>2026-08</v>
      </c>
      <c r="J3920" s="7" t="str">
        <f>VLOOKUP(C3920,'[1]T. Apoyo Sistema'!$B$1:$C$89,2,0)</f>
        <v>NO</v>
      </c>
    </row>
    <row r="3921" spans="1:10" x14ac:dyDescent="0.25">
      <c r="A3921" s="4" t="str">
        <f t="shared" si="122"/>
        <v>46240-POX27-gen1</v>
      </c>
      <c r="B3921" s="14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 t="shared" si="123"/>
        <v>2026-08</v>
      </c>
      <c r="J3921" s="7" t="str">
        <f>VLOOKUP(C3921,'[1]T. Apoyo Sistema'!$B$1:$C$89,2,0)</f>
        <v>NO</v>
      </c>
    </row>
    <row r="3922" spans="1:10" x14ac:dyDescent="0.25">
      <c r="A3922" s="4" t="str">
        <f t="shared" si="122"/>
        <v>46240-POX27-gen2</v>
      </c>
      <c r="B3922" s="14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 t="shared" si="123"/>
        <v>2026-08</v>
      </c>
      <c r="J3922" s="7" t="str">
        <f>VLOOKUP(C3922,'[1]T. Apoyo Sistema'!$B$1:$C$89,2,0)</f>
        <v>NO</v>
      </c>
    </row>
    <row r="3923" spans="1:10" x14ac:dyDescent="0.25">
      <c r="A3923" s="4" t="str">
        <f t="shared" si="122"/>
        <v>46240-POX27-psa1</v>
      </c>
      <c r="B3923" s="14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 t="shared" si="123"/>
        <v>2026-08</v>
      </c>
      <c r="J3923" s="7" t="str">
        <f>VLOOKUP(C3923,'[1]T. Apoyo Sistema'!$B$1:$C$89,2,0)</f>
        <v>NO</v>
      </c>
    </row>
    <row r="3924" spans="1:10" x14ac:dyDescent="0.25">
      <c r="A3924" s="4" t="str">
        <f t="shared" si="122"/>
        <v>46240-POX27-psa2</v>
      </c>
      <c r="B3924" s="14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 t="shared" si="123"/>
        <v>2026-08</v>
      </c>
      <c r="J3924" s="7" t="str">
        <f>VLOOKUP(C3924,'[1]T. Apoyo Sistema'!$B$1:$C$89,2,0)</f>
        <v>NO</v>
      </c>
    </row>
    <row r="3925" spans="1:10" x14ac:dyDescent="0.25">
      <c r="A3925" s="4" t="str">
        <f t="shared" si="122"/>
        <v>46240-POX27-psa3</v>
      </c>
      <c r="B3925" s="14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 t="shared" si="123"/>
        <v>2026-08</v>
      </c>
      <c r="J3925" s="7" t="str">
        <f>VLOOKUP(C3925,'[1]T. Apoyo Sistema'!$B$1:$C$89,2,0)</f>
        <v>NO</v>
      </c>
    </row>
    <row r="3926" spans="1:10" x14ac:dyDescent="0.25">
      <c r="A3926" s="4" t="str">
        <f t="shared" si="122"/>
        <v>46240-POX27-psa4</v>
      </c>
      <c r="B3926" s="14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 t="shared" si="123"/>
        <v>2026-08</v>
      </c>
      <c r="J3926" s="7" t="str">
        <f>VLOOKUP(C3926,'[1]T. Apoyo Sistema'!$B$1:$C$89,2,0)</f>
        <v>NO</v>
      </c>
    </row>
    <row r="3927" spans="1:10" x14ac:dyDescent="0.25">
      <c r="A3927" s="4" t="str">
        <f t="shared" si="122"/>
        <v>46240-POX27-sec1</v>
      </c>
      <c r="B3927" s="14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 t="shared" si="123"/>
        <v>2026-08</v>
      </c>
      <c r="J3927" s="7" t="str">
        <f>VLOOKUP(C3927,'[1]T. Apoyo Sistema'!$B$1:$C$89,2,0)</f>
        <v>NO</v>
      </c>
    </row>
    <row r="3928" spans="1:10" x14ac:dyDescent="0.25">
      <c r="A3928" s="4" t="str">
        <f t="shared" si="122"/>
        <v>46240-POX27-sec2</v>
      </c>
      <c r="B3928" s="14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 t="shared" si="123"/>
        <v>2026-08</v>
      </c>
      <c r="J3928" s="7" t="str">
        <f>VLOOKUP(C3928,'[1]T. Apoyo Sistema'!$B$1:$C$89,2,0)</f>
        <v>NO</v>
      </c>
    </row>
    <row r="3929" spans="1:10" x14ac:dyDescent="0.25">
      <c r="A3929" s="4" t="str">
        <f t="shared" si="122"/>
        <v>46240-POX28-bbd1</v>
      </c>
      <c r="B3929" s="14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 t="shared" si="123"/>
        <v>2026-08</v>
      </c>
      <c r="J3929" s="7" t="str">
        <f>VLOOKUP(C3929,'[1]T. Apoyo Sistema'!$B$1:$C$89,2,0)</f>
        <v>SI</v>
      </c>
    </row>
    <row r="3930" spans="1:10" x14ac:dyDescent="0.25">
      <c r="A3930" s="4" t="str">
        <f t="shared" si="122"/>
        <v>46240-POX28-bbd2</v>
      </c>
      <c r="B3930" s="14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 t="shared" si="123"/>
        <v>2026-08</v>
      </c>
      <c r="J3930" s="7" t="str">
        <f>VLOOKUP(C3930,'[1]T. Apoyo Sistema'!$B$1:$C$89,2,0)</f>
        <v>SI</v>
      </c>
    </row>
    <row r="3931" spans="1:10" x14ac:dyDescent="0.25">
      <c r="A3931" s="4" t="str">
        <f t="shared" si="122"/>
        <v>46240-POX28-com1</v>
      </c>
      <c r="B3931" s="14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 t="shared" si="123"/>
        <v>2026-08</v>
      </c>
      <c r="J3931" s="7" t="str">
        <f>VLOOKUP(C3931,'[1]T. Apoyo Sistema'!$B$1:$C$89,2,0)</f>
        <v>SI</v>
      </c>
    </row>
    <row r="3932" spans="1:10" x14ac:dyDescent="0.25">
      <c r="A3932" s="4" t="str">
        <f t="shared" si="122"/>
        <v>46240-POX28-com2</v>
      </c>
      <c r="B3932" s="14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 t="shared" si="123"/>
        <v>2026-08</v>
      </c>
      <c r="J3932" s="7" t="str">
        <f>VLOOKUP(C3932,'[1]T. Apoyo Sistema'!$B$1:$C$89,2,0)</f>
        <v>SI</v>
      </c>
    </row>
    <row r="3933" spans="1:10" x14ac:dyDescent="0.25">
      <c r="A3933" s="4" t="str">
        <f t="shared" si="122"/>
        <v>46240-POX28-com3</v>
      </c>
      <c r="B3933" s="14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 t="shared" si="123"/>
        <v>2026-08</v>
      </c>
      <c r="J3933" s="7" t="str">
        <f>VLOOKUP(C3933,'[1]T. Apoyo Sistema'!$B$1:$C$89,2,0)</f>
        <v>SI</v>
      </c>
    </row>
    <row r="3934" spans="1:10" x14ac:dyDescent="0.25">
      <c r="A3934" s="4" t="str">
        <f t="shared" si="122"/>
        <v>46240-POX28-com4</v>
      </c>
      <c r="B3934" s="14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 t="shared" si="123"/>
        <v>2026-08</v>
      </c>
      <c r="J3934" s="7" t="str">
        <f>VLOOKUP(C3934,'[1]T. Apoyo Sistema'!$B$1:$C$89,2,0)</f>
        <v>SI</v>
      </c>
    </row>
    <row r="3935" spans="1:10" x14ac:dyDescent="0.25">
      <c r="A3935" s="4" t="str">
        <f t="shared" si="122"/>
        <v>46240-POX28-gen1</v>
      </c>
      <c r="B3935" s="14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 t="shared" si="123"/>
        <v>2026-08</v>
      </c>
      <c r="J3935" s="7" t="str">
        <f>VLOOKUP(C3935,'[1]T. Apoyo Sistema'!$B$1:$C$89,2,0)</f>
        <v>SI</v>
      </c>
    </row>
    <row r="3936" spans="1:10" x14ac:dyDescent="0.25">
      <c r="A3936" s="4" t="str">
        <f t="shared" si="122"/>
        <v>46240-POX28-gen2</v>
      </c>
      <c r="B3936" s="14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 t="shared" si="123"/>
        <v>2026-08</v>
      </c>
      <c r="J3936" s="7" t="str">
        <f>VLOOKUP(C3936,'[1]T. Apoyo Sistema'!$B$1:$C$89,2,0)</f>
        <v>SI</v>
      </c>
    </row>
    <row r="3937" spans="1:10" x14ac:dyDescent="0.25">
      <c r="A3937" s="4" t="str">
        <f t="shared" si="122"/>
        <v>46240-POX28-psa1</v>
      </c>
      <c r="B3937" s="14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 t="shared" si="123"/>
        <v>2026-08</v>
      </c>
      <c r="J3937" s="7" t="str">
        <f>VLOOKUP(C3937,'[1]T. Apoyo Sistema'!$B$1:$C$89,2,0)</f>
        <v>SI</v>
      </c>
    </row>
    <row r="3938" spans="1:10" x14ac:dyDescent="0.25">
      <c r="A3938" s="4" t="str">
        <f t="shared" si="122"/>
        <v>46240-POX28-psa2</v>
      </c>
      <c r="B3938" s="14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 t="shared" si="123"/>
        <v>2026-08</v>
      </c>
      <c r="J3938" s="7" t="str">
        <f>VLOOKUP(C3938,'[1]T. Apoyo Sistema'!$B$1:$C$89,2,0)</f>
        <v>SI</v>
      </c>
    </row>
    <row r="3939" spans="1:10" x14ac:dyDescent="0.25">
      <c r="A3939" s="4" t="str">
        <f t="shared" si="122"/>
        <v>46240-POX28-psa3</v>
      </c>
      <c r="B3939" s="14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 t="shared" si="123"/>
        <v>2026-08</v>
      </c>
      <c r="J3939" s="7" t="str">
        <f>VLOOKUP(C3939,'[1]T. Apoyo Sistema'!$B$1:$C$89,2,0)</f>
        <v>SI</v>
      </c>
    </row>
    <row r="3940" spans="1:10" x14ac:dyDescent="0.25">
      <c r="A3940" s="4" t="str">
        <f t="shared" si="122"/>
        <v>46240-POX28-psa4</v>
      </c>
      <c r="B3940" s="14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 t="shared" si="123"/>
        <v>2026-08</v>
      </c>
      <c r="J3940" s="7" t="str">
        <f>VLOOKUP(C3940,'[1]T. Apoyo Sistema'!$B$1:$C$89,2,0)</f>
        <v>SI</v>
      </c>
    </row>
    <row r="3941" spans="1:10" x14ac:dyDescent="0.25">
      <c r="A3941" s="4" t="str">
        <f t="shared" si="122"/>
        <v>46240-POX28-sec1</v>
      </c>
      <c r="B3941" s="14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 t="shared" si="123"/>
        <v>2026-08</v>
      </c>
      <c r="J3941" s="7" t="str">
        <f>VLOOKUP(C3941,'[1]T. Apoyo Sistema'!$B$1:$C$89,2,0)</f>
        <v>SI</v>
      </c>
    </row>
    <row r="3942" spans="1:10" x14ac:dyDescent="0.25">
      <c r="A3942" s="4" t="str">
        <f t="shared" si="122"/>
        <v>46240-POX28-sec2</v>
      </c>
      <c r="B3942" s="14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 t="shared" si="123"/>
        <v>2026-08</v>
      </c>
      <c r="J3942" s="7" t="str">
        <f>VLOOKUP(C3942,'[1]T. Apoyo Sistema'!$B$1:$C$89,2,0)</f>
        <v>SI</v>
      </c>
    </row>
    <row r="3943" spans="1:10" x14ac:dyDescent="0.25">
      <c r="A3943" s="4" t="str">
        <f t="shared" si="122"/>
        <v>46240-POX29-bbd1</v>
      </c>
      <c r="B3943" s="14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 t="shared" si="123"/>
        <v>2026-08</v>
      </c>
      <c r="J3943" s="7" t="str">
        <f>VLOOKUP(C3943,'[1]T. Apoyo Sistema'!$B$1:$C$89,2,0)</f>
        <v>SI</v>
      </c>
    </row>
    <row r="3944" spans="1:10" x14ac:dyDescent="0.25">
      <c r="A3944" s="4" t="str">
        <f t="shared" si="122"/>
        <v>46240-POX29-bbd2</v>
      </c>
      <c r="B3944" s="14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 t="shared" si="123"/>
        <v>2026-08</v>
      </c>
      <c r="J3944" s="7" t="str">
        <f>VLOOKUP(C3944,'[1]T. Apoyo Sistema'!$B$1:$C$89,2,0)</f>
        <v>SI</v>
      </c>
    </row>
    <row r="3945" spans="1:10" x14ac:dyDescent="0.25">
      <c r="A3945" s="4" t="str">
        <f t="shared" si="122"/>
        <v>46240-POX29-com1</v>
      </c>
      <c r="B3945" s="14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 t="shared" si="123"/>
        <v>2026-08</v>
      </c>
      <c r="J3945" s="7" t="str">
        <f>VLOOKUP(C3945,'[1]T. Apoyo Sistema'!$B$1:$C$89,2,0)</f>
        <v>SI</v>
      </c>
    </row>
    <row r="3946" spans="1:10" x14ac:dyDescent="0.25">
      <c r="A3946" s="4" t="str">
        <f t="shared" si="122"/>
        <v>46240-POX29-com2</v>
      </c>
      <c r="B3946" s="14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 t="shared" si="123"/>
        <v>2026-08</v>
      </c>
      <c r="J3946" s="7" t="str">
        <f>VLOOKUP(C3946,'[1]T. Apoyo Sistema'!$B$1:$C$89,2,0)</f>
        <v>SI</v>
      </c>
    </row>
    <row r="3947" spans="1:10" x14ac:dyDescent="0.25">
      <c r="A3947" s="4" t="str">
        <f t="shared" si="122"/>
        <v>46240-POX29-com3</v>
      </c>
      <c r="B3947" s="14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 t="shared" si="123"/>
        <v>2026-08</v>
      </c>
      <c r="J3947" s="7" t="str">
        <f>VLOOKUP(C3947,'[1]T. Apoyo Sistema'!$B$1:$C$89,2,0)</f>
        <v>SI</v>
      </c>
    </row>
    <row r="3948" spans="1:10" x14ac:dyDescent="0.25">
      <c r="A3948" s="4" t="str">
        <f t="shared" si="122"/>
        <v>46240-POX29-com4</v>
      </c>
      <c r="B3948" s="14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 t="shared" si="123"/>
        <v>2026-08</v>
      </c>
      <c r="J3948" s="7" t="str">
        <f>VLOOKUP(C3948,'[1]T. Apoyo Sistema'!$B$1:$C$89,2,0)</f>
        <v>SI</v>
      </c>
    </row>
    <row r="3949" spans="1:10" x14ac:dyDescent="0.25">
      <c r="A3949" s="4" t="str">
        <f t="shared" si="122"/>
        <v>46240-POX29-gen1</v>
      </c>
      <c r="B3949" s="14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 t="shared" si="123"/>
        <v>2026-08</v>
      </c>
      <c r="J3949" s="7" t="str">
        <f>VLOOKUP(C3949,'[1]T. Apoyo Sistema'!$B$1:$C$89,2,0)</f>
        <v>SI</v>
      </c>
    </row>
    <row r="3950" spans="1:10" x14ac:dyDescent="0.25">
      <c r="A3950" s="4" t="str">
        <f t="shared" si="122"/>
        <v>46240-POX29-gen2</v>
      </c>
      <c r="B3950" s="14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 t="shared" si="123"/>
        <v>2026-08</v>
      </c>
      <c r="J3950" s="7" t="str">
        <f>VLOOKUP(C3950,'[1]T. Apoyo Sistema'!$B$1:$C$89,2,0)</f>
        <v>SI</v>
      </c>
    </row>
    <row r="3951" spans="1:10" x14ac:dyDescent="0.25">
      <c r="A3951" s="4" t="str">
        <f t="shared" si="122"/>
        <v>46240-POX29-psa1</v>
      </c>
      <c r="B3951" s="14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 t="shared" si="123"/>
        <v>2026-08</v>
      </c>
      <c r="J3951" s="7" t="str">
        <f>VLOOKUP(C3951,'[1]T. Apoyo Sistema'!$B$1:$C$89,2,0)</f>
        <v>SI</v>
      </c>
    </row>
    <row r="3952" spans="1:10" x14ac:dyDescent="0.25">
      <c r="A3952" s="4" t="str">
        <f t="shared" si="122"/>
        <v>46240-POX29-psa2</v>
      </c>
      <c r="B3952" s="14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 t="shared" si="123"/>
        <v>2026-08</v>
      </c>
      <c r="J3952" s="7" t="str">
        <f>VLOOKUP(C3952,'[1]T. Apoyo Sistema'!$B$1:$C$89,2,0)</f>
        <v>SI</v>
      </c>
    </row>
    <row r="3953" spans="1:10" x14ac:dyDescent="0.25">
      <c r="A3953" s="4" t="str">
        <f t="shared" si="122"/>
        <v>46240-POX29-psa3</v>
      </c>
      <c r="B3953" s="14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 t="shared" si="123"/>
        <v>2026-08</v>
      </c>
      <c r="J3953" s="7" t="str">
        <f>VLOOKUP(C3953,'[1]T. Apoyo Sistema'!$B$1:$C$89,2,0)</f>
        <v>SI</v>
      </c>
    </row>
    <row r="3954" spans="1:10" x14ac:dyDescent="0.25">
      <c r="A3954" s="4" t="str">
        <f t="shared" si="122"/>
        <v>46240-POX29-psa4</v>
      </c>
      <c r="B3954" s="14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 t="shared" si="123"/>
        <v>2026-08</v>
      </c>
      <c r="J3954" s="7" t="str">
        <f>VLOOKUP(C3954,'[1]T. Apoyo Sistema'!$B$1:$C$89,2,0)</f>
        <v>SI</v>
      </c>
    </row>
    <row r="3955" spans="1:10" x14ac:dyDescent="0.25">
      <c r="A3955" s="4" t="str">
        <f t="shared" si="122"/>
        <v>46240-POX29-sec1</v>
      </c>
      <c r="B3955" s="14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 t="shared" si="123"/>
        <v>2026-08</v>
      </c>
      <c r="J3955" s="7" t="str">
        <f>VLOOKUP(C3955,'[1]T. Apoyo Sistema'!$B$1:$C$89,2,0)</f>
        <v>SI</v>
      </c>
    </row>
    <row r="3956" spans="1:10" x14ac:dyDescent="0.25">
      <c r="A3956" s="4" t="str">
        <f t="shared" si="122"/>
        <v>46240-POX29-sec2</v>
      </c>
      <c r="B3956" s="14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 t="shared" si="123"/>
        <v>2026-08</v>
      </c>
      <c r="J3956" s="7" t="str">
        <f>VLOOKUP(C3956,'[1]T. Apoyo Sistema'!$B$1:$C$89,2,0)</f>
        <v>SI</v>
      </c>
    </row>
    <row r="3957" spans="1:10" x14ac:dyDescent="0.25">
      <c r="A3957" s="4" t="str">
        <f t="shared" si="122"/>
        <v>46240-POX3-bbd1</v>
      </c>
      <c r="B3957" s="14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 t="shared" si="123"/>
        <v>2026-08</v>
      </c>
      <c r="J3957" s="7" t="str">
        <f>VLOOKUP(C3957,'[1]T. Apoyo Sistema'!$B$1:$C$89,2,0)</f>
        <v>SI</v>
      </c>
    </row>
    <row r="3958" spans="1:10" x14ac:dyDescent="0.25">
      <c r="A3958" s="4" t="str">
        <f t="shared" si="122"/>
        <v>46240-POX3-bbd2</v>
      </c>
      <c r="B3958" s="14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 t="shared" si="123"/>
        <v>2026-08</v>
      </c>
      <c r="J3958" s="7" t="str">
        <f>VLOOKUP(C3958,'[1]T. Apoyo Sistema'!$B$1:$C$89,2,0)</f>
        <v>SI</v>
      </c>
    </row>
    <row r="3959" spans="1:10" x14ac:dyDescent="0.25">
      <c r="A3959" s="4" t="str">
        <f t="shared" si="122"/>
        <v>46240-POX3-com1</v>
      </c>
      <c r="B3959" s="14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 t="shared" si="123"/>
        <v>2026-08</v>
      </c>
      <c r="J3959" s="7" t="str">
        <f>VLOOKUP(C3959,'[1]T. Apoyo Sistema'!$B$1:$C$89,2,0)</f>
        <v>SI</v>
      </c>
    </row>
    <row r="3960" spans="1:10" x14ac:dyDescent="0.25">
      <c r="A3960" s="4" t="str">
        <f t="shared" si="122"/>
        <v>46240-POX3-com2</v>
      </c>
      <c r="B3960" s="14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 t="shared" si="123"/>
        <v>2026-08</v>
      </c>
      <c r="J3960" s="7" t="str">
        <f>VLOOKUP(C3960,'[1]T. Apoyo Sistema'!$B$1:$C$89,2,0)</f>
        <v>SI</v>
      </c>
    </row>
    <row r="3961" spans="1:10" x14ac:dyDescent="0.25">
      <c r="A3961" s="4" t="str">
        <f t="shared" si="122"/>
        <v>46240-POX3-com3</v>
      </c>
      <c r="B3961" s="14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 t="shared" si="123"/>
        <v>2026-08</v>
      </c>
      <c r="J3961" s="7" t="str">
        <f>VLOOKUP(C3961,'[1]T. Apoyo Sistema'!$B$1:$C$89,2,0)</f>
        <v>SI</v>
      </c>
    </row>
    <row r="3962" spans="1:10" x14ac:dyDescent="0.25">
      <c r="A3962" s="4" t="str">
        <f t="shared" si="122"/>
        <v>46240-POX3-com4</v>
      </c>
      <c r="B3962" s="14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 t="shared" si="123"/>
        <v>2026-08</v>
      </c>
      <c r="J3962" s="7" t="str">
        <f>VLOOKUP(C3962,'[1]T. Apoyo Sistema'!$B$1:$C$89,2,0)</f>
        <v>SI</v>
      </c>
    </row>
    <row r="3963" spans="1:10" x14ac:dyDescent="0.25">
      <c r="A3963" s="4" t="str">
        <f t="shared" si="122"/>
        <v>46240-POX3-gen1</v>
      </c>
      <c r="B3963" s="14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 t="shared" si="123"/>
        <v>2026-08</v>
      </c>
      <c r="J3963" s="7" t="str">
        <f>VLOOKUP(C3963,'[1]T. Apoyo Sistema'!$B$1:$C$89,2,0)</f>
        <v>SI</v>
      </c>
    </row>
    <row r="3964" spans="1:10" x14ac:dyDescent="0.25">
      <c r="A3964" s="4" t="str">
        <f t="shared" si="122"/>
        <v>46240-POX3-gen2</v>
      </c>
      <c r="B3964" s="14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 t="shared" si="123"/>
        <v>2026-08</v>
      </c>
      <c r="J3964" s="7" t="str">
        <f>VLOOKUP(C3964,'[1]T. Apoyo Sistema'!$B$1:$C$89,2,0)</f>
        <v>SI</v>
      </c>
    </row>
    <row r="3965" spans="1:10" x14ac:dyDescent="0.25">
      <c r="A3965" s="4" t="str">
        <f t="shared" si="122"/>
        <v>46240-POX3-psa1</v>
      </c>
      <c r="B3965" s="14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 t="shared" si="123"/>
        <v>2026-08</v>
      </c>
      <c r="J3965" s="7" t="str">
        <f>VLOOKUP(C3965,'[1]T. Apoyo Sistema'!$B$1:$C$89,2,0)</f>
        <v>SI</v>
      </c>
    </row>
    <row r="3966" spans="1:10" x14ac:dyDescent="0.25">
      <c r="A3966" s="4" t="str">
        <f t="shared" si="122"/>
        <v>46240-POX3-psa2</v>
      </c>
      <c r="B3966" s="14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 t="shared" si="123"/>
        <v>2026-08</v>
      </c>
      <c r="J3966" s="7" t="str">
        <f>VLOOKUP(C3966,'[1]T. Apoyo Sistema'!$B$1:$C$89,2,0)</f>
        <v>SI</v>
      </c>
    </row>
    <row r="3967" spans="1:10" x14ac:dyDescent="0.25">
      <c r="A3967" s="4" t="str">
        <f t="shared" si="122"/>
        <v>46240-POX3-psa3</v>
      </c>
      <c r="B3967" s="14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 t="shared" si="123"/>
        <v>2026-08</v>
      </c>
      <c r="J3967" s="7" t="str">
        <f>VLOOKUP(C3967,'[1]T. Apoyo Sistema'!$B$1:$C$89,2,0)</f>
        <v>SI</v>
      </c>
    </row>
    <row r="3968" spans="1:10" x14ac:dyDescent="0.25">
      <c r="A3968" s="4" t="str">
        <f t="shared" si="122"/>
        <v>46240-POX3-psa4</v>
      </c>
      <c r="B3968" s="14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 t="shared" si="123"/>
        <v>2026-08</v>
      </c>
      <c r="J3968" s="7" t="str">
        <f>VLOOKUP(C3968,'[1]T. Apoyo Sistema'!$B$1:$C$89,2,0)</f>
        <v>SI</v>
      </c>
    </row>
    <row r="3969" spans="1:10" x14ac:dyDescent="0.25">
      <c r="A3969" s="4" t="str">
        <f t="shared" si="122"/>
        <v>46240-POX3-sec1</v>
      </c>
      <c r="B3969" s="14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 t="shared" si="123"/>
        <v>2026-08</v>
      </c>
      <c r="J3969" s="7" t="str">
        <f>VLOOKUP(C3969,'[1]T. Apoyo Sistema'!$B$1:$C$89,2,0)</f>
        <v>SI</v>
      </c>
    </row>
    <row r="3970" spans="1:10" x14ac:dyDescent="0.25">
      <c r="A3970" s="4" t="str">
        <f t="shared" ref="A3970:A4033" si="124">CONCATENATE(B3970,"-",C3970,"-",D3970)</f>
        <v>46240-POX3-sec2</v>
      </c>
      <c r="B3970" s="14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 t="shared" ref="I3970:I4033" si="125">TEXT(B3970,"yyyy-mm")</f>
        <v>2026-08</v>
      </c>
      <c r="J3970" s="7" t="str">
        <f>VLOOKUP(C3970,'[1]T. Apoyo Sistema'!$B$1:$C$89,2,0)</f>
        <v>SI</v>
      </c>
    </row>
    <row r="3971" spans="1:10" x14ac:dyDescent="0.25">
      <c r="A3971" s="4" t="str">
        <f t="shared" si="124"/>
        <v>46240-POX30-bbd1</v>
      </c>
      <c r="B3971" s="14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 t="shared" si="125"/>
        <v>2026-08</v>
      </c>
      <c r="J3971" s="7" t="str">
        <f>VLOOKUP(C3971,'[1]T. Apoyo Sistema'!$B$1:$C$89,2,0)</f>
        <v>SI</v>
      </c>
    </row>
    <row r="3972" spans="1:10" x14ac:dyDescent="0.25">
      <c r="A3972" s="4" t="str">
        <f t="shared" si="124"/>
        <v>46240-POX30-bbd2</v>
      </c>
      <c r="B3972" s="14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 t="shared" si="125"/>
        <v>2026-08</v>
      </c>
      <c r="J3972" s="7" t="str">
        <f>VLOOKUP(C3972,'[1]T. Apoyo Sistema'!$B$1:$C$89,2,0)</f>
        <v>SI</v>
      </c>
    </row>
    <row r="3973" spans="1:10" x14ac:dyDescent="0.25">
      <c r="A3973" s="4" t="str">
        <f t="shared" si="124"/>
        <v>46240-POX30-com1</v>
      </c>
      <c r="B3973" s="14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 t="shared" si="125"/>
        <v>2026-08</v>
      </c>
      <c r="J3973" s="7" t="str">
        <f>VLOOKUP(C3973,'[1]T. Apoyo Sistema'!$B$1:$C$89,2,0)</f>
        <v>SI</v>
      </c>
    </row>
    <row r="3974" spans="1:10" x14ac:dyDescent="0.25">
      <c r="A3974" s="4" t="str">
        <f t="shared" si="124"/>
        <v>46240-POX30-com2</v>
      </c>
      <c r="B3974" s="14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 t="shared" si="125"/>
        <v>2026-08</v>
      </c>
      <c r="J3974" s="7" t="str">
        <f>VLOOKUP(C3974,'[1]T. Apoyo Sistema'!$B$1:$C$89,2,0)</f>
        <v>SI</v>
      </c>
    </row>
    <row r="3975" spans="1:10" x14ac:dyDescent="0.25">
      <c r="A3975" s="4" t="str">
        <f t="shared" si="124"/>
        <v>46240-POX30-com3</v>
      </c>
      <c r="B3975" s="14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 t="shared" si="125"/>
        <v>2026-08</v>
      </c>
      <c r="J3975" s="7" t="str">
        <f>VLOOKUP(C3975,'[1]T. Apoyo Sistema'!$B$1:$C$89,2,0)</f>
        <v>SI</v>
      </c>
    </row>
    <row r="3976" spans="1:10" x14ac:dyDescent="0.25">
      <c r="A3976" s="4" t="str">
        <f t="shared" si="124"/>
        <v>46240-POX30-com4</v>
      </c>
      <c r="B3976" s="14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 t="shared" si="125"/>
        <v>2026-08</v>
      </c>
      <c r="J3976" s="7" t="str">
        <f>VLOOKUP(C3976,'[1]T. Apoyo Sistema'!$B$1:$C$89,2,0)</f>
        <v>SI</v>
      </c>
    </row>
    <row r="3977" spans="1:10" x14ac:dyDescent="0.25">
      <c r="A3977" s="4" t="str">
        <f t="shared" si="124"/>
        <v>46240-POX30-gen1</v>
      </c>
      <c r="B3977" s="14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 t="shared" si="125"/>
        <v>2026-08</v>
      </c>
      <c r="J3977" s="7" t="str">
        <f>VLOOKUP(C3977,'[1]T. Apoyo Sistema'!$B$1:$C$89,2,0)</f>
        <v>SI</v>
      </c>
    </row>
    <row r="3978" spans="1:10" x14ac:dyDescent="0.25">
      <c r="A3978" s="4" t="str">
        <f t="shared" si="124"/>
        <v>46240-POX30-gen2</v>
      </c>
      <c r="B3978" s="14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 t="shared" si="125"/>
        <v>2026-08</v>
      </c>
      <c r="J3978" s="7" t="str">
        <f>VLOOKUP(C3978,'[1]T. Apoyo Sistema'!$B$1:$C$89,2,0)</f>
        <v>SI</v>
      </c>
    </row>
    <row r="3979" spans="1:10" x14ac:dyDescent="0.25">
      <c r="A3979" s="4" t="str">
        <f t="shared" si="124"/>
        <v>46240-POX30-psa1</v>
      </c>
      <c r="B3979" s="14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 t="shared" si="125"/>
        <v>2026-08</v>
      </c>
      <c r="J3979" s="7" t="str">
        <f>VLOOKUP(C3979,'[1]T. Apoyo Sistema'!$B$1:$C$89,2,0)</f>
        <v>SI</v>
      </c>
    </row>
    <row r="3980" spans="1:10" x14ac:dyDescent="0.25">
      <c r="A3980" s="4" t="str">
        <f t="shared" si="124"/>
        <v>46240-POX30-psa2</v>
      </c>
      <c r="B3980" s="14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 t="shared" si="125"/>
        <v>2026-08</v>
      </c>
      <c r="J3980" s="7" t="str">
        <f>VLOOKUP(C3980,'[1]T. Apoyo Sistema'!$B$1:$C$89,2,0)</f>
        <v>SI</v>
      </c>
    </row>
    <row r="3981" spans="1:10" x14ac:dyDescent="0.25">
      <c r="A3981" s="4" t="str">
        <f t="shared" si="124"/>
        <v>46240-POX30-psa3</v>
      </c>
      <c r="B3981" s="14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 t="shared" si="125"/>
        <v>2026-08</v>
      </c>
      <c r="J3981" s="7" t="str">
        <f>VLOOKUP(C3981,'[1]T. Apoyo Sistema'!$B$1:$C$89,2,0)</f>
        <v>SI</v>
      </c>
    </row>
    <row r="3982" spans="1:10" x14ac:dyDescent="0.25">
      <c r="A3982" s="4" t="str">
        <f t="shared" si="124"/>
        <v>46240-POX30-psa4</v>
      </c>
      <c r="B3982" s="14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 t="shared" si="125"/>
        <v>2026-08</v>
      </c>
      <c r="J3982" s="7" t="str">
        <f>VLOOKUP(C3982,'[1]T. Apoyo Sistema'!$B$1:$C$89,2,0)</f>
        <v>SI</v>
      </c>
    </row>
    <row r="3983" spans="1:10" x14ac:dyDescent="0.25">
      <c r="A3983" s="4" t="str">
        <f t="shared" si="124"/>
        <v>46240-POX30-sec1</v>
      </c>
      <c r="B3983" s="14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 t="shared" si="125"/>
        <v>2026-08</v>
      </c>
      <c r="J3983" s="7" t="str">
        <f>VLOOKUP(C3983,'[1]T. Apoyo Sistema'!$B$1:$C$89,2,0)</f>
        <v>SI</v>
      </c>
    </row>
    <row r="3984" spans="1:10" x14ac:dyDescent="0.25">
      <c r="A3984" s="4" t="str">
        <f t="shared" si="124"/>
        <v>46240-POX30-sec2</v>
      </c>
      <c r="B3984" s="14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 t="shared" si="125"/>
        <v>2026-08</v>
      </c>
      <c r="J3984" s="7" t="str">
        <f>VLOOKUP(C3984,'[1]T. Apoyo Sistema'!$B$1:$C$89,2,0)</f>
        <v>SI</v>
      </c>
    </row>
    <row r="3985" spans="1:10" x14ac:dyDescent="0.25">
      <c r="A3985" s="4" t="str">
        <f t="shared" si="124"/>
        <v>46240-POX31-bbd1</v>
      </c>
      <c r="B3985" s="14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 t="shared" si="125"/>
        <v>2026-08</v>
      </c>
      <c r="J3985" s="7" t="str">
        <f>VLOOKUP(C3985,'[1]T. Apoyo Sistema'!$B$1:$C$89,2,0)</f>
        <v>SI</v>
      </c>
    </row>
    <row r="3986" spans="1:10" x14ac:dyDescent="0.25">
      <c r="A3986" s="4" t="str">
        <f t="shared" si="124"/>
        <v>46240-POX31-bbd2</v>
      </c>
      <c r="B3986" s="14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 t="shared" si="125"/>
        <v>2026-08</v>
      </c>
      <c r="J3986" s="7" t="str">
        <f>VLOOKUP(C3986,'[1]T. Apoyo Sistema'!$B$1:$C$89,2,0)</f>
        <v>SI</v>
      </c>
    </row>
    <row r="3987" spans="1:10" x14ac:dyDescent="0.25">
      <c r="A3987" s="4" t="str">
        <f t="shared" si="124"/>
        <v>46240-POX31-com1</v>
      </c>
      <c r="B3987" s="14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 t="shared" si="125"/>
        <v>2026-08</v>
      </c>
      <c r="J3987" s="7" t="str">
        <f>VLOOKUP(C3987,'[1]T. Apoyo Sistema'!$B$1:$C$89,2,0)</f>
        <v>SI</v>
      </c>
    </row>
    <row r="3988" spans="1:10" x14ac:dyDescent="0.25">
      <c r="A3988" s="4" t="str">
        <f t="shared" si="124"/>
        <v>46240-POX31-com2</v>
      </c>
      <c r="B3988" s="14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 t="shared" si="125"/>
        <v>2026-08</v>
      </c>
      <c r="J3988" s="7" t="str">
        <f>VLOOKUP(C3988,'[1]T. Apoyo Sistema'!$B$1:$C$89,2,0)</f>
        <v>SI</v>
      </c>
    </row>
    <row r="3989" spans="1:10" x14ac:dyDescent="0.25">
      <c r="A3989" s="4" t="str">
        <f t="shared" si="124"/>
        <v>46240-POX31-com3</v>
      </c>
      <c r="B3989" s="14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 t="shared" si="125"/>
        <v>2026-08</v>
      </c>
      <c r="J3989" s="7" t="str">
        <f>VLOOKUP(C3989,'[1]T. Apoyo Sistema'!$B$1:$C$89,2,0)</f>
        <v>SI</v>
      </c>
    </row>
    <row r="3990" spans="1:10" x14ac:dyDescent="0.25">
      <c r="A3990" s="4" t="str">
        <f t="shared" si="124"/>
        <v>46240-POX31-com4</v>
      </c>
      <c r="B3990" s="14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 t="shared" si="125"/>
        <v>2026-08</v>
      </c>
      <c r="J3990" s="7" t="str">
        <f>VLOOKUP(C3990,'[1]T. Apoyo Sistema'!$B$1:$C$89,2,0)</f>
        <v>SI</v>
      </c>
    </row>
    <row r="3991" spans="1:10" x14ac:dyDescent="0.25">
      <c r="A3991" s="4" t="str">
        <f t="shared" si="124"/>
        <v>46240-POX31-gen1</v>
      </c>
      <c r="B3991" s="14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 t="shared" si="125"/>
        <v>2026-08</v>
      </c>
      <c r="J3991" s="7" t="str">
        <f>VLOOKUP(C3991,'[1]T. Apoyo Sistema'!$B$1:$C$89,2,0)</f>
        <v>SI</v>
      </c>
    </row>
    <row r="3992" spans="1:10" x14ac:dyDescent="0.25">
      <c r="A3992" s="4" t="str">
        <f t="shared" si="124"/>
        <v>46240-POX31-gen2</v>
      </c>
      <c r="B3992" s="14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 t="shared" si="125"/>
        <v>2026-08</v>
      </c>
      <c r="J3992" s="7" t="str">
        <f>VLOOKUP(C3992,'[1]T. Apoyo Sistema'!$B$1:$C$89,2,0)</f>
        <v>SI</v>
      </c>
    </row>
    <row r="3993" spans="1:10" x14ac:dyDescent="0.25">
      <c r="A3993" s="4" t="str">
        <f t="shared" si="124"/>
        <v>46240-POX31-psa1</v>
      </c>
      <c r="B3993" s="14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 t="shared" si="125"/>
        <v>2026-08</v>
      </c>
      <c r="J3993" s="7" t="str">
        <f>VLOOKUP(C3993,'[1]T. Apoyo Sistema'!$B$1:$C$89,2,0)</f>
        <v>SI</v>
      </c>
    </row>
    <row r="3994" spans="1:10" x14ac:dyDescent="0.25">
      <c r="A3994" s="4" t="str">
        <f t="shared" si="124"/>
        <v>46240-POX31-psa2</v>
      </c>
      <c r="B3994" s="14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 t="shared" si="125"/>
        <v>2026-08</v>
      </c>
      <c r="J3994" s="7" t="str">
        <f>VLOOKUP(C3994,'[1]T. Apoyo Sistema'!$B$1:$C$89,2,0)</f>
        <v>SI</v>
      </c>
    </row>
    <row r="3995" spans="1:10" x14ac:dyDescent="0.25">
      <c r="A3995" s="4" t="str">
        <f t="shared" si="124"/>
        <v>46240-POX31-psa3</v>
      </c>
      <c r="B3995" s="14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 t="shared" si="125"/>
        <v>2026-08</v>
      </c>
      <c r="J3995" s="7" t="str">
        <f>VLOOKUP(C3995,'[1]T. Apoyo Sistema'!$B$1:$C$89,2,0)</f>
        <v>SI</v>
      </c>
    </row>
    <row r="3996" spans="1:10" x14ac:dyDescent="0.25">
      <c r="A3996" s="4" t="str">
        <f t="shared" si="124"/>
        <v>46240-POX31-psa4</v>
      </c>
      <c r="B3996" s="14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 t="shared" si="125"/>
        <v>2026-08</v>
      </c>
      <c r="J3996" s="7" t="str">
        <f>VLOOKUP(C3996,'[1]T. Apoyo Sistema'!$B$1:$C$89,2,0)</f>
        <v>SI</v>
      </c>
    </row>
    <row r="3997" spans="1:10" x14ac:dyDescent="0.25">
      <c r="A3997" s="4" t="str">
        <f t="shared" si="124"/>
        <v>46240-POX31-sec1</v>
      </c>
      <c r="B3997" s="14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 t="shared" si="125"/>
        <v>2026-08</v>
      </c>
      <c r="J3997" s="7" t="str">
        <f>VLOOKUP(C3997,'[1]T. Apoyo Sistema'!$B$1:$C$89,2,0)</f>
        <v>SI</v>
      </c>
    </row>
    <row r="3998" spans="1:10" x14ac:dyDescent="0.25">
      <c r="A3998" s="4" t="str">
        <f t="shared" si="124"/>
        <v>46240-POX31-sec2</v>
      </c>
      <c r="B3998" s="14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 t="shared" si="125"/>
        <v>2026-08</v>
      </c>
      <c r="J3998" s="7" t="str">
        <f>VLOOKUP(C3998,'[1]T. Apoyo Sistema'!$B$1:$C$89,2,0)</f>
        <v>SI</v>
      </c>
    </row>
    <row r="3999" spans="1:10" x14ac:dyDescent="0.25">
      <c r="A3999" s="4" t="str">
        <f t="shared" si="124"/>
        <v>46240-POX33-bbd1</v>
      </c>
      <c r="B3999" s="14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 t="shared" si="125"/>
        <v>2026-08</v>
      </c>
      <c r="J3999" s="7" t="str">
        <f>VLOOKUP(C3999,'[1]T. Apoyo Sistema'!$B$1:$C$89,2,0)</f>
        <v>SI</v>
      </c>
    </row>
    <row r="4000" spans="1:10" x14ac:dyDescent="0.25">
      <c r="A4000" s="4" t="str">
        <f t="shared" si="124"/>
        <v>46240-POX33-bbd2</v>
      </c>
      <c r="B4000" s="14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 t="shared" si="125"/>
        <v>2026-08</v>
      </c>
      <c r="J4000" s="7" t="str">
        <f>VLOOKUP(C4000,'[1]T. Apoyo Sistema'!$B$1:$C$89,2,0)</f>
        <v>SI</v>
      </c>
    </row>
    <row r="4001" spans="1:10" x14ac:dyDescent="0.25">
      <c r="A4001" s="4" t="str">
        <f t="shared" si="124"/>
        <v>46240-POX33-com1</v>
      </c>
      <c r="B4001" s="14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 t="shared" si="125"/>
        <v>2026-08</v>
      </c>
      <c r="J4001" s="7" t="str">
        <f>VLOOKUP(C4001,'[1]T. Apoyo Sistema'!$B$1:$C$89,2,0)</f>
        <v>SI</v>
      </c>
    </row>
    <row r="4002" spans="1:10" x14ac:dyDescent="0.25">
      <c r="A4002" s="4" t="str">
        <f t="shared" si="124"/>
        <v>46240-POX33-com2</v>
      </c>
      <c r="B4002" s="14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 t="shared" si="125"/>
        <v>2026-08</v>
      </c>
      <c r="J4002" s="7" t="str">
        <f>VLOOKUP(C4002,'[1]T. Apoyo Sistema'!$B$1:$C$89,2,0)</f>
        <v>SI</v>
      </c>
    </row>
    <row r="4003" spans="1:10" x14ac:dyDescent="0.25">
      <c r="A4003" s="4" t="str">
        <f t="shared" si="124"/>
        <v>46240-POX33-com3</v>
      </c>
      <c r="B4003" s="14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 t="shared" si="125"/>
        <v>2026-08</v>
      </c>
      <c r="J4003" s="7" t="str">
        <f>VLOOKUP(C4003,'[1]T. Apoyo Sistema'!$B$1:$C$89,2,0)</f>
        <v>SI</v>
      </c>
    </row>
    <row r="4004" spans="1:10" x14ac:dyDescent="0.25">
      <c r="A4004" s="4" t="str">
        <f t="shared" si="124"/>
        <v>46240-POX33-com4</v>
      </c>
      <c r="B4004" s="14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 t="shared" si="125"/>
        <v>2026-08</v>
      </c>
      <c r="J4004" s="7" t="str">
        <f>VLOOKUP(C4004,'[1]T. Apoyo Sistema'!$B$1:$C$89,2,0)</f>
        <v>SI</v>
      </c>
    </row>
    <row r="4005" spans="1:10" x14ac:dyDescent="0.25">
      <c r="A4005" s="4" t="str">
        <f t="shared" si="124"/>
        <v>46240-POX33-gen1</v>
      </c>
      <c r="B4005" s="14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 t="shared" si="125"/>
        <v>2026-08</v>
      </c>
      <c r="J4005" s="7" t="str">
        <f>VLOOKUP(C4005,'[1]T. Apoyo Sistema'!$B$1:$C$89,2,0)</f>
        <v>SI</v>
      </c>
    </row>
    <row r="4006" spans="1:10" x14ac:dyDescent="0.25">
      <c r="A4006" s="4" t="str">
        <f t="shared" si="124"/>
        <v>46240-POX33-gen2</v>
      </c>
      <c r="B4006" s="14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 t="shared" si="125"/>
        <v>2026-08</v>
      </c>
      <c r="J4006" s="7" t="str">
        <f>VLOOKUP(C4006,'[1]T. Apoyo Sistema'!$B$1:$C$89,2,0)</f>
        <v>SI</v>
      </c>
    </row>
    <row r="4007" spans="1:10" x14ac:dyDescent="0.25">
      <c r="A4007" s="4" t="str">
        <f t="shared" si="124"/>
        <v>46240-POX33-psa1</v>
      </c>
      <c r="B4007" s="14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 t="shared" si="125"/>
        <v>2026-08</v>
      </c>
      <c r="J4007" s="7" t="str">
        <f>VLOOKUP(C4007,'[1]T. Apoyo Sistema'!$B$1:$C$89,2,0)</f>
        <v>SI</v>
      </c>
    </row>
    <row r="4008" spans="1:10" x14ac:dyDescent="0.25">
      <c r="A4008" s="4" t="str">
        <f t="shared" si="124"/>
        <v>46240-POX33-psa2</v>
      </c>
      <c r="B4008" s="14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 t="shared" si="125"/>
        <v>2026-08</v>
      </c>
      <c r="J4008" s="7" t="str">
        <f>VLOOKUP(C4008,'[1]T. Apoyo Sistema'!$B$1:$C$89,2,0)</f>
        <v>SI</v>
      </c>
    </row>
    <row r="4009" spans="1:10" x14ac:dyDescent="0.25">
      <c r="A4009" s="4" t="str">
        <f t="shared" si="124"/>
        <v>46240-POX33-psa3</v>
      </c>
      <c r="B4009" s="14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 t="shared" si="125"/>
        <v>2026-08</v>
      </c>
      <c r="J4009" s="7" t="str">
        <f>VLOOKUP(C4009,'[1]T. Apoyo Sistema'!$B$1:$C$89,2,0)</f>
        <v>SI</v>
      </c>
    </row>
    <row r="4010" spans="1:10" x14ac:dyDescent="0.25">
      <c r="A4010" s="4" t="str">
        <f t="shared" si="124"/>
        <v>46240-POX33-psa4</v>
      </c>
      <c r="B4010" s="14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 t="shared" si="125"/>
        <v>2026-08</v>
      </c>
      <c r="J4010" s="7" t="str">
        <f>VLOOKUP(C4010,'[1]T. Apoyo Sistema'!$B$1:$C$89,2,0)</f>
        <v>SI</v>
      </c>
    </row>
    <row r="4011" spans="1:10" x14ac:dyDescent="0.25">
      <c r="A4011" s="4" t="str">
        <f t="shared" si="124"/>
        <v>46240-POX33-sec1</v>
      </c>
      <c r="B4011" s="14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 t="shared" si="125"/>
        <v>2026-08</v>
      </c>
      <c r="J4011" s="7" t="str">
        <f>VLOOKUP(C4011,'[1]T. Apoyo Sistema'!$B$1:$C$89,2,0)</f>
        <v>SI</v>
      </c>
    </row>
    <row r="4012" spans="1:10" x14ac:dyDescent="0.25">
      <c r="A4012" s="4" t="str">
        <f t="shared" si="124"/>
        <v>46240-POX33-sec2</v>
      </c>
      <c r="B4012" s="14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 t="shared" si="125"/>
        <v>2026-08</v>
      </c>
      <c r="J4012" s="7" t="str">
        <f>VLOOKUP(C4012,'[1]T. Apoyo Sistema'!$B$1:$C$89,2,0)</f>
        <v>SI</v>
      </c>
    </row>
    <row r="4013" spans="1:10" x14ac:dyDescent="0.25">
      <c r="A4013" s="4" t="str">
        <f t="shared" si="124"/>
        <v>46240-POX34-bbd1</v>
      </c>
      <c r="B4013" s="14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 t="shared" si="125"/>
        <v>2026-08</v>
      </c>
      <c r="J4013" s="7" t="str">
        <f>VLOOKUP(C4013,'[1]T. Apoyo Sistema'!$B$1:$C$89,2,0)</f>
        <v>SI</v>
      </c>
    </row>
    <row r="4014" spans="1:10" x14ac:dyDescent="0.25">
      <c r="A4014" s="4" t="str">
        <f t="shared" si="124"/>
        <v>46240-POX34-bbd2</v>
      </c>
      <c r="B4014" s="14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 t="shared" si="125"/>
        <v>2026-08</v>
      </c>
      <c r="J4014" s="7" t="str">
        <f>VLOOKUP(C4014,'[1]T. Apoyo Sistema'!$B$1:$C$89,2,0)</f>
        <v>SI</v>
      </c>
    </row>
    <row r="4015" spans="1:10" x14ac:dyDescent="0.25">
      <c r="A4015" s="4" t="str">
        <f t="shared" si="124"/>
        <v>46240-POX34-com1</v>
      </c>
      <c r="B4015" s="14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 t="shared" si="125"/>
        <v>2026-08</v>
      </c>
      <c r="J4015" s="7" t="str">
        <f>VLOOKUP(C4015,'[1]T. Apoyo Sistema'!$B$1:$C$89,2,0)</f>
        <v>SI</v>
      </c>
    </row>
    <row r="4016" spans="1:10" x14ac:dyDescent="0.25">
      <c r="A4016" s="4" t="str">
        <f t="shared" si="124"/>
        <v>46240-POX34-com2</v>
      </c>
      <c r="B4016" s="14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 t="shared" si="125"/>
        <v>2026-08</v>
      </c>
      <c r="J4016" s="7" t="str">
        <f>VLOOKUP(C4016,'[1]T. Apoyo Sistema'!$B$1:$C$89,2,0)</f>
        <v>SI</v>
      </c>
    </row>
    <row r="4017" spans="1:10" x14ac:dyDescent="0.25">
      <c r="A4017" s="4" t="str">
        <f t="shared" si="124"/>
        <v>46240-POX34-com3</v>
      </c>
      <c r="B4017" s="14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 t="shared" si="125"/>
        <v>2026-08</v>
      </c>
      <c r="J4017" s="7" t="str">
        <f>VLOOKUP(C4017,'[1]T. Apoyo Sistema'!$B$1:$C$89,2,0)</f>
        <v>SI</v>
      </c>
    </row>
    <row r="4018" spans="1:10" x14ac:dyDescent="0.25">
      <c r="A4018" s="4" t="str">
        <f t="shared" si="124"/>
        <v>46240-POX34-com4</v>
      </c>
      <c r="B4018" s="14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 t="shared" si="125"/>
        <v>2026-08</v>
      </c>
      <c r="J4018" s="7" t="str">
        <f>VLOOKUP(C4018,'[1]T. Apoyo Sistema'!$B$1:$C$89,2,0)</f>
        <v>SI</v>
      </c>
    </row>
    <row r="4019" spans="1:10" x14ac:dyDescent="0.25">
      <c r="A4019" s="4" t="str">
        <f t="shared" si="124"/>
        <v>46240-POX34-gen1</v>
      </c>
      <c r="B4019" s="14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 t="shared" si="125"/>
        <v>2026-08</v>
      </c>
      <c r="J4019" s="7" t="str">
        <f>VLOOKUP(C4019,'[1]T. Apoyo Sistema'!$B$1:$C$89,2,0)</f>
        <v>SI</v>
      </c>
    </row>
    <row r="4020" spans="1:10" x14ac:dyDescent="0.25">
      <c r="A4020" s="4" t="str">
        <f t="shared" si="124"/>
        <v>46240-POX34-gen2</v>
      </c>
      <c r="B4020" s="14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 t="shared" si="125"/>
        <v>2026-08</v>
      </c>
      <c r="J4020" s="7" t="str">
        <f>VLOOKUP(C4020,'[1]T. Apoyo Sistema'!$B$1:$C$89,2,0)</f>
        <v>SI</v>
      </c>
    </row>
    <row r="4021" spans="1:10" x14ac:dyDescent="0.25">
      <c r="A4021" s="4" t="str">
        <f t="shared" si="124"/>
        <v>46240-POX34-psa1</v>
      </c>
      <c r="B4021" s="14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 t="shared" si="125"/>
        <v>2026-08</v>
      </c>
      <c r="J4021" s="7" t="str">
        <f>VLOOKUP(C4021,'[1]T. Apoyo Sistema'!$B$1:$C$89,2,0)</f>
        <v>SI</v>
      </c>
    </row>
    <row r="4022" spans="1:10" x14ac:dyDescent="0.25">
      <c r="A4022" s="4" t="str">
        <f t="shared" si="124"/>
        <v>46240-POX34-psa2</v>
      </c>
      <c r="B4022" s="14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 t="shared" si="125"/>
        <v>2026-08</v>
      </c>
      <c r="J4022" s="7" t="str">
        <f>VLOOKUP(C4022,'[1]T. Apoyo Sistema'!$B$1:$C$89,2,0)</f>
        <v>SI</v>
      </c>
    </row>
    <row r="4023" spans="1:10" x14ac:dyDescent="0.25">
      <c r="A4023" s="4" t="str">
        <f t="shared" si="124"/>
        <v>46240-POX34-psa3</v>
      </c>
      <c r="B4023" s="14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 t="shared" si="125"/>
        <v>2026-08</v>
      </c>
      <c r="J4023" s="7" t="str">
        <f>VLOOKUP(C4023,'[1]T. Apoyo Sistema'!$B$1:$C$89,2,0)</f>
        <v>SI</v>
      </c>
    </row>
    <row r="4024" spans="1:10" x14ac:dyDescent="0.25">
      <c r="A4024" s="4" t="str">
        <f t="shared" si="124"/>
        <v>46240-POX34-psa4</v>
      </c>
      <c r="B4024" s="14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 t="shared" si="125"/>
        <v>2026-08</v>
      </c>
      <c r="J4024" s="7" t="str">
        <f>VLOOKUP(C4024,'[1]T. Apoyo Sistema'!$B$1:$C$89,2,0)</f>
        <v>SI</v>
      </c>
    </row>
    <row r="4025" spans="1:10" x14ac:dyDescent="0.25">
      <c r="A4025" s="4" t="str">
        <f t="shared" si="124"/>
        <v>46240-POX34-sec1</v>
      </c>
      <c r="B4025" s="14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 t="shared" si="125"/>
        <v>2026-08</v>
      </c>
      <c r="J4025" s="7" t="str">
        <f>VLOOKUP(C4025,'[1]T. Apoyo Sistema'!$B$1:$C$89,2,0)</f>
        <v>SI</v>
      </c>
    </row>
    <row r="4026" spans="1:10" x14ac:dyDescent="0.25">
      <c r="A4026" s="4" t="str">
        <f t="shared" si="124"/>
        <v>46240-POX34-sec2</v>
      </c>
      <c r="B4026" s="14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 t="shared" si="125"/>
        <v>2026-08</v>
      </c>
      <c r="J4026" s="7" t="str">
        <f>VLOOKUP(C4026,'[1]T. Apoyo Sistema'!$B$1:$C$89,2,0)</f>
        <v>SI</v>
      </c>
    </row>
    <row r="4027" spans="1:10" x14ac:dyDescent="0.25">
      <c r="A4027" s="4" t="str">
        <f t="shared" si="124"/>
        <v>46240-POX35-bbd1</v>
      </c>
      <c r="B4027" s="14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 t="shared" si="125"/>
        <v>2026-08</v>
      </c>
      <c r="J4027" s="7" t="str">
        <f>VLOOKUP(C4027,'[1]T. Apoyo Sistema'!$B$1:$C$89,2,0)</f>
        <v>SI</v>
      </c>
    </row>
    <row r="4028" spans="1:10" x14ac:dyDescent="0.25">
      <c r="A4028" s="4" t="str">
        <f t="shared" si="124"/>
        <v>46240-POX35-bbd2</v>
      </c>
      <c r="B4028" s="14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 t="shared" si="125"/>
        <v>2026-08</v>
      </c>
      <c r="J4028" s="7" t="str">
        <f>VLOOKUP(C4028,'[1]T. Apoyo Sistema'!$B$1:$C$89,2,0)</f>
        <v>SI</v>
      </c>
    </row>
    <row r="4029" spans="1:10" x14ac:dyDescent="0.25">
      <c r="A4029" s="4" t="str">
        <f t="shared" si="124"/>
        <v>46240-POX35-com1</v>
      </c>
      <c r="B4029" s="14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 t="shared" si="125"/>
        <v>2026-08</v>
      </c>
      <c r="J4029" s="7" t="str">
        <f>VLOOKUP(C4029,'[1]T. Apoyo Sistema'!$B$1:$C$89,2,0)</f>
        <v>SI</v>
      </c>
    </row>
    <row r="4030" spans="1:10" x14ac:dyDescent="0.25">
      <c r="A4030" s="4" t="str">
        <f t="shared" si="124"/>
        <v>46240-POX35-com2</v>
      </c>
      <c r="B4030" s="14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 t="shared" si="125"/>
        <v>2026-08</v>
      </c>
      <c r="J4030" s="7" t="str">
        <f>VLOOKUP(C4030,'[1]T. Apoyo Sistema'!$B$1:$C$89,2,0)</f>
        <v>SI</v>
      </c>
    </row>
    <row r="4031" spans="1:10" x14ac:dyDescent="0.25">
      <c r="A4031" s="4" t="str">
        <f t="shared" si="124"/>
        <v>46240-POX35-com3</v>
      </c>
      <c r="B4031" s="14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 t="shared" si="125"/>
        <v>2026-08</v>
      </c>
      <c r="J4031" s="7" t="str">
        <f>VLOOKUP(C4031,'[1]T. Apoyo Sistema'!$B$1:$C$89,2,0)</f>
        <v>SI</v>
      </c>
    </row>
    <row r="4032" spans="1:10" x14ac:dyDescent="0.25">
      <c r="A4032" s="4" t="str">
        <f t="shared" si="124"/>
        <v>46240-POX35-com4</v>
      </c>
      <c r="B4032" s="14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 t="shared" si="125"/>
        <v>2026-08</v>
      </c>
      <c r="J4032" s="7" t="str">
        <f>VLOOKUP(C4032,'[1]T. Apoyo Sistema'!$B$1:$C$89,2,0)</f>
        <v>SI</v>
      </c>
    </row>
    <row r="4033" spans="1:10" x14ac:dyDescent="0.25">
      <c r="A4033" s="4" t="str">
        <f t="shared" si="124"/>
        <v>46240-POX35-gen1</v>
      </c>
      <c r="B4033" s="14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 t="shared" si="125"/>
        <v>2026-08</v>
      </c>
      <c r="J4033" s="7" t="str">
        <f>VLOOKUP(C4033,'[1]T. Apoyo Sistema'!$B$1:$C$89,2,0)</f>
        <v>SI</v>
      </c>
    </row>
    <row r="4034" spans="1:10" x14ac:dyDescent="0.25">
      <c r="A4034" s="4" t="str">
        <f t="shared" ref="A4034:A4097" si="126">CONCATENATE(B4034,"-",C4034,"-",D4034)</f>
        <v>46240-POX35-gen2</v>
      </c>
      <c r="B4034" s="14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 t="shared" ref="I4034:I4097" si="127">TEXT(B4034,"yyyy-mm")</f>
        <v>2026-08</v>
      </c>
      <c r="J4034" s="7" t="str">
        <f>VLOOKUP(C4034,'[1]T. Apoyo Sistema'!$B$1:$C$89,2,0)</f>
        <v>SI</v>
      </c>
    </row>
    <row r="4035" spans="1:10" x14ac:dyDescent="0.25">
      <c r="A4035" s="4" t="str">
        <f t="shared" si="126"/>
        <v>46240-POX35-psa1</v>
      </c>
      <c r="B4035" s="14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 t="shared" si="127"/>
        <v>2026-08</v>
      </c>
      <c r="J4035" s="7" t="str">
        <f>VLOOKUP(C4035,'[1]T. Apoyo Sistema'!$B$1:$C$89,2,0)</f>
        <v>SI</v>
      </c>
    </row>
    <row r="4036" spans="1:10" x14ac:dyDescent="0.25">
      <c r="A4036" s="4" t="str">
        <f t="shared" si="126"/>
        <v>46240-POX35-psa2</v>
      </c>
      <c r="B4036" s="14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 t="shared" si="127"/>
        <v>2026-08</v>
      </c>
      <c r="J4036" s="7" t="str">
        <f>VLOOKUP(C4036,'[1]T. Apoyo Sistema'!$B$1:$C$89,2,0)</f>
        <v>SI</v>
      </c>
    </row>
    <row r="4037" spans="1:10" x14ac:dyDescent="0.25">
      <c r="A4037" s="4" t="str">
        <f t="shared" si="126"/>
        <v>46240-POX35-psa3</v>
      </c>
      <c r="B4037" s="14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 t="shared" si="127"/>
        <v>2026-08</v>
      </c>
      <c r="J4037" s="7" t="str">
        <f>VLOOKUP(C4037,'[1]T. Apoyo Sistema'!$B$1:$C$89,2,0)</f>
        <v>SI</v>
      </c>
    </row>
    <row r="4038" spans="1:10" x14ac:dyDescent="0.25">
      <c r="A4038" s="4" t="str">
        <f t="shared" si="126"/>
        <v>46240-POX35-psa4</v>
      </c>
      <c r="B4038" s="14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 t="shared" si="127"/>
        <v>2026-08</v>
      </c>
      <c r="J4038" s="7" t="str">
        <f>VLOOKUP(C4038,'[1]T. Apoyo Sistema'!$B$1:$C$89,2,0)</f>
        <v>SI</v>
      </c>
    </row>
    <row r="4039" spans="1:10" x14ac:dyDescent="0.25">
      <c r="A4039" s="4" t="str">
        <f t="shared" si="126"/>
        <v>46240-POX35-sec1</v>
      </c>
      <c r="B4039" s="14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 t="shared" si="127"/>
        <v>2026-08</v>
      </c>
      <c r="J4039" s="7" t="str">
        <f>VLOOKUP(C4039,'[1]T. Apoyo Sistema'!$B$1:$C$89,2,0)</f>
        <v>SI</v>
      </c>
    </row>
    <row r="4040" spans="1:10" x14ac:dyDescent="0.25">
      <c r="A4040" s="4" t="str">
        <f t="shared" si="126"/>
        <v>46240-POX35-sec2</v>
      </c>
      <c r="B4040" s="14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 t="shared" si="127"/>
        <v>2026-08</v>
      </c>
      <c r="J4040" s="7" t="str">
        <f>VLOOKUP(C4040,'[1]T. Apoyo Sistema'!$B$1:$C$89,2,0)</f>
        <v>SI</v>
      </c>
    </row>
    <row r="4041" spans="1:10" x14ac:dyDescent="0.25">
      <c r="A4041" s="4" t="str">
        <f t="shared" si="126"/>
        <v>46240-POX37-bbd1</v>
      </c>
      <c r="B4041" s="14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 t="shared" si="127"/>
        <v>2026-08</v>
      </c>
      <c r="J4041" s="7" t="str">
        <f>VLOOKUP(C4041,'[1]T. Apoyo Sistema'!$B$1:$C$89,2,0)</f>
        <v>SI</v>
      </c>
    </row>
    <row r="4042" spans="1:10" x14ac:dyDescent="0.25">
      <c r="A4042" s="4" t="str">
        <f t="shared" si="126"/>
        <v>46240-POX37-bbd2</v>
      </c>
      <c r="B4042" s="14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 t="shared" si="127"/>
        <v>2026-08</v>
      </c>
      <c r="J4042" s="7" t="str">
        <f>VLOOKUP(C4042,'[1]T. Apoyo Sistema'!$B$1:$C$89,2,0)</f>
        <v>SI</v>
      </c>
    </row>
    <row r="4043" spans="1:10" x14ac:dyDescent="0.25">
      <c r="A4043" s="4" t="str">
        <f t="shared" si="126"/>
        <v>46240-POX37-com1</v>
      </c>
      <c r="B4043" s="14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 t="shared" si="127"/>
        <v>2026-08</v>
      </c>
      <c r="J4043" s="7" t="str">
        <f>VLOOKUP(C4043,'[1]T. Apoyo Sistema'!$B$1:$C$89,2,0)</f>
        <v>SI</v>
      </c>
    </row>
    <row r="4044" spans="1:10" x14ac:dyDescent="0.25">
      <c r="A4044" s="4" t="str">
        <f t="shared" si="126"/>
        <v>46240-POX37-com2</v>
      </c>
      <c r="B4044" s="14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 t="shared" si="127"/>
        <v>2026-08</v>
      </c>
      <c r="J4044" s="7" t="str">
        <f>VLOOKUP(C4044,'[1]T. Apoyo Sistema'!$B$1:$C$89,2,0)</f>
        <v>SI</v>
      </c>
    </row>
    <row r="4045" spans="1:10" x14ac:dyDescent="0.25">
      <c r="A4045" s="4" t="str">
        <f t="shared" si="126"/>
        <v>46240-POX37-com3</v>
      </c>
      <c r="B4045" s="14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 t="shared" si="127"/>
        <v>2026-08</v>
      </c>
      <c r="J4045" s="7" t="str">
        <f>VLOOKUP(C4045,'[1]T. Apoyo Sistema'!$B$1:$C$89,2,0)</f>
        <v>SI</v>
      </c>
    </row>
    <row r="4046" spans="1:10" x14ac:dyDescent="0.25">
      <c r="A4046" s="4" t="str">
        <f t="shared" si="126"/>
        <v>46240-POX37-gen1</v>
      </c>
      <c r="B4046" s="14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 t="shared" si="127"/>
        <v>2026-08</v>
      </c>
      <c r="J4046" s="7" t="str">
        <f>VLOOKUP(C4046,'[1]T. Apoyo Sistema'!$B$1:$C$89,2,0)</f>
        <v>SI</v>
      </c>
    </row>
    <row r="4047" spans="1:10" x14ac:dyDescent="0.25">
      <c r="A4047" s="4" t="str">
        <f t="shared" si="126"/>
        <v>46240-POX37-gen2</v>
      </c>
      <c r="B4047" s="14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 t="shared" si="127"/>
        <v>2026-08</v>
      </c>
      <c r="J4047" s="7" t="str">
        <f>VLOOKUP(C4047,'[1]T. Apoyo Sistema'!$B$1:$C$89,2,0)</f>
        <v>SI</v>
      </c>
    </row>
    <row r="4048" spans="1:10" x14ac:dyDescent="0.25">
      <c r="A4048" s="4" t="str">
        <f t="shared" si="126"/>
        <v>46240-POX37-psa1</v>
      </c>
      <c r="B4048" s="14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 t="shared" si="127"/>
        <v>2026-08</v>
      </c>
      <c r="J4048" s="7" t="str">
        <f>VLOOKUP(C4048,'[1]T. Apoyo Sistema'!$B$1:$C$89,2,0)</f>
        <v>SI</v>
      </c>
    </row>
    <row r="4049" spans="1:10" x14ac:dyDescent="0.25">
      <c r="A4049" s="4" t="str">
        <f t="shared" si="126"/>
        <v>46240-POX37-psa2</v>
      </c>
      <c r="B4049" s="14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 t="shared" si="127"/>
        <v>2026-08</v>
      </c>
      <c r="J4049" s="7" t="str">
        <f>VLOOKUP(C4049,'[1]T. Apoyo Sistema'!$B$1:$C$89,2,0)</f>
        <v>SI</v>
      </c>
    </row>
    <row r="4050" spans="1:10" x14ac:dyDescent="0.25">
      <c r="A4050" s="4" t="str">
        <f t="shared" si="126"/>
        <v>46240-POX37-psa3</v>
      </c>
      <c r="B4050" s="14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 t="shared" si="127"/>
        <v>2026-08</v>
      </c>
      <c r="J4050" s="7" t="str">
        <f>VLOOKUP(C4050,'[1]T. Apoyo Sistema'!$B$1:$C$89,2,0)</f>
        <v>SI</v>
      </c>
    </row>
    <row r="4051" spans="1:10" x14ac:dyDescent="0.25">
      <c r="A4051" s="4" t="str">
        <f t="shared" si="126"/>
        <v>46240-POX37-psa4</v>
      </c>
      <c r="B4051" s="14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 t="shared" si="127"/>
        <v>2026-08</v>
      </c>
      <c r="J4051" s="7" t="str">
        <f>VLOOKUP(C4051,'[1]T. Apoyo Sistema'!$B$1:$C$89,2,0)</f>
        <v>SI</v>
      </c>
    </row>
    <row r="4052" spans="1:10" x14ac:dyDescent="0.25">
      <c r="A4052" s="4" t="str">
        <f t="shared" si="126"/>
        <v>46240-POX37-psa5</v>
      </c>
      <c r="B4052" s="14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 t="shared" si="127"/>
        <v>2026-08</v>
      </c>
      <c r="J4052" s="7" t="str">
        <f>VLOOKUP(C4052,'[1]T. Apoyo Sistema'!$B$1:$C$89,2,0)</f>
        <v>SI</v>
      </c>
    </row>
    <row r="4053" spans="1:10" x14ac:dyDescent="0.25">
      <c r="A4053" s="4" t="str">
        <f t="shared" si="126"/>
        <v>46240-POX37-psa6</v>
      </c>
      <c r="B4053" s="14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 t="shared" si="127"/>
        <v>2026-08</v>
      </c>
      <c r="J4053" s="7" t="str">
        <f>VLOOKUP(C4053,'[1]T. Apoyo Sistema'!$B$1:$C$89,2,0)</f>
        <v>SI</v>
      </c>
    </row>
    <row r="4054" spans="1:10" x14ac:dyDescent="0.25">
      <c r="A4054" s="4" t="str">
        <f t="shared" si="126"/>
        <v>46240-POX37-sec1</v>
      </c>
      <c r="B4054" s="14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 t="shared" si="127"/>
        <v>2026-08</v>
      </c>
      <c r="J4054" s="7" t="str">
        <f>VLOOKUP(C4054,'[1]T. Apoyo Sistema'!$B$1:$C$89,2,0)</f>
        <v>SI</v>
      </c>
    </row>
    <row r="4055" spans="1:10" x14ac:dyDescent="0.25">
      <c r="A4055" s="4" t="str">
        <f t="shared" si="126"/>
        <v>46240-POX37-sec2</v>
      </c>
      <c r="B4055" s="14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 t="shared" si="127"/>
        <v>2026-08</v>
      </c>
      <c r="J4055" s="7" t="str">
        <f>VLOOKUP(C4055,'[1]T. Apoyo Sistema'!$B$1:$C$89,2,0)</f>
        <v>SI</v>
      </c>
    </row>
    <row r="4056" spans="1:10" x14ac:dyDescent="0.25">
      <c r="A4056" s="4" t="str">
        <f t="shared" si="126"/>
        <v>46240-POX38-bbd1</v>
      </c>
      <c r="B4056" s="14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 t="shared" si="127"/>
        <v>2026-08</v>
      </c>
      <c r="J4056" s="7" t="str">
        <f>VLOOKUP(C4056,'[1]T. Apoyo Sistema'!$B$1:$C$89,2,0)</f>
        <v>SI</v>
      </c>
    </row>
    <row r="4057" spans="1:10" x14ac:dyDescent="0.25">
      <c r="A4057" s="4" t="str">
        <f t="shared" si="126"/>
        <v>46240-POX38-bbd2</v>
      </c>
      <c r="B4057" s="14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 t="shared" si="127"/>
        <v>2026-08</v>
      </c>
      <c r="J4057" s="7" t="str">
        <f>VLOOKUP(C4057,'[1]T. Apoyo Sistema'!$B$1:$C$89,2,0)</f>
        <v>SI</v>
      </c>
    </row>
    <row r="4058" spans="1:10" x14ac:dyDescent="0.25">
      <c r="A4058" s="4" t="str">
        <f t="shared" si="126"/>
        <v>46240-POX38-com1</v>
      </c>
      <c r="B4058" s="14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 t="shared" si="127"/>
        <v>2026-08</v>
      </c>
      <c r="J4058" s="7" t="str">
        <f>VLOOKUP(C4058,'[1]T. Apoyo Sistema'!$B$1:$C$89,2,0)</f>
        <v>SI</v>
      </c>
    </row>
    <row r="4059" spans="1:10" x14ac:dyDescent="0.25">
      <c r="A4059" s="4" t="str">
        <f t="shared" si="126"/>
        <v>46240-POX38-com2</v>
      </c>
      <c r="B4059" s="14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 t="shared" si="127"/>
        <v>2026-08</v>
      </c>
      <c r="J4059" s="7" t="str">
        <f>VLOOKUP(C4059,'[1]T. Apoyo Sistema'!$B$1:$C$89,2,0)</f>
        <v>SI</v>
      </c>
    </row>
    <row r="4060" spans="1:10" x14ac:dyDescent="0.25">
      <c r="A4060" s="4" t="str">
        <f t="shared" si="126"/>
        <v>46240-POX38-com3</v>
      </c>
      <c r="B4060" s="14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 t="shared" si="127"/>
        <v>2026-08</v>
      </c>
      <c r="J4060" s="7" t="str">
        <f>VLOOKUP(C4060,'[1]T. Apoyo Sistema'!$B$1:$C$89,2,0)</f>
        <v>SI</v>
      </c>
    </row>
    <row r="4061" spans="1:10" x14ac:dyDescent="0.25">
      <c r="A4061" s="4" t="str">
        <f t="shared" si="126"/>
        <v>46240-POX38-gen1</v>
      </c>
      <c r="B4061" s="14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 t="shared" si="127"/>
        <v>2026-08</v>
      </c>
      <c r="J4061" s="7" t="str">
        <f>VLOOKUP(C4061,'[1]T. Apoyo Sistema'!$B$1:$C$89,2,0)</f>
        <v>SI</v>
      </c>
    </row>
    <row r="4062" spans="1:10" x14ac:dyDescent="0.25">
      <c r="A4062" s="4" t="str">
        <f t="shared" si="126"/>
        <v>46240-POX38-gen2</v>
      </c>
      <c r="B4062" s="14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 t="shared" si="127"/>
        <v>2026-08</v>
      </c>
      <c r="J4062" s="7" t="str">
        <f>VLOOKUP(C4062,'[1]T. Apoyo Sistema'!$B$1:$C$89,2,0)</f>
        <v>SI</v>
      </c>
    </row>
    <row r="4063" spans="1:10" x14ac:dyDescent="0.25">
      <c r="A4063" s="4" t="str">
        <f t="shared" si="126"/>
        <v>46240-POX38-psa1</v>
      </c>
      <c r="B4063" s="14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 t="shared" si="127"/>
        <v>2026-08</v>
      </c>
      <c r="J4063" s="7" t="str">
        <f>VLOOKUP(C4063,'[1]T. Apoyo Sistema'!$B$1:$C$89,2,0)</f>
        <v>SI</v>
      </c>
    </row>
    <row r="4064" spans="1:10" x14ac:dyDescent="0.25">
      <c r="A4064" s="4" t="str">
        <f t="shared" si="126"/>
        <v>46240-POX38-psa2</v>
      </c>
      <c r="B4064" s="14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 t="shared" si="127"/>
        <v>2026-08</v>
      </c>
      <c r="J4064" s="7" t="str">
        <f>VLOOKUP(C4064,'[1]T. Apoyo Sistema'!$B$1:$C$89,2,0)</f>
        <v>SI</v>
      </c>
    </row>
    <row r="4065" spans="1:10" x14ac:dyDescent="0.25">
      <c r="A4065" s="4" t="str">
        <f t="shared" si="126"/>
        <v>46240-POX38-psa3</v>
      </c>
      <c r="B4065" s="14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 t="shared" si="127"/>
        <v>2026-08</v>
      </c>
      <c r="J4065" s="7" t="str">
        <f>VLOOKUP(C4065,'[1]T. Apoyo Sistema'!$B$1:$C$89,2,0)</f>
        <v>SI</v>
      </c>
    </row>
    <row r="4066" spans="1:10" x14ac:dyDescent="0.25">
      <c r="A4066" s="4" t="str">
        <f t="shared" si="126"/>
        <v>46240-POX38-psa4</v>
      </c>
      <c r="B4066" s="14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 t="shared" si="127"/>
        <v>2026-08</v>
      </c>
      <c r="J4066" s="7" t="str">
        <f>VLOOKUP(C4066,'[1]T. Apoyo Sistema'!$B$1:$C$89,2,0)</f>
        <v>SI</v>
      </c>
    </row>
    <row r="4067" spans="1:10" x14ac:dyDescent="0.25">
      <c r="A4067" s="4" t="str">
        <f t="shared" si="126"/>
        <v>46240-POX38-psa5</v>
      </c>
      <c r="B4067" s="14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 t="shared" si="127"/>
        <v>2026-08</v>
      </c>
      <c r="J4067" s="7" t="str">
        <f>VLOOKUP(C4067,'[1]T. Apoyo Sistema'!$B$1:$C$89,2,0)</f>
        <v>SI</v>
      </c>
    </row>
    <row r="4068" spans="1:10" x14ac:dyDescent="0.25">
      <c r="A4068" s="4" t="str">
        <f t="shared" si="126"/>
        <v>46240-POX38-psa6</v>
      </c>
      <c r="B4068" s="14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 t="shared" si="127"/>
        <v>2026-08</v>
      </c>
      <c r="J4068" s="7" t="str">
        <f>VLOOKUP(C4068,'[1]T. Apoyo Sistema'!$B$1:$C$89,2,0)</f>
        <v>SI</v>
      </c>
    </row>
    <row r="4069" spans="1:10" x14ac:dyDescent="0.25">
      <c r="A4069" s="4" t="str">
        <f t="shared" si="126"/>
        <v>46240-POX38-sec1</v>
      </c>
      <c r="B4069" s="14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 t="shared" si="127"/>
        <v>2026-08</v>
      </c>
      <c r="J4069" s="7" t="str">
        <f>VLOOKUP(C4069,'[1]T. Apoyo Sistema'!$B$1:$C$89,2,0)</f>
        <v>SI</v>
      </c>
    </row>
    <row r="4070" spans="1:10" x14ac:dyDescent="0.25">
      <c r="A4070" s="4" t="str">
        <f t="shared" si="126"/>
        <v>46240-POX38-sec2</v>
      </c>
      <c r="B4070" s="14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 t="shared" si="127"/>
        <v>2026-08</v>
      </c>
      <c r="J4070" s="7" t="str">
        <f>VLOOKUP(C4070,'[1]T. Apoyo Sistema'!$B$1:$C$89,2,0)</f>
        <v>SI</v>
      </c>
    </row>
    <row r="4071" spans="1:10" x14ac:dyDescent="0.25">
      <c r="A4071" s="4" t="str">
        <f t="shared" si="126"/>
        <v>46240-POX40-bbd1</v>
      </c>
      <c r="B4071" s="14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 t="shared" si="127"/>
        <v>2026-08</v>
      </c>
      <c r="J4071" s="7" t="str">
        <f>VLOOKUP(C4071,'[1]T. Apoyo Sistema'!$B$1:$C$89,2,0)</f>
        <v>SI</v>
      </c>
    </row>
    <row r="4072" spans="1:10" x14ac:dyDescent="0.25">
      <c r="A4072" s="4" t="str">
        <f t="shared" si="126"/>
        <v>46240-POX40-bbd2</v>
      </c>
      <c r="B4072" s="14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 t="shared" si="127"/>
        <v>2026-08</v>
      </c>
      <c r="J4072" s="7" t="str">
        <f>VLOOKUP(C4072,'[1]T. Apoyo Sistema'!$B$1:$C$89,2,0)</f>
        <v>SI</v>
      </c>
    </row>
    <row r="4073" spans="1:10" x14ac:dyDescent="0.25">
      <c r="A4073" s="4" t="str">
        <f t="shared" si="126"/>
        <v>46240-POX40-com1</v>
      </c>
      <c r="B4073" s="14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 t="shared" si="127"/>
        <v>2026-08</v>
      </c>
      <c r="J4073" s="7" t="str">
        <f>VLOOKUP(C4073,'[1]T. Apoyo Sistema'!$B$1:$C$89,2,0)</f>
        <v>SI</v>
      </c>
    </row>
    <row r="4074" spans="1:10" x14ac:dyDescent="0.25">
      <c r="A4074" s="4" t="str">
        <f t="shared" si="126"/>
        <v>46240-POX40-com2</v>
      </c>
      <c r="B4074" s="14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 t="shared" si="127"/>
        <v>2026-08</v>
      </c>
      <c r="J4074" s="7" t="str">
        <f>VLOOKUP(C4074,'[1]T. Apoyo Sistema'!$B$1:$C$89,2,0)</f>
        <v>SI</v>
      </c>
    </row>
    <row r="4075" spans="1:10" x14ac:dyDescent="0.25">
      <c r="A4075" s="4" t="str">
        <f t="shared" si="126"/>
        <v>46240-POX40-com3</v>
      </c>
      <c r="B4075" s="14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 t="shared" si="127"/>
        <v>2026-08</v>
      </c>
      <c r="J4075" s="7" t="str">
        <f>VLOOKUP(C4075,'[1]T. Apoyo Sistema'!$B$1:$C$89,2,0)</f>
        <v>SI</v>
      </c>
    </row>
    <row r="4076" spans="1:10" x14ac:dyDescent="0.25">
      <c r="A4076" s="4" t="str">
        <f t="shared" si="126"/>
        <v>46240-POX40-gen1</v>
      </c>
      <c r="B4076" s="14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 t="shared" si="127"/>
        <v>2026-08</v>
      </c>
      <c r="J4076" s="7" t="str">
        <f>VLOOKUP(C4076,'[1]T. Apoyo Sistema'!$B$1:$C$89,2,0)</f>
        <v>SI</v>
      </c>
    </row>
    <row r="4077" spans="1:10" x14ac:dyDescent="0.25">
      <c r="A4077" s="4" t="str">
        <f t="shared" si="126"/>
        <v>46240-POX40-gen2</v>
      </c>
      <c r="B4077" s="14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 t="shared" si="127"/>
        <v>2026-08</v>
      </c>
      <c r="J4077" s="7" t="str">
        <f>VLOOKUP(C4077,'[1]T. Apoyo Sistema'!$B$1:$C$89,2,0)</f>
        <v>SI</v>
      </c>
    </row>
    <row r="4078" spans="1:10" x14ac:dyDescent="0.25">
      <c r="A4078" s="4" t="str">
        <f t="shared" si="126"/>
        <v>46240-POX40-psa1</v>
      </c>
      <c r="B4078" s="14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 t="shared" si="127"/>
        <v>2026-08</v>
      </c>
      <c r="J4078" s="7" t="str">
        <f>VLOOKUP(C4078,'[1]T. Apoyo Sistema'!$B$1:$C$89,2,0)</f>
        <v>SI</v>
      </c>
    </row>
    <row r="4079" spans="1:10" x14ac:dyDescent="0.25">
      <c r="A4079" s="4" t="str">
        <f t="shared" si="126"/>
        <v>46240-POX40-psa2</v>
      </c>
      <c r="B4079" s="14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 t="shared" si="127"/>
        <v>2026-08</v>
      </c>
      <c r="J4079" s="7" t="str">
        <f>VLOOKUP(C4079,'[1]T. Apoyo Sistema'!$B$1:$C$89,2,0)</f>
        <v>SI</v>
      </c>
    </row>
    <row r="4080" spans="1:10" x14ac:dyDescent="0.25">
      <c r="A4080" s="4" t="str">
        <f t="shared" si="126"/>
        <v>46240-POX40-psa3</v>
      </c>
      <c r="B4080" s="14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 t="shared" si="127"/>
        <v>2026-08</v>
      </c>
      <c r="J4080" s="7" t="str">
        <f>VLOOKUP(C4080,'[1]T. Apoyo Sistema'!$B$1:$C$89,2,0)</f>
        <v>SI</v>
      </c>
    </row>
    <row r="4081" spans="1:10" x14ac:dyDescent="0.25">
      <c r="A4081" s="4" t="str">
        <f t="shared" si="126"/>
        <v>46240-POX40-psa4</v>
      </c>
      <c r="B4081" s="14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 t="shared" si="127"/>
        <v>2026-08</v>
      </c>
      <c r="J4081" s="7" t="str">
        <f>VLOOKUP(C4081,'[1]T. Apoyo Sistema'!$B$1:$C$89,2,0)</f>
        <v>SI</v>
      </c>
    </row>
    <row r="4082" spans="1:10" x14ac:dyDescent="0.25">
      <c r="A4082" s="4" t="str">
        <f t="shared" si="126"/>
        <v>46240-POX40-psa5</v>
      </c>
      <c r="B4082" s="14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 t="shared" si="127"/>
        <v>2026-08</v>
      </c>
      <c r="J4082" s="7" t="str">
        <f>VLOOKUP(C4082,'[1]T. Apoyo Sistema'!$B$1:$C$89,2,0)</f>
        <v>SI</v>
      </c>
    </row>
    <row r="4083" spans="1:10" x14ac:dyDescent="0.25">
      <c r="A4083" s="4" t="str">
        <f t="shared" si="126"/>
        <v>46240-POX40-psa6</v>
      </c>
      <c r="B4083" s="14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 t="shared" si="127"/>
        <v>2026-08</v>
      </c>
      <c r="J4083" s="7" t="str">
        <f>VLOOKUP(C4083,'[1]T. Apoyo Sistema'!$B$1:$C$89,2,0)</f>
        <v>SI</v>
      </c>
    </row>
    <row r="4084" spans="1:10" x14ac:dyDescent="0.25">
      <c r="A4084" s="4" t="str">
        <f t="shared" si="126"/>
        <v>46240-POX40-sec1</v>
      </c>
      <c r="B4084" s="14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 t="shared" si="127"/>
        <v>2026-08</v>
      </c>
      <c r="J4084" s="7" t="str">
        <f>VLOOKUP(C4084,'[1]T. Apoyo Sistema'!$B$1:$C$89,2,0)</f>
        <v>SI</v>
      </c>
    </row>
    <row r="4085" spans="1:10" x14ac:dyDescent="0.25">
      <c r="A4085" s="4" t="str">
        <f t="shared" si="126"/>
        <v>46240-POX40-sec2</v>
      </c>
      <c r="B4085" s="14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 t="shared" si="127"/>
        <v>2026-08</v>
      </c>
      <c r="J4085" s="7" t="str">
        <f>VLOOKUP(C4085,'[1]T. Apoyo Sistema'!$B$1:$C$89,2,0)</f>
        <v>SI</v>
      </c>
    </row>
    <row r="4086" spans="1:10" x14ac:dyDescent="0.25">
      <c r="A4086" s="4" t="str">
        <f t="shared" si="126"/>
        <v>46240-POX41-bbd1</v>
      </c>
      <c r="B4086" s="14">
        <v>46240</v>
      </c>
      <c r="C4086" s="4" t="s">
        <v>95</v>
      </c>
      <c r="D4086" s="4" t="s">
        <v>69</v>
      </c>
      <c r="E4086" s="4">
        <v>0</v>
      </c>
      <c r="F4086" s="6">
        <v>0</v>
      </c>
      <c r="G4086" s="6">
        <v>19.983333333333334</v>
      </c>
      <c r="H4086" s="6">
        <v>0</v>
      </c>
      <c r="I4086" s="4" t="str">
        <f t="shared" si="127"/>
        <v>2026-08</v>
      </c>
      <c r="J4086" s="7" t="str">
        <f>VLOOKUP(C4086,'[1]T. Apoyo Sistema'!$B$1:$C$89,2,0)</f>
        <v>SI</v>
      </c>
    </row>
    <row r="4087" spans="1:10" x14ac:dyDescent="0.25">
      <c r="A4087" s="4" t="str">
        <f t="shared" si="126"/>
        <v>46240-POX41-bbd2</v>
      </c>
      <c r="B4087" s="14">
        <v>46240</v>
      </c>
      <c r="C4087" s="4" t="s">
        <v>95</v>
      </c>
      <c r="D4087" s="4" t="s">
        <v>70</v>
      </c>
      <c r="E4087" s="4">
        <v>0</v>
      </c>
      <c r="F4087" s="6">
        <v>0</v>
      </c>
      <c r="G4087" s="6">
        <v>19.983333333333334</v>
      </c>
      <c r="H4087" s="6">
        <v>0</v>
      </c>
      <c r="I4087" s="4" t="str">
        <f t="shared" si="127"/>
        <v>2026-08</v>
      </c>
      <c r="J4087" s="7" t="str">
        <f>VLOOKUP(C4087,'[1]T. Apoyo Sistema'!$B$1:$C$89,2,0)</f>
        <v>SI</v>
      </c>
    </row>
    <row r="4088" spans="1:10" x14ac:dyDescent="0.25">
      <c r="A4088" s="4" t="str">
        <f t="shared" si="126"/>
        <v>46240-POX41-com1</v>
      </c>
      <c r="B4088" s="14">
        <v>46240</v>
      </c>
      <c r="C4088" s="4" t="s">
        <v>95</v>
      </c>
      <c r="D4088" s="4" t="s">
        <v>71</v>
      </c>
      <c r="E4088" s="4">
        <v>0</v>
      </c>
      <c r="F4088" s="6">
        <v>0</v>
      </c>
      <c r="G4088" s="6">
        <v>19.983333333333334</v>
      </c>
      <c r="H4088" s="6">
        <v>0</v>
      </c>
      <c r="I4088" s="4" t="str">
        <f t="shared" si="127"/>
        <v>2026-08</v>
      </c>
      <c r="J4088" s="7" t="str">
        <f>VLOOKUP(C4088,'[1]T. Apoyo Sistema'!$B$1:$C$89,2,0)</f>
        <v>SI</v>
      </c>
    </row>
    <row r="4089" spans="1:10" x14ac:dyDescent="0.25">
      <c r="A4089" s="4" t="str">
        <f t="shared" si="126"/>
        <v>46240-POX41-com2</v>
      </c>
      <c r="B4089" s="14">
        <v>46240</v>
      </c>
      <c r="C4089" s="4" t="s">
        <v>95</v>
      </c>
      <c r="D4089" s="4" t="s">
        <v>72</v>
      </c>
      <c r="E4089" s="4">
        <v>0</v>
      </c>
      <c r="F4089" s="6">
        <v>0</v>
      </c>
      <c r="G4089" s="6">
        <v>19.983333333333334</v>
      </c>
      <c r="H4089" s="6">
        <v>0</v>
      </c>
      <c r="I4089" s="4" t="str">
        <f t="shared" si="127"/>
        <v>2026-08</v>
      </c>
      <c r="J4089" s="7" t="str">
        <f>VLOOKUP(C4089,'[1]T. Apoyo Sistema'!$B$1:$C$89,2,0)</f>
        <v>SI</v>
      </c>
    </row>
    <row r="4090" spans="1:10" x14ac:dyDescent="0.25">
      <c r="A4090" s="4" t="str">
        <f t="shared" si="126"/>
        <v>46240-POX41-com3</v>
      </c>
      <c r="B4090" s="14">
        <v>46240</v>
      </c>
      <c r="C4090" s="4" t="s">
        <v>95</v>
      </c>
      <c r="D4090" s="4" t="s">
        <v>77</v>
      </c>
      <c r="E4090" s="4">
        <v>0</v>
      </c>
      <c r="F4090" s="6">
        <v>0</v>
      </c>
      <c r="G4090" s="6">
        <v>19.983333333333334</v>
      </c>
      <c r="H4090" s="6">
        <v>0</v>
      </c>
      <c r="I4090" s="4" t="str">
        <f t="shared" si="127"/>
        <v>2026-08</v>
      </c>
      <c r="J4090" s="7" t="str">
        <f>VLOOKUP(C4090,'[1]T. Apoyo Sistema'!$B$1:$C$89,2,0)</f>
        <v>SI</v>
      </c>
    </row>
    <row r="4091" spans="1:10" x14ac:dyDescent="0.25">
      <c r="A4091" s="4" t="str">
        <f t="shared" si="126"/>
        <v>46240-POX41-com4</v>
      </c>
      <c r="B4091" s="14">
        <v>46240</v>
      </c>
      <c r="C4091" s="4" t="s">
        <v>95</v>
      </c>
      <c r="D4091" s="4" t="s">
        <v>78</v>
      </c>
      <c r="E4091" s="4">
        <v>0</v>
      </c>
      <c r="F4091" s="6">
        <v>0</v>
      </c>
      <c r="G4091" s="6">
        <v>19.983333333333334</v>
      </c>
      <c r="H4091" s="6">
        <v>0</v>
      </c>
      <c r="I4091" s="4" t="str">
        <f t="shared" si="127"/>
        <v>2026-08</v>
      </c>
      <c r="J4091" s="7" t="str">
        <f>VLOOKUP(C4091,'[1]T. Apoyo Sistema'!$B$1:$C$89,2,0)</f>
        <v>SI</v>
      </c>
    </row>
    <row r="4092" spans="1:10" x14ac:dyDescent="0.25">
      <c r="A4092" s="4" t="str">
        <f t="shared" si="126"/>
        <v>46240-POX41-gen1</v>
      </c>
      <c r="B4092" s="14">
        <v>46240</v>
      </c>
      <c r="C4092" s="4" t="s">
        <v>95</v>
      </c>
      <c r="D4092" s="4" t="s">
        <v>59</v>
      </c>
      <c r="E4092" s="4">
        <v>0</v>
      </c>
      <c r="F4092" s="6">
        <v>0</v>
      </c>
      <c r="G4092" s="6">
        <v>19.983333333333334</v>
      </c>
      <c r="H4092" s="6">
        <v>0</v>
      </c>
      <c r="I4092" s="4" t="str">
        <f t="shared" si="127"/>
        <v>2026-08</v>
      </c>
      <c r="J4092" s="7" t="str">
        <f>VLOOKUP(C4092,'[1]T. Apoyo Sistema'!$B$1:$C$89,2,0)</f>
        <v>SI</v>
      </c>
    </row>
    <row r="4093" spans="1:10" x14ac:dyDescent="0.25">
      <c r="A4093" s="4" t="str">
        <f t="shared" si="126"/>
        <v>46240-POX41-gen2</v>
      </c>
      <c r="B4093" s="14">
        <v>46240</v>
      </c>
      <c r="C4093" s="4" t="s">
        <v>95</v>
      </c>
      <c r="D4093" s="4" t="s">
        <v>73</v>
      </c>
      <c r="E4093" s="4">
        <v>0</v>
      </c>
      <c r="F4093" s="6">
        <v>0</v>
      </c>
      <c r="G4093" s="6">
        <v>19.983333333333334</v>
      </c>
      <c r="H4093" s="6">
        <v>0</v>
      </c>
      <c r="I4093" s="4" t="str">
        <f t="shared" si="127"/>
        <v>2026-08</v>
      </c>
      <c r="J4093" s="7" t="str">
        <f>VLOOKUP(C4093,'[1]T. Apoyo Sistema'!$B$1:$C$89,2,0)</f>
        <v>SI</v>
      </c>
    </row>
    <row r="4094" spans="1:10" x14ac:dyDescent="0.25">
      <c r="A4094" s="4" t="str">
        <f t="shared" si="126"/>
        <v>46240-POX41-psa1</v>
      </c>
      <c r="B4094" s="14">
        <v>46240</v>
      </c>
      <c r="C4094" s="4" t="s">
        <v>95</v>
      </c>
      <c r="D4094" s="4" t="s">
        <v>60</v>
      </c>
      <c r="E4094" s="4">
        <v>0</v>
      </c>
      <c r="F4094" s="6">
        <v>0</v>
      </c>
      <c r="G4094" s="6">
        <v>19.983333333333334</v>
      </c>
      <c r="H4094" s="6">
        <v>0</v>
      </c>
      <c r="I4094" s="4" t="str">
        <f t="shared" si="127"/>
        <v>2026-08</v>
      </c>
      <c r="J4094" s="7" t="str">
        <f>VLOOKUP(C4094,'[1]T. Apoyo Sistema'!$B$1:$C$89,2,0)</f>
        <v>SI</v>
      </c>
    </row>
    <row r="4095" spans="1:10" x14ac:dyDescent="0.25">
      <c r="A4095" s="4" t="str">
        <f t="shared" si="126"/>
        <v>46240-POX41-psa2</v>
      </c>
      <c r="B4095" s="14">
        <v>46240</v>
      </c>
      <c r="C4095" s="4" t="s">
        <v>95</v>
      </c>
      <c r="D4095" s="4" t="s">
        <v>74</v>
      </c>
      <c r="E4095" s="4">
        <v>0</v>
      </c>
      <c r="F4095" s="6">
        <v>0</v>
      </c>
      <c r="G4095" s="6">
        <v>19.983333333333334</v>
      </c>
      <c r="H4095" s="6">
        <v>0</v>
      </c>
      <c r="I4095" s="4" t="str">
        <f t="shared" si="127"/>
        <v>2026-08</v>
      </c>
      <c r="J4095" s="7" t="str">
        <f>VLOOKUP(C4095,'[1]T. Apoyo Sistema'!$B$1:$C$89,2,0)</f>
        <v>SI</v>
      </c>
    </row>
    <row r="4096" spans="1:10" x14ac:dyDescent="0.25">
      <c r="A4096" s="4" t="str">
        <f t="shared" si="126"/>
        <v>46240-POX41-psa3</v>
      </c>
      <c r="B4096" s="14">
        <v>46240</v>
      </c>
      <c r="C4096" s="4" t="s">
        <v>95</v>
      </c>
      <c r="D4096" s="4" t="s">
        <v>79</v>
      </c>
      <c r="E4096" s="4">
        <v>0</v>
      </c>
      <c r="F4096" s="6">
        <v>0</v>
      </c>
      <c r="G4096" s="6">
        <v>19.983333333333334</v>
      </c>
      <c r="H4096" s="6">
        <v>0</v>
      </c>
      <c r="I4096" s="4" t="str">
        <f t="shared" si="127"/>
        <v>2026-08</v>
      </c>
      <c r="J4096" s="7" t="str">
        <f>VLOOKUP(C4096,'[1]T. Apoyo Sistema'!$B$1:$C$89,2,0)</f>
        <v>SI</v>
      </c>
    </row>
    <row r="4097" spans="1:10" x14ac:dyDescent="0.25">
      <c r="A4097" s="4" t="str">
        <f t="shared" si="126"/>
        <v>46240-POX41-psa4</v>
      </c>
      <c r="B4097" s="14">
        <v>46240</v>
      </c>
      <c r="C4097" s="4" t="s">
        <v>95</v>
      </c>
      <c r="D4097" s="4" t="s">
        <v>80</v>
      </c>
      <c r="E4097" s="4">
        <v>0</v>
      </c>
      <c r="F4097" s="6">
        <v>0</v>
      </c>
      <c r="G4097" s="6">
        <v>19.983333333333334</v>
      </c>
      <c r="H4097" s="6">
        <v>0</v>
      </c>
      <c r="I4097" s="4" t="str">
        <f t="shared" si="127"/>
        <v>2026-08</v>
      </c>
      <c r="J4097" s="7" t="str">
        <f>VLOOKUP(C4097,'[1]T. Apoyo Sistema'!$B$1:$C$89,2,0)</f>
        <v>SI</v>
      </c>
    </row>
    <row r="4098" spans="1:10" x14ac:dyDescent="0.25">
      <c r="A4098" s="4" t="str">
        <f t="shared" ref="A4098:A4161" si="128">CONCATENATE(B4098,"-",C4098,"-",D4098)</f>
        <v>46240-POX41-sec1</v>
      </c>
      <c r="B4098" s="14">
        <v>46240</v>
      </c>
      <c r="C4098" s="4" t="s">
        <v>95</v>
      </c>
      <c r="D4098" s="4" t="s">
        <v>75</v>
      </c>
      <c r="E4098" s="4">
        <v>0</v>
      </c>
      <c r="F4098" s="6">
        <v>0</v>
      </c>
      <c r="G4098" s="6">
        <v>19.983333333333334</v>
      </c>
      <c r="H4098" s="6">
        <v>0</v>
      </c>
      <c r="I4098" s="4" t="str">
        <f t="shared" ref="I4098:I4161" si="129">TEXT(B4098,"yyyy-mm")</f>
        <v>2026-08</v>
      </c>
      <c r="J4098" s="7" t="str">
        <f>VLOOKUP(C4098,'[1]T. Apoyo Sistema'!$B$1:$C$89,2,0)</f>
        <v>SI</v>
      </c>
    </row>
    <row r="4099" spans="1:10" x14ac:dyDescent="0.25">
      <c r="A4099" s="4" t="str">
        <f t="shared" si="128"/>
        <v>46240-POX41-sec2</v>
      </c>
      <c r="B4099" s="14">
        <v>46240</v>
      </c>
      <c r="C4099" s="4" t="s">
        <v>95</v>
      </c>
      <c r="D4099" s="4" t="s">
        <v>76</v>
      </c>
      <c r="E4099" s="4">
        <v>0</v>
      </c>
      <c r="F4099" s="6">
        <v>0</v>
      </c>
      <c r="G4099" s="6">
        <v>19.983333333333334</v>
      </c>
      <c r="H4099" s="6">
        <v>0</v>
      </c>
      <c r="I4099" s="4" t="str">
        <f t="shared" si="129"/>
        <v>2026-08</v>
      </c>
      <c r="J4099" s="7" t="str">
        <f>VLOOKUP(C4099,'[1]T. Apoyo Sistema'!$B$1:$C$89,2,0)</f>
        <v>SI</v>
      </c>
    </row>
    <row r="4100" spans="1:10" x14ac:dyDescent="0.25">
      <c r="A4100" s="4" t="str">
        <f t="shared" si="128"/>
        <v>46240-POX42-bbd1</v>
      </c>
      <c r="B4100" s="14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 t="shared" si="129"/>
        <v>2026-08</v>
      </c>
      <c r="J4100" s="7" t="str">
        <f>VLOOKUP(C4100,'[1]T. Apoyo Sistema'!$B$1:$C$89,2,0)</f>
        <v>SI</v>
      </c>
    </row>
    <row r="4101" spans="1:10" x14ac:dyDescent="0.25">
      <c r="A4101" s="4" t="str">
        <f t="shared" si="128"/>
        <v>46240-POX42-bbd2</v>
      </c>
      <c r="B4101" s="14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 t="shared" si="129"/>
        <v>2026-08</v>
      </c>
      <c r="J4101" s="7" t="str">
        <f>VLOOKUP(C4101,'[1]T. Apoyo Sistema'!$B$1:$C$89,2,0)</f>
        <v>SI</v>
      </c>
    </row>
    <row r="4102" spans="1:10" x14ac:dyDescent="0.25">
      <c r="A4102" s="4" t="str">
        <f t="shared" si="128"/>
        <v>46240-POX42-com1</v>
      </c>
      <c r="B4102" s="14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 t="shared" si="129"/>
        <v>2026-08</v>
      </c>
      <c r="J4102" s="7" t="str">
        <f>VLOOKUP(C4102,'[1]T. Apoyo Sistema'!$B$1:$C$89,2,0)</f>
        <v>SI</v>
      </c>
    </row>
    <row r="4103" spans="1:10" x14ac:dyDescent="0.25">
      <c r="A4103" s="4" t="str">
        <f t="shared" si="128"/>
        <v>46240-POX42-com2</v>
      </c>
      <c r="B4103" s="14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 t="shared" si="129"/>
        <v>2026-08</v>
      </c>
      <c r="J4103" s="7" t="str">
        <f>VLOOKUP(C4103,'[1]T. Apoyo Sistema'!$B$1:$C$89,2,0)</f>
        <v>SI</v>
      </c>
    </row>
    <row r="4104" spans="1:10" x14ac:dyDescent="0.25">
      <c r="A4104" s="4" t="str">
        <f t="shared" si="128"/>
        <v>46240-POX42-com3</v>
      </c>
      <c r="B4104" s="14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 t="shared" si="129"/>
        <v>2026-08</v>
      </c>
      <c r="J4104" s="7" t="str">
        <f>VLOOKUP(C4104,'[1]T. Apoyo Sistema'!$B$1:$C$89,2,0)</f>
        <v>SI</v>
      </c>
    </row>
    <row r="4105" spans="1:10" x14ac:dyDescent="0.25">
      <c r="A4105" s="4" t="str">
        <f t="shared" si="128"/>
        <v>46240-POX42-gen1</v>
      </c>
      <c r="B4105" s="14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 t="shared" si="129"/>
        <v>2026-08</v>
      </c>
      <c r="J4105" s="7" t="str">
        <f>VLOOKUP(C4105,'[1]T. Apoyo Sistema'!$B$1:$C$89,2,0)</f>
        <v>SI</v>
      </c>
    </row>
    <row r="4106" spans="1:10" x14ac:dyDescent="0.25">
      <c r="A4106" s="4" t="str">
        <f t="shared" si="128"/>
        <v>46240-POX42-gen2</v>
      </c>
      <c r="B4106" s="14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 t="shared" si="129"/>
        <v>2026-08</v>
      </c>
      <c r="J4106" s="7" t="str">
        <f>VLOOKUP(C4106,'[1]T. Apoyo Sistema'!$B$1:$C$89,2,0)</f>
        <v>SI</v>
      </c>
    </row>
    <row r="4107" spans="1:10" x14ac:dyDescent="0.25">
      <c r="A4107" s="4" t="str">
        <f t="shared" si="128"/>
        <v>46240-POX42-psa1</v>
      </c>
      <c r="B4107" s="14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 t="shared" si="129"/>
        <v>2026-08</v>
      </c>
      <c r="J4107" s="7" t="str">
        <f>VLOOKUP(C4107,'[1]T. Apoyo Sistema'!$B$1:$C$89,2,0)</f>
        <v>SI</v>
      </c>
    </row>
    <row r="4108" spans="1:10" x14ac:dyDescent="0.25">
      <c r="A4108" s="4" t="str">
        <f t="shared" si="128"/>
        <v>46240-POX42-psa2</v>
      </c>
      <c r="B4108" s="14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 t="shared" si="129"/>
        <v>2026-08</v>
      </c>
      <c r="J4108" s="7" t="str">
        <f>VLOOKUP(C4108,'[1]T. Apoyo Sistema'!$B$1:$C$89,2,0)</f>
        <v>SI</v>
      </c>
    </row>
    <row r="4109" spans="1:10" x14ac:dyDescent="0.25">
      <c r="A4109" s="4" t="str">
        <f t="shared" si="128"/>
        <v>46240-POX42-psa3</v>
      </c>
      <c r="B4109" s="14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 t="shared" si="129"/>
        <v>2026-08</v>
      </c>
      <c r="J4109" s="7" t="str">
        <f>VLOOKUP(C4109,'[1]T. Apoyo Sistema'!$B$1:$C$89,2,0)</f>
        <v>SI</v>
      </c>
    </row>
    <row r="4110" spans="1:10" x14ac:dyDescent="0.25">
      <c r="A4110" s="4" t="str">
        <f t="shared" si="128"/>
        <v>46240-POX42-psa4</v>
      </c>
      <c r="B4110" s="14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 t="shared" si="129"/>
        <v>2026-08</v>
      </c>
      <c r="J4110" s="7" t="str">
        <f>VLOOKUP(C4110,'[1]T. Apoyo Sistema'!$B$1:$C$89,2,0)</f>
        <v>SI</v>
      </c>
    </row>
    <row r="4111" spans="1:10" x14ac:dyDescent="0.25">
      <c r="A4111" s="4" t="str">
        <f t="shared" si="128"/>
        <v>46240-POX42-psa5</v>
      </c>
      <c r="B4111" s="14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 t="shared" si="129"/>
        <v>2026-08</v>
      </c>
      <c r="J4111" s="7" t="str">
        <f>VLOOKUP(C4111,'[1]T. Apoyo Sistema'!$B$1:$C$89,2,0)</f>
        <v>SI</v>
      </c>
    </row>
    <row r="4112" spans="1:10" x14ac:dyDescent="0.25">
      <c r="A4112" s="4" t="str">
        <f t="shared" si="128"/>
        <v>46240-POX42-psa6</v>
      </c>
      <c r="B4112" s="14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 t="shared" si="129"/>
        <v>2026-08</v>
      </c>
      <c r="J4112" s="7" t="str">
        <f>VLOOKUP(C4112,'[1]T. Apoyo Sistema'!$B$1:$C$89,2,0)</f>
        <v>SI</v>
      </c>
    </row>
    <row r="4113" spans="1:10" x14ac:dyDescent="0.25">
      <c r="A4113" s="4" t="str">
        <f t="shared" si="128"/>
        <v>46240-POX42-sec1</v>
      </c>
      <c r="B4113" s="14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 t="shared" si="129"/>
        <v>2026-08</v>
      </c>
      <c r="J4113" s="7" t="str">
        <f>VLOOKUP(C4113,'[1]T. Apoyo Sistema'!$B$1:$C$89,2,0)</f>
        <v>SI</v>
      </c>
    </row>
    <row r="4114" spans="1:10" x14ac:dyDescent="0.25">
      <c r="A4114" s="4" t="str">
        <f t="shared" si="128"/>
        <v>46240-POX42-sec2</v>
      </c>
      <c r="B4114" s="14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 t="shared" si="129"/>
        <v>2026-08</v>
      </c>
      <c r="J4114" s="7" t="str">
        <f>VLOOKUP(C4114,'[1]T. Apoyo Sistema'!$B$1:$C$89,2,0)</f>
        <v>SI</v>
      </c>
    </row>
    <row r="4115" spans="1:10" x14ac:dyDescent="0.25">
      <c r="A4115" s="4" t="str">
        <f t="shared" si="128"/>
        <v>46240-POX43-bbd1</v>
      </c>
      <c r="B4115" s="14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 t="shared" si="129"/>
        <v>2026-08</v>
      </c>
      <c r="J4115" s="7" t="str">
        <f>VLOOKUP(C4115,'[1]T. Apoyo Sistema'!$B$1:$C$89,2,0)</f>
        <v>SI</v>
      </c>
    </row>
    <row r="4116" spans="1:10" x14ac:dyDescent="0.25">
      <c r="A4116" s="4" t="str">
        <f t="shared" si="128"/>
        <v>46240-POX43-bbd2</v>
      </c>
      <c r="B4116" s="14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 t="shared" si="129"/>
        <v>2026-08</v>
      </c>
      <c r="J4116" s="7" t="str">
        <f>VLOOKUP(C4116,'[1]T. Apoyo Sistema'!$B$1:$C$89,2,0)</f>
        <v>SI</v>
      </c>
    </row>
    <row r="4117" spans="1:10" x14ac:dyDescent="0.25">
      <c r="A4117" s="4" t="str">
        <f t="shared" si="128"/>
        <v>46240-POX43-com1</v>
      </c>
      <c r="B4117" s="14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 t="shared" si="129"/>
        <v>2026-08</v>
      </c>
      <c r="J4117" s="7" t="str">
        <f>VLOOKUP(C4117,'[1]T. Apoyo Sistema'!$B$1:$C$89,2,0)</f>
        <v>SI</v>
      </c>
    </row>
    <row r="4118" spans="1:10" x14ac:dyDescent="0.25">
      <c r="A4118" s="4" t="str">
        <f t="shared" si="128"/>
        <v>46240-POX43-com2</v>
      </c>
      <c r="B4118" s="14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 t="shared" si="129"/>
        <v>2026-08</v>
      </c>
      <c r="J4118" s="7" t="str">
        <f>VLOOKUP(C4118,'[1]T. Apoyo Sistema'!$B$1:$C$89,2,0)</f>
        <v>SI</v>
      </c>
    </row>
    <row r="4119" spans="1:10" x14ac:dyDescent="0.25">
      <c r="A4119" s="4" t="str">
        <f t="shared" si="128"/>
        <v>46240-POX43-com3</v>
      </c>
      <c r="B4119" s="14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 t="shared" si="129"/>
        <v>2026-08</v>
      </c>
      <c r="J4119" s="7" t="str">
        <f>VLOOKUP(C4119,'[1]T. Apoyo Sistema'!$B$1:$C$89,2,0)</f>
        <v>SI</v>
      </c>
    </row>
    <row r="4120" spans="1:10" x14ac:dyDescent="0.25">
      <c r="A4120" s="4" t="str">
        <f t="shared" si="128"/>
        <v>46240-POX43-com4</v>
      </c>
      <c r="B4120" s="14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 t="shared" si="129"/>
        <v>2026-08</v>
      </c>
      <c r="J4120" s="7" t="str">
        <f>VLOOKUP(C4120,'[1]T. Apoyo Sistema'!$B$1:$C$89,2,0)</f>
        <v>SI</v>
      </c>
    </row>
    <row r="4121" spans="1:10" x14ac:dyDescent="0.25">
      <c r="A4121" s="4" t="str">
        <f t="shared" si="128"/>
        <v>46240-POX43-gen1</v>
      </c>
      <c r="B4121" s="14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 t="shared" si="129"/>
        <v>2026-08</v>
      </c>
      <c r="J4121" s="7" t="str">
        <f>VLOOKUP(C4121,'[1]T. Apoyo Sistema'!$B$1:$C$89,2,0)</f>
        <v>SI</v>
      </c>
    </row>
    <row r="4122" spans="1:10" x14ac:dyDescent="0.25">
      <c r="A4122" s="4" t="str">
        <f t="shared" si="128"/>
        <v>46240-POX43-gen2</v>
      </c>
      <c r="B4122" s="14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 t="shared" si="129"/>
        <v>2026-08</v>
      </c>
      <c r="J4122" s="7" t="str">
        <f>VLOOKUP(C4122,'[1]T. Apoyo Sistema'!$B$1:$C$89,2,0)</f>
        <v>SI</v>
      </c>
    </row>
    <row r="4123" spans="1:10" x14ac:dyDescent="0.25">
      <c r="A4123" s="4" t="str">
        <f t="shared" si="128"/>
        <v>46240-POX43-psa1</v>
      </c>
      <c r="B4123" s="14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 t="shared" si="129"/>
        <v>2026-08</v>
      </c>
      <c r="J4123" s="7" t="str">
        <f>VLOOKUP(C4123,'[1]T. Apoyo Sistema'!$B$1:$C$89,2,0)</f>
        <v>SI</v>
      </c>
    </row>
    <row r="4124" spans="1:10" x14ac:dyDescent="0.25">
      <c r="A4124" s="4" t="str">
        <f t="shared" si="128"/>
        <v>46240-POX43-psa2</v>
      </c>
      <c r="B4124" s="14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 t="shared" si="129"/>
        <v>2026-08</v>
      </c>
      <c r="J4124" s="7" t="str">
        <f>VLOOKUP(C4124,'[1]T. Apoyo Sistema'!$B$1:$C$89,2,0)</f>
        <v>SI</v>
      </c>
    </row>
    <row r="4125" spans="1:10" x14ac:dyDescent="0.25">
      <c r="A4125" s="4" t="str">
        <f t="shared" si="128"/>
        <v>46240-POX43-psa3</v>
      </c>
      <c r="B4125" s="14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 t="shared" si="129"/>
        <v>2026-08</v>
      </c>
      <c r="J4125" s="7" t="str">
        <f>VLOOKUP(C4125,'[1]T. Apoyo Sistema'!$B$1:$C$89,2,0)</f>
        <v>SI</v>
      </c>
    </row>
    <row r="4126" spans="1:10" x14ac:dyDescent="0.25">
      <c r="A4126" s="4" t="str">
        <f t="shared" si="128"/>
        <v>46240-POX43-psa4</v>
      </c>
      <c r="B4126" s="14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 t="shared" si="129"/>
        <v>2026-08</v>
      </c>
      <c r="J4126" s="7" t="str">
        <f>VLOOKUP(C4126,'[1]T. Apoyo Sistema'!$B$1:$C$89,2,0)</f>
        <v>SI</v>
      </c>
    </row>
    <row r="4127" spans="1:10" x14ac:dyDescent="0.25">
      <c r="A4127" s="4" t="str">
        <f t="shared" si="128"/>
        <v>46240-POX43-sec1</v>
      </c>
      <c r="B4127" s="14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 t="shared" si="129"/>
        <v>2026-08</v>
      </c>
      <c r="J4127" s="7" t="str">
        <f>VLOOKUP(C4127,'[1]T. Apoyo Sistema'!$B$1:$C$89,2,0)</f>
        <v>SI</v>
      </c>
    </row>
    <row r="4128" spans="1:10" x14ac:dyDescent="0.25">
      <c r="A4128" s="4" t="str">
        <f t="shared" si="128"/>
        <v>46240-POX43-sec2</v>
      </c>
      <c r="B4128" s="14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 t="shared" si="129"/>
        <v>2026-08</v>
      </c>
      <c r="J4128" s="7" t="str">
        <f>VLOOKUP(C4128,'[1]T. Apoyo Sistema'!$B$1:$C$89,2,0)</f>
        <v>SI</v>
      </c>
    </row>
    <row r="4129" spans="1:10" x14ac:dyDescent="0.25">
      <c r="A4129" s="4" t="str">
        <f t="shared" si="128"/>
        <v>46240-POX45-bbd1</v>
      </c>
      <c r="B4129" s="14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 t="shared" si="129"/>
        <v>2026-08</v>
      </c>
      <c r="J4129" s="7" t="str">
        <f>VLOOKUP(C4129,'[1]T. Apoyo Sistema'!$B$1:$C$89,2,0)</f>
        <v>SI</v>
      </c>
    </row>
    <row r="4130" spans="1:10" x14ac:dyDescent="0.25">
      <c r="A4130" s="4" t="str">
        <f t="shared" si="128"/>
        <v>46240-POX45-bbd2</v>
      </c>
      <c r="B4130" s="14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 t="shared" si="129"/>
        <v>2026-08</v>
      </c>
      <c r="J4130" s="7" t="str">
        <f>VLOOKUP(C4130,'[1]T. Apoyo Sistema'!$B$1:$C$89,2,0)</f>
        <v>SI</v>
      </c>
    </row>
    <row r="4131" spans="1:10" x14ac:dyDescent="0.25">
      <c r="A4131" s="4" t="str">
        <f t="shared" si="128"/>
        <v>46240-POX45-com1</v>
      </c>
      <c r="B4131" s="14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 t="shared" si="129"/>
        <v>2026-08</v>
      </c>
      <c r="J4131" s="7" t="str">
        <f>VLOOKUP(C4131,'[1]T. Apoyo Sistema'!$B$1:$C$89,2,0)</f>
        <v>SI</v>
      </c>
    </row>
    <row r="4132" spans="1:10" x14ac:dyDescent="0.25">
      <c r="A4132" s="4" t="str">
        <f t="shared" si="128"/>
        <v>46240-POX45-com2</v>
      </c>
      <c r="B4132" s="14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 t="shared" si="129"/>
        <v>2026-08</v>
      </c>
      <c r="J4132" s="7" t="str">
        <f>VLOOKUP(C4132,'[1]T. Apoyo Sistema'!$B$1:$C$89,2,0)</f>
        <v>SI</v>
      </c>
    </row>
    <row r="4133" spans="1:10" x14ac:dyDescent="0.25">
      <c r="A4133" s="4" t="str">
        <f t="shared" si="128"/>
        <v>46240-POX45-com3</v>
      </c>
      <c r="B4133" s="14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 t="shared" si="129"/>
        <v>2026-08</v>
      </c>
      <c r="J4133" s="7" t="str">
        <f>VLOOKUP(C4133,'[1]T. Apoyo Sistema'!$B$1:$C$89,2,0)</f>
        <v>SI</v>
      </c>
    </row>
    <row r="4134" spans="1:10" x14ac:dyDescent="0.25">
      <c r="A4134" s="4" t="str">
        <f t="shared" si="128"/>
        <v>46240-POX45-com4</v>
      </c>
      <c r="B4134" s="14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 t="shared" si="129"/>
        <v>2026-08</v>
      </c>
      <c r="J4134" s="7" t="str">
        <f>VLOOKUP(C4134,'[1]T. Apoyo Sistema'!$B$1:$C$89,2,0)</f>
        <v>SI</v>
      </c>
    </row>
    <row r="4135" spans="1:10" x14ac:dyDescent="0.25">
      <c r="A4135" s="4" t="str">
        <f t="shared" si="128"/>
        <v>46240-POX45-gen1</v>
      </c>
      <c r="B4135" s="14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 t="shared" si="129"/>
        <v>2026-08</v>
      </c>
      <c r="J4135" s="7" t="str">
        <f>VLOOKUP(C4135,'[1]T. Apoyo Sistema'!$B$1:$C$89,2,0)</f>
        <v>SI</v>
      </c>
    </row>
    <row r="4136" spans="1:10" x14ac:dyDescent="0.25">
      <c r="A4136" s="4" t="str">
        <f t="shared" si="128"/>
        <v>46240-POX45-gen2</v>
      </c>
      <c r="B4136" s="14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 t="shared" si="129"/>
        <v>2026-08</v>
      </c>
      <c r="J4136" s="7" t="str">
        <f>VLOOKUP(C4136,'[1]T. Apoyo Sistema'!$B$1:$C$89,2,0)</f>
        <v>SI</v>
      </c>
    </row>
    <row r="4137" spans="1:10" x14ac:dyDescent="0.25">
      <c r="A4137" s="4" t="str">
        <f t="shared" si="128"/>
        <v>46240-POX45-psa1</v>
      </c>
      <c r="B4137" s="14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 t="shared" si="129"/>
        <v>2026-08</v>
      </c>
      <c r="J4137" s="7" t="str">
        <f>VLOOKUP(C4137,'[1]T. Apoyo Sistema'!$B$1:$C$89,2,0)</f>
        <v>SI</v>
      </c>
    </row>
    <row r="4138" spans="1:10" x14ac:dyDescent="0.25">
      <c r="A4138" s="4" t="str">
        <f t="shared" si="128"/>
        <v>46240-POX45-psa2</v>
      </c>
      <c r="B4138" s="14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 t="shared" si="129"/>
        <v>2026-08</v>
      </c>
      <c r="J4138" s="7" t="str">
        <f>VLOOKUP(C4138,'[1]T. Apoyo Sistema'!$B$1:$C$89,2,0)</f>
        <v>SI</v>
      </c>
    </row>
    <row r="4139" spans="1:10" x14ac:dyDescent="0.25">
      <c r="A4139" s="4" t="str">
        <f t="shared" si="128"/>
        <v>46240-POX45-psa3</v>
      </c>
      <c r="B4139" s="14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 t="shared" si="129"/>
        <v>2026-08</v>
      </c>
      <c r="J4139" s="7" t="str">
        <f>VLOOKUP(C4139,'[1]T. Apoyo Sistema'!$B$1:$C$89,2,0)</f>
        <v>SI</v>
      </c>
    </row>
    <row r="4140" spans="1:10" x14ac:dyDescent="0.25">
      <c r="A4140" s="4" t="str">
        <f t="shared" si="128"/>
        <v>46240-POX45-psa4</v>
      </c>
      <c r="B4140" s="14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 t="shared" si="129"/>
        <v>2026-08</v>
      </c>
      <c r="J4140" s="7" t="str">
        <f>VLOOKUP(C4140,'[1]T. Apoyo Sistema'!$B$1:$C$89,2,0)</f>
        <v>SI</v>
      </c>
    </row>
    <row r="4141" spans="1:10" x14ac:dyDescent="0.25">
      <c r="A4141" s="4" t="str">
        <f t="shared" si="128"/>
        <v>46240-POX45-sec1</v>
      </c>
      <c r="B4141" s="14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 t="shared" si="129"/>
        <v>2026-08</v>
      </c>
      <c r="J4141" s="7" t="str">
        <f>VLOOKUP(C4141,'[1]T. Apoyo Sistema'!$B$1:$C$89,2,0)</f>
        <v>SI</v>
      </c>
    </row>
    <row r="4142" spans="1:10" x14ac:dyDescent="0.25">
      <c r="A4142" s="4" t="str">
        <f t="shared" si="128"/>
        <v>46240-POX45-sec2</v>
      </c>
      <c r="B4142" s="14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 t="shared" si="129"/>
        <v>2026-08</v>
      </c>
      <c r="J4142" s="7" t="str">
        <f>VLOOKUP(C4142,'[1]T. Apoyo Sistema'!$B$1:$C$89,2,0)</f>
        <v>SI</v>
      </c>
    </row>
    <row r="4143" spans="1:10" x14ac:dyDescent="0.25">
      <c r="A4143" s="4" t="str">
        <f t="shared" si="128"/>
        <v>46240-POX46-bbd1</v>
      </c>
      <c r="B4143" s="14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 t="shared" si="129"/>
        <v>2026-08</v>
      </c>
      <c r="J4143" s="7" t="str">
        <f>VLOOKUP(C4143,'[1]T. Apoyo Sistema'!$B$1:$C$89,2,0)</f>
        <v>SI</v>
      </c>
    </row>
    <row r="4144" spans="1:10" x14ac:dyDescent="0.25">
      <c r="A4144" s="4" t="str">
        <f t="shared" si="128"/>
        <v>46240-POX46-bbd2</v>
      </c>
      <c r="B4144" s="14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 t="shared" si="129"/>
        <v>2026-08</v>
      </c>
      <c r="J4144" s="7" t="str">
        <f>VLOOKUP(C4144,'[1]T. Apoyo Sistema'!$B$1:$C$89,2,0)</f>
        <v>SI</v>
      </c>
    </row>
    <row r="4145" spans="1:10" x14ac:dyDescent="0.25">
      <c r="A4145" s="4" t="str">
        <f t="shared" si="128"/>
        <v>46240-POX46-com1</v>
      </c>
      <c r="B4145" s="14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 t="shared" si="129"/>
        <v>2026-08</v>
      </c>
      <c r="J4145" s="7" t="str">
        <f>VLOOKUP(C4145,'[1]T. Apoyo Sistema'!$B$1:$C$89,2,0)</f>
        <v>SI</v>
      </c>
    </row>
    <row r="4146" spans="1:10" x14ac:dyDescent="0.25">
      <c r="A4146" s="4" t="str">
        <f t="shared" si="128"/>
        <v>46240-POX46-com2</v>
      </c>
      <c r="B4146" s="14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 t="shared" si="129"/>
        <v>2026-08</v>
      </c>
      <c r="J4146" s="7" t="str">
        <f>VLOOKUP(C4146,'[1]T. Apoyo Sistema'!$B$1:$C$89,2,0)</f>
        <v>SI</v>
      </c>
    </row>
    <row r="4147" spans="1:10" x14ac:dyDescent="0.25">
      <c r="A4147" s="4" t="str">
        <f t="shared" si="128"/>
        <v>46240-POX46-com3</v>
      </c>
      <c r="B4147" s="14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 t="shared" si="129"/>
        <v>2026-08</v>
      </c>
      <c r="J4147" s="7" t="str">
        <f>VLOOKUP(C4147,'[1]T. Apoyo Sistema'!$B$1:$C$89,2,0)</f>
        <v>SI</v>
      </c>
    </row>
    <row r="4148" spans="1:10" x14ac:dyDescent="0.25">
      <c r="A4148" s="4" t="str">
        <f t="shared" si="128"/>
        <v>46240-POX46-gen1</v>
      </c>
      <c r="B4148" s="14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 t="shared" si="129"/>
        <v>2026-08</v>
      </c>
      <c r="J4148" s="7" t="str">
        <f>VLOOKUP(C4148,'[1]T. Apoyo Sistema'!$B$1:$C$89,2,0)</f>
        <v>SI</v>
      </c>
    </row>
    <row r="4149" spans="1:10" x14ac:dyDescent="0.25">
      <c r="A4149" s="4" t="str">
        <f t="shared" si="128"/>
        <v>46240-POX46-gen2</v>
      </c>
      <c r="B4149" s="14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 t="shared" si="129"/>
        <v>2026-08</v>
      </c>
      <c r="J4149" s="7" t="str">
        <f>VLOOKUP(C4149,'[1]T. Apoyo Sistema'!$B$1:$C$89,2,0)</f>
        <v>SI</v>
      </c>
    </row>
    <row r="4150" spans="1:10" x14ac:dyDescent="0.25">
      <c r="A4150" s="4" t="str">
        <f t="shared" si="128"/>
        <v>46240-POX46-psa1</v>
      </c>
      <c r="B4150" s="14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 t="shared" si="129"/>
        <v>2026-08</v>
      </c>
      <c r="J4150" s="7" t="str">
        <f>VLOOKUP(C4150,'[1]T. Apoyo Sistema'!$B$1:$C$89,2,0)</f>
        <v>SI</v>
      </c>
    </row>
    <row r="4151" spans="1:10" x14ac:dyDescent="0.25">
      <c r="A4151" s="4" t="str">
        <f t="shared" si="128"/>
        <v>46240-POX46-psa2</v>
      </c>
      <c r="B4151" s="14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 t="shared" si="129"/>
        <v>2026-08</v>
      </c>
      <c r="J4151" s="7" t="str">
        <f>VLOOKUP(C4151,'[1]T. Apoyo Sistema'!$B$1:$C$89,2,0)</f>
        <v>SI</v>
      </c>
    </row>
    <row r="4152" spans="1:10" x14ac:dyDescent="0.25">
      <c r="A4152" s="4" t="str">
        <f t="shared" si="128"/>
        <v>46240-POX46-psa3</v>
      </c>
      <c r="B4152" s="14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 t="shared" si="129"/>
        <v>2026-08</v>
      </c>
      <c r="J4152" s="7" t="str">
        <f>VLOOKUP(C4152,'[1]T. Apoyo Sistema'!$B$1:$C$89,2,0)</f>
        <v>SI</v>
      </c>
    </row>
    <row r="4153" spans="1:10" x14ac:dyDescent="0.25">
      <c r="A4153" s="4" t="str">
        <f t="shared" si="128"/>
        <v>46240-POX46-psa4</v>
      </c>
      <c r="B4153" s="14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 t="shared" si="129"/>
        <v>2026-08</v>
      </c>
      <c r="J4153" s="7" t="str">
        <f>VLOOKUP(C4153,'[1]T. Apoyo Sistema'!$B$1:$C$89,2,0)</f>
        <v>SI</v>
      </c>
    </row>
    <row r="4154" spans="1:10" x14ac:dyDescent="0.25">
      <c r="A4154" s="4" t="str">
        <f t="shared" si="128"/>
        <v>46240-POX46-psa5</v>
      </c>
      <c r="B4154" s="14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 t="shared" si="129"/>
        <v>2026-08</v>
      </c>
      <c r="J4154" s="7" t="str">
        <f>VLOOKUP(C4154,'[1]T. Apoyo Sistema'!$B$1:$C$89,2,0)</f>
        <v>SI</v>
      </c>
    </row>
    <row r="4155" spans="1:10" x14ac:dyDescent="0.25">
      <c r="A4155" s="4" t="str">
        <f t="shared" si="128"/>
        <v>46240-POX46-psa6</v>
      </c>
      <c r="B4155" s="14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 t="shared" si="129"/>
        <v>2026-08</v>
      </c>
      <c r="J4155" s="7" t="str">
        <f>VLOOKUP(C4155,'[1]T. Apoyo Sistema'!$B$1:$C$89,2,0)</f>
        <v>SI</v>
      </c>
    </row>
    <row r="4156" spans="1:10" x14ac:dyDescent="0.25">
      <c r="A4156" s="4" t="str">
        <f t="shared" si="128"/>
        <v>46240-POX46-sec1</v>
      </c>
      <c r="B4156" s="14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 t="shared" si="129"/>
        <v>2026-08</v>
      </c>
      <c r="J4156" s="7" t="str">
        <f>VLOOKUP(C4156,'[1]T. Apoyo Sistema'!$B$1:$C$89,2,0)</f>
        <v>SI</v>
      </c>
    </row>
    <row r="4157" spans="1:10" x14ac:dyDescent="0.25">
      <c r="A4157" s="4" t="str">
        <f t="shared" si="128"/>
        <v>46240-POX46-sec2</v>
      </c>
      <c r="B4157" s="14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 t="shared" si="129"/>
        <v>2026-08</v>
      </c>
      <c r="J4157" s="7" t="str">
        <f>VLOOKUP(C4157,'[1]T. Apoyo Sistema'!$B$1:$C$89,2,0)</f>
        <v>SI</v>
      </c>
    </row>
    <row r="4158" spans="1:10" x14ac:dyDescent="0.25">
      <c r="A4158" s="4" t="str">
        <f t="shared" si="128"/>
        <v>46240-POX47-bbd1</v>
      </c>
      <c r="B4158" s="14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 t="shared" si="129"/>
        <v>2026-08</v>
      </c>
      <c r="J4158" s="7" t="str">
        <f>VLOOKUP(C4158,'[1]T. Apoyo Sistema'!$B$1:$C$89,2,0)</f>
        <v>SI</v>
      </c>
    </row>
    <row r="4159" spans="1:10" x14ac:dyDescent="0.25">
      <c r="A4159" s="4" t="str">
        <f t="shared" si="128"/>
        <v>46240-POX47-bbd2</v>
      </c>
      <c r="B4159" s="14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 t="shared" si="129"/>
        <v>2026-08</v>
      </c>
      <c r="J4159" s="7" t="str">
        <f>VLOOKUP(C4159,'[1]T. Apoyo Sistema'!$B$1:$C$89,2,0)</f>
        <v>SI</v>
      </c>
    </row>
    <row r="4160" spans="1:10" x14ac:dyDescent="0.25">
      <c r="A4160" s="4" t="str">
        <f t="shared" si="128"/>
        <v>46240-POX47-com1</v>
      </c>
      <c r="B4160" s="14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 t="shared" si="129"/>
        <v>2026-08</v>
      </c>
      <c r="J4160" s="7" t="str">
        <f>VLOOKUP(C4160,'[1]T. Apoyo Sistema'!$B$1:$C$89,2,0)</f>
        <v>SI</v>
      </c>
    </row>
    <row r="4161" spans="1:10" x14ac:dyDescent="0.25">
      <c r="A4161" s="4" t="str">
        <f t="shared" si="128"/>
        <v>46240-POX47-com2</v>
      </c>
      <c r="B4161" s="14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 t="shared" si="129"/>
        <v>2026-08</v>
      </c>
      <c r="J4161" s="7" t="str">
        <f>VLOOKUP(C4161,'[1]T. Apoyo Sistema'!$B$1:$C$89,2,0)</f>
        <v>SI</v>
      </c>
    </row>
    <row r="4162" spans="1:10" x14ac:dyDescent="0.25">
      <c r="A4162" s="4" t="str">
        <f t="shared" ref="A4162:A4225" si="130">CONCATENATE(B4162,"-",C4162,"-",D4162)</f>
        <v>46240-POX47-com3</v>
      </c>
      <c r="B4162" s="14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 t="shared" ref="I4162:I4225" si="131">TEXT(B4162,"yyyy-mm")</f>
        <v>2026-08</v>
      </c>
      <c r="J4162" s="7" t="str">
        <f>VLOOKUP(C4162,'[1]T. Apoyo Sistema'!$B$1:$C$89,2,0)</f>
        <v>SI</v>
      </c>
    </row>
    <row r="4163" spans="1:10" x14ac:dyDescent="0.25">
      <c r="A4163" s="4" t="str">
        <f t="shared" si="130"/>
        <v>46240-POX47-com4</v>
      </c>
      <c r="B4163" s="14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 t="shared" si="131"/>
        <v>2026-08</v>
      </c>
      <c r="J4163" s="7" t="str">
        <f>VLOOKUP(C4163,'[1]T. Apoyo Sistema'!$B$1:$C$89,2,0)</f>
        <v>SI</v>
      </c>
    </row>
    <row r="4164" spans="1:10" x14ac:dyDescent="0.25">
      <c r="A4164" s="4" t="str">
        <f t="shared" si="130"/>
        <v>46240-POX47-gen1</v>
      </c>
      <c r="B4164" s="14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 t="shared" si="131"/>
        <v>2026-08</v>
      </c>
      <c r="J4164" s="7" t="str">
        <f>VLOOKUP(C4164,'[1]T. Apoyo Sistema'!$B$1:$C$89,2,0)</f>
        <v>SI</v>
      </c>
    </row>
    <row r="4165" spans="1:10" x14ac:dyDescent="0.25">
      <c r="A4165" s="4" t="str">
        <f t="shared" si="130"/>
        <v>46240-POX47-gen2</v>
      </c>
      <c r="B4165" s="14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 t="shared" si="131"/>
        <v>2026-08</v>
      </c>
      <c r="J4165" s="7" t="str">
        <f>VLOOKUP(C4165,'[1]T. Apoyo Sistema'!$B$1:$C$89,2,0)</f>
        <v>SI</v>
      </c>
    </row>
    <row r="4166" spans="1:10" x14ac:dyDescent="0.25">
      <c r="A4166" s="4" t="str">
        <f t="shared" si="130"/>
        <v>46240-POX47-psa1</v>
      </c>
      <c r="B4166" s="14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 t="shared" si="131"/>
        <v>2026-08</v>
      </c>
      <c r="J4166" s="7" t="str">
        <f>VLOOKUP(C4166,'[1]T. Apoyo Sistema'!$B$1:$C$89,2,0)</f>
        <v>SI</v>
      </c>
    </row>
    <row r="4167" spans="1:10" x14ac:dyDescent="0.25">
      <c r="A4167" s="4" t="str">
        <f t="shared" si="130"/>
        <v>46240-POX47-psa2</v>
      </c>
      <c r="B4167" s="14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 t="shared" si="131"/>
        <v>2026-08</v>
      </c>
      <c r="J4167" s="7" t="str">
        <f>VLOOKUP(C4167,'[1]T. Apoyo Sistema'!$B$1:$C$89,2,0)</f>
        <v>SI</v>
      </c>
    </row>
    <row r="4168" spans="1:10" x14ac:dyDescent="0.25">
      <c r="A4168" s="4" t="str">
        <f t="shared" si="130"/>
        <v>46240-POX47-psa3</v>
      </c>
      <c r="B4168" s="14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 t="shared" si="131"/>
        <v>2026-08</v>
      </c>
      <c r="J4168" s="7" t="str">
        <f>VLOOKUP(C4168,'[1]T. Apoyo Sistema'!$B$1:$C$89,2,0)</f>
        <v>SI</v>
      </c>
    </row>
    <row r="4169" spans="1:10" x14ac:dyDescent="0.25">
      <c r="A4169" s="4" t="str">
        <f t="shared" si="130"/>
        <v>46240-POX47-psa4</v>
      </c>
      <c r="B4169" s="14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 t="shared" si="131"/>
        <v>2026-08</v>
      </c>
      <c r="J4169" s="7" t="str">
        <f>VLOOKUP(C4169,'[1]T. Apoyo Sistema'!$B$1:$C$89,2,0)</f>
        <v>SI</v>
      </c>
    </row>
    <row r="4170" spans="1:10" x14ac:dyDescent="0.25">
      <c r="A4170" s="4" t="str">
        <f t="shared" si="130"/>
        <v>46240-POX47-sec1</v>
      </c>
      <c r="B4170" s="14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 t="shared" si="131"/>
        <v>2026-08</v>
      </c>
      <c r="J4170" s="7" t="str">
        <f>VLOOKUP(C4170,'[1]T. Apoyo Sistema'!$B$1:$C$89,2,0)</f>
        <v>SI</v>
      </c>
    </row>
    <row r="4171" spans="1:10" x14ac:dyDescent="0.25">
      <c r="A4171" s="4" t="str">
        <f t="shared" si="130"/>
        <v>46240-POX47-sec2</v>
      </c>
      <c r="B4171" s="14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 t="shared" si="131"/>
        <v>2026-08</v>
      </c>
      <c r="J4171" s="7" t="str">
        <f>VLOOKUP(C4171,'[1]T. Apoyo Sistema'!$B$1:$C$89,2,0)</f>
        <v>SI</v>
      </c>
    </row>
    <row r="4172" spans="1:10" x14ac:dyDescent="0.25">
      <c r="A4172" s="4" t="str">
        <f t="shared" si="130"/>
        <v>46240-POX48-bbd1</v>
      </c>
      <c r="B4172" s="14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 t="shared" si="131"/>
        <v>2026-08</v>
      </c>
      <c r="J4172" s="7" t="str">
        <f>VLOOKUP(C4172,'[1]T. Apoyo Sistema'!$B$1:$C$89,2,0)</f>
        <v>SI</v>
      </c>
    </row>
    <row r="4173" spans="1:10" x14ac:dyDescent="0.25">
      <c r="A4173" s="4" t="str">
        <f t="shared" si="130"/>
        <v>46240-POX48-bbd2</v>
      </c>
      <c r="B4173" s="14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 t="shared" si="131"/>
        <v>2026-08</v>
      </c>
      <c r="J4173" s="7" t="str">
        <f>VLOOKUP(C4173,'[1]T. Apoyo Sistema'!$B$1:$C$89,2,0)</f>
        <v>SI</v>
      </c>
    </row>
    <row r="4174" spans="1:10" x14ac:dyDescent="0.25">
      <c r="A4174" s="4" t="str">
        <f t="shared" si="130"/>
        <v>46240-POX48-com1</v>
      </c>
      <c r="B4174" s="14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 t="shared" si="131"/>
        <v>2026-08</v>
      </c>
      <c r="J4174" s="7" t="str">
        <f>VLOOKUP(C4174,'[1]T. Apoyo Sistema'!$B$1:$C$89,2,0)</f>
        <v>SI</v>
      </c>
    </row>
    <row r="4175" spans="1:10" x14ac:dyDescent="0.25">
      <c r="A4175" s="4" t="str">
        <f t="shared" si="130"/>
        <v>46240-POX48-com2</v>
      </c>
      <c r="B4175" s="14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 t="shared" si="131"/>
        <v>2026-08</v>
      </c>
      <c r="J4175" s="7" t="str">
        <f>VLOOKUP(C4175,'[1]T. Apoyo Sistema'!$B$1:$C$89,2,0)</f>
        <v>SI</v>
      </c>
    </row>
    <row r="4176" spans="1:10" x14ac:dyDescent="0.25">
      <c r="A4176" s="4" t="str">
        <f t="shared" si="130"/>
        <v>46240-POX48-com3</v>
      </c>
      <c r="B4176" s="14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 t="shared" si="131"/>
        <v>2026-08</v>
      </c>
      <c r="J4176" s="7" t="str">
        <f>VLOOKUP(C4176,'[1]T. Apoyo Sistema'!$B$1:$C$89,2,0)</f>
        <v>SI</v>
      </c>
    </row>
    <row r="4177" spans="1:10" x14ac:dyDescent="0.25">
      <c r="A4177" s="4" t="str">
        <f t="shared" si="130"/>
        <v>46240-POX48-gen1</v>
      </c>
      <c r="B4177" s="14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 t="shared" si="131"/>
        <v>2026-08</v>
      </c>
      <c r="J4177" s="7" t="str">
        <f>VLOOKUP(C4177,'[1]T. Apoyo Sistema'!$B$1:$C$89,2,0)</f>
        <v>SI</v>
      </c>
    </row>
    <row r="4178" spans="1:10" x14ac:dyDescent="0.25">
      <c r="A4178" s="4" t="str">
        <f t="shared" si="130"/>
        <v>46240-POX48-gen2</v>
      </c>
      <c r="B4178" s="14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 t="shared" si="131"/>
        <v>2026-08</v>
      </c>
      <c r="J4178" s="7" t="str">
        <f>VLOOKUP(C4178,'[1]T. Apoyo Sistema'!$B$1:$C$89,2,0)</f>
        <v>SI</v>
      </c>
    </row>
    <row r="4179" spans="1:10" x14ac:dyDescent="0.25">
      <c r="A4179" s="4" t="str">
        <f t="shared" si="130"/>
        <v>46240-POX48-psa1</v>
      </c>
      <c r="B4179" s="14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 t="shared" si="131"/>
        <v>2026-08</v>
      </c>
      <c r="J4179" s="7" t="str">
        <f>VLOOKUP(C4179,'[1]T. Apoyo Sistema'!$B$1:$C$89,2,0)</f>
        <v>SI</v>
      </c>
    </row>
    <row r="4180" spans="1:10" x14ac:dyDescent="0.25">
      <c r="A4180" s="4" t="str">
        <f t="shared" si="130"/>
        <v>46240-POX48-psa2</v>
      </c>
      <c r="B4180" s="14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 t="shared" si="131"/>
        <v>2026-08</v>
      </c>
      <c r="J4180" s="7" t="str">
        <f>VLOOKUP(C4180,'[1]T. Apoyo Sistema'!$B$1:$C$89,2,0)</f>
        <v>SI</v>
      </c>
    </row>
    <row r="4181" spans="1:10" x14ac:dyDescent="0.25">
      <c r="A4181" s="4" t="str">
        <f t="shared" si="130"/>
        <v>46240-POX48-psa3</v>
      </c>
      <c r="B4181" s="14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 t="shared" si="131"/>
        <v>2026-08</v>
      </c>
      <c r="J4181" s="7" t="str">
        <f>VLOOKUP(C4181,'[1]T. Apoyo Sistema'!$B$1:$C$89,2,0)</f>
        <v>SI</v>
      </c>
    </row>
    <row r="4182" spans="1:10" x14ac:dyDescent="0.25">
      <c r="A4182" s="4" t="str">
        <f t="shared" si="130"/>
        <v>46240-POX48-psa4</v>
      </c>
      <c r="B4182" s="14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 t="shared" si="131"/>
        <v>2026-08</v>
      </c>
      <c r="J4182" s="7" t="str">
        <f>VLOOKUP(C4182,'[1]T. Apoyo Sistema'!$B$1:$C$89,2,0)</f>
        <v>SI</v>
      </c>
    </row>
    <row r="4183" spans="1:10" x14ac:dyDescent="0.25">
      <c r="A4183" s="4" t="str">
        <f t="shared" si="130"/>
        <v>46240-POX48-psa5</v>
      </c>
      <c r="B4183" s="14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 t="shared" si="131"/>
        <v>2026-08</v>
      </c>
      <c r="J4183" s="7" t="str">
        <f>VLOOKUP(C4183,'[1]T. Apoyo Sistema'!$B$1:$C$89,2,0)</f>
        <v>SI</v>
      </c>
    </row>
    <row r="4184" spans="1:10" x14ac:dyDescent="0.25">
      <c r="A4184" s="4" t="str">
        <f t="shared" si="130"/>
        <v>46240-POX48-psa6</v>
      </c>
      <c r="B4184" s="14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 t="shared" si="131"/>
        <v>2026-08</v>
      </c>
      <c r="J4184" s="7" t="str">
        <f>VLOOKUP(C4184,'[1]T. Apoyo Sistema'!$B$1:$C$89,2,0)</f>
        <v>SI</v>
      </c>
    </row>
    <row r="4185" spans="1:10" x14ac:dyDescent="0.25">
      <c r="A4185" s="4" t="str">
        <f t="shared" si="130"/>
        <v>46240-POX48-sec1</v>
      </c>
      <c r="B4185" s="14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 t="shared" si="131"/>
        <v>2026-08</v>
      </c>
      <c r="J4185" s="7" t="str">
        <f>VLOOKUP(C4185,'[1]T. Apoyo Sistema'!$B$1:$C$89,2,0)</f>
        <v>SI</v>
      </c>
    </row>
    <row r="4186" spans="1:10" x14ac:dyDescent="0.25">
      <c r="A4186" s="4" t="str">
        <f t="shared" si="130"/>
        <v>46240-POX48-sec2</v>
      </c>
      <c r="B4186" s="14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 t="shared" si="131"/>
        <v>2026-08</v>
      </c>
      <c r="J4186" s="7" t="str">
        <f>VLOOKUP(C4186,'[1]T. Apoyo Sistema'!$B$1:$C$89,2,0)</f>
        <v>SI</v>
      </c>
    </row>
    <row r="4187" spans="1:10" x14ac:dyDescent="0.25">
      <c r="A4187" s="4" t="str">
        <f t="shared" si="130"/>
        <v>46240-POX49-bbd1</v>
      </c>
      <c r="B4187" s="14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 t="shared" si="131"/>
        <v>2026-08</v>
      </c>
      <c r="J4187" s="7" t="str">
        <f>VLOOKUP(C4187,'[1]T. Apoyo Sistema'!$B$1:$C$89,2,0)</f>
        <v>SI</v>
      </c>
    </row>
    <row r="4188" spans="1:10" x14ac:dyDescent="0.25">
      <c r="A4188" s="4" t="str">
        <f t="shared" si="130"/>
        <v>46240-POX49-bbd2</v>
      </c>
      <c r="B4188" s="14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 t="shared" si="131"/>
        <v>2026-08</v>
      </c>
      <c r="J4188" s="7" t="str">
        <f>VLOOKUP(C4188,'[1]T. Apoyo Sistema'!$B$1:$C$89,2,0)</f>
        <v>SI</v>
      </c>
    </row>
    <row r="4189" spans="1:10" x14ac:dyDescent="0.25">
      <c r="A4189" s="4" t="str">
        <f t="shared" si="130"/>
        <v>46240-POX49-com1</v>
      </c>
      <c r="B4189" s="14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 t="shared" si="131"/>
        <v>2026-08</v>
      </c>
      <c r="J4189" s="7" t="str">
        <f>VLOOKUP(C4189,'[1]T. Apoyo Sistema'!$B$1:$C$89,2,0)</f>
        <v>SI</v>
      </c>
    </row>
    <row r="4190" spans="1:10" x14ac:dyDescent="0.25">
      <c r="A4190" s="4" t="str">
        <f t="shared" si="130"/>
        <v>46240-POX49-com2</v>
      </c>
      <c r="B4190" s="14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 t="shared" si="131"/>
        <v>2026-08</v>
      </c>
      <c r="J4190" s="7" t="str">
        <f>VLOOKUP(C4190,'[1]T. Apoyo Sistema'!$B$1:$C$89,2,0)</f>
        <v>SI</v>
      </c>
    </row>
    <row r="4191" spans="1:10" x14ac:dyDescent="0.25">
      <c r="A4191" s="4" t="str">
        <f t="shared" si="130"/>
        <v>46240-POX49-com3</v>
      </c>
      <c r="B4191" s="14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 t="shared" si="131"/>
        <v>2026-08</v>
      </c>
      <c r="J4191" s="7" t="str">
        <f>VLOOKUP(C4191,'[1]T. Apoyo Sistema'!$B$1:$C$89,2,0)</f>
        <v>SI</v>
      </c>
    </row>
    <row r="4192" spans="1:10" x14ac:dyDescent="0.25">
      <c r="A4192" s="4" t="str">
        <f t="shared" si="130"/>
        <v>46240-POX49-com4</v>
      </c>
      <c r="B4192" s="14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 t="shared" si="131"/>
        <v>2026-08</v>
      </c>
      <c r="J4192" s="7" t="str">
        <f>VLOOKUP(C4192,'[1]T. Apoyo Sistema'!$B$1:$C$89,2,0)</f>
        <v>SI</v>
      </c>
    </row>
    <row r="4193" spans="1:10" x14ac:dyDescent="0.25">
      <c r="A4193" s="4" t="str">
        <f t="shared" si="130"/>
        <v>46240-POX49-gen1</v>
      </c>
      <c r="B4193" s="14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 t="shared" si="131"/>
        <v>2026-08</v>
      </c>
      <c r="J4193" s="7" t="str">
        <f>VLOOKUP(C4193,'[1]T. Apoyo Sistema'!$B$1:$C$89,2,0)</f>
        <v>SI</v>
      </c>
    </row>
    <row r="4194" spans="1:10" x14ac:dyDescent="0.25">
      <c r="A4194" s="4" t="str">
        <f t="shared" si="130"/>
        <v>46240-POX49-gen2</v>
      </c>
      <c r="B4194" s="14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 t="shared" si="131"/>
        <v>2026-08</v>
      </c>
      <c r="J4194" s="7" t="str">
        <f>VLOOKUP(C4194,'[1]T. Apoyo Sistema'!$B$1:$C$89,2,0)</f>
        <v>SI</v>
      </c>
    </row>
    <row r="4195" spans="1:10" x14ac:dyDescent="0.25">
      <c r="A4195" s="4" t="str">
        <f t="shared" si="130"/>
        <v>46240-POX49-psa1</v>
      </c>
      <c r="B4195" s="14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 t="shared" si="131"/>
        <v>2026-08</v>
      </c>
      <c r="J4195" s="7" t="str">
        <f>VLOOKUP(C4195,'[1]T. Apoyo Sistema'!$B$1:$C$89,2,0)</f>
        <v>SI</v>
      </c>
    </row>
    <row r="4196" spans="1:10" x14ac:dyDescent="0.25">
      <c r="A4196" s="4" t="str">
        <f t="shared" si="130"/>
        <v>46240-POX49-psa2</v>
      </c>
      <c r="B4196" s="14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 t="shared" si="131"/>
        <v>2026-08</v>
      </c>
      <c r="J4196" s="7" t="str">
        <f>VLOOKUP(C4196,'[1]T. Apoyo Sistema'!$B$1:$C$89,2,0)</f>
        <v>SI</v>
      </c>
    </row>
    <row r="4197" spans="1:10" x14ac:dyDescent="0.25">
      <c r="A4197" s="4" t="str">
        <f t="shared" si="130"/>
        <v>46240-POX49-psa3</v>
      </c>
      <c r="B4197" s="14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 t="shared" si="131"/>
        <v>2026-08</v>
      </c>
      <c r="J4197" s="7" t="str">
        <f>VLOOKUP(C4197,'[1]T. Apoyo Sistema'!$B$1:$C$89,2,0)</f>
        <v>SI</v>
      </c>
    </row>
    <row r="4198" spans="1:10" x14ac:dyDescent="0.25">
      <c r="A4198" s="4" t="str">
        <f t="shared" si="130"/>
        <v>46240-POX49-psa4</v>
      </c>
      <c r="B4198" s="14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 t="shared" si="131"/>
        <v>2026-08</v>
      </c>
      <c r="J4198" s="7" t="str">
        <f>VLOOKUP(C4198,'[1]T. Apoyo Sistema'!$B$1:$C$89,2,0)</f>
        <v>SI</v>
      </c>
    </row>
    <row r="4199" spans="1:10" x14ac:dyDescent="0.25">
      <c r="A4199" s="4" t="str">
        <f t="shared" si="130"/>
        <v>46240-POX49-sec1</v>
      </c>
      <c r="B4199" s="14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 t="shared" si="131"/>
        <v>2026-08</v>
      </c>
      <c r="J4199" s="7" t="str">
        <f>VLOOKUP(C4199,'[1]T. Apoyo Sistema'!$B$1:$C$89,2,0)</f>
        <v>SI</v>
      </c>
    </row>
    <row r="4200" spans="1:10" x14ac:dyDescent="0.25">
      <c r="A4200" s="4" t="str">
        <f t="shared" si="130"/>
        <v>46240-POX49-sec2</v>
      </c>
      <c r="B4200" s="14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 t="shared" si="131"/>
        <v>2026-08</v>
      </c>
      <c r="J4200" s="7" t="str">
        <f>VLOOKUP(C4200,'[1]T. Apoyo Sistema'!$B$1:$C$89,2,0)</f>
        <v>SI</v>
      </c>
    </row>
    <row r="4201" spans="1:10" x14ac:dyDescent="0.25">
      <c r="A4201" s="4" t="str">
        <f t="shared" si="130"/>
        <v>46240-POX50-bbd1</v>
      </c>
      <c r="B4201" s="14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 t="shared" si="131"/>
        <v>2026-08</v>
      </c>
      <c r="J4201" s="7" t="str">
        <f>VLOOKUP(C4201,'[1]T. Apoyo Sistema'!$B$1:$C$89,2,0)</f>
        <v>SI</v>
      </c>
    </row>
    <row r="4202" spans="1:10" x14ac:dyDescent="0.25">
      <c r="A4202" s="4" t="str">
        <f t="shared" si="130"/>
        <v>46240-POX50-bbd2</v>
      </c>
      <c r="B4202" s="14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 t="shared" si="131"/>
        <v>2026-08</v>
      </c>
      <c r="J4202" s="7" t="str">
        <f>VLOOKUP(C4202,'[1]T. Apoyo Sistema'!$B$1:$C$89,2,0)</f>
        <v>SI</v>
      </c>
    </row>
    <row r="4203" spans="1:10" x14ac:dyDescent="0.25">
      <c r="A4203" s="4" t="str">
        <f t="shared" si="130"/>
        <v>46240-POX50-com1</v>
      </c>
      <c r="B4203" s="14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 t="shared" si="131"/>
        <v>2026-08</v>
      </c>
      <c r="J4203" s="7" t="str">
        <f>VLOOKUP(C4203,'[1]T. Apoyo Sistema'!$B$1:$C$89,2,0)</f>
        <v>SI</v>
      </c>
    </row>
    <row r="4204" spans="1:10" x14ac:dyDescent="0.25">
      <c r="A4204" s="4" t="str">
        <f t="shared" si="130"/>
        <v>46240-POX50-com2</v>
      </c>
      <c r="B4204" s="14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 t="shared" si="131"/>
        <v>2026-08</v>
      </c>
      <c r="J4204" s="7" t="str">
        <f>VLOOKUP(C4204,'[1]T. Apoyo Sistema'!$B$1:$C$89,2,0)</f>
        <v>SI</v>
      </c>
    </row>
    <row r="4205" spans="1:10" x14ac:dyDescent="0.25">
      <c r="A4205" s="4" t="str">
        <f t="shared" si="130"/>
        <v>46240-POX50-com3</v>
      </c>
      <c r="B4205" s="14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 t="shared" si="131"/>
        <v>2026-08</v>
      </c>
      <c r="J4205" s="7" t="str">
        <f>VLOOKUP(C4205,'[1]T. Apoyo Sistema'!$B$1:$C$89,2,0)</f>
        <v>SI</v>
      </c>
    </row>
    <row r="4206" spans="1:10" x14ac:dyDescent="0.25">
      <c r="A4206" s="4" t="str">
        <f t="shared" si="130"/>
        <v>46240-POX50-gen1</v>
      </c>
      <c r="B4206" s="14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 t="shared" si="131"/>
        <v>2026-08</v>
      </c>
      <c r="J4206" s="7" t="str">
        <f>VLOOKUP(C4206,'[1]T. Apoyo Sistema'!$B$1:$C$89,2,0)</f>
        <v>SI</v>
      </c>
    </row>
    <row r="4207" spans="1:10" x14ac:dyDescent="0.25">
      <c r="A4207" s="4" t="str">
        <f t="shared" si="130"/>
        <v>46240-POX50-gen2</v>
      </c>
      <c r="B4207" s="14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 t="shared" si="131"/>
        <v>2026-08</v>
      </c>
      <c r="J4207" s="7" t="str">
        <f>VLOOKUP(C4207,'[1]T. Apoyo Sistema'!$B$1:$C$89,2,0)</f>
        <v>SI</v>
      </c>
    </row>
    <row r="4208" spans="1:10" x14ac:dyDescent="0.25">
      <c r="A4208" s="4" t="str">
        <f t="shared" si="130"/>
        <v>46240-POX50-psa1</v>
      </c>
      <c r="B4208" s="14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 t="shared" si="131"/>
        <v>2026-08</v>
      </c>
      <c r="J4208" s="7" t="str">
        <f>VLOOKUP(C4208,'[1]T. Apoyo Sistema'!$B$1:$C$89,2,0)</f>
        <v>SI</v>
      </c>
    </row>
    <row r="4209" spans="1:10" x14ac:dyDescent="0.25">
      <c r="A4209" s="4" t="str">
        <f t="shared" si="130"/>
        <v>46240-POX50-psa2</v>
      </c>
      <c r="B4209" s="14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 t="shared" si="131"/>
        <v>2026-08</v>
      </c>
      <c r="J4209" s="7" t="str">
        <f>VLOOKUP(C4209,'[1]T. Apoyo Sistema'!$B$1:$C$89,2,0)</f>
        <v>SI</v>
      </c>
    </row>
    <row r="4210" spans="1:10" x14ac:dyDescent="0.25">
      <c r="A4210" s="4" t="str">
        <f t="shared" si="130"/>
        <v>46240-POX50-psa3</v>
      </c>
      <c r="B4210" s="14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 t="shared" si="131"/>
        <v>2026-08</v>
      </c>
      <c r="J4210" s="7" t="str">
        <f>VLOOKUP(C4210,'[1]T. Apoyo Sistema'!$B$1:$C$89,2,0)</f>
        <v>SI</v>
      </c>
    </row>
    <row r="4211" spans="1:10" x14ac:dyDescent="0.25">
      <c r="A4211" s="4" t="str">
        <f t="shared" si="130"/>
        <v>46240-POX50-psa4</v>
      </c>
      <c r="B4211" s="14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 t="shared" si="131"/>
        <v>2026-08</v>
      </c>
      <c r="J4211" s="7" t="str">
        <f>VLOOKUP(C4211,'[1]T. Apoyo Sistema'!$B$1:$C$89,2,0)</f>
        <v>SI</v>
      </c>
    </row>
    <row r="4212" spans="1:10" x14ac:dyDescent="0.25">
      <c r="A4212" s="4" t="str">
        <f t="shared" si="130"/>
        <v>46240-POX50-psa5</v>
      </c>
      <c r="B4212" s="14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 t="shared" si="131"/>
        <v>2026-08</v>
      </c>
      <c r="J4212" s="7" t="str">
        <f>VLOOKUP(C4212,'[1]T. Apoyo Sistema'!$B$1:$C$89,2,0)</f>
        <v>SI</v>
      </c>
    </row>
    <row r="4213" spans="1:10" x14ac:dyDescent="0.25">
      <c r="A4213" s="4" t="str">
        <f t="shared" si="130"/>
        <v>46240-POX50-psa6</v>
      </c>
      <c r="B4213" s="14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 t="shared" si="131"/>
        <v>2026-08</v>
      </c>
      <c r="J4213" s="7" t="str">
        <f>VLOOKUP(C4213,'[1]T. Apoyo Sistema'!$B$1:$C$89,2,0)</f>
        <v>SI</v>
      </c>
    </row>
    <row r="4214" spans="1:10" x14ac:dyDescent="0.25">
      <c r="A4214" s="4" t="str">
        <f t="shared" si="130"/>
        <v>46240-POX50-sec1</v>
      </c>
      <c r="B4214" s="14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 t="shared" si="131"/>
        <v>2026-08</v>
      </c>
      <c r="J4214" s="7" t="str">
        <f>VLOOKUP(C4214,'[1]T. Apoyo Sistema'!$B$1:$C$89,2,0)</f>
        <v>SI</v>
      </c>
    </row>
    <row r="4215" spans="1:10" x14ac:dyDescent="0.25">
      <c r="A4215" s="4" t="str">
        <f t="shared" si="130"/>
        <v>46240-POX50-sec2</v>
      </c>
      <c r="B4215" s="14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 t="shared" si="131"/>
        <v>2026-08</v>
      </c>
      <c r="J4215" s="7" t="str">
        <f>VLOOKUP(C4215,'[1]T. Apoyo Sistema'!$B$1:$C$89,2,0)</f>
        <v>SI</v>
      </c>
    </row>
    <row r="4216" spans="1:10" x14ac:dyDescent="0.25">
      <c r="A4216" s="4" t="str">
        <f t="shared" si="130"/>
        <v>46240-POX51-bbd1</v>
      </c>
      <c r="B4216" s="14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 t="shared" si="131"/>
        <v>2026-08</v>
      </c>
      <c r="J4216" s="7" t="str">
        <f>VLOOKUP(C4216,'[1]T. Apoyo Sistema'!$B$1:$C$89,2,0)</f>
        <v>SI</v>
      </c>
    </row>
    <row r="4217" spans="1:10" x14ac:dyDescent="0.25">
      <c r="A4217" s="4" t="str">
        <f t="shared" si="130"/>
        <v>46240-POX51-bbd2</v>
      </c>
      <c r="B4217" s="14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 t="shared" si="131"/>
        <v>2026-08</v>
      </c>
      <c r="J4217" s="7" t="str">
        <f>VLOOKUP(C4217,'[1]T. Apoyo Sistema'!$B$1:$C$89,2,0)</f>
        <v>SI</v>
      </c>
    </row>
    <row r="4218" spans="1:10" x14ac:dyDescent="0.25">
      <c r="A4218" s="4" t="str">
        <f t="shared" si="130"/>
        <v>46240-POX51-com1</v>
      </c>
      <c r="B4218" s="14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 t="shared" si="131"/>
        <v>2026-08</v>
      </c>
      <c r="J4218" s="7" t="str">
        <f>VLOOKUP(C4218,'[1]T. Apoyo Sistema'!$B$1:$C$89,2,0)</f>
        <v>SI</v>
      </c>
    </row>
    <row r="4219" spans="1:10" x14ac:dyDescent="0.25">
      <c r="A4219" s="4" t="str">
        <f t="shared" si="130"/>
        <v>46240-POX51-com2</v>
      </c>
      <c r="B4219" s="14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 t="shared" si="131"/>
        <v>2026-08</v>
      </c>
      <c r="J4219" s="7" t="str">
        <f>VLOOKUP(C4219,'[1]T. Apoyo Sistema'!$B$1:$C$89,2,0)</f>
        <v>SI</v>
      </c>
    </row>
    <row r="4220" spans="1:10" x14ac:dyDescent="0.25">
      <c r="A4220" s="4" t="str">
        <f t="shared" si="130"/>
        <v>46240-POX51-com3</v>
      </c>
      <c r="B4220" s="14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 t="shared" si="131"/>
        <v>2026-08</v>
      </c>
      <c r="J4220" s="7" t="str">
        <f>VLOOKUP(C4220,'[1]T. Apoyo Sistema'!$B$1:$C$89,2,0)</f>
        <v>SI</v>
      </c>
    </row>
    <row r="4221" spans="1:10" x14ac:dyDescent="0.25">
      <c r="A4221" s="4" t="str">
        <f t="shared" si="130"/>
        <v>46240-POX51-gen1</v>
      </c>
      <c r="B4221" s="14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 t="shared" si="131"/>
        <v>2026-08</v>
      </c>
      <c r="J4221" s="7" t="str">
        <f>VLOOKUP(C4221,'[1]T. Apoyo Sistema'!$B$1:$C$89,2,0)</f>
        <v>SI</v>
      </c>
    </row>
    <row r="4222" spans="1:10" x14ac:dyDescent="0.25">
      <c r="A4222" s="4" t="str">
        <f t="shared" si="130"/>
        <v>46240-POX51-gen2</v>
      </c>
      <c r="B4222" s="14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 t="shared" si="131"/>
        <v>2026-08</v>
      </c>
      <c r="J4222" s="7" t="str">
        <f>VLOOKUP(C4222,'[1]T. Apoyo Sistema'!$B$1:$C$89,2,0)</f>
        <v>SI</v>
      </c>
    </row>
    <row r="4223" spans="1:10" x14ac:dyDescent="0.25">
      <c r="A4223" s="4" t="str">
        <f t="shared" si="130"/>
        <v>46240-POX51-psa1</v>
      </c>
      <c r="B4223" s="14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 t="shared" si="131"/>
        <v>2026-08</v>
      </c>
      <c r="J4223" s="7" t="str">
        <f>VLOOKUP(C4223,'[1]T. Apoyo Sistema'!$B$1:$C$89,2,0)</f>
        <v>SI</v>
      </c>
    </row>
    <row r="4224" spans="1:10" x14ac:dyDescent="0.25">
      <c r="A4224" s="4" t="str">
        <f t="shared" si="130"/>
        <v>46240-POX51-psa2</v>
      </c>
      <c r="B4224" s="14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 t="shared" si="131"/>
        <v>2026-08</v>
      </c>
      <c r="J4224" s="7" t="str">
        <f>VLOOKUP(C4224,'[1]T. Apoyo Sistema'!$B$1:$C$89,2,0)</f>
        <v>SI</v>
      </c>
    </row>
    <row r="4225" spans="1:10" x14ac:dyDescent="0.25">
      <c r="A4225" s="4" t="str">
        <f t="shared" si="130"/>
        <v>46240-POX51-psa3</v>
      </c>
      <c r="B4225" s="14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 t="shared" si="131"/>
        <v>2026-08</v>
      </c>
      <c r="J4225" s="7" t="str">
        <f>VLOOKUP(C4225,'[1]T. Apoyo Sistema'!$B$1:$C$89,2,0)</f>
        <v>SI</v>
      </c>
    </row>
    <row r="4226" spans="1:10" x14ac:dyDescent="0.25">
      <c r="A4226" s="4" t="str">
        <f t="shared" ref="A4226:A4289" si="132">CONCATENATE(B4226,"-",C4226,"-",D4226)</f>
        <v>46240-POX51-psa4</v>
      </c>
      <c r="B4226" s="14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 t="shared" ref="I4226:I4289" si="133">TEXT(B4226,"yyyy-mm")</f>
        <v>2026-08</v>
      </c>
      <c r="J4226" s="7" t="str">
        <f>VLOOKUP(C4226,'[1]T. Apoyo Sistema'!$B$1:$C$89,2,0)</f>
        <v>SI</v>
      </c>
    </row>
    <row r="4227" spans="1:10" x14ac:dyDescent="0.25">
      <c r="A4227" s="4" t="str">
        <f t="shared" si="132"/>
        <v>46240-POX51-psa5</v>
      </c>
      <c r="B4227" s="14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 t="shared" si="133"/>
        <v>2026-08</v>
      </c>
      <c r="J4227" s="7" t="str">
        <f>VLOOKUP(C4227,'[1]T. Apoyo Sistema'!$B$1:$C$89,2,0)</f>
        <v>SI</v>
      </c>
    </row>
    <row r="4228" spans="1:10" x14ac:dyDescent="0.25">
      <c r="A4228" s="4" t="str">
        <f t="shared" si="132"/>
        <v>46240-POX51-psa6</v>
      </c>
      <c r="B4228" s="14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 t="shared" si="133"/>
        <v>2026-08</v>
      </c>
      <c r="J4228" s="7" t="str">
        <f>VLOOKUP(C4228,'[1]T. Apoyo Sistema'!$B$1:$C$89,2,0)</f>
        <v>SI</v>
      </c>
    </row>
    <row r="4229" spans="1:10" x14ac:dyDescent="0.25">
      <c r="A4229" s="4" t="str">
        <f t="shared" si="132"/>
        <v>46240-POX51-sec1</v>
      </c>
      <c r="B4229" s="14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 t="shared" si="133"/>
        <v>2026-08</v>
      </c>
      <c r="J4229" s="7" t="str">
        <f>VLOOKUP(C4229,'[1]T. Apoyo Sistema'!$B$1:$C$89,2,0)</f>
        <v>SI</v>
      </c>
    </row>
    <row r="4230" spans="1:10" x14ac:dyDescent="0.25">
      <c r="A4230" s="4" t="str">
        <f t="shared" si="132"/>
        <v>46240-POX51-sec2</v>
      </c>
      <c r="B4230" s="14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 t="shared" si="133"/>
        <v>2026-08</v>
      </c>
      <c r="J4230" s="7" t="str">
        <f>VLOOKUP(C4230,'[1]T. Apoyo Sistema'!$B$1:$C$89,2,0)</f>
        <v>SI</v>
      </c>
    </row>
    <row r="4231" spans="1:10" x14ac:dyDescent="0.25">
      <c r="A4231" s="4" t="str">
        <f t="shared" si="132"/>
        <v>46240-POX53-bbd1</v>
      </c>
      <c r="B4231" s="14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 t="shared" si="133"/>
        <v>2026-08</v>
      </c>
      <c r="J4231" s="7" t="str">
        <f>VLOOKUP(C4231,'[1]T. Apoyo Sistema'!$B$1:$C$89,2,0)</f>
        <v>SI</v>
      </c>
    </row>
    <row r="4232" spans="1:10" x14ac:dyDescent="0.25">
      <c r="A4232" s="4" t="str">
        <f t="shared" si="132"/>
        <v>46240-POX53-bbd2</v>
      </c>
      <c r="B4232" s="14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 t="shared" si="133"/>
        <v>2026-08</v>
      </c>
      <c r="J4232" s="7" t="str">
        <f>VLOOKUP(C4232,'[1]T. Apoyo Sistema'!$B$1:$C$89,2,0)</f>
        <v>SI</v>
      </c>
    </row>
    <row r="4233" spans="1:10" x14ac:dyDescent="0.25">
      <c r="A4233" s="4" t="str">
        <f t="shared" si="132"/>
        <v>46240-POX53-com1</v>
      </c>
      <c r="B4233" s="14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 t="shared" si="133"/>
        <v>2026-08</v>
      </c>
      <c r="J4233" s="7" t="str">
        <f>VLOOKUP(C4233,'[1]T. Apoyo Sistema'!$B$1:$C$89,2,0)</f>
        <v>SI</v>
      </c>
    </row>
    <row r="4234" spans="1:10" x14ac:dyDescent="0.25">
      <c r="A4234" s="4" t="str">
        <f t="shared" si="132"/>
        <v>46240-POX53-com2</v>
      </c>
      <c r="B4234" s="14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 t="shared" si="133"/>
        <v>2026-08</v>
      </c>
      <c r="J4234" s="7" t="str">
        <f>VLOOKUP(C4234,'[1]T. Apoyo Sistema'!$B$1:$C$89,2,0)</f>
        <v>SI</v>
      </c>
    </row>
    <row r="4235" spans="1:10" x14ac:dyDescent="0.25">
      <c r="A4235" s="4" t="str">
        <f t="shared" si="132"/>
        <v>46240-POX53-com3</v>
      </c>
      <c r="B4235" s="14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 t="shared" si="133"/>
        <v>2026-08</v>
      </c>
      <c r="J4235" s="7" t="str">
        <f>VLOOKUP(C4235,'[1]T. Apoyo Sistema'!$B$1:$C$89,2,0)</f>
        <v>SI</v>
      </c>
    </row>
    <row r="4236" spans="1:10" x14ac:dyDescent="0.25">
      <c r="A4236" s="4" t="str">
        <f t="shared" si="132"/>
        <v>46240-POX53-com4</v>
      </c>
      <c r="B4236" s="14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 t="shared" si="133"/>
        <v>2026-08</v>
      </c>
      <c r="J4236" s="7" t="str">
        <f>VLOOKUP(C4236,'[1]T. Apoyo Sistema'!$B$1:$C$89,2,0)</f>
        <v>SI</v>
      </c>
    </row>
    <row r="4237" spans="1:10" x14ac:dyDescent="0.25">
      <c r="A4237" s="4" t="str">
        <f t="shared" si="132"/>
        <v>46240-POX53-gen1</v>
      </c>
      <c r="B4237" s="14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 t="shared" si="133"/>
        <v>2026-08</v>
      </c>
      <c r="J4237" s="7" t="str">
        <f>VLOOKUP(C4237,'[1]T. Apoyo Sistema'!$B$1:$C$89,2,0)</f>
        <v>SI</v>
      </c>
    </row>
    <row r="4238" spans="1:10" x14ac:dyDescent="0.25">
      <c r="A4238" s="4" t="str">
        <f t="shared" si="132"/>
        <v>46240-POX53-gen2</v>
      </c>
      <c r="B4238" s="14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 t="shared" si="133"/>
        <v>2026-08</v>
      </c>
      <c r="J4238" s="7" t="str">
        <f>VLOOKUP(C4238,'[1]T. Apoyo Sistema'!$B$1:$C$89,2,0)</f>
        <v>SI</v>
      </c>
    </row>
    <row r="4239" spans="1:10" x14ac:dyDescent="0.25">
      <c r="A4239" s="4" t="str">
        <f t="shared" si="132"/>
        <v>46240-POX53-psa1</v>
      </c>
      <c r="B4239" s="14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 t="shared" si="133"/>
        <v>2026-08</v>
      </c>
      <c r="J4239" s="7" t="str">
        <f>VLOOKUP(C4239,'[1]T. Apoyo Sistema'!$B$1:$C$89,2,0)</f>
        <v>SI</v>
      </c>
    </row>
    <row r="4240" spans="1:10" x14ac:dyDescent="0.25">
      <c r="A4240" s="4" t="str">
        <f t="shared" si="132"/>
        <v>46240-POX53-psa2</v>
      </c>
      <c r="B4240" s="14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 t="shared" si="133"/>
        <v>2026-08</v>
      </c>
      <c r="J4240" s="7" t="str">
        <f>VLOOKUP(C4240,'[1]T. Apoyo Sistema'!$B$1:$C$89,2,0)</f>
        <v>SI</v>
      </c>
    </row>
    <row r="4241" spans="1:10" x14ac:dyDescent="0.25">
      <c r="A4241" s="4" t="str">
        <f t="shared" si="132"/>
        <v>46240-POX53-psa3</v>
      </c>
      <c r="B4241" s="14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 t="shared" si="133"/>
        <v>2026-08</v>
      </c>
      <c r="J4241" s="7" t="str">
        <f>VLOOKUP(C4241,'[1]T. Apoyo Sistema'!$B$1:$C$89,2,0)</f>
        <v>SI</v>
      </c>
    </row>
    <row r="4242" spans="1:10" x14ac:dyDescent="0.25">
      <c r="A4242" s="4" t="str">
        <f t="shared" si="132"/>
        <v>46240-POX53-psa4</v>
      </c>
      <c r="B4242" s="14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 t="shared" si="133"/>
        <v>2026-08</v>
      </c>
      <c r="J4242" s="7" t="str">
        <f>VLOOKUP(C4242,'[1]T. Apoyo Sistema'!$B$1:$C$89,2,0)</f>
        <v>SI</v>
      </c>
    </row>
    <row r="4243" spans="1:10" x14ac:dyDescent="0.25">
      <c r="A4243" s="4" t="str">
        <f t="shared" si="132"/>
        <v>46240-POX53-sec1</v>
      </c>
      <c r="B4243" s="14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 t="shared" si="133"/>
        <v>2026-08</v>
      </c>
      <c r="J4243" s="7" t="str">
        <f>VLOOKUP(C4243,'[1]T. Apoyo Sistema'!$B$1:$C$89,2,0)</f>
        <v>SI</v>
      </c>
    </row>
    <row r="4244" spans="1:10" x14ac:dyDescent="0.25">
      <c r="A4244" s="4" t="str">
        <f t="shared" si="132"/>
        <v>46240-POX53-sec2</v>
      </c>
      <c r="B4244" s="14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 t="shared" si="133"/>
        <v>2026-08</v>
      </c>
      <c r="J4244" s="7" t="str">
        <f>VLOOKUP(C4244,'[1]T. Apoyo Sistema'!$B$1:$C$89,2,0)</f>
        <v>SI</v>
      </c>
    </row>
    <row r="4245" spans="1:10" x14ac:dyDescent="0.25">
      <c r="A4245" s="4" t="str">
        <f t="shared" si="132"/>
        <v>46240-POX54-bbd1</v>
      </c>
      <c r="B4245" s="14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 t="shared" si="133"/>
        <v>2026-08</v>
      </c>
      <c r="J4245" s="7" t="str">
        <f>VLOOKUP(C4245,'[1]T. Apoyo Sistema'!$B$1:$C$89,2,0)</f>
        <v>SI</v>
      </c>
    </row>
    <row r="4246" spans="1:10" x14ac:dyDescent="0.25">
      <c r="A4246" s="4" t="str">
        <f t="shared" si="132"/>
        <v>46240-POX54-bbd2</v>
      </c>
      <c r="B4246" s="14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 t="shared" si="133"/>
        <v>2026-08</v>
      </c>
      <c r="J4246" s="7" t="str">
        <f>VLOOKUP(C4246,'[1]T. Apoyo Sistema'!$B$1:$C$89,2,0)</f>
        <v>SI</v>
      </c>
    </row>
    <row r="4247" spans="1:10" x14ac:dyDescent="0.25">
      <c r="A4247" s="4" t="str">
        <f t="shared" si="132"/>
        <v>46240-POX54-com1</v>
      </c>
      <c r="B4247" s="14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 t="shared" si="133"/>
        <v>2026-08</v>
      </c>
      <c r="J4247" s="7" t="str">
        <f>VLOOKUP(C4247,'[1]T. Apoyo Sistema'!$B$1:$C$89,2,0)</f>
        <v>SI</v>
      </c>
    </row>
    <row r="4248" spans="1:10" x14ac:dyDescent="0.25">
      <c r="A4248" s="4" t="str">
        <f t="shared" si="132"/>
        <v>46240-POX54-com2</v>
      </c>
      <c r="B4248" s="14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 t="shared" si="133"/>
        <v>2026-08</v>
      </c>
      <c r="J4248" s="7" t="str">
        <f>VLOOKUP(C4248,'[1]T. Apoyo Sistema'!$B$1:$C$89,2,0)</f>
        <v>SI</v>
      </c>
    </row>
    <row r="4249" spans="1:10" x14ac:dyDescent="0.25">
      <c r="A4249" s="4" t="str">
        <f t="shared" si="132"/>
        <v>46240-POX54-com3</v>
      </c>
      <c r="B4249" s="14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 t="shared" si="133"/>
        <v>2026-08</v>
      </c>
      <c r="J4249" s="7" t="str">
        <f>VLOOKUP(C4249,'[1]T. Apoyo Sistema'!$B$1:$C$89,2,0)</f>
        <v>SI</v>
      </c>
    </row>
    <row r="4250" spans="1:10" x14ac:dyDescent="0.25">
      <c r="A4250" s="4" t="str">
        <f t="shared" si="132"/>
        <v>46240-POX54-com4</v>
      </c>
      <c r="B4250" s="14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 t="shared" si="133"/>
        <v>2026-08</v>
      </c>
      <c r="J4250" s="7" t="str">
        <f>VLOOKUP(C4250,'[1]T. Apoyo Sistema'!$B$1:$C$89,2,0)</f>
        <v>SI</v>
      </c>
    </row>
    <row r="4251" spans="1:10" x14ac:dyDescent="0.25">
      <c r="A4251" s="4" t="str">
        <f t="shared" si="132"/>
        <v>46240-POX54-gen1</v>
      </c>
      <c r="B4251" s="14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 t="shared" si="133"/>
        <v>2026-08</v>
      </c>
      <c r="J4251" s="7" t="str">
        <f>VLOOKUP(C4251,'[1]T. Apoyo Sistema'!$B$1:$C$89,2,0)</f>
        <v>SI</v>
      </c>
    </row>
    <row r="4252" spans="1:10" x14ac:dyDescent="0.25">
      <c r="A4252" s="4" t="str">
        <f t="shared" si="132"/>
        <v>46240-POX54-gen2</v>
      </c>
      <c r="B4252" s="14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 t="shared" si="133"/>
        <v>2026-08</v>
      </c>
      <c r="J4252" s="7" t="str">
        <f>VLOOKUP(C4252,'[1]T. Apoyo Sistema'!$B$1:$C$89,2,0)</f>
        <v>SI</v>
      </c>
    </row>
    <row r="4253" spans="1:10" x14ac:dyDescent="0.25">
      <c r="A4253" s="4" t="str">
        <f t="shared" si="132"/>
        <v>46240-POX54-psa1</v>
      </c>
      <c r="B4253" s="14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 t="shared" si="133"/>
        <v>2026-08</v>
      </c>
      <c r="J4253" s="7" t="str">
        <f>VLOOKUP(C4253,'[1]T. Apoyo Sistema'!$B$1:$C$89,2,0)</f>
        <v>SI</v>
      </c>
    </row>
    <row r="4254" spans="1:10" x14ac:dyDescent="0.25">
      <c r="A4254" s="4" t="str">
        <f t="shared" si="132"/>
        <v>46240-POX54-psa2</v>
      </c>
      <c r="B4254" s="14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 t="shared" si="133"/>
        <v>2026-08</v>
      </c>
      <c r="J4254" s="7" t="str">
        <f>VLOOKUP(C4254,'[1]T. Apoyo Sistema'!$B$1:$C$89,2,0)</f>
        <v>SI</v>
      </c>
    </row>
    <row r="4255" spans="1:10" x14ac:dyDescent="0.25">
      <c r="A4255" s="4" t="str">
        <f t="shared" si="132"/>
        <v>46240-POX54-psa3</v>
      </c>
      <c r="B4255" s="14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 t="shared" si="133"/>
        <v>2026-08</v>
      </c>
      <c r="J4255" s="7" t="str">
        <f>VLOOKUP(C4255,'[1]T. Apoyo Sistema'!$B$1:$C$89,2,0)</f>
        <v>SI</v>
      </c>
    </row>
    <row r="4256" spans="1:10" x14ac:dyDescent="0.25">
      <c r="A4256" s="4" t="str">
        <f t="shared" si="132"/>
        <v>46240-POX54-psa4</v>
      </c>
      <c r="B4256" s="14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 t="shared" si="133"/>
        <v>2026-08</v>
      </c>
      <c r="J4256" s="7" t="str">
        <f>VLOOKUP(C4256,'[1]T. Apoyo Sistema'!$B$1:$C$89,2,0)</f>
        <v>SI</v>
      </c>
    </row>
    <row r="4257" spans="1:10" x14ac:dyDescent="0.25">
      <c r="A4257" s="4" t="str">
        <f t="shared" si="132"/>
        <v>46240-POX54-sec1</v>
      </c>
      <c r="B4257" s="14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 t="shared" si="133"/>
        <v>2026-08</v>
      </c>
      <c r="J4257" s="7" t="str">
        <f>VLOOKUP(C4257,'[1]T. Apoyo Sistema'!$B$1:$C$89,2,0)</f>
        <v>SI</v>
      </c>
    </row>
    <row r="4258" spans="1:10" x14ac:dyDescent="0.25">
      <c r="A4258" s="4" t="str">
        <f t="shared" si="132"/>
        <v>46240-POX54-sec2</v>
      </c>
      <c r="B4258" s="14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 t="shared" si="133"/>
        <v>2026-08</v>
      </c>
      <c r="J4258" s="7" t="str">
        <f>VLOOKUP(C4258,'[1]T. Apoyo Sistema'!$B$1:$C$89,2,0)</f>
        <v>SI</v>
      </c>
    </row>
    <row r="4259" spans="1:10" x14ac:dyDescent="0.25">
      <c r="A4259" s="4" t="str">
        <f t="shared" si="132"/>
        <v>46240-POX55-bbd1</v>
      </c>
      <c r="B4259" s="14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 t="shared" si="133"/>
        <v>2026-08</v>
      </c>
      <c r="J4259" s="7" t="str">
        <f>VLOOKUP(C4259,'[1]T. Apoyo Sistema'!$B$1:$C$89,2,0)</f>
        <v>SI</v>
      </c>
    </row>
    <row r="4260" spans="1:10" x14ac:dyDescent="0.25">
      <c r="A4260" s="4" t="str">
        <f t="shared" si="132"/>
        <v>46240-POX55-bbd2</v>
      </c>
      <c r="B4260" s="14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 t="shared" si="133"/>
        <v>2026-08</v>
      </c>
      <c r="J4260" s="7" t="str">
        <f>VLOOKUP(C4260,'[1]T. Apoyo Sistema'!$B$1:$C$89,2,0)</f>
        <v>SI</v>
      </c>
    </row>
    <row r="4261" spans="1:10" x14ac:dyDescent="0.25">
      <c r="A4261" s="4" t="str">
        <f t="shared" si="132"/>
        <v>46240-POX55-com1</v>
      </c>
      <c r="B4261" s="14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 t="shared" si="133"/>
        <v>2026-08</v>
      </c>
      <c r="J4261" s="7" t="str">
        <f>VLOOKUP(C4261,'[1]T. Apoyo Sistema'!$B$1:$C$89,2,0)</f>
        <v>SI</v>
      </c>
    </row>
    <row r="4262" spans="1:10" x14ac:dyDescent="0.25">
      <c r="A4262" s="4" t="str">
        <f t="shared" si="132"/>
        <v>46240-POX55-com2</v>
      </c>
      <c r="B4262" s="14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 t="shared" si="133"/>
        <v>2026-08</v>
      </c>
      <c r="J4262" s="7" t="str">
        <f>VLOOKUP(C4262,'[1]T. Apoyo Sistema'!$B$1:$C$89,2,0)</f>
        <v>SI</v>
      </c>
    </row>
    <row r="4263" spans="1:10" x14ac:dyDescent="0.25">
      <c r="A4263" s="4" t="str">
        <f t="shared" si="132"/>
        <v>46240-POX55-com3</v>
      </c>
      <c r="B4263" s="14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 t="shared" si="133"/>
        <v>2026-08</v>
      </c>
      <c r="J4263" s="7" t="str">
        <f>VLOOKUP(C4263,'[1]T. Apoyo Sistema'!$B$1:$C$89,2,0)</f>
        <v>SI</v>
      </c>
    </row>
    <row r="4264" spans="1:10" x14ac:dyDescent="0.25">
      <c r="A4264" s="4" t="str">
        <f t="shared" si="132"/>
        <v>46240-POX55-gen1</v>
      </c>
      <c r="B4264" s="14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 t="shared" si="133"/>
        <v>2026-08</v>
      </c>
      <c r="J4264" s="7" t="str">
        <f>VLOOKUP(C4264,'[1]T. Apoyo Sistema'!$B$1:$C$89,2,0)</f>
        <v>SI</v>
      </c>
    </row>
    <row r="4265" spans="1:10" x14ac:dyDescent="0.25">
      <c r="A4265" s="4" t="str">
        <f t="shared" si="132"/>
        <v>46240-POX55-gen2</v>
      </c>
      <c r="B4265" s="14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 t="shared" si="133"/>
        <v>2026-08</v>
      </c>
      <c r="J4265" s="7" t="str">
        <f>VLOOKUP(C4265,'[1]T. Apoyo Sistema'!$B$1:$C$89,2,0)</f>
        <v>SI</v>
      </c>
    </row>
    <row r="4266" spans="1:10" x14ac:dyDescent="0.25">
      <c r="A4266" s="4" t="str">
        <f t="shared" si="132"/>
        <v>46240-POX55-psa1</v>
      </c>
      <c r="B4266" s="14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 t="shared" si="133"/>
        <v>2026-08</v>
      </c>
      <c r="J4266" s="7" t="str">
        <f>VLOOKUP(C4266,'[1]T. Apoyo Sistema'!$B$1:$C$89,2,0)</f>
        <v>SI</v>
      </c>
    </row>
    <row r="4267" spans="1:10" x14ac:dyDescent="0.25">
      <c r="A4267" s="4" t="str">
        <f t="shared" si="132"/>
        <v>46240-POX55-psa2</v>
      </c>
      <c r="B4267" s="14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 t="shared" si="133"/>
        <v>2026-08</v>
      </c>
      <c r="J4267" s="7" t="str">
        <f>VLOOKUP(C4267,'[1]T. Apoyo Sistema'!$B$1:$C$89,2,0)</f>
        <v>SI</v>
      </c>
    </row>
    <row r="4268" spans="1:10" x14ac:dyDescent="0.25">
      <c r="A4268" s="4" t="str">
        <f t="shared" si="132"/>
        <v>46240-POX55-psa3</v>
      </c>
      <c r="B4268" s="14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 t="shared" si="133"/>
        <v>2026-08</v>
      </c>
      <c r="J4268" s="7" t="str">
        <f>VLOOKUP(C4268,'[1]T. Apoyo Sistema'!$B$1:$C$89,2,0)</f>
        <v>SI</v>
      </c>
    </row>
    <row r="4269" spans="1:10" x14ac:dyDescent="0.25">
      <c r="A4269" s="4" t="str">
        <f t="shared" si="132"/>
        <v>46240-POX55-psa4</v>
      </c>
      <c r="B4269" s="14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 t="shared" si="133"/>
        <v>2026-08</v>
      </c>
      <c r="J4269" s="7" t="str">
        <f>VLOOKUP(C4269,'[1]T. Apoyo Sistema'!$B$1:$C$89,2,0)</f>
        <v>SI</v>
      </c>
    </row>
    <row r="4270" spans="1:10" x14ac:dyDescent="0.25">
      <c r="A4270" s="4" t="str">
        <f t="shared" si="132"/>
        <v>46240-POX55-psa5</v>
      </c>
      <c r="B4270" s="14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 t="shared" si="133"/>
        <v>2026-08</v>
      </c>
      <c r="J4270" s="7" t="str">
        <f>VLOOKUP(C4270,'[1]T. Apoyo Sistema'!$B$1:$C$89,2,0)</f>
        <v>SI</v>
      </c>
    </row>
    <row r="4271" spans="1:10" x14ac:dyDescent="0.25">
      <c r="A4271" s="4" t="str">
        <f t="shared" si="132"/>
        <v>46240-POX55-psa6</v>
      </c>
      <c r="B4271" s="14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 t="shared" si="133"/>
        <v>2026-08</v>
      </c>
      <c r="J4271" s="7" t="str">
        <f>VLOOKUP(C4271,'[1]T. Apoyo Sistema'!$B$1:$C$89,2,0)</f>
        <v>SI</v>
      </c>
    </row>
    <row r="4272" spans="1:10" x14ac:dyDescent="0.25">
      <c r="A4272" s="4" t="str">
        <f t="shared" si="132"/>
        <v>46240-POX55-sec1</v>
      </c>
      <c r="B4272" s="14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 t="shared" si="133"/>
        <v>2026-08</v>
      </c>
      <c r="J4272" s="7" t="str">
        <f>VLOOKUP(C4272,'[1]T. Apoyo Sistema'!$B$1:$C$89,2,0)</f>
        <v>SI</v>
      </c>
    </row>
    <row r="4273" spans="1:10" x14ac:dyDescent="0.25">
      <c r="A4273" s="4" t="str">
        <f t="shared" si="132"/>
        <v>46240-POX55-sec2</v>
      </c>
      <c r="B4273" s="14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 t="shared" si="133"/>
        <v>2026-08</v>
      </c>
      <c r="J4273" s="7" t="str">
        <f>VLOOKUP(C4273,'[1]T. Apoyo Sistema'!$B$1:$C$89,2,0)</f>
        <v>SI</v>
      </c>
    </row>
    <row r="4274" spans="1:10" x14ac:dyDescent="0.25">
      <c r="A4274" s="4" t="str">
        <f t="shared" si="132"/>
        <v>46240-POX56-bbd1</v>
      </c>
      <c r="B4274" s="14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 t="shared" si="133"/>
        <v>2026-08</v>
      </c>
      <c r="J4274" s="7" t="str">
        <f>VLOOKUP(C4274,'[1]T. Apoyo Sistema'!$B$1:$C$89,2,0)</f>
        <v>SI</v>
      </c>
    </row>
    <row r="4275" spans="1:10" x14ac:dyDescent="0.25">
      <c r="A4275" s="4" t="str">
        <f t="shared" si="132"/>
        <v>46240-POX56-bbd2</v>
      </c>
      <c r="B4275" s="14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 t="shared" si="133"/>
        <v>2026-08</v>
      </c>
      <c r="J4275" s="7" t="str">
        <f>VLOOKUP(C4275,'[1]T. Apoyo Sistema'!$B$1:$C$89,2,0)</f>
        <v>SI</v>
      </c>
    </row>
    <row r="4276" spans="1:10" x14ac:dyDescent="0.25">
      <c r="A4276" s="4" t="str">
        <f t="shared" si="132"/>
        <v>46240-POX56-com1</v>
      </c>
      <c r="B4276" s="14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 t="shared" si="133"/>
        <v>2026-08</v>
      </c>
      <c r="J4276" s="7" t="str">
        <f>VLOOKUP(C4276,'[1]T. Apoyo Sistema'!$B$1:$C$89,2,0)</f>
        <v>SI</v>
      </c>
    </row>
    <row r="4277" spans="1:10" x14ac:dyDescent="0.25">
      <c r="A4277" s="4" t="str">
        <f t="shared" si="132"/>
        <v>46240-POX56-com2</v>
      </c>
      <c r="B4277" s="14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 t="shared" si="133"/>
        <v>2026-08</v>
      </c>
      <c r="J4277" s="7" t="str">
        <f>VLOOKUP(C4277,'[1]T. Apoyo Sistema'!$B$1:$C$89,2,0)</f>
        <v>SI</v>
      </c>
    </row>
    <row r="4278" spans="1:10" x14ac:dyDescent="0.25">
      <c r="A4278" s="4" t="str">
        <f t="shared" si="132"/>
        <v>46240-POX56-com3</v>
      </c>
      <c r="B4278" s="14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 t="shared" si="133"/>
        <v>2026-08</v>
      </c>
      <c r="J4278" s="7" t="str">
        <f>VLOOKUP(C4278,'[1]T. Apoyo Sistema'!$B$1:$C$89,2,0)</f>
        <v>SI</v>
      </c>
    </row>
    <row r="4279" spans="1:10" x14ac:dyDescent="0.25">
      <c r="A4279" s="4" t="str">
        <f t="shared" si="132"/>
        <v>46240-POX56-com4</v>
      </c>
      <c r="B4279" s="14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 t="shared" si="133"/>
        <v>2026-08</v>
      </c>
      <c r="J4279" s="7" t="str">
        <f>VLOOKUP(C4279,'[1]T. Apoyo Sistema'!$B$1:$C$89,2,0)</f>
        <v>SI</v>
      </c>
    </row>
    <row r="4280" spans="1:10" x14ac:dyDescent="0.25">
      <c r="A4280" s="4" t="str">
        <f t="shared" si="132"/>
        <v>46240-POX56-gen1</v>
      </c>
      <c r="B4280" s="14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 t="shared" si="133"/>
        <v>2026-08</v>
      </c>
      <c r="J4280" s="7" t="str">
        <f>VLOOKUP(C4280,'[1]T. Apoyo Sistema'!$B$1:$C$89,2,0)</f>
        <v>SI</v>
      </c>
    </row>
    <row r="4281" spans="1:10" x14ac:dyDescent="0.25">
      <c r="A4281" s="4" t="str">
        <f t="shared" si="132"/>
        <v>46240-POX56-gen2</v>
      </c>
      <c r="B4281" s="14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 t="shared" si="133"/>
        <v>2026-08</v>
      </c>
      <c r="J4281" s="7" t="str">
        <f>VLOOKUP(C4281,'[1]T. Apoyo Sistema'!$B$1:$C$89,2,0)</f>
        <v>SI</v>
      </c>
    </row>
    <row r="4282" spans="1:10" x14ac:dyDescent="0.25">
      <c r="A4282" s="4" t="str">
        <f t="shared" si="132"/>
        <v>46240-POX56-psa1</v>
      </c>
      <c r="B4282" s="14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 t="shared" si="133"/>
        <v>2026-08</v>
      </c>
      <c r="J4282" s="7" t="str">
        <f>VLOOKUP(C4282,'[1]T. Apoyo Sistema'!$B$1:$C$89,2,0)</f>
        <v>SI</v>
      </c>
    </row>
    <row r="4283" spans="1:10" x14ac:dyDescent="0.25">
      <c r="A4283" s="4" t="str">
        <f t="shared" si="132"/>
        <v>46240-POX56-psa2</v>
      </c>
      <c r="B4283" s="14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 t="shared" si="133"/>
        <v>2026-08</v>
      </c>
      <c r="J4283" s="7" t="str">
        <f>VLOOKUP(C4283,'[1]T. Apoyo Sistema'!$B$1:$C$89,2,0)</f>
        <v>SI</v>
      </c>
    </row>
    <row r="4284" spans="1:10" x14ac:dyDescent="0.25">
      <c r="A4284" s="4" t="str">
        <f t="shared" si="132"/>
        <v>46240-POX56-psa3</v>
      </c>
      <c r="B4284" s="14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 t="shared" si="133"/>
        <v>2026-08</v>
      </c>
      <c r="J4284" s="7" t="str">
        <f>VLOOKUP(C4284,'[1]T. Apoyo Sistema'!$B$1:$C$89,2,0)</f>
        <v>SI</v>
      </c>
    </row>
    <row r="4285" spans="1:10" x14ac:dyDescent="0.25">
      <c r="A4285" s="4" t="str">
        <f t="shared" si="132"/>
        <v>46240-POX56-psa4</v>
      </c>
      <c r="B4285" s="14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 t="shared" si="133"/>
        <v>2026-08</v>
      </c>
      <c r="J4285" s="7" t="str">
        <f>VLOOKUP(C4285,'[1]T. Apoyo Sistema'!$B$1:$C$89,2,0)</f>
        <v>SI</v>
      </c>
    </row>
    <row r="4286" spans="1:10" x14ac:dyDescent="0.25">
      <c r="A4286" s="4" t="str">
        <f t="shared" si="132"/>
        <v>46240-POX56-sec1</v>
      </c>
      <c r="B4286" s="14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 t="shared" si="133"/>
        <v>2026-08</v>
      </c>
      <c r="J4286" s="7" t="str">
        <f>VLOOKUP(C4286,'[1]T. Apoyo Sistema'!$B$1:$C$89,2,0)</f>
        <v>SI</v>
      </c>
    </row>
    <row r="4287" spans="1:10" x14ac:dyDescent="0.25">
      <c r="A4287" s="4" t="str">
        <f t="shared" si="132"/>
        <v>46240-POX56-sec2</v>
      </c>
      <c r="B4287" s="14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 t="shared" si="133"/>
        <v>2026-08</v>
      </c>
      <c r="J4287" s="7" t="str">
        <f>VLOOKUP(C4287,'[1]T. Apoyo Sistema'!$B$1:$C$89,2,0)</f>
        <v>SI</v>
      </c>
    </row>
    <row r="4288" spans="1:10" x14ac:dyDescent="0.25">
      <c r="A4288" s="4" t="str">
        <f t="shared" si="132"/>
        <v>46240-POX57-bbd1</v>
      </c>
      <c r="B4288" s="14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 t="shared" si="133"/>
        <v>2026-08</v>
      </c>
      <c r="J4288" s="7" t="str">
        <f>VLOOKUP(C4288,'[1]T. Apoyo Sistema'!$B$1:$C$89,2,0)</f>
        <v>SI</v>
      </c>
    </row>
    <row r="4289" spans="1:10" x14ac:dyDescent="0.25">
      <c r="A4289" s="4" t="str">
        <f t="shared" si="132"/>
        <v>46240-POX57-bbd2</v>
      </c>
      <c r="B4289" s="14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 t="shared" si="133"/>
        <v>2026-08</v>
      </c>
      <c r="J4289" s="7" t="str">
        <f>VLOOKUP(C4289,'[1]T. Apoyo Sistema'!$B$1:$C$89,2,0)</f>
        <v>SI</v>
      </c>
    </row>
    <row r="4290" spans="1:10" x14ac:dyDescent="0.25">
      <c r="A4290" s="4" t="str">
        <f t="shared" ref="A4290:A4353" si="134">CONCATENATE(B4290,"-",C4290,"-",D4290)</f>
        <v>46240-POX57-com1</v>
      </c>
      <c r="B4290" s="14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 t="shared" ref="I4290:I4353" si="135">TEXT(B4290,"yyyy-mm")</f>
        <v>2026-08</v>
      </c>
      <c r="J4290" s="7" t="str">
        <f>VLOOKUP(C4290,'[1]T. Apoyo Sistema'!$B$1:$C$89,2,0)</f>
        <v>SI</v>
      </c>
    </row>
    <row r="4291" spans="1:10" x14ac:dyDescent="0.25">
      <c r="A4291" s="4" t="str">
        <f t="shared" si="134"/>
        <v>46240-POX57-com2</v>
      </c>
      <c r="B4291" s="14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 t="shared" si="135"/>
        <v>2026-08</v>
      </c>
      <c r="J4291" s="7" t="str">
        <f>VLOOKUP(C4291,'[1]T. Apoyo Sistema'!$B$1:$C$89,2,0)</f>
        <v>SI</v>
      </c>
    </row>
    <row r="4292" spans="1:10" x14ac:dyDescent="0.25">
      <c r="A4292" s="4" t="str">
        <f t="shared" si="134"/>
        <v>46240-POX57-com3</v>
      </c>
      <c r="B4292" s="14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 t="shared" si="135"/>
        <v>2026-08</v>
      </c>
      <c r="J4292" s="7" t="str">
        <f>VLOOKUP(C4292,'[1]T. Apoyo Sistema'!$B$1:$C$89,2,0)</f>
        <v>SI</v>
      </c>
    </row>
    <row r="4293" spans="1:10" x14ac:dyDescent="0.25">
      <c r="A4293" s="4" t="str">
        <f t="shared" si="134"/>
        <v>46240-POX57-com4</v>
      </c>
      <c r="B4293" s="14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 t="shared" si="135"/>
        <v>2026-08</v>
      </c>
      <c r="J4293" s="7" t="str">
        <f>VLOOKUP(C4293,'[1]T. Apoyo Sistema'!$B$1:$C$89,2,0)</f>
        <v>SI</v>
      </c>
    </row>
    <row r="4294" spans="1:10" x14ac:dyDescent="0.25">
      <c r="A4294" s="4" t="str">
        <f t="shared" si="134"/>
        <v>46240-POX57-gen1</v>
      </c>
      <c r="B4294" s="14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 t="shared" si="135"/>
        <v>2026-08</v>
      </c>
      <c r="J4294" s="7" t="str">
        <f>VLOOKUP(C4294,'[1]T. Apoyo Sistema'!$B$1:$C$89,2,0)</f>
        <v>SI</v>
      </c>
    </row>
    <row r="4295" spans="1:10" x14ac:dyDescent="0.25">
      <c r="A4295" s="4" t="str">
        <f t="shared" si="134"/>
        <v>46240-POX57-gen2</v>
      </c>
      <c r="B4295" s="14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 t="shared" si="135"/>
        <v>2026-08</v>
      </c>
      <c r="J4295" s="7" t="str">
        <f>VLOOKUP(C4295,'[1]T. Apoyo Sistema'!$B$1:$C$89,2,0)</f>
        <v>SI</v>
      </c>
    </row>
    <row r="4296" spans="1:10" x14ac:dyDescent="0.25">
      <c r="A4296" s="4" t="str">
        <f t="shared" si="134"/>
        <v>46240-POX57-psa1</v>
      </c>
      <c r="B4296" s="14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 t="shared" si="135"/>
        <v>2026-08</v>
      </c>
      <c r="J4296" s="7" t="str">
        <f>VLOOKUP(C4296,'[1]T. Apoyo Sistema'!$B$1:$C$89,2,0)</f>
        <v>SI</v>
      </c>
    </row>
    <row r="4297" spans="1:10" x14ac:dyDescent="0.25">
      <c r="A4297" s="4" t="str">
        <f t="shared" si="134"/>
        <v>46240-POX57-psa2</v>
      </c>
      <c r="B4297" s="14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 t="shared" si="135"/>
        <v>2026-08</v>
      </c>
      <c r="J4297" s="7" t="str">
        <f>VLOOKUP(C4297,'[1]T. Apoyo Sistema'!$B$1:$C$89,2,0)</f>
        <v>SI</v>
      </c>
    </row>
    <row r="4298" spans="1:10" x14ac:dyDescent="0.25">
      <c r="A4298" s="4" t="str">
        <f t="shared" si="134"/>
        <v>46240-POX57-psa3</v>
      </c>
      <c r="B4298" s="14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 t="shared" si="135"/>
        <v>2026-08</v>
      </c>
      <c r="J4298" s="7" t="str">
        <f>VLOOKUP(C4298,'[1]T. Apoyo Sistema'!$B$1:$C$89,2,0)</f>
        <v>SI</v>
      </c>
    </row>
    <row r="4299" spans="1:10" x14ac:dyDescent="0.25">
      <c r="A4299" s="4" t="str">
        <f t="shared" si="134"/>
        <v>46240-POX57-psa4</v>
      </c>
      <c r="B4299" s="14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 t="shared" si="135"/>
        <v>2026-08</v>
      </c>
      <c r="J4299" s="7" t="str">
        <f>VLOOKUP(C4299,'[1]T. Apoyo Sistema'!$B$1:$C$89,2,0)</f>
        <v>SI</v>
      </c>
    </row>
    <row r="4300" spans="1:10" x14ac:dyDescent="0.25">
      <c r="A4300" s="4" t="str">
        <f t="shared" si="134"/>
        <v>46240-POX57-sec1</v>
      </c>
      <c r="B4300" s="14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 t="shared" si="135"/>
        <v>2026-08</v>
      </c>
      <c r="J4300" s="7" t="str">
        <f>VLOOKUP(C4300,'[1]T. Apoyo Sistema'!$B$1:$C$89,2,0)</f>
        <v>SI</v>
      </c>
    </row>
    <row r="4301" spans="1:10" x14ac:dyDescent="0.25">
      <c r="A4301" s="4" t="str">
        <f t="shared" si="134"/>
        <v>46240-POX57-sec2</v>
      </c>
      <c r="B4301" s="14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 t="shared" si="135"/>
        <v>2026-08</v>
      </c>
      <c r="J4301" s="7" t="str">
        <f>VLOOKUP(C4301,'[1]T. Apoyo Sistema'!$B$1:$C$89,2,0)</f>
        <v>SI</v>
      </c>
    </row>
    <row r="4302" spans="1:10" x14ac:dyDescent="0.25">
      <c r="A4302" s="4" t="str">
        <f t="shared" si="134"/>
        <v>46240-POX58-bbd1</v>
      </c>
      <c r="B4302" s="14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 t="shared" si="135"/>
        <v>2026-08</v>
      </c>
      <c r="J4302" s="7" t="str">
        <f>VLOOKUP(C4302,'[1]T. Apoyo Sistema'!$B$1:$C$89,2,0)</f>
        <v>SI</v>
      </c>
    </row>
    <row r="4303" spans="1:10" x14ac:dyDescent="0.25">
      <c r="A4303" s="4" t="str">
        <f t="shared" si="134"/>
        <v>46240-POX58-bbd2</v>
      </c>
      <c r="B4303" s="14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 t="shared" si="135"/>
        <v>2026-08</v>
      </c>
      <c r="J4303" s="7" t="str">
        <f>VLOOKUP(C4303,'[1]T. Apoyo Sistema'!$B$1:$C$89,2,0)</f>
        <v>SI</v>
      </c>
    </row>
    <row r="4304" spans="1:10" x14ac:dyDescent="0.25">
      <c r="A4304" s="4" t="str">
        <f t="shared" si="134"/>
        <v>46240-POX58-com1</v>
      </c>
      <c r="B4304" s="14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 t="shared" si="135"/>
        <v>2026-08</v>
      </c>
      <c r="J4304" s="7" t="str">
        <f>VLOOKUP(C4304,'[1]T. Apoyo Sistema'!$B$1:$C$89,2,0)</f>
        <v>SI</v>
      </c>
    </row>
    <row r="4305" spans="1:10" x14ac:dyDescent="0.25">
      <c r="A4305" s="4" t="str">
        <f t="shared" si="134"/>
        <v>46240-POX58-com2</v>
      </c>
      <c r="B4305" s="14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 t="shared" si="135"/>
        <v>2026-08</v>
      </c>
      <c r="J4305" s="7" t="str">
        <f>VLOOKUP(C4305,'[1]T. Apoyo Sistema'!$B$1:$C$89,2,0)</f>
        <v>SI</v>
      </c>
    </row>
    <row r="4306" spans="1:10" x14ac:dyDescent="0.25">
      <c r="A4306" s="4" t="str">
        <f t="shared" si="134"/>
        <v>46240-POX58-com3</v>
      </c>
      <c r="B4306" s="14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 t="shared" si="135"/>
        <v>2026-08</v>
      </c>
      <c r="J4306" s="7" t="str">
        <f>VLOOKUP(C4306,'[1]T. Apoyo Sistema'!$B$1:$C$89,2,0)</f>
        <v>SI</v>
      </c>
    </row>
    <row r="4307" spans="1:10" x14ac:dyDescent="0.25">
      <c r="A4307" s="4" t="str">
        <f t="shared" si="134"/>
        <v>46240-POX58-com4</v>
      </c>
      <c r="B4307" s="14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 t="shared" si="135"/>
        <v>2026-08</v>
      </c>
      <c r="J4307" s="7" t="str">
        <f>VLOOKUP(C4307,'[1]T. Apoyo Sistema'!$B$1:$C$89,2,0)</f>
        <v>SI</v>
      </c>
    </row>
    <row r="4308" spans="1:10" x14ac:dyDescent="0.25">
      <c r="A4308" s="4" t="str">
        <f t="shared" si="134"/>
        <v>46240-POX58-gen1</v>
      </c>
      <c r="B4308" s="14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 t="shared" si="135"/>
        <v>2026-08</v>
      </c>
      <c r="J4308" s="7" t="str">
        <f>VLOOKUP(C4308,'[1]T. Apoyo Sistema'!$B$1:$C$89,2,0)</f>
        <v>SI</v>
      </c>
    </row>
    <row r="4309" spans="1:10" x14ac:dyDescent="0.25">
      <c r="A4309" s="4" t="str">
        <f t="shared" si="134"/>
        <v>46240-POX58-gen2</v>
      </c>
      <c r="B4309" s="14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 t="shared" si="135"/>
        <v>2026-08</v>
      </c>
      <c r="J4309" s="7" t="str">
        <f>VLOOKUP(C4309,'[1]T. Apoyo Sistema'!$B$1:$C$89,2,0)</f>
        <v>SI</v>
      </c>
    </row>
    <row r="4310" spans="1:10" x14ac:dyDescent="0.25">
      <c r="A4310" s="4" t="str">
        <f t="shared" si="134"/>
        <v>46240-POX58-motocom1</v>
      </c>
      <c r="B4310" s="14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 t="shared" si="135"/>
        <v>2026-08</v>
      </c>
      <c r="J4310" s="7" t="str">
        <f>VLOOKUP(C4310,'[1]T. Apoyo Sistema'!$B$1:$C$89,2,0)</f>
        <v>SI</v>
      </c>
    </row>
    <row r="4311" spans="1:10" x14ac:dyDescent="0.25">
      <c r="A4311" s="4" t="str">
        <f t="shared" si="134"/>
        <v>46240-POX58-motocom2</v>
      </c>
      <c r="B4311" s="14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 t="shared" si="135"/>
        <v>2026-08</v>
      </c>
      <c r="J4311" s="7" t="str">
        <f>VLOOKUP(C4311,'[1]T. Apoyo Sistema'!$B$1:$C$89,2,0)</f>
        <v>SI</v>
      </c>
    </row>
    <row r="4312" spans="1:10" x14ac:dyDescent="0.25">
      <c r="A4312" s="4" t="str">
        <f t="shared" si="134"/>
        <v>46240-POX58-psa1</v>
      </c>
      <c r="B4312" s="14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 t="shared" si="135"/>
        <v>2026-08</v>
      </c>
      <c r="J4312" s="7" t="str">
        <f>VLOOKUP(C4312,'[1]T. Apoyo Sistema'!$B$1:$C$89,2,0)</f>
        <v>SI</v>
      </c>
    </row>
    <row r="4313" spans="1:10" x14ac:dyDescent="0.25">
      <c r="A4313" s="4" t="str">
        <f t="shared" si="134"/>
        <v>46240-POX58-psa2</v>
      </c>
      <c r="B4313" s="14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 t="shared" si="135"/>
        <v>2026-08</v>
      </c>
      <c r="J4313" s="7" t="str">
        <f>VLOOKUP(C4313,'[1]T. Apoyo Sistema'!$B$1:$C$89,2,0)</f>
        <v>SI</v>
      </c>
    </row>
    <row r="4314" spans="1:10" x14ac:dyDescent="0.25">
      <c r="A4314" s="4" t="str">
        <f t="shared" si="134"/>
        <v>46240-POX58-psa3</v>
      </c>
      <c r="B4314" s="14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 t="shared" si="135"/>
        <v>2026-08</v>
      </c>
      <c r="J4314" s="7" t="str">
        <f>VLOOKUP(C4314,'[1]T. Apoyo Sistema'!$B$1:$C$89,2,0)</f>
        <v>SI</v>
      </c>
    </row>
    <row r="4315" spans="1:10" x14ac:dyDescent="0.25">
      <c r="A4315" s="4" t="str">
        <f t="shared" si="134"/>
        <v>46240-POX58-psa4</v>
      </c>
      <c r="B4315" s="14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 t="shared" si="135"/>
        <v>2026-08</v>
      </c>
      <c r="J4315" s="7" t="str">
        <f>VLOOKUP(C4315,'[1]T. Apoyo Sistema'!$B$1:$C$89,2,0)</f>
        <v>SI</v>
      </c>
    </row>
    <row r="4316" spans="1:10" x14ac:dyDescent="0.25">
      <c r="A4316" s="4" t="str">
        <f t="shared" si="134"/>
        <v>46240-POX58-sec1</v>
      </c>
      <c r="B4316" s="14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 t="shared" si="135"/>
        <v>2026-08</v>
      </c>
      <c r="J4316" s="7" t="str">
        <f>VLOOKUP(C4316,'[1]T. Apoyo Sistema'!$B$1:$C$89,2,0)</f>
        <v>SI</v>
      </c>
    </row>
    <row r="4317" spans="1:10" x14ac:dyDescent="0.25">
      <c r="A4317" s="4" t="str">
        <f t="shared" si="134"/>
        <v>46240-POX58-sec2</v>
      </c>
      <c r="B4317" s="14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 t="shared" si="135"/>
        <v>2026-08</v>
      </c>
      <c r="J4317" s="7" t="str">
        <f>VLOOKUP(C4317,'[1]T. Apoyo Sistema'!$B$1:$C$89,2,0)</f>
        <v>SI</v>
      </c>
    </row>
    <row r="4318" spans="1:10" x14ac:dyDescent="0.25">
      <c r="A4318" s="4" t="str">
        <f t="shared" si="134"/>
        <v>46240-POX59-bbd1</v>
      </c>
      <c r="B4318" s="14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 t="shared" si="135"/>
        <v>2026-08</v>
      </c>
      <c r="J4318" s="7" t="str">
        <f>VLOOKUP(C4318,'[1]T. Apoyo Sistema'!$B$1:$C$89,2,0)</f>
        <v>SI</v>
      </c>
    </row>
    <row r="4319" spans="1:10" x14ac:dyDescent="0.25">
      <c r="A4319" s="4" t="str">
        <f t="shared" si="134"/>
        <v>46240-POX59-bbd2</v>
      </c>
      <c r="B4319" s="14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 t="shared" si="135"/>
        <v>2026-08</v>
      </c>
      <c r="J4319" s="7" t="str">
        <f>VLOOKUP(C4319,'[1]T. Apoyo Sistema'!$B$1:$C$89,2,0)</f>
        <v>SI</v>
      </c>
    </row>
    <row r="4320" spans="1:10" x14ac:dyDescent="0.25">
      <c r="A4320" s="4" t="str">
        <f t="shared" si="134"/>
        <v>46240-POX59-com1</v>
      </c>
      <c r="B4320" s="14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 t="shared" si="135"/>
        <v>2026-08</v>
      </c>
      <c r="J4320" s="7" t="str">
        <f>VLOOKUP(C4320,'[1]T. Apoyo Sistema'!$B$1:$C$89,2,0)</f>
        <v>SI</v>
      </c>
    </row>
    <row r="4321" spans="1:10" x14ac:dyDescent="0.25">
      <c r="A4321" s="4" t="str">
        <f t="shared" si="134"/>
        <v>46240-POX59-com2</v>
      </c>
      <c r="B4321" s="14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 t="shared" si="135"/>
        <v>2026-08</v>
      </c>
      <c r="J4321" s="7" t="str">
        <f>VLOOKUP(C4321,'[1]T. Apoyo Sistema'!$B$1:$C$89,2,0)</f>
        <v>SI</v>
      </c>
    </row>
    <row r="4322" spans="1:10" x14ac:dyDescent="0.25">
      <c r="A4322" s="4" t="str">
        <f t="shared" si="134"/>
        <v>46240-POX59-com3</v>
      </c>
      <c r="B4322" s="14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 t="shared" si="135"/>
        <v>2026-08</v>
      </c>
      <c r="J4322" s="7" t="str">
        <f>VLOOKUP(C4322,'[1]T. Apoyo Sistema'!$B$1:$C$89,2,0)</f>
        <v>SI</v>
      </c>
    </row>
    <row r="4323" spans="1:10" x14ac:dyDescent="0.25">
      <c r="A4323" s="4" t="str">
        <f t="shared" si="134"/>
        <v>46240-POX59-gen1</v>
      </c>
      <c r="B4323" s="14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 t="shared" si="135"/>
        <v>2026-08</v>
      </c>
      <c r="J4323" s="7" t="str">
        <f>VLOOKUP(C4323,'[1]T. Apoyo Sistema'!$B$1:$C$89,2,0)</f>
        <v>SI</v>
      </c>
    </row>
    <row r="4324" spans="1:10" x14ac:dyDescent="0.25">
      <c r="A4324" s="4" t="str">
        <f t="shared" si="134"/>
        <v>46240-POX59-gen2</v>
      </c>
      <c r="B4324" s="14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 t="shared" si="135"/>
        <v>2026-08</v>
      </c>
      <c r="J4324" s="7" t="str">
        <f>VLOOKUP(C4324,'[1]T. Apoyo Sistema'!$B$1:$C$89,2,0)</f>
        <v>SI</v>
      </c>
    </row>
    <row r="4325" spans="1:10" x14ac:dyDescent="0.25">
      <c r="A4325" s="4" t="str">
        <f t="shared" si="134"/>
        <v>46240-POX59-motocom1</v>
      </c>
      <c r="B4325" s="14">
        <v>46240</v>
      </c>
      <c r="C4325" s="4" t="s">
        <v>38</v>
      </c>
      <c r="D4325" s="4" t="s">
        <v>104</v>
      </c>
      <c r="E4325" s="4">
        <v>0</v>
      </c>
      <c r="F4325" s="6">
        <v>0</v>
      </c>
      <c r="G4325" s="6">
        <v>0</v>
      </c>
      <c r="H4325" s="6">
        <v>0</v>
      </c>
      <c r="I4325" s="4" t="str">
        <f t="shared" si="135"/>
        <v>2026-08</v>
      </c>
      <c r="J4325" s="7" t="str">
        <f>VLOOKUP(C4325,'[1]T. Apoyo Sistema'!$B$1:$C$89,2,0)</f>
        <v>SI</v>
      </c>
    </row>
    <row r="4326" spans="1:10" x14ac:dyDescent="0.25">
      <c r="A4326" s="4" t="str">
        <f t="shared" si="134"/>
        <v>46240-POX59-motocom2</v>
      </c>
      <c r="B4326" s="14">
        <v>46240</v>
      </c>
      <c r="C4326" s="4" t="s">
        <v>38</v>
      </c>
      <c r="D4326" s="4" t="s">
        <v>105</v>
      </c>
      <c r="E4326" s="4">
        <v>0</v>
      </c>
      <c r="F4326" s="6">
        <v>0</v>
      </c>
      <c r="G4326" s="6">
        <v>0</v>
      </c>
      <c r="H4326" s="6">
        <v>0</v>
      </c>
      <c r="I4326" s="4" t="str">
        <f t="shared" si="135"/>
        <v>2026-08</v>
      </c>
      <c r="J4326" s="7" t="str">
        <f>VLOOKUP(C4326,'[1]T. Apoyo Sistema'!$B$1:$C$89,2,0)</f>
        <v>SI</v>
      </c>
    </row>
    <row r="4327" spans="1:10" x14ac:dyDescent="0.25">
      <c r="A4327" s="4" t="str">
        <f t="shared" si="134"/>
        <v>46240-POX59-psa1</v>
      </c>
      <c r="B4327" s="14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 t="shared" si="135"/>
        <v>2026-08</v>
      </c>
      <c r="J4327" s="7" t="str">
        <f>VLOOKUP(C4327,'[1]T. Apoyo Sistema'!$B$1:$C$89,2,0)</f>
        <v>SI</v>
      </c>
    </row>
    <row r="4328" spans="1:10" x14ac:dyDescent="0.25">
      <c r="A4328" s="4" t="str">
        <f t="shared" si="134"/>
        <v>46240-POX59-psa2</v>
      </c>
      <c r="B4328" s="14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 t="shared" si="135"/>
        <v>2026-08</v>
      </c>
      <c r="J4328" s="7" t="str">
        <f>VLOOKUP(C4328,'[1]T. Apoyo Sistema'!$B$1:$C$89,2,0)</f>
        <v>SI</v>
      </c>
    </row>
    <row r="4329" spans="1:10" x14ac:dyDescent="0.25">
      <c r="A4329" s="4" t="str">
        <f t="shared" si="134"/>
        <v>46240-POX59-psa3</v>
      </c>
      <c r="B4329" s="14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 t="shared" si="135"/>
        <v>2026-08</v>
      </c>
      <c r="J4329" s="7" t="str">
        <f>VLOOKUP(C4329,'[1]T. Apoyo Sistema'!$B$1:$C$89,2,0)</f>
        <v>SI</v>
      </c>
    </row>
    <row r="4330" spans="1:10" x14ac:dyDescent="0.25">
      <c r="A4330" s="4" t="str">
        <f t="shared" si="134"/>
        <v>46240-POX59-psa4</v>
      </c>
      <c r="B4330" s="14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 t="shared" si="135"/>
        <v>2026-08</v>
      </c>
      <c r="J4330" s="7" t="str">
        <f>VLOOKUP(C4330,'[1]T. Apoyo Sistema'!$B$1:$C$89,2,0)</f>
        <v>SI</v>
      </c>
    </row>
    <row r="4331" spans="1:10" x14ac:dyDescent="0.25">
      <c r="A4331" s="4" t="str">
        <f t="shared" si="134"/>
        <v>46240-POX59-psa5</v>
      </c>
      <c r="B4331" s="14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 t="shared" si="135"/>
        <v>2026-08</v>
      </c>
      <c r="J4331" s="7" t="str">
        <f>VLOOKUP(C4331,'[1]T. Apoyo Sistema'!$B$1:$C$89,2,0)</f>
        <v>SI</v>
      </c>
    </row>
    <row r="4332" spans="1:10" x14ac:dyDescent="0.25">
      <c r="A4332" s="4" t="str">
        <f t="shared" si="134"/>
        <v>46240-POX59-psa6</v>
      </c>
      <c r="B4332" s="14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 t="shared" si="135"/>
        <v>2026-08</v>
      </c>
      <c r="J4332" s="7" t="str">
        <f>VLOOKUP(C4332,'[1]T. Apoyo Sistema'!$B$1:$C$89,2,0)</f>
        <v>SI</v>
      </c>
    </row>
    <row r="4333" spans="1:10" x14ac:dyDescent="0.25">
      <c r="A4333" s="4" t="str">
        <f t="shared" si="134"/>
        <v>46240-POX59-sec1</v>
      </c>
      <c r="B4333" s="14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 t="shared" si="135"/>
        <v>2026-08</v>
      </c>
      <c r="J4333" s="7" t="str">
        <f>VLOOKUP(C4333,'[1]T. Apoyo Sistema'!$B$1:$C$89,2,0)</f>
        <v>SI</v>
      </c>
    </row>
    <row r="4334" spans="1:10" x14ac:dyDescent="0.25">
      <c r="A4334" s="4" t="str">
        <f t="shared" si="134"/>
        <v>46240-POX59-sec2</v>
      </c>
      <c r="B4334" s="14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 t="shared" si="135"/>
        <v>2026-08</v>
      </c>
      <c r="J4334" s="7" t="str">
        <f>VLOOKUP(C4334,'[1]T. Apoyo Sistema'!$B$1:$C$89,2,0)</f>
        <v>SI</v>
      </c>
    </row>
    <row r="4335" spans="1:10" x14ac:dyDescent="0.25">
      <c r="A4335" s="4" t="str">
        <f t="shared" si="134"/>
        <v>46240-POX6-bbd1</v>
      </c>
      <c r="B4335" s="14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 t="shared" si="135"/>
        <v>2026-08</v>
      </c>
      <c r="J4335" s="7" t="str">
        <f>VLOOKUP(C4335,'[1]T. Apoyo Sistema'!$B$1:$C$89,2,0)</f>
        <v>SI</v>
      </c>
    </row>
    <row r="4336" spans="1:10" x14ac:dyDescent="0.25">
      <c r="A4336" s="4" t="str">
        <f t="shared" si="134"/>
        <v>46240-POX6-bbd2</v>
      </c>
      <c r="B4336" s="14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 t="shared" si="135"/>
        <v>2026-08</v>
      </c>
      <c r="J4336" s="7" t="str">
        <f>VLOOKUP(C4336,'[1]T. Apoyo Sistema'!$B$1:$C$89,2,0)</f>
        <v>SI</v>
      </c>
    </row>
    <row r="4337" spans="1:10" x14ac:dyDescent="0.25">
      <c r="A4337" s="4" t="str">
        <f t="shared" si="134"/>
        <v>46240-POX6-com1</v>
      </c>
      <c r="B4337" s="14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 t="shared" si="135"/>
        <v>2026-08</v>
      </c>
      <c r="J4337" s="7" t="str">
        <f>VLOOKUP(C4337,'[1]T. Apoyo Sistema'!$B$1:$C$89,2,0)</f>
        <v>SI</v>
      </c>
    </row>
    <row r="4338" spans="1:10" x14ac:dyDescent="0.25">
      <c r="A4338" s="4" t="str">
        <f t="shared" si="134"/>
        <v>46240-POX6-com2</v>
      </c>
      <c r="B4338" s="14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 t="shared" si="135"/>
        <v>2026-08</v>
      </c>
      <c r="J4338" s="7" t="str">
        <f>VLOOKUP(C4338,'[1]T. Apoyo Sistema'!$B$1:$C$89,2,0)</f>
        <v>SI</v>
      </c>
    </row>
    <row r="4339" spans="1:10" x14ac:dyDescent="0.25">
      <c r="A4339" s="4" t="str">
        <f t="shared" si="134"/>
        <v>46240-POX6-com3</v>
      </c>
      <c r="B4339" s="14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 t="shared" si="135"/>
        <v>2026-08</v>
      </c>
      <c r="J4339" s="7" t="str">
        <f>VLOOKUP(C4339,'[1]T. Apoyo Sistema'!$B$1:$C$89,2,0)</f>
        <v>SI</v>
      </c>
    </row>
    <row r="4340" spans="1:10" x14ac:dyDescent="0.25">
      <c r="A4340" s="4" t="str">
        <f t="shared" si="134"/>
        <v>46240-POX6-com4</v>
      </c>
      <c r="B4340" s="14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 t="shared" si="135"/>
        <v>2026-08</v>
      </c>
      <c r="J4340" s="7" t="str">
        <f>VLOOKUP(C4340,'[1]T. Apoyo Sistema'!$B$1:$C$89,2,0)</f>
        <v>SI</v>
      </c>
    </row>
    <row r="4341" spans="1:10" x14ac:dyDescent="0.25">
      <c r="A4341" s="4" t="str">
        <f t="shared" si="134"/>
        <v>46240-POX6-gen1</v>
      </c>
      <c r="B4341" s="14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 t="shared" si="135"/>
        <v>2026-08</v>
      </c>
      <c r="J4341" s="7" t="str">
        <f>VLOOKUP(C4341,'[1]T. Apoyo Sistema'!$B$1:$C$89,2,0)</f>
        <v>SI</v>
      </c>
    </row>
    <row r="4342" spans="1:10" x14ac:dyDescent="0.25">
      <c r="A4342" s="4" t="str">
        <f t="shared" si="134"/>
        <v>46240-POX6-gen2</v>
      </c>
      <c r="B4342" s="14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 t="shared" si="135"/>
        <v>2026-08</v>
      </c>
      <c r="J4342" s="7" t="str">
        <f>VLOOKUP(C4342,'[1]T. Apoyo Sistema'!$B$1:$C$89,2,0)</f>
        <v>SI</v>
      </c>
    </row>
    <row r="4343" spans="1:10" x14ac:dyDescent="0.25">
      <c r="A4343" s="4" t="str">
        <f t="shared" si="134"/>
        <v>46240-POX6-psa1</v>
      </c>
      <c r="B4343" s="14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 t="shared" si="135"/>
        <v>2026-08</v>
      </c>
      <c r="J4343" s="7" t="str">
        <f>VLOOKUP(C4343,'[1]T. Apoyo Sistema'!$B$1:$C$89,2,0)</f>
        <v>SI</v>
      </c>
    </row>
    <row r="4344" spans="1:10" x14ac:dyDescent="0.25">
      <c r="A4344" s="4" t="str">
        <f t="shared" si="134"/>
        <v>46240-POX6-psa2</v>
      </c>
      <c r="B4344" s="14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 t="shared" si="135"/>
        <v>2026-08</v>
      </c>
      <c r="J4344" s="7" t="str">
        <f>VLOOKUP(C4344,'[1]T. Apoyo Sistema'!$B$1:$C$89,2,0)</f>
        <v>SI</v>
      </c>
    </row>
    <row r="4345" spans="1:10" x14ac:dyDescent="0.25">
      <c r="A4345" s="4" t="str">
        <f t="shared" si="134"/>
        <v>46240-POX6-psa3</v>
      </c>
      <c r="B4345" s="14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 t="shared" si="135"/>
        <v>2026-08</v>
      </c>
      <c r="J4345" s="7" t="str">
        <f>VLOOKUP(C4345,'[1]T. Apoyo Sistema'!$B$1:$C$89,2,0)</f>
        <v>SI</v>
      </c>
    </row>
    <row r="4346" spans="1:10" x14ac:dyDescent="0.25">
      <c r="A4346" s="4" t="str">
        <f t="shared" si="134"/>
        <v>46240-POX6-psa4</v>
      </c>
      <c r="B4346" s="14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 t="shared" si="135"/>
        <v>2026-08</v>
      </c>
      <c r="J4346" s="7" t="str">
        <f>VLOOKUP(C4346,'[1]T. Apoyo Sistema'!$B$1:$C$89,2,0)</f>
        <v>SI</v>
      </c>
    </row>
    <row r="4347" spans="1:10" x14ac:dyDescent="0.25">
      <c r="A4347" s="4" t="str">
        <f t="shared" si="134"/>
        <v>46240-POX6-sec1</v>
      </c>
      <c r="B4347" s="14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 t="shared" si="135"/>
        <v>2026-08</v>
      </c>
      <c r="J4347" s="7" t="str">
        <f>VLOOKUP(C4347,'[1]T. Apoyo Sistema'!$B$1:$C$89,2,0)</f>
        <v>SI</v>
      </c>
    </row>
    <row r="4348" spans="1:10" x14ac:dyDescent="0.25">
      <c r="A4348" s="4" t="str">
        <f t="shared" si="134"/>
        <v>46240-POX6-sec2</v>
      </c>
      <c r="B4348" s="14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 t="shared" si="135"/>
        <v>2026-08</v>
      </c>
      <c r="J4348" s="7" t="str">
        <f>VLOOKUP(C4348,'[1]T. Apoyo Sistema'!$B$1:$C$89,2,0)</f>
        <v>SI</v>
      </c>
    </row>
    <row r="4349" spans="1:10" x14ac:dyDescent="0.25">
      <c r="A4349" s="4" t="str">
        <f t="shared" si="134"/>
        <v>46240-POX60-bbd1</v>
      </c>
      <c r="B4349" s="14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 t="shared" si="135"/>
        <v>2026-08</v>
      </c>
      <c r="J4349" s="7" t="str">
        <f>VLOOKUP(C4349,'[1]T. Apoyo Sistema'!$B$1:$C$89,2,0)</f>
        <v>SI</v>
      </c>
    </row>
    <row r="4350" spans="1:10" x14ac:dyDescent="0.25">
      <c r="A4350" s="4" t="str">
        <f t="shared" si="134"/>
        <v>46240-POX60-bbd2</v>
      </c>
      <c r="B4350" s="14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 t="shared" si="135"/>
        <v>2026-08</v>
      </c>
      <c r="J4350" s="7" t="str">
        <f>VLOOKUP(C4350,'[1]T. Apoyo Sistema'!$B$1:$C$89,2,0)</f>
        <v>SI</v>
      </c>
    </row>
    <row r="4351" spans="1:10" x14ac:dyDescent="0.25">
      <c r="A4351" s="4" t="str">
        <f t="shared" si="134"/>
        <v>46240-POX60-com1</v>
      </c>
      <c r="B4351" s="14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 t="shared" si="135"/>
        <v>2026-08</v>
      </c>
      <c r="J4351" s="7" t="str">
        <f>VLOOKUP(C4351,'[1]T. Apoyo Sistema'!$B$1:$C$89,2,0)</f>
        <v>SI</v>
      </c>
    </row>
    <row r="4352" spans="1:10" x14ac:dyDescent="0.25">
      <c r="A4352" s="4" t="str">
        <f t="shared" si="134"/>
        <v>46240-POX60-com2</v>
      </c>
      <c r="B4352" s="14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 t="shared" si="135"/>
        <v>2026-08</v>
      </c>
      <c r="J4352" s="7" t="str">
        <f>VLOOKUP(C4352,'[1]T. Apoyo Sistema'!$B$1:$C$89,2,0)</f>
        <v>SI</v>
      </c>
    </row>
    <row r="4353" spans="1:10" x14ac:dyDescent="0.25">
      <c r="A4353" s="4" t="str">
        <f t="shared" si="134"/>
        <v>46240-POX60-com3</v>
      </c>
      <c r="B4353" s="14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 t="shared" si="135"/>
        <v>2026-08</v>
      </c>
      <c r="J4353" s="7" t="str">
        <f>VLOOKUP(C4353,'[1]T. Apoyo Sistema'!$B$1:$C$89,2,0)</f>
        <v>SI</v>
      </c>
    </row>
    <row r="4354" spans="1:10" x14ac:dyDescent="0.25">
      <c r="A4354" s="4" t="str">
        <f t="shared" ref="A4354:A4417" si="136">CONCATENATE(B4354,"-",C4354,"-",D4354)</f>
        <v>46240-POX60-gen1</v>
      </c>
      <c r="B4354" s="14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 t="shared" ref="I4354:I4417" si="137">TEXT(B4354,"yyyy-mm")</f>
        <v>2026-08</v>
      </c>
      <c r="J4354" s="7" t="str">
        <f>VLOOKUP(C4354,'[1]T. Apoyo Sistema'!$B$1:$C$89,2,0)</f>
        <v>SI</v>
      </c>
    </row>
    <row r="4355" spans="1:10" x14ac:dyDescent="0.25">
      <c r="A4355" s="4" t="str">
        <f t="shared" si="136"/>
        <v>46240-POX60-gen2</v>
      </c>
      <c r="B4355" s="14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 t="shared" si="137"/>
        <v>2026-08</v>
      </c>
      <c r="J4355" s="7" t="str">
        <f>VLOOKUP(C4355,'[1]T. Apoyo Sistema'!$B$1:$C$89,2,0)</f>
        <v>SI</v>
      </c>
    </row>
    <row r="4356" spans="1:10" x14ac:dyDescent="0.25">
      <c r="A4356" s="4" t="str">
        <f t="shared" si="136"/>
        <v>46240-POX60-motocom1</v>
      </c>
      <c r="B4356" s="14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 t="shared" si="137"/>
        <v>2026-08</v>
      </c>
      <c r="J4356" s="7" t="str">
        <f>VLOOKUP(C4356,'[1]T. Apoyo Sistema'!$B$1:$C$89,2,0)</f>
        <v>SI</v>
      </c>
    </row>
    <row r="4357" spans="1:10" x14ac:dyDescent="0.25">
      <c r="A4357" s="4" t="str">
        <f t="shared" si="136"/>
        <v>46240-POX60-motocom2</v>
      </c>
      <c r="B4357" s="14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 t="shared" si="137"/>
        <v>2026-08</v>
      </c>
      <c r="J4357" s="7" t="str">
        <f>VLOOKUP(C4357,'[1]T. Apoyo Sistema'!$B$1:$C$89,2,0)</f>
        <v>SI</v>
      </c>
    </row>
    <row r="4358" spans="1:10" x14ac:dyDescent="0.25">
      <c r="A4358" s="4" t="str">
        <f t="shared" si="136"/>
        <v>46240-POX60-psa1</v>
      </c>
      <c r="B4358" s="14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 t="shared" si="137"/>
        <v>2026-08</v>
      </c>
      <c r="J4358" s="7" t="str">
        <f>VLOOKUP(C4358,'[1]T. Apoyo Sistema'!$B$1:$C$89,2,0)</f>
        <v>SI</v>
      </c>
    </row>
    <row r="4359" spans="1:10" x14ac:dyDescent="0.25">
      <c r="A4359" s="4" t="str">
        <f t="shared" si="136"/>
        <v>46240-POX60-psa2</v>
      </c>
      <c r="B4359" s="14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 t="shared" si="137"/>
        <v>2026-08</v>
      </c>
      <c r="J4359" s="7" t="str">
        <f>VLOOKUP(C4359,'[1]T. Apoyo Sistema'!$B$1:$C$89,2,0)</f>
        <v>SI</v>
      </c>
    </row>
    <row r="4360" spans="1:10" x14ac:dyDescent="0.25">
      <c r="A4360" s="4" t="str">
        <f t="shared" si="136"/>
        <v>46240-POX60-psa3</v>
      </c>
      <c r="B4360" s="14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 t="shared" si="137"/>
        <v>2026-08</v>
      </c>
      <c r="J4360" s="7" t="str">
        <f>VLOOKUP(C4360,'[1]T. Apoyo Sistema'!$B$1:$C$89,2,0)</f>
        <v>SI</v>
      </c>
    </row>
    <row r="4361" spans="1:10" x14ac:dyDescent="0.25">
      <c r="A4361" s="4" t="str">
        <f t="shared" si="136"/>
        <v>46240-POX60-psa4</v>
      </c>
      <c r="B4361" s="14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 t="shared" si="137"/>
        <v>2026-08</v>
      </c>
      <c r="J4361" s="7" t="str">
        <f>VLOOKUP(C4361,'[1]T. Apoyo Sistema'!$B$1:$C$89,2,0)</f>
        <v>SI</v>
      </c>
    </row>
    <row r="4362" spans="1:10" x14ac:dyDescent="0.25">
      <c r="A4362" s="4" t="str">
        <f t="shared" si="136"/>
        <v>46240-POX60-psa5</v>
      </c>
      <c r="B4362" s="14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 t="shared" si="137"/>
        <v>2026-08</v>
      </c>
      <c r="J4362" s="7" t="str">
        <f>VLOOKUP(C4362,'[1]T. Apoyo Sistema'!$B$1:$C$89,2,0)</f>
        <v>SI</v>
      </c>
    </row>
    <row r="4363" spans="1:10" x14ac:dyDescent="0.25">
      <c r="A4363" s="4" t="str">
        <f t="shared" si="136"/>
        <v>46240-POX60-psa6</v>
      </c>
      <c r="B4363" s="14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 t="shared" si="137"/>
        <v>2026-08</v>
      </c>
      <c r="J4363" s="7" t="str">
        <f>VLOOKUP(C4363,'[1]T. Apoyo Sistema'!$B$1:$C$89,2,0)</f>
        <v>SI</v>
      </c>
    </row>
    <row r="4364" spans="1:10" x14ac:dyDescent="0.25">
      <c r="A4364" s="4" t="str">
        <f t="shared" si="136"/>
        <v>46240-POX60-sec1</v>
      </c>
      <c r="B4364" s="14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 t="shared" si="137"/>
        <v>2026-08</v>
      </c>
      <c r="J4364" s="7" t="str">
        <f>VLOOKUP(C4364,'[1]T. Apoyo Sistema'!$B$1:$C$89,2,0)</f>
        <v>SI</v>
      </c>
    </row>
    <row r="4365" spans="1:10" x14ac:dyDescent="0.25">
      <c r="A4365" s="4" t="str">
        <f t="shared" si="136"/>
        <v>46240-POX60-sec2</v>
      </c>
      <c r="B4365" s="14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 t="shared" si="137"/>
        <v>2026-08</v>
      </c>
      <c r="J4365" s="7" t="str">
        <f>VLOOKUP(C4365,'[1]T. Apoyo Sistema'!$B$1:$C$89,2,0)</f>
        <v>SI</v>
      </c>
    </row>
    <row r="4366" spans="1:10" x14ac:dyDescent="0.25">
      <c r="A4366" s="4" t="str">
        <f t="shared" si="136"/>
        <v>46240-POX61-bbd1</v>
      </c>
      <c r="B4366" s="14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 t="shared" si="137"/>
        <v>2026-08</v>
      </c>
      <c r="J4366" s="7" t="str">
        <f>VLOOKUP(C4366,'[1]T. Apoyo Sistema'!$B$1:$C$89,2,0)</f>
        <v>SI</v>
      </c>
    </row>
    <row r="4367" spans="1:10" x14ac:dyDescent="0.25">
      <c r="A4367" s="4" t="str">
        <f t="shared" si="136"/>
        <v>46240-POX61-bbd2</v>
      </c>
      <c r="B4367" s="14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 t="shared" si="137"/>
        <v>2026-08</v>
      </c>
      <c r="J4367" s="7" t="str">
        <f>VLOOKUP(C4367,'[1]T. Apoyo Sistema'!$B$1:$C$89,2,0)</f>
        <v>SI</v>
      </c>
    </row>
    <row r="4368" spans="1:10" x14ac:dyDescent="0.25">
      <c r="A4368" s="4" t="str">
        <f t="shared" si="136"/>
        <v>46240-POX61-com1</v>
      </c>
      <c r="B4368" s="14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 t="shared" si="137"/>
        <v>2026-08</v>
      </c>
      <c r="J4368" s="7" t="str">
        <f>VLOOKUP(C4368,'[1]T. Apoyo Sistema'!$B$1:$C$89,2,0)</f>
        <v>SI</v>
      </c>
    </row>
    <row r="4369" spans="1:10" x14ac:dyDescent="0.25">
      <c r="A4369" s="4" t="str">
        <f t="shared" si="136"/>
        <v>46240-POX61-com2</v>
      </c>
      <c r="B4369" s="14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 t="shared" si="137"/>
        <v>2026-08</v>
      </c>
      <c r="J4369" s="7" t="str">
        <f>VLOOKUP(C4369,'[1]T. Apoyo Sistema'!$B$1:$C$89,2,0)</f>
        <v>SI</v>
      </c>
    </row>
    <row r="4370" spans="1:10" x14ac:dyDescent="0.25">
      <c r="A4370" s="4" t="str">
        <f t="shared" si="136"/>
        <v>46240-POX61-com3</v>
      </c>
      <c r="B4370" s="14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 t="shared" si="137"/>
        <v>2026-08</v>
      </c>
      <c r="J4370" s="7" t="str">
        <f>VLOOKUP(C4370,'[1]T. Apoyo Sistema'!$B$1:$C$89,2,0)</f>
        <v>SI</v>
      </c>
    </row>
    <row r="4371" spans="1:10" x14ac:dyDescent="0.25">
      <c r="A4371" s="4" t="str">
        <f t="shared" si="136"/>
        <v>46240-POX61-gen1</v>
      </c>
      <c r="B4371" s="14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 t="shared" si="137"/>
        <v>2026-08</v>
      </c>
      <c r="J4371" s="7" t="str">
        <f>VLOOKUP(C4371,'[1]T. Apoyo Sistema'!$B$1:$C$89,2,0)</f>
        <v>SI</v>
      </c>
    </row>
    <row r="4372" spans="1:10" x14ac:dyDescent="0.25">
      <c r="A4372" s="4" t="str">
        <f t="shared" si="136"/>
        <v>46240-POX61-gen2</v>
      </c>
      <c r="B4372" s="14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 t="shared" si="137"/>
        <v>2026-08</v>
      </c>
      <c r="J4372" s="7" t="str">
        <f>VLOOKUP(C4372,'[1]T. Apoyo Sistema'!$B$1:$C$89,2,0)</f>
        <v>SI</v>
      </c>
    </row>
    <row r="4373" spans="1:10" x14ac:dyDescent="0.25">
      <c r="A4373" s="4" t="str">
        <f t="shared" si="136"/>
        <v>46240-POX61-motocom1</v>
      </c>
      <c r="B4373" s="14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 t="shared" si="137"/>
        <v>2026-08</v>
      </c>
      <c r="J4373" s="7" t="str">
        <f>VLOOKUP(C4373,'[1]T. Apoyo Sistema'!$B$1:$C$89,2,0)</f>
        <v>SI</v>
      </c>
    </row>
    <row r="4374" spans="1:10" x14ac:dyDescent="0.25">
      <c r="A4374" s="4" t="str">
        <f t="shared" si="136"/>
        <v>46240-POX61-motocom2</v>
      </c>
      <c r="B4374" s="14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 t="shared" si="137"/>
        <v>2026-08</v>
      </c>
      <c r="J4374" s="7" t="str">
        <f>VLOOKUP(C4374,'[1]T. Apoyo Sistema'!$B$1:$C$89,2,0)</f>
        <v>SI</v>
      </c>
    </row>
    <row r="4375" spans="1:10" x14ac:dyDescent="0.25">
      <c r="A4375" s="4" t="str">
        <f t="shared" si="136"/>
        <v>46240-POX61-psa1</v>
      </c>
      <c r="B4375" s="14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 t="shared" si="137"/>
        <v>2026-08</v>
      </c>
      <c r="J4375" s="7" t="str">
        <f>VLOOKUP(C4375,'[1]T. Apoyo Sistema'!$B$1:$C$89,2,0)</f>
        <v>SI</v>
      </c>
    </row>
    <row r="4376" spans="1:10" x14ac:dyDescent="0.25">
      <c r="A4376" s="4" t="str">
        <f t="shared" si="136"/>
        <v>46240-POX61-psa2</v>
      </c>
      <c r="B4376" s="14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 t="shared" si="137"/>
        <v>2026-08</v>
      </c>
      <c r="J4376" s="7" t="str">
        <f>VLOOKUP(C4376,'[1]T. Apoyo Sistema'!$B$1:$C$89,2,0)</f>
        <v>SI</v>
      </c>
    </row>
    <row r="4377" spans="1:10" x14ac:dyDescent="0.25">
      <c r="A4377" s="4" t="str">
        <f t="shared" si="136"/>
        <v>46240-POX61-psa3</v>
      </c>
      <c r="B4377" s="14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 t="shared" si="137"/>
        <v>2026-08</v>
      </c>
      <c r="J4377" s="7" t="str">
        <f>VLOOKUP(C4377,'[1]T. Apoyo Sistema'!$B$1:$C$89,2,0)</f>
        <v>SI</v>
      </c>
    </row>
    <row r="4378" spans="1:10" x14ac:dyDescent="0.25">
      <c r="A4378" s="4" t="str">
        <f t="shared" si="136"/>
        <v>46240-POX61-psa4</v>
      </c>
      <c r="B4378" s="14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 t="shared" si="137"/>
        <v>2026-08</v>
      </c>
      <c r="J4378" s="7" t="str">
        <f>VLOOKUP(C4378,'[1]T. Apoyo Sistema'!$B$1:$C$89,2,0)</f>
        <v>SI</v>
      </c>
    </row>
    <row r="4379" spans="1:10" x14ac:dyDescent="0.25">
      <c r="A4379" s="4" t="str">
        <f t="shared" si="136"/>
        <v>46240-POX61-psa5</v>
      </c>
      <c r="B4379" s="14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 t="shared" si="137"/>
        <v>2026-08</v>
      </c>
      <c r="J4379" s="7" t="str">
        <f>VLOOKUP(C4379,'[1]T. Apoyo Sistema'!$B$1:$C$89,2,0)</f>
        <v>SI</v>
      </c>
    </row>
    <row r="4380" spans="1:10" x14ac:dyDescent="0.25">
      <c r="A4380" s="4" t="str">
        <f t="shared" si="136"/>
        <v>46240-POX61-psa6</v>
      </c>
      <c r="B4380" s="14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 t="shared" si="137"/>
        <v>2026-08</v>
      </c>
      <c r="J4380" s="7" t="str">
        <f>VLOOKUP(C4380,'[1]T. Apoyo Sistema'!$B$1:$C$89,2,0)</f>
        <v>SI</v>
      </c>
    </row>
    <row r="4381" spans="1:10" x14ac:dyDescent="0.25">
      <c r="A4381" s="4" t="str">
        <f t="shared" si="136"/>
        <v>46240-POX61-sec1</v>
      </c>
      <c r="B4381" s="14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 t="shared" si="137"/>
        <v>2026-08</v>
      </c>
      <c r="J4381" s="7" t="str">
        <f>VLOOKUP(C4381,'[1]T. Apoyo Sistema'!$B$1:$C$89,2,0)</f>
        <v>SI</v>
      </c>
    </row>
    <row r="4382" spans="1:10" x14ac:dyDescent="0.25">
      <c r="A4382" s="4" t="str">
        <f t="shared" si="136"/>
        <v>46240-POX61-sec2</v>
      </c>
      <c r="B4382" s="14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 t="shared" si="137"/>
        <v>2026-08</v>
      </c>
      <c r="J4382" s="7" t="str">
        <f>VLOOKUP(C4382,'[1]T. Apoyo Sistema'!$B$1:$C$89,2,0)</f>
        <v>SI</v>
      </c>
    </row>
    <row r="4383" spans="1:10" x14ac:dyDescent="0.25">
      <c r="A4383" s="4" t="str">
        <f t="shared" si="136"/>
        <v>46240-POX62-bbd1</v>
      </c>
      <c r="B4383" s="14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 t="shared" si="137"/>
        <v>2026-08</v>
      </c>
      <c r="J4383" s="7" t="str">
        <f>VLOOKUP(C4383,'[1]T. Apoyo Sistema'!$B$1:$C$89,2,0)</f>
        <v>SI</v>
      </c>
    </row>
    <row r="4384" spans="1:10" x14ac:dyDescent="0.25">
      <c r="A4384" s="4" t="str">
        <f t="shared" si="136"/>
        <v>46240-POX62-bbd2</v>
      </c>
      <c r="B4384" s="14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 t="shared" si="137"/>
        <v>2026-08</v>
      </c>
      <c r="J4384" s="7" t="str">
        <f>VLOOKUP(C4384,'[1]T. Apoyo Sistema'!$B$1:$C$89,2,0)</f>
        <v>SI</v>
      </c>
    </row>
    <row r="4385" spans="1:10" x14ac:dyDescent="0.25">
      <c r="A4385" s="4" t="str">
        <f t="shared" si="136"/>
        <v>46240-POX62-com1</v>
      </c>
      <c r="B4385" s="14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 t="shared" si="137"/>
        <v>2026-08</v>
      </c>
      <c r="J4385" s="7" t="str">
        <f>VLOOKUP(C4385,'[1]T. Apoyo Sistema'!$B$1:$C$89,2,0)</f>
        <v>SI</v>
      </c>
    </row>
    <row r="4386" spans="1:10" x14ac:dyDescent="0.25">
      <c r="A4386" s="4" t="str">
        <f t="shared" si="136"/>
        <v>46240-POX62-com2</v>
      </c>
      <c r="B4386" s="14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 t="shared" si="137"/>
        <v>2026-08</v>
      </c>
      <c r="J4386" s="7" t="str">
        <f>VLOOKUP(C4386,'[1]T. Apoyo Sistema'!$B$1:$C$89,2,0)</f>
        <v>SI</v>
      </c>
    </row>
    <row r="4387" spans="1:10" x14ac:dyDescent="0.25">
      <c r="A4387" s="4" t="str">
        <f t="shared" si="136"/>
        <v>46240-POX62-com3</v>
      </c>
      <c r="B4387" s="14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 t="shared" si="137"/>
        <v>2026-08</v>
      </c>
      <c r="J4387" s="7" t="str">
        <f>VLOOKUP(C4387,'[1]T. Apoyo Sistema'!$B$1:$C$89,2,0)</f>
        <v>SI</v>
      </c>
    </row>
    <row r="4388" spans="1:10" x14ac:dyDescent="0.25">
      <c r="A4388" s="4" t="str">
        <f t="shared" si="136"/>
        <v>46240-POX62-com4</v>
      </c>
      <c r="B4388" s="14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 t="shared" si="137"/>
        <v>2026-08</v>
      </c>
      <c r="J4388" s="7" t="str">
        <f>VLOOKUP(C4388,'[1]T. Apoyo Sistema'!$B$1:$C$89,2,0)</f>
        <v>SI</v>
      </c>
    </row>
    <row r="4389" spans="1:10" x14ac:dyDescent="0.25">
      <c r="A4389" s="4" t="str">
        <f t="shared" si="136"/>
        <v>46240-POX62-gen1</v>
      </c>
      <c r="B4389" s="14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 t="shared" si="137"/>
        <v>2026-08</v>
      </c>
      <c r="J4389" s="7" t="str">
        <f>VLOOKUP(C4389,'[1]T. Apoyo Sistema'!$B$1:$C$89,2,0)</f>
        <v>SI</v>
      </c>
    </row>
    <row r="4390" spans="1:10" x14ac:dyDescent="0.25">
      <c r="A4390" s="4" t="str">
        <f t="shared" si="136"/>
        <v>46240-POX62-gen2</v>
      </c>
      <c r="B4390" s="14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 t="shared" si="137"/>
        <v>2026-08</v>
      </c>
      <c r="J4390" s="7" t="str">
        <f>VLOOKUP(C4390,'[1]T. Apoyo Sistema'!$B$1:$C$89,2,0)</f>
        <v>SI</v>
      </c>
    </row>
    <row r="4391" spans="1:10" x14ac:dyDescent="0.25">
      <c r="A4391" s="4" t="str">
        <f t="shared" si="136"/>
        <v>46240-POX62-psa1</v>
      </c>
      <c r="B4391" s="14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 t="shared" si="137"/>
        <v>2026-08</v>
      </c>
      <c r="J4391" s="7" t="str">
        <f>VLOOKUP(C4391,'[1]T. Apoyo Sistema'!$B$1:$C$89,2,0)</f>
        <v>SI</v>
      </c>
    </row>
    <row r="4392" spans="1:10" x14ac:dyDescent="0.25">
      <c r="A4392" s="4" t="str">
        <f t="shared" si="136"/>
        <v>46240-POX62-psa2</v>
      </c>
      <c r="B4392" s="14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 t="shared" si="137"/>
        <v>2026-08</v>
      </c>
      <c r="J4392" s="7" t="str">
        <f>VLOOKUP(C4392,'[1]T. Apoyo Sistema'!$B$1:$C$89,2,0)</f>
        <v>SI</v>
      </c>
    </row>
    <row r="4393" spans="1:10" x14ac:dyDescent="0.25">
      <c r="A4393" s="4" t="str">
        <f t="shared" si="136"/>
        <v>46240-POX62-psa3</v>
      </c>
      <c r="B4393" s="14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 t="shared" si="137"/>
        <v>2026-08</v>
      </c>
      <c r="J4393" s="7" t="str">
        <f>VLOOKUP(C4393,'[1]T. Apoyo Sistema'!$B$1:$C$89,2,0)</f>
        <v>SI</v>
      </c>
    </row>
    <row r="4394" spans="1:10" x14ac:dyDescent="0.25">
      <c r="A4394" s="4" t="str">
        <f t="shared" si="136"/>
        <v>46240-POX62-psa4</v>
      </c>
      <c r="B4394" s="14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 t="shared" si="137"/>
        <v>2026-08</v>
      </c>
      <c r="J4394" s="7" t="str">
        <f>VLOOKUP(C4394,'[1]T. Apoyo Sistema'!$B$1:$C$89,2,0)</f>
        <v>SI</v>
      </c>
    </row>
    <row r="4395" spans="1:10" x14ac:dyDescent="0.25">
      <c r="A4395" s="4" t="str">
        <f t="shared" si="136"/>
        <v>46240-POX62-sec1</v>
      </c>
      <c r="B4395" s="14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 t="shared" si="137"/>
        <v>2026-08</v>
      </c>
      <c r="J4395" s="7" t="str">
        <f>VLOOKUP(C4395,'[1]T. Apoyo Sistema'!$B$1:$C$89,2,0)</f>
        <v>SI</v>
      </c>
    </row>
    <row r="4396" spans="1:10" x14ac:dyDescent="0.25">
      <c r="A4396" s="4" t="str">
        <f t="shared" si="136"/>
        <v>46240-POX62-sec2</v>
      </c>
      <c r="B4396" s="14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 t="shared" si="137"/>
        <v>2026-08</v>
      </c>
      <c r="J4396" s="7" t="str">
        <f>VLOOKUP(C4396,'[1]T. Apoyo Sistema'!$B$1:$C$89,2,0)</f>
        <v>SI</v>
      </c>
    </row>
    <row r="4397" spans="1:10" x14ac:dyDescent="0.25">
      <c r="A4397" s="4" t="str">
        <f t="shared" si="136"/>
        <v>46240-POX63-bbd1</v>
      </c>
      <c r="B4397" s="14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 t="shared" si="137"/>
        <v>2026-08</v>
      </c>
      <c r="J4397" s="7" t="str">
        <f>VLOOKUP(C4397,'[1]T. Apoyo Sistema'!$B$1:$C$89,2,0)</f>
        <v>SI</v>
      </c>
    </row>
    <row r="4398" spans="1:10" x14ac:dyDescent="0.25">
      <c r="A4398" s="4" t="str">
        <f t="shared" si="136"/>
        <v>46240-POX63-bbd2</v>
      </c>
      <c r="B4398" s="14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 t="shared" si="137"/>
        <v>2026-08</v>
      </c>
      <c r="J4398" s="7" t="str">
        <f>VLOOKUP(C4398,'[1]T. Apoyo Sistema'!$B$1:$C$89,2,0)</f>
        <v>SI</v>
      </c>
    </row>
    <row r="4399" spans="1:10" x14ac:dyDescent="0.25">
      <c r="A4399" s="4" t="str">
        <f t="shared" si="136"/>
        <v>46240-POX63-com1</v>
      </c>
      <c r="B4399" s="14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 t="shared" si="137"/>
        <v>2026-08</v>
      </c>
      <c r="J4399" s="7" t="str">
        <f>VLOOKUP(C4399,'[1]T. Apoyo Sistema'!$B$1:$C$89,2,0)</f>
        <v>SI</v>
      </c>
    </row>
    <row r="4400" spans="1:10" x14ac:dyDescent="0.25">
      <c r="A4400" s="4" t="str">
        <f t="shared" si="136"/>
        <v>46240-POX63-com2</v>
      </c>
      <c r="B4400" s="14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 t="shared" si="137"/>
        <v>2026-08</v>
      </c>
      <c r="J4400" s="7" t="str">
        <f>VLOOKUP(C4400,'[1]T. Apoyo Sistema'!$B$1:$C$89,2,0)</f>
        <v>SI</v>
      </c>
    </row>
    <row r="4401" spans="1:10" x14ac:dyDescent="0.25">
      <c r="A4401" s="4" t="str">
        <f t="shared" si="136"/>
        <v>46240-POX63-com3</v>
      </c>
      <c r="B4401" s="14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 t="shared" si="137"/>
        <v>2026-08</v>
      </c>
      <c r="J4401" s="7" t="str">
        <f>VLOOKUP(C4401,'[1]T. Apoyo Sistema'!$B$1:$C$89,2,0)</f>
        <v>SI</v>
      </c>
    </row>
    <row r="4402" spans="1:10" x14ac:dyDescent="0.25">
      <c r="A4402" s="4" t="str">
        <f t="shared" si="136"/>
        <v>46240-POX63-gen1</v>
      </c>
      <c r="B4402" s="14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 t="shared" si="137"/>
        <v>2026-08</v>
      </c>
      <c r="J4402" s="7" t="str">
        <f>VLOOKUP(C4402,'[1]T. Apoyo Sistema'!$B$1:$C$89,2,0)</f>
        <v>SI</v>
      </c>
    </row>
    <row r="4403" spans="1:10" x14ac:dyDescent="0.25">
      <c r="A4403" s="4" t="str">
        <f t="shared" si="136"/>
        <v>46240-POX63-gen2</v>
      </c>
      <c r="B4403" s="14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 t="shared" si="137"/>
        <v>2026-08</v>
      </c>
      <c r="J4403" s="7" t="str">
        <f>VLOOKUP(C4403,'[1]T. Apoyo Sistema'!$B$1:$C$89,2,0)</f>
        <v>SI</v>
      </c>
    </row>
    <row r="4404" spans="1:10" x14ac:dyDescent="0.25">
      <c r="A4404" s="4" t="str">
        <f t="shared" si="136"/>
        <v>46240-POX63-motocom1</v>
      </c>
      <c r="B4404" s="14">
        <v>46240</v>
      </c>
      <c r="C4404" s="4" t="s">
        <v>11</v>
      </c>
      <c r="D4404" s="4" t="s">
        <v>104</v>
      </c>
      <c r="E4404" s="4">
        <v>0</v>
      </c>
      <c r="F4404" s="6">
        <v>0</v>
      </c>
      <c r="G4404" s="6">
        <v>0</v>
      </c>
      <c r="H4404" s="6">
        <v>0</v>
      </c>
      <c r="I4404" s="4" t="str">
        <f t="shared" si="137"/>
        <v>2026-08</v>
      </c>
      <c r="J4404" s="7" t="str">
        <f>VLOOKUP(C4404,'[1]T. Apoyo Sistema'!$B$1:$C$89,2,0)</f>
        <v>SI</v>
      </c>
    </row>
    <row r="4405" spans="1:10" x14ac:dyDescent="0.25">
      <c r="A4405" s="4" t="str">
        <f t="shared" si="136"/>
        <v>46240-POX63-motocom2</v>
      </c>
      <c r="B4405" s="14">
        <v>46240</v>
      </c>
      <c r="C4405" s="4" t="s">
        <v>11</v>
      </c>
      <c r="D4405" s="4" t="s">
        <v>105</v>
      </c>
      <c r="E4405" s="4">
        <v>0</v>
      </c>
      <c r="F4405" s="6">
        <v>0</v>
      </c>
      <c r="G4405" s="6">
        <v>0</v>
      </c>
      <c r="H4405" s="6">
        <v>0</v>
      </c>
      <c r="I4405" s="4" t="str">
        <f t="shared" si="137"/>
        <v>2026-08</v>
      </c>
      <c r="J4405" s="7" t="str">
        <f>VLOOKUP(C4405,'[1]T. Apoyo Sistema'!$B$1:$C$89,2,0)</f>
        <v>SI</v>
      </c>
    </row>
    <row r="4406" spans="1:10" x14ac:dyDescent="0.25">
      <c r="A4406" s="4" t="str">
        <f t="shared" si="136"/>
        <v>46240-POX63-psa1</v>
      </c>
      <c r="B4406" s="14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 t="shared" si="137"/>
        <v>2026-08</v>
      </c>
      <c r="J4406" s="7" t="str">
        <f>VLOOKUP(C4406,'[1]T. Apoyo Sistema'!$B$1:$C$89,2,0)</f>
        <v>SI</v>
      </c>
    </row>
    <row r="4407" spans="1:10" x14ac:dyDescent="0.25">
      <c r="A4407" s="4" t="str">
        <f t="shared" si="136"/>
        <v>46240-POX63-psa2</v>
      </c>
      <c r="B4407" s="14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 t="shared" si="137"/>
        <v>2026-08</v>
      </c>
      <c r="J4407" s="7" t="str">
        <f>VLOOKUP(C4407,'[1]T. Apoyo Sistema'!$B$1:$C$89,2,0)</f>
        <v>SI</v>
      </c>
    </row>
    <row r="4408" spans="1:10" x14ac:dyDescent="0.25">
      <c r="A4408" s="4" t="str">
        <f t="shared" si="136"/>
        <v>46240-POX63-psa3</v>
      </c>
      <c r="B4408" s="14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 t="shared" si="137"/>
        <v>2026-08</v>
      </c>
      <c r="J4408" s="7" t="str">
        <f>VLOOKUP(C4408,'[1]T. Apoyo Sistema'!$B$1:$C$89,2,0)</f>
        <v>SI</v>
      </c>
    </row>
    <row r="4409" spans="1:10" x14ac:dyDescent="0.25">
      <c r="A4409" s="4" t="str">
        <f t="shared" si="136"/>
        <v>46240-POX63-psa4</v>
      </c>
      <c r="B4409" s="14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 t="shared" si="137"/>
        <v>2026-08</v>
      </c>
      <c r="J4409" s="7" t="str">
        <f>VLOOKUP(C4409,'[1]T. Apoyo Sistema'!$B$1:$C$89,2,0)</f>
        <v>SI</v>
      </c>
    </row>
    <row r="4410" spans="1:10" x14ac:dyDescent="0.25">
      <c r="A4410" s="4" t="str">
        <f t="shared" si="136"/>
        <v>46240-POX63-psa5</v>
      </c>
      <c r="B4410" s="14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 t="shared" si="137"/>
        <v>2026-08</v>
      </c>
      <c r="J4410" s="7" t="str">
        <f>VLOOKUP(C4410,'[1]T. Apoyo Sistema'!$B$1:$C$89,2,0)</f>
        <v>SI</v>
      </c>
    </row>
    <row r="4411" spans="1:10" x14ac:dyDescent="0.25">
      <c r="A4411" s="4" t="str">
        <f t="shared" si="136"/>
        <v>46240-POX63-psa6</v>
      </c>
      <c r="B4411" s="14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 t="shared" si="137"/>
        <v>2026-08</v>
      </c>
      <c r="J4411" s="7" t="str">
        <f>VLOOKUP(C4411,'[1]T. Apoyo Sistema'!$B$1:$C$89,2,0)</f>
        <v>SI</v>
      </c>
    </row>
    <row r="4412" spans="1:10" x14ac:dyDescent="0.25">
      <c r="A4412" s="4" t="str">
        <f t="shared" si="136"/>
        <v>46240-POX63-sec1</v>
      </c>
      <c r="B4412" s="14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 t="shared" si="137"/>
        <v>2026-08</v>
      </c>
      <c r="J4412" s="7" t="str">
        <f>VLOOKUP(C4412,'[1]T. Apoyo Sistema'!$B$1:$C$89,2,0)</f>
        <v>SI</v>
      </c>
    </row>
    <row r="4413" spans="1:10" x14ac:dyDescent="0.25">
      <c r="A4413" s="4" t="str">
        <f t="shared" si="136"/>
        <v>46240-POX63-sec2</v>
      </c>
      <c r="B4413" s="14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 t="shared" si="137"/>
        <v>2026-08</v>
      </c>
      <c r="J4413" s="7" t="str">
        <f>VLOOKUP(C4413,'[1]T. Apoyo Sistema'!$B$1:$C$89,2,0)</f>
        <v>SI</v>
      </c>
    </row>
    <row r="4414" spans="1:10" x14ac:dyDescent="0.25">
      <c r="A4414" s="4" t="str">
        <f t="shared" si="136"/>
        <v>46240-POX64-bbd1</v>
      </c>
      <c r="B4414" s="14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 t="shared" si="137"/>
        <v>2026-08</v>
      </c>
      <c r="J4414" s="7" t="str">
        <f>VLOOKUP(C4414,'[1]T. Apoyo Sistema'!$B$1:$C$89,2,0)</f>
        <v>SI</v>
      </c>
    </row>
    <row r="4415" spans="1:10" x14ac:dyDescent="0.25">
      <c r="A4415" s="4" t="str">
        <f t="shared" si="136"/>
        <v>46240-POX64-bbd2</v>
      </c>
      <c r="B4415" s="14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 t="shared" si="137"/>
        <v>2026-08</v>
      </c>
      <c r="J4415" s="7" t="str">
        <f>VLOOKUP(C4415,'[1]T. Apoyo Sistema'!$B$1:$C$89,2,0)</f>
        <v>SI</v>
      </c>
    </row>
    <row r="4416" spans="1:10" x14ac:dyDescent="0.25">
      <c r="A4416" s="4" t="str">
        <f t="shared" si="136"/>
        <v>46240-POX64-com1</v>
      </c>
      <c r="B4416" s="14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 t="shared" si="137"/>
        <v>2026-08</v>
      </c>
      <c r="J4416" s="7" t="str">
        <f>VLOOKUP(C4416,'[1]T. Apoyo Sistema'!$B$1:$C$89,2,0)</f>
        <v>SI</v>
      </c>
    </row>
    <row r="4417" spans="1:10" x14ac:dyDescent="0.25">
      <c r="A4417" s="4" t="str">
        <f t="shared" si="136"/>
        <v>46240-POX64-com2</v>
      </c>
      <c r="B4417" s="14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 t="shared" si="137"/>
        <v>2026-08</v>
      </c>
      <c r="J4417" s="7" t="str">
        <f>VLOOKUP(C4417,'[1]T. Apoyo Sistema'!$B$1:$C$89,2,0)</f>
        <v>SI</v>
      </c>
    </row>
    <row r="4418" spans="1:10" x14ac:dyDescent="0.25">
      <c r="A4418" s="4" t="str">
        <f t="shared" ref="A4418:A4481" si="138">CONCATENATE(B4418,"-",C4418,"-",D4418)</f>
        <v>46240-POX64-com3</v>
      </c>
      <c r="B4418" s="14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 t="shared" ref="I4418:I4481" si="139">TEXT(B4418,"yyyy-mm")</f>
        <v>2026-08</v>
      </c>
      <c r="J4418" s="7" t="str">
        <f>VLOOKUP(C4418,'[1]T. Apoyo Sistema'!$B$1:$C$89,2,0)</f>
        <v>SI</v>
      </c>
    </row>
    <row r="4419" spans="1:10" x14ac:dyDescent="0.25">
      <c r="A4419" s="4" t="str">
        <f t="shared" si="138"/>
        <v>46240-POX64-gen1</v>
      </c>
      <c r="B4419" s="14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 t="shared" si="139"/>
        <v>2026-08</v>
      </c>
      <c r="J4419" s="7" t="str">
        <f>VLOOKUP(C4419,'[1]T. Apoyo Sistema'!$B$1:$C$89,2,0)</f>
        <v>SI</v>
      </c>
    </row>
    <row r="4420" spans="1:10" x14ac:dyDescent="0.25">
      <c r="A4420" s="4" t="str">
        <f t="shared" si="138"/>
        <v>46240-POX64-gen2</v>
      </c>
      <c r="B4420" s="14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 t="shared" si="139"/>
        <v>2026-08</v>
      </c>
      <c r="J4420" s="7" t="str">
        <f>VLOOKUP(C4420,'[1]T. Apoyo Sistema'!$B$1:$C$89,2,0)</f>
        <v>SI</v>
      </c>
    </row>
    <row r="4421" spans="1:10" x14ac:dyDescent="0.25">
      <c r="A4421" s="4" t="str">
        <f t="shared" si="138"/>
        <v>46240-POX64-psa1</v>
      </c>
      <c r="B4421" s="14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 t="shared" si="139"/>
        <v>2026-08</v>
      </c>
      <c r="J4421" s="7" t="str">
        <f>VLOOKUP(C4421,'[1]T. Apoyo Sistema'!$B$1:$C$89,2,0)</f>
        <v>SI</v>
      </c>
    </row>
    <row r="4422" spans="1:10" x14ac:dyDescent="0.25">
      <c r="A4422" s="4" t="str">
        <f t="shared" si="138"/>
        <v>46240-POX64-psa2</v>
      </c>
      <c r="B4422" s="14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 t="shared" si="139"/>
        <v>2026-08</v>
      </c>
      <c r="J4422" s="7" t="str">
        <f>VLOOKUP(C4422,'[1]T. Apoyo Sistema'!$B$1:$C$89,2,0)</f>
        <v>SI</v>
      </c>
    </row>
    <row r="4423" spans="1:10" x14ac:dyDescent="0.25">
      <c r="A4423" s="4" t="str">
        <f t="shared" si="138"/>
        <v>46240-POX64-psa3</v>
      </c>
      <c r="B4423" s="14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 t="shared" si="139"/>
        <v>2026-08</v>
      </c>
      <c r="J4423" s="7" t="str">
        <f>VLOOKUP(C4423,'[1]T. Apoyo Sistema'!$B$1:$C$89,2,0)</f>
        <v>SI</v>
      </c>
    </row>
    <row r="4424" spans="1:10" x14ac:dyDescent="0.25">
      <c r="A4424" s="4" t="str">
        <f t="shared" si="138"/>
        <v>46240-POX64-psa4</v>
      </c>
      <c r="B4424" s="14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 t="shared" si="139"/>
        <v>2026-08</v>
      </c>
      <c r="J4424" s="7" t="str">
        <f>VLOOKUP(C4424,'[1]T. Apoyo Sistema'!$B$1:$C$89,2,0)</f>
        <v>SI</v>
      </c>
    </row>
    <row r="4425" spans="1:10" x14ac:dyDescent="0.25">
      <c r="A4425" s="4" t="str">
        <f t="shared" si="138"/>
        <v>46240-POX64-sec1</v>
      </c>
      <c r="B4425" s="14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 t="shared" si="139"/>
        <v>2026-08</v>
      </c>
      <c r="J4425" s="7" t="str">
        <f>VLOOKUP(C4425,'[1]T. Apoyo Sistema'!$B$1:$C$89,2,0)</f>
        <v>SI</v>
      </c>
    </row>
    <row r="4426" spans="1:10" x14ac:dyDescent="0.25">
      <c r="A4426" s="4" t="str">
        <f t="shared" si="138"/>
        <v>46240-POX64-sec2</v>
      </c>
      <c r="B4426" s="14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 t="shared" si="139"/>
        <v>2026-08</v>
      </c>
      <c r="J4426" s="7" t="str">
        <f>VLOOKUP(C4426,'[1]T. Apoyo Sistema'!$B$1:$C$89,2,0)</f>
        <v>SI</v>
      </c>
    </row>
    <row r="4427" spans="1:10" x14ac:dyDescent="0.25">
      <c r="A4427" s="4" t="str">
        <f t="shared" si="138"/>
        <v>46240-POX65-bbd1</v>
      </c>
      <c r="B4427" s="14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 t="shared" si="139"/>
        <v>2026-08</v>
      </c>
      <c r="J4427" s="7" t="str">
        <f>VLOOKUP(C4427,'[1]T. Apoyo Sistema'!$B$1:$C$89,2,0)</f>
        <v>SI</v>
      </c>
    </row>
    <row r="4428" spans="1:10" x14ac:dyDescent="0.25">
      <c r="A4428" s="4" t="str">
        <f t="shared" si="138"/>
        <v>46240-POX65-bbd2</v>
      </c>
      <c r="B4428" s="14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 t="shared" si="139"/>
        <v>2026-08</v>
      </c>
      <c r="J4428" s="7" t="str">
        <f>VLOOKUP(C4428,'[1]T. Apoyo Sistema'!$B$1:$C$89,2,0)</f>
        <v>SI</v>
      </c>
    </row>
    <row r="4429" spans="1:10" x14ac:dyDescent="0.25">
      <c r="A4429" s="4" t="str">
        <f t="shared" si="138"/>
        <v>46240-POX65-com1</v>
      </c>
      <c r="B4429" s="14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 t="shared" si="139"/>
        <v>2026-08</v>
      </c>
      <c r="J4429" s="7" t="str">
        <f>VLOOKUP(C4429,'[1]T. Apoyo Sistema'!$B$1:$C$89,2,0)</f>
        <v>SI</v>
      </c>
    </row>
    <row r="4430" spans="1:10" x14ac:dyDescent="0.25">
      <c r="A4430" s="4" t="str">
        <f t="shared" si="138"/>
        <v>46240-POX65-com2</v>
      </c>
      <c r="B4430" s="14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 t="shared" si="139"/>
        <v>2026-08</v>
      </c>
      <c r="J4430" s="7" t="str">
        <f>VLOOKUP(C4430,'[1]T. Apoyo Sistema'!$B$1:$C$89,2,0)</f>
        <v>SI</v>
      </c>
    </row>
    <row r="4431" spans="1:10" x14ac:dyDescent="0.25">
      <c r="A4431" s="4" t="str">
        <f t="shared" si="138"/>
        <v>46240-POX65-com3</v>
      </c>
      <c r="B4431" s="14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 t="shared" si="139"/>
        <v>2026-08</v>
      </c>
      <c r="J4431" s="7" t="str">
        <f>VLOOKUP(C4431,'[1]T. Apoyo Sistema'!$B$1:$C$89,2,0)</f>
        <v>SI</v>
      </c>
    </row>
    <row r="4432" spans="1:10" x14ac:dyDescent="0.25">
      <c r="A4432" s="4" t="str">
        <f t="shared" si="138"/>
        <v>46240-POX65-gen1</v>
      </c>
      <c r="B4432" s="14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 t="shared" si="139"/>
        <v>2026-08</v>
      </c>
      <c r="J4432" s="7" t="str">
        <f>VLOOKUP(C4432,'[1]T. Apoyo Sistema'!$B$1:$C$89,2,0)</f>
        <v>SI</v>
      </c>
    </row>
    <row r="4433" spans="1:10" x14ac:dyDescent="0.25">
      <c r="A4433" s="4" t="str">
        <f t="shared" si="138"/>
        <v>46240-POX65-gen2</v>
      </c>
      <c r="B4433" s="14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 t="shared" si="139"/>
        <v>2026-08</v>
      </c>
      <c r="J4433" s="7" t="str">
        <f>VLOOKUP(C4433,'[1]T. Apoyo Sistema'!$B$1:$C$89,2,0)</f>
        <v>SI</v>
      </c>
    </row>
    <row r="4434" spans="1:10" x14ac:dyDescent="0.25">
      <c r="A4434" s="4" t="str">
        <f t="shared" si="138"/>
        <v>46240-POX65-psa1</v>
      </c>
      <c r="B4434" s="14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 t="shared" si="139"/>
        <v>2026-08</v>
      </c>
      <c r="J4434" s="7" t="str">
        <f>VLOOKUP(C4434,'[1]T. Apoyo Sistema'!$B$1:$C$89,2,0)</f>
        <v>SI</v>
      </c>
    </row>
    <row r="4435" spans="1:10" x14ac:dyDescent="0.25">
      <c r="A4435" s="4" t="str">
        <f t="shared" si="138"/>
        <v>46240-POX65-psa2</v>
      </c>
      <c r="B4435" s="14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 t="shared" si="139"/>
        <v>2026-08</v>
      </c>
      <c r="J4435" s="7" t="str">
        <f>VLOOKUP(C4435,'[1]T. Apoyo Sistema'!$B$1:$C$89,2,0)</f>
        <v>SI</v>
      </c>
    </row>
    <row r="4436" spans="1:10" x14ac:dyDescent="0.25">
      <c r="A4436" s="4" t="str">
        <f t="shared" si="138"/>
        <v>46240-POX65-psa3</v>
      </c>
      <c r="B4436" s="14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 t="shared" si="139"/>
        <v>2026-08</v>
      </c>
      <c r="J4436" s="7" t="str">
        <f>VLOOKUP(C4436,'[1]T. Apoyo Sistema'!$B$1:$C$89,2,0)</f>
        <v>SI</v>
      </c>
    </row>
    <row r="4437" spans="1:10" x14ac:dyDescent="0.25">
      <c r="A4437" s="4" t="str">
        <f t="shared" si="138"/>
        <v>46240-POX65-psa4</v>
      </c>
      <c r="B4437" s="14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 t="shared" si="139"/>
        <v>2026-08</v>
      </c>
      <c r="J4437" s="7" t="str">
        <f>VLOOKUP(C4437,'[1]T. Apoyo Sistema'!$B$1:$C$89,2,0)</f>
        <v>SI</v>
      </c>
    </row>
    <row r="4438" spans="1:10" x14ac:dyDescent="0.25">
      <c r="A4438" s="4" t="str">
        <f t="shared" si="138"/>
        <v>46240-POX65-psa5</v>
      </c>
      <c r="B4438" s="14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 t="shared" si="139"/>
        <v>2026-08</v>
      </c>
      <c r="J4438" s="7" t="str">
        <f>VLOOKUP(C4438,'[1]T. Apoyo Sistema'!$B$1:$C$89,2,0)</f>
        <v>SI</v>
      </c>
    </row>
    <row r="4439" spans="1:10" x14ac:dyDescent="0.25">
      <c r="A4439" s="4" t="str">
        <f t="shared" si="138"/>
        <v>46240-POX65-psa6</v>
      </c>
      <c r="B4439" s="14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 t="shared" si="139"/>
        <v>2026-08</v>
      </c>
      <c r="J4439" s="7" t="str">
        <f>VLOOKUP(C4439,'[1]T. Apoyo Sistema'!$B$1:$C$89,2,0)</f>
        <v>SI</v>
      </c>
    </row>
    <row r="4440" spans="1:10" x14ac:dyDescent="0.25">
      <c r="A4440" s="4" t="str">
        <f t="shared" si="138"/>
        <v>46240-POX65-sec1</v>
      </c>
      <c r="B4440" s="14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 t="shared" si="139"/>
        <v>2026-08</v>
      </c>
      <c r="J4440" s="7" t="str">
        <f>VLOOKUP(C4440,'[1]T. Apoyo Sistema'!$B$1:$C$89,2,0)</f>
        <v>SI</v>
      </c>
    </row>
    <row r="4441" spans="1:10" x14ac:dyDescent="0.25">
      <c r="A4441" s="4" t="str">
        <f t="shared" si="138"/>
        <v>46240-POX65-sec2</v>
      </c>
      <c r="B4441" s="14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 t="shared" si="139"/>
        <v>2026-08</v>
      </c>
      <c r="J4441" s="7" t="str">
        <f>VLOOKUP(C4441,'[1]T. Apoyo Sistema'!$B$1:$C$89,2,0)</f>
        <v>SI</v>
      </c>
    </row>
    <row r="4442" spans="1:10" x14ac:dyDescent="0.25">
      <c r="A4442" s="4" t="str">
        <f t="shared" si="138"/>
        <v>46240-POX66-bbd1</v>
      </c>
      <c r="B4442" s="14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 t="shared" si="139"/>
        <v>2026-08</v>
      </c>
      <c r="J4442" s="7" t="str">
        <f>VLOOKUP(C4442,'[1]T. Apoyo Sistema'!$B$1:$C$89,2,0)</f>
        <v>SI</v>
      </c>
    </row>
    <row r="4443" spans="1:10" x14ac:dyDescent="0.25">
      <c r="A4443" s="4" t="str">
        <f t="shared" si="138"/>
        <v>46240-POX66-bbd2</v>
      </c>
      <c r="B4443" s="14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 t="shared" si="139"/>
        <v>2026-08</v>
      </c>
      <c r="J4443" s="7" t="str">
        <f>VLOOKUP(C4443,'[1]T. Apoyo Sistema'!$B$1:$C$89,2,0)</f>
        <v>SI</v>
      </c>
    </row>
    <row r="4444" spans="1:10" x14ac:dyDescent="0.25">
      <c r="A4444" s="4" t="str">
        <f t="shared" si="138"/>
        <v>46240-POX66-com1</v>
      </c>
      <c r="B4444" s="14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 t="shared" si="139"/>
        <v>2026-08</v>
      </c>
      <c r="J4444" s="7" t="str">
        <f>VLOOKUP(C4444,'[1]T. Apoyo Sistema'!$B$1:$C$89,2,0)</f>
        <v>SI</v>
      </c>
    </row>
    <row r="4445" spans="1:10" x14ac:dyDescent="0.25">
      <c r="A4445" s="4" t="str">
        <f t="shared" si="138"/>
        <v>46240-POX66-com2</v>
      </c>
      <c r="B4445" s="14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 t="shared" si="139"/>
        <v>2026-08</v>
      </c>
      <c r="J4445" s="7" t="str">
        <f>VLOOKUP(C4445,'[1]T. Apoyo Sistema'!$B$1:$C$89,2,0)</f>
        <v>SI</v>
      </c>
    </row>
    <row r="4446" spans="1:10" x14ac:dyDescent="0.25">
      <c r="A4446" s="4" t="str">
        <f t="shared" si="138"/>
        <v>46240-POX66-com3</v>
      </c>
      <c r="B4446" s="14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 t="shared" si="139"/>
        <v>2026-08</v>
      </c>
      <c r="J4446" s="7" t="str">
        <f>VLOOKUP(C4446,'[1]T. Apoyo Sistema'!$B$1:$C$89,2,0)</f>
        <v>SI</v>
      </c>
    </row>
    <row r="4447" spans="1:10" x14ac:dyDescent="0.25">
      <c r="A4447" s="4" t="str">
        <f t="shared" si="138"/>
        <v>46240-POX66-gen1</v>
      </c>
      <c r="B4447" s="14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 t="shared" si="139"/>
        <v>2026-08</v>
      </c>
      <c r="J4447" s="7" t="str">
        <f>VLOOKUP(C4447,'[1]T. Apoyo Sistema'!$B$1:$C$89,2,0)</f>
        <v>SI</v>
      </c>
    </row>
    <row r="4448" spans="1:10" x14ac:dyDescent="0.25">
      <c r="A4448" s="4" t="str">
        <f t="shared" si="138"/>
        <v>46240-POX66-gen2</v>
      </c>
      <c r="B4448" s="14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 t="shared" si="139"/>
        <v>2026-08</v>
      </c>
      <c r="J4448" s="7" t="str">
        <f>VLOOKUP(C4448,'[1]T. Apoyo Sistema'!$B$1:$C$89,2,0)</f>
        <v>SI</v>
      </c>
    </row>
    <row r="4449" spans="1:10" x14ac:dyDescent="0.25">
      <c r="A4449" s="4" t="str">
        <f t="shared" si="138"/>
        <v>46240-POX66-psa1</v>
      </c>
      <c r="B4449" s="14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 t="shared" si="139"/>
        <v>2026-08</v>
      </c>
      <c r="J4449" s="7" t="str">
        <f>VLOOKUP(C4449,'[1]T. Apoyo Sistema'!$B$1:$C$89,2,0)</f>
        <v>SI</v>
      </c>
    </row>
    <row r="4450" spans="1:10" x14ac:dyDescent="0.25">
      <c r="A4450" s="4" t="str">
        <f t="shared" si="138"/>
        <v>46240-POX66-psa2</v>
      </c>
      <c r="B4450" s="14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 t="shared" si="139"/>
        <v>2026-08</v>
      </c>
      <c r="J4450" s="7" t="str">
        <f>VLOOKUP(C4450,'[1]T. Apoyo Sistema'!$B$1:$C$89,2,0)</f>
        <v>SI</v>
      </c>
    </row>
    <row r="4451" spans="1:10" x14ac:dyDescent="0.25">
      <c r="A4451" s="4" t="str">
        <f t="shared" si="138"/>
        <v>46240-POX66-psa3</v>
      </c>
      <c r="B4451" s="14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 t="shared" si="139"/>
        <v>2026-08</v>
      </c>
      <c r="J4451" s="7" t="str">
        <f>VLOOKUP(C4451,'[1]T. Apoyo Sistema'!$B$1:$C$89,2,0)</f>
        <v>SI</v>
      </c>
    </row>
    <row r="4452" spans="1:10" x14ac:dyDescent="0.25">
      <c r="A4452" s="4" t="str">
        <f t="shared" si="138"/>
        <v>46240-POX66-psa4</v>
      </c>
      <c r="B4452" s="14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 t="shared" si="139"/>
        <v>2026-08</v>
      </c>
      <c r="J4452" s="7" t="str">
        <f>VLOOKUP(C4452,'[1]T. Apoyo Sistema'!$B$1:$C$89,2,0)</f>
        <v>SI</v>
      </c>
    </row>
    <row r="4453" spans="1:10" x14ac:dyDescent="0.25">
      <c r="A4453" s="4" t="str">
        <f t="shared" si="138"/>
        <v>46240-POX66-sec1</v>
      </c>
      <c r="B4453" s="14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 t="shared" si="139"/>
        <v>2026-08</v>
      </c>
      <c r="J4453" s="7" t="str">
        <f>VLOOKUP(C4453,'[1]T. Apoyo Sistema'!$B$1:$C$89,2,0)</f>
        <v>SI</v>
      </c>
    </row>
    <row r="4454" spans="1:10" x14ac:dyDescent="0.25">
      <c r="A4454" s="4" t="str">
        <f t="shared" si="138"/>
        <v>46240-POX66-sec2</v>
      </c>
      <c r="B4454" s="14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 t="shared" si="139"/>
        <v>2026-08</v>
      </c>
      <c r="J4454" s="7" t="str">
        <f>VLOOKUP(C4454,'[1]T. Apoyo Sistema'!$B$1:$C$89,2,0)</f>
        <v>SI</v>
      </c>
    </row>
    <row r="4455" spans="1:10" x14ac:dyDescent="0.25">
      <c r="A4455" s="4" t="str">
        <f t="shared" si="138"/>
        <v>46240-POX67-bbd1</v>
      </c>
      <c r="B4455" s="14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 t="shared" si="139"/>
        <v>2026-08</v>
      </c>
      <c r="J4455" s="7" t="str">
        <f>VLOOKUP(C4455,'[1]T. Apoyo Sistema'!$B$1:$C$89,2,0)</f>
        <v>SI</v>
      </c>
    </row>
    <row r="4456" spans="1:10" x14ac:dyDescent="0.25">
      <c r="A4456" s="4" t="str">
        <f t="shared" si="138"/>
        <v>46240-POX67-bbd2</v>
      </c>
      <c r="B4456" s="14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 t="shared" si="139"/>
        <v>2026-08</v>
      </c>
      <c r="J4456" s="7" t="str">
        <f>VLOOKUP(C4456,'[1]T. Apoyo Sistema'!$B$1:$C$89,2,0)</f>
        <v>SI</v>
      </c>
    </row>
    <row r="4457" spans="1:10" x14ac:dyDescent="0.25">
      <c r="A4457" s="4" t="str">
        <f t="shared" si="138"/>
        <v>46240-POX67-com1</v>
      </c>
      <c r="B4457" s="14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 t="shared" si="139"/>
        <v>2026-08</v>
      </c>
      <c r="J4457" s="7" t="str">
        <f>VLOOKUP(C4457,'[1]T. Apoyo Sistema'!$B$1:$C$89,2,0)</f>
        <v>SI</v>
      </c>
    </row>
    <row r="4458" spans="1:10" x14ac:dyDescent="0.25">
      <c r="A4458" s="4" t="str">
        <f t="shared" si="138"/>
        <v>46240-POX67-com2</v>
      </c>
      <c r="B4458" s="14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 t="shared" si="139"/>
        <v>2026-08</v>
      </c>
      <c r="J4458" s="7" t="str">
        <f>VLOOKUP(C4458,'[1]T. Apoyo Sistema'!$B$1:$C$89,2,0)</f>
        <v>SI</v>
      </c>
    </row>
    <row r="4459" spans="1:10" x14ac:dyDescent="0.25">
      <c r="A4459" s="4" t="str">
        <f t="shared" si="138"/>
        <v>46240-POX67-com3</v>
      </c>
      <c r="B4459" s="14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 t="shared" si="139"/>
        <v>2026-08</v>
      </c>
      <c r="J4459" s="7" t="str">
        <f>VLOOKUP(C4459,'[1]T. Apoyo Sistema'!$B$1:$C$89,2,0)</f>
        <v>SI</v>
      </c>
    </row>
    <row r="4460" spans="1:10" x14ac:dyDescent="0.25">
      <c r="A4460" s="4" t="str">
        <f t="shared" si="138"/>
        <v>46240-POX67-gen1</v>
      </c>
      <c r="B4460" s="14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 t="shared" si="139"/>
        <v>2026-08</v>
      </c>
      <c r="J4460" s="7" t="str">
        <f>VLOOKUP(C4460,'[1]T. Apoyo Sistema'!$B$1:$C$89,2,0)</f>
        <v>SI</v>
      </c>
    </row>
    <row r="4461" spans="1:10" x14ac:dyDescent="0.25">
      <c r="A4461" s="4" t="str">
        <f t="shared" si="138"/>
        <v>46240-POX67-gen2</v>
      </c>
      <c r="B4461" s="14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 t="shared" si="139"/>
        <v>2026-08</v>
      </c>
      <c r="J4461" s="7" t="str">
        <f>VLOOKUP(C4461,'[1]T. Apoyo Sistema'!$B$1:$C$89,2,0)</f>
        <v>SI</v>
      </c>
    </row>
    <row r="4462" spans="1:10" x14ac:dyDescent="0.25">
      <c r="A4462" s="4" t="str">
        <f t="shared" si="138"/>
        <v>46240-POX67-psa1</v>
      </c>
      <c r="B4462" s="14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 t="shared" si="139"/>
        <v>2026-08</v>
      </c>
      <c r="J4462" s="7" t="str">
        <f>VLOOKUP(C4462,'[1]T. Apoyo Sistema'!$B$1:$C$89,2,0)</f>
        <v>SI</v>
      </c>
    </row>
    <row r="4463" spans="1:10" x14ac:dyDescent="0.25">
      <c r="A4463" s="4" t="str">
        <f t="shared" si="138"/>
        <v>46240-POX67-psa2</v>
      </c>
      <c r="B4463" s="14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 t="shared" si="139"/>
        <v>2026-08</v>
      </c>
      <c r="J4463" s="7" t="str">
        <f>VLOOKUP(C4463,'[1]T. Apoyo Sistema'!$B$1:$C$89,2,0)</f>
        <v>SI</v>
      </c>
    </row>
    <row r="4464" spans="1:10" x14ac:dyDescent="0.25">
      <c r="A4464" s="4" t="str">
        <f t="shared" si="138"/>
        <v>46240-POX67-psa3</v>
      </c>
      <c r="B4464" s="14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 t="shared" si="139"/>
        <v>2026-08</v>
      </c>
      <c r="J4464" s="7" t="str">
        <f>VLOOKUP(C4464,'[1]T. Apoyo Sistema'!$B$1:$C$89,2,0)</f>
        <v>SI</v>
      </c>
    </row>
    <row r="4465" spans="1:10" x14ac:dyDescent="0.25">
      <c r="A4465" s="4" t="str">
        <f t="shared" si="138"/>
        <v>46240-POX67-psa4</v>
      </c>
      <c r="B4465" s="14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 t="shared" si="139"/>
        <v>2026-08</v>
      </c>
      <c r="J4465" s="7" t="str">
        <f>VLOOKUP(C4465,'[1]T. Apoyo Sistema'!$B$1:$C$89,2,0)</f>
        <v>SI</v>
      </c>
    </row>
    <row r="4466" spans="1:10" x14ac:dyDescent="0.25">
      <c r="A4466" s="4" t="str">
        <f t="shared" si="138"/>
        <v>46240-POX67-sec1</v>
      </c>
      <c r="B4466" s="14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 t="shared" si="139"/>
        <v>2026-08</v>
      </c>
      <c r="J4466" s="7" t="str">
        <f>VLOOKUP(C4466,'[1]T. Apoyo Sistema'!$B$1:$C$89,2,0)</f>
        <v>SI</v>
      </c>
    </row>
    <row r="4467" spans="1:10" x14ac:dyDescent="0.25">
      <c r="A4467" s="4" t="str">
        <f t="shared" si="138"/>
        <v>46240-POX67-sec2</v>
      </c>
      <c r="B4467" s="14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 t="shared" si="139"/>
        <v>2026-08</v>
      </c>
      <c r="J4467" s="7" t="str">
        <f>VLOOKUP(C4467,'[1]T. Apoyo Sistema'!$B$1:$C$89,2,0)</f>
        <v>SI</v>
      </c>
    </row>
    <row r="4468" spans="1:10" x14ac:dyDescent="0.25">
      <c r="A4468" s="4" t="str">
        <f t="shared" si="138"/>
        <v>46240-POX9-bbd1</v>
      </c>
      <c r="B4468" s="14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 t="shared" si="139"/>
        <v>2026-08</v>
      </c>
      <c r="J4468" s="7" t="str">
        <f>VLOOKUP(C4468,'[1]T. Apoyo Sistema'!$B$1:$C$89,2,0)</f>
        <v>SI</v>
      </c>
    </row>
    <row r="4469" spans="1:10" x14ac:dyDescent="0.25">
      <c r="A4469" s="4" t="str">
        <f t="shared" si="138"/>
        <v>46240-POX9-bbd2</v>
      </c>
      <c r="B4469" s="14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 t="shared" si="139"/>
        <v>2026-08</v>
      </c>
      <c r="J4469" s="7" t="str">
        <f>VLOOKUP(C4469,'[1]T. Apoyo Sistema'!$B$1:$C$89,2,0)</f>
        <v>SI</v>
      </c>
    </row>
    <row r="4470" spans="1:10" x14ac:dyDescent="0.25">
      <c r="A4470" s="4" t="str">
        <f t="shared" si="138"/>
        <v>46240-POX9-com1</v>
      </c>
      <c r="B4470" s="14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 t="shared" si="139"/>
        <v>2026-08</v>
      </c>
      <c r="J4470" s="7" t="str">
        <f>VLOOKUP(C4470,'[1]T. Apoyo Sistema'!$B$1:$C$89,2,0)</f>
        <v>SI</v>
      </c>
    </row>
    <row r="4471" spans="1:10" x14ac:dyDescent="0.25">
      <c r="A4471" s="4" t="str">
        <f t="shared" si="138"/>
        <v>46240-POX9-com2</v>
      </c>
      <c r="B4471" s="14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 t="shared" si="139"/>
        <v>2026-08</v>
      </c>
      <c r="J4471" s="7" t="str">
        <f>VLOOKUP(C4471,'[1]T. Apoyo Sistema'!$B$1:$C$89,2,0)</f>
        <v>SI</v>
      </c>
    </row>
    <row r="4472" spans="1:10" x14ac:dyDescent="0.25">
      <c r="A4472" s="4" t="str">
        <f t="shared" si="138"/>
        <v>46240-POX9-com3</v>
      </c>
      <c r="B4472" s="14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 t="shared" si="139"/>
        <v>2026-08</v>
      </c>
      <c r="J4472" s="7" t="str">
        <f>VLOOKUP(C4472,'[1]T. Apoyo Sistema'!$B$1:$C$89,2,0)</f>
        <v>SI</v>
      </c>
    </row>
    <row r="4473" spans="1:10" x14ac:dyDescent="0.25">
      <c r="A4473" s="4" t="str">
        <f t="shared" si="138"/>
        <v>46240-POX9-com4</v>
      </c>
      <c r="B4473" s="14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 t="shared" si="139"/>
        <v>2026-08</v>
      </c>
      <c r="J4473" s="7" t="str">
        <f>VLOOKUP(C4473,'[1]T. Apoyo Sistema'!$B$1:$C$89,2,0)</f>
        <v>SI</v>
      </c>
    </row>
    <row r="4474" spans="1:10" x14ac:dyDescent="0.25">
      <c r="A4474" s="4" t="str">
        <f t="shared" si="138"/>
        <v>46240-POX9-gen1</v>
      </c>
      <c r="B4474" s="14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 t="shared" si="139"/>
        <v>2026-08</v>
      </c>
      <c r="J4474" s="7" t="str">
        <f>VLOOKUP(C4474,'[1]T. Apoyo Sistema'!$B$1:$C$89,2,0)</f>
        <v>SI</v>
      </c>
    </row>
    <row r="4475" spans="1:10" x14ac:dyDescent="0.25">
      <c r="A4475" s="4" t="str">
        <f t="shared" si="138"/>
        <v>46240-POX9-gen2</v>
      </c>
      <c r="B4475" s="14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 t="shared" si="139"/>
        <v>2026-08</v>
      </c>
      <c r="J4475" s="7" t="str">
        <f>VLOOKUP(C4475,'[1]T. Apoyo Sistema'!$B$1:$C$89,2,0)</f>
        <v>SI</v>
      </c>
    </row>
    <row r="4476" spans="1:10" x14ac:dyDescent="0.25">
      <c r="A4476" s="4" t="str">
        <f t="shared" si="138"/>
        <v>46240-POX9-psa1</v>
      </c>
      <c r="B4476" s="14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 t="shared" si="139"/>
        <v>2026-08</v>
      </c>
      <c r="J4476" s="7" t="str">
        <f>VLOOKUP(C4476,'[1]T. Apoyo Sistema'!$B$1:$C$89,2,0)</f>
        <v>SI</v>
      </c>
    </row>
    <row r="4477" spans="1:10" x14ac:dyDescent="0.25">
      <c r="A4477" s="4" t="str">
        <f t="shared" si="138"/>
        <v>46240-POX9-psa2</v>
      </c>
      <c r="B4477" s="14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 t="shared" si="139"/>
        <v>2026-08</v>
      </c>
      <c r="J4477" s="7" t="str">
        <f>VLOOKUP(C4477,'[1]T. Apoyo Sistema'!$B$1:$C$89,2,0)</f>
        <v>SI</v>
      </c>
    </row>
    <row r="4478" spans="1:10" x14ac:dyDescent="0.25">
      <c r="A4478" s="4" t="str">
        <f t="shared" si="138"/>
        <v>46240-POX9-psa3</v>
      </c>
      <c r="B4478" s="14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 t="shared" si="139"/>
        <v>2026-08</v>
      </c>
      <c r="J4478" s="7" t="str">
        <f>VLOOKUP(C4478,'[1]T. Apoyo Sistema'!$B$1:$C$89,2,0)</f>
        <v>SI</v>
      </c>
    </row>
    <row r="4479" spans="1:10" x14ac:dyDescent="0.25">
      <c r="A4479" s="4" t="str">
        <f t="shared" si="138"/>
        <v>46240-POX9-psa4</v>
      </c>
      <c r="B4479" s="14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 t="shared" si="139"/>
        <v>2026-08</v>
      </c>
      <c r="J4479" s="7" t="str">
        <f>VLOOKUP(C4479,'[1]T. Apoyo Sistema'!$B$1:$C$89,2,0)</f>
        <v>SI</v>
      </c>
    </row>
    <row r="4480" spans="1:10" x14ac:dyDescent="0.25">
      <c r="A4480" s="4" t="str">
        <f t="shared" si="138"/>
        <v>46240-POX9-sec1</v>
      </c>
      <c r="B4480" s="14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 t="shared" si="139"/>
        <v>2026-08</v>
      </c>
      <c r="J4480" s="7" t="str">
        <f>VLOOKUP(C4480,'[1]T. Apoyo Sistema'!$B$1:$C$89,2,0)</f>
        <v>SI</v>
      </c>
    </row>
    <row r="4481" spans="1:10" x14ac:dyDescent="0.25">
      <c r="A4481" s="4" t="str">
        <f t="shared" si="138"/>
        <v>46240-POX9-sec2</v>
      </c>
      <c r="B4481" s="14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 t="shared" si="139"/>
        <v>2026-08</v>
      </c>
      <c r="J4481" s="7" t="str">
        <f>VLOOKUP(C4481,'[1]T. Apoyo Sistema'!$B$1:$C$89,2,0)</f>
        <v>SI</v>
      </c>
    </row>
    <row r="4482" spans="1:10" x14ac:dyDescent="0.25">
      <c r="A4482" s="4" t="str">
        <f t="shared" ref="A4482:A4545" si="140">CONCATENATE(B4482,"-",C4482,"-",D4482)</f>
        <v>46241-OXMP10-gen1</v>
      </c>
      <c r="B4482" s="14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 t="shared" ref="I4482:I4545" si="141">TEXT(B4482,"yyyy-mm")</f>
        <v>2026-08</v>
      </c>
      <c r="J4482" s="7" t="str">
        <f>VLOOKUP(C4482,'[1]T. Apoyo Sistema'!$B$1:$C$89,2,0)</f>
        <v>NO</v>
      </c>
    </row>
    <row r="4483" spans="1:10" x14ac:dyDescent="0.25">
      <c r="A4483" s="4" t="str">
        <f t="shared" si="140"/>
        <v>46241-OXMP10-psa1</v>
      </c>
      <c r="B4483" s="14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 t="shared" si="141"/>
        <v>2026-08</v>
      </c>
      <c r="J4483" s="7" t="str">
        <f>VLOOKUP(C4483,'[1]T. Apoyo Sistema'!$B$1:$C$89,2,0)</f>
        <v>NO</v>
      </c>
    </row>
    <row r="4484" spans="1:10" x14ac:dyDescent="0.25">
      <c r="A4484" s="4" t="str">
        <f t="shared" si="140"/>
        <v>46241-OXMP14-gen1</v>
      </c>
      <c r="B4484" s="14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 t="shared" si="141"/>
        <v>2026-08</v>
      </c>
      <c r="J4484" s="7" t="str">
        <f>VLOOKUP(C4484,'[1]T. Apoyo Sistema'!$B$1:$C$89,2,0)</f>
        <v>NO</v>
      </c>
    </row>
    <row r="4485" spans="1:10" x14ac:dyDescent="0.25">
      <c r="A4485" s="4" t="str">
        <f t="shared" si="140"/>
        <v>46241-OXMP14-psa1</v>
      </c>
      <c r="B4485" s="14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 t="shared" si="141"/>
        <v>2026-08</v>
      </c>
      <c r="J4485" s="7" t="str">
        <f>VLOOKUP(C4485,'[1]T. Apoyo Sistema'!$B$1:$C$89,2,0)</f>
        <v>NO</v>
      </c>
    </row>
    <row r="4486" spans="1:10" x14ac:dyDescent="0.25">
      <c r="A4486" s="4" t="str">
        <f t="shared" si="140"/>
        <v>46241-OXMP15-gen1</v>
      </c>
      <c r="B4486" s="14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 t="shared" si="141"/>
        <v>2026-08</v>
      </c>
      <c r="J4486" s="7" t="str">
        <f>VLOOKUP(C4486,'[1]T. Apoyo Sistema'!$B$1:$C$89,2,0)</f>
        <v>NO</v>
      </c>
    </row>
    <row r="4487" spans="1:10" x14ac:dyDescent="0.25">
      <c r="A4487" s="4" t="str">
        <f t="shared" si="140"/>
        <v>46241-OXMP15-psa1</v>
      </c>
      <c r="B4487" s="14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 t="shared" si="141"/>
        <v>2026-08</v>
      </c>
      <c r="J4487" s="7" t="str">
        <f>VLOOKUP(C4487,'[1]T. Apoyo Sistema'!$B$1:$C$89,2,0)</f>
        <v>NO</v>
      </c>
    </row>
    <row r="4488" spans="1:10" x14ac:dyDescent="0.25">
      <c r="A4488" s="4" t="str">
        <f t="shared" si="140"/>
        <v>46241-OXMP16-gen1</v>
      </c>
      <c r="B4488" s="14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 t="shared" si="141"/>
        <v>2026-08</v>
      </c>
      <c r="J4488" s="7" t="str">
        <f>VLOOKUP(C4488,'[1]T. Apoyo Sistema'!$B$1:$C$89,2,0)</f>
        <v>NO</v>
      </c>
    </row>
    <row r="4489" spans="1:10" x14ac:dyDescent="0.25">
      <c r="A4489" s="4" t="str">
        <f t="shared" si="140"/>
        <v>46241-OXMP16-psa1</v>
      </c>
      <c r="B4489" s="14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 t="shared" si="141"/>
        <v>2026-08</v>
      </c>
      <c r="J4489" s="7" t="str">
        <f>VLOOKUP(C4489,'[1]T. Apoyo Sistema'!$B$1:$C$89,2,0)</f>
        <v>NO</v>
      </c>
    </row>
    <row r="4490" spans="1:10" x14ac:dyDescent="0.25">
      <c r="A4490" s="4" t="str">
        <f t="shared" si="140"/>
        <v>46241-OXMPN4-gen1</v>
      </c>
      <c r="B4490" s="14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 t="shared" si="141"/>
        <v>2026-08</v>
      </c>
      <c r="J4490" s="7" t="str">
        <f>VLOOKUP(C4490,'[1]T. Apoyo Sistema'!$B$1:$C$89,2,0)</f>
        <v>NO</v>
      </c>
    </row>
    <row r="4491" spans="1:10" x14ac:dyDescent="0.25">
      <c r="A4491" s="4" t="str">
        <f t="shared" si="140"/>
        <v>46241-OXMPN4-psa1</v>
      </c>
      <c r="B4491" s="14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 t="shared" si="141"/>
        <v>2026-08</v>
      </c>
      <c r="J4491" s="7" t="str">
        <f>VLOOKUP(C4491,'[1]T. Apoyo Sistema'!$B$1:$C$89,2,0)</f>
        <v>NO</v>
      </c>
    </row>
    <row r="4492" spans="1:10" x14ac:dyDescent="0.25">
      <c r="A4492" s="4" t="str">
        <f t="shared" si="140"/>
        <v>46241-OXMPN5-gen1</v>
      </c>
      <c r="B4492" s="14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 t="shared" si="141"/>
        <v>2026-08</v>
      </c>
      <c r="J4492" s="7" t="str">
        <f>VLOOKUP(C4492,'[1]T. Apoyo Sistema'!$B$1:$C$89,2,0)</f>
        <v>NO</v>
      </c>
    </row>
    <row r="4493" spans="1:10" x14ac:dyDescent="0.25">
      <c r="A4493" s="4" t="str">
        <f t="shared" si="140"/>
        <v>46241-OXMPN5-psa1</v>
      </c>
      <c r="B4493" s="14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 t="shared" si="141"/>
        <v>2026-08</v>
      </c>
      <c r="J4493" s="7" t="str">
        <f>VLOOKUP(C4493,'[1]T. Apoyo Sistema'!$B$1:$C$89,2,0)</f>
        <v>NO</v>
      </c>
    </row>
    <row r="4494" spans="1:10" x14ac:dyDescent="0.25">
      <c r="A4494" s="4" t="str">
        <f t="shared" si="140"/>
        <v>46241-OXMPN7-gen1</v>
      </c>
      <c r="B4494" s="14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 t="shared" si="141"/>
        <v>2026-08</v>
      </c>
      <c r="J4494" s="7" t="str">
        <f>VLOOKUP(C4494,'[1]T. Apoyo Sistema'!$B$1:$C$89,2,0)</f>
        <v>NO</v>
      </c>
    </row>
    <row r="4495" spans="1:10" x14ac:dyDescent="0.25">
      <c r="A4495" s="4" t="str">
        <f t="shared" si="140"/>
        <v>46241-OXMPN7-psa1</v>
      </c>
      <c r="B4495" s="14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 t="shared" si="141"/>
        <v>2026-08</v>
      </c>
      <c r="J4495" s="7" t="str">
        <f>VLOOKUP(C4495,'[1]T. Apoyo Sistema'!$B$1:$C$89,2,0)</f>
        <v>NO</v>
      </c>
    </row>
    <row r="4496" spans="1:10" x14ac:dyDescent="0.25">
      <c r="A4496" s="4" t="str">
        <f t="shared" si="140"/>
        <v>46241-OXMPN8-gen1</v>
      </c>
      <c r="B4496" s="14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 t="shared" si="141"/>
        <v>2026-08</v>
      </c>
      <c r="J4496" s="7" t="str">
        <f>VLOOKUP(C4496,'[1]T. Apoyo Sistema'!$B$1:$C$89,2,0)</f>
        <v>NO</v>
      </c>
    </row>
    <row r="4497" spans="1:10" x14ac:dyDescent="0.25">
      <c r="A4497" s="4" t="str">
        <f t="shared" si="140"/>
        <v>46241-OXMPN8-psa1</v>
      </c>
      <c r="B4497" s="14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 t="shared" si="141"/>
        <v>2026-08</v>
      </c>
      <c r="J4497" s="7" t="str">
        <f>VLOOKUP(C4497,'[1]T. Apoyo Sistema'!$B$1:$C$89,2,0)</f>
        <v>NO</v>
      </c>
    </row>
    <row r="4498" spans="1:10" x14ac:dyDescent="0.25">
      <c r="A4498" s="4" t="str">
        <f t="shared" si="140"/>
        <v>46241-OXMPN9-gen1</v>
      </c>
      <c r="B4498" s="14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 t="shared" si="141"/>
        <v>2026-08</v>
      </c>
      <c r="J4498" s="7" t="str">
        <f>VLOOKUP(C4498,'[1]T. Apoyo Sistema'!$B$1:$C$89,2,0)</f>
        <v>NO</v>
      </c>
    </row>
    <row r="4499" spans="1:10" x14ac:dyDescent="0.25">
      <c r="A4499" s="4" t="str">
        <f t="shared" si="140"/>
        <v>46241-OXMPN9-psa1</v>
      </c>
      <c r="B4499" s="14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 t="shared" si="141"/>
        <v>2026-08</v>
      </c>
      <c r="J4499" s="7" t="str">
        <f>VLOOKUP(C4499,'[1]T. Apoyo Sistema'!$B$1:$C$89,2,0)</f>
        <v>NO</v>
      </c>
    </row>
    <row r="4500" spans="1:10" x14ac:dyDescent="0.25">
      <c r="A4500" s="4" t="str">
        <f t="shared" si="140"/>
        <v>46241-POX1-bbd1</v>
      </c>
      <c r="B4500" s="14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 t="shared" si="141"/>
        <v>2026-08</v>
      </c>
      <c r="J4500" s="7" t="str">
        <f>VLOOKUP(C4500,'[1]T. Apoyo Sistema'!$B$1:$C$89,2,0)</f>
        <v>SI</v>
      </c>
    </row>
    <row r="4501" spans="1:10" x14ac:dyDescent="0.25">
      <c r="A4501" s="4" t="str">
        <f t="shared" si="140"/>
        <v>46241-POX1-bbd2</v>
      </c>
      <c r="B4501" s="14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 t="shared" si="141"/>
        <v>2026-08</v>
      </c>
      <c r="J4501" s="7" t="str">
        <f>VLOOKUP(C4501,'[1]T. Apoyo Sistema'!$B$1:$C$89,2,0)</f>
        <v>SI</v>
      </c>
    </row>
    <row r="4502" spans="1:10" x14ac:dyDescent="0.25">
      <c r="A4502" s="4" t="str">
        <f t="shared" si="140"/>
        <v>46241-POX1-com1</v>
      </c>
      <c r="B4502" s="14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 t="shared" si="141"/>
        <v>2026-08</v>
      </c>
      <c r="J4502" s="7" t="str">
        <f>VLOOKUP(C4502,'[1]T. Apoyo Sistema'!$B$1:$C$89,2,0)</f>
        <v>SI</v>
      </c>
    </row>
    <row r="4503" spans="1:10" x14ac:dyDescent="0.25">
      <c r="A4503" s="4" t="str">
        <f t="shared" si="140"/>
        <v>46241-POX1-com2</v>
      </c>
      <c r="B4503" s="14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 t="shared" si="141"/>
        <v>2026-08</v>
      </c>
      <c r="J4503" s="7" t="str">
        <f>VLOOKUP(C4503,'[1]T. Apoyo Sistema'!$B$1:$C$89,2,0)</f>
        <v>SI</v>
      </c>
    </row>
    <row r="4504" spans="1:10" x14ac:dyDescent="0.25">
      <c r="A4504" s="4" t="str">
        <f t="shared" si="140"/>
        <v>46241-POX1-gen1</v>
      </c>
      <c r="B4504" s="14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 t="shared" si="141"/>
        <v>2026-08</v>
      </c>
      <c r="J4504" s="7" t="str">
        <f>VLOOKUP(C4504,'[1]T. Apoyo Sistema'!$B$1:$C$89,2,0)</f>
        <v>SI</v>
      </c>
    </row>
    <row r="4505" spans="1:10" x14ac:dyDescent="0.25">
      <c r="A4505" s="4" t="str">
        <f t="shared" si="140"/>
        <v>46241-POX1-gen2</v>
      </c>
      <c r="B4505" s="14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 t="shared" si="141"/>
        <v>2026-08</v>
      </c>
      <c r="J4505" s="7" t="str">
        <f>VLOOKUP(C4505,'[1]T. Apoyo Sistema'!$B$1:$C$89,2,0)</f>
        <v>SI</v>
      </c>
    </row>
    <row r="4506" spans="1:10" x14ac:dyDescent="0.25">
      <c r="A4506" s="4" t="str">
        <f t="shared" si="140"/>
        <v>46241-POX1-psa1</v>
      </c>
      <c r="B4506" s="14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 t="shared" si="141"/>
        <v>2026-08</v>
      </c>
      <c r="J4506" s="7" t="str">
        <f>VLOOKUP(C4506,'[1]T. Apoyo Sistema'!$B$1:$C$89,2,0)</f>
        <v>SI</v>
      </c>
    </row>
    <row r="4507" spans="1:10" x14ac:dyDescent="0.25">
      <c r="A4507" s="4" t="str">
        <f t="shared" si="140"/>
        <v>46241-POX1-psa2</v>
      </c>
      <c r="B4507" s="14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 t="shared" si="141"/>
        <v>2026-08</v>
      </c>
      <c r="J4507" s="7" t="str">
        <f>VLOOKUP(C4507,'[1]T. Apoyo Sistema'!$B$1:$C$89,2,0)</f>
        <v>SI</v>
      </c>
    </row>
    <row r="4508" spans="1:10" x14ac:dyDescent="0.25">
      <c r="A4508" s="4" t="str">
        <f t="shared" si="140"/>
        <v>46241-POX1-sec1</v>
      </c>
      <c r="B4508" s="14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 t="shared" si="141"/>
        <v>2026-08</v>
      </c>
      <c r="J4508" s="7" t="str">
        <f>VLOOKUP(C4508,'[1]T. Apoyo Sistema'!$B$1:$C$89,2,0)</f>
        <v>SI</v>
      </c>
    </row>
    <row r="4509" spans="1:10" x14ac:dyDescent="0.25">
      <c r="A4509" s="4" t="str">
        <f t="shared" si="140"/>
        <v>46241-POX1-sec2</v>
      </c>
      <c r="B4509" s="14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 t="shared" si="141"/>
        <v>2026-08</v>
      </c>
      <c r="J4509" s="7" t="str">
        <f>VLOOKUP(C4509,'[1]T. Apoyo Sistema'!$B$1:$C$89,2,0)</f>
        <v>SI</v>
      </c>
    </row>
    <row r="4510" spans="1:10" x14ac:dyDescent="0.25">
      <c r="A4510" s="4" t="str">
        <f t="shared" si="140"/>
        <v>46241-POX10-bbd1</v>
      </c>
      <c r="B4510" s="14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 t="shared" si="141"/>
        <v>2026-08</v>
      </c>
      <c r="J4510" s="7" t="str">
        <f>VLOOKUP(C4510,'[1]T. Apoyo Sistema'!$B$1:$C$89,2,0)</f>
        <v>SI</v>
      </c>
    </row>
    <row r="4511" spans="1:10" x14ac:dyDescent="0.25">
      <c r="A4511" s="4" t="str">
        <f t="shared" si="140"/>
        <v>46241-POX10-bbd2</v>
      </c>
      <c r="B4511" s="14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 t="shared" si="141"/>
        <v>2026-08</v>
      </c>
      <c r="J4511" s="7" t="str">
        <f>VLOOKUP(C4511,'[1]T. Apoyo Sistema'!$B$1:$C$89,2,0)</f>
        <v>SI</v>
      </c>
    </row>
    <row r="4512" spans="1:10" x14ac:dyDescent="0.25">
      <c r="A4512" s="4" t="str">
        <f t="shared" si="140"/>
        <v>46241-POX10-com1</v>
      </c>
      <c r="B4512" s="14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 t="shared" si="141"/>
        <v>2026-08</v>
      </c>
      <c r="J4512" s="7" t="str">
        <f>VLOOKUP(C4512,'[1]T. Apoyo Sistema'!$B$1:$C$89,2,0)</f>
        <v>SI</v>
      </c>
    </row>
    <row r="4513" spans="1:10" x14ac:dyDescent="0.25">
      <c r="A4513" s="4" t="str">
        <f t="shared" si="140"/>
        <v>46241-POX10-com2</v>
      </c>
      <c r="B4513" s="14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 t="shared" si="141"/>
        <v>2026-08</v>
      </c>
      <c r="J4513" s="7" t="str">
        <f>VLOOKUP(C4513,'[1]T. Apoyo Sistema'!$B$1:$C$89,2,0)</f>
        <v>SI</v>
      </c>
    </row>
    <row r="4514" spans="1:10" x14ac:dyDescent="0.25">
      <c r="A4514" s="4" t="str">
        <f t="shared" si="140"/>
        <v>46241-POX10-com3</v>
      </c>
      <c r="B4514" s="14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 t="shared" si="141"/>
        <v>2026-08</v>
      </c>
      <c r="J4514" s="7" t="str">
        <f>VLOOKUP(C4514,'[1]T. Apoyo Sistema'!$B$1:$C$89,2,0)</f>
        <v>SI</v>
      </c>
    </row>
    <row r="4515" spans="1:10" x14ac:dyDescent="0.25">
      <c r="A4515" s="4" t="str">
        <f t="shared" si="140"/>
        <v>46241-POX10-com4</v>
      </c>
      <c r="B4515" s="14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 t="shared" si="141"/>
        <v>2026-08</v>
      </c>
      <c r="J4515" s="7" t="str">
        <f>VLOOKUP(C4515,'[1]T. Apoyo Sistema'!$B$1:$C$89,2,0)</f>
        <v>SI</v>
      </c>
    </row>
    <row r="4516" spans="1:10" x14ac:dyDescent="0.25">
      <c r="A4516" s="4" t="str">
        <f t="shared" si="140"/>
        <v>46241-POX10-gen1</v>
      </c>
      <c r="B4516" s="14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 t="shared" si="141"/>
        <v>2026-08</v>
      </c>
      <c r="J4516" s="7" t="str">
        <f>VLOOKUP(C4516,'[1]T. Apoyo Sistema'!$B$1:$C$89,2,0)</f>
        <v>SI</v>
      </c>
    </row>
    <row r="4517" spans="1:10" x14ac:dyDescent="0.25">
      <c r="A4517" s="4" t="str">
        <f t="shared" si="140"/>
        <v>46241-POX10-gen2</v>
      </c>
      <c r="B4517" s="14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 t="shared" si="141"/>
        <v>2026-08</v>
      </c>
      <c r="J4517" s="7" t="str">
        <f>VLOOKUP(C4517,'[1]T. Apoyo Sistema'!$B$1:$C$89,2,0)</f>
        <v>SI</v>
      </c>
    </row>
    <row r="4518" spans="1:10" x14ac:dyDescent="0.25">
      <c r="A4518" s="4" t="str">
        <f t="shared" si="140"/>
        <v>46241-POX10-psa1</v>
      </c>
      <c r="B4518" s="14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 t="shared" si="141"/>
        <v>2026-08</v>
      </c>
      <c r="J4518" s="7" t="str">
        <f>VLOOKUP(C4518,'[1]T. Apoyo Sistema'!$B$1:$C$89,2,0)</f>
        <v>SI</v>
      </c>
    </row>
    <row r="4519" spans="1:10" x14ac:dyDescent="0.25">
      <c r="A4519" s="4" t="str">
        <f t="shared" si="140"/>
        <v>46241-POX10-psa2</v>
      </c>
      <c r="B4519" s="14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 t="shared" si="141"/>
        <v>2026-08</v>
      </c>
      <c r="J4519" s="7" t="str">
        <f>VLOOKUP(C4519,'[1]T. Apoyo Sistema'!$B$1:$C$89,2,0)</f>
        <v>SI</v>
      </c>
    </row>
    <row r="4520" spans="1:10" x14ac:dyDescent="0.25">
      <c r="A4520" s="4" t="str">
        <f t="shared" si="140"/>
        <v>46241-POX10-psa3</v>
      </c>
      <c r="B4520" s="14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 t="shared" si="141"/>
        <v>2026-08</v>
      </c>
      <c r="J4520" s="7" t="str">
        <f>VLOOKUP(C4520,'[1]T. Apoyo Sistema'!$B$1:$C$89,2,0)</f>
        <v>SI</v>
      </c>
    </row>
    <row r="4521" spans="1:10" x14ac:dyDescent="0.25">
      <c r="A4521" s="4" t="str">
        <f t="shared" si="140"/>
        <v>46241-POX10-psa4</v>
      </c>
      <c r="B4521" s="14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 t="shared" si="141"/>
        <v>2026-08</v>
      </c>
      <c r="J4521" s="7" t="str">
        <f>VLOOKUP(C4521,'[1]T. Apoyo Sistema'!$B$1:$C$89,2,0)</f>
        <v>SI</v>
      </c>
    </row>
    <row r="4522" spans="1:10" x14ac:dyDescent="0.25">
      <c r="A4522" s="4" t="str">
        <f t="shared" si="140"/>
        <v>46241-POX10-sec1</v>
      </c>
      <c r="B4522" s="14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 t="shared" si="141"/>
        <v>2026-08</v>
      </c>
      <c r="J4522" s="7" t="str">
        <f>VLOOKUP(C4522,'[1]T. Apoyo Sistema'!$B$1:$C$89,2,0)</f>
        <v>SI</v>
      </c>
    </row>
    <row r="4523" spans="1:10" x14ac:dyDescent="0.25">
      <c r="A4523" s="4" t="str">
        <f t="shared" si="140"/>
        <v>46241-POX10-sec2</v>
      </c>
      <c r="B4523" s="14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 t="shared" si="141"/>
        <v>2026-08</v>
      </c>
      <c r="J4523" s="7" t="str">
        <f>VLOOKUP(C4523,'[1]T. Apoyo Sistema'!$B$1:$C$89,2,0)</f>
        <v>SI</v>
      </c>
    </row>
    <row r="4524" spans="1:10" x14ac:dyDescent="0.25">
      <c r="A4524" s="4" t="str">
        <f t="shared" si="140"/>
        <v>46241-POX11-bbd1</v>
      </c>
      <c r="B4524" s="14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 t="shared" si="141"/>
        <v>2026-08</v>
      </c>
      <c r="J4524" s="7" t="str">
        <f>VLOOKUP(C4524,'[1]T. Apoyo Sistema'!$B$1:$C$89,2,0)</f>
        <v>SI</v>
      </c>
    </row>
    <row r="4525" spans="1:10" x14ac:dyDescent="0.25">
      <c r="A4525" s="4" t="str">
        <f t="shared" si="140"/>
        <v>46241-POX11-bbd2</v>
      </c>
      <c r="B4525" s="14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 t="shared" si="141"/>
        <v>2026-08</v>
      </c>
      <c r="J4525" s="7" t="str">
        <f>VLOOKUP(C4525,'[1]T. Apoyo Sistema'!$B$1:$C$89,2,0)</f>
        <v>SI</v>
      </c>
    </row>
    <row r="4526" spans="1:10" x14ac:dyDescent="0.25">
      <c r="A4526" s="4" t="str">
        <f t="shared" si="140"/>
        <v>46241-POX11-com1</v>
      </c>
      <c r="B4526" s="14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 t="shared" si="141"/>
        <v>2026-08</v>
      </c>
      <c r="J4526" s="7" t="str">
        <f>VLOOKUP(C4526,'[1]T. Apoyo Sistema'!$B$1:$C$89,2,0)</f>
        <v>SI</v>
      </c>
    </row>
    <row r="4527" spans="1:10" x14ac:dyDescent="0.25">
      <c r="A4527" s="4" t="str">
        <f t="shared" si="140"/>
        <v>46241-POX11-com2</v>
      </c>
      <c r="B4527" s="14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 t="shared" si="141"/>
        <v>2026-08</v>
      </c>
      <c r="J4527" s="7" t="str">
        <f>VLOOKUP(C4527,'[1]T. Apoyo Sistema'!$B$1:$C$89,2,0)</f>
        <v>SI</v>
      </c>
    </row>
    <row r="4528" spans="1:10" x14ac:dyDescent="0.25">
      <c r="A4528" s="4" t="str">
        <f t="shared" si="140"/>
        <v>46241-POX11-com3</v>
      </c>
      <c r="B4528" s="14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 t="shared" si="141"/>
        <v>2026-08</v>
      </c>
      <c r="J4528" s="7" t="str">
        <f>VLOOKUP(C4528,'[1]T. Apoyo Sistema'!$B$1:$C$89,2,0)</f>
        <v>SI</v>
      </c>
    </row>
    <row r="4529" spans="1:10" x14ac:dyDescent="0.25">
      <c r="A4529" s="4" t="str">
        <f t="shared" si="140"/>
        <v>46241-POX11-com4</v>
      </c>
      <c r="B4529" s="14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 t="shared" si="141"/>
        <v>2026-08</v>
      </c>
      <c r="J4529" s="7" t="str">
        <f>VLOOKUP(C4529,'[1]T. Apoyo Sistema'!$B$1:$C$89,2,0)</f>
        <v>SI</v>
      </c>
    </row>
    <row r="4530" spans="1:10" x14ac:dyDescent="0.25">
      <c r="A4530" s="4" t="str">
        <f t="shared" si="140"/>
        <v>46241-POX11-gen1</v>
      </c>
      <c r="B4530" s="14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 t="shared" si="141"/>
        <v>2026-08</v>
      </c>
      <c r="J4530" s="7" t="str">
        <f>VLOOKUP(C4530,'[1]T. Apoyo Sistema'!$B$1:$C$89,2,0)</f>
        <v>SI</v>
      </c>
    </row>
    <row r="4531" spans="1:10" x14ac:dyDescent="0.25">
      <c r="A4531" s="4" t="str">
        <f t="shared" si="140"/>
        <v>46241-POX11-gen2</v>
      </c>
      <c r="B4531" s="14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 t="shared" si="141"/>
        <v>2026-08</v>
      </c>
      <c r="J4531" s="7" t="str">
        <f>VLOOKUP(C4531,'[1]T. Apoyo Sistema'!$B$1:$C$89,2,0)</f>
        <v>SI</v>
      </c>
    </row>
    <row r="4532" spans="1:10" x14ac:dyDescent="0.25">
      <c r="A4532" s="4" t="str">
        <f t="shared" si="140"/>
        <v>46241-POX11-psa1</v>
      </c>
      <c r="B4532" s="14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 t="shared" si="141"/>
        <v>2026-08</v>
      </c>
      <c r="J4532" s="7" t="str">
        <f>VLOOKUP(C4532,'[1]T. Apoyo Sistema'!$B$1:$C$89,2,0)</f>
        <v>SI</v>
      </c>
    </row>
    <row r="4533" spans="1:10" x14ac:dyDescent="0.25">
      <c r="A4533" s="4" t="str">
        <f t="shared" si="140"/>
        <v>46241-POX11-psa2</v>
      </c>
      <c r="B4533" s="14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 t="shared" si="141"/>
        <v>2026-08</v>
      </c>
      <c r="J4533" s="7" t="str">
        <f>VLOOKUP(C4533,'[1]T. Apoyo Sistema'!$B$1:$C$89,2,0)</f>
        <v>SI</v>
      </c>
    </row>
    <row r="4534" spans="1:10" x14ac:dyDescent="0.25">
      <c r="A4534" s="4" t="str">
        <f t="shared" si="140"/>
        <v>46241-POX11-psa3</v>
      </c>
      <c r="B4534" s="14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 t="shared" si="141"/>
        <v>2026-08</v>
      </c>
      <c r="J4534" s="7" t="str">
        <f>VLOOKUP(C4534,'[1]T. Apoyo Sistema'!$B$1:$C$89,2,0)</f>
        <v>SI</v>
      </c>
    </row>
    <row r="4535" spans="1:10" x14ac:dyDescent="0.25">
      <c r="A4535" s="4" t="str">
        <f t="shared" si="140"/>
        <v>46241-POX11-psa4</v>
      </c>
      <c r="B4535" s="14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 t="shared" si="141"/>
        <v>2026-08</v>
      </c>
      <c r="J4535" s="7" t="str">
        <f>VLOOKUP(C4535,'[1]T. Apoyo Sistema'!$B$1:$C$89,2,0)</f>
        <v>SI</v>
      </c>
    </row>
    <row r="4536" spans="1:10" x14ac:dyDescent="0.25">
      <c r="A4536" s="4" t="str">
        <f t="shared" si="140"/>
        <v>46241-POX11-sec1</v>
      </c>
      <c r="B4536" s="14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 t="shared" si="141"/>
        <v>2026-08</v>
      </c>
      <c r="J4536" s="7" t="str">
        <f>VLOOKUP(C4536,'[1]T. Apoyo Sistema'!$B$1:$C$89,2,0)</f>
        <v>SI</v>
      </c>
    </row>
    <row r="4537" spans="1:10" x14ac:dyDescent="0.25">
      <c r="A4537" s="4" t="str">
        <f t="shared" si="140"/>
        <v>46241-POX11-sec2</v>
      </c>
      <c r="B4537" s="14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 t="shared" si="141"/>
        <v>2026-08</v>
      </c>
      <c r="J4537" s="7" t="str">
        <f>VLOOKUP(C4537,'[1]T. Apoyo Sistema'!$B$1:$C$89,2,0)</f>
        <v>SI</v>
      </c>
    </row>
    <row r="4538" spans="1:10" x14ac:dyDescent="0.25">
      <c r="A4538" s="4" t="str">
        <f t="shared" si="140"/>
        <v>46241-POX17-bbd1</v>
      </c>
      <c r="B4538" s="14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 t="shared" si="141"/>
        <v>2026-08</v>
      </c>
      <c r="J4538" s="7" t="str">
        <f>VLOOKUP(C4538,'[1]T. Apoyo Sistema'!$B$1:$C$89,2,0)</f>
        <v>SI</v>
      </c>
    </row>
    <row r="4539" spans="1:10" x14ac:dyDescent="0.25">
      <c r="A4539" s="4" t="str">
        <f t="shared" si="140"/>
        <v>46241-POX17-bbd2</v>
      </c>
      <c r="B4539" s="14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 t="shared" si="141"/>
        <v>2026-08</v>
      </c>
      <c r="J4539" s="7" t="str">
        <f>VLOOKUP(C4539,'[1]T. Apoyo Sistema'!$B$1:$C$89,2,0)</f>
        <v>SI</v>
      </c>
    </row>
    <row r="4540" spans="1:10" x14ac:dyDescent="0.25">
      <c r="A4540" s="4" t="str">
        <f t="shared" si="140"/>
        <v>46241-POX17-com1</v>
      </c>
      <c r="B4540" s="14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 t="shared" si="141"/>
        <v>2026-08</v>
      </c>
      <c r="J4540" s="7" t="str">
        <f>VLOOKUP(C4540,'[1]T. Apoyo Sistema'!$B$1:$C$89,2,0)</f>
        <v>SI</v>
      </c>
    </row>
    <row r="4541" spans="1:10" x14ac:dyDescent="0.25">
      <c r="A4541" s="4" t="str">
        <f t="shared" si="140"/>
        <v>46241-POX17-com2</v>
      </c>
      <c r="B4541" s="14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 t="shared" si="141"/>
        <v>2026-08</v>
      </c>
      <c r="J4541" s="7" t="str">
        <f>VLOOKUP(C4541,'[1]T. Apoyo Sistema'!$B$1:$C$89,2,0)</f>
        <v>SI</v>
      </c>
    </row>
    <row r="4542" spans="1:10" x14ac:dyDescent="0.25">
      <c r="A4542" s="4" t="str">
        <f t="shared" si="140"/>
        <v>46241-POX17-com3</v>
      </c>
      <c r="B4542" s="14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 t="shared" si="141"/>
        <v>2026-08</v>
      </c>
      <c r="J4542" s="7" t="str">
        <f>VLOOKUP(C4542,'[1]T. Apoyo Sistema'!$B$1:$C$89,2,0)</f>
        <v>SI</v>
      </c>
    </row>
    <row r="4543" spans="1:10" x14ac:dyDescent="0.25">
      <c r="A4543" s="4" t="str">
        <f t="shared" si="140"/>
        <v>46241-POX17-com4</v>
      </c>
      <c r="B4543" s="14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 t="shared" si="141"/>
        <v>2026-08</v>
      </c>
      <c r="J4543" s="7" t="str">
        <f>VLOOKUP(C4543,'[1]T. Apoyo Sistema'!$B$1:$C$89,2,0)</f>
        <v>SI</v>
      </c>
    </row>
    <row r="4544" spans="1:10" x14ac:dyDescent="0.25">
      <c r="A4544" s="4" t="str">
        <f t="shared" si="140"/>
        <v>46241-POX17-gen1</v>
      </c>
      <c r="B4544" s="14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 t="shared" si="141"/>
        <v>2026-08</v>
      </c>
      <c r="J4544" s="7" t="str">
        <f>VLOOKUP(C4544,'[1]T. Apoyo Sistema'!$B$1:$C$89,2,0)</f>
        <v>SI</v>
      </c>
    </row>
    <row r="4545" spans="1:10" x14ac:dyDescent="0.25">
      <c r="A4545" s="4" t="str">
        <f t="shared" si="140"/>
        <v>46241-POX17-gen2</v>
      </c>
      <c r="B4545" s="14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 t="shared" si="141"/>
        <v>2026-08</v>
      </c>
      <c r="J4545" s="7" t="str">
        <f>VLOOKUP(C4545,'[1]T. Apoyo Sistema'!$B$1:$C$89,2,0)</f>
        <v>SI</v>
      </c>
    </row>
    <row r="4546" spans="1:10" x14ac:dyDescent="0.25">
      <c r="A4546" s="4" t="str">
        <f t="shared" ref="A4546:A4609" si="142">CONCATENATE(B4546,"-",C4546,"-",D4546)</f>
        <v>46241-POX17-psa1</v>
      </c>
      <c r="B4546" s="14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 t="shared" ref="I4546:I4609" si="143">TEXT(B4546,"yyyy-mm")</f>
        <v>2026-08</v>
      </c>
      <c r="J4546" s="7" t="str">
        <f>VLOOKUP(C4546,'[1]T. Apoyo Sistema'!$B$1:$C$89,2,0)</f>
        <v>SI</v>
      </c>
    </row>
    <row r="4547" spans="1:10" x14ac:dyDescent="0.25">
      <c r="A4547" s="4" t="str">
        <f t="shared" si="142"/>
        <v>46241-POX17-psa2</v>
      </c>
      <c r="B4547" s="14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 t="shared" si="143"/>
        <v>2026-08</v>
      </c>
      <c r="J4547" s="7" t="str">
        <f>VLOOKUP(C4547,'[1]T. Apoyo Sistema'!$B$1:$C$89,2,0)</f>
        <v>SI</v>
      </c>
    </row>
    <row r="4548" spans="1:10" x14ac:dyDescent="0.25">
      <c r="A4548" s="4" t="str">
        <f t="shared" si="142"/>
        <v>46241-POX17-psa3</v>
      </c>
      <c r="B4548" s="14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 t="shared" si="143"/>
        <v>2026-08</v>
      </c>
      <c r="J4548" s="7" t="str">
        <f>VLOOKUP(C4548,'[1]T. Apoyo Sistema'!$B$1:$C$89,2,0)</f>
        <v>SI</v>
      </c>
    </row>
    <row r="4549" spans="1:10" x14ac:dyDescent="0.25">
      <c r="A4549" s="4" t="str">
        <f t="shared" si="142"/>
        <v>46241-POX17-psa4</v>
      </c>
      <c r="B4549" s="14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 t="shared" si="143"/>
        <v>2026-08</v>
      </c>
      <c r="J4549" s="7" t="str">
        <f>VLOOKUP(C4549,'[1]T. Apoyo Sistema'!$B$1:$C$89,2,0)</f>
        <v>SI</v>
      </c>
    </row>
    <row r="4550" spans="1:10" x14ac:dyDescent="0.25">
      <c r="A4550" s="4" t="str">
        <f t="shared" si="142"/>
        <v>46241-POX17-sec1</v>
      </c>
      <c r="B4550" s="14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 t="shared" si="143"/>
        <v>2026-08</v>
      </c>
      <c r="J4550" s="7" t="str">
        <f>VLOOKUP(C4550,'[1]T. Apoyo Sistema'!$B$1:$C$89,2,0)</f>
        <v>SI</v>
      </c>
    </row>
    <row r="4551" spans="1:10" x14ac:dyDescent="0.25">
      <c r="A4551" s="4" t="str">
        <f t="shared" si="142"/>
        <v>46241-POX17-sec2</v>
      </c>
      <c r="B4551" s="14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 t="shared" si="143"/>
        <v>2026-08</v>
      </c>
      <c r="J4551" s="7" t="str">
        <f>VLOOKUP(C4551,'[1]T. Apoyo Sistema'!$B$1:$C$89,2,0)</f>
        <v>SI</v>
      </c>
    </row>
    <row r="4552" spans="1:10" x14ac:dyDescent="0.25">
      <c r="A4552" s="4" t="str">
        <f t="shared" si="142"/>
        <v>46241-POX18-bbd1</v>
      </c>
      <c r="B4552" s="14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 t="shared" si="143"/>
        <v>2026-08</v>
      </c>
      <c r="J4552" s="7" t="str">
        <f>VLOOKUP(C4552,'[1]T. Apoyo Sistema'!$B$1:$C$89,2,0)</f>
        <v>NO</v>
      </c>
    </row>
    <row r="4553" spans="1:10" x14ac:dyDescent="0.25">
      <c r="A4553" s="4" t="str">
        <f t="shared" si="142"/>
        <v>46241-POX18-bbd2</v>
      </c>
      <c r="B4553" s="14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 t="shared" si="143"/>
        <v>2026-08</v>
      </c>
      <c r="J4553" s="7" t="str">
        <f>VLOOKUP(C4553,'[1]T. Apoyo Sistema'!$B$1:$C$89,2,0)</f>
        <v>NO</v>
      </c>
    </row>
    <row r="4554" spans="1:10" x14ac:dyDescent="0.25">
      <c r="A4554" s="4" t="str">
        <f t="shared" si="142"/>
        <v>46241-POX18-com1</v>
      </c>
      <c r="B4554" s="14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 t="shared" si="143"/>
        <v>2026-08</v>
      </c>
      <c r="J4554" s="7" t="str">
        <f>VLOOKUP(C4554,'[1]T. Apoyo Sistema'!$B$1:$C$89,2,0)</f>
        <v>NO</v>
      </c>
    </row>
    <row r="4555" spans="1:10" x14ac:dyDescent="0.25">
      <c r="A4555" s="4" t="str">
        <f t="shared" si="142"/>
        <v>46241-POX18-com2</v>
      </c>
      <c r="B4555" s="14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 t="shared" si="143"/>
        <v>2026-08</v>
      </c>
      <c r="J4555" s="7" t="str">
        <f>VLOOKUP(C4555,'[1]T. Apoyo Sistema'!$B$1:$C$89,2,0)</f>
        <v>NO</v>
      </c>
    </row>
    <row r="4556" spans="1:10" x14ac:dyDescent="0.25">
      <c r="A4556" s="4" t="str">
        <f t="shared" si="142"/>
        <v>46241-POX18-com3</v>
      </c>
      <c r="B4556" s="14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 t="shared" si="143"/>
        <v>2026-08</v>
      </c>
      <c r="J4556" s="7" t="str">
        <f>VLOOKUP(C4556,'[1]T. Apoyo Sistema'!$B$1:$C$89,2,0)</f>
        <v>NO</v>
      </c>
    </row>
    <row r="4557" spans="1:10" x14ac:dyDescent="0.25">
      <c r="A4557" s="4" t="str">
        <f t="shared" si="142"/>
        <v>46241-POX18-com4</v>
      </c>
      <c r="B4557" s="14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 t="shared" si="143"/>
        <v>2026-08</v>
      </c>
      <c r="J4557" s="7" t="str">
        <f>VLOOKUP(C4557,'[1]T. Apoyo Sistema'!$B$1:$C$89,2,0)</f>
        <v>NO</v>
      </c>
    </row>
    <row r="4558" spans="1:10" x14ac:dyDescent="0.25">
      <c r="A4558" s="4" t="str">
        <f t="shared" si="142"/>
        <v>46241-POX18-gen1</v>
      </c>
      <c r="B4558" s="14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 t="shared" si="143"/>
        <v>2026-08</v>
      </c>
      <c r="J4558" s="7" t="str">
        <f>VLOOKUP(C4558,'[1]T. Apoyo Sistema'!$B$1:$C$89,2,0)</f>
        <v>NO</v>
      </c>
    </row>
    <row r="4559" spans="1:10" x14ac:dyDescent="0.25">
      <c r="A4559" s="4" t="str">
        <f t="shared" si="142"/>
        <v>46241-POX18-gen2</v>
      </c>
      <c r="B4559" s="14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 t="shared" si="143"/>
        <v>2026-08</v>
      </c>
      <c r="J4559" s="7" t="str">
        <f>VLOOKUP(C4559,'[1]T. Apoyo Sistema'!$B$1:$C$89,2,0)</f>
        <v>NO</v>
      </c>
    </row>
    <row r="4560" spans="1:10" x14ac:dyDescent="0.25">
      <c r="A4560" s="4" t="str">
        <f t="shared" si="142"/>
        <v>46241-POX18-psa1</v>
      </c>
      <c r="B4560" s="14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 t="shared" si="143"/>
        <v>2026-08</v>
      </c>
      <c r="J4560" s="7" t="str">
        <f>VLOOKUP(C4560,'[1]T. Apoyo Sistema'!$B$1:$C$89,2,0)</f>
        <v>NO</v>
      </c>
    </row>
    <row r="4561" spans="1:10" x14ac:dyDescent="0.25">
      <c r="A4561" s="4" t="str">
        <f t="shared" si="142"/>
        <v>46241-POX18-psa2</v>
      </c>
      <c r="B4561" s="14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 t="shared" si="143"/>
        <v>2026-08</v>
      </c>
      <c r="J4561" s="7" t="str">
        <f>VLOOKUP(C4561,'[1]T. Apoyo Sistema'!$B$1:$C$89,2,0)</f>
        <v>NO</v>
      </c>
    </row>
    <row r="4562" spans="1:10" x14ac:dyDescent="0.25">
      <c r="A4562" s="4" t="str">
        <f t="shared" si="142"/>
        <v>46241-POX18-psa3</v>
      </c>
      <c r="B4562" s="14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 t="shared" si="143"/>
        <v>2026-08</v>
      </c>
      <c r="J4562" s="7" t="str">
        <f>VLOOKUP(C4562,'[1]T. Apoyo Sistema'!$B$1:$C$89,2,0)</f>
        <v>NO</v>
      </c>
    </row>
    <row r="4563" spans="1:10" x14ac:dyDescent="0.25">
      <c r="A4563" s="4" t="str">
        <f t="shared" si="142"/>
        <v>46241-POX18-psa4</v>
      </c>
      <c r="B4563" s="14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 t="shared" si="143"/>
        <v>2026-08</v>
      </c>
      <c r="J4563" s="7" t="str">
        <f>VLOOKUP(C4563,'[1]T. Apoyo Sistema'!$B$1:$C$89,2,0)</f>
        <v>NO</v>
      </c>
    </row>
    <row r="4564" spans="1:10" x14ac:dyDescent="0.25">
      <c r="A4564" s="4" t="str">
        <f t="shared" si="142"/>
        <v>46241-POX18-sec1</v>
      </c>
      <c r="B4564" s="14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 t="shared" si="143"/>
        <v>2026-08</v>
      </c>
      <c r="J4564" s="7" t="str">
        <f>VLOOKUP(C4564,'[1]T. Apoyo Sistema'!$B$1:$C$89,2,0)</f>
        <v>NO</v>
      </c>
    </row>
    <row r="4565" spans="1:10" x14ac:dyDescent="0.25">
      <c r="A4565" s="4" t="str">
        <f t="shared" si="142"/>
        <v>46241-POX18-sec2</v>
      </c>
      <c r="B4565" s="14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 t="shared" si="143"/>
        <v>2026-08</v>
      </c>
      <c r="J4565" s="7" t="str">
        <f>VLOOKUP(C4565,'[1]T. Apoyo Sistema'!$B$1:$C$89,2,0)</f>
        <v>NO</v>
      </c>
    </row>
    <row r="4566" spans="1:10" x14ac:dyDescent="0.25">
      <c r="A4566" s="4" t="str">
        <f t="shared" si="142"/>
        <v>46241-POX19-bbd1</v>
      </c>
      <c r="B4566" s="14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 t="shared" si="143"/>
        <v>2026-08</v>
      </c>
      <c r="J4566" s="7" t="str">
        <f>VLOOKUP(C4566,'[1]T. Apoyo Sistema'!$B$1:$C$89,2,0)</f>
        <v>SI</v>
      </c>
    </row>
    <row r="4567" spans="1:10" x14ac:dyDescent="0.25">
      <c r="A4567" s="4" t="str">
        <f t="shared" si="142"/>
        <v>46241-POX19-bbd2</v>
      </c>
      <c r="B4567" s="14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 t="shared" si="143"/>
        <v>2026-08</v>
      </c>
      <c r="J4567" s="7" t="str">
        <f>VLOOKUP(C4567,'[1]T. Apoyo Sistema'!$B$1:$C$89,2,0)</f>
        <v>SI</v>
      </c>
    </row>
    <row r="4568" spans="1:10" x14ac:dyDescent="0.25">
      <c r="A4568" s="4" t="str">
        <f t="shared" si="142"/>
        <v>46241-POX19-com1</v>
      </c>
      <c r="B4568" s="14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 t="shared" si="143"/>
        <v>2026-08</v>
      </c>
      <c r="J4568" s="7" t="str">
        <f>VLOOKUP(C4568,'[1]T. Apoyo Sistema'!$B$1:$C$89,2,0)</f>
        <v>SI</v>
      </c>
    </row>
    <row r="4569" spans="1:10" x14ac:dyDescent="0.25">
      <c r="A4569" s="4" t="str">
        <f t="shared" si="142"/>
        <v>46241-POX19-com2</v>
      </c>
      <c r="B4569" s="14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 t="shared" si="143"/>
        <v>2026-08</v>
      </c>
      <c r="J4569" s="7" t="str">
        <f>VLOOKUP(C4569,'[1]T. Apoyo Sistema'!$B$1:$C$89,2,0)</f>
        <v>SI</v>
      </c>
    </row>
    <row r="4570" spans="1:10" x14ac:dyDescent="0.25">
      <c r="A4570" s="4" t="str">
        <f t="shared" si="142"/>
        <v>46241-POX19-com3</v>
      </c>
      <c r="B4570" s="14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 t="shared" si="143"/>
        <v>2026-08</v>
      </c>
      <c r="J4570" s="7" t="str">
        <f>VLOOKUP(C4570,'[1]T. Apoyo Sistema'!$B$1:$C$89,2,0)</f>
        <v>SI</v>
      </c>
    </row>
    <row r="4571" spans="1:10" x14ac:dyDescent="0.25">
      <c r="A4571" s="4" t="str">
        <f t="shared" si="142"/>
        <v>46241-POX19-com4</v>
      </c>
      <c r="B4571" s="14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 t="shared" si="143"/>
        <v>2026-08</v>
      </c>
      <c r="J4571" s="7" t="str">
        <f>VLOOKUP(C4571,'[1]T. Apoyo Sistema'!$B$1:$C$89,2,0)</f>
        <v>SI</v>
      </c>
    </row>
    <row r="4572" spans="1:10" x14ac:dyDescent="0.25">
      <c r="A4572" s="4" t="str">
        <f t="shared" si="142"/>
        <v>46241-POX19-gen1</v>
      </c>
      <c r="B4572" s="14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 t="shared" si="143"/>
        <v>2026-08</v>
      </c>
      <c r="J4572" s="7" t="str">
        <f>VLOOKUP(C4572,'[1]T. Apoyo Sistema'!$B$1:$C$89,2,0)</f>
        <v>SI</v>
      </c>
    </row>
    <row r="4573" spans="1:10" x14ac:dyDescent="0.25">
      <c r="A4573" s="4" t="str">
        <f t="shared" si="142"/>
        <v>46241-POX19-gen2</v>
      </c>
      <c r="B4573" s="14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 t="shared" si="143"/>
        <v>2026-08</v>
      </c>
      <c r="J4573" s="7" t="str">
        <f>VLOOKUP(C4573,'[1]T. Apoyo Sistema'!$B$1:$C$89,2,0)</f>
        <v>SI</v>
      </c>
    </row>
    <row r="4574" spans="1:10" x14ac:dyDescent="0.25">
      <c r="A4574" s="4" t="str">
        <f t="shared" si="142"/>
        <v>46241-POX19-psa1</v>
      </c>
      <c r="B4574" s="14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 t="shared" si="143"/>
        <v>2026-08</v>
      </c>
      <c r="J4574" s="7" t="str">
        <f>VLOOKUP(C4574,'[1]T. Apoyo Sistema'!$B$1:$C$89,2,0)</f>
        <v>SI</v>
      </c>
    </row>
    <row r="4575" spans="1:10" x14ac:dyDescent="0.25">
      <c r="A4575" s="4" t="str">
        <f t="shared" si="142"/>
        <v>46241-POX19-psa2</v>
      </c>
      <c r="B4575" s="14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 t="shared" si="143"/>
        <v>2026-08</v>
      </c>
      <c r="J4575" s="7" t="str">
        <f>VLOOKUP(C4575,'[1]T. Apoyo Sistema'!$B$1:$C$89,2,0)</f>
        <v>SI</v>
      </c>
    </row>
    <row r="4576" spans="1:10" x14ac:dyDescent="0.25">
      <c r="A4576" s="4" t="str">
        <f t="shared" si="142"/>
        <v>46241-POX19-psa3</v>
      </c>
      <c r="B4576" s="14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 t="shared" si="143"/>
        <v>2026-08</v>
      </c>
      <c r="J4576" s="7" t="str">
        <f>VLOOKUP(C4576,'[1]T. Apoyo Sistema'!$B$1:$C$89,2,0)</f>
        <v>SI</v>
      </c>
    </row>
    <row r="4577" spans="1:10" x14ac:dyDescent="0.25">
      <c r="A4577" s="4" t="str">
        <f t="shared" si="142"/>
        <v>46241-POX19-psa4</v>
      </c>
      <c r="B4577" s="14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 t="shared" si="143"/>
        <v>2026-08</v>
      </c>
      <c r="J4577" s="7" t="str">
        <f>VLOOKUP(C4577,'[1]T. Apoyo Sistema'!$B$1:$C$89,2,0)</f>
        <v>SI</v>
      </c>
    </row>
    <row r="4578" spans="1:10" x14ac:dyDescent="0.25">
      <c r="A4578" s="4" t="str">
        <f t="shared" si="142"/>
        <v>46241-POX19-sec1</v>
      </c>
      <c r="B4578" s="14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 t="shared" si="143"/>
        <v>2026-08</v>
      </c>
      <c r="J4578" s="7" t="str">
        <f>VLOOKUP(C4578,'[1]T. Apoyo Sistema'!$B$1:$C$89,2,0)</f>
        <v>SI</v>
      </c>
    </row>
    <row r="4579" spans="1:10" x14ac:dyDescent="0.25">
      <c r="A4579" s="4" t="str">
        <f t="shared" si="142"/>
        <v>46241-POX19-sec2</v>
      </c>
      <c r="B4579" s="14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 t="shared" si="143"/>
        <v>2026-08</v>
      </c>
      <c r="J4579" s="7" t="str">
        <f>VLOOKUP(C4579,'[1]T. Apoyo Sistema'!$B$1:$C$89,2,0)</f>
        <v>SI</v>
      </c>
    </row>
    <row r="4580" spans="1:10" x14ac:dyDescent="0.25">
      <c r="A4580" s="4" t="str">
        <f t="shared" si="142"/>
        <v>46241-POX20-bbd1</v>
      </c>
      <c r="B4580" s="14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 t="shared" si="143"/>
        <v>2026-08</v>
      </c>
      <c r="J4580" s="7" t="str">
        <f>VLOOKUP(C4580,'[1]T. Apoyo Sistema'!$B$1:$C$89,2,0)</f>
        <v>SI</v>
      </c>
    </row>
    <row r="4581" spans="1:10" x14ac:dyDescent="0.25">
      <c r="A4581" s="4" t="str">
        <f t="shared" si="142"/>
        <v>46241-POX20-bbd2</v>
      </c>
      <c r="B4581" s="14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 t="shared" si="143"/>
        <v>2026-08</v>
      </c>
      <c r="J4581" s="7" t="str">
        <f>VLOOKUP(C4581,'[1]T. Apoyo Sistema'!$B$1:$C$89,2,0)</f>
        <v>SI</v>
      </c>
    </row>
    <row r="4582" spans="1:10" x14ac:dyDescent="0.25">
      <c r="A4582" s="4" t="str">
        <f t="shared" si="142"/>
        <v>46241-POX20-com1</v>
      </c>
      <c r="B4582" s="14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 t="shared" si="143"/>
        <v>2026-08</v>
      </c>
      <c r="J4582" s="7" t="str">
        <f>VLOOKUP(C4582,'[1]T. Apoyo Sistema'!$B$1:$C$89,2,0)</f>
        <v>SI</v>
      </c>
    </row>
    <row r="4583" spans="1:10" x14ac:dyDescent="0.25">
      <c r="A4583" s="4" t="str">
        <f t="shared" si="142"/>
        <v>46241-POX20-com2</v>
      </c>
      <c r="B4583" s="14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 t="shared" si="143"/>
        <v>2026-08</v>
      </c>
      <c r="J4583" s="7" t="str">
        <f>VLOOKUP(C4583,'[1]T. Apoyo Sistema'!$B$1:$C$89,2,0)</f>
        <v>SI</v>
      </c>
    </row>
    <row r="4584" spans="1:10" x14ac:dyDescent="0.25">
      <c r="A4584" s="4" t="str">
        <f t="shared" si="142"/>
        <v>46241-POX20-com3</v>
      </c>
      <c r="B4584" s="14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 t="shared" si="143"/>
        <v>2026-08</v>
      </c>
      <c r="J4584" s="7" t="str">
        <f>VLOOKUP(C4584,'[1]T. Apoyo Sistema'!$B$1:$C$89,2,0)</f>
        <v>SI</v>
      </c>
    </row>
    <row r="4585" spans="1:10" x14ac:dyDescent="0.25">
      <c r="A4585" s="4" t="str">
        <f t="shared" si="142"/>
        <v>46241-POX20-com4</v>
      </c>
      <c r="B4585" s="14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 t="shared" si="143"/>
        <v>2026-08</v>
      </c>
      <c r="J4585" s="7" t="str">
        <f>VLOOKUP(C4585,'[1]T. Apoyo Sistema'!$B$1:$C$89,2,0)</f>
        <v>SI</v>
      </c>
    </row>
    <row r="4586" spans="1:10" x14ac:dyDescent="0.25">
      <c r="A4586" s="4" t="str">
        <f t="shared" si="142"/>
        <v>46241-POX20-gen1</v>
      </c>
      <c r="B4586" s="14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 t="shared" si="143"/>
        <v>2026-08</v>
      </c>
      <c r="J4586" s="7" t="str">
        <f>VLOOKUP(C4586,'[1]T. Apoyo Sistema'!$B$1:$C$89,2,0)</f>
        <v>SI</v>
      </c>
    </row>
    <row r="4587" spans="1:10" x14ac:dyDescent="0.25">
      <c r="A4587" s="4" t="str">
        <f t="shared" si="142"/>
        <v>46241-POX20-gen2</v>
      </c>
      <c r="B4587" s="14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 t="shared" si="143"/>
        <v>2026-08</v>
      </c>
      <c r="J4587" s="7" t="str">
        <f>VLOOKUP(C4587,'[1]T. Apoyo Sistema'!$B$1:$C$89,2,0)</f>
        <v>SI</v>
      </c>
    </row>
    <row r="4588" spans="1:10" x14ac:dyDescent="0.25">
      <c r="A4588" s="4" t="str">
        <f t="shared" si="142"/>
        <v>46241-POX20-psa1</v>
      </c>
      <c r="B4588" s="14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 t="shared" si="143"/>
        <v>2026-08</v>
      </c>
      <c r="J4588" s="7" t="str">
        <f>VLOOKUP(C4588,'[1]T. Apoyo Sistema'!$B$1:$C$89,2,0)</f>
        <v>SI</v>
      </c>
    </row>
    <row r="4589" spans="1:10" x14ac:dyDescent="0.25">
      <c r="A4589" s="4" t="str">
        <f t="shared" si="142"/>
        <v>46241-POX20-psa2</v>
      </c>
      <c r="B4589" s="14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 t="shared" si="143"/>
        <v>2026-08</v>
      </c>
      <c r="J4589" s="7" t="str">
        <f>VLOOKUP(C4589,'[1]T. Apoyo Sistema'!$B$1:$C$89,2,0)</f>
        <v>SI</v>
      </c>
    </row>
    <row r="4590" spans="1:10" x14ac:dyDescent="0.25">
      <c r="A4590" s="4" t="str">
        <f t="shared" si="142"/>
        <v>46241-POX20-psa3</v>
      </c>
      <c r="B4590" s="14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 t="shared" si="143"/>
        <v>2026-08</v>
      </c>
      <c r="J4590" s="7" t="str">
        <f>VLOOKUP(C4590,'[1]T. Apoyo Sistema'!$B$1:$C$89,2,0)</f>
        <v>SI</v>
      </c>
    </row>
    <row r="4591" spans="1:10" x14ac:dyDescent="0.25">
      <c r="A4591" s="4" t="str">
        <f t="shared" si="142"/>
        <v>46241-POX20-psa4</v>
      </c>
      <c r="B4591" s="14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 t="shared" si="143"/>
        <v>2026-08</v>
      </c>
      <c r="J4591" s="7" t="str">
        <f>VLOOKUP(C4591,'[1]T. Apoyo Sistema'!$B$1:$C$89,2,0)</f>
        <v>SI</v>
      </c>
    </row>
    <row r="4592" spans="1:10" x14ac:dyDescent="0.25">
      <c r="A4592" s="4" t="str">
        <f t="shared" si="142"/>
        <v>46241-POX20-sec1</v>
      </c>
      <c r="B4592" s="14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 t="shared" si="143"/>
        <v>2026-08</v>
      </c>
      <c r="J4592" s="7" t="str">
        <f>VLOOKUP(C4592,'[1]T. Apoyo Sistema'!$B$1:$C$89,2,0)</f>
        <v>SI</v>
      </c>
    </row>
    <row r="4593" spans="1:10" x14ac:dyDescent="0.25">
      <c r="A4593" s="4" t="str">
        <f t="shared" si="142"/>
        <v>46241-POX20-sec2</v>
      </c>
      <c r="B4593" s="14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 t="shared" si="143"/>
        <v>2026-08</v>
      </c>
      <c r="J4593" s="7" t="str">
        <f>VLOOKUP(C4593,'[1]T. Apoyo Sistema'!$B$1:$C$89,2,0)</f>
        <v>SI</v>
      </c>
    </row>
    <row r="4594" spans="1:10" x14ac:dyDescent="0.25">
      <c r="A4594" s="4" t="str">
        <f t="shared" si="142"/>
        <v>46241-POX22-bbd1</v>
      </c>
      <c r="B4594" s="14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 t="shared" si="143"/>
        <v>2026-08</v>
      </c>
      <c r="J4594" s="7" t="str">
        <f>VLOOKUP(C4594,'[1]T. Apoyo Sistema'!$B$1:$C$89,2,0)</f>
        <v>SI</v>
      </c>
    </row>
    <row r="4595" spans="1:10" x14ac:dyDescent="0.25">
      <c r="A4595" s="4" t="str">
        <f t="shared" si="142"/>
        <v>46241-POX22-bbd2</v>
      </c>
      <c r="B4595" s="14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 t="shared" si="143"/>
        <v>2026-08</v>
      </c>
      <c r="J4595" s="7" t="str">
        <f>VLOOKUP(C4595,'[1]T. Apoyo Sistema'!$B$1:$C$89,2,0)</f>
        <v>SI</v>
      </c>
    </row>
    <row r="4596" spans="1:10" x14ac:dyDescent="0.25">
      <c r="A4596" s="4" t="str">
        <f t="shared" si="142"/>
        <v>46241-POX22-com1</v>
      </c>
      <c r="B4596" s="14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 t="shared" si="143"/>
        <v>2026-08</v>
      </c>
      <c r="J4596" s="7" t="str">
        <f>VLOOKUP(C4596,'[1]T. Apoyo Sistema'!$B$1:$C$89,2,0)</f>
        <v>SI</v>
      </c>
    </row>
    <row r="4597" spans="1:10" x14ac:dyDescent="0.25">
      <c r="A4597" s="4" t="str">
        <f t="shared" si="142"/>
        <v>46241-POX22-com2</v>
      </c>
      <c r="B4597" s="14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 t="shared" si="143"/>
        <v>2026-08</v>
      </c>
      <c r="J4597" s="7" t="str">
        <f>VLOOKUP(C4597,'[1]T. Apoyo Sistema'!$B$1:$C$89,2,0)</f>
        <v>SI</v>
      </c>
    </row>
    <row r="4598" spans="1:10" x14ac:dyDescent="0.25">
      <c r="A4598" s="4" t="str">
        <f t="shared" si="142"/>
        <v>46241-POX22-com3</v>
      </c>
      <c r="B4598" s="14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 t="shared" si="143"/>
        <v>2026-08</v>
      </c>
      <c r="J4598" s="7" t="str">
        <f>VLOOKUP(C4598,'[1]T. Apoyo Sistema'!$B$1:$C$89,2,0)</f>
        <v>SI</v>
      </c>
    </row>
    <row r="4599" spans="1:10" x14ac:dyDescent="0.25">
      <c r="A4599" s="4" t="str">
        <f t="shared" si="142"/>
        <v>46241-POX22-com4</v>
      </c>
      <c r="B4599" s="14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 t="shared" si="143"/>
        <v>2026-08</v>
      </c>
      <c r="J4599" s="7" t="str">
        <f>VLOOKUP(C4599,'[1]T. Apoyo Sistema'!$B$1:$C$89,2,0)</f>
        <v>SI</v>
      </c>
    </row>
    <row r="4600" spans="1:10" x14ac:dyDescent="0.25">
      <c r="A4600" s="4" t="str">
        <f t="shared" si="142"/>
        <v>46241-POX22-gen1</v>
      </c>
      <c r="B4600" s="14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 t="shared" si="143"/>
        <v>2026-08</v>
      </c>
      <c r="J4600" s="7" t="str">
        <f>VLOOKUP(C4600,'[1]T. Apoyo Sistema'!$B$1:$C$89,2,0)</f>
        <v>SI</v>
      </c>
    </row>
    <row r="4601" spans="1:10" x14ac:dyDescent="0.25">
      <c r="A4601" s="4" t="str">
        <f t="shared" si="142"/>
        <v>46241-POX22-gen2</v>
      </c>
      <c r="B4601" s="14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 t="shared" si="143"/>
        <v>2026-08</v>
      </c>
      <c r="J4601" s="7" t="str">
        <f>VLOOKUP(C4601,'[1]T. Apoyo Sistema'!$B$1:$C$89,2,0)</f>
        <v>SI</v>
      </c>
    </row>
    <row r="4602" spans="1:10" x14ac:dyDescent="0.25">
      <c r="A4602" s="4" t="str">
        <f t="shared" si="142"/>
        <v>46241-POX22-psa1</v>
      </c>
      <c r="B4602" s="14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 t="shared" si="143"/>
        <v>2026-08</v>
      </c>
      <c r="J4602" s="7" t="str">
        <f>VLOOKUP(C4602,'[1]T. Apoyo Sistema'!$B$1:$C$89,2,0)</f>
        <v>SI</v>
      </c>
    </row>
    <row r="4603" spans="1:10" x14ac:dyDescent="0.25">
      <c r="A4603" s="4" t="str">
        <f t="shared" si="142"/>
        <v>46241-POX22-psa2</v>
      </c>
      <c r="B4603" s="14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 t="shared" si="143"/>
        <v>2026-08</v>
      </c>
      <c r="J4603" s="7" t="str">
        <f>VLOOKUP(C4603,'[1]T. Apoyo Sistema'!$B$1:$C$89,2,0)</f>
        <v>SI</v>
      </c>
    </row>
    <row r="4604" spans="1:10" x14ac:dyDescent="0.25">
      <c r="A4604" s="4" t="str">
        <f t="shared" si="142"/>
        <v>46241-POX22-psa3</v>
      </c>
      <c r="B4604" s="14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 t="shared" si="143"/>
        <v>2026-08</v>
      </c>
      <c r="J4604" s="7" t="str">
        <f>VLOOKUP(C4604,'[1]T. Apoyo Sistema'!$B$1:$C$89,2,0)</f>
        <v>SI</v>
      </c>
    </row>
    <row r="4605" spans="1:10" x14ac:dyDescent="0.25">
      <c r="A4605" s="4" t="str">
        <f t="shared" si="142"/>
        <v>46241-POX22-psa4</v>
      </c>
      <c r="B4605" s="14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 t="shared" si="143"/>
        <v>2026-08</v>
      </c>
      <c r="J4605" s="7" t="str">
        <f>VLOOKUP(C4605,'[1]T. Apoyo Sistema'!$B$1:$C$89,2,0)</f>
        <v>SI</v>
      </c>
    </row>
    <row r="4606" spans="1:10" x14ac:dyDescent="0.25">
      <c r="A4606" s="4" t="str">
        <f t="shared" si="142"/>
        <v>46241-POX22-sec1</v>
      </c>
      <c r="B4606" s="14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 t="shared" si="143"/>
        <v>2026-08</v>
      </c>
      <c r="J4606" s="7" t="str">
        <f>VLOOKUP(C4606,'[1]T. Apoyo Sistema'!$B$1:$C$89,2,0)</f>
        <v>SI</v>
      </c>
    </row>
    <row r="4607" spans="1:10" x14ac:dyDescent="0.25">
      <c r="A4607" s="4" t="str">
        <f t="shared" si="142"/>
        <v>46241-POX22-sec2</v>
      </c>
      <c r="B4607" s="14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 t="shared" si="143"/>
        <v>2026-08</v>
      </c>
      <c r="J4607" s="7" t="str">
        <f>VLOOKUP(C4607,'[1]T. Apoyo Sistema'!$B$1:$C$89,2,0)</f>
        <v>SI</v>
      </c>
    </row>
    <row r="4608" spans="1:10" x14ac:dyDescent="0.25">
      <c r="A4608" s="4" t="str">
        <f t="shared" si="142"/>
        <v>46241-POX23-bbd1</v>
      </c>
      <c r="B4608" s="14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 t="shared" si="143"/>
        <v>2026-08</v>
      </c>
      <c r="J4608" s="7" t="str">
        <f>VLOOKUP(C4608,'[1]T. Apoyo Sistema'!$B$1:$C$89,2,0)</f>
        <v>SI</v>
      </c>
    </row>
    <row r="4609" spans="1:10" x14ac:dyDescent="0.25">
      <c r="A4609" s="4" t="str">
        <f t="shared" si="142"/>
        <v>46241-POX23-bbd2</v>
      </c>
      <c r="B4609" s="14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 t="shared" si="143"/>
        <v>2026-08</v>
      </c>
      <c r="J4609" s="7" t="str">
        <f>VLOOKUP(C4609,'[1]T. Apoyo Sistema'!$B$1:$C$89,2,0)</f>
        <v>SI</v>
      </c>
    </row>
    <row r="4610" spans="1:10" x14ac:dyDescent="0.25">
      <c r="A4610" s="4" t="str">
        <f t="shared" ref="A4610:A4673" si="144">CONCATENATE(B4610,"-",C4610,"-",D4610)</f>
        <v>46241-POX23-com1</v>
      </c>
      <c r="B4610" s="14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 t="shared" ref="I4610:I4673" si="145">TEXT(B4610,"yyyy-mm")</f>
        <v>2026-08</v>
      </c>
      <c r="J4610" s="7" t="str">
        <f>VLOOKUP(C4610,'[1]T. Apoyo Sistema'!$B$1:$C$89,2,0)</f>
        <v>SI</v>
      </c>
    </row>
    <row r="4611" spans="1:10" x14ac:dyDescent="0.25">
      <c r="A4611" s="4" t="str">
        <f t="shared" si="144"/>
        <v>46241-POX23-com2</v>
      </c>
      <c r="B4611" s="14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 t="shared" si="145"/>
        <v>2026-08</v>
      </c>
      <c r="J4611" s="7" t="str">
        <f>VLOOKUP(C4611,'[1]T. Apoyo Sistema'!$B$1:$C$89,2,0)</f>
        <v>SI</v>
      </c>
    </row>
    <row r="4612" spans="1:10" x14ac:dyDescent="0.25">
      <c r="A4612" s="4" t="str">
        <f t="shared" si="144"/>
        <v>46241-POX23-com3</v>
      </c>
      <c r="B4612" s="14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 t="shared" si="145"/>
        <v>2026-08</v>
      </c>
      <c r="J4612" s="7" t="str">
        <f>VLOOKUP(C4612,'[1]T. Apoyo Sistema'!$B$1:$C$89,2,0)</f>
        <v>SI</v>
      </c>
    </row>
    <row r="4613" spans="1:10" x14ac:dyDescent="0.25">
      <c r="A4613" s="4" t="str">
        <f t="shared" si="144"/>
        <v>46241-POX23-com4</v>
      </c>
      <c r="B4613" s="14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 t="shared" si="145"/>
        <v>2026-08</v>
      </c>
      <c r="J4613" s="7" t="str">
        <f>VLOOKUP(C4613,'[1]T. Apoyo Sistema'!$B$1:$C$89,2,0)</f>
        <v>SI</v>
      </c>
    </row>
    <row r="4614" spans="1:10" x14ac:dyDescent="0.25">
      <c r="A4614" s="4" t="str">
        <f t="shared" si="144"/>
        <v>46241-POX23-gen1</v>
      </c>
      <c r="B4614" s="14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 t="shared" si="145"/>
        <v>2026-08</v>
      </c>
      <c r="J4614" s="7" t="str">
        <f>VLOOKUP(C4614,'[1]T. Apoyo Sistema'!$B$1:$C$89,2,0)</f>
        <v>SI</v>
      </c>
    </row>
    <row r="4615" spans="1:10" x14ac:dyDescent="0.25">
      <c r="A4615" s="4" t="str">
        <f t="shared" si="144"/>
        <v>46241-POX23-gen2</v>
      </c>
      <c r="B4615" s="14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 t="shared" si="145"/>
        <v>2026-08</v>
      </c>
      <c r="J4615" s="7" t="str">
        <f>VLOOKUP(C4615,'[1]T. Apoyo Sistema'!$B$1:$C$89,2,0)</f>
        <v>SI</v>
      </c>
    </row>
    <row r="4616" spans="1:10" x14ac:dyDescent="0.25">
      <c r="A4616" s="4" t="str">
        <f t="shared" si="144"/>
        <v>46241-POX23-psa1</v>
      </c>
      <c r="B4616" s="14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 t="shared" si="145"/>
        <v>2026-08</v>
      </c>
      <c r="J4616" s="7" t="str">
        <f>VLOOKUP(C4616,'[1]T. Apoyo Sistema'!$B$1:$C$89,2,0)</f>
        <v>SI</v>
      </c>
    </row>
    <row r="4617" spans="1:10" x14ac:dyDescent="0.25">
      <c r="A4617" s="4" t="str">
        <f t="shared" si="144"/>
        <v>46241-POX23-psa2</v>
      </c>
      <c r="B4617" s="14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 t="shared" si="145"/>
        <v>2026-08</v>
      </c>
      <c r="J4617" s="7" t="str">
        <f>VLOOKUP(C4617,'[1]T. Apoyo Sistema'!$B$1:$C$89,2,0)</f>
        <v>SI</v>
      </c>
    </row>
    <row r="4618" spans="1:10" x14ac:dyDescent="0.25">
      <c r="A4618" s="4" t="str">
        <f t="shared" si="144"/>
        <v>46241-POX23-psa3</v>
      </c>
      <c r="B4618" s="14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 t="shared" si="145"/>
        <v>2026-08</v>
      </c>
      <c r="J4618" s="7" t="str">
        <f>VLOOKUP(C4618,'[1]T. Apoyo Sistema'!$B$1:$C$89,2,0)</f>
        <v>SI</v>
      </c>
    </row>
    <row r="4619" spans="1:10" x14ac:dyDescent="0.25">
      <c r="A4619" s="4" t="str">
        <f t="shared" si="144"/>
        <v>46241-POX23-psa4</v>
      </c>
      <c r="B4619" s="14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 t="shared" si="145"/>
        <v>2026-08</v>
      </c>
      <c r="J4619" s="7" t="str">
        <f>VLOOKUP(C4619,'[1]T. Apoyo Sistema'!$B$1:$C$89,2,0)</f>
        <v>SI</v>
      </c>
    </row>
    <row r="4620" spans="1:10" x14ac:dyDescent="0.25">
      <c r="A4620" s="4" t="str">
        <f t="shared" si="144"/>
        <v>46241-POX23-sec1</v>
      </c>
      <c r="B4620" s="14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 t="shared" si="145"/>
        <v>2026-08</v>
      </c>
      <c r="J4620" s="7" t="str">
        <f>VLOOKUP(C4620,'[1]T. Apoyo Sistema'!$B$1:$C$89,2,0)</f>
        <v>SI</v>
      </c>
    </row>
    <row r="4621" spans="1:10" x14ac:dyDescent="0.25">
      <c r="A4621" s="4" t="str">
        <f t="shared" si="144"/>
        <v>46241-POX23-sec2</v>
      </c>
      <c r="B4621" s="14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 t="shared" si="145"/>
        <v>2026-08</v>
      </c>
      <c r="J4621" s="7" t="str">
        <f>VLOOKUP(C4621,'[1]T. Apoyo Sistema'!$B$1:$C$89,2,0)</f>
        <v>SI</v>
      </c>
    </row>
    <row r="4622" spans="1:10" x14ac:dyDescent="0.25">
      <c r="A4622" s="4" t="str">
        <f t="shared" si="144"/>
        <v>46241-POX24-bbd1</v>
      </c>
      <c r="B4622" s="14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 t="shared" si="145"/>
        <v>2026-08</v>
      </c>
      <c r="J4622" s="7" t="str">
        <f>VLOOKUP(C4622,'[1]T. Apoyo Sistema'!$B$1:$C$89,2,0)</f>
        <v>SI</v>
      </c>
    </row>
    <row r="4623" spans="1:10" x14ac:dyDescent="0.25">
      <c r="A4623" s="4" t="str">
        <f t="shared" si="144"/>
        <v>46241-POX24-bbd2</v>
      </c>
      <c r="B4623" s="14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 t="shared" si="145"/>
        <v>2026-08</v>
      </c>
      <c r="J4623" s="7" t="str">
        <f>VLOOKUP(C4623,'[1]T. Apoyo Sistema'!$B$1:$C$89,2,0)</f>
        <v>SI</v>
      </c>
    </row>
    <row r="4624" spans="1:10" x14ac:dyDescent="0.25">
      <c r="A4624" s="4" t="str">
        <f t="shared" si="144"/>
        <v>46241-POX24-com1</v>
      </c>
      <c r="B4624" s="14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 t="shared" si="145"/>
        <v>2026-08</v>
      </c>
      <c r="J4624" s="7" t="str">
        <f>VLOOKUP(C4624,'[1]T. Apoyo Sistema'!$B$1:$C$89,2,0)</f>
        <v>SI</v>
      </c>
    </row>
    <row r="4625" spans="1:10" x14ac:dyDescent="0.25">
      <c r="A4625" s="4" t="str">
        <f t="shared" si="144"/>
        <v>46241-POX24-com2</v>
      </c>
      <c r="B4625" s="14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 t="shared" si="145"/>
        <v>2026-08</v>
      </c>
      <c r="J4625" s="7" t="str">
        <f>VLOOKUP(C4625,'[1]T. Apoyo Sistema'!$B$1:$C$89,2,0)</f>
        <v>SI</v>
      </c>
    </row>
    <row r="4626" spans="1:10" x14ac:dyDescent="0.25">
      <c r="A4626" s="4" t="str">
        <f t="shared" si="144"/>
        <v>46241-POX24-com3</v>
      </c>
      <c r="B4626" s="14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 t="shared" si="145"/>
        <v>2026-08</v>
      </c>
      <c r="J4626" s="7" t="str">
        <f>VLOOKUP(C4626,'[1]T. Apoyo Sistema'!$B$1:$C$89,2,0)</f>
        <v>SI</v>
      </c>
    </row>
    <row r="4627" spans="1:10" x14ac:dyDescent="0.25">
      <c r="A4627" s="4" t="str">
        <f t="shared" si="144"/>
        <v>46241-POX24-com4</v>
      </c>
      <c r="B4627" s="14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 t="shared" si="145"/>
        <v>2026-08</v>
      </c>
      <c r="J4627" s="7" t="str">
        <f>VLOOKUP(C4627,'[1]T. Apoyo Sistema'!$B$1:$C$89,2,0)</f>
        <v>SI</v>
      </c>
    </row>
    <row r="4628" spans="1:10" x14ac:dyDescent="0.25">
      <c r="A4628" s="4" t="str">
        <f t="shared" si="144"/>
        <v>46241-POX24-gen1</v>
      </c>
      <c r="B4628" s="14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 t="shared" si="145"/>
        <v>2026-08</v>
      </c>
      <c r="J4628" s="7" t="str">
        <f>VLOOKUP(C4628,'[1]T. Apoyo Sistema'!$B$1:$C$89,2,0)</f>
        <v>SI</v>
      </c>
    </row>
    <row r="4629" spans="1:10" x14ac:dyDescent="0.25">
      <c r="A4629" s="4" t="str">
        <f t="shared" si="144"/>
        <v>46241-POX24-gen2</v>
      </c>
      <c r="B4629" s="14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 t="shared" si="145"/>
        <v>2026-08</v>
      </c>
      <c r="J4629" s="7" t="str">
        <f>VLOOKUP(C4629,'[1]T. Apoyo Sistema'!$B$1:$C$89,2,0)</f>
        <v>SI</v>
      </c>
    </row>
    <row r="4630" spans="1:10" x14ac:dyDescent="0.25">
      <c r="A4630" s="4" t="str">
        <f t="shared" si="144"/>
        <v>46241-POX24-psa1</v>
      </c>
      <c r="B4630" s="14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 t="shared" si="145"/>
        <v>2026-08</v>
      </c>
      <c r="J4630" s="7" t="str">
        <f>VLOOKUP(C4630,'[1]T. Apoyo Sistema'!$B$1:$C$89,2,0)</f>
        <v>SI</v>
      </c>
    </row>
    <row r="4631" spans="1:10" x14ac:dyDescent="0.25">
      <c r="A4631" s="4" t="str">
        <f t="shared" si="144"/>
        <v>46241-POX24-psa2</v>
      </c>
      <c r="B4631" s="14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 t="shared" si="145"/>
        <v>2026-08</v>
      </c>
      <c r="J4631" s="7" t="str">
        <f>VLOOKUP(C4631,'[1]T. Apoyo Sistema'!$B$1:$C$89,2,0)</f>
        <v>SI</v>
      </c>
    </row>
    <row r="4632" spans="1:10" x14ac:dyDescent="0.25">
      <c r="A4632" s="4" t="str">
        <f t="shared" si="144"/>
        <v>46241-POX24-psa3</v>
      </c>
      <c r="B4632" s="14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 t="shared" si="145"/>
        <v>2026-08</v>
      </c>
      <c r="J4632" s="7" t="str">
        <f>VLOOKUP(C4632,'[1]T. Apoyo Sistema'!$B$1:$C$89,2,0)</f>
        <v>SI</v>
      </c>
    </row>
    <row r="4633" spans="1:10" x14ac:dyDescent="0.25">
      <c r="A4633" s="4" t="str">
        <f t="shared" si="144"/>
        <v>46241-POX24-psa4</v>
      </c>
      <c r="B4633" s="14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 t="shared" si="145"/>
        <v>2026-08</v>
      </c>
      <c r="J4633" s="7" t="str">
        <f>VLOOKUP(C4633,'[1]T. Apoyo Sistema'!$B$1:$C$89,2,0)</f>
        <v>SI</v>
      </c>
    </row>
    <row r="4634" spans="1:10" x14ac:dyDescent="0.25">
      <c r="A4634" s="4" t="str">
        <f t="shared" si="144"/>
        <v>46241-POX24-sec1</v>
      </c>
      <c r="B4634" s="14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 t="shared" si="145"/>
        <v>2026-08</v>
      </c>
      <c r="J4634" s="7" t="str">
        <f>VLOOKUP(C4634,'[1]T. Apoyo Sistema'!$B$1:$C$89,2,0)</f>
        <v>SI</v>
      </c>
    </row>
    <row r="4635" spans="1:10" x14ac:dyDescent="0.25">
      <c r="A4635" s="4" t="str">
        <f t="shared" si="144"/>
        <v>46241-POX24-sec2</v>
      </c>
      <c r="B4635" s="14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 t="shared" si="145"/>
        <v>2026-08</v>
      </c>
      <c r="J4635" s="7" t="str">
        <f>VLOOKUP(C4635,'[1]T. Apoyo Sistema'!$B$1:$C$89,2,0)</f>
        <v>SI</v>
      </c>
    </row>
    <row r="4636" spans="1:10" x14ac:dyDescent="0.25">
      <c r="A4636" s="4" t="str">
        <f t="shared" si="144"/>
        <v>46241-POX25-bbd1</v>
      </c>
      <c r="B4636" s="14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 t="shared" si="145"/>
        <v>2026-08</v>
      </c>
      <c r="J4636" s="7" t="str">
        <f>VLOOKUP(C4636,'[1]T. Apoyo Sistema'!$B$1:$C$89,2,0)</f>
        <v>NO</v>
      </c>
    </row>
    <row r="4637" spans="1:10" x14ac:dyDescent="0.25">
      <c r="A4637" s="4" t="str">
        <f t="shared" si="144"/>
        <v>46241-POX25-bbd2</v>
      </c>
      <c r="B4637" s="14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 t="shared" si="145"/>
        <v>2026-08</v>
      </c>
      <c r="J4637" s="7" t="str">
        <f>VLOOKUP(C4637,'[1]T. Apoyo Sistema'!$B$1:$C$89,2,0)</f>
        <v>NO</v>
      </c>
    </row>
    <row r="4638" spans="1:10" x14ac:dyDescent="0.25">
      <c r="A4638" s="4" t="str">
        <f t="shared" si="144"/>
        <v>46241-POX25-com1</v>
      </c>
      <c r="B4638" s="14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 t="shared" si="145"/>
        <v>2026-08</v>
      </c>
      <c r="J4638" s="7" t="str">
        <f>VLOOKUP(C4638,'[1]T. Apoyo Sistema'!$B$1:$C$89,2,0)</f>
        <v>NO</v>
      </c>
    </row>
    <row r="4639" spans="1:10" x14ac:dyDescent="0.25">
      <c r="A4639" s="4" t="str">
        <f t="shared" si="144"/>
        <v>46241-POX25-com2</v>
      </c>
      <c r="B4639" s="14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 t="shared" si="145"/>
        <v>2026-08</v>
      </c>
      <c r="J4639" s="7" t="str">
        <f>VLOOKUP(C4639,'[1]T. Apoyo Sistema'!$B$1:$C$89,2,0)</f>
        <v>NO</v>
      </c>
    </row>
    <row r="4640" spans="1:10" x14ac:dyDescent="0.25">
      <c r="A4640" s="4" t="str">
        <f t="shared" si="144"/>
        <v>46241-POX25-com3</v>
      </c>
      <c r="B4640" s="14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 t="shared" si="145"/>
        <v>2026-08</v>
      </c>
      <c r="J4640" s="7" t="str">
        <f>VLOOKUP(C4640,'[1]T. Apoyo Sistema'!$B$1:$C$89,2,0)</f>
        <v>NO</v>
      </c>
    </row>
    <row r="4641" spans="1:10" x14ac:dyDescent="0.25">
      <c r="A4641" s="4" t="str">
        <f t="shared" si="144"/>
        <v>46241-POX25-com4</v>
      </c>
      <c r="B4641" s="14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 t="shared" si="145"/>
        <v>2026-08</v>
      </c>
      <c r="J4641" s="7" t="str">
        <f>VLOOKUP(C4641,'[1]T. Apoyo Sistema'!$B$1:$C$89,2,0)</f>
        <v>NO</v>
      </c>
    </row>
    <row r="4642" spans="1:10" x14ac:dyDescent="0.25">
      <c r="A4642" s="4" t="str">
        <f t="shared" si="144"/>
        <v>46241-POX25-gen1</v>
      </c>
      <c r="B4642" s="14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 t="shared" si="145"/>
        <v>2026-08</v>
      </c>
      <c r="J4642" s="7" t="str">
        <f>VLOOKUP(C4642,'[1]T. Apoyo Sistema'!$B$1:$C$89,2,0)</f>
        <v>NO</v>
      </c>
    </row>
    <row r="4643" spans="1:10" x14ac:dyDescent="0.25">
      <c r="A4643" s="4" t="str">
        <f t="shared" si="144"/>
        <v>46241-POX25-gen2</v>
      </c>
      <c r="B4643" s="14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 t="shared" si="145"/>
        <v>2026-08</v>
      </c>
      <c r="J4643" s="7" t="str">
        <f>VLOOKUP(C4643,'[1]T. Apoyo Sistema'!$B$1:$C$89,2,0)</f>
        <v>NO</v>
      </c>
    </row>
    <row r="4644" spans="1:10" x14ac:dyDescent="0.25">
      <c r="A4644" s="4" t="str">
        <f t="shared" si="144"/>
        <v>46241-POX25-psa1</v>
      </c>
      <c r="B4644" s="14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 t="shared" si="145"/>
        <v>2026-08</v>
      </c>
      <c r="J4644" s="7" t="str">
        <f>VLOOKUP(C4644,'[1]T. Apoyo Sistema'!$B$1:$C$89,2,0)</f>
        <v>NO</v>
      </c>
    </row>
    <row r="4645" spans="1:10" x14ac:dyDescent="0.25">
      <c r="A4645" s="4" t="str">
        <f t="shared" si="144"/>
        <v>46241-POX25-psa2</v>
      </c>
      <c r="B4645" s="14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 t="shared" si="145"/>
        <v>2026-08</v>
      </c>
      <c r="J4645" s="7" t="str">
        <f>VLOOKUP(C4645,'[1]T. Apoyo Sistema'!$B$1:$C$89,2,0)</f>
        <v>NO</v>
      </c>
    </row>
    <row r="4646" spans="1:10" x14ac:dyDescent="0.25">
      <c r="A4646" s="4" t="str">
        <f t="shared" si="144"/>
        <v>46241-POX25-psa3</v>
      </c>
      <c r="B4646" s="14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 t="shared" si="145"/>
        <v>2026-08</v>
      </c>
      <c r="J4646" s="7" t="str">
        <f>VLOOKUP(C4646,'[1]T. Apoyo Sistema'!$B$1:$C$89,2,0)</f>
        <v>NO</v>
      </c>
    </row>
    <row r="4647" spans="1:10" x14ac:dyDescent="0.25">
      <c r="A4647" s="4" t="str">
        <f t="shared" si="144"/>
        <v>46241-POX25-psa4</v>
      </c>
      <c r="B4647" s="14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 t="shared" si="145"/>
        <v>2026-08</v>
      </c>
      <c r="J4647" s="7" t="str">
        <f>VLOOKUP(C4647,'[1]T. Apoyo Sistema'!$B$1:$C$89,2,0)</f>
        <v>NO</v>
      </c>
    </row>
    <row r="4648" spans="1:10" x14ac:dyDescent="0.25">
      <c r="A4648" s="4" t="str">
        <f t="shared" si="144"/>
        <v>46241-POX25-sec1</v>
      </c>
      <c r="B4648" s="14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 t="shared" si="145"/>
        <v>2026-08</v>
      </c>
      <c r="J4648" s="7" t="str">
        <f>VLOOKUP(C4648,'[1]T. Apoyo Sistema'!$B$1:$C$89,2,0)</f>
        <v>NO</v>
      </c>
    </row>
    <row r="4649" spans="1:10" x14ac:dyDescent="0.25">
      <c r="A4649" s="4" t="str">
        <f t="shared" si="144"/>
        <v>46241-POX25-sec2</v>
      </c>
      <c r="B4649" s="14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 t="shared" si="145"/>
        <v>2026-08</v>
      </c>
      <c r="J4649" s="7" t="str">
        <f>VLOOKUP(C4649,'[1]T. Apoyo Sistema'!$B$1:$C$89,2,0)</f>
        <v>NO</v>
      </c>
    </row>
    <row r="4650" spans="1:10" x14ac:dyDescent="0.25">
      <c r="A4650" s="4" t="str">
        <f t="shared" si="144"/>
        <v>46241-POX26-bbd1</v>
      </c>
      <c r="B4650" s="14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 t="shared" si="145"/>
        <v>2026-08</v>
      </c>
      <c r="J4650" s="7" t="str">
        <f>VLOOKUP(C4650,'[1]T. Apoyo Sistema'!$B$1:$C$89,2,0)</f>
        <v>SI</v>
      </c>
    </row>
    <row r="4651" spans="1:10" x14ac:dyDescent="0.25">
      <c r="A4651" s="4" t="str">
        <f t="shared" si="144"/>
        <v>46241-POX26-bbd2</v>
      </c>
      <c r="B4651" s="14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 t="shared" si="145"/>
        <v>2026-08</v>
      </c>
      <c r="J4651" s="7" t="str">
        <f>VLOOKUP(C4651,'[1]T. Apoyo Sistema'!$B$1:$C$89,2,0)</f>
        <v>SI</v>
      </c>
    </row>
    <row r="4652" spans="1:10" x14ac:dyDescent="0.25">
      <c r="A4652" s="4" t="str">
        <f t="shared" si="144"/>
        <v>46241-POX26-com1</v>
      </c>
      <c r="B4652" s="14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 t="shared" si="145"/>
        <v>2026-08</v>
      </c>
      <c r="J4652" s="7" t="str">
        <f>VLOOKUP(C4652,'[1]T. Apoyo Sistema'!$B$1:$C$89,2,0)</f>
        <v>SI</v>
      </c>
    </row>
    <row r="4653" spans="1:10" x14ac:dyDescent="0.25">
      <c r="A4653" s="4" t="str">
        <f t="shared" si="144"/>
        <v>46241-POX26-com2</v>
      </c>
      <c r="B4653" s="14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 t="shared" si="145"/>
        <v>2026-08</v>
      </c>
      <c r="J4653" s="7" t="str">
        <f>VLOOKUP(C4653,'[1]T. Apoyo Sistema'!$B$1:$C$89,2,0)</f>
        <v>SI</v>
      </c>
    </row>
    <row r="4654" spans="1:10" x14ac:dyDescent="0.25">
      <c r="A4654" s="4" t="str">
        <f t="shared" si="144"/>
        <v>46241-POX26-com3</v>
      </c>
      <c r="B4654" s="14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 t="shared" si="145"/>
        <v>2026-08</v>
      </c>
      <c r="J4654" s="7" t="str">
        <f>VLOOKUP(C4654,'[1]T. Apoyo Sistema'!$B$1:$C$89,2,0)</f>
        <v>SI</v>
      </c>
    </row>
    <row r="4655" spans="1:10" x14ac:dyDescent="0.25">
      <c r="A4655" s="4" t="str">
        <f t="shared" si="144"/>
        <v>46241-POX26-com4</v>
      </c>
      <c r="B4655" s="14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 t="shared" si="145"/>
        <v>2026-08</v>
      </c>
      <c r="J4655" s="7" t="str">
        <f>VLOOKUP(C4655,'[1]T. Apoyo Sistema'!$B$1:$C$89,2,0)</f>
        <v>SI</v>
      </c>
    </row>
    <row r="4656" spans="1:10" x14ac:dyDescent="0.25">
      <c r="A4656" s="4" t="str">
        <f t="shared" si="144"/>
        <v>46241-POX26-gen1</v>
      </c>
      <c r="B4656" s="14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 t="shared" si="145"/>
        <v>2026-08</v>
      </c>
      <c r="J4656" s="7" t="str">
        <f>VLOOKUP(C4656,'[1]T. Apoyo Sistema'!$B$1:$C$89,2,0)</f>
        <v>SI</v>
      </c>
    </row>
    <row r="4657" spans="1:10" x14ac:dyDescent="0.25">
      <c r="A4657" s="4" t="str">
        <f t="shared" si="144"/>
        <v>46241-POX26-gen2</v>
      </c>
      <c r="B4657" s="14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 t="shared" si="145"/>
        <v>2026-08</v>
      </c>
      <c r="J4657" s="7" t="str">
        <f>VLOOKUP(C4657,'[1]T. Apoyo Sistema'!$B$1:$C$89,2,0)</f>
        <v>SI</v>
      </c>
    </row>
    <row r="4658" spans="1:10" x14ac:dyDescent="0.25">
      <c r="A4658" s="4" t="str">
        <f t="shared" si="144"/>
        <v>46241-POX26-psa1</v>
      </c>
      <c r="B4658" s="14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 t="shared" si="145"/>
        <v>2026-08</v>
      </c>
      <c r="J4658" s="7" t="str">
        <f>VLOOKUP(C4658,'[1]T. Apoyo Sistema'!$B$1:$C$89,2,0)</f>
        <v>SI</v>
      </c>
    </row>
    <row r="4659" spans="1:10" x14ac:dyDescent="0.25">
      <c r="A4659" s="4" t="str">
        <f t="shared" si="144"/>
        <v>46241-POX26-psa2</v>
      </c>
      <c r="B4659" s="14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 t="shared" si="145"/>
        <v>2026-08</v>
      </c>
      <c r="J4659" s="7" t="str">
        <f>VLOOKUP(C4659,'[1]T. Apoyo Sistema'!$B$1:$C$89,2,0)</f>
        <v>SI</v>
      </c>
    </row>
    <row r="4660" spans="1:10" x14ac:dyDescent="0.25">
      <c r="A4660" s="4" t="str">
        <f t="shared" si="144"/>
        <v>46241-POX26-psa3</v>
      </c>
      <c r="B4660" s="14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 t="shared" si="145"/>
        <v>2026-08</v>
      </c>
      <c r="J4660" s="7" t="str">
        <f>VLOOKUP(C4660,'[1]T. Apoyo Sistema'!$B$1:$C$89,2,0)</f>
        <v>SI</v>
      </c>
    </row>
    <row r="4661" spans="1:10" x14ac:dyDescent="0.25">
      <c r="A4661" s="4" t="str">
        <f t="shared" si="144"/>
        <v>46241-POX26-psa4</v>
      </c>
      <c r="B4661" s="14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 t="shared" si="145"/>
        <v>2026-08</v>
      </c>
      <c r="J4661" s="7" t="str">
        <f>VLOOKUP(C4661,'[1]T. Apoyo Sistema'!$B$1:$C$89,2,0)</f>
        <v>SI</v>
      </c>
    </row>
    <row r="4662" spans="1:10" x14ac:dyDescent="0.25">
      <c r="A4662" s="4" t="str">
        <f t="shared" si="144"/>
        <v>46241-POX26-sec1</v>
      </c>
      <c r="B4662" s="14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 t="shared" si="145"/>
        <v>2026-08</v>
      </c>
      <c r="J4662" s="7" t="str">
        <f>VLOOKUP(C4662,'[1]T. Apoyo Sistema'!$B$1:$C$89,2,0)</f>
        <v>SI</v>
      </c>
    </row>
    <row r="4663" spans="1:10" x14ac:dyDescent="0.25">
      <c r="A4663" s="4" t="str">
        <f t="shared" si="144"/>
        <v>46241-POX26-sec2</v>
      </c>
      <c r="B4663" s="14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 t="shared" si="145"/>
        <v>2026-08</v>
      </c>
      <c r="J4663" s="7" t="str">
        <f>VLOOKUP(C4663,'[1]T. Apoyo Sistema'!$B$1:$C$89,2,0)</f>
        <v>SI</v>
      </c>
    </row>
    <row r="4664" spans="1:10" x14ac:dyDescent="0.25">
      <c r="A4664" s="4" t="str">
        <f t="shared" si="144"/>
        <v>46241-POX27-bbd1</v>
      </c>
      <c r="B4664" s="14">
        <v>46241</v>
      </c>
      <c r="C4664" s="4" t="s">
        <v>15</v>
      </c>
      <c r="D4664" s="4" t="s">
        <v>69</v>
      </c>
      <c r="E4664" s="4">
        <v>0</v>
      </c>
      <c r="F4664" s="6">
        <v>0</v>
      </c>
      <c r="G4664" s="6">
        <v>0</v>
      </c>
      <c r="H4664" s="6">
        <v>23.983333333333334</v>
      </c>
      <c r="I4664" s="4" t="str">
        <f t="shared" si="145"/>
        <v>2026-08</v>
      </c>
      <c r="J4664" s="7" t="str">
        <f>VLOOKUP(C4664,'[1]T. Apoyo Sistema'!$B$1:$C$89,2,0)</f>
        <v>NO</v>
      </c>
    </row>
    <row r="4665" spans="1:10" x14ac:dyDescent="0.25">
      <c r="A4665" s="4" t="str">
        <f t="shared" si="144"/>
        <v>46241-POX27-bbd2</v>
      </c>
      <c r="B4665" s="14">
        <v>46241</v>
      </c>
      <c r="C4665" s="4" t="s">
        <v>15</v>
      </c>
      <c r="D4665" s="4" t="s">
        <v>70</v>
      </c>
      <c r="E4665" s="4">
        <v>0</v>
      </c>
      <c r="F4665" s="6">
        <v>0</v>
      </c>
      <c r="G4665" s="6">
        <v>0</v>
      </c>
      <c r="H4665" s="6">
        <v>23.983333333333334</v>
      </c>
      <c r="I4665" s="4" t="str">
        <f t="shared" si="145"/>
        <v>2026-08</v>
      </c>
      <c r="J4665" s="7" t="str">
        <f>VLOOKUP(C4665,'[1]T. Apoyo Sistema'!$B$1:$C$89,2,0)</f>
        <v>NO</v>
      </c>
    </row>
    <row r="4666" spans="1:10" x14ac:dyDescent="0.25">
      <c r="A4666" s="4" t="str">
        <f t="shared" si="144"/>
        <v>46241-POX27-com1</v>
      </c>
      <c r="B4666" s="14">
        <v>46241</v>
      </c>
      <c r="C4666" s="4" t="s">
        <v>15</v>
      </c>
      <c r="D4666" s="4" t="s">
        <v>71</v>
      </c>
      <c r="E4666" s="4">
        <v>0</v>
      </c>
      <c r="F4666" s="6">
        <v>0</v>
      </c>
      <c r="G4666" s="6">
        <v>0</v>
      </c>
      <c r="H4666" s="6">
        <v>23.983333333333334</v>
      </c>
      <c r="I4666" s="4" t="str">
        <f t="shared" si="145"/>
        <v>2026-08</v>
      </c>
      <c r="J4666" s="7" t="str">
        <f>VLOOKUP(C4666,'[1]T. Apoyo Sistema'!$B$1:$C$89,2,0)</f>
        <v>NO</v>
      </c>
    </row>
    <row r="4667" spans="1:10" x14ac:dyDescent="0.25">
      <c r="A4667" s="4" t="str">
        <f t="shared" si="144"/>
        <v>46241-POX27-com2</v>
      </c>
      <c r="B4667" s="14">
        <v>46241</v>
      </c>
      <c r="C4667" s="4" t="s">
        <v>15</v>
      </c>
      <c r="D4667" s="4" t="s">
        <v>72</v>
      </c>
      <c r="E4667" s="4">
        <v>0</v>
      </c>
      <c r="F4667" s="6">
        <v>0</v>
      </c>
      <c r="G4667" s="6">
        <v>23.983333333333334</v>
      </c>
      <c r="H4667" s="6">
        <v>0</v>
      </c>
      <c r="I4667" s="4" t="str">
        <f t="shared" si="145"/>
        <v>2026-08</v>
      </c>
      <c r="J4667" s="7" t="str">
        <f>VLOOKUP(C4667,'[1]T. Apoyo Sistema'!$B$1:$C$89,2,0)</f>
        <v>NO</v>
      </c>
    </row>
    <row r="4668" spans="1:10" x14ac:dyDescent="0.25">
      <c r="A4668" s="4" t="str">
        <f t="shared" si="144"/>
        <v>46241-POX27-com3</v>
      </c>
      <c r="B4668" s="14">
        <v>46241</v>
      </c>
      <c r="C4668" s="4" t="s">
        <v>15</v>
      </c>
      <c r="D4668" s="4" t="s">
        <v>77</v>
      </c>
      <c r="E4668" s="4">
        <v>0</v>
      </c>
      <c r="F4668" s="6">
        <v>0</v>
      </c>
      <c r="G4668" s="6">
        <v>23.983333333333334</v>
      </c>
      <c r="H4668" s="6">
        <v>0</v>
      </c>
      <c r="I4668" s="4" t="str">
        <f t="shared" si="145"/>
        <v>2026-08</v>
      </c>
      <c r="J4668" s="7" t="str">
        <f>VLOOKUP(C4668,'[1]T. Apoyo Sistema'!$B$1:$C$89,2,0)</f>
        <v>NO</v>
      </c>
    </row>
    <row r="4669" spans="1:10" x14ac:dyDescent="0.25">
      <c r="A4669" s="4" t="str">
        <f t="shared" si="144"/>
        <v>46241-POX27-com4</v>
      </c>
      <c r="B4669" s="14">
        <v>46241</v>
      </c>
      <c r="C4669" s="4" t="s">
        <v>15</v>
      </c>
      <c r="D4669" s="4" t="s">
        <v>78</v>
      </c>
      <c r="E4669" s="4">
        <v>0</v>
      </c>
      <c r="F4669" s="6">
        <v>0</v>
      </c>
      <c r="G4669" s="6">
        <v>0</v>
      </c>
      <c r="H4669" s="6">
        <v>23.983333333333334</v>
      </c>
      <c r="I4669" s="4" t="str">
        <f t="shared" si="145"/>
        <v>2026-08</v>
      </c>
      <c r="J4669" s="7" t="str">
        <f>VLOOKUP(C4669,'[1]T. Apoyo Sistema'!$B$1:$C$89,2,0)</f>
        <v>NO</v>
      </c>
    </row>
    <row r="4670" spans="1:10" x14ac:dyDescent="0.25">
      <c r="A4670" s="4" t="str">
        <f t="shared" si="144"/>
        <v>46241-POX27-gen1</v>
      </c>
      <c r="B4670" s="14">
        <v>46241</v>
      </c>
      <c r="C4670" s="4" t="s">
        <v>15</v>
      </c>
      <c r="D4670" s="4" t="s">
        <v>59</v>
      </c>
      <c r="E4670" s="4">
        <v>0</v>
      </c>
      <c r="F4670" s="6">
        <v>0</v>
      </c>
      <c r="G4670" s="6">
        <v>0</v>
      </c>
      <c r="H4670" s="6">
        <v>23.983333333333334</v>
      </c>
      <c r="I4670" s="4" t="str">
        <f t="shared" si="145"/>
        <v>2026-08</v>
      </c>
      <c r="J4670" s="7" t="str">
        <f>VLOOKUP(C4670,'[1]T. Apoyo Sistema'!$B$1:$C$89,2,0)</f>
        <v>NO</v>
      </c>
    </row>
    <row r="4671" spans="1:10" x14ac:dyDescent="0.25">
      <c r="A4671" s="4" t="str">
        <f t="shared" si="144"/>
        <v>46241-POX27-gen2</v>
      </c>
      <c r="B4671" s="14">
        <v>46241</v>
      </c>
      <c r="C4671" s="4" t="s">
        <v>15</v>
      </c>
      <c r="D4671" s="4" t="s">
        <v>73</v>
      </c>
      <c r="E4671" s="4">
        <v>0</v>
      </c>
      <c r="F4671" s="6">
        <v>4.7833333333333332</v>
      </c>
      <c r="G4671" s="6">
        <v>-4.7833333333333314</v>
      </c>
      <c r="H4671" s="6">
        <v>23.983333333333334</v>
      </c>
      <c r="I4671" s="4" t="str">
        <f t="shared" si="145"/>
        <v>2026-08</v>
      </c>
      <c r="J4671" s="7" t="str">
        <f>VLOOKUP(C4671,'[1]T. Apoyo Sistema'!$B$1:$C$89,2,0)</f>
        <v>NO</v>
      </c>
    </row>
    <row r="4672" spans="1:10" x14ac:dyDescent="0.25">
      <c r="A4672" s="4" t="str">
        <f t="shared" si="144"/>
        <v>46241-POX27-psa1</v>
      </c>
      <c r="B4672" s="14">
        <v>46241</v>
      </c>
      <c r="C4672" s="4" t="s">
        <v>15</v>
      </c>
      <c r="D4672" s="4" t="s">
        <v>60</v>
      </c>
      <c r="E4672" s="4">
        <v>0</v>
      </c>
      <c r="F4672" s="6">
        <v>0</v>
      </c>
      <c r="G4672" s="6">
        <v>0</v>
      </c>
      <c r="H4672" s="6">
        <v>23.983333333333334</v>
      </c>
      <c r="I4672" s="4" t="str">
        <f t="shared" si="145"/>
        <v>2026-08</v>
      </c>
      <c r="J4672" s="7" t="str">
        <f>VLOOKUP(C4672,'[1]T. Apoyo Sistema'!$B$1:$C$89,2,0)</f>
        <v>NO</v>
      </c>
    </row>
    <row r="4673" spans="1:10" x14ac:dyDescent="0.25">
      <c r="A4673" s="4" t="str">
        <f t="shared" si="144"/>
        <v>46241-POX27-psa2</v>
      </c>
      <c r="B4673" s="14">
        <v>46241</v>
      </c>
      <c r="C4673" s="4" t="s">
        <v>15</v>
      </c>
      <c r="D4673" s="4" t="s">
        <v>74</v>
      </c>
      <c r="E4673" s="4">
        <v>0</v>
      </c>
      <c r="F4673" s="6">
        <v>0</v>
      </c>
      <c r="G4673" s="6">
        <v>0</v>
      </c>
      <c r="H4673" s="6">
        <v>23.983333333333334</v>
      </c>
      <c r="I4673" s="4" t="str">
        <f t="shared" si="145"/>
        <v>2026-08</v>
      </c>
      <c r="J4673" s="7" t="str">
        <f>VLOOKUP(C4673,'[1]T. Apoyo Sistema'!$B$1:$C$89,2,0)</f>
        <v>NO</v>
      </c>
    </row>
    <row r="4674" spans="1:10" x14ac:dyDescent="0.25">
      <c r="A4674" s="4" t="str">
        <f t="shared" ref="A4674:A4737" si="146">CONCATENATE(B4674,"-",C4674,"-",D4674)</f>
        <v>46241-POX27-psa3</v>
      </c>
      <c r="B4674" s="14">
        <v>46241</v>
      </c>
      <c r="C4674" s="4" t="s">
        <v>15</v>
      </c>
      <c r="D4674" s="4" t="s">
        <v>79</v>
      </c>
      <c r="E4674" s="4">
        <v>0</v>
      </c>
      <c r="F4674" s="6">
        <v>0</v>
      </c>
      <c r="G4674" s="6">
        <v>0</v>
      </c>
      <c r="H4674" s="6">
        <v>23.983333333333334</v>
      </c>
      <c r="I4674" s="4" t="str">
        <f t="shared" ref="I4674:I4737" si="147">TEXT(B4674,"yyyy-mm")</f>
        <v>2026-08</v>
      </c>
      <c r="J4674" s="7" t="str">
        <f>VLOOKUP(C4674,'[1]T. Apoyo Sistema'!$B$1:$C$89,2,0)</f>
        <v>NO</v>
      </c>
    </row>
    <row r="4675" spans="1:10" x14ac:dyDescent="0.25">
      <c r="A4675" s="4" t="str">
        <f t="shared" si="146"/>
        <v>46241-POX27-psa4</v>
      </c>
      <c r="B4675" s="14">
        <v>46241</v>
      </c>
      <c r="C4675" s="4" t="s">
        <v>15</v>
      </c>
      <c r="D4675" s="4" t="s">
        <v>80</v>
      </c>
      <c r="E4675" s="4">
        <v>0</v>
      </c>
      <c r="F4675" s="6">
        <v>0</v>
      </c>
      <c r="G4675" s="6">
        <v>0</v>
      </c>
      <c r="H4675" s="6">
        <v>23.983333333333334</v>
      </c>
      <c r="I4675" s="4" t="str">
        <f t="shared" si="147"/>
        <v>2026-08</v>
      </c>
      <c r="J4675" s="7" t="str">
        <f>VLOOKUP(C4675,'[1]T. Apoyo Sistema'!$B$1:$C$89,2,0)</f>
        <v>NO</v>
      </c>
    </row>
    <row r="4676" spans="1:10" x14ac:dyDescent="0.25">
      <c r="A4676" s="4" t="str">
        <f t="shared" si="146"/>
        <v>46241-POX27-sec1</v>
      </c>
      <c r="B4676" s="14">
        <v>46241</v>
      </c>
      <c r="C4676" s="4" t="s">
        <v>15</v>
      </c>
      <c r="D4676" s="4" t="s">
        <v>75</v>
      </c>
      <c r="E4676" s="4">
        <v>0</v>
      </c>
      <c r="F4676" s="6">
        <v>0</v>
      </c>
      <c r="G4676" s="6">
        <v>23.983333333333334</v>
      </c>
      <c r="H4676" s="6">
        <v>0</v>
      </c>
      <c r="I4676" s="4" t="str">
        <f t="shared" si="147"/>
        <v>2026-08</v>
      </c>
      <c r="J4676" s="7" t="str">
        <f>VLOOKUP(C4676,'[1]T. Apoyo Sistema'!$B$1:$C$89,2,0)</f>
        <v>NO</v>
      </c>
    </row>
    <row r="4677" spans="1:10" x14ac:dyDescent="0.25">
      <c r="A4677" s="4" t="str">
        <f t="shared" si="146"/>
        <v>46241-POX27-sec2</v>
      </c>
      <c r="B4677" s="14">
        <v>46241</v>
      </c>
      <c r="C4677" s="4" t="s">
        <v>15</v>
      </c>
      <c r="D4677" s="4" t="s">
        <v>76</v>
      </c>
      <c r="E4677" s="4">
        <v>0</v>
      </c>
      <c r="F4677" s="6">
        <v>0</v>
      </c>
      <c r="G4677" s="6">
        <v>0</v>
      </c>
      <c r="H4677" s="6">
        <v>23.983333333333334</v>
      </c>
      <c r="I4677" s="4" t="str">
        <f t="shared" si="147"/>
        <v>2026-08</v>
      </c>
      <c r="J4677" s="7" t="str">
        <f>VLOOKUP(C4677,'[1]T. Apoyo Sistema'!$B$1:$C$89,2,0)</f>
        <v>NO</v>
      </c>
    </row>
    <row r="4678" spans="1:10" x14ac:dyDescent="0.25">
      <c r="A4678" s="4" t="str">
        <f t="shared" si="146"/>
        <v>46241-POX28-bbd1</v>
      </c>
      <c r="B4678" s="14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 t="shared" si="147"/>
        <v>2026-08</v>
      </c>
      <c r="J4678" s="7" t="str">
        <f>VLOOKUP(C4678,'[1]T. Apoyo Sistema'!$B$1:$C$89,2,0)</f>
        <v>SI</v>
      </c>
    </row>
    <row r="4679" spans="1:10" x14ac:dyDescent="0.25">
      <c r="A4679" s="4" t="str">
        <f t="shared" si="146"/>
        <v>46241-POX28-bbd2</v>
      </c>
      <c r="B4679" s="14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 t="shared" si="147"/>
        <v>2026-08</v>
      </c>
      <c r="J4679" s="7" t="str">
        <f>VLOOKUP(C4679,'[1]T. Apoyo Sistema'!$B$1:$C$89,2,0)</f>
        <v>SI</v>
      </c>
    </row>
    <row r="4680" spans="1:10" x14ac:dyDescent="0.25">
      <c r="A4680" s="4" t="str">
        <f t="shared" si="146"/>
        <v>46241-POX28-com1</v>
      </c>
      <c r="B4680" s="14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 t="shared" si="147"/>
        <v>2026-08</v>
      </c>
      <c r="J4680" s="7" t="str">
        <f>VLOOKUP(C4680,'[1]T. Apoyo Sistema'!$B$1:$C$89,2,0)</f>
        <v>SI</v>
      </c>
    </row>
    <row r="4681" spans="1:10" x14ac:dyDescent="0.25">
      <c r="A4681" s="4" t="str">
        <f t="shared" si="146"/>
        <v>46241-POX28-com2</v>
      </c>
      <c r="B4681" s="14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 t="shared" si="147"/>
        <v>2026-08</v>
      </c>
      <c r="J4681" s="7" t="str">
        <f>VLOOKUP(C4681,'[1]T. Apoyo Sistema'!$B$1:$C$89,2,0)</f>
        <v>SI</v>
      </c>
    </row>
    <row r="4682" spans="1:10" x14ac:dyDescent="0.25">
      <c r="A4682" s="4" t="str">
        <f t="shared" si="146"/>
        <v>46241-POX28-com3</v>
      </c>
      <c r="B4682" s="14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 t="shared" si="147"/>
        <v>2026-08</v>
      </c>
      <c r="J4682" s="7" t="str">
        <f>VLOOKUP(C4682,'[1]T. Apoyo Sistema'!$B$1:$C$89,2,0)</f>
        <v>SI</v>
      </c>
    </row>
    <row r="4683" spans="1:10" x14ac:dyDescent="0.25">
      <c r="A4683" s="4" t="str">
        <f t="shared" si="146"/>
        <v>46241-POX28-com4</v>
      </c>
      <c r="B4683" s="14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 t="shared" si="147"/>
        <v>2026-08</v>
      </c>
      <c r="J4683" s="7" t="str">
        <f>VLOOKUP(C4683,'[1]T. Apoyo Sistema'!$B$1:$C$89,2,0)</f>
        <v>SI</v>
      </c>
    </row>
    <row r="4684" spans="1:10" x14ac:dyDescent="0.25">
      <c r="A4684" s="4" t="str">
        <f t="shared" si="146"/>
        <v>46241-POX28-gen1</v>
      </c>
      <c r="B4684" s="14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 t="shared" si="147"/>
        <v>2026-08</v>
      </c>
      <c r="J4684" s="7" t="str">
        <f>VLOOKUP(C4684,'[1]T. Apoyo Sistema'!$B$1:$C$89,2,0)</f>
        <v>SI</v>
      </c>
    </row>
    <row r="4685" spans="1:10" x14ac:dyDescent="0.25">
      <c r="A4685" s="4" t="str">
        <f t="shared" si="146"/>
        <v>46241-POX28-gen2</v>
      </c>
      <c r="B4685" s="14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 t="shared" si="147"/>
        <v>2026-08</v>
      </c>
      <c r="J4685" s="7" t="str">
        <f>VLOOKUP(C4685,'[1]T. Apoyo Sistema'!$B$1:$C$89,2,0)</f>
        <v>SI</v>
      </c>
    </row>
    <row r="4686" spans="1:10" x14ac:dyDescent="0.25">
      <c r="A4686" s="4" t="str">
        <f t="shared" si="146"/>
        <v>46241-POX28-psa1</v>
      </c>
      <c r="B4686" s="14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 t="shared" si="147"/>
        <v>2026-08</v>
      </c>
      <c r="J4686" s="7" t="str">
        <f>VLOOKUP(C4686,'[1]T. Apoyo Sistema'!$B$1:$C$89,2,0)</f>
        <v>SI</v>
      </c>
    </row>
    <row r="4687" spans="1:10" x14ac:dyDescent="0.25">
      <c r="A4687" s="4" t="str">
        <f t="shared" si="146"/>
        <v>46241-POX28-psa2</v>
      </c>
      <c r="B4687" s="14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 t="shared" si="147"/>
        <v>2026-08</v>
      </c>
      <c r="J4687" s="7" t="str">
        <f>VLOOKUP(C4687,'[1]T. Apoyo Sistema'!$B$1:$C$89,2,0)</f>
        <v>SI</v>
      </c>
    </row>
    <row r="4688" spans="1:10" x14ac:dyDescent="0.25">
      <c r="A4688" s="4" t="str">
        <f t="shared" si="146"/>
        <v>46241-POX28-psa3</v>
      </c>
      <c r="B4688" s="14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 t="shared" si="147"/>
        <v>2026-08</v>
      </c>
      <c r="J4688" s="7" t="str">
        <f>VLOOKUP(C4688,'[1]T. Apoyo Sistema'!$B$1:$C$89,2,0)</f>
        <v>SI</v>
      </c>
    </row>
    <row r="4689" spans="1:10" x14ac:dyDescent="0.25">
      <c r="A4689" s="4" t="str">
        <f t="shared" si="146"/>
        <v>46241-POX28-psa4</v>
      </c>
      <c r="B4689" s="14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 t="shared" si="147"/>
        <v>2026-08</v>
      </c>
      <c r="J4689" s="7" t="str">
        <f>VLOOKUP(C4689,'[1]T. Apoyo Sistema'!$B$1:$C$89,2,0)</f>
        <v>SI</v>
      </c>
    </row>
    <row r="4690" spans="1:10" x14ac:dyDescent="0.25">
      <c r="A4690" s="4" t="str">
        <f t="shared" si="146"/>
        <v>46241-POX28-sec1</v>
      </c>
      <c r="B4690" s="14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 t="shared" si="147"/>
        <v>2026-08</v>
      </c>
      <c r="J4690" s="7" t="str">
        <f>VLOOKUP(C4690,'[1]T. Apoyo Sistema'!$B$1:$C$89,2,0)</f>
        <v>SI</v>
      </c>
    </row>
    <row r="4691" spans="1:10" x14ac:dyDescent="0.25">
      <c r="A4691" s="4" t="str">
        <f t="shared" si="146"/>
        <v>46241-POX28-sec2</v>
      </c>
      <c r="B4691" s="14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 t="shared" si="147"/>
        <v>2026-08</v>
      </c>
      <c r="J4691" s="7" t="str">
        <f>VLOOKUP(C4691,'[1]T. Apoyo Sistema'!$B$1:$C$89,2,0)</f>
        <v>SI</v>
      </c>
    </row>
    <row r="4692" spans="1:10" x14ac:dyDescent="0.25">
      <c r="A4692" s="4" t="str">
        <f t="shared" si="146"/>
        <v>46241-POX29-bbd1</v>
      </c>
      <c r="B4692" s="14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 t="shared" si="147"/>
        <v>2026-08</v>
      </c>
      <c r="J4692" s="7" t="str">
        <f>VLOOKUP(C4692,'[1]T. Apoyo Sistema'!$B$1:$C$89,2,0)</f>
        <v>SI</v>
      </c>
    </row>
    <row r="4693" spans="1:10" x14ac:dyDescent="0.25">
      <c r="A4693" s="4" t="str">
        <f t="shared" si="146"/>
        <v>46241-POX29-bbd2</v>
      </c>
      <c r="B4693" s="14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 t="shared" si="147"/>
        <v>2026-08</v>
      </c>
      <c r="J4693" s="7" t="str">
        <f>VLOOKUP(C4693,'[1]T. Apoyo Sistema'!$B$1:$C$89,2,0)</f>
        <v>SI</v>
      </c>
    </row>
    <row r="4694" spans="1:10" x14ac:dyDescent="0.25">
      <c r="A4694" s="4" t="str">
        <f t="shared" si="146"/>
        <v>46241-POX29-com1</v>
      </c>
      <c r="B4694" s="14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 t="shared" si="147"/>
        <v>2026-08</v>
      </c>
      <c r="J4694" s="7" t="str">
        <f>VLOOKUP(C4694,'[1]T. Apoyo Sistema'!$B$1:$C$89,2,0)</f>
        <v>SI</v>
      </c>
    </row>
    <row r="4695" spans="1:10" x14ac:dyDescent="0.25">
      <c r="A4695" s="4" t="str">
        <f t="shared" si="146"/>
        <v>46241-POX29-com2</v>
      </c>
      <c r="B4695" s="14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 t="shared" si="147"/>
        <v>2026-08</v>
      </c>
      <c r="J4695" s="7" t="str">
        <f>VLOOKUP(C4695,'[1]T. Apoyo Sistema'!$B$1:$C$89,2,0)</f>
        <v>SI</v>
      </c>
    </row>
    <row r="4696" spans="1:10" x14ac:dyDescent="0.25">
      <c r="A4696" s="4" t="str">
        <f t="shared" si="146"/>
        <v>46241-POX29-com3</v>
      </c>
      <c r="B4696" s="14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 t="shared" si="147"/>
        <v>2026-08</v>
      </c>
      <c r="J4696" s="7" t="str">
        <f>VLOOKUP(C4696,'[1]T. Apoyo Sistema'!$B$1:$C$89,2,0)</f>
        <v>SI</v>
      </c>
    </row>
    <row r="4697" spans="1:10" x14ac:dyDescent="0.25">
      <c r="A4697" s="4" t="str">
        <f t="shared" si="146"/>
        <v>46241-POX29-com4</v>
      </c>
      <c r="B4697" s="14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 t="shared" si="147"/>
        <v>2026-08</v>
      </c>
      <c r="J4697" s="7" t="str">
        <f>VLOOKUP(C4697,'[1]T. Apoyo Sistema'!$B$1:$C$89,2,0)</f>
        <v>SI</v>
      </c>
    </row>
    <row r="4698" spans="1:10" x14ac:dyDescent="0.25">
      <c r="A4698" s="4" t="str">
        <f t="shared" si="146"/>
        <v>46241-POX29-gen1</v>
      </c>
      <c r="B4698" s="14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 t="shared" si="147"/>
        <v>2026-08</v>
      </c>
      <c r="J4698" s="7" t="str">
        <f>VLOOKUP(C4698,'[1]T. Apoyo Sistema'!$B$1:$C$89,2,0)</f>
        <v>SI</v>
      </c>
    </row>
    <row r="4699" spans="1:10" x14ac:dyDescent="0.25">
      <c r="A4699" s="4" t="str">
        <f t="shared" si="146"/>
        <v>46241-POX29-gen2</v>
      </c>
      <c r="B4699" s="14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 t="shared" si="147"/>
        <v>2026-08</v>
      </c>
      <c r="J4699" s="7" t="str">
        <f>VLOOKUP(C4699,'[1]T. Apoyo Sistema'!$B$1:$C$89,2,0)</f>
        <v>SI</v>
      </c>
    </row>
    <row r="4700" spans="1:10" x14ac:dyDescent="0.25">
      <c r="A4700" s="4" t="str">
        <f t="shared" si="146"/>
        <v>46241-POX29-psa1</v>
      </c>
      <c r="B4700" s="14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 t="shared" si="147"/>
        <v>2026-08</v>
      </c>
      <c r="J4700" s="7" t="str">
        <f>VLOOKUP(C4700,'[1]T. Apoyo Sistema'!$B$1:$C$89,2,0)</f>
        <v>SI</v>
      </c>
    </row>
    <row r="4701" spans="1:10" x14ac:dyDescent="0.25">
      <c r="A4701" s="4" t="str">
        <f t="shared" si="146"/>
        <v>46241-POX29-psa2</v>
      </c>
      <c r="B4701" s="14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 t="shared" si="147"/>
        <v>2026-08</v>
      </c>
      <c r="J4701" s="7" t="str">
        <f>VLOOKUP(C4701,'[1]T. Apoyo Sistema'!$B$1:$C$89,2,0)</f>
        <v>SI</v>
      </c>
    </row>
    <row r="4702" spans="1:10" x14ac:dyDescent="0.25">
      <c r="A4702" s="4" t="str">
        <f t="shared" si="146"/>
        <v>46241-POX29-psa3</v>
      </c>
      <c r="B4702" s="14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 t="shared" si="147"/>
        <v>2026-08</v>
      </c>
      <c r="J4702" s="7" t="str">
        <f>VLOOKUP(C4702,'[1]T. Apoyo Sistema'!$B$1:$C$89,2,0)</f>
        <v>SI</v>
      </c>
    </row>
    <row r="4703" spans="1:10" x14ac:dyDescent="0.25">
      <c r="A4703" s="4" t="str">
        <f t="shared" si="146"/>
        <v>46241-POX29-psa4</v>
      </c>
      <c r="B4703" s="14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 t="shared" si="147"/>
        <v>2026-08</v>
      </c>
      <c r="J4703" s="7" t="str">
        <f>VLOOKUP(C4703,'[1]T. Apoyo Sistema'!$B$1:$C$89,2,0)</f>
        <v>SI</v>
      </c>
    </row>
    <row r="4704" spans="1:10" x14ac:dyDescent="0.25">
      <c r="A4704" s="4" t="str">
        <f t="shared" si="146"/>
        <v>46241-POX29-sec1</v>
      </c>
      <c r="B4704" s="14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 t="shared" si="147"/>
        <v>2026-08</v>
      </c>
      <c r="J4704" s="7" t="str">
        <f>VLOOKUP(C4704,'[1]T. Apoyo Sistema'!$B$1:$C$89,2,0)</f>
        <v>SI</v>
      </c>
    </row>
    <row r="4705" spans="1:10" x14ac:dyDescent="0.25">
      <c r="A4705" s="4" t="str">
        <f t="shared" si="146"/>
        <v>46241-POX29-sec2</v>
      </c>
      <c r="B4705" s="14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 t="shared" si="147"/>
        <v>2026-08</v>
      </c>
      <c r="J4705" s="7" t="str">
        <f>VLOOKUP(C4705,'[1]T. Apoyo Sistema'!$B$1:$C$89,2,0)</f>
        <v>SI</v>
      </c>
    </row>
    <row r="4706" spans="1:10" x14ac:dyDescent="0.25">
      <c r="A4706" s="4" t="str">
        <f t="shared" si="146"/>
        <v>46241-POX3-bbd1</v>
      </c>
      <c r="B4706" s="14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 t="shared" si="147"/>
        <v>2026-08</v>
      </c>
      <c r="J4706" s="7" t="str">
        <f>VLOOKUP(C4706,'[1]T. Apoyo Sistema'!$B$1:$C$89,2,0)</f>
        <v>SI</v>
      </c>
    </row>
    <row r="4707" spans="1:10" x14ac:dyDescent="0.25">
      <c r="A4707" s="4" t="str">
        <f t="shared" si="146"/>
        <v>46241-POX3-bbd2</v>
      </c>
      <c r="B4707" s="14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 t="shared" si="147"/>
        <v>2026-08</v>
      </c>
      <c r="J4707" s="7" t="str">
        <f>VLOOKUP(C4707,'[1]T. Apoyo Sistema'!$B$1:$C$89,2,0)</f>
        <v>SI</v>
      </c>
    </row>
    <row r="4708" spans="1:10" x14ac:dyDescent="0.25">
      <c r="A4708" s="4" t="str">
        <f t="shared" si="146"/>
        <v>46241-POX3-com1</v>
      </c>
      <c r="B4708" s="14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 t="shared" si="147"/>
        <v>2026-08</v>
      </c>
      <c r="J4708" s="7" t="str">
        <f>VLOOKUP(C4708,'[1]T. Apoyo Sistema'!$B$1:$C$89,2,0)</f>
        <v>SI</v>
      </c>
    </row>
    <row r="4709" spans="1:10" x14ac:dyDescent="0.25">
      <c r="A4709" s="4" t="str">
        <f t="shared" si="146"/>
        <v>46241-POX3-com2</v>
      </c>
      <c r="B4709" s="14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 t="shared" si="147"/>
        <v>2026-08</v>
      </c>
      <c r="J4709" s="7" t="str">
        <f>VLOOKUP(C4709,'[1]T. Apoyo Sistema'!$B$1:$C$89,2,0)</f>
        <v>SI</v>
      </c>
    </row>
    <row r="4710" spans="1:10" x14ac:dyDescent="0.25">
      <c r="A4710" s="4" t="str">
        <f t="shared" si="146"/>
        <v>46241-POX3-com3</v>
      </c>
      <c r="B4710" s="14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 t="shared" si="147"/>
        <v>2026-08</v>
      </c>
      <c r="J4710" s="7" t="str">
        <f>VLOOKUP(C4710,'[1]T. Apoyo Sistema'!$B$1:$C$89,2,0)</f>
        <v>SI</v>
      </c>
    </row>
    <row r="4711" spans="1:10" x14ac:dyDescent="0.25">
      <c r="A4711" s="4" t="str">
        <f t="shared" si="146"/>
        <v>46241-POX3-com4</v>
      </c>
      <c r="B4711" s="14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 t="shared" si="147"/>
        <v>2026-08</v>
      </c>
      <c r="J4711" s="7" t="str">
        <f>VLOOKUP(C4711,'[1]T. Apoyo Sistema'!$B$1:$C$89,2,0)</f>
        <v>SI</v>
      </c>
    </row>
    <row r="4712" spans="1:10" x14ac:dyDescent="0.25">
      <c r="A4712" s="4" t="str">
        <f t="shared" si="146"/>
        <v>46241-POX3-gen1</v>
      </c>
      <c r="B4712" s="14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 t="shared" si="147"/>
        <v>2026-08</v>
      </c>
      <c r="J4712" s="7" t="str">
        <f>VLOOKUP(C4712,'[1]T. Apoyo Sistema'!$B$1:$C$89,2,0)</f>
        <v>SI</v>
      </c>
    </row>
    <row r="4713" spans="1:10" x14ac:dyDescent="0.25">
      <c r="A4713" s="4" t="str">
        <f t="shared" si="146"/>
        <v>46241-POX3-gen2</v>
      </c>
      <c r="B4713" s="14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 t="shared" si="147"/>
        <v>2026-08</v>
      </c>
      <c r="J4713" s="7" t="str">
        <f>VLOOKUP(C4713,'[1]T. Apoyo Sistema'!$B$1:$C$89,2,0)</f>
        <v>SI</v>
      </c>
    </row>
    <row r="4714" spans="1:10" x14ac:dyDescent="0.25">
      <c r="A4714" s="4" t="str">
        <f t="shared" si="146"/>
        <v>46241-POX3-psa1</v>
      </c>
      <c r="B4714" s="14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 t="shared" si="147"/>
        <v>2026-08</v>
      </c>
      <c r="J4714" s="7" t="str">
        <f>VLOOKUP(C4714,'[1]T. Apoyo Sistema'!$B$1:$C$89,2,0)</f>
        <v>SI</v>
      </c>
    </row>
    <row r="4715" spans="1:10" x14ac:dyDescent="0.25">
      <c r="A4715" s="4" t="str">
        <f t="shared" si="146"/>
        <v>46241-POX3-psa2</v>
      </c>
      <c r="B4715" s="14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 t="shared" si="147"/>
        <v>2026-08</v>
      </c>
      <c r="J4715" s="7" t="str">
        <f>VLOOKUP(C4715,'[1]T. Apoyo Sistema'!$B$1:$C$89,2,0)</f>
        <v>SI</v>
      </c>
    </row>
    <row r="4716" spans="1:10" x14ac:dyDescent="0.25">
      <c r="A4716" s="4" t="str">
        <f t="shared" si="146"/>
        <v>46241-POX3-psa3</v>
      </c>
      <c r="B4716" s="14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 t="shared" si="147"/>
        <v>2026-08</v>
      </c>
      <c r="J4716" s="7" t="str">
        <f>VLOOKUP(C4716,'[1]T. Apoyo Sistema'!$B$1:$C$89,2,0)</f>
        <v>SI</v>
      </c>
    </row>
    <row r="4717" spans="1:10" x14ac:dyDescent="0.25">
      <c r="A4717" s="4" t="str">
        <f t="shared" si="146"/>
        <v>46241-POX3-psa4</v>
      </c>
      <c r="B4717" s="14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 t="shared" si="147"/>
        <v>2026-08</v>
      </c>
      <c r="J4717" s="7" t="str">
        <f>VLOOKUP(C4717,'[1]T. Apoyo Sistema'!$B$1:$C$89,2,0)</f>
        <v>SI</v>
      </c>
    </row>
    <row r="4718" spans="1:10" x14ac:dyDescent="0.25">
      <c r="A4718" s="4" t="str">
        <f t="shared" si="146"/>
        <v>46241-POX3-sec1</v>
      </c>
      <c r="B4718" s="14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 t="shared" si="147"/>
        <v>2026-08</v>
      </c>
      <c r="J4718" s="7" t="str">
        <f>VLOOKUP(C4718,'[1]T. Apoyo Sistema'!$B$1:$C$89,2,0)</f>
        <v>SI</v>
      </c>
    </row>
    <row r="4719" spans="1:10" x14ac:dyDescent="0.25">
      <c r="A4719" s="4" t="str">
        <f t="shared" si="146"/>
        <v>46241-POX3-sec2</v>
      </c>
      <c r="B4719" s="14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 t="shared" si="147"/>
        <v>2026-08</v>
      </c>
      <c r="J4719" s="7" t="str">
        <f>VLOOKUP(C4719,'[1]T. Apoyo Sistema'!$B$1:$C$89,2,0)</f>
        <v>SI</v>
      </c>
    </row>
    <row r="4720" spans="1:10" x14ac:dyDescent="0.25">
      <c r="A4720" s="4" t="str">
        <f t="shared" si="146"/>
        <v>46241-POX30-bbd1</v>
      </c>
      <c r="B4720" s="14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 t="shared" si="147"/>
        <v>2026-08</v>
      </c>
      <c r="J4720" s="7" t="str">
        <f>VLOOKUP(C4720,'[1]T. Apoyo Sistema'!$B$1:$C$89,2,0)</f>
        <v>SI</v>
      </c>
    </row>
    <row r="4721" spans="1:10" x14ac:dyDescent="0.25">
      <c r="A4721" s="4" t="str">
        <f t="shared" si="146"/>
        <v>46241-POX30-bbd2</v>
      </c>
      <c r="B4721" s="14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 t="shared" si="147"/>
        <v>2026-08</v>
      </c>
      <c r="J4721" s="7" t="str">
        <f>VLOOKUP(C4721,'[1]T. Apoyo Sistema'!$B$1:$C$89,2,0)</f>
        <v>SI</v>
      </c>
    </row>
    <row r="4722" spans="1:10" x14ac:dyDescent="0.25">
      <c r="A4722" s="4" t="str">
        <f t="shared" si="146"/>
        <v>46241-POX30-com1</v>
      </c>
      <c r="B4722" s="14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 t="shared" si="147"/>
        <v>2026-08</v>
      </c>
      <c r="J4722" s="7" t="str">
        <f>VLOOKUP(C4722,'[1]T. Apoyo Sistema'!$B$1:$C$89,2,0)</f>
        <v>SI</v>
      </c>
    </row>
    <row r="4723" spans="1:10" x14ac:dyDescent="0.25">
      <c r="A4723" s="4" t="str">
        <f t="shared" si="146"/>
        <v>46241-POX30-com2</v>
      </c>
      <c r="B4723" s="14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 t="shared" si="147"/>
        <v>2026-08</v>
      </c>
      <c r="J4723" s="7" t="str">
        <f>VLOOKUP(C4723,'[1]T. Apoyo Sistema'!$B$1:$C$89,2,0)</f>
        <v>SI</v>
      </c>
    </row>
    <row r="4724" spans="1:10" x14ac:dyDescent="0.25">
      <c r="A4724" s="4" t="str">
        <f t="shared" si="146"/>
        <v>46241-POX30-com3</v>
      </c>
      <c r="B4724" s="14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 t="shared" si="147"/>
        <v>2026-08</v>
      </c>
      <c r="J4724" s="7" t="str">
        <f>VLOOKUP(C4724,'[1]T. Apoyo Sistema'!$B$1:$C$89,2,0)</f>
        <v>SI</v>
      </c>
    </row>
    <row r="4725" spans="1:10" x14ac:dyDescent="0.25">
      <c r="A4725" s="4" t="str">
        <f t="shared" si="146"/>
        <v>46241-POX30-com4</v>
      </c>
      <c r="B4725" s="14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 t="shared" si="147"/>
        <v>2026-08</v>
      </c>
      <c r="J4725" s="7" t="str">
        <f>VLOOKUP(C4725,'[1]T. Apoyo Sistema'!$B$1:$C$89,2,0)</f>
        <v>SI</v>
      </c>
    </row>
    <row r="4726" spans="1:10" x14ac:dyDescent="0.25">
      <c r="A4726" s="4" t="str">
        <f t="shared" si="146"/>
        <v>46241-POX30-gen1</v>
      </c>
      <c r="B4726" s="14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 t="shared" si="147"/>
        <v>2026-08</v>
      </c>
      <c r="J4726" s="7" t="str">
        <f>VLOOKUP(C4726,'[1]T. Apoyo Sistema'!$B$1:$C$89,2,0)</f>
        <v>SI</v>
      </c>
    </row>
    <row r="4727" spans="1:10" x14ac:dyDescent="0.25">
      <c r="A4727" s="4" t="str">
        <f t="shared" si="146"/>
        <v>46241-POX30-gen2</v>
      </c>
      <c r="B4727" s="14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 t="shared" si="147"/>
        <v>2026-08</v>
      </c>
      <c r="J4727" s="7" t="str">
        <f>VLOOKUP(C4727,'[1]T. Apoyo Sistema'!$B$1:$C$89,2,0)</f>
        <v>SI</v>
      </c>
    </row>
    <row r="4728" spans="1:10" x14ac:dyDescent="0.25">
      <c r="A4728" s="4" t="str">
        <f t="shared" si="146"/>
        <v>46241-POX30-psa1</v>
      </c>
      <c r="B4728" s="14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 t="shared" si="147"/>
        <v>2026-08</v>
      </c>
      <c r="J4728" s="7" t="str">
        <f>VLOOKUP(C4728,'[1]T. Apoyo Sistema'!$B$1:$C$89,2,0)</f>
        <v>SI</v>
      </c>
    </row>
    <row r="4729" spans="1:10" x14ac:dyDescent="0.25">
      <c r="A4729" s="4" t="str">
        <f t="shared" si="146"/>
        <v>46241-POX30-psa2</v>
      </c>
      <c r="B4729" s="14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 t="shared" si="147"/>
        <v>2026-08</v>
      </c>
      <c r="J4729" s="7" t="str">
        <f>VLOOKUP(C4729,'[1]T. Apoyo Sistema'!$B$1:$C$89,2,0)</f>
        <v>SI</v>
      </c>
    </row>
    <row r="4730" spans="1:10" x14ac:dyDescent="0.25">
      <c r="A4730" s="4" t="str">
        <f t="shared" si="146"/>
        <v>46241-POX30-psa3</v>
      </c>
      <c r="B4730" s="14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 t="shared" si="147"/>
        <v>2026-08</v>
      </c>
      <c r="J4730" s="7" t="str">
        <f>VLOOKUP(C4730,'[1]T. Apoyo Sistema'!$B$1:$C$89,2,0)</f>
        <v>SI</v>
      </c>
    </row>
    <row r="4731" spans="1:10" x14ac:dyDescent="0.25">
      <c r="A4731" s="4" t="str">
        <f t="shared" si="146"/>
        <v>46241-POX30-psa4</v>
      </c>
      <c r="B4731" s="14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 t="shared" si="147"/>
        <v>2026-08</v>
      </c>
      <c r="J4731" s="7" t="str">
        <f>VLOOKUP(C4731,'[1]T. Apoyo Sistema'!$B$1:$C$89,2,0)</f>
        <v>SI</v>
      </c>
    </row>
    <row r="4732" spans="1:10" x14ac:dyDescent="0.25">
      <c r="A4732" s="4" t="str">
        <f t="shared" si="146"/>
        <v>46241-POX30-sec1</v>
      </c>
      <c r="B4732" s="14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 t="shared" si="147"/>
        <v>2026-08</v>
      </c>
      <c r="J4732" s="7" t="str">
        <f>VLOOKUP(C4732,'[1]T. Apoyo Sistema'!$B$1:$C$89,2,0)</f>
        <v>SI</v>
      </c>
    </row>
    <row r="4733" spans="1:10" x14ac:dyDescent="0.25">
      <c r="A4733" s="4" t="str">
        <f t="shared" si="146"/>
        <v>46241-POX30-sec2</v>
      </c>
      <c r="B4733" s="14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 t="shared" si="147"/>
        <v>2026-08</v>
      </c>
      <c r="J4733" s="7" t="str">
        <f>VLOOKUP(C4733,'[1]T. Apoyo Sistema'!$B$1:$C$89,2,0)</f>
        <v>SI</v>
      </c>
    </row>
    <row r="4734" spans="1:10" x14ac:dyDescent="0.25">
      <c r="A4734" s="4" t="str">
        <f t="shared" si="146"/>
        <v>46241-POX31-bbd1</v>
      </c>
      <c r="B4734" s="14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 t="shared" si="147"/>
        <v>2026-08</v>
      </c>
      <c r="J4734" s="7" t="str">
        <f>VLOOKUP(C4734,'[1]T. Apoyo Sistema'!$B$1:$C$89,2,0)</f>
        <v>SI</v>
      </c>
    </row>
    <row r="4735" spans="1:10" x14ac:dyDescent="0.25">
      <c r="A4735" s="4" t="str">
        <f t="shared" si="146"/>
        <v>46241-POX31-bbd2</v>
      </c>
      <c r="B4735" s="14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 t="shared" si="147"/>
        <v>2026-08</v>
      </c>
      <c r="J4735" s="7" t="str">
        <f>VLOOKUP(C4735,'[1]T. Apoyo Sistema'!$B$1:$C$89,2,0)</f>
        <v>SI</v>
      </c>
    </row>
    <row r="4736" spans="1:10" x14ac:dyDescent="0.25">
      <c r="A4736" s="4" t="str">
        <f t="shared" si="146"/>
        <v>46241-POX31-com1</v>
      </c>
      <c r="B4736" s="14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 t="shared" si="147"/>
        <v>2026-08</v>
      </c>
      <c r="J4736" s="7" t="str">
        <f>VLOOKUP(C4736,'[1]T. Apoyo Sistema'!$B$1:$C$89,2,0)</f>
        <v>SI</v>
      </c>
    </row>
    <row r="4737" spans="1:10" x14ac:dyDescent="0.25">
      <c r="A4737" s="4" t="str">
        <f t="shared" si="146"/>
        <v>46241-POX31-com2</v>
      </c>
      <c r="B4737" s="14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 t="shared" si="147"/>
        <v>2026-08</v>
      </c>
      <c r="J4737" s="7" t="str">
        <f>VLOOKUP(C4737,'[1]T. Apoyo Sistema'!$B$1:$C$89,2,0)</f>
        <v>SI</v>
      </c>
    </row>
    <row r="4738" spans="1:10" x14ac:dyDescent="0.25">
      <c r="A4738" s="4" t="str">
        <f t="shared" ref="A4738:A4801" si="148">CONCATENATE(B4738,"-",C4738,"-",D4738)</f>
        <v>46241-POX31-com3</v>
      </c>
      <c r="B4738" s="14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 t="shared" ref="I4738:I4801" si="149">TEXT(B4738,"yyyy-mm")</f>
        <v>2026-08</v>
      </c>
      <c r="J4738" s="7" t="str">
        <f>VLOOKUP(C4738,'[1]T. Apoyo Sistema'!$B$1:$C$89,2,0)</f>
        <v>SI</v>
      </c>
    </row>
    <row r="4739" spans="1:10" x14ac:dyDescent="0.25">
      <c r="A4739" s="4" t="str">
        <f t="shared" si="148"/>
        <v>46241-POX31-com4</v>
      </c>
      <c r="B4739" s="14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 t="shared" si="149"/>
        <v>2026-08</v>
      </c>
      <c r="J4739" s="7" t="str">
        <f>VLOOKUP(C4739,'[1]T. Apoyo Sistema'!$B$1:$C$89,2,0)</f>
        <v>SI</v>
      </c>
    </row>
    <row r="4740" spans="1:10" x14ac:dyDescent="0.25">
      <c r="A4740" s="4" t="str">
        <f t="shared" si="148"/>
        <v>46241-POX31-gen1</v>
      </c>
      <c r="B4740" s="14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 t="shared" si="149"/>
        <v>2026-08</v>
      </c>
      <c r="J4740" s="7" t="str">
        <f>VLOOKUP(C4740,'[1]T. Apoyo Sistema'!$B$1:$C$89,2,0)</f>
        <v>SI</v>
      </c>
    </row>
    <row r="4741" spans="1:10" x14ac:dyDescent="0.25">
      <c r="A4741" s="4" t="str">
        <f t="shared" si="148"/>
        <v>46241-POX31-gen2</v>
      </c>
      <c r="B4741" s="14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 t="shared" si="149"/>
        <v>2026-08</v>
      </c>
      <c r="J4741" s="7" t="str">
        <f>VLOOKUP(C4741,'[1]T. Apoyo Sistema'!$B$1:$C$89,2,0)</f>
        <v>SI</v>
      </c>
    </row>
    <row r="4742" spans="1:10" x14ac:dyDescent="0.25">
      <c r="A4742" s="4" t="str">
        <f t="shared" si="148"/>
        <v>46241-POX31-psa1</v>
      </c>
      <c r="B4742" s="14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 t="shared" si="149"/>
        <v>2026-08</v>
      </c>
      <c r="J4742" s="7" t="str">
        <f>VLOOKUP(C4742,'[1]T. Apoyo Sistema'!$B$1:$C$89,2,0)</f>
        <v>SI</v>
      </c>
    </row>
    <row r="4743" spans="1:10" x14ac:dyDescent="0.25">
      <c r="A4743" s="4" t="str">
        <f t="shared" si="148"/>
        <v>46241-POX31-psa2</v>
      </c>
      <c r="B4743" s="14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 t="shared" si="149"/>
        <v>2026-08</v>
      </c>
      <c r="J4743" s="7" t="str">
        <f>VLOOKUP(C4743,'[1]T. Apoyo Sistema'!$B$1:$C$89,2,0)</f>
        <v>SI</v>
      </c>
    </row>
    <row r="4744" spans="1:10" x14ac:dyDescent="0.25">
      <c r="A4744" s="4" t="str">
        <f t="shared" si="148"/>
        <v>46241-POX31-psa3</v>
      </c>
      <c r="B4744" s="14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 t="shared" si="149"/>
        <v>2026-08</v>
      </c>
      <c r="J4744" s="7" t="str">
        <f>VLOOKUP(C4744,'[1]T. Apoyo Sistema'!$B$1:$C$89,2,0)</f>
        <v>SI</v>
      </c>
    </row>
    <row r="4745" spans="1:10" x14ac:dyDescent="0.25">
      <c r="A4745" s="4" t="str">
        <f t="shared" si="148"/>
        <v>46241-POX31-psa4</v>
      </c>
      <c r="B4745" s="14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 t="shared" si="149"/>
        <v>2026-08</v>
      </c>
      <c r="J4745" s="7" t="str">
        <f>VLOOKUP(C4745,'[1]T. Apoyo Sistema'!$B$1:$C$89,2,0)</f>
        <v>SI</v>
      </c>
    </row>
    <row r="4746" spans="1:10" x14ac:dyDescent="0.25">
      <c r="A4746" s="4" t="str">
        <f t="shared" si="148"/>
        <v>46241-POX31-sec1</v>
      </c>
      <c r="B4746" s="14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 t="shared" si="149"/>
        <v>2026-08</v>
      </c>
      <c r="J4746" s="7" t="str">
        <f>VLOOKUP(C4746,'[1]T. Apoyo Sistema'!$B$1:$C$89,2,0)</f>
        <v>SI</v>
      </c>
    </row>
    <row r="4747" spans="1:10" x14ac:dyDescent="0.25">
      <c r="A4747" s="4" t="str">
        <f t="shared" si="148"/>
        <v>46241-POX31-sec2</v>
      </c>
      <c r="B4747" s="14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 t="shared" si="149"/>
        <v>2026-08</v>
      </c>
      <c r="J4747" s="7" t="str">
        <f>VLOOKUP(C4747,'[1]T. Apoyo Sistema'!$B$1:$C$89,2,0)</f>
        <v>SI</v>
      </c>
    </row>
    <row r="4748" spans="1:10" x14ac:dyDescent="0.25">
      <c r="A4748" s="4" t="str">
        <f t="shared" si="148"/>
        <v>46241-POX33-bbd1</v>
      </c>
      <c r="B4748" s="14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 t="shared" si="149"/>
        <v>2026-08</v>
      </c>
      <c r="J4748" s="7" t="str">
        <f>VLOOKUP(C4748,'[1]T. Apoyo Sistema'!$B$1:$C$89,2,0)</f>
        <v>SI</v>
      </c>
    </row>
    <row r="4749" spans="1:10" x14ac:dyDescent="0.25">
      <c r="A4749" s="4" t="str">
        <f t="shared" si="148"/>
        <v>46241-POX33-bbd2</v>
      </c>
      <c r="B4749" s="14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 t="shared" si="149"/>
        <v>2026-08</v>
      </c>
      <c r="J4749" s="7" t="str">
        <f>VLOOKUP(C4749,'[1]T. Apoyo Sistema'!$B$1:$C$89,2,0)</f>
        <v>SI</v>
      </c>
    </row>
    <row r="4750" spans="1:10" x14ac:dyDescent="0.25">
      <c r="A4750" s="4" t="str">
        <f t="shared" si="148"/>
        <v>46241-POX33-com1</v>
      </c>
      <c r="B4750" s="14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 t="shared" si="149"/>
        <v>2026-08</v>
      </c>
      <c r="J4750" s="7" t="str">
        <f>VLOOKUP(C4750,'[1]T. Apoyo Sistema'!$B$1:$C$89,2,0)</f>
        <v>SI</v>
      </c>
    </row>
    <row r="4751" spans="1:10" x14ac:dyDescent="0.25">
      <c r="A4751" s="4" t="str">
        <f t="shared" si="148"/>
        <v>46241-POX33-com2</v>
      </c>
      <c r="B4751" s="14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 t="shared" si="149"/>
        <v>2026-08</v>
      </c>
      <c r="J4751" s="7" t="str">
        <f>VLOOKUP(C4751,'[1]T. Apoyo Sistema'!$B$1:$C$89,2,0)</f>
        <v>SI</v>
      </c>
    </row>
    <row r="4752" spans="1:10" x14ac:dyDescent="0.25">
      <c r="A4752" s="4" t="str">
        <f t="shared" si="148"/>
        <v>46241-POX33-com3</v>
      </c>
      <c r="B4752" s="14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 t="shared" si="149"/>
        <v>2026-08</v>
      </c>
      <c r="J4752" s="7" t="str">
        <f>VLOOKUP(C4752,'[1]T. Apoyo Sistema'!$B$1:$C$89,2,0)</f>
        <v>SI</v>
      </c>
    </row>
    <row r="4753" spans="1:10" x14ac:dyDescent="0.25">
      <c r="A4753" s="4" t="str">
        <f t="shared" si="148"/>
        <v>46241-POX33-com4</v>
      </c>
      <c r="B4753" s="14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 t="shared" si="149"/>
        <v>2026-08</v>
      </c>
      <c r="J4753" s="7" t="str">
        <f>VLOOKUP(C4753,'[1]T. Apoyo Sistema'!$B$1:$C$89,2,0)</f>
        <v>SI</v>
      </c>
    </row>
    <row r="4754" spans="1:10" x14ac:dyDescent="0.25">
      <c r="A4754" s="4" t="str">
        <f t="shared" si="148"/>
        <v>46241-POX33-gen1</v>
      </c>
      <c r="B4754" s="14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 t="shared" si="149"/>
        <v>2026-08</v>
      </c>
      <c r="J4754" s="7" t="str">
        <f>VLOOKUP(C4754,'[1]T. Apoyo Sistema'!$B$1:$C$89,2,0)</f>
        <v>SI</v>
      </c>
    </row>
    <row r="4755" spans="1:10" x14ac:dyDescent="0.25">
      <c r="A4755" s="4" t="str">
        <f t="shared" si="148"/>
        <v>46241-POX33-gen2</v>
      </c>
      <c r="B4755" s="14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 t="shared" si="149"/>
        <v>2026-08</v>
      </c>
      <c r="J4755" s="7" t="str">
        <f>VLOOKUP(C4755,'[1]T. Apoyo Sistema'!$B$1:$C$89,2,0)</f>
        <v>SI</v>
      </c>
    </row>
    <row r="4756" spans="1:10" x14ac:dyDescent="0.25">
      <c r="A4756" s="4" t="str">
        <f t="shared" si="148"/>
        <v>46241-POX33-psa1</v>
      </c>
      <c r="B4756" s="14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 t="shared" si="149"/>
        <v>2026-08</v>
      </c>
      <c r="J4756" s="7" t="str">
        <f>VLOOKUP(C4756,'[1]T. Apoyo Sistema'!$B$1:$C$89,2,0)</f>
        <v>SI</v>
      </c>
    </row>
    <row r="4757" spans="1:10" x14ac:dyDescent="0.25">
      <c r="A4757" s="4" t="str">
        <f t="shared" si="148"/>
        <v>46241-POX33-psa2</v>
      </c>
      <c r="B4757" s="14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 t="shared" si="149"/>
        <v>2026-08</v>
      </c>
      <c r="J4757" s="7" t="str">
        <f>VLOOKUP(C4757,'[1]T. Apoyo Sistema'!$B$1:$C$89,2,0)</f>
        <v>SI</v>
      </c>
    </row>
    <row r="4758" spans="1:10" x14ac:dyDescent="0.25">
      <c r="A4758" s="4" t="str">
        <f t="shared" si="148"/>
        <v>46241-POX33-psa3</v>
      </c>
      <c r="B4758" s="14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 t="shared" si="149"/>
        <v>2026-08</v>
      </c>
      <c r="J4758" s="7" t="str">
        <f>VLOOKUP(C4758,'[1]T. Apoyo Sistema'!$B$1:$C$89,2,0)</f>
        <v>SI</v>
      </c>
    </row>
    <row r="4759" spans="1:10" x14ac:dyDescent="0.25">
      <c r="A4759" s="4" t="str">
        <f t="shared" si="148"/>
        <v>46241-POX33-psa4</v>
      </c>
      <c r="B4759" s="14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 t="shared" si="149"/>
        <v>2026-08</v>
      </c>
      <c r="J4759" s="7" t="str">
        <f>VLOOKUP(C4759,'[1]T. Apoyo Sistema'!$B$1:$C$89,2,0)</f>
        <v>SI</v>
      </c>
    </row>
    <row r="4760" spans="1:10" x14ac:dyDescent="0.25">
      <c r="A4760" s="4" t="str">
        <f t="shared" si="148"/>
        <v>46241-POX33-sec1</v>
      </c>
      <c r="B4760" s="14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 t="shared" si="149"/>
        <v>2026-08</v>
      </c>
      <c r="J4760" s="7" t="str">
        <f>VLOOKUP(C4760,'[1]T. Apoyo Sistema'!$B$1:$C$89,2,0)</f>
        <v>SI</v>
      </c>
    </row>
    <row r="4761" spans="1:10" x14ac:dyDescent="0.25">
      <c r="A4761" s="4" t="str">
        <f t="shared" si="148"/>
        <v>46241-POX33-sec2</v>
      </c>
      <c r="B4761" s="14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 t="shared" si="149"/>
        <v>2026-08</v>
      </c>
      <c r="J4761" s="7" t="str">
        <f>VLOOKUP(C4761,'[1]T. Apoyo Sistema'!$B$1:$C$89,2,0)</f>
        <v>SI</v>
      </c>
    </row>
    <row r="4762" spans="1:10" x14ac:dyDescent="0.25">
      <c r="A4762" s="4" t="str">
        <f t="shared" si="148"/>
        <v>46241-POX34-bbd1</v>
      </c>
      <c r="B4762" s="14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 t="shared" si="149"/>
        <v>2026-08</v>
      </c>
      <c r="J4762" s="7" t="str">
        <f>VLOOKUP(C4762,'[1]T. Apoyo Sistema'!$B$1:$C$89,2,0)</f>
        <v>SI</v>
      </c>
    </row>
    <row r="4763" spans="1:10" x14ac:dyDescent="0.25">
      <c r="A4763" s="4" t="str">
        <f t="shared" si="148"/>
        <v>46241-POX34-bbd2</v>
      </c>
      <c r="B4763" s="14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 t="shared" si="149"/>
        <v>2026-08</v>
      </c>
      <c r="J4763" s="7" t="str">
        <f>VLOOKUP(C4763,'[1]T. Apoyo Sistema'!$B$1:$C$89,2,0)</f>
        <v>SI</v>
      </c>
    </row>
    <row r="4764" spans="1:10" x14ac:dyDescent="0.25">
      <c r="A4764" s="4" t="str">
        <f t="shared" si="148"/>
        <v>46241-POX34-com1</v>
      </c>
      <c r="B4764" s="14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 t="shared" si="149"/>
        <v>2026-08</v>
      </c>
      <c r="J4764" s="7" t="str">
        <f>VLOOKUP(C4764,'[1]T. Apoyo Sistema'!$B$1:$C$89,2,0)</f>
        <v>SI</v>
      </c>
    </row>
    <row r="4765" spans="1:10" x14ac:dyDescent="0.25">
      <c r="A4765" s="4" t="str">
        <f t="shared" si="148"/>
        <v>46241-POX34-com2</v>
      </c>
      <c r="B4765" s="14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 t="shared" si="149"/>
        <v>2026-08</v>
      </c>
      <c r="J4765" s="7" t="str">
        <f>VLOOKUP(C4765,'[1]T. Apoyo Sistema'!$B$1:$C$89,2,0)</f>
        <v>SI</v>
      </c>
    </row>
    <row r="4766" spans="1:10" x14ac:dyDescent="0.25">
      <c r="A4766" s="4" t="str">
        <f t="shared" si="148"/>
        <v>46241-POX34-com3</v>
      </c>
      <c r="B4766" s="14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 t="shared" si="149"/>
        <v>2026-08</v>
      </c>
      <c r="J4766" s="7" t="str">
        <f>VLOOKUP(C4766,'[1]T. Apoyo Sistema'!$B$1:$C$89,2,0)</f>
        <v>SI</v>
      </c>
    </row>
    <row r="4767" spans="1:10" x14ac:dyDescent="0.25">
      <c r="A4767" s="4" t="str">
        <f t="shared" si="148"/>
        <v>46241-POX34-com4</v>
      </c>
      <c r="B4767" s="14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 t="shared" si="149"/>
        <v>2026-08</v>
      </c>
      <c r="J4767" s="7" t="str">
        <f>VLOOKUP(C4767,'[1]T. Apoyo Sistema'!$B$1:$C$89,2,0)</f>
        <v>SI</v>
      </c>
    </row>
    <row r="4768" spans="1:10" x14ac:dyDescent="0.25">
      <c r="A4768" s="4" t="str">
        <f t="shared" si="148"/>
        <v>46241-POX34-gen1</v>
      </c>
      <c r="B4768" s="14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 t="shared" si="149"/>
        <v>2026-08</v>
      </c>
      <c r="J4768" s="7" t="str">
        <f>VLOOKUP(C4768,'[1]T. Apoyo Sistema'!$B$1:$C$89,2,0)</f>
        <v>SI</v>
      </c>
    </row>
    <row r="4769" spans="1:10" x14ac:dyDescent="0.25">
      <c r="A4769" s="4" t="str">
        <f t="shared" si="148"/>
        <v>46241-POX34-gen2</v>
      </c>
      <c r="B4769" s="14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 t="shared" si="149"/>
        <v>2026-08</v>
      </c>
      <c r="J4769" s="7" t="str">
        <f>VLOOKUP(C4769,'[1]T. Apoyo Sistema'!$B$1:$C$89,2,0)</f>
        <v>SI</v>
      </c>
    </row>
    <row r="4770" spans="1:10" x14ac:dyDescent="0.25">
      <c r="A4770" s="4" t="str">
        <f t="shared" si="148"/>
        <v>46241-POX34-psa1</v>
      </c>
      <c r="B4770" s="14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 t="shared" si="149"/>
        <v>2026-08</v>
      </c>
      <c r="J4770" s="7" t="str">
        <f>VLOOKUP(C4770,'[1]T. Apoyo Sistema'!$B$1:$C$89,2,0)</f>
        <v>SI</v>
      </c>
    </row>
    <row r="4771" spans="1:10" x14ac:dyDescent="0.25">
      <c r="A4771" s="4" t="str">
        <f t="shared" si="148"/>
        <v>46241-POX34-psa2</v>
      </c>
      <c r="B4771" s="14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 t="shared" si="149"/>
        <v>2026-08</v>
      </c>
      <c r="J4771" s="7" t="str">
        <f>VLOOKUP(C4771,'[1]T. Apoyo Sistema'!$B$1:$C$89,2,0)</f>
        <v>SI</v>
      </c>
    </row>
    <row r="4772" spans="1:10" x14ac:dyDescent="0.25">
      <c r="A4772" s="4" t="str">
        <f t="shared" si="148"/>
        <v>46241-POX34-psa3</v>
      </c>
      <c r="B4772" s="14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 t="shared" si="149"/>
        <v>2026-08</v>
      </c>
      <c r="J4772" s="7" t="str">
        <f>VLOOKUP(C4772,'[1]T. Apoyo Sistema'!$B$1:$C$89,2,0)</f>
        <v>SI</v>
      </c>
    </row>
    <row r="4773" spans="1:10" x14ac:dyDescent="0.25">
      <c r="A4773" s="4" t="str">
        <f t="shared" si="148"/>
        <v>46241-POX34-psa4</v>
      </c>
      <c r="B4773" s="14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 t="shared" si="149"/>
        <v>2026-08</v>
      </c>
      <c r="J4773" s="7" t="str">
        <f>VLOOKUP(C4773,'[1]T. Apoyo Sistema'!$B$1:$C$89,2,0)</f>
        <v>SI</v>
      </c>
    </row>
    <row r="4774" spans="1:10" x14ac:dyDescent="0.25">
      <c r="A4774" s="4" t="str">
        <f t="shared" si="148"/>
        <v>46241-POX34-sec1</v>
      </c>
      <c r="B4774" s="14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 t="shared" si="149"/>
        <v>2026-08</v>
      </c>
      <c r="J4774" s="7" t="str">
        <f>VLOOKUP(C4774,'[1]T. Apoyo Sistema'!$B$1:$C$89,2,0)</f>
        <v>SI</v>
      </c>
    </row>
    <row r="4775" spans="1:10" x14ac:dyDescent="0.25">
      <c r="A4775" s="4" t="str">
        <f t="shared" si="148"/>
        <v>46241-POX34-sec2</v>
      </c>
      <c r="B4775" s="14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 t="shared" si="149"/>
        <v>2026-08</v>
      </c>
      <c r="J4775" s="7" t="str">
        <f>VLOOKUP(C4775,'[1]T. Apoyo Sistema'!$B$1:$C$89,2,0)</f>
        <v>SI</v>
      </c>
    </row>
    <row r="4776" spans="1:10" x14ac:dyDescent="0.25">
      <c r="A4776" s="4" t="str">
        <f t="shared" si="148"/>
        <v>46241-POX35-bbd1</v>
      </c>
      <c r="B4776" s="14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 t="shared" si="149"/>
        <v>2026-08</v>
      </c>
      <c r="J4776" s="7" t="str">
        <f>VLOOKUP(C4776,'[1]T. Apoyo Sistema'!$B$1:$C$89,2,0)</f>
        <v>SI</v>
      </c>
    </row>
    <row r="4777" spans="1:10" x14ac:dyDescent="0.25">
      <c r="A4777" s="4" t="str">
        <f t="shared" si="148"/>
        <v>46241-POX35-bbd2</v>
      </c>
      <c r="B4777" s="14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 t="shared" si="149"/>
        <v>2026-08</v>
      </c>
      <c r="J4777" s="7" t="str">
        <f>VLOOKUP(C4777,'[1]T. Apoyo Sistema'!$B$1:$C$89,2,0)</f>
        <v>SI</v>
      </c>
    </row>
    <row r="4778" spans="1:10" x14ac:dyDescent="0.25">
      <c r="A4778" s="4" t="str">
        <f t="shared" si="148"/>
        <v>46241-POX35-com1</v>
      </c>
      <c r="B4778" s="14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 t="shared" si="149"/>
        <v>2026-08</v>
      </c>
      <c r="J4778" s="7" t="str">
        <f>VLOOKUP(C4778,'[1]T. Apoyo Sistema'!$B$1:$C$89,2,0)</f>
        <v>SI</v>
      </c>
    </row>
    <row r="4779" spans="1:10" x14ac:dyDescent="0.25">
      <c r="A4779" s="4" t="str">
        <f t="shared" si="148"/>
        <v>46241-POX35-com2</v>
      </c>
      <c r="B4779" s="14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 t="shared" si="149"/>
        <v>2026-08</v>
      </c>
      <c r="J4779" s="7" t="str">
        <f>VLOOKUP(C4779,'[1]T. Apoyo Sistema'!$B$1:$C$89,2,0)</f>
        <v>SI</v>
      </c>
    </row>
    <row r="4780" spans="1:10" x14ac:dyDescent="0.25">
      <c r="A4780" s="4" t="str">
        <f t="shared" si="148"/>
        <v>46241-POX35-com3</v>
      </c>
      <c r="B4780" s="14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 t="shared" si="149"/>
        <v>2026-08</v>
      </c>
      <c r="J4780" s="7" t="str">
        <f>VLOOKUP(C4780,'[1]T. Apoyo Sistema'!$B$1:$C$89,2,0)</f>
        <v>SI</v>
      </c>
    </row>
    <row r="4781" spans="1:10" x14ac:dyDescent="0.25">
      <c r="A4781" s="4" t="str">
        <f t="shared" si="148"/>
        <v>46241-POX35-com4</v>
      </c>
      <c r="B4781" s="14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 t="shared" si="149"/>
        <v>2026-08</v>
      </c>
      <c r="J4781" s="7" t="str">
        <f>VLOOKUP(C4781,'[1]T. Apoyo Sistema'!$B$1:$C$89,2,0)</f>
        <v>SI</v>
      </c>
    </row>
    <row r="4782" spans="1:10" x14ac:dyDescent="0.25">
      <c r="A4782" s="4" t="str">
        <f t="shared" si="148"/>
        <v>46241-POX35-gen1</v>
      </c>
      <c r="B4782" s="14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 t="shared" si="149"/>
        <v>2026-08</v>
      </c>
      <c r="J4782" s="7" t="str">
        <f>VLOOKUP(C4782,'[1]T. Apoyo Sistema'!$B$1:$C$89,2,0)</f>
        <v>SI</v>
      </c>
    </row>
    <row r="4783" spans="1:10" x14ac:dyDescent="0.25">
      <c r="A4783" s="4" t="str">
        <f t="shared" si="148"/>
        <v>46241-POX35-gen2</v>
      </c>
      <c r="B4783" s="14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 t="shared" si="149"/>
        <v>2026-08</v>
      </c>
      <c r="J4783" s="7" t="str">
        <f>VLOOKUP(C4783,'[1]T. Apoyo Sistema'!$B$1:$C$89,2,0)</f>
        <v>SI</v>
      </c>
    </row>
    <row r="4784" spans="1:10" x14ac:dyDescent="0.25">
      <c r="A4784" s="4" t="str">
        <f t="shared" si="148"/>
        <v>46241-POX35-psa1</v>
      </c>
      <c r="B4784" s="14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 t="shared" si="149"/>
        <v>2026-08</v>
      </c>
      <c r="J4784" s="7" t="str">
        <f>VLOOKUP(C4784,'[1]T. Apoyo Sistema'!$B$1:$C$89,2,0)</f>
        <v>SI</v>
      </c>
    </row>
    <row r="4785" spans="1:10" x14ac:dyDescent="0.25">
      <c r="A4785" s="4" t="str">
        <f t="shared" si="148"/>
        <v>46241-POX35-psa2</v>
      </c>
      <c r="B4785" s="14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 t="shared" si="149"/>
        <v>2026-08</v>
      </c>
      <c r="J4785" s="7" t="str">
        <f>VLOOKUP(C4785,'[1]T. Apoyo Sistema'!$B$1:$C$89,2,0)</f>
        <v>SI</v>
      </c>
    </row>
    <row r="4786" spans="1:10" x14ac:dyDescent="0.25">
      <c r="A4786" s="4" t="str">
        <f t="shared" si="148"/>
        <v>46241-POX35-psa3</v>
      </c>
      <c r="B4786" s="14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 t="shared" si="149"/>
        <v>2026-08</v>
      </c>
      <c r="J4786" s="7" t="str">
        <f>VLOOKUP(C4786,'[1]T. Apoyo Sistema'!$B$1:$C$89,2,0)</f>
        <v>SI</v>
      </c>
    </row>
    <row r="4787" spans="1:10" x14ac:dyDescent="0.25">
      <c r="A4787" s="4" t="str">
        <f t="shared" si="148"/>
        <v>46241-POX35-psa4</v>
      </c>
      <c r="B4787" s="14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 t="shared" si="149"/>
        <v>2026-08</v>
      </c>
      <c r="J4787" s="7" t="str">
        <f>VLOOKUP(C4787,'[1]T. Apoyo Sistema'!$B$1:$C$89,2,0)</f>
        <v>SI</v>
      </c>
    </row>
    <row r="4788" spans="1:10" x14ac:dyDescent="0.25">
      <c r="A4788" s="4" t="str">
        <f t="shared" si="148"/>
        <v>46241-POX35-sec1</v>
      </c>
      <c r="B4788" s="14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 t="shared" si="149"/>
        <v>2026-08</v>
      </c>
      <c r="J4788" s="7" t="str">
        <f>VLOOKUP(C4788,'[1]T. Apoyo Sistema'!$B$1:$C$89,2,0)</f>
        <v>SI</v>
      </c>
    </row>
    <row r="4789" spans="1:10" x14ac:dyDescent="0.25">
      <c r="A4789" s="4" t="str">
        <f t="shared" si="148"/>
        <v>46241-POX35-sec2</v>
      </c>
      <c r="B4789" s="14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 t="shared" si="149"/>
        <v>2026-08</v>
      </c>
      <c r="J4789" s="7" t="str">
        <f>VLOOKUP(C4789,'[1]T. Apoyo Sistema'!$B$1:$C$89,2,0)</f>
        <v>SI</v>
      </c>
    </row>
    <row r="4790" spans="1:10" x14ac:dyDescent="0.25">
      <c r="A4790" s="4" t="str">
        <f t="shared" si="148"/>
        <v>46241-POX37-bbd1</v>
      </c>
      <c r="B4790" s="14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 t="shared" si="149"/>
        <v>2026-08</v>
      </c>
      <c r="J4790" s="7" t="str">
        <f>VLOOKUP(C4790,'[1]T. Apoyo Sistema'!$B$1:$C$89,2,0)</f>
        <v>SI</v>
      </c>
    </row>
    <row r="4791" spans="1:10" x14ac:dyDescent="0.25">
      <c r="A4791" s="4" t="str">
        <f t="shared" si="148"/>
        <v>46241-POX37-bbd2</v>
      </c>
      <c r="B4791" s="14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 t="shared" si="149"/>
        <v>2026-08</v>
      </c>
      <c r="J4791" s="7" t="str">
        <f>VLOOKUP(C4791,'[1]T. Apoyo Sistema'!$B$1:$C$89,2,0)</f>
        <v>SI</v>
      </c>
    </row>
    <row r="4792" spans="1:10" x14ac:dyDescent="0.25">
      <c r="A4792" s="4" t="str">
        <f t="shared" si="148"/>
        <v>46241-POX37-com1</v>
      </c>
      <c r="B4792" s="14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 t="shared" si="149"/>
        <v>2026-08</v>
      </c>
      <c r="J4792" s="7" t="str">
        <f>VLOOKUP(C4792,'[1]T. Apoyo Sistema'!$B$1:$C$89,2,0)</f>
        <v>SI</v>
      </c>
    </row>
    <row r="4793" spans="1:10" x14ac:dyDescent="0.25">
      <c r="A4793" s="4" t="str">
        <f t="shared" si="148"/>
        <v>46241-POX37-com2</v>
      </c>
      <c r="B4793" s="14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 t="shared" si="149"/>
        <v>2026-08</v>
      </c>
      <c r="J4793" s="7" t="str">
        <f>VLOOKUP(C4793,'[1]T. Apoyo Sistema'!$B$1:$C$89,2,0)</f>
        <v>SI</v>
      </c>
    </row>
    <row r="4794" spans="1:10" x14ac:dyDescent="0.25">
      <c r="A4794" s="4" t="str">
        <f t="shared" si="148"/>
        <v>46241-POX37-com3</v>
      </c>
      <c r="B4794" s="14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 t="shared" si="149"/>
        <v>2026-08</v>
      </c>
      <c r="J4794" s="7" t="str">
        <f>VLOOKUP(C4794,'[1]T. Apoyo Sistema'!$B$1:$C$89,2,0)</f>
        <v>SI</v>
      </c>
    </row>
    <row r="4795" spans="1:10" x14ac:dyDescent="0.25">
      <c r="A4795" s="4" t="str">
        <f t="shared" si="148"/>
        <v>46241-POX37-gen1</v>
      </c>
      <c r="B4795" s="14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 t="shared" si="149"/>
        <v>2026-08</v>
      </c>
      <c r="J4795" s="7" t="str">
        <f>VLOOKUP(C4795,'[1]T. Apoyo Sistema'!$B$1:$C$89,2,0)</f>
        <v>SI</v>
      </c>
    </row>
    <row r="4796" spans="1:10" x14ac:dyDescent="0.25">
      <c r="A4796" s="4" t="str">
        <f t="shared" si="148"/>
        <v>46241-POX37-gen2</v>
      </c>
      <c r="B4796" s="14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 t="shared" si="149"/>
        <v>2026-08</v>
      </c>
      <c r="J4796" s="7" t="str">
        <f>VLOOKUP(C4796,'[1]T. Apoyo Sistema'!$B$1:$C$89,2,0)</f>
        <v>SI</v>
      </c>
    </row>
    <row r="4797" spans="1:10" x14ac:dyDescent="0.25">
      <c r="A4797" s="4" t="str">
        <f t="shared" si="148"/>
        <v>46241-POX37-psa1</v>
      </c>
      <c r="B4797" s="14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 t="shared" si="149"/>
        <v>2026-08</v>
      </c>
      <c r="J4797" s="7" t="str">
        <f>VLOOKUP(C4797,'[1]T. Apoyo Sistema'!$B$1:$C$89,2,0)</f>
        <v>SI</v>
      </c>
    </row>
    <row r="4798" spans="1:10" x14ac:dyDescent="0.25">
      <c r="A4798" s="4" t="str">
        <f t="shared" si="148"/>
        <v>46241-POX37-psa2</v>
      </c>
      <c r="B4798" s="14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 t="shared" si="149"/>
        <v>2026-08</v>
      </c>
      <c r="J4798" s="7" t="str">
        <f>VLOOKUP(C4798,'[1]T. Apoyo Sistema'!$B$1:$C$89,2,0)</f>
        <v>SI</v>
      </c>
    </row>
    <row r="4799" spans="1:10" x14ac:dyDescent="0.25">
      <c r="A4799" s="4" t="str">
        <f t="shared" si="148"/>
        <v>46241-POX37-psa3</v>
      </c>
      <c r="B4799" s="14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 t="shared" si="149"/>
        <v>2026-08</v>
      </c>
      <c r="J4799" s="7" t="str">
        <f>VLOOKUP(C4799,'[1]T. Apoyo Sistema'!$B$1:$C$89,2,0)</f>
        <v>SI</v>
      </c>
    </row>
    <row r="4800" spans="1:10" x14ac:dyDescent="0.25">
      <c r="A4800" s="4" t="str">
        <f t="shared" si="148"/>
        <v>46241-POX37-psa4</v>
      </c>
      <c r="B4800" s="14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 t="shared" si="149"/>
        <v>2026-08</v>
      </c>
      <c r="J4800" s="7" t="str">
        <f>VLOOKUP(C4800,'[1]T. Apoyo Sistema'!$B$1:$C$89,2,0)</f>
        <v>SI</v>
      </c>
    </row>
    <row r="4801" spans="1:10" x14ac:dyDescent="0.25">
      <c r="A4801" s="4" t="str">
        <f t="shared" si="148"/>
        <v>46241-POX37-psa5</v>
      </c>
      <c r="B4801" s="14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 t="shared" si="149"/>
        <v>2026-08</v>
      </c>
      <c r="J4801" s="7" t="str">
        <f>VLOOKUP(C4801,'[1]T. Apoyo Sistema'!$B$1:$C$89,2,0)</f>
        <v>SI</v>
      </c>
    </row>
    <row r="4802" spans="1:10" x14ac:dyDescent="0.25">
      <c r="A4802" s="4" t="str">
        <f t="shared" ref="A4802:A4865" si="150">CONCATENATE(B4802,"-",C4802,"-",D4802)</f>
        <v>46241-POX37-psa6</v>
      </c>
      <c r="B4802" s="14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 t="shared" ref="I4802:I4865" si="151">TEXT(B4802,"yyyy-mm")</f>
        <v>2026-08</v>
      </c>
      <c r="J4802" s="7" t="str">
        <f>VLOOKUP(C4802,'[1]T. Apoyo Sistema'!$B$1:$C$89,2,0)</f>
        <v>SI</v>
      </c>
    </row>
    <row r="4803" spans="1:10" x14ac:dyDescent="0.25">
      <c r="A4803" s="4" t="str">
        <f t="shared" si="150"/>
        <v>46241-POX37-sec1</v>
      </c>
      <c r="B4803" s="14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 t="shared" si="151"/>
        <v>2026-08</v>
      </c>
      <c r="J4803" s="7" t="str">
        <f>VLOOKUP(C4803,'[1]T. Apoyo Sistema'!$B$1:$C$89,2,0)</f>
        <v>SI</v>
      </c>
    </row>
    <row r="4804" spans="1:10" x14ac:dyDescent="0.25">
      <c r="A4804" s="4" t="str">
        <f t="shared" si="150"/>
        <v>46241-POX37-sec2</v>
      </c>
      <c r="B4804" s="14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 t="shared" si="151"/>
        <v>2026-08</v>
      </c>
      <c r="J4804" s="7" t="str">
        <f>VLOOKUP(C4804,'[1]T. Apoyo Sistema'!$B$1:$C$89,2,0)</f>
        <v>SI</v>
      </c>
    </row>
    <row r="4805" spans="1:10" x14ac:dyDescent="0.25">
      <c r="A4805" s="4" t="str">
        <f t="shared" si="150"/>
        <v>46241-POX38-bbd1</v>
      </c>
      <c r="B4805" s="14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 t="shared" si="151"/>
        <v>2026-08</v>
      </c>
      <c r="J4805" s="7" t="str">
        <f>VLOOKUP(C4805,'[1]T. Apoyo Sistema'!$B$1:$C$89,2,0)</f>
        <v>SI</v>
      </c>
    </row>
    <row r="4806" spans="1:10" x14ac:dyDescent="0.25">
      <c r="A4806" s="4" t="str">
        <f t="shared" si="150"/>
        <v>46241-POX38-bbd2</v>
      </c>
      <c r="B4806" s="14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 t="shared" si="151"/>
        <v>2026-08</v>
      </c>
      <c r="J4806" s="7" t="str">
        <f>VLOOKUP(C4806,'[1]T. Apoyo Sistema'!$B$1:$C$89,2,0)</f>
        <v>SI</v>
      </c>
    </row>
    <row r="4807" spans="1:10" x14ac:dyDescent="0.25">
      <c r="A4807" s="4" t="str">
        <f t="shared" si="150"/>
        <v>46241-POX38-com1</v>
      </c>
      <c r="B4807" s="14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 t="shared" si="151"/>
        <v>2026-08</v>
      </c>
      <c r="J4807" s="7" t="str">
        <f>VLOOKUP(C4807,'[1]T. Apoyo Sistema'!$B$1:$C$89,2,0)</f>
        <v>SI</v>
      </c>
    </row>
    <row r="4808" spans="1:10" x14ac:dyDescent="0.25">
      <c r="A4808" s="4" t="str">
        <f t="shared" si="150"/>
        <v>46241-POX38-com2</v>
      </c>
      <c r="B4808" s="14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 t="shared" si="151"/>
        <v>2026-08</v>
      </c>
      <c r="J4808" s="7" t="str">
        <f>VLOOKUP(C4808,'[1]T. Apoyo Sistema'!$B$1:$C$89,2,0)</f>
        <v>SI</v>
      </c>
    </row>
    <row r="4809" spans="1:10" x14ac:dyDescent="0.25">
      <c r="A4809" s="4" t="str">
        <f t="shared" si="150"/>
        <v>46241-POX38-com3</v>
      </c>
      <c r="B4809" s="14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 t="shared" si="151"/>
        <v>2026-08</v>
      </c>
      <c r="J4809" s="7" t="str">
        <f>VLOOKUP(C4809,'[1]T. Apoyo Sistema'!$B$1:$C$89,2,0)</f>
        <v>SI</v>
      </c>
    </row>
    <row r="4810" spans="1:10" x14ac:dyDescent="0.25">
      <c r="A4810" s="4" t="str">
        <f t="shared" si="150"/>
        <v>46241-POX38-gen1</v>
      </c>
      <c r="B4810" s="14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 t="shared" si="151"/>
        <v>2026-08</v>
      </c>
      <c r="J4810" s="7" t="str">
        <f>VLOOKUP(C4810,'[1]T. Apoyo Sistema'!$B$1:$C$89,2,0)</f>
        <v>SI</v>
      </c>
    </row>
    <row r="4811" spans="1:10" x14ac:dyDescent="0.25">
      <c r="A4811" s="4" t="str">
        <f t="shared" si="150"/>
        <v>46241-POX38-gen2</v>
      </c>
      <c r="B4811" s="14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 t="shared" si="151"/>
        <v>2026-08</v>
      </c>
      <c r="J4811" s="7" t="str">
        <f>VLOOKUP(C4811,'[1]T. Apoyo Sistema'!$B$1:$C$89,2,0)</f>
        <v>SI</v>
      </c>
    </row>
    <row r="4812" spans="1:10" x14ac:dyDescent="0.25">
      <c r="A4812" s="4" t="str">
        <f t="shared" si="150"/>
        <v>46241-POX38-psa1</v>
      </c>
      <c r="B4812" s="14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 t="shared" si="151"/>
        <v>2026-08</v>
      </c>
      <c r="J4812" s="7" t="str">
        <f>VLOOKUP(C4812,'[1]T. Apoyo Sistema'!$B$1:$C$89,2,0)</f>
        <v>SI</v>
      </c>
    </row>
    <row r="4813" spans="1:10" x14ac:dyDescent="0.25">
      <c r="A4813" s="4" t="str">
        <f t="shared" si="150"/>
        <v>46241-POX38-psa2</v>
      </c>
      <c r="B4813" s="14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 t="shared" si="151"/>
        <v>2026-08</v>
      </c>
      <c r="J4813" s="7" t="str">
        <f>VLOOKUP(C4813,'[1]T. Apoyo Sistema'!$B$1:$C$89,2,0)</f>
        <v>SI</v>
      </c>
    </row>
    <row r="4814" spans="1:10" x14ac:dyDescent="0.25">
      <c r="A4814" s="4" t="str">
        <f t="shared" si="150"/>
        <v>46241-POX38-psa3</v>
      </c>
      <c r="B4814" s="14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 t="shared" si="151"/>
        <v>2026-08</v>
      </c>
      <c r="J4814" s="7" t="str">
        <f>VLOOKUP(C4814,'[1]T. Apoyo Sistema'!$B$1:$C$89,2,0)</f>
        <v>SI</v>
      </c>
    </row>
    <row r="4815" spans="1:10" x14ac:dyDescent="0.25">
      <c r="A4815" s="4" t="str">
        <f t="shared" si="150"/>
        <v>46241-POX38-psa4</v>
      </c>
      <c r="B4815" s="14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 t="shared" si="151"/>
        <v>2026-08</v>
      </c>
      <c r="J4815" s="7" t="str">
        <f>VLOOKUP(C4815,'[1]T. Apoyo Sistema'!$B$1:$C$89,2,0)</f>
        <v>SI</v>
      </c>
    </row>
    <row r="4816" spans="1:10" x14ac:dyDescent="0.25">
      <c r="A4816" s="4" t="str">
        <f t="shared" si="150"/>
        <v>46241-POX38-psa5</v>
      </c>
      <c r="B4816" s="14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 t="shared" si="151"/>
        <v>2026-08</v>
      </c>
      <c r="J4816" s="7" t="str">
        <f>VLOOKUP(C4816,'[1]T. Apoyo Sistema'!$B$1:$C$89,2,0)</f>
        <v>SI</v>
      </c>
    </row>
    <row r="4817" spans="1:10" x14ac:dyDescent="0.25">
      <c r="A4817" s="4" t="str">
        <f t="shared" si="150"/>
        <v>46241-POX38-psa6</v>
      </c>
      <c r="B4817" s="14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 t="shared" si="151"/>
        <v>2026-08</v>
      </c>
      <c r="J4817" s="7" t="str">
        <f>VLOOKUP(C4817,'[1]T. Apoyo Sistema'!$B$1:$C$89,2,0)</f>
        <v>SI</v>
      </c>
    </row>
    <row r="4818" spans="1:10" x14ac:dyDescent="0.25">
      <c r="A4818" s="4" t="str">
        <f t="shared" si="150"/>
        <v>46241-POX38-sec1</v>
      </c>
      <c r="B4818" s="14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 t="shared" si="151"/>
        <v>2026-08</v>
      </c>
      <c r="J4818" s="7" t="str">
        <f>VLOOKUP(C4818,'[1]T. Apoyo Sistema'!$B$1:$C$89,2,0)</f>
        <v>SI</v>
      </c>
    </row>
    <row r="4819" spans="1:10" x14ac:dyDescent="0.25">
      <c r="A4819" s="4" t="str">
        <f t="shared" si="150"/>
        <v>46241-POX38-sec2</v>
      </c>
      <c r="B4819" s="14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 t="shared" si="151"/>
        <v>2026-08</v>
      </c>
      <c r="J4819" s="7" t="str">
        <f>VLOOKUP(C4819,'[1]T. Apoyo Sistema'!$B$1:$C$89,2,0)</f>
        <v>SI</v>
      </c>
    </row>
    <row r="4820" spans="1:10" x14ac:dyDescent="0.25">
      <c r="A4820" s="4" t="str">
        <f t="shared" si="150"/>
        <v>46241-POX40-bbd1</v>
      </c>
      <c r="B4820" s="14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 t="shared" si="151"/>
        <v>2026-08</v>
      </c>
      <c r="J4820" s="7" t="str">
        <f>VLOOKUP(C4820,'[1]T. Apoyo Sistema'!$B$1:$C$89,2,0)</f>
        <v>SI</v>
      </c>
    </row>
    <row r="4821" spans="1:10" x14ac:dyDescent="0.25">
      <c r="A4821" s="4" t="str">
        <f t="shared" si="150"/>
        <v>46241-POX40-bbd2</v>
      </c>
      <c r="B4821" s="14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 t="shared" si="151"/>
        <v>2026-08</v>
      </c>
      <c r="J4821" s="7" t="str">
        <f>VLOOKUP(C4821,'[1]T. Apoyo Sistema'!$B$1:$C$89,2,0)</f>
        <v>SI</v>
      </c>
    </row>
    <row r="4822" spans="1:10" x14ac:dyDescent="0.25">
      <c r="A4822" s="4" t="str">
        <f t="shared" si="150"/>
        <v>46241-POX40-com1</v>
      </c>
      <c r="B4822" s="14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 t="shared" si="151"/>
        <v>2026-08</v>
      </c>
      <c r="J4822" s="7" t="str">
        <f>VLOOKUP(C4822,'[1]T. Apoyo Sistema'!$B$1:$C$89,2,0)</f>
        <v>SI</v>
      </c>
    </row>
    <row r="4823" spans="1:10" x14ac:dyDescent="0.25">
      <c r="A4823" s="4" t="str">
        <f t="shared" si="150"/>
        <v>46241-POX40-com2</v>
      </c>
      <c r="B4823" s="14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 t="shared" si="151"/>
        <v>2026-08</v>
      </c>
      <c r="J4823" s="7" t="str">
        <f>VLOOKUP(C4823,'[1]T. Apoyo Sistema'!$B$1:$C$89,2,0)</f>
        <v>SI</v>
      </c>
    </row>
    <row r="4824" spans="1:10" x14ac:dyDescent="0.25">
      <c r="A4824" s="4" t="str">
        <f t="shared" si="150"/>
        <v>46241-POX40-com3</v>
      </c>
      <c r="B4824" s="14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 t="shared" si="151"/>
        <v>2026-08</v>
      </c>
      <c r="J4824" s="7" t="str">
        <f>VLOOKUP(C4824,'[1]T. Apoyo Sistema'!$B$1:$C$89,2,0)</f>
        <v>SI</v>
      </c>
    </row>
    <row r="4825" spans="1:10" x14ac:dyDescent="0.25">
      <c r="A4825" s="4" t="str">
        <f t="shared" si="150"/>
        <v>46241-POX40-gen1</v>
      </c>
      <c r="B4825" s="14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 t="shared" si="151"/>
        <v>2026-08</v>
      </c>
      <c r="J4825" s="7" t="str">
        <f>VLOOKUP(C4825,'[1]T. Apoyo Sistema'!$B$1:$C$89,2,0)</f>
        <v>SI</v>
      </c>
    </row>
    <row r="4826" spans="1:10" x14ac:dyDescent="0.25">
      <c r="A4826" s="4" t="str">
        <f t="shared" si="150"/>
        <v>46241-POX40-gen2</v>
      </c>
      <c r="B4826" s="14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 t="shared" si="151"/>
        <v>2026-08</v>
      </c>
      <c r="J4826" s="7" t="str">
        <f>VLOOKUP(C4826,'[1]T. Apoyo Sistema'!$B$1:$C$89,2,0)</f>
        <v>SI</v>
      </c>
    </row>
    <row r="4827" spans="1:10" x14ac:dyDescent="0.25">
      <c r="A4827" s="4" t="str">
        <f t="shared" si="150"/>
        <v>46241-POX40-psa1</v>
      </c>
      <c r="B4827" s="14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 t="shared" si="151"/>
        <v>2026-08</v>
      </c>
      <c r="J4827" s="7" t="str">
        <f>VLOOKUP(C4827,'[1]T. Apoyo Sistema'!$B$1:$C$89,2,0)</f>
        <v>SI</v>
      </c>
    </row>
    <row r="4828" spans="1:10" x14ac:dyDescent="0.25">
      <c r="A4828" s="4" t="str">
        <f t="shared" si="150"/>
        <v>46241-POX40-psa2</v>
      </c>
      <c r="B4828" s="14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 t="shared" si="151"/>
        <v>2026-08</v>
      </c>
      <c r="J4828" s="7" t="str">
        <f>VLOOKUP(C4828,'[1]T. Apoyo Sistema'!$B$1:$C$89,2,0)</f>
        <v>SI</v>
      </c>
    </row>
    <row r="4829" spans="1:10" x14ac:dyDescent="0.25">
      <c r="A4829" s="4" t="str">
        <f t="shared" si="150"/>
        <v>46241-POX40-psa3</v>
      </c>
      <c r="B4829" s="14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 t="shared" si="151"/>
        <v>2026-08</v>
      </c>
      <c r="J4829" s="7" t="str">
        <f>VLOOKUP(C4829,'[1]T. Apoyo Sistema'!$B$1:$C$89,2,0)</f>
        <v>SI</v>
      </c>
    </row>
    <row r="4830" spans="1:10" x14ac:dyDescent="0.25">
      <c r="A4830" s="4" t="str">
        <f t="shared" si="150"/>
        <v>46241-POX40-psa4</v>
      </c>
      <c r="B4830" s="14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 t="shared" si="151"/>
        <v>2026-08</v>
      </c>
      <c r="J4830" s="7" t="str">
        <f>VLOOKUP(C4830,'[1]T. Apoyo Sistema'!$B$1:$C$89,2,0)</f>
        <v>SI</v>
      </c>
    </row>
    <row r="4831" spans="1:10" x14ac:dyDescent="0.25">
      <c r="A4831" s="4" t="str">
        <f t="shared" si="150"/>
        <v>46241-POX40-psa5</v>
      </c>
      <c r="B4831" s="14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 t="shared" si="151"/>
        <v>2026-08</v>
      </c>
      <c r="J4831" s="7" t="str">
        <f>VLOOKUP(C4831,'[1]T. Apoyo Sistema'!$B$1:$C$89,2,0)</f>
        <v>SI</v>
      </c>
    </row>
    <row r="4832" spans="1:10" x14ac:dyDescent="0.25">
      <c r="A4832" s="4" t="str">
        <f t="shared" si="150"/>
        <v>46241-POX40-psa6</v>
      </c>
      <c r="B4832" s="14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 t="shared" si="151"/>
        <v>2026-08</v>
      </c>
      <c r="J4832" s="7" t="str">
        <f>VLOOKUP(C4832,'[1]T. Apoyo Sistema'!$B$1:$C$89,2,0)</f>
        <v>SI</v>
      </c>
    </row>
    <row r="4833" spans="1:10" x14ac:dyDescent="0.25">
      <c r="A4833" s="4" t="str">
        <f t="shared" si="150"/>
        <v>46241-POX40-sec1</v>
      </c>
      <c r="B4833" s="14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 t="shared" si="151"/>
        <v>2026-08</v>
      </c>
      <c r="J4833" s="7" t="str">
        <f>VLOOKUP(C4833,'[1]T. Apoyo Sistema'!$B$1:$C$89,2,0)</f>
        <v>SI</v>
      </c>
    </row>
    <row r="4834" spans="1:10" x14ac:dyDescent="0.25">
      <c r="A4834" s="4" t="str">
        <f t="shared" si="150"/>
        <v>46241-POX40-sec2</v>
      </c>
      <c r="B4834" s="14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 t="shared" si="151"/>
        <v>2026-08</v>
      </c>
      <c r="J4834" s="7" t="str">
        <f>VLOOKUP(C4834,'[1]T. Apoyo Sistema'!$B$1:$C$89,2,0)</f>
        <v>SI</v>
      </c>
    </row>
    <row r="4835" spans="1:10" x14ac:dyDescent="0.25">
      <c r="A4835" s="4" t="str">
        <f t="shared" si="150"/>
        <v>46241-POX41-bbd1</v>
      </c>
      <c r="B4835" s="14">
        <v>46241</v>
      </c>
      <c r="C4835" s="4" t="s">
        <v>95</v>
      </c>
      <c r="D4835" s="4" t="s">
        <v>69</v>
      </c>
      <c r="E4835" s="4">
        <v>0</v>
      </c>
      <c r="F4835" s="6">
        <v>0</v>
      </c>
      <c r="G4835" s="6">
        <v>21.35</v>
      </c>
      <c r="H4835" s="6">
        <v>0</v>
      </c>
      <c r="I4835" s="4" t="str">
        <f t="shared" si="151"/>
        <v>2026-08</v>
      </c>
      <c r="J4835" s="7" t="str">
        <f>VLOOKUP(C4835,'[1]T. Apoyo Sistema'!$B$1:$C$89,2,0)</f>
        <v>SI</v>
      </c>
    </row>
    <row r="4836" spans="1:10" x14ac:dyDescent="0.25">
      <c r="A4836" s="4" t="str">
        <f t="shared" si="150"/>
        <v>46241-POX41-bbd2</v>
      </c>
      <c r="B4836" s="14">
        <v>46241</v>
      </c>
      <c r="C4836" s="4" t="s">
        <v>95</v>
      </c>
      <c r="D4836" s="4" t="s">
        <v>70</v>
      </c>
      <c r="E4836" s="4">
        <v>0</v>
      </c>
      <c r="F4836" s="6">
        <v>0</v>
      </c>
      <c r="G4836" s="6">
        <v>21.35</v>
      </c>
      <c r="H4836" s="6">
        <v>0</v>
      </c>
      <c r="I4836" s="4" t="str">
        <f t="shared" si="151"/>
        <v>2026-08</v>
      </c>
      <c r="J4836" s="7" t="str">
        <f>VLOOKUP(C4836,'[1]T. Apoyo Sistema'!$B$1:$C$89,2,0)</f>
        <v>SI</v>
      </c>
    </row>
    <row r="4837" spans="1:10" x14ac:dyDescent="0.25">
      <c r="A4837" s="4" t="str">
        <f t="shared" si="150"/>
        <v>46241-POX41-com1</v>
      </c>
      <c r="B4837" s="14">
        <v>46241</v>
      </c>
      <c r="C4837" s="4" t="s">
        <v>95</v>
      </c>
      <c r="D4837" s="4" t="s">
        <v>71</v>
      </c>
      <c r="E4837" s="4">
        <v>0</v>
      </c>
      <c r="F4837" s="6">
        <v>0</v>
      </c>
      <c r="G4837" s="6">
        <v>21.35</v>
      </c>
      <c r="H4837" s="6">
        <v>0</v>
      </c>
      <c r="I4837" s="4" t="str">
        <f t="shared" si="151"/>
        <v>2026-08</v>
      </c>
      <c r="J4837" s="7" t="str">
        <f>VLOOKUP(C4837,'[1]T. Apoyo Sistema'!$B$1:$C$89,2,0)</f>
        <v>SI</v>
      </c>
    </row>
    <row r="4838" spans="1:10" x14ac:dyDescent="0.25">
      <c r="A4838" s="4" t="str">
        <f t="shared" si="150"/>
        <v>46241-POX41-com2</v>
      </c>
      <c r="B4838" s="14">
        <v>46241</v>
      </c>
      <c r="C4838" s="4" t="s">
        <v>95</v>
      </c>
      <c r="D4838" s="4" t="s">
        <v>72</v>
      </c>
      <c r="E4838" s="4">
        <v>0</v>
      </c>
      <c r="F4838" s="6">
        <v>0</v>
      </c>
      <c r="G4838" s="6">
        <v>21.35</v>
      </c>
      <c r="H4838" s="6">
        <v>0</v>
      </c>
      <c r="I4838" s="4" t="str">
        <f t="shared" si="151"/>
        <v>2026-08</v>
      </c>
      <c r="J4838" s="7" t="str">
        <f>VLOOKUP(C4838,'[1]T. Apoyo Sistema'!$B$1:$C$89,2,0)</f>
        <v>SI</v>
      </c>
    </row>
    <row r="4839" spans="1:10" x14ac:dyDescent="0.25">
      <c r="A4839" s="4" t="str">
        <f t="shared" si="150"/>
        <v>46241-POX41-com3</v>
      </c>
      <c r="B4839" s="14">
        <v>46241</v>
      </c>
      <c r="C4839" s="4" t="s">
        <v>95</v>
      </c>
      <c r="D4839" s="4" t="s">
        <v>77</v>
      </c>
      <c r="E4839" s="4">
        <v>0</v>
      </c>
      <c r="F4839" s="6">
        <v>0</v>
      </c>
      <c r="G4839" s="6">
        <v>21.35</v>
      </c>
      <c r="H4839" s="6">
        <v>0</v>
      </c>
      <c r="I4839" s="4" t="str">
        <f t="shared" si="151"/>
        <v>2026-08</v>
      </c>
      <c r="J4839" s="7" t="str">
        <f>VLOOKUP(C4839,'[1]T. Apoyo Sistema'!$B$1:$C$89,2,0)</f>
        <v>SI</v>
      </c>
    </row>
    <row r="4840" spans="1:10" x14ac:dyDescent="0.25">
      <c r="A4840" s="4" t="str">
        <f t="shared" si="150"/>
        <v>46241-POX41-com4</v>
      </c>
      <c r="B4840" s="14">
        <v>46241</v>
      </c>
      <c r="C4840" s="4" t="s">
        <v>95</v>
      </c>
      <c r="D4840" s="4" t="s">
        <v>78</v>
      </c>
      <c r="E4840" s="4">
        <v>0</v>
      </c>
      <c r="F4840" s="6">
        <v>0</v>
      </c>
      <c r="G4840" s="6">
        <v>21.35</v>
      </c>
      <c r="H4840" s="6">
        <v>0</v>
      </c>
      <c r="I4840" s="4" t="str">
        <f t="shared" si="151"/>
        <v>2026-08</v>
      </c>
      <c r="J4840" s="7" t="str">
        <f>VLOOKUP(C4840,'[1]T. Apoyo Sistema'!$B$1:$C$89,2,0)</f>
        <v>SI</v>
      </c>
    </row>
    <row r="4841" spans="1:10" x14ac:dyDescent="0.25">
      <c r="A4841" s="4" t="str">
        <f t="shared" si="150"/>
        <v>46241-POX41-gen1</v>
      </c>
      <c r="B4841" s="14">
        <v>46241</v>
      </c>
      <c r="C4841" s="4" t="s">
        <v>95</v>
      </c>
      <c r="D4841" s="4" t="s">
        <v>59</v>
      </c>
      <c r="E4841" s="4">
        <v>0</v>
      </c>
      <c r="F4841" s="6">
        <v>0</v>
      </c>
      <c r="G4841" s="6">
        <v>21.35</v>
      </c>
      <c r="H4841" s="6">
        <v>0</v>
      </c>
      <c r="I4841" s="4" t="str">
        <f t="shared" si="151"/>
        <v>2026-08</v>
      </c>
      <c r="J4841" s="7" t="str">
        <f>VLOOKUP(C4841,'[1]T. Apoyo Sistema'!$B$1:$C$89,2,0)</f>
        <v>SI</v>
      </c>
    </row>
    <row r="4842" spans="1:10" x14ac:dyDescent="0.25">
      <c r="A4842" s="4" t="str">
        <f t="shared" si="150"/>
        <v>46241-POX41-gen2</v>
      </c>
      <c r="B4842" s="14">
        <v>46241</v>
      </c>
      <c r="C4842" s="4" t="s">
        <v>95</v>
      </c>
      <c r="D4842" s="4" t="s">
        <v>73</v>
      </c>
      <c r="E4842" s="4">
        <v>0</v>
      </c>
      <c r="F4842" s="6">
        <v>0</v>
      </c>
      <c r="G4842" s="6">
        <v>21.35</v>
      </c>
      <c r="H4842" s="6">
        <v>0</v>
      </c>
      <c r="I4842" s="4" t="str">
        <f t="shared" si="151"/>
        <v>2026-08</v>
      </c>
      <c r="J4842" s="7" t="str">
        <f>VLOOKUP(C4842,'[1]T. Apoyo Sistema'!$B$1:$C$89,2,0)</f>
        <v>SI</v>
      </c>
    </row>
    <row r="4843" spans="1:10" x14ac:dyDescent="0.25">
      <c r="A4843" s="4" t="str">
        <f t="shared" si="150"/>
        <v>46241-POX41-psa1</v>
      </c>
      <c r="B4843" s="14">
        <v>46241</v>
      </c>
      <c r="C4843" s="4" t="s">
        <v>95</v>
      </c>
      <c r="D4843" s="4" t="s">
        <v>60</v>
      </c>
      <c r="E4843" s="4">
        <v>0</v>
      </c>
      <c r="F4843" s="6">
        <v>0</v>
      </c>
      <c r="G4843" s="6">
        <v>21.35</v>
      </c>
      <c r="H4843" s="6">
        <v>0</v>
      </c>
      <c r="I4843" s="4" t="str">
        <f t="shared" si="151"/>
        <v>2026-08</v>
      </c>
      <c r="J4843" s="7" t="str">
        <f>VLOOKUP(C4843,'[1]T. Apoyo Sistema'!$B$1:$C$89,2,0)</f>
        <v>SI</v>
      </c>
    </row>
    <row r="4844" spans="1:10" x14ac:dyDescent="0.25">
      <c r="A4844" s="4" t="str">
        <f t="shared" si="150"/>
        <v>46241-POX41-psa2</v>
      </c>
      <c r="B4844" s="14">
        <v>46241</v>
      </c>
      <c r="C4844" s="4" t="s">
        <v>95</v>
      </c>
      <c r="D4844" s="4" t="s">
        <v>74</v>
      </c>
      <c r="E4844" s="4">
        <v>0</v>
      </c>
      <c r="F4844" s="6">
        <v>0</v>
      </c>
      <c r="G4844" s="6">
        <v>21.35</v>
      </c>
      <c r="H4844" s="6">
        <v>0</v>
      </c>
      <c r="I4844" s="4" t="str">
        <f t="shared" si="151"/>
        <v>2026-08</v>
      </c>
      <c r="J4844" s="7" t="str">
        <f>VLOOKUP(C4844,'[1]T. Apoyo Sistema'!$B$1:$C$89,2,0)</f>
        <v>SI</v>
      </c>
    </row>
    <row r="4845" spans="1:10" x14ac:dyDescent="0.25">
      <c r="A4845" s="4" t="str">
        <f t="shared" si="150"/>
        <v>46241-POX41-psa3</v>
      </c>
      <c r="B4845" s="14">
        <v>46241</v>
      </c>
      <c r="C4845" s="4" t="s">
        <v>95</v>
      </c>
      <c r="D4845" s="4" t="s">
        <v>79</v>
      </c>
      <c r="E4845" s="4">
        <v>0</v>
      </c>
      <c r="F4845" s="6">
        <v>0</v>
      </c>
      <c r="G4845" s="6">
        <v>21.35</v>
      </c>
      <c r="H4845" s="6">
        <v>0</v>
      </c>
      <c r="I4845" s="4" t="str">
        <f t="shared" si="151"/>
        <v>2026-08</v>
      </c>
      <c r="J4845" s="7" t="str">
        <f>VLOOKUP(C4845,'[1]T. Apoyo Sistema'!$B$1:$C$89,2,0)</f>
        <v>SI</v>
      </c>
    </row>
    <row r="4846" spans="1:10" x14ac:dyDescent="0.25">
      <c r="A4846" s="4" t="str">
        <f t="shared" si="150"/>
        <v>46241-POX41-psa4</v>
      </c>
      <c r="B4846" s="14">
        <v>46241</v>
      </c>
      <c r="C4846" s="4" t="s">
        <v>95</v>
      </c>
      <c r="D4846" s="4" t="s">
        <v>80</v>
      </c>
      <c r="E4846" s="4">
        <v>0</v>
      </c>
      <c r="F4846" s="6">
        <v>0</v>
      </c>
      <c r="G4846" s="6">
        <v>21.35</v>
      </c>
      <c r="H4846" s="6">
        <v>0</v>
      </c>
      <c r="I4846" s="4" t="str">
        <f t="shared" si="151"/>
        <v>2026-08</v>
      </c>
      <c r="J4846" s="7" t="str">
        <f>VLOOKUP(C4846,'[1]T. Apoyo Sistema'!$B$1:$C$89,2,0)</f>
        <v>SI</v>
      </c>
    </row>
    <row r="4847" spans="1:10" x14ac:dyDescent="0.25">
      <c r="A4847" s="4" t="str">
        <f t="shared" si="150"/>
        <v>46241-POX41-sec1</v>
      </c>
      <c r="B4847" s="14">
        <v>46241</v>
      </c>
      <c r="C4847" s="4" t="s">
        <v>95</v>
      </c>
      <c r="D4847" s="4" t="s">
        <v>75</v>
      </c>
      <c r="E4847" s="4">
        <v>0</v>
      </c>
      <c r="F4847" s="6">
        <v>0</v>
      </c>
      <c r="G4847" s="6">
        <v>21.35</v>
      </c>
      <c r="H4847" s="6">
        <v>0</v>
      </c>
      <c r="I4847" s="4" t="str">
        <f t="shared" si="151"/>
        <v>2026-08</v>
      </c>
      <c r="J4847" s="7" t="str">
        <f>VLOOKUP(C4847,'[1]T. Apoyo Sistema'!$B$1:$C$89,2,0)</f>
        <v>SI</v>
      </c>
    </row>
    <row r="4848" spans="1:10" x14ac:dyDescent="0.25">
      <c r="A4848" s="4" t="str">
        <f t="shared" si="150"/>
        <v>46241-POX41-sec2</v>
      </c>
      <c r="B4848" s="14">
        <v>46241</v>
      </c>
      <c r="C4848" s="4" t="s">
        <v>95</v>
      </c>
      <c r="D4848" s="4" t="s">
        <v>76</v>
      </c>
      <c r="E4848" s="4">
        <v>0</v>
      </c>
      <c r="F4848" s="6">
        <v>0</v>
      </c>
      <c r="G4848" s="6">
        <v>21.35</v>
      </c>
      <c r="H4848" s="6">
        <v>0</v>
      </c>
      <c r="I4848" s="4" t="str">
        <f t="shared" si="151"/>
        <v>2026-08</v>
      </c>
      <c r="J4848" s="7" t="str">
        <f>VLOOKUP(C4848,'[1]T. Apoyo Sistema'!$B$1:$C$89,2,0)</f>
        <v>SI</v>
      </c>
    </row>
    <row r="4849" spans="1:10" x14ac:dyDescent="0.25">
      <c r="A4849" s="4" t="str">
        <f t="shared" si="150"/>
        <v>46241-POX42-bbd1</v>
      </c>
      <c r="B4849" s="14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 t="shared" si="151"/>
        <v>2026-08</v>
      </c>
      <c r="J4849" s="7" t="str">
        <f>VLOOKUP(C4849,'[1]T. Apoyo Sistema'!$B$1:$C$89,2,0)</f>
        <v>SI</v>
      </c>
    </row>
    <row r="4850" spans="1:10" x14ac:dyDescent="0.25">
      <c r="A4850" s="4" t="str">
        <f t="shared" si="150"/>
        <v>46241-POX42-bbd2</v>
      </c>
      <c r="B4850" s="14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 t="shared" si="151"/>
        <v>2026-08</v>
      </c>
      <c r="J4850" s="7" t="str">
        <f>VLOOKUP(C4850,'[1]T. Apoyo Sistema'!$B$1:$C$89,2,0)</f>
        <v>SI</v>
      </c>
    </row>
    <row r="4851" spans="1:10" x14ac:dyDescent="0.25">
      <c r="A4851" s="4" t="str">
        <f t="shared" si="150"/>
        <v>46241-POX42-com1</v>
      </c>
      <c r="B4851" s="14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 t="shared" si="151"/>
        <v>2026-08</v>
      </c>
      <c r="J4851" s="7" t="str">
        <f>VLOOKUP(C4851,'[1]T. Apoyo Sistema'!$B$1:$C$89,2,0)</f>
        <v>SI</v>
      </c>
    </row>
    <row r="4852" spans="1:10" x14ac:dyDescent="0.25">
      <c r="A4852" s="4" t="str">
        <f t="shared" si="150"/>
        <v>46241-POX42-com2</v>
      </c>
      <c r="B4852" s="14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 t="shared" si="151"/>
        <v>2026-08</v>
      </c>
      <c r="J4852" s="7" t="str">
        <f>VLOOKUP(C4852,'[1]T. Apoyo Sistema'!$B$1:$C$89,2,0)</f>
        <v>SI</v>
      </c>
    </row>
    <row r="4853" spans="1:10" x14ac:dyDescent="0.25">
      <c r="A4853" s="4" t="str">
        <f t="shared" si="150"/>
        <v>46241-POX42-com3</v>
      </c>
      <c r="B4853" s="14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 t="shared" si="151"/>
        <v>2026-08</v>
      </c>
      <c r="J4853" s="7" t="str">
        <f>VLOOKUP(C4853,'[1]T. Apoyo Sistema'!$B$1:$C$89,2,0)</f>
        <v>SI</v>
      </c>
    </row>
    <row r="4854" spans="1:10" x14ac:dyDescent="0.25">
      <c r="A4854" s="4" t="str">
        <f t="shared" si="150"/>
        <v>46241-POX42-gen1</v>
      </c>
      <c r="B4854" s="14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 t="shared" si="151"/>
        <v>2026-08</v>
      </c>
      <c r="J4854" s="7" t="str">
        <f>VLOOKUP(C4854,'[1]T. Apoyo Sistema'!$B$1:$C$89,2,0)</f>
        <v>SI</v>
      </c>
    </row>
    <row r="4855" spans="1:10" x14ac:dyDescent="0.25">
      <c r="A4855" s="4" t="str">
        <f t="shared" si="150"/>
        <v>46241-POX42-gen2</v>
      </c>
      <c r="B4855" s="14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 t="shared" si="151"/>
        <v>2026-08</v>
      </c>
      <c r="J4855" s="7" t="str">
        <f>VLOOKUP(C4855,'[1]T. Apoyo Sistema'!$B$1:$C$89,2,0)</f>
        <v>SI</v>
      </c>
    </row>
    <row r="4856" spans="1:10" x14ac:dyDescent="0.25">
      <c r="A4856" s="4" t="str">
        <f t="shared" si="150"/>
        <v>46241-POX42-psa1</v>
      </c>
      <c r="B4856" s="14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 t="shared" si="151"/>
        <v>2026-08</v>
      </c>
      <c r="J4856" s="7" t="str">
        <f>VLOOKUP(C4856,'[1]T. Apoyo Sistema'!$B$1:$C$89,2,0)</f>
        <v>SI</v>
      </c>
    </row>
    <row r="4857" spans="1:10" x14ac:dyDescent="0.25">
      <c r="A4857" s="4" t="str">
        <f t="shared" si="150"/>
        <v>46241-POX42-psa2</v>
      </c>
      <c r="B4857" s="14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 t="shared" si="151"/>
        <v>2026-08</v>
      </c>
      <c r="J4857" s="7" t="str">
        <f>VLOOKUP(C4857,'[1]T. Apoyo Sistema'!$B$1:$C$89,2,0)</f>
        <v>SI</v>
      </c>
    </row>
    <row r="4858" spans="1:10" x14ac:dyDescent="0.25">
      <c r="A4858" s="4" t="str">
        <f t="shared" si="150"/>
        <v>46241-POX42-psa3</v>
      </c>
      <c r="B4858" s="14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 t="shared" si="151"/>
        <v>2026-08</v>
      </c>
      <c r="J4858" s="7" t="str">
        <f>VLOOKUP(C4858,'[1]T. Apoyo Sistema'!$B$1:$C$89,2,0)</f>
        <v>SI</v>
      </c>
    </row>
    <row r="4859" spans="1:10" x14ac:dyDescent="0.25">
      <c r="A4859" s="4" t="str">
        <f t="shared" si="150"/>
        <v>46241-POX42-psa4</v>
      </c>
      <c r="B4859" s="14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 t="shared" si="151"/>
        <v>2026-08</v>
      </c>
      <c r="J4859" s="7" t="str">
        <f>VLOOKUP(C4859,'[1]T. Apoyo Sistema'!$B$1:$C$89,2,0)</f>
        <v>SI</v>
      </c>
    </row>
    <row r="4860" spans="1:10" x14ac:dyDescent="0.25">
      <c r="A4860" s="4" t="str">
        <f t="shared" si="150"/>
        <v>46241-POX42-psa5</v>
      </c>
      <c r="B4860" s="14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 t="shared" si="151"/>
        <v>2026-08</v>
      </c>
      <c r="J4860" s="7" t="str">
        <f>VLOOKUP(C4860,'[1]T. Apoyo Sistema'!$B$1:$C$89,2,0)</f>
        <v>SI</v>
      </c>
    </row>
    <row r="4861" spans="1:10" x14ac:dyDescent="0.25">
      <c r="A4861" s="4" t="str">
        <f t="shared" si="150"/>
        <v>46241-POX42-psa6</v>
      </c>
      <c r="B4861" s="14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 t="shared" si="151"/>
        <v>2026-08</v>
      </c>
      <c r="J4861" s="7" t="str">
        <f>VLOOKUP(C4861,'[1]T. Apoyo Sistema'!$B$1:$C$89,2,0)</f>
        <v>SI</v>
      </c>
    </row>
    <row r="4862" spans="1:10" x14ac:dyDescent="0.25">
      <c r="A4862" s="4" t="str">
        <f t="shared" si="150"/>
        <v>46241-POX42-sec1</v>
      </c>
      <c r="B4862" s="14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 t="shared" si="151"/>
        <v>2026-08</v>
      </c>
      <c r="J4862" s="7" t="str">
        <f>VLOOKUP(C4862,'[1]T. Apoyo Sistema'!$B$1:$C$89,2,0)</f>
        <v>SI</v>
      </c>
    </row>
    <row r="4863" spans="1:10" x14ac:dyDescent="0.25">
      <c r="A4863" s="4" t="str">
        <f t="shared" si="150"/>
        <v>46241-POX42-sec2</v>
      </c>
      <c r="B4863" s="14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 t="shared" si="151"/>
        <v>2026-08</v>
      </c>
      <c r="J4863" s="7" t="str">
        <f>VLOOKUP(C4863,'[1]T. Apoyo Sistema'!$B$1:$C$89,2,0)</f>
        <v>SI</v>
      </c>
    </row>
    <row r="4864" spans="1:10" x14ac:dyDescent="0.25">
      <c r="A4864" s="4" t="str">
        <f t="shared" si="150"/>
        <v>46241-POX43-bbd1</v>
      </c>
      <c r="B4864" s="14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 t="shared" si="151"/>
        <v>2026-08</v>
      </c>
      <c r="J4864" s="7" t="str">
        <f>VLOOKUP(C4864,'[1]T. Apoyo Sistema'!$B$1:$C$89,2,0)</f>
        <v>SI</v>
      </c>
    </row>
    <row r="4865" spans="1:10" x14ac:dyDescent="0.25">
      <c r="A4865" s="4" t="str">
        <f t="shared" si="150"/>
        <v>46241-POX43-bbd2</v>
      </c>
      <c r="B4865" s="14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 t="shared" si="151"/>
        <v>2026-08</v>
      </c>
      <c r="J4865" s="7" t="str">
        <f>VLOOKUP(C4865,'[1]T. Apoyo Sistema'!$B$1:$C$89,2,0)</f>
        <v>SI</v>
      </c>
    </row>
    <row r="4866" spans="1:10" x14ac:dyDescent="0.25">
      <c r="A4866" s="4" t="str">
        <f t="shared" ref="A4866:A4929" si="152">CONCATENATE(B4866,"-",C4866,"-",D4866)</f>
        <v>46241-POX43-com1</v>
      </c>
      <c r="B4866" s="14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 t="shared" ref="I4866:I4929" si="153">TEXT(B4866,"yyyy-mm")</f>
        <v>2026-08</v>
      </c>
      <c r="J4866" s="7" t="str">
        <f>VLOOKUP(C4866,'[1]T. Apoyo Sistema'!$B$1:$C$89,2,0)</f>
        <v>SI</v>
      </c>
    </row>
    <row r="4867" spans="1:10" x14ac:dyDescent="0.25">
      <c r="A4867" s="4" t="str">
        <f t="shared" si="152"/>
        <v>46241-POX43-com2</v>
      </c>
      <c r="B4867" s="14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 t="shared" si="153"/>
        <v>2026-08</v>
      </c>
      <c r="J4867" s="7" t="str">
        <f>VLOOKUP(C4867,'[1]T. Apoyo Sistema'!$B$1:$C$89,2,0)</f>
        <v>SI</v>
      </c>
    </row>
    <row r="4868" spans="1:10" x14ac:dyDescent="0.25">
      <c r="A4868" s="4" t="str">
        <f t="shared" si="152"/>
        <v>46241-POX43-com3</v>
      </c>
      <c r="B4868" s="14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 t="shared" si="153"/>
        <v>2026-08</v>
      </c>
      <c r="J4868" s="7" t="str">
        <f>VLOOKUP(C4868,'[1]T. Apoyo Sistema'!$B$1:$C$89,2,0)</f>
        <v>SI</v>
      </c>
    </row>
    <row r="4869" spans="1:10" x14ac:dyDescent="0.25">
      <c r="A4869" s="4" t="str">
        <f t="shared" si="152"/>
        <v>46241-POX43-com4</v>
      </c>
      <c r="B4869" s="14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 t="shared" si="153"/>
        <v>2026-08</v>
      </c>
      <c r="J4869" s="7" t="str">
        <f>VLOOKUP(C4869,'[1]T. Apoyo Sistema'!$B$1:$C$89,2,0)</f>
        <v>SI</v>
      </c>
    </row>
    <row r="4870" spans="1:10" x14ac:dyDescent="0.25">
      <c r="A4870" s="4" t="str">
        <f t="shared" si="152"/>
        <v>46241-POX43-gen1</v>
      </c>
      <c r="B4870" s="14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 t="shared" si="153"/>
        <v>2026-08</v>
      </c>
      <c r="J4870" s="7" t="str">
        <f>VLOOKUP(C4870,'[1]T. Apoyo Sistema'!$B$1:$C$89,2,0)</f>
        <v>SI</v>
      </c>
    </row>
    <row r="4871" spans="1:10" x14ac:dyDescent="0.25">
      <c r="A4871" s="4" t="str">
        <f t="shared" si="152"/>
        <v>46241-POX43-gen2</v>
      </c>
      <c r="B4871" s="14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 t="shared" si="153"/>
        <v>2026-08</v>
      </c>
      <c r="J4871" s="7" t="str">
        <f>VLOOKUP(C4871,'[1]T. Apoyo Sistema'!$B$1:$C$89,2,0)</f>
        <v>SI</v>
      </c>
    </row>
    <row r="4872" spans="1:10" x14ac:dyDescent="0.25">
      <c r="A4872" s="4" t="str">
        <f t="shared" si="152"/>
        <v>46241-POX43-psa1</v>
      </c>
      <c r="B4872" s="14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 t="shared" si="153"/>
        <v>2026-08</v>
      </c>
      <c r="J4872" s="7" t="str">
        <f>VLOOKUP(C4872,'[1]T. Apoyo Sistema'!$B$1:$C$89,2,0)</f>
        <v>SI</v>
      </c>
    </row>
    <row r="4873" spans="1:10" x14ac:dyDescent="0.25">
      <c r="A4873" s="4" t="str">
        <f t="shared" si="152"/>
        <v>46241-POX43-psa2</v>
      </c>
      <c r="B4873" s="14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 t="shared" si="153"/>
        <v>2026-08</v>
      </c>
      <c r="J4873" s="7" t="str">
        <f>VLOOKUP(C4873,'[1]T. Apoyo Sistema'!$B$1:$C$89,2,0)</f>
        <v>SI</v>
      </c>
    </row>
    <row r="4874" spans="1:10" x14ac:dyDescent="0.25">
      <c r="A4874" s="4" t="str">
        <f t="shared" si="152"/>
        <v>46241-POX43-psa3</v>
      </c>
      <c r="B4874" s="14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 t="shared" si="153"/>
        <v>2026-08</v>
      </c>
      <c r="J4874" s="7" t="str">
        <f>VLOOKUP(C4874,'[1]T. Apoyo Sistema'!$B$1:$C$89,2,0)</f>
        <v>SI</v>
      </c>
    </row>
    <row r="4875" spans="1:10" x14ac:dyDescent="0.25">
      <c r="A4875" s="4" t="str">
        <f t="shared" si="152"/>
        <v>46241-POX43-psa4</v>
      </c>
      <c r="B4875" s="14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 t="shared" si="153"/>
        <v>2026-08</v>
      </c>
      <c r="J4875" s="7" t="str">
        <f>VLOOKUP(C4875,'[1]T. Apoyo Sistema'!$B$1:$C$89,2,0)</f>
        <v>SI</v>
      </c>
    </row>
    <row r="4876" spans="1:10" x14ac:dyDescent="0.25">
      <c r="A4876" s="4" t="str">
        <f t="shared" si="152"/>
        <v>46241-POX43-sec1</v>
      </c>
      <c r="B4876" s="14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 t="shared" si="153"/>
        <v>2026-08</v>
      </c>
      <c r="J4876" s="7" t="str">
        <f>VLOOKUP(C4876,'[1]T. Apoyo Sistema'!$B$1:$C$89,2,0)</f>
        <v>SI</v>
      </c>
    </row>
    <row r="4877" spans="1:10" x14ac:dyDescent="0.25">
      <c r="A4877" s="4" t="str">
        <f t="shared" si="152"/>
        <v>46241-POX43-sec2</v>
      </c>
      <c r="B4877" s="14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 t="shared" si="153"/>
        <v>2026-08</v>
      </c>
      <c r="J4877" s="7" t="str">
        <f>VLOOKUP(C4877,'[1]T. Apoyo Sistema'!$B$1:$C$89,2,0)</f>
        <v>SI</v>
      </c>
    </row>
    <row r="4878" spans="1:10" x14ac:dyDescent="0.25">
      <c r="A4878" s="4" t="str">
        <f t="shared" si="152"/>
        <v>46241-POX45-bbd1</v>
      </c>
      <c r="B4878" s="14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 t="shared" si="153"/>
        <v>2026-08</v>
      </c>
      <c r="J4878" s="7" t="str">
        <f>VLOOKUP(C4878,'[1]T. Apoyo Sistema'!$B$1:$C$89,2,0)</f>
        <v>SI</v>
      </c>
    </row>
    <row r="4879" spans="1:10" x14ac:dyDescent="0.25">
      <c r="A4879" s="4" t="str">
        <f t="shared" si="152"/>
        <v>46241-POX45-bbd2</v>
      </c>
      <c r="B4879" s="14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 t="shared" si="153"/>
        <v>2026-08</v>
      </c>
      <c r="J4879" s="7" t="str">
        <f>VLOOKUP(C4879,'[1]T. Apoyo Sistema'!$B$1:$C$89,2,0)</f>
        <v>SI</v>
      </c>
    </row>
    <row r="4880" spans="1:10" x14ac:dyDescent="0.25">
      <c r="A4880" s="4" t="str">
        <f t="shared" si="152"/>
        <v>46241-POX45-com1</v>
      </c>
      <c r="B4880" s="14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 t="shared" si="153"/>
        <v>2026-08</v>
      </c>
      <c r="J4880" s="7" t="str">
        <f>VLOOKUP(C4880,'[1]T. Apoyo Sistema'!$B$1:$C$89,2,0)</f>
        <v>SI</v>
      </c>
    </row>
    <row r="4881" spans="1:10" x14ac:dyDescent="0.25">
      <c r="A4881" s="4" t="str">
        <f t="shared" si="152"/>
        <v>46241-POX45-com2</v>
      </c>
      <c r="B4881" s="14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 t="shared" si="153"/>
        <v>2026-08</v>
      </c>
      <c r="J4881" s="7" t="str">
        <f>VLOOKUP(C4881,'[1]T. Apoyo Sistema'!$B$1:$C$89,2,0)</f>
        <v>SI</v>
      </c>
    </row>
    <row r="4882" spans="1:10" x14ac:dyDescent="0.25">
      <c r="A4882" s="4" t="str">
        <f t="shared" si="152"/>
        <v>46241-POX45-com3</v>
      </c>
      <c r="B4882" s="14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 t="shared" si="153"/>
        <v>2026-08</v>
      </c>
      <c r="J4882" s="7" t="str">
        <f>VLOOKUP(C4882,'[1]T. Apoyo Sistema'!$B$1:$C$89,2,0)</f>
        <v>SI</v>
      </c>
    </row>
    <row r="4883" spans="1:10" x14ac:dyDescent="0.25">
      <c r="A4883" s="4" t="str">
        <f t="shared" si="152"/>
        <v>46241-POX45-com4</v>
      </c>
      <c r="B4883" s="14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 t="shared" si="153"/>
        <v>2026-08</v>
      </c>
      <c r="J4883" s="7" t="str">
        <f>VLOOKUP(C4883,'[1]T. Apoyo Sistema'!$B$1:$C$89,2,0)</f>
        <v>SI</v>
      </c>
    </row>
    <row r="4884" spans="1:10" x14ac:dyDescent="0.25">
      <c r="A4884" s="4" t="str">
        <f t="shared" si="152"/>
        <v>46241-POX45-gen1</v>
      </c>
      <c r="B4884" s="14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 t="shared" si="153"/>
        <v>2026-08</v>
      </c>
      <c r="J4884" s="7" t="str">
        <f>VLOOKUP(C4884,'[1]T. Apoyo Sistema'!$B$1:$C$89,2,0)</f>
        <v>SI</v>
      </c>
    </row>
    <row r="4885" spans="1:10" x14ac:dyDescent="0.25">
      <c r="A4885" s="4" t="str">
        <f t="shared" si="152"/>
        <v>46241-POX45-gen2</v>
      </c>
      <c r="B4885" s="14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 t="shared" si="153"/>
        <v>2026-08</v>
      </c>
      <c r="J4885" s="7" t="str">
        <f>VLOOKUP(C4885,'[1]T. Apoyo Sistema'!$B$1:$C$89,2,0)</f>
        <v>SI</v>
      </c>
    </row>
    <row r="4886" spans="1:10" x14ac:dyDescent="0.25">
      <c r="A4886" s="4" t="str">
        <f t="shared" si="152"/>
        <v>46241-POX45-psa1</v>
      </c>
      <c r="B4886" s="14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 t="shared" si="153"/>
        <v>2026-08</v>
      </c>
      <c r="J4886" s="7" t="str">
        <f>VLOOKUP(C4886,'[1]T. Apoyo Sistema'!$B$1:$C$89,2,0)</f>
        <v>SI</v>
      </c>
    </row>
    <row r="4887" spans="1:10" x14ac:dyDescent="0.25">
      <c r="A4887" s="4" t="str">
        <f t="shared" si="152"/>
        <v>46241-POX45-psa2</v>
      </c>
      <c r="B4887" s="14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 t="shared" si="153"/>
        <v>2026-08</v>
      </c>
      <c r="J4887" s="7" t="str">
        <f>VLOOKUP(C4887,'[1]T. Apoyo Sistema'!$B$1:$C$89,2,0)</f>
        <v>SI</v>
      </c>
    </row>
    <row r="4888" spans="1:10" x14ac:dyDescent="0.25">
      <c r="A4888" s="4" t="str">
        <f t="shared" si="152"/>
        <v>46241-POX45-psa3</v>
      </c>
      <c r="B4888" s="14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 t="shared" si="153"/>
        <v>2026-08</v>
      </c>
      <c r="J4888" s="7" t="str">
        <f>VLOOKUP(C4888,'[1]T. Apoyo Sistema'!$B$1:$C$89,2,0)</f>
        <v>SI</v>
      </c>
    </row>
    <row r="4889" spans="1:10" x14ac:dyDescent="0.25">
      <c r="A4889" s="4" t="str">
        <f t="shared" si="152"/>
        <v>46241-POX45-psa4</v>
      </c>
      <c r="B4889" s="14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 t="shared" si="153"/>
        <v>2026-08</v>
      </c>
      <c r="J4889" s="7" t="str">
        <f>VLOOKUP(C4889,'[1]T. Apoyo Sistema'!$B$1:$C$89,2,0)</f>
        <v>SI</v>
      </c>
    </row>
    <row r="4890" spans="1:10" x14ac:dyDescent="0.25">
      <c r="A4890" s="4" t="str">
        <f t="shared" si="152"/>
        <v>46241-POX45-sec1</v>
      </c>
      <c r="B4890" s="14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 t="shared" si="153"/>
        <v>2026-08</v>
      </c>
      <c r="J4890" s="7" t="str">
        <f>VLOOKUP(C4890,'[1]T. Apoyo Sistema'!$B$1:$C$89,2,0)</f>
        <v>SI</v>
      </c>
    </row>
    <row r="4891" spans="1:10" x14ac:dyDescent="0.25">
      <c r="A4891" s="4" t="str">
        <f t="shared" si="152"/>
        <v>46241-POX45-sec2</v>
      </c>
      <c r="B4891" s="14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 t="shared" si="153"/>
        <v>2026-08</v>
      </c>
      <c r="J4891" s="7" t="str">
        <f>VLOOKUP(C4891,'[1]T. Apoyo Sistema'!$B$1:$C$89,2,0)</f>
        <v>SI</v>
      </c>
    </row>
    <row r="4892" spans="1:10" x14ac:dyDescent="0.25">
      <c r="A4892" s="4" t="str">
        <f t="shared" si="152"/>
        <v>46241-POX46-bbd1</v>
      </c>
      <c r="B4892" s="14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 t="shared" si="153"/>
        <v>2026-08</v>
      </c>
      <c r="J4892" s="7" t="str">
        <f>VLOOKUP(C4892,'[1]T. Apoyo Sistema'!$B$1:$C$89,2,0)</f>
        <v>SI</v>
      </c>
    </row>
    <row r="4893" spans="1:10" x14ac:dyDescent="0.25">
      <c r="A4893" s="4" t="str">
        <f t="shared" si="152"/>
        <v>46241-POX46-bbd2</v>
      </c>
      <c r="B4893" s="14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 t="shared" si="153"/>
        <v>2026-08</v>
      </c>
      <c r="J4893" s="7" t="str">
        <f>VLOOKUP(C4893,'[1]T. Apoyo Sistema'!$B$1:$C$89,2,0)</f>
        <v>SI</v>
      </c>
    </row>
    <row r="4894" spans="1:10" x14ac:dyDescent="0.25">
      <c r="A4894" s="4" t="str">
        <f t="shared" si="152"/>
        <v>46241-POX46-com1</v>
      </c>
      <c r="B4894" s="14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 t="shared" si="153"/>
        <v>2026-08</v>
      </c>
      <c r="J4894" s="7" t="str">
        <f>VLOOKUP(C4894,'[1]T. Apoyo Sistema'!$B$1:$C$89,2,0)</f>
        <v>SI</v>
      </c>
    </row>
    <row r="4895" spans="1:10" x14ac:dyDescent="0.25">
      <c r="A4895" s="4" t="str">
        <f t="shared" si="152"/>
        <v>46241-POX46-com2</v>
      </c>
      <c r="B4895" s="14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 t="shared" si="153"/>
        <v>2026-08</v>
      </c>
      <c r="J4895" s="7" t="str">
        <f>VLOOKUP(C4895,'[1]T. Apoyo Sistema'!$B$1:$C$89,2,0)</f>
        <v>SI</v>
      </c>
    </row>
    <row r="4896" spans="1:10" x14ac:dyDescent="0.25">
      <c r="A4896" s="4" t="str">
        <f t="shared" si="152"/>
        <v>46241-POX46-com3</v>
      </c>
      <c r="B4896" s="14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 t="shared" si="153"/>
        <v>2026-08</v>
      </c>
      <c r="J4896" s="7" t="str">
        <f>VLOOKUP(C4896,'[1]T. Apoyo Sistema'!$B$1:$C$89,2,0)</f>
        <v>SI</v>
      </c>
    </row>
    <row r="4897" spans="1:10" x14ac:dyDescent="0.25">
      <c r="A4897" s="4" t="str">
        <f t="shared" si="152"/>
        <v>46241-POX46-gen1</v>
      </c>
      <c r="B4897" s="14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 t="shared" si="153"/>
        <v>2026-08</v>
      </c>
      <c r="J4897" s="7" t="str">
        <f>VLOOKUP(C4897,'[1]T. Apoyo Sistema'!$B$1:$C$89,2,0)</f>
        <v>SI</v>
      </c>
    </row>
    <row r="4898" spans="1:10" x14ac:dyDescent="0.25">
      <c r="A4898" s="4" t="str">
        <f t="shared" si="152"/>
        <v>46241-POX46-gen2</v>
      </c>
      <c r="B4898" s="14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 t="shared" si="153"/>
        <v>2026-08</v>
      </c>
      <c r="J4898" s="7" t="str">
        <f>VLOOKUP(C4898,'[1]T. Apoyo Sistema'!$B$1:$C$89,2,0)</f>
        <v>SI</v>
      </c>
    </row>
    <row r="4899" spans="1:10" x14ac:dyDescent="0.25">
      <c r="A4899" s="4" t="str">
        <f t="shared" si="152"/>
        <v>46241-POX46-psa1</v>
      </c>
      <c r="B4899" s="14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 t="shared" si="153"/>
        <v>2026-08</v>
      </c>
      <c r="J4899" s="7" t="str">
        <f>VLOOKUP(C4899,'[1]T. Apoyo Sistema'!$B$1:$C$89,2,0)</f>
        <v>SI</v>
      </c>
    </row>
    <row r="4900" spans="1:10" x14ac:dyDescent="0.25">
      <c r="A4900" s="4" t="str">
        <f t="shared" si="152"/>
        <v>46241-POX46-psa2</v>
      </c>
      <c r="B4900" s="14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 t="shared" si="153"/>
        <v>2026-08</v>
      </c>
      <c r="J4900" s="7" t="str">
        <f>VLOOKUP(C4900,'[1]T. Apoyo Sistema'!$B$1:$C$89,2,0)</f>
        <v>SI</v>
      </c>
    </row>
    <row r="4901" spans="1:10" x14ac:dyDescent="0.25">
      <c r="A4901" s="4" t="str">
        <f t="shared" si="152"/>
        <v>46241-POX46-psa3</v>
      </c>
      <c r="B4901" s="14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 t="shared" si="153"/>
        <v>2026-08</v>
      </c>
      <c r="J4901" s="7" t="str">
        <f>VLOOKUP(C4901,'[1]T. Apoyo Sistema'!$B$1:$C$89,2,0)</f>
        <v>SI</v>
      </c>
    </row>
    <row r="4902" spans="1:10" x14ac:dyDescent="0.25">
      <c r="A4902" s="4" t="str">
        <f t="shared" si="152"/>
        <v>46241-POX46-psa4</v>
      </c>
      <c r="B4902" s="14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 t="shared" si="153"/>
        <v>2026-08</v>
      </c>
      <c r="J4902" s="7" t="str">
        <f>VLOOKUP(C4902,'[1]T. Apoyo Sistema'!$B$1:$C$89,2,0)</f>
        <v>SI</v>
      </c>
    </row>
    <row r="4903" spans="1:10" x14ac:dyDescent="0.25">
      <c r="A4903" s="4" t="str">
        <f t="shared" si="152"/>
        <v>46241-POX46-psa5</v>
      </c>
      <c r="B4903" s="14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 t="shared" si="153"/>
        <v>2026-08</v>
      </c>
      <c r="J4903" s="7" t="str">
        <f>VLOOKUP(C4903,'[1]T. Apoyo Sistema'!$B$1:$C$89,2,0)</f>
        <v>SI</v>
      </c>
    </row>
    <row r="4904" spans="1:10" x14ac:dyDescent="0.25">
      <c r="A4904" s="4" t="str">
        <f t="shared" si="152"/>
        <v>46241-POX46-psa6</v>
      </c>
      <c r="B4904" s="14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 t="shared" si="153"/>
        <v>2026-08</v>
      </c>
      <c r="J4904" s="7" t="str">
        <f>VLOOKUP(C4904,'[1]T. Apoyo Sistema'!$B$1:$C$89,2,0)</f>
        <v>SI</v>
      </c>
    </row>
    <row r="4905" spans="1:10" x14ac:dyDescent="0.25">
      <c r="A4905" s="4" t="str">
        <f t="shared" si="152"/>
        <v>46241-POX46-sec1</v>
      </c>
      <c r="B4905" s="14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 t="shared" si="153"/>
        <v>2026-08</v>
      </c>
      <c r="J4905" s="7" t="str">
        <f>VLOOKUP(C4905,'[1]T. Apoyo Sistema'!$B$1:$C$89,2,0)</f>
        <v>SI</v>
      </c>
    </row>
    <row r="4906" spans="1:10" x14ac:dyDescent="0.25">
      <c r="A4906" s="4" t="str">
        <f t="shared" si="152"/>
        <v>46241-POX46-sec2</v>
      </c>
      <c r="B4906" s="14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 t="shared" si="153"/>
        <v>2026-08</v>
      </c>
      <c r="J4906" s="7" t="str">
        <f>VLOOKUP(C4906,'[1]T. Apoyo Sistema'!$B$1:$C$89,2,0)</f>
        <v>SI</v>
      </c>
    </row>
    <row r="4907" spans="1:10" x14ac:dyDescent="0.25">
      <c r="A4907" s="4" t="str">
        <f t="shared" si="152"/>
        <v>46241-POX47-bbd1</v>
      </c>
      <c r="B4907" s="14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 t="shared" si="153"/>
        <v>2026-08</v>
      </c>
      <c r="J4907" s="7" t="str">
        <f>VLOOKUP(C4907,'[1]T. Apoyo Sistema'!$B$1:$C$89,2,0)</f>
        <v>SI</v>
      </c>
    </row>
    <row r="4908" spans="1:10" x14ac:dyDescent="0.25">
      <c r="A4908" s="4" t="str">
        <f t="shared" si="152"/>
        <v>46241-POX47-bbd2</v>
      </c>
      <c r="B4908" s="14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 t="shared" si="153"/>
        <v>2026-08</v>
      </c>
      <c r="J4908" s="7" t="str">
        <f>VLOOKUP(C4908,'[1]T. Apoyo Sistema'!$B$1:$C$89,2,0)</f>
        <v>SI</v>
      </c>
    </row>
    <row r="4909" spans="1:10" x14ac:dyDescent="0.25">
      <c r="A4909" s="4" t="str">
        <f t="shared" si="152"/>
        <v>46241-POX47-com1</v>
      </c>
      <c r="B4909" s="14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 t="shared" si="153"/>
        <v>2026-08</v>
      </c>
      <c r="J4909" s="7" t="str">
        <f>VLOOKUP(C4909,'[1]T. Apoyo Sistema'!$B$1:$C$89,2,0)</f>
        <v>SI</v>
      </c>
    </row>
    <row r="4910" spans="1:10" x14ac:dyDescent="0.25">
      <c r="A4910" s="4" t="str">
        <f t="shared" si="152"/>
        <v>46241-POX47-com2</v>
      </c>
      <c r="B4910" s="14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 t="shared" si="153"/>
        <v>2026-08</v>
      </c>
      <c r="J4910" s="7" t="str">
        <f>VLOOKUP(C4910,'[1]T. Apoyo Sistema'!$B$1:$C$89,2,0)</f>
        <v>SI</v>
      </c>
    </row>
    <row r="4911" spans="1:10" x14ac:dyDescent="0.25">
      <c r="A4911" s="4" t="str">
        <f t="shared" si="152"/>
        <v>46241-POX47-com3</v>
      </c>
      <c r="B4911" s="14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 t="shared" si="153"/>
        <v>2026-08</v>
      </c>
      <c r="J4911" s="7" t="str">
        <f>VLOOKUP(C4911,'[1]T. Apoyo Sistema'!$B$1:$C$89,2,0)</f>
        <v>SI</v>
      </c>
    </row>
    <row r="4912" spans="1:10" x14ac:dyDescent="0.25">
      <c r="A4912" s="4" t="str">
        <f t="shared" si="152"/>
        <v>46241-POX47-com4</v>
      </c>
      <c r="B4912" s="14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 t="shared" si="153"/>
        <v>2026-08</v>
      </c>
      <c r="J4912" s="7" t="str">
        <f>VLOOKUP(C4912,'[1]T. Apoyo Sistema'!$B$1:$C$89,2,0)</f>
        <v>SI</v>
      </c>
    </row>
    <row r="4913" spans="1:10" x14ac:dyDescent="0.25">
      <c r="A4913" s="4" t="str">
        <f t="shared" si="152"/>
        <v>46241-POX47-gen1</v>
      </c>
      <c r="B4913" s="14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 t="shared" si="153"/>
        <v>2026-08</v>
      </c>
      <c r="J4913" s="7" t="str">
        <f>VLOOKUP(C4913,'[1]T. Apoyo Sistema'!$B$1:$C$89,2,0)</f>
        <v>SI</v>
      </c>
    </row>
    <row r="4914" spans="1:10" x14ac:dyDescent="0.25">
      <c r="A4914" s="4" t="str">
        <f t="shared" si="152"/>
        <v>46241-POX47-gen2</v>
      </c>
      <c r="B4914" s="14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 t="shared" si="153"/>
        <v>2026-08</v>
      </c>
      <c r="J4914" s="7" t="str">
        <f>VLOOKUP(C4914,'[1]T. Apoyo Sistema'!$B$1:$C$89,2,0)</f>
        <v>SI</v>
      </c>
    </row>
    <row r="4915" spans="1:10" x14ac:dyDescent="0.25">
      <c r="A4915" s="4" t="str">
        <f t="shared" si="152"/>
        <v>46241-POX47-psa1</v>
      </c>
      <c r="B4915" s="14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 t="shared" si="153"/>
        <v>2026-08</v>
      </c>
      <c r="J4915" s="7" t="str">
        <f>VLOOKUP(C4915,'[1]T. Apoyo Sistema'!$B$1:$C$89,2,0)</f>
        <v>SI</v>
      </c>
    </row>
    <row r="4916" spans="1:10" x14ac:dyDescent="0.25">
      <c r="A4916" s="4" t="str">
        <f t="shared" si="152"/>
        <v>46241-POX47-psa2</v>
      </c>
      <c r="B4916" s="14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 t="shared" si="153"/>
        <v>2026-08</v>
      </c>
      <c r="J4916" s="7" t="str">
        <f>VLOOKUP(C4916,'[1]T. Apoyo Sistema'!$B$1:$C$89,2,0)</f>
        <v>SI</v>
      </c>
    </row>
    <row r="4917" spans="1:10" x14ac:dyDescent="0.25">
      <c r="A4917" s="4" t="str">
        <f t="shared" si="152"/>
        <v>46241-POX47-psa3</v>
      </c>
      <c r="B4917" s="14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 t="shared" si="153"/>
        <v>2026-08</v>
      </c>
      <c r="J4917" s="7" t="str">
        <f>VLOOKUP(C4917,'[1]T. Apoyo Sistema'!$B$1:$C$89,2,0)</f>
        <v>SI</v>
      </c>
    </row>
    <row r="4918" spans="1:10" x14ac:dyDescent="0.25">
      <c r="A4918" s="4" t="str">
        <f t="shared" si="152"/>
        <v>46241-POX47-psa4</v>
      </c>
      <c r="B4918" s="14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 t="shared" si="153"/>
        <v>2026-08</v>
      </c>
      <c r="J4918" s="7" t="str">
        <f>VLOOKUP(C4918,'[1]T. Apoyo Sistema'!$B$1:$C$89,2,0)</f>
        <v>SI</v>
      </c>
    </row>
    <row r="4919" spans="1:10" x14ac:dyDescent="0.25">
      <c r="A4919" s="4" t="str">
        <f t="shared" si="152"/>
        <v>46241-POX47-sec1</v>
      </c>
      <c r="B4919" s="14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 t="shared" si="153"/>
        <v>2026-08</v>
      </c>
      <c r="J4919" s="7" t="str">
        <f>VLOOKUP(C4919,'[1]T. Apoyo Sistema'!$B$1:$C$89,2,0)</f>
        <v>SI</v>
      </c>
    </row>
    <row r="4920" spans="1:10" x14ac:dyDescent="0.25">
      <c r="A4920" s="4" t="str">
        <f t="shared" si="152"/>
        <v>46241-POX47-sec2</v>
      </c>
      <c r="B4920" s="14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 t="shared" si="153"/>
        <v>2026-08</v>
      </c>
      <c r="J4920" s="7" t="str">
        <f>VLOOKUP(C4920,'[1]T. Apoyo Sistema'!$B$1:$C$89,2,0)</f>
        <v>SI</v>
      </c>
    </row>
    <row r="4921" spans="1:10" x14ac:dyDescent="0.25">
      <c r="A4921" s="4" t="str">
        <f t="shared" si="152"/>
        <v>46241-POX48-bbd1</v>
      </c>
      <c r="B4921" s="14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 t="shared" si="153"/>
        <v>2026-08</v>
      </c>
      <c r="J4921" s="7" t="str">
        <f>VLOOKUP(C4921,'[1]T. Apoyo Sistema'!$B$1:$C$89,2,0)</f>
        <v>SI</v>
      </c>
    </row>
    <row r="4922" spans="1:10" x14ac:dyDescent="0.25">
      <c r="A4922" s="4" t="str">
        <f t="shared" si="152"/>
        <v>46241-POX48-bbd2</v>
      </c>
      <c r="B4922" s="14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 t="shared" si="153"/>
        <v>2026-08</v>
      </c>
      <c r="J4922" s="7" t="str">
        <f>VLOOKUP(C4922,'[1]T. Apoyo Sistema'!$B$1:$C$89,2,0)</f>
        <v>SI</v>
      </c>
    </row>
    <row r="4923" spans="1:10" x14ac:dyDescent="0.25">
      <c r="A4923" s="4" t="str">
        <f t="shared" si="152"/>
        <v>46241-POX48-com1</v>
      </c>
      <c r="B4923" s="14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 t="shared" si="153"/>
        <v>2026-08</v>
      </c>
      <c r="J4923" s="7" t="str">
        <f>VLOOKUP(C4923,'[1]T. Apoyo Sistema'!$B$1:$C$89,2,0)</f>
        <v>SI</v>
      </c>
    </row>
    <row r="4924" spans="1:10" x14ac:dyDescent="0.25">
      <c r="A4924" s="4" t="str">
        <f t="shared" si="152"/>
        <v>46241-POX48-com2</v>
      </c>
      <c r="B4924" s="14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 t="shared" si="153"/>
        <v>2026-08</v>
      </c>
      <c r="J4924" s="7" t="str">
        <f>VLOOKUP(C4924,'[1]T. Apoyo Sistema'!$B$1:$C$89,2,0)</f>
        <v>SI</v>
      </c>
    </row>
    <row r="4925" spans="1:10" x14ac:dyDescent="0.25">
      <c r="A4925" s="4" t="str">
        <f t="shared" si="152"/>
        <v>46241-POX48-com3</v>
      </c>
      <c r="B4925" s="14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 t="shared" si="153"/>
        <v>2026-08</v>
      </c>
      <c r="J4925" s="7" t="str">
        <f>VLOOKUP(C4925,'[1]T. Apoyo Sistema'!$B$1:$C$89,2,0)</f>
        <v>SI</v>
      </c>
    </row>
    <row r="4926" spans="1:10" x14ac:dyDescent="0.25">
      <c r="A4926" s="4" t="str">
        <f t="shared" si="152"/>
        <v>46241-POX48-gen1</v>
      </c>
      <c r="B4926" s="14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 t="shared" si="153"/>
        <v>2026-08</v>
      </c>
      <c r="J4926" s="7" t="str">
        <f>VLOOKUP(C4926,'[1]T. Apoyo Sistema'!$B$1:$C$89,2,0)</f>
        <v>SI</v>
      </c>
    </row>
    <row r="4927" spans="1:10" x14ac:dyDescent="0.25">
      <c r="A4927" s="4" t="str">
        <f t="shared" si="152"/>
        <v>46241-POX48-gen2</v>
      </c>
      <c r="B4927" s="14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 t="shared" si="153"/>
        <v>2026-08</v>
      </c>
      <c r="J4927" s="7" t="str">
        <f>VLOOKUP(C4927,'[1]T. Apoyo Sistema'!$B$1:$C$89,2,0)</f>
        <v>SI</v>
      </c>
    </row>
    <row r="4928" spans="1:10" x14ac:dyDescent="0.25">
      <c r="A4928" s="4" t="str">
        <f t="shared" si="152"/>
        <v>46241-POX48-psa1</v>
      </c>
      <c r="B4928" s="14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 t="shared" si="153"/>
        <v>2026-08</v>
      </c>
      <c r="J4928" s="7" t="str">
        <f>VLOOKUP(C4928,'[1]T. Apoyo Sistema'!$B$1:$C$89,2,0)</f>
        <v>SI</v>
      </c>
    </row>
    <row r="4929" spans="1:10" x14ac:dyDescent="0.25">
      <c r="A4929" s="4" t="str">
        <f t="shared" si="152"/>
        <v>46241-POX48-psa2</v>
      </c>
      <c r="B4929" s="14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 t="shared" si="153"/>
        <v>2026-08</v>
      </c>
      <c r="J4929" s="7" t="str">
        <f>VLOOKUP(C4929,'[1]T. Apoyo Sistema'!$B$1:$C$89,2,0)</f>
        <v>SI</v>
      </c>
    </row>
    <row r="4930" spans="1:10" x14ac:dyDescent="0.25">
      <c r="A4930" s="4" t="str">
        <f t="shared" ref="A4930:A4993" si="154">CONCATENATE(B4930,"-",C4930,"-",D4930)</f>
        <v>46241-POX48-psa3</v>
      </c>
      <c r="B4930" s="14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 t="shared" ref="I4930:I4993" si="155">TEXT(B4930,"yyyy-mm")</f>
        <v>2026-08</v>
      </c>
      <c r="J4930" s="7" t="str">
        <f>VLOOKUP(C4930,'[1]T. Apoyo Sistema'!$B$1:$C$89,2,0)</f>
        <v>SI</v>
      </c>
    </row>
    <row r="4931" spans="1:10" x14ac:dyDescent="0.25">
      <c r="A4931" s="4" t="str">
        <f t="shared" si="154"/>
        <v>46241-POX48-psa4</v>
      </c>
      <c r="B4931" s="14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 t="shared" si="155"/>
        <v>2026-08</v>
      </c>
      <c r="J4931" s="7" t="str">
        <f>VLOOKUP(C4931,'[1]T. Apoyo Sistema'!$B$1:$C$89,2,0)</f>
        <v>SI</v>
      </c>
    </row>
    <row r="4932" spans="1:10" x14ac:dyDescent="0.25">
      <c r="A4932" s="4" t="str">
        <f t="shared" si="154"/>
        <v>46241-POX48-psa5</v>
      </c>
      <c r="B4932" s="14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 t="shared" si="155"/>
        <v>2026-08</v>
      </c>
      <c r="J4932" s="7" t="str">
        <f>VLOOKUP(C4932,'[1]T. Apoyo Sistema'!$B$1:$C$89,2,0)</f>
        <v>SI</v>
      </c>
    </row>
    <row r="4933" spans="1:10" x14ac:dyDescent="0.25">
      <c r="A4933" s="4" t="str">
        <f t="shared" si="154"/>
        <v>46241-POX48-psa6</v>
      </c>
      <c r="B4933" s="14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 t="shared" si="155"/>
        <v>2026-08</v>
      </c>
      <c r="J4933" s="7" t="str">
        <f>VLOOKUP(C4933,'[1]T. Apoyo Sistema'!$B$1:$C$89,2,0)</f>
        <v>SI</v>
      </c>
    </row>
    <row r="4934" spans="1:10" x14ac:dyDescent="0.25">
      <c r="A4934" s="4" t="str">
        <f t="shared" si="154"/>
        <v>46241-POX48-sec1</v>
      </c>
      <c r="B4934" s="14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 t="shared" si="155"/>
        <v>2026-08</v>
      </c>
      <c r="J4934" s="7" t="str">
        <f>VLOOKUP(C4934,'[1]T. Apoyo Sistema'!$B$1:$C$89,2,0)</f>
        <v>SI</v>
      </c>
    </row>
    <row r="4935" spans="1:10" x14ac:dyDescent="0.25">
      <c r="A4935" s="4" t="str">
        <f t="shared" si="154"/>
        <v>46241-POX48-sec2</v>
      </c>
      <c r="B4935" s="14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 t="shared" si="155"/>
        <v>2026-08</v>
      </c>
      <c r="J4935" s="7" t="str">
        <f>VLOOKUP(C4935,'[1]T. Apoyo Sistema'!$B$1:$C$89,2,0)</f>
        <v>SI</v>
      </c>
    </row>
    <row r="4936" spans="1:10" x14ac:dyDescent="0.25">
      <c r="A4936" s="4" t="str">
        <f t="shared" si="154"/>
        <v>46241-POX49-bbd1</v>
      </c>
      <c r="B4936" s="14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 t="shared" si="155"/>
        <v>2026-08</v>
      </c>
      <c r="J4936" s="7" t="str">
        <f>VLOOKUP(C4936,'[1]T. Apoyo Sistema'!$B$1:$C$89,2,0)</f>
        <v>SI</v>
      </c>
    </row>
    <row r="4937" spans="1:10" x14ac:dyDescent="0.25">
      <c r="A4937" s="4" t="str">
        <f t="shared" si="154"/>
        <v>46241-POX49-bbd2</v>
      </c>
      <c r="B4937" s="14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 t="shared" si="155"/>
        <v>2026-08</v>
      </c>
      <c r="J4937" s="7" t="str">
        <f>VLOOKUP(C4937,'[1]T. Apoyo Sistema'!$B$1:$C$89,2,0)</f>
        <v>SI</v>
      </c>
    </row>
    <row r="4938" spans="1:10" x14ac:dyDescent="0.25">
      <c r="A4938" s="4" t="str">
        <f t="shared" si="154"/>
        <v>46241-POX49-com1</v>
      </c>
      <c r="B4938" s="14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 t="shared" si="155"/>
        <v>2026-08</v>
      </c>
      <c r="J4938" s="7" t="str">
        <f>VLOOKUP(C4938,'[1]T. Apoyo Sistema'!$B$1:$C$89,2,0)</f>
        <v>SI</v>
      </c>
    </row>
    <row r="4939" spans="1:10" x14ac:dyDescent="0.25">
      <c r="A4939" s="4" t="str">
        <f t="shared" si="154"/>
        <v>46241-POX49-com2</v>
      </c>
      <c r="B4939" s="14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 t="shared" si="155"/>
        <v>2026-08</v>
      </c>
      <c r="J4939" s="7" t="str">
        <f>VLOOKUP(C4939,'[1]T. Apoyo Sistema'!$B$1:$C$89,2,0)</f>
        <v>SI</v>
      </c>
    </row>
    <row r="4940" spans="1:10" x14ac:dyDescent="0.25">
      <c r="A4940" s="4" t="str">
        <f t="shared" si="154"/>
        <v>46241-POX49-com3</v>
      </c>
      <c r="B4940" s="14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 t="shared" si="155"/>
        <v>2026-08</v>
      </c>
      <c r="J4940" s="7" t="str">
        <f>VLOOKUP(C4940,'[1]T. Apoyo Sistema'!$B$1:$C$89,2,0)</f>
        <v>SI</v>
      </c>
    </row>
    <row r="4941" spans="1:10" x14ac:dyDescent="0.25">
      <c r="A4941" s="4" t="str">
        <f t="shared" si="154"/>
        <v>46241-POX49-com4</v>
      </c>
      <c r="B4941" s="14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 t="shared" si="155"/>
        <v>2026-08</v>
      </c>
      <c r="J4941" s="7" t="str">
        <f>VLOOKUP(C4941,'[1]T. Apoyo Sistema'!$B$1:$C$89,2,0)</f>
        <v>SI</v>
      </c>
    </row>
    <row r="4942" spans="1:10" x14ac:dyDescent="0.25">
      <c r="A4942" s="4" t="str">
        <f t="shared" si="154"/>
        <v>46241-POX49-gen1</v>
      </c>
      <c r="B4942" s="14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 t="shared" si="155"/>
        <v>2026-08</v>
      </c>
      <c r="J4942" s="7" t="str">
        <f>VLOOKUP(C4942,'[1]T. Apoyo Sistema'!$B$1:$C$89,2,0)</f>
        <v>SI</v>
      </c>
    </row>
    <row r="4943" spans="1:10" x14ac:dyDescent="0.25">
      <c r="A4943" s="4" t="str">
        <f t="shared" si="154"/>
        <v>46241-POX49-gen2</v>
      </c>
      <c r="B4943" s="14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 t="shared" si="155"/>
        <v>2026-08</v>
      </c>
      <c r="J4943" s="7" t="str">
        <f>VLOOKUP(C4943,'[1]T. Apoyo Sistema'!$B$1:$C$89,2,0)</f>
        <v>SI</v>
      </c>
    </row>
    <row r="4944" spans="1:10" x14ac:dyDescent="0.25">
      <c r="A4944" s="4" t="str">
        <f t="shared" si="154"/>
        <v>46241-POX49-psa1</v>
      </c>
      <c r="B4944" s="14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 t="shared" si="155"/>
        <v>2026-08</v>
      </c>
      <c r="J4944" s="7" t="str">
        <f>VLOOKUP(C4944,'[1]T. Apoyo Sistema'!$B$1:$C$89,2,0)</f>
        <v>SI</v>
      </c>
    </row>
    <row r="4945" spans="1:10" x14ac:dyDescent="0.25">
      <c r="A4945" s="4" t="str">
        <f t="shared" si="154"/>
        <v>46241-POX49-psa2</v>
      </c>
      <c r="B4945" s="14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 t="shared" si="155"/>
        <v>2026-08</v>
      </c>
      <c r="J4945" s="7" t="str">
        <f>VLOOKUP(C4945,'[1]T. Apoyo Sistema'!$B$1:$C$89,2,0)</f>
        <v>SI</v>
      </c>
    </row>
    <row r="4946" spans="1:10" x14ac:dyDescent="0.25">
      <c r="A4946" s="4" t="str">
        <f t="shared" si="154"/>
        <v>46241-POX49-psa3</v>
      </c>
      <c r="B4946" s="14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 t="shared" si="155"/>
        <v>2026-08</v>
      </c>
      <c r="J4946" s="7" t="str">
        <f>VLOOKUP(C4946,'[1]T. Apoyo Sistema'!$B$1:$C$89,2,0)</f>
        <v>SI</v>
      </c>
    </row>
    <row r="4947" spans="1:10" x14ac:dyDescent="0.25">
      <c r="A4947" s="4" t="str">
        <f t="shared" si="154"/>
        <v>46241-POX49-psa4</v>
      </c>
      <c r="B4947" s="14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 t="shared" si="155"/>
        <v>2026-08</v>
      </c>
      <c r="J4947" s="7" t="str">
        <f>VLOOKUP(C4947,'[1]T. Apoyo Sistema'!$B$1:$C$89,2,0)</f>
        <v>SI</v>
      </c>
    </row>
    <row r="4948" spans="1:10" x14ac:dyDescent="0.25">
      <c r="A4948" s="4" t="str">
        <f t="shared" si="154"/>
        <v>46241-POX49-sec1</v>
      </c>
      <c r="B4948" s="14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 t="shared" si="155"/>
        <v>2026-08</v>
      </c>
      <c r="J4948" s="7" t="str">
        <f>VLOOKUP(C4948,'[1]T. Apoyo Sistema'!$B$1:$C$89,2,0)</f>
        <v>SI</v>
      </c>
    </row>
    <row r="4949" spans="1:10" x14ac:dyDescent="0.25">
      <c r="A4949" s="4" t="str">
        <f t="shared" si="154"/>
        <v>46241-POX49-sec2</v>
      </c>
      <c r="B4949" s="14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 t="shared" si="155"/>
        <v>2026-08</v>
      </c>
      <c r="J4949" s="7" t="str">
        <f>VLOOKUP(C4949,'[1]T. Apoyo Sistema'!$B$1:$C$89,2,0)</f>
        <v>SI</v>
      </c>
    </row>
    <row r="4950" spans="1:10" x14ac:dyDescent="0.25">
      <c r="A4950" s="4" t="str">
        <f t="shared" si="154"/>
        <v>46241-POX50-bbd1</v>
      </c>
      <c r="B4950" s="14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 t="shared" si="155"/>
        <v>2026-08</v>
      </c>
      <c r="J4950" s="7" t="str">
        <f>VLOOKUP(C4950,'[1]T. Apoyo Sistema'!$B$1:$C$89,2,0)</f>
        <v>SI</v>
      </c>
    </row>
    <row r="4951" spans="1:10" x14ac:dyDescent="0.25">
      <c r="A4951" s="4" t="str">
        <f t="shared" si="154"/>
        <v>46241-POX50-bbd2</v>
      </c>
      <c r="B4951" s="14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 t="shared" si="155"/>
        <v>2026-08</v>
      </c>
      <c r="J4951" s="7" t="str">
        <f>VLOOKUP(C4951,'[1]T. Apoyo Sistema'!$B$1:$C$89,2,0)</f>
        <v>SI</v>
      </c>
    </row>
    <row r="4952" spans="1:10" x14ac:dyDescent="0.25">
      <c r="A4952" s="4" t="str">
        <f t="shared" si="154"/>
        <v>46241-POX50-com1</v>
      </c>
      <c r="B4952" s="14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 t="shared" si="155"/>
        <v>2026-08</v>
      </c>
      <c r="J4952" s="7" t="str">
        <f>VLOOKUP(C4952,'[1]T. Apoyo Sistema'!$B$1:$C$89,2,0)</f>
        <v>SI</v>
      </c>
    </row>
    <row r="4953" spans="1:10" x14ac:dyDescent="0.25">
      <c r="A4953" s="4" t="str">
        <f t="shared" si="154"/>
        <v>46241-POX50-com2</v>
      </c>
      <c r="B4953" s="14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 t="shared" si="155"/>
        <v>2026-08</v>
      </c>
      <c r="J4953" s="7" t="str">
        <f>VLOOKUP(C4953,'[1]T. Apoyo Sistema'!$B$1:$C$89,2,0)</f>
        <v>SI</v>
      </c>
    </row>
    <row r="4954" spans="1:10" x14ac:dyDescent="0.25">
      <c r="A4954" s="4" t="str">
        <f t="shared" si="154"/>
        <v>46241-POX50-com3</v>
      </c>
      <c r="B4954" s="14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 t="shared" si="155"/>
        <v>2026-08</v>
      </c>
      <c r="J4954" s="7" t="str">
        <f>VLOOKUP(C4954,'[1]T. Apoyo Sistema'!$B$1:$C$89,2,0)</f>
        <v>SI</v>
      </c>
    </row>
    <row r="4955" spans="1:10" x14ac:dyDescent="0.25">
      <c r="A4955" s="4" t="str">
        <f t="shared" si="154"/>
        <v>46241-POX50-gen1</v>
      </c>
      <c r="B4955" s="14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 t="shared" si="155"/>
        <v>2026-08</v>
      </c>
      <c r="J4955" s="7" t="str">
        <f>VLOOKUP(C4955,'[1]T. Apoyo Sistema'!$B$1:$C$89,2,0)</f>
        <v>SI</v>
      </c>
    </row>
    <row r="4956" spans="1:10" x14ac:dyDescent="0.25">
      <c r="A4956" s="4" t="str">
        <f t="shared" si="154"/>
        <v>46241-POX50-gen2</v>
      </c>
      <c r="B4956" s="14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 t="shared" si="155"/>
        <v>2026-08</v>
      </c>
      <c r="J4956" s="7" t="str">
        <f>VLOOKUP(C4956,'[1]T. Apoyo Sistema'!$B$1:$C$89,2,0)</f>
        <v>SI</v>
      </c>
    </row>
    <row r="4957" spans="1:10" x14ac:dyDescent="0.25">
      <c r="A4957" s="4" t="str">
        <f t="shared" si="154"/>
        <v>46241-POX50-psa1</v>
      </c>
      <c r="B4957" s="14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 t="shared" si="155"/>
        <v>2026-08</v>
      </c>
      <c r="J4957" s="7" t="str">
        <f>VLOOKUP(C4957,'[1]T. Apoyo Sistema'!$B$1:$C$89,2,0)</f>
        <v>SI</v>
      </c>
    </row>
    <row r="4958" spans="1:10" x14ac:dyDescent="0.25">
      <c r="A4958" s="4" t="str">
        <f t="shared" si="154"/>
        <v>46241-POX50-psa2</v>
      </c>
      <c r="B4958" s="14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 t="shared" si="155"/>
        <v>2026-08</v>
      </c>
      <c r="J4958" s="7" t="str">
        <f>VLOOKUP(C4958,'[1]T. Apoyo Sistema'!$B$1:$C$89,2,0)</f>
        <v>SI</v>
      </c>
    </row>
    <row r="4959" spans="1:10" x14ac:dyDescent="0.25">
      <c r="A4959" s="4" t="str">
        <f t="shared" si="154"/>
        <v>46241-POX50-psa3</v>
      </c>
      <c r="B4959" s="14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 t="shared" si="155"/>
        <v>2026-08</v>
      </c>
      <c r="J4959" s="7" t="str">
        <f>VLOOKUP(C4959,'[1]T. Apoyo Sistema'!$B$1:$C$89,2,0)</f>
        <v>SI</v>
      </c>
    </row>
    <row r="4960" spans="1:10" x14ac:dyDescent="0.25">
      <c r="A4960" s="4" t="str">
        <f t="shared" si="154"/>
        <v>46241-POX50-psa4</v>
      </c>
      <c r="B4960" s="14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 t="shared" si="155"/>
        <v>2026-08</v>
      </c>
      <c r="J4960" s="7" t="str">
        <f>VLOOKUP(C4960,'[1]T. Apoyo Sistema'!$B$1:$C$89,2,0)</f>
        <v>SI</v>
      </c>
    </row>
    <row r="4961" spans="1:10" x14ac:dyDescent="0.25">
      <c r="A4961" s="4" t="str">
        <f t="shared" si="154"/>
        <v>46241-POX50-psa5</v>
      </c>
      <c r="B4961" s="14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 t="shared" si="155"/>
        <v>2026-08</v>
      </c>
      <c r="J4961" s="7" t="str">
        <f>VLOOKUP(C4961,'[1]T. Apoyo Sistema'!$B$1:$C$89,2,0)</f>
        <v>SI</v>
      </c>
    </row>
    <row r="4962" spans="1:10" x14ac:dyDescent="0.25">
      <c r="A4962" s="4" t="str">
        <f t="shared" si="154"/>
        <v>46241-POX50-psa6</v>
      </c>
      <c r="B4962" s="14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 t="shared" si="155"/>
        <v>2026-08</v>
      </c>
      <c r="J4962" s="7" t="str">
        <f>VLOOKUP(C4962,'[1]T. Apoyo Sistema'!$B$1:$C$89,2,0)</f>
        <v>SI</v>
      </c>
    </row>
    <row r="4963" spans="1:10" x14ac:dyDescent="0.25">
      <c r="A4963" s="4" t="str">
        <f t="shared" si="154"/>
        <v>46241-POX50-sec1</v>
      </c>
      <c r="B4963" s="14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 t="shared" si="155"/>
        <v>2026-08</v>
      </c>
      <c r="J4963" s="7" t="str">
        <f>VLOOKUP(C4963,'[1]T. Apoyo Sistema'!$B$1:$C$89,2,0)</f>
        <v>SI</v>
      </c>
    </row>
    <row r="4964" spans="1:10" x14ac:dyDescent="0.25">
      <c r="A4964" s="4" t="str">
        <f t="shared" si="154"/>
        <v>46241-POX50-sec2</v>
      </c>
      <c r="B4964" s="14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 t="shared" si="155"/>
        <v>2026-08</v>
      </c>
      <c r="J4964" s="7" t="str">
        <f>VLOOKUP(C4964,'[1]T. Apoyo Sistema'!$B$1:$C$89,2,0)</f>
        <v>SI</v>
      </c>
    </row>
    <row r="4965" spans="1:10" x14ac:dyDescent="0.25">
      <c r="A4965" s="4" t="str">
        <f t="shared" si="154"/>
        <v>46241-POX51-bbd1</v>
      </c>
      <c r="B4965" s="14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 t="shared" si="155"/>
        <v>2026-08</v>
      </c>
      <c r="J4965" s="7" t="str">
        <f>VLOOKUP(C4965,'[1]T. Apoyo Sistema'!$B$1:$C$89,2,0)</f>
        <v>SI</v>
      </c>
    </row>
    <row r="4966" spans="1:10" x14ac:dyDescent="0.25">
      <c r="A4966" s="4" t="str">
        <f t="shared" si="154"/>
        <v>46241-POX51-bbd2</v>
      </c>
      <c r="B4966" s="14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 t="shared" si="155"/>
        <v>2026-08</v>
      </c>
      <c r="J4966" s="7" t="str">
        <f>VLOOKUP(C4966,'[1]T. Apoyo Sistema'!$B$1:$C$89,2,0)</f>
        <v>SI</v>
      </c>
    </row>
    <row r="4967" spans="1:10" x14ac:dyDescent="0.25">
      <c r="A4967" s="4" t="str">
        <f t="shared" si="154"/>
        <v>46241-POX51-com1</v>
      </c>
      <c r="B4967" s="14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 t="shared" si="155"/>
        <v>2026-08</v>
      </c>
      <c r="J4967" s="7" t="str">
        <f>VLOOKUP(C4967,'[1]T. Apoyo Sistema'!$B$1:$C$89,2,0)</f>
        <v>SI</v>
      </c>
    </row>
    <row r="4968" spans="1:10" x14ac:dyDescent="0.25">
      <c r="A4968" s="4" t="str">
        <f t="shared" si="154"/>
        <v>46241-POX51-com2</v>
      </c>
      <c r="B4968" s="14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 t="shared" si="155"/>
        <v>2026-08</v>
      </c>
      <c r="J4968" s="7" t="str">
        <f>VLOOKUP(C4968,'[1]T. Apoyo Sistema'!$B$1:$C$89,2,0)</f>
        <v>SI</v>
      </c>
    </row>
    <row r="4969" spans="1:10" x14ac:dyDescent="0.25">
      <c r="A4969" s="4" t="str">
        <f t="shared" si="154"/>
        <v>46241-POX51-com3</v>
      </c>
      <c r="B4969" s="14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 t="shared" si="155"/>
        <v>2026-08</v>
      </c>
      <c r="J4969" s="7" t="str">
        <f>VLOOKUP(C4969,'[1]T. Apoyo Sistema'!$B$1:$C$89,2,0)</f>
        <v>SI</v>
      </c>
    </row>
    <row r="4970" spans="1:10" x14ac:dyDescent="0.25">
      <c r="A4970" s="4" t="str">
        <f t="shared" si="154"/>
        <v>46241-POX51-gen1</v>
      </c>
      <c r="B4970" s="14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 t="shared" si="155"/>
        <v>2026-08</v>
      </c>
      <c r="J4970" s="7" t="str">
        <f>VLOOKUP(C4970,'[1]T. Apoyo Sistema'!$B$1:$C$89,2,0)</f>
        <v>SI</v>
      </c>
    </row>
    <row r="4971" spans="1:10" x14ac:dyDescent="0.25">
      <c r="A4971" s="4" t="str">
        <f t="shared" si="154"/>
        <v>46241-POX51-gen2</v>
      </c>
      <c r="B4971" s="14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 t="shared" si="155"/>
        <v>2026-08</v>
      </c>
      <c r="J4971" s="7" t="str">
        <f>VLOOKUP(C4971,'[1]T. Apoyo Sistema'!$B$1:$C$89,2,0)</f>
        <v>SI</v>
      </c>
    </row>
    <row r="4972" spans="1:10" x14ac:dyDescent="0.25">
      <c r="A4972" s="4" t="str">
        <f t="shared" si="154"/>
        <v>46241-POX51-psa1</v>
      </c>
      <c r="B4972" s="14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 t="shared" si="155"/>
        <v>2026-08</v>
      </c>
      <c r="J4972" s="7" t="str">
        <f>VLOOKUP(C4972,'[1]T. Apoyo Sistema'!$B$1:$C$89,2,0)</f>
        <v>SI</v>
      </c>
    </row>
    <row r="4973" spans="1:10" x14ac:dyDescent="0.25">
      <c r="A4973" s="4" t="str">
        <f t="shared" si="154"/>
        <v>46241-POX51-psa2</v>
      </c>
      <c r="B4973" s="14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 t="shared" si="155"/>
        <v>2026-08</v>
      </c>
      <c r="J4973" s="7" t="str">
        <f>VLOOKUP(C4973,'[1]T. Apoyo Sistema'!$B$1:$C$89,2,0)</f>
        <v>SI</v>
      </c>
    </row>
    <row r="4974" spans="1:10" x14ac:dyDescent="0.25">
      <c r="A4974" s="4" t="str">
        <f t="shared" si="154"/>
        <v>46241-POX51-psa3</v>
      </c>
      <c r="B4974" s="14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 t="shared" si="155"/>
        <v>2026-08</v>
      </c>
      <c r="J4974" s="7" t="str">
        <f>VLOOKUP(C4974,'[1]T. Apoyo Sistema'!$B$1:$C$89,2,0)</f>
        <v>SI</v>
      </c>
    </row>
    <row r="4975" spans="1:10" x14ac:dyDescent="0.25">
      <c r="A4975" s="4" t="str">
        <f t="shared" si="154"/>
        <v>46241-POX51-psa4</v>
      </c>
      <c r="B4975" s="14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 t="shared" si="155"/>
        <v>2026-08</v>
      </c>
      <c r="J4975" s="7" t="str">
        <f>VLOOKUP(C4975,'[1]T. Apoyo Sistema'!$B$1:$C$89,2,0)</f>
        <v>SI</v>
      </c>
    </row>
    <row r="4976" spans="1:10" x14ac:dyDescent="0.25">
      <c r="A4976" s="4" t="str">
        <f t="shared" si="154"/>
        <v>46241-POX51-psa5</v>
      </c>
      <c r="B4976" s="14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 t="shared" si="155"/>
        <v>2026-08</v>
      </c>
      <c r="J4976" s="7" t="str">
        <f>VLOOKUP(C4976,'[1]T. Apoyo Sistema'!$B$1:$C$89,2,0)</f>
        <v>SI</v>
      </c>
    </row>
    <row r="4977" spans="1:10" x14ac:dyDescent="0.25">
      <c r="A4977" s="4" t="str">
        <f t="shared" si="154"/>
        <v>46241-POX51-psa6</v>
      </c>
      <c r="B4977" s="14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 t="shared" si="155"/>
        <v>2026-08</v>
      </c>
      <c r="J4977" s="7" t="str">
        <f>VLOOKUP(C4977,'[1]T. Apoyo Sistema'!$B$1:$C$89,2,0)</f>
        <v>SI</v>
      </c>
    </row>
    <row r="4978" spans="1:10" x14ac:dyDescent="0.25">
      <c r="A4978" s="4" t="str">
        <f t="shared" si="154"/>
        <v>46241-POX51-sec1</v>
      </c>
      <c r="B4978" s="14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 t="shared" si="155"/>
        <v>2026-08</v>
      </c>
      <c r="J4978" s="7" t="str">
        <f>VLOOKUP(C4978,'[1]T. Apoyo Sistema'!$B$1:$C$89,2,0)</f>
        <v>SI</v>
      </c>
    </row>
    <row r="4979" spans="1:10" x14ac:dyDescent="0.25">
      <c r="A4979" s="4" t="str">
        <f t="shared" si="154"/>
        <v>46241-POX51-sec2</v>
      </c>
      <c r="B4979" s="14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 t="shared" si="155"/>
        <v>2026-08</v>
      </c>
      <c r="J4979" s="7" t="str">
        <f>VLOOKUP(C4979,'[1]T. Apoyo Sistema'!$B$1:$C$89,2,0)</f>
        <v>SI</v>
      </c>
    </row>
    <row r="4980" spans="1:10" x14ac:dyDescent="0.25">
      <c r="A4980" s="4" t="str">
        <f t="shared" si="154"/>
        <v>46241-POX53-bbd1</v>
      </c>
      <c r="B4980" s="14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 t="shared" si="155"/>
        <v>2026-08</v>
      </c>
      <c r="J4980" s="7" t="str">
        <f>VLOOKUP(C4980,'[1]T. Apoyo Sistema'!$B$1:$C$89,2,0)</f>
        <v>SI</v>
      </c>
    </row>
    <row r="4981" spans="1:10" x14ac:dyDescent="0.25">
      <c r="A4981" s="4" t="str">
        <f t="shared" si="154"/>
        <v>46241-POX53-bbd2</v>
      </c>
      <c r="B4981" s="14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 t="shared" si="155"/>
        <v>2026-08</v>
      </c>
      <c r="J4981" s="7" t="str">
        <f>VLOOKUP(C4981,'[1]T. Apoyo Sistema'!$B$1:$C$89,2,0)</f>
        <v>SI</v>
      </c>
    </row>
    <row r="4982" spans="1:10" x14ac:dyDescent="0.25">
      <c r="A4982" s="4" t="str">
        <f t="shared" si="154"/>
        <v>46241-POX53-com1</v>
      </c>
      <c r="B4982" s="14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 t="shared" si="155"/>
        <v>2026-08</v>
      </c>
      <c r="J4982" s="7" t="str">
        <f>VLOOKUP(C4982,'[1]T. Apoyo Sistema'!$B$1:$C$89,2,0)</f>
        <v>SI</v>
      </c>
    </row>
    <row r="4983" spans="1:10" x14ac:dyDescent="0.25">
      <c r="A4983" s="4" t="str">
        <f t="shared" si="154"/>
        <v>46241-POX53-com2</v>
      </c>
      <c r="B4983" s="14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 t="shared" si="155"/>
        <v>2026-08</v>
      </c>
      <c r="J4983" s="7" t="str">
        <f>VLOOKUP(C4983,'[1]T. Apoyo Sistema'!$B$1:$C$89,2,0)</f>
        <v>SI</v>
      </c>
    </row>
    <row r="4984" spans="1:10" x14ac:dyDescent="0.25">
      <c r="A4984" s="4" t="str">
        <f t="shared" si="154"/>
        <v>46241-POX53-com3</v>
      </c>
      <c r="B4984" s="14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 t="shared" si="155"/>
        <v>2026-08</v>
      </c>
      <c r="J4984" s="7" t="str">
        <f>VLOOKUP(C4984,'[1]T. Apoyo Sistema'!$B$1:$C$89,2,0)</f>
        <v>SI</v>
      </c>
    </row>
    <row r="4985" spans="1:10" x14ac:dyDescent="0.25">
      <c r="A4985" s="4" t="str">
        <f t="shared" si="154"/>
        <v>46241-POX53-com4</v>
      </c>
      <c r="B4985" s="14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 t="shared" si="155"/>
        <v>2026-08</v>
      </c>
      <c r="J4985" s="7" t="str">
        <f>VLOOKUP(C4985,'[1]T. Apoyo Sistema'!$B$1:$C$89,2,0)</f>
        <v>SI</v>
      </c>
    </row>
    <row r="4986" spans="1:10" x14ac:dyDescent="0.25">
      <c r="A4986" s="4" t="str">
        <f t="shared" si="154"/>
        <v>46241-POX53-gen1</v>
      </c>
      <c r="B4986" s="14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 t="shared" si="155"/>
        <v>2026-08</v>
      </c>
      <c r="J4986" s="7" t="str">
        <f>VLOOKUP(C4986,'[1]T. Apoyo Sistema'!$B$1:$C$89,2,0)</f>
        <v>SI</v>
      </c>
    </row>
    <row r="4987" spans="1:10" x14ac:dyDescent="0.25">
      <c r="A4987" s="4" t="str">
        <f t="shared" si="154"/>
        <v>46241-POX53-gen2</v>
      </c>
      <c r="B4987" s="14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 t="shared" si="155"/>
        <v>2026-08</v>
      </c>
      <c r="J4987" s="7" t="str">
        <f>VLOOKUP(C4987,'[1]T. Apoyo Sistema'!$B$1:$C$89,2,0)</f>
        <v>SI</v>
      </c>
    </row>
    <row r="4988" spans="1:10" x14ac:dyDescent="0.25">
      <c r="A4988" s="4" t="str">
        <f t="shared" si="154"/>
        <v>46241-POX53-psa1</v>
      </c>
      <c r="B4988" s="14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 t="shared" si="155"/>
        <v>2026-08</v>
      </c>
      <c r="J4988" s="7" t="str">
        <f>VLOOKUP(C4988,'[1]T. Apoyo Sistema'!$B$1:$C$89,2,0)</f>
        <v>SI</v>
      </c>
    </row>
    <row r="4989" spans="1:10" x14ac:dyDescent="0.25">
      <c r="A4989" s="4" t="str">
        <f t="shared" si="154"/>
        <v>46241-POX53-psa2</v>
      </c>
      <c r="B4989" s="14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 t="shared" si="155"/>
        <v>2026-08</v>
      </c>
      <c r="J4989" s="7" t="str">
        <f>VLOOKUP(C4989,'[1]T. Apoyo Sistema'!$B$1:$C$89,2,0)</f>
        <v>SI</v>
      </c>
    </row>
    <row r="4990" spans="1:10" x14ac:dyDescent="0.25">
      <c r="A4990" s="4" t="str">
        <f t="shared" si="154"/>
        <v>46241-POX53-psa3</v>
      </c>
      <c r="B4990" s="14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 t="shared" si="155"/>
        <v>2026-08</v>
      </c>
      <c r="J4990" s="7" t="str">
        <f>VLOOKUP(C4990,'[1]T. Apoyo Sistema'!$B$1:$C$89,2,0)</f>
        <v>SI</v>
      </c>
    </row>
    <row r="4991" spans="1:10" x14ac:dyDescent="0.25">
      <c r="A4991" s="4" t="str">
        <f t="shared" si="154"/>
        <v>46241-POX53-psa4</v>
      </c>
      <c r="B4991" s="14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 t="shared" si="155"/>
        <v>2026-08</v>
      </c>
      <c r="J4991" s="7" t="str">
        <f>VLOOKUP(C4991,'[1]T. Apoyo Sistema'!$B$1:$C$89,2,0)</f>
        <v>SI</v>
      </c>
    </row>
    <row r="4992" spans="1:10" x14ac:dyDescent="0.25">
      <c r="A4992" s="4" t="str">
        <f t="shared" si="154"/>
        <v>46241-POX53-sec1</v>
      </c>
      <c r="B4992" s="14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 t="shared" si="155"/>
        <v>2026-08</v>
      </c>
      <c r="J4992" s="7" t="str">
        <f>VLOOKUP(C4992,'[1]T. Apoyo Sistema'!$B$1:$C$89,2,0)</f>
        <v>SI</v>
      </c>
    </row>
    <row r="4993" spans="1:10" x14ac:dyDescent="0.25">
      <c r="A4993" s="4" t="str">
        <f t="shared" si="154"/>
        <v>46241-POX53-sec2</v>
      </c>
      <c r="B4993" s="14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 t="shared" si="155"/>
        <v>2026-08</v>
      </c>
      <c r="J4993" s="7" t="str">
        <f>VLOOKUP(C4993,'[1]T. Apoyo Sistema'!$B$1:$C$89,2,0)</f>
        <v>SI</v>
      </c>
    </row>
    <row r="4994" spans="1:10" x14ac:dyDescent="0.25">
      <c r="A4994" s="4" t="str">
        <f t="shared" ref="A4994:A5057" si="156">CONCATENATE(B4994,"-",C4994,"-",D4994)</f>
        <v>46241-POX54-bbd1</v>
      </c>
      <c r="B4994" s="14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 t="shared" ref="I4994:I5057" si="157">TEXT(B4994,"yyyy-mm")</f>
        <v>2026-08</v>
      </c>
      <c r="J4994" s="7" t="str">
        <f>VLOOKUP(C4994,'[1]T. Apoyo Sistema'!$B$1:$C$89,2,0)</f>
        <v>SI</v>
      </c>
    </row>
    <row r="4995" spans="1:10" x14ac:dyDescent="0.25">
      <c r="A4995" s="4" t="str">
        <f t="shared" si="156"/>
        <v>46241-POX54-bbd2</v>
      </c>
      <c r="B4995" s="14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 t="shared" si="157"/>
        <v>2026-08</v>
      </c>
      <c r="J4995" s="7" t="str">
        <f>VLOOKUP(C4995,'[1]T. Apoyo Sistema'!$B$1:$C$89,2,0)</f>
        <v>SI</v>
      </c>
    </row>
    <row r="4996" spans="1:10" x14ac:dyDescent="0.25">
      <c r="A4996" s="4" t="str">
        <f t="shared" si="156"/>
        <v>46241-POX54-com1</v>
      </c>
      <c r="B4996" s="14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 t="shared" si="157"/>
        <v>2026-08</v>
      </c>
      <c r="J4996" s="7" t="str">
        <f>VLOOKUP(C4996,'[1]T. Apoyo Sistema'!$B$1:$C$89,2,0)</f>
        <v>SI</v>
      </c>
    </row>
    <row r="4997" spans="1:10" x14ac:dyDescent="0.25">
      <c r="A4997" s="4" t="str">
        <f t="shared" si="156"/>
        <v>46241-POX54-com2</v>
      </c>
      <c r="B4997" s="14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 t="shared" si="157"/>
        <v>2026-08</v>
      </c>
      <c r="J4997" s="7" t="str">
        <f>VLOOKUP(C4997,'[1]T. Apoyo Sistema'!$B$1:$C$89,2,0)</f>
        <v>SI</v>
      </c>
    </row>
    <row r="4998" spans="1:10" x14ac:dyDescent="0.25">
      <c r="A4998" s="4" t="str">
        <f t="shared" si="156"/>
        <v>46241-POX54-com3</v>
      </c>
      <c r="B4998" s="14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 t="shared" si="157"/>
        <v>2026-08</v>
      </c>
      <c r="J4998" s="7" t="str">
        <f>VLOOKUP(C4998,'[1]T. Apoyo Sistema'!$B$1:$C$89,2,0)</f>
        <v>SI</v>
      </c>
    </row>
    <row r="4999" spans="1:10" x14ac:dyDescent="0.25">
      <c r="A4999" s="4" t="str">
        <f t="shared" si="156"/>
        <v>46241-POX54-com4</v>
      </c>
      <c r="B4999" s="14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 t="shared" si="157"/>
        <v>2026-08</v>
      </c>
      <c r="J4999" s="7" t="str">
        <f>VLOOKUP(C4999,'[1]T. Apoyo Sistema'!$B$1:$C$89,2,0)</f>
        <v>SI</v>
      </c>
    </row>
    <row r="5000" spans="1:10" x14ac:dyDescent="0.25">
      <c r="A5000" s="4" t="str">
        <f t="shared" si="156"/>
        <v>46241-POX54-gen1</v>
      </c>
      <c r="B5000" s="14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 t="shared" si="157"/>
        <v>2026-08</v>
      </c>
      <c r="J5000" s="7" t="str">
        <f>VLOOKUP(C5000,'[1]T. Apoyo Sistema'!$B$1:$C$89,2,0)</f>
        <v>SI</v>
      </c>
    </row>
    <row r="5001" spans="1:10" x14ac:dyDescent="0.25">
      <c r="A5001" s="4" t="str">
        <f t="shared" si="156"/>
        <v>46241-POX54-gen2</v>
      </c>
      <c r="B5001" s="14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 t="shared" si="157"/>
        <v>2026-08</v>
      </c>
      <c r="J5001" s="7" t="str">
        <f>VLOOKUP(C5001,'[1]T. Apoyo Sistema'!$B$1:$C$89,2,0)</f>
        <v>SI</v>
      </c>
    </row>
    <row r="5002" spans="1:10" x14ac:dyDescent="0.25">
      <c r="A5002" s="4" t="str">
        <f t="shared" si="156"/>
        <v>46241-POX54-psa1</v>
      </c>
      <c r="B5002" s="14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 t="shared" si="157"/>
        <v>2026-08</v>
      </c>
      <c r="J5002" s="7" t="str">
        <f>VLOOKUP(C5002,'[1]T. Apoyo Sistema'!$B$1:$C$89,2,0)</f>
        <v>SI</v>
      </c>
    </row>
    <row r="5003" spans="1:10" x14ac:dyDescent="0.25">
      <c r="A5003" s="4" t="str">
        <f t="shared" si="156"/>
        <v>46241-POX54-psa2</v>
      </c>
      <c r="B5003" s="14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 t="shared" si="157"/>
        <v>2026-08</v>
      </c>
      <c r="J5003" s="7" t="str">
        <f>VLOOKUP(C5003,'[1]T. Apoyo Sistema'!$B$1:$C$89,2,0)</f>
        <v>SI</v>
      </c>
    </row>
    <row r="5004" spans="1:10" x14ac:dyDescent="0.25">
      <c r="A5004" s="4" t="str">
        <f t="shared" si="156"/>
        <v>46241-POX54-psa3</v>
      </c>
      <c r="B5004" s="14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 t="shared" si="157"/>
        <v>2026-08</v>
      </c>
      <c r="J5004" s="7" t="str">
        <f>VLOOKUP(C5004,'[1]T. Apoyo Sistema'!$B$1:$C$89,2,0)</f>
        <v>SI</v>
      </c>
    </row>
    <row r="5005" spans="1:10" x14ac:dyDescent="0.25">
      <c r="A5005" s="4" t="str">
        <f t="shared" si="156"/>
        <v>46241-POX54-psa4</v>
      </c>
      <c r="B5005" s="14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 t="shared" si="157"/>
        <v>2026-08</v>
      </c>
      <c r="J5005" s="7" t="str">
        <f>VLOOKUP(C5005,'[1]T. Apoyo Sistema'!$B$1:$C$89,2,0)</f>
        <v>SI</v>
      </c>
    </row>
    <row r="5006" spans="1:10" x14ac:dyDescent="0.25">
      <c r="A5006" s="4" t="str">
        <f t="shared" si="156"/>
        <v>46241-POX54-sec1</v>
      </c>
      <c r="B5006" s="14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 t="shared" si="157"/>
        <v>2026-08</v>
      </c>
      <c r="J5006" s="7" t="str">
        <f>VLOOKUP(C5006,'[1]T. Apoyo Sistema'!$B$1:$C$89,2,0)</f>
        <v>SI</v>
      </c>
    </row>
    <row r="5007" spans="1:10" x14ac:dyDescent="0.25">
      <c r="A5007" s="4" t="str">
        <f t="shared" si="156"/>
        <v>46241-POX54-sec2</v>
      </c>
      <c r="B5007" s="14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 t="shared" si="157"/>
        <v>2026-08</v>
      </c>
      <c r="J5007" s="7" t="str">
        <f>VLOOKUP(C5007,'[1]T. Apoyo Sistema'!$B$1:$C$89,2,0)</f>
        <v>SI</v>
      </c>
    </row>
    <row r="5008" spans="1:10" x14ac:dyDescent="0.25">
      <c r="A5008" s="4" t="str">
        <f t="shared" si="156"/>
        <v>46241-POX55-bbd1</v>
      </c>
      <c r="B5008" s="14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 t="shared" si="157"/>
        <v>2026-08</v>
      </c>
      <c r="J5008" s="7" t="str">
        <f>VLOOKUP(C5008,'[1]T. Apoyo Sistema'!$B$1:$C$89,2,0)</f>
        <v>SI</v>
      </c>
    </row>
    <row r="5009" spans="1:10" x14ac:dyDescent="0.25">
      <c r="A5009" s="4" t="str">
        <f t="shared" si="156"/>
        <v>46241-POX55-bbd2</v>
      </c>
      <c r="B5009" s="14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 t="shared" si="157"/>
        <v>2026-08</v>
      </c>
      <c r="J5009" s="7" t="str">
        <f>VLOOKUP(C5009,'[1]T. Apoyo Sistema'!$B$1:$C$89,2,0)</f>
        <v>SI</v>
      </c>
    </row>
    <row r="5010" spans="1:10" x14ac:dyDescent="0.25">
      <c r="A5010" s="4" t="str">
        <f t="shared" si="156"/>
        <v>46241-POX55-com1</v>
      </c>
      <c r="B5010" s="14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 t="shared" si="157"/>
        <v>2026-08</v>
      </c>
      <c r="J5010" s="7" t="str">
        <f>VLOOKUP(C5010,'[1]T. Apoyo Sistema'!$B$1:$C$89,2,0)</f>
        <v>SI</v>
      </c>
    </row>
    <row r="5011" spans="1:10" x14ac:dyDescent="0.25">
      <c r="A5011" s="4" t="str">
        <f t="shared" si="156"/>
        <v>46241-POX55-com2</v>
      </c>
      <c r="B5011" s="14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 t="shared" si="157"/>
        <v>2026-08</v>
      </c>
      <c r="J5011" s="7" t="str">
        <f>VLOOKUP(C5011,'[1]T. Apoyo Sistema'!$B$1:$C$89,2,0)</f>
        <v>SI</v>
      </c>
    </row>
    <row r="5012" spans="1:10" x14ac:dyDescent="0.25">
      <c r="A5012" s="4" t="str">
        <f t="shared" si="156"/>
        <v>46241-POX55-com3</v>
      </c>
      <c r="B5012" s="14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 t="shared" si="157"/>
        <v>2026-08</v>
      </c>
      <c r="J5012" s="7" t="str">
        <f>VLOOKUP(C5012,'[1]T. Apoyo Sistema'!$B$1:$C$89,2,0)</f>
        <v>SI</v>
      </c>
    </row>
    <row r="5013" spans="1:10" x14ac:dyDescent="0.25">
      <c r="A5013" s="4" t="str">
        <f t="shared" si="156"/>
        <v>46241-POX55-gen1</v>
      </c>
      <c r="B5013" s="14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 t="shared" si="157"/>
        <v>2026-08</v>
      </c>
      <c r="J5013" s="7" t="str">
        <f>VLOOKUP(C5013,'[1]T. Apoyo Sistema'!$B$1:$C$89,2,0)</f>
        <v>SI</v>
      </c>
    </row>
    <row r="5014" spans="1:10" x14ac:dyDescent="0.25">
      <c r="A5014" s="4" t="str">
        <f t="shared" si="156"/>
        <v>46241-POX55-gen2</v>
      </c>
      <c r="B5014" s="14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 t="shared" si="157"/>
        <v>2026-08</v>
      </c>
      <c r="J5014" s="7" t="str">
        <f>VLOOKUP(C5014,'[1]T. Apoyo Sistema'!$B$1:$C$89,2,0)</f>
        <v>SI</v>
      </c>
    </row>
    <row r="5015" spans="1:10" x14ac:dyDescent="0.25">
      <c r="A5015" s="4" t="str">
        <f t="shared" si="156"/>
        <v>46241-POX55-psa1</v>
      </c>
      <c r="B5015" s="14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 t="shared" si="157"/>
        <v>2026-08</v>
      </c>
      <c r="J5015" s="7" t="str">
        <f>VLOOKUP(C5015,'[1]T. Apoyo Sistema'!$B$1:$C$89,2,0)</f>
        <v>SI</v>
      </c>
    </row>
    <row r="5016" spans="1:10" x14ac:dyDescent="0.25">
      <c r="A5016" s="4" t="str">
        <f t="shared" si="156"/>
        <v>46241-POX55-psa2</v>
      </c>
      <c r="B5016" s="14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 t="shared" si="157"/>
        <v>2026-08</v>
      </c>
      <c r="J5016" s="7" t="str">
        <f>VLOOKUP(C5016,'[1]T. Apoyo Sistema'!$B$1:$C$89,2,0)</f>
        <v>SI</v>
      </c>
    </row>
    <row r="5017" spans="1:10" x14ac:dyDescent="0.25">
      <c r="A5017" s="4" t="str">
        <f t="shared" si="156"/>
        <v>46241-POX55-psa3</v>
      </c>
      <c r="B5017" s="14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 t="shared" si="157"/>
        <v>2026-08</v>
      </c>
      <c r="J5017" s="7" t="str">
        <f>VLOOKUP(C5017,'[1]T. Apoyo Sistema'!$B$1:$C$89,2,0)</f>
        <v>SI</v>
      </c>
    </row>
    <row r="5018" spans="1:10" x14ac:dyDescent="0.25">
      <c r="A5018" s="4" t="str">
        <f t="shared" si="156"/>
        <v>46241-POX55-psa4</v>
      </c>
      <c r="B5018" s="14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 t="shared" si="157"/>
        <v>2026-08</v>
      </c>
      <c r="J5018" s="7" t="str">
        <f>VLOOKUP(C5018,'[1]T. Apoyo Sistema'!$B$1:$C$89,2,0)</f>
        <v>SI</v>
      </c>
    </row>
    <row r="5019" spans="1:10" x14ac:dyDescent="0.25">
      <c r="A5019" s="4" t="str">
        <f t="shared" si="156"/>
        <v>46241-POX55-psa5</v>
      </c>
      <c r="B5019" s="14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 t="shared" si="157"/>
        <v>2026-08</v>
      </c>
      <c r="J5019" s="7" t="str">
        <f>VLOOKUP(C5019,'[1]T. Apoyo Sistema'!$B$1:$C$89,2,0)</f>
        <v>SI</v>
      </c>
    </row>
    <row r="5020" spans="1:10" x14ac:dyDescent="0.25">
      <c r="A5020" s="4" t="str">
        <f t="shared" si="156"/>
        <v>46241-POX55-psa6</v>
      </c>
      <c r="B5020" s="14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 t="shared" si="157"/>
        <v>2026-08</v>
      </c>
      <c r="J5020" s="7" t="str">
        <f>VLOOKUP(C5020,'[1]T. Apoyo Sistema'!$B$1:$C$89,2,0)</f>
        <v>SI</v>
      </c>
    </row>
    <row r="5021" spans="1:10" x14ac:dyDescent="0.25">
      <c r="A5021" s="4" t="str">
        <f t="shared" si="156"/>
        <v>46241-POX55-sec1</v>
      </c>
      <c r="B5021" s="14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 t="shared" si="157"/>
        <v>2026-08</v>
      </c>
      <c r="J5021" s="7" t="str">
        <f>VLOOKUP(C5021,'[1]T. Apoyo Sistema'!$B$1:$C$89,2,0)</f>
        <v>SI</v>
      </c>
    </row>
    <row r="5022" spans="1:10" x14ac:dyDescent="0.25">
      <c r="A5022" s="4" t="str">
        <f t="shared" si="156"/>
        <v>46241-POX55-sec2</v>
      </c>
      <c r="B5022" s="14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 t="shared" si="157"/>
        <v>2026-08</v>
      </c>
      <c r="J5022" s="7" t="str">
        <f>VLOOKUP(C5022,'[1]T. Apoyo Sistema'!$B$1:$C$89,2,0)</f>
        <v>SI</v>
      </c>
    </row>
    <row r="5023" spans="1:10" x14ac:dyDescent="0.25">
      <c r="A5023" s="4" t="str">
        <f t="shared" si="156"/>
        <v>46241-POX56-bbd1</v>
      </c>
      <c r="B5023" s="14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 t="shared" si="157"/>
        <v>2026-08</v>
      </c>
      <c r="J5023" s="7" t="str">
        <f>VLOOKUP(C5023,'[1]T. Apoyo Sistema'!$B$1:$C$89,2,0)</f>
        <v>SI</v>
      </c>
    </row>
    <row r="5024" spans="1:10" x14ac:dyDescent="0.25">
      <c r="A5024" s="4" t="str">
        <f t="shared" si="156"/>
        <v>46241-POX56-bbd2</v>
      </c>
      <c r="B5024" s="14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 t="shared" si="157"/>
        <v>2026-08</v>
      </c>
      <c r="J5024" s="7" t="str">
        <f>VLOOKUP(C5024,'[1]T. Apoyo Sistema'!$B$1:$C$89,2,0)</f>
        <v>SI</v>
      </c>
    </row>
    <row r="5025" spans="1:10" x14ac:dyDescent="0.25">
      <c r="A5025" s="4" t="str">
        <f t="shared" si="156"/>
        <v>46241-POX56-com1</v>
      </c>
      <c r="B5025" s="14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 t="shared" si="157"/>
        <v>2026-08</v>
      </c>
      <c r="J5025" s="7" t="str">
        <f>VLOOKUP(C5025,'[1]T. Apoyo Sistema'!$B$1:$C$89,2,0)</f>
        <v>SI</v>
      </c>
    </row>
    <row r="5026" spans="1:10" x14ac:dyDescent="0.25">
      <c r="A5026" s="4" t="str">
        <f t="shared" si="156"/>
        <v>46241-POX56-com2</v>
      </c>
      <c r="B5026" s="14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 t="shared" si="157"/>
        <v>2026-08</v>
      </c>
      <c r="J5026" s="7" t="str">
        <f>VLOOKUP(C5026,'[1]T. Apoyo Sistema'!$B$1:$C$89,2,0)</f>
        <v>SI</v>
      </c>
    </row>
    <row r="5027" spans="1:10" x14ac:dyDescent="0.25">
      <c r="A5027" s="4" t="str">
        <f t="shared" si="156"/>
        <v>46241-POX56-com3</v>
      </c>
      <c r="B5027" s="14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 t="shared" si="157"/>
        <v>2026-08</v>
      </c>
      <c r="J5027" s="7" t="str">
        <f>VLOOKUP(C5027,'[1]T. Apoyo Sistema'!$B$1:$C$89,2,0)</f>
        <v>SI</v>
      </c>
    </row>
    <row r="5028" spans="1:10" x14ac:dyDescent="0.25">
      <c r="A5028" s="4" t="str">
        <f t="shared" si="156"/>
        <v>46241-POX56-com4</v>
      </c>
      <c r="B5028" s="14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 t="shared" si="157"/>
        <v>2026-08</v>
      </c>
      <c r="J5028" s="7" t="str">
        <f>VLOOKUP(C5028,'[1]T. Apoyo Sistema'!$B$1:$C$89,2,0)</f>
        <v>SI</v>
      </c>
    </row>
    <row r="5029" spans="1:10" x14ac:dyDescent="0.25">
      <c r="A5029" s="4" t="str">
        <f t="shared" si="156"/>
        <v>46241-POX56-gen1</v>
      </c>
      <c r="B5029" s="14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 t="shared" si="157"/>
        <v>2026-08</v>
      </c>
      <c r="J5029" s="7" t="str">
        <f>VLOOKUP(C5029,'[1]T. Apoyo Sistema'!$B$1:$C$89,2,0)</f>
        <v>SI</v>
      </c>
    </row>
    <row r="5030" spans="1:10" x14ac:dyDescent="0.25">
      <c r="A5030" s="4" t="str">
        <f t="shared" si="156"/>
        <v>46241-POX56-gen2</v>
      </c>
      <c r="B5030" s="14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 t="shared" si="157"/>
        <v>2026-08</v>
      </c>
      <c r="J5030" s="7" t="str">
        <f>VLOOKUP(C5030,'[1]T. Apoyo Sistema'!$B$1:$C$89,2,0)</f>
        <v>SI</v>
      </c>
    </row>
    <row r="5031" spans="1:10" x14ac:dyDescent="0.25">
      <c r="A5031" s="4" t="str">
        <f t="shared" si="156"/>
        <v>46241-POX56-psa1</v>
      </c>
      <c r="B5031" s="14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 t="shared" si="157"/>
        <v>2026-08</v>
      </c>
      <c r="J5031" s="7" t="str">
        <f>VLOOKUP(C5031,'[1]T. Apoyo Sistema'!$B$1:$C$89,2,0)</f>
        <v>SI</v>
      </c>
    </row>
    <row r="5032" spans="1:10" x14ac:dyDescent="0.25">
      <c r="A5032" s="4" t="str">
        <f t="shared" si="156"/>
        <v>46241-POX56-psa2</v>
      </c>
      <c r="B5032" s="14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 t="shared" si="157"/>
        <v>2026-08</v>
      </c>
      <c r="J5032" s="7" t="str">
        <f>VLOOKUP(C5032,'[1]T. Apoyo Sistema'!$B$1:$C$89,2,0)</f>
        <v>SI</v>
      </c>
    </row>
    <row r="5033" spans="1:10" x14ac:dyDescent="0.25">
      <c r="A5033" s="4" t="str">
        <f t="shared" si="156"/>
        <v>46241-POX56-psa3</v>
      </c>
      <c r="B5033" s="14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 t="shared" si="157"/>
        <v>2026-08</v>
      </c>
      <c r="J5033" s="7" t="str">
        <f>VLOOKUP(C5033,'[1]T. Apoyo Sistema'!$B$1:$C$89,2,0)</f>
        <v>SI</v>
      </c>
    </row>
    <row r="5034" spans="1:10" x14ac:dyDescent="0.25">
      <c r="A5034" s="4" t="str">
        <f t="shared" si="156"/>
        <v>46241-POX56-psa4</v>
      </c>
      <c r="B5034" s="14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 t="shared" si="157"/>
        <v>2026-08</v>
      </c>
      <c r="J5034" s="7" t="str">
        <f>VLOOKUP(C5034,'[1]T. Apoyo Sistema'!$B$1:$C$89,2,0)</f>
        <v>SI</v>
      </c>
    </row>
    <row r="5035" spans="1:10" x14ac:dyDescent="0.25">
      <c r="A5035" s="4" t="str">
        <f t="shared" si="156"/>
        <v>46241-POX56-sec1</v>
      </c>
      <c r="B5035" s="14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 t="shared" si="157"/>
        <v>2026-08</v>
      </c>
      <c r="J5035" s="7" t="str">
        <f>VLOOKUP(C5035,'[1]T. Apoyo Sistema'!$B$1:$C$89,2,0)</f>
        <v>SI</v>
      </c>
    </row>
    <row r="5036" spans="1:10" x14ac:dyDescent="0.25">
      <c r="A5036" s="4" t="str">
        <f t="shared" si="156"/>
        <v>46241-POX56-sec2</v>
      </c>
      <c r="B5036" s="14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 t="shared" si="157"/>
        <v>2026-08</v>
      </c>
      <c r="J5036" s="7" t="str">
        <f>VLOOKUP(C5036,'[1]T. Apoyo Sistema'!$B$1:$C$89,2,0)</f>
        <v>SI</v>
      </c>
    </row>
    <row r="5037" spans="1:10" x14ac:dyDescent="0.25">
      <c r="A5037" s="4" t="str">
        <f t="shared" si="156"/>
        <v>46241-POX57-bbd1</v>
      </c>
      <c r="B5037" s="14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 t="shared" si="157"/>
        <v>2026-08</v>
      </c>
      <c r="J5037" s="7" t="str">
        <f>VLOOKUP(C5037,'[1]T. Apoyo Sistema'!$B$1:$C$89,2,0)</f>
        <v>SI</v>
      </c>
    </row>
    <row r="5038" spans="1:10" x14ac:dyDescent="0.25">
      <c r="A5038" s="4" t="str">
        <f t="shared" si="156"/>
        <v>46241-POX57-bbd2</v>
      </c>
      <c r="B5038" s="14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 t="shared" si="157"/>
        <v>2026-08</v>
      </c>
      <c r="J5038" s="7" t="str">
        <f>VLOOKUP(C5038,'[1]T. Apoyo Sistema'!$B$1:$C$89,2,0)</f>
        <v>SI</v>
      </c>
    </row>
    <row r="5039" spans="1:10" x14ac:dyDescent="0.25">
      <c r="A5039" s="4" t="str">
        <f t="shared" si="156"/>
        <v>46241-POX57-com1</v>
      </c>
      <c r="B5039" s="14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 t="shared" si="157"/>
        <v>2026-08</v>
      </c>
      <c r="J5039" s="7" t="str">
        <f>VLOOKUP(C5039,'[1]T. Apoyo Sistema'!$B$1:$C$89,2,0)</f>
        <v>SI</v>
      </c>
    </row>
    <row r="5040" spans="1:10" x14ac:dyDescent="0.25">
      <c r="A5040" s="4" t="str">
        <f t="shared" si="156"/>
        <v>46241-POX57-com2</v>
      </c>
      <c r="B5040" s="14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 t="shared" si="157"/>
        <v>2026-08</v>
      </c>
      <c r="J5040" s="7" t="str">
        <f>VLOOKUP(C5040,'[1]T. Apoyo Sistema'!$B$1:$C$89,2,0)</f>
        <v>SI</v>
      </c>
    </row>
    <row r="5041" spans="1:10" x14ac:dyDescent="0.25">
      <c r="A5041" s="4" t="str">
        <f t="shared" si="156"/>
        <v>46241-POX57-com3</v>
      </c>
      <c r="B5041" s="14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 t="shared" si="157"/>
        <v>2026-08</v>
      </c>
      <c r="J5041" s="7" t="str">
        <f>VLOOKUP(C5041,'[1]T. Apoyo Sistema'!$B$1:$C$89,2,0)</f>
        <v>SI</v>
      </c>
    </row>
    <row r="5042" spans="1:10" x14ac:dyDescent="0.25">
      <c r="A5042" s="4" t="str">
        <f t="shared" si="156"/>
        <v>46241-POX57-com4</v>
      </c>
      <c r="B5042" s="14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 t="shared" si="157"/>
        <v>2026-08</v>
      </c>
      <c r="J5042" s="7" t="str">
        <f>VLOOKUP(C5042,'[1]T. Apoyo Sistema'!$B$1:$C$89,2,0)</f>
        <v>SI</v>
      </c>
    </row>
    <row r="5043" spans="1:10" x14ac:dyDescent="0.25">
      <c r="A5043" s="4" t="str">
        <f t="shared" si="156"/>
        <v>46241-POX57-gen1</v>
      </c>
      <c r="B5043" s="14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 t="shared" si="157"/>
        <v>2026-08</v>
      </c>
      <c r="J5043" s="7" t="str">
        <f>VLOOKUP(C5043,'[1]T. Apoyo Sistema'!$B$1:$C$89,2,0)</f>
        <v>SI</v>
      </c>
    </row>
    <row r="5044" spans="1:10" x14ac:dyDescent="0.25">
      <c r="A5044" s="4" t="str">
        <f t="shared" si="156"/>
        <v>46241-POX57-gen2</v>
      </c>
      <c r="B5044" s="14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 t="shared" si="157"/>
        <v>2026-08</v>
      </c>
      <c r="J5044" s="7" t="str">
        <f>VLOOKUP(C5044,'[1]T. Apoyo Sistema'!$B$1:$C$89,2,0)</f>
        <v>SI</v>
      </c>
    </row>
    <row r="5045" spans="1:10" x14ac:dyDescent="0.25">
      <c r="A5045" s="4" t="str">
        <f t="shared" si="156"/>
        <v>46241-POX57-psa1</v>
      </c>
      <c r="B5045" s="14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 t="shared" si="157"/>
        <v>2026-08</v>
      </c>
      <c r="J5045" s="7" t="str">
        <f>VLOOKUP(C5045,'[1]T. Apoyo Sistema'!$B$1:$C$89,2,0)</f>
        <v>SI</v>
      </c>
    </row>
    <row r="5046" spans="1:10" x14ac:dyDescent="0.25">
      <c r="A5046" s="4" t="str">
        <f t="shared" si="156"/>
        <v>46241-POX57-psa2</v>
      </c>
      <c r="B5046" s="14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 t="shared" si="157"/>
        <v>2026-08</v>
      </c>
      <c r="J5046" s="7" t="str">
        <f>VLOOKUP(C5046,'[1]T. Apoyo Sistema'!$B$1:$C$89,2,0)</f>
        <v>SI</v>
      </c>
    </row>
    <row r="5047" spans="1:10" x14ac:dyDescent="0.25">
      <c r="A5047" s="4" t="str">
        <f t="shared" si="156"/>
        <v>46241-POX57-psa3</v>
      </c>
      <c r="B5047" s="14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 t="shared" si="157"/>
        <v>2026-08</v>
      </c>
      <c r="J5047" s="7" t="str">
        <f>VLOOKUP(C5047,'[1]T. Apoyo Sistema'!$B$1:$C$89,2,0)</f>
        <v>SI</v>
      </c>
    </row>
    <row r="5048" spans="1:10" x14ac:dyDescent="0.25">
      <c r="A5048" s="4" t="str">
        <f t="shared" si="156"/>
        <v>46241-POX57-psa4</v>
      </c>
      <c r="B5048" s="14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 t="shared" si="157"/>
        <v>2026-08</v>
      </c>
      <c r="J5048" s="7" t="str">
        <f>VLOOKUP(C5048,'[1]T. Apoyo Sistema'!$B$1:$C$89,2,0)</f>
        <v>SI</v>
      </c>
    </row>
    <row r="5049" spans="1:10" x14ac:dyDescent="0.25">
      <c r="A5049" s="4" t="str">
        <f t="shared" si="156"/>
        <v>46241-POX57-sec1</v>
      </c>
      <c r="B5049" s="14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 t="shared" si="157"/>
        <v>2026-08</v>
      </c>
      <c r="J5049" s="7" t="str">
        <f>VLOOKUP(C5049,'[1]T. Apoyo Sistema'!$B$1:$C$89,2,0)</f>
        <v>SI</v>
      </c>
    </row>
    <row r="5050" spans="1:10" x14ac:dyDescent="0.25">
      <c r="A5050" s="4" t="str">
        <f t="shared" si="156"/>
        <v>46241-POX57-sec2</v>
      </c>
      <c r="B5050" s="14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 t="shared" si="157"/>
        <v>2026-08</v>
      </c>
      <c r="J5050" s="7" t="str">
        <f>VLOOKUP(C5050,'[1]T. Apoyo Sistema'!$B$1:$C$89,2,0)</f>
        <v>SI</v>
      </c>
    </row>
    <row r="5051" spans="1:10" x14ac:dyDescent="0.25">
      <c r="A5051" s="4" t="str">
        <f t="shared" si="156"/>
        <v>46241-POX58-bbd1</v>
      </c>
      <c r="B5051" s="14">
        <v>46241</v>
      </c>
      <c r="C5051" s="4" t="s">
        <v>103</v>
      </c>
      <c r="D5051" s="4" t="s">
        <v>69</v>
      </c>
      <c r="E5051" s="4">
        <v>0</v>
      </c>
      <c r="F5051" s="6">
        <v>0</v>
      </c>
      <c r="G5051" s="6">
        <v>15.5</v>
      </c>
      <c r="H5051" s="6">
        <v>0</v>
      </c>
      <c r="I5051" s="4" t="str">
        <f t="shared" si="157"/>
        <v>2026-08</v>
      </c>
      <c r="J5051" s="7" t="str">
        <f>VLOOKUP(C5051,'[1]T. Apoyo Sistema'!$B$1:$C$89,2,0)</f>
        <v>SI</v>
      </c>
    </row>
    <row r="5052" spans="1:10" x14ac:dyDescent="0.25">
      <c r="A5052" s="4" t="str">
        <f t="shared" si="156"/>
        <v>46241-POX58-bbd2</v>
      </c>
      <c r="B5052" s="14">
        <v>46241</v>
      </c>
      <c r="C5052" s="4" t="s">
        <v>103</v>
      </c>
      <c r="D5052" s="4" t="s">
        <v>70</v>
      </c>
      <c r="E5052" s="4">
        <v>0</v>
      </c>
      <c r="F5052" s="6">
        <v>0</v>
      </c>
      <c r="G5052" s="6">
        <v>15.5</v>
      </c>
      <c r="H5052" s="6">
        <v>0</v>
      </c>
      <c r="I5052" s="4" t="str">
        <f t="shared" si="157"/>
        <v>2026-08</v>
      </c>
      <c r="J5052" s="7" t="str">
        <f>VLOOKUP(C5052,'[1]T. Apoyo Sistema'!$B$1:$C$89,2,0)</f>
        <v>SI</v>
      </c>
    </row>
    <row r="5053" spans="1:10" x14ac:dyDescent="0.25">
      <c r="A5053" s="4" t="str">
        <f t="shared" si="156"/>
        <v>46241-POX58-com1</v>
      </c>
      <c r="B5053" s="14">
        <v>46241</v>
      </c>
      <c r="C5053" s="4" t="s">
        <v>103</v>
      </c>
      <c r="D5053" s="4" t="s">
        <v>71</v>
      </c>
      <c r="E5053" s="4">
        <v>0</v>
      </c>
      <c r="F5053" s="6">
        <v>5.8666666666666663</v>
      </c>
      <c r="G5053" s="6">
        <v>9.6333333333333329</v>
      </c>
      <c r="H5053" s="6">
        <v>0</v>
      </c>
      <c r="I5053" s="4" t="str">
        <f t="shared" si="157"/>
        <v>2026-08</v>
      </c>
      <c r="J5053" s="7" t="str">
        <f>VLOOKUP(C5053,'[1]T. Apoyo Sistema'!$B$1:$C$89,2,0)</f>
        <v>SI</v>
      </c>
    </row>
    <row r="5054" spans="1:10" x14ac:dyDescent="0.25">
      <c r="A5054" s="4" t="str">
        <f t="shared" si="156"/>
        <v>46241-POX58-com2</v>
      </c>
      <c r="B5054" s="14">
        <v>46241</v>
      </c>
      <c r="C5054" s="4" t="s">
        <v>103</v>
      </c>
      <c r="D5054" s="4" t="s">
        <v>72</v>
      </c>
      <c r="E5054" s="4">
        <v>0</v>
      </c>
      <c r="F5054" s="6">
        <v>5.9333333333333336</v>
      </c>
      <c r="G5054" s="6">
        <v>9.5666666666666664</v>
      </c>
      <c r="H5054" s="6">
        <v>0</v>
      </c>
      <c r="I5054" s="4" t="str">
        <f t="shared" si="157"/>
        <v>2026-08</v>
      </c>
      <c r="J5054" s="7" t="str">
        <f>VLOOKUP(C5054,'[1]T. Apoyo Sistema'!$B$1:$C$89,2,0)</f>
        <v>SI</v>
      </c>
    </row>
    <row r="5055" spans="1:10" x14ac:dyDescent="0.25">
      <c r="A5055" s="4" t="str">
        <f t="shared" si="156"/>
        <v>46241-POX58-com3</v>
      </c>
      <c r="B5055" s="14">
        <v>46241</v>
      </c>
      <c r="C5055" s="4" t="s">
        <v>103</v>
      </c>
      <c r="D5055" s="4" t="s">
        <v>77</v>
      </c>
      <c r="E5055" s="4">
        <v>0</v>
      </c>
      <c r="F5055" s="6">
        <v>5.9</v>
      </c>
      <c r="G5055" s="6">
        <v>9.6</v>
      </c>
      <c r="H5055" s="6">
        <v>0</v>
      </c>
      <c r="I5055" s="4" t="str">
        <f t="shared" si="157"/>
        <v>2026-08</v>
      </c>
      <c r="J5055" s="7" t="str">
        <f>VLOOKUP(C5055,'[1]T. Apoyo Sistema'!$B$1:$C$89,2,0)</f>
        <v>SI</v>
      </c>
    </row>
    <row r="5056" spans="1:10" x14ac:dyDescent="0.25">
      <c r="A5056" s="4" t="str">
        <f t="shared" si="156"/>
        <v>46241-POX58-com4</v>
      </c>
      <c r="B5056" s="14">
        <v>46241</v>
      </c>
      <c r="C5056" s="4" t="s">
        <v>103</v>
      </c>
      <c r="D5056" s="4" t="s">
        <v>78</v>
      </c>
      <c r="E5056" s="4">
        <v>0</v>
      </c>
      <c r="F5056" s="6">
        <v>5.916666666666667</v>
      </c>
      <c r="G5056" s="6">
        <v>9.5833333333333321</v>
      </c>
      <c r="H5056" s="6">
        <v>0</v>
      </c>
      <c r="I5056" s="4" t="str">
        <f t="shared" si="157"/>
        <v>2026-08</v>
      </c>
      <c r="J5056" s="7" t="str">
        <f>VLOOKUP(C5056,'[1]T. Apoyo Sistema'!$B$1:$C$89,2,0)</f>
        <v>SI</v>
      </c>
    </row>
    <row r="5057" spans="1:10" x14ac:dyDescent="0.25">
      <c r="A5057" s="4" t="str">
        <f t="shared" si="156"/>
        <v>46241-POX58-gen1</v>
      </c>
      <c r="B5057" s="14">
        <v>46241</v>
      </c>
      <c r="C5057" s="4" t="s">
        <v>103</v>
      </c>
      <c r="D5057" s="4" t="s">
        <v>59</v>
      </c>
      <c r="E5057" s="4">
        <v>0</v>
      </c>
      <c r="F5057" s="6">
        <v>0</v>
      </c>
      <c r="G5057" s="6">
        <v>15.5</v>
      </c>
      <c r="H5057" s="6">
        <v>0</v>
      </c>
      <c r="I5057" s="4" t="str">
        <f t="shared" si="157"/>
        <v>2026-08</v>
      </c>
      <c r="J5057" s="7" t="str">
        <f>VLOOKUP(C5057,'[1]T. Apoyo Sistema'!$B$1:$C$89,2,0)</f>
        <v>SI</v>
      </c>
    </row>
    <row r="5058" spans="1:10" x14ac:dyDescent="0.25">
      <c r="A5058" s="4" t="str">
        <f t="shared" ref="A5058:A5121" si="158">CONCATENATE(B5058,"-",C5058,"-",D5058)</f>
        <v>46241-POX58-gen2</v>
      </c>
      <c r="B5058" s="14">
        <v>46241</v>
      </c>
      <c r="C5058" s="4" t="s">
        <v>103</v>
      </c>
      <c r="D5058" s="4" t="s">
        <v>73</v>
      </c>
      <c r="E5058" s="4">
        <v>0</v>
      </c>
      <c r="F5058" s="6">
        <v>6.083333333333333</v>
      </c>
      <c r="G5058" s="6">
        <v>9.4166666666666679</v>
      </c>
      <c r="H5058" s="6">
        <v>0</v>
      </c>
      <c r="I5058" s="4" t="str">
        <f t="shared" ref="I5058:I5121" si="159">TEXT(B5058,"yyyy-mm")</f>
        <v>2026-08</v>
      </c>
      <c r="J5058" s="7" t="str">
        <f>VLOOKUP(C5058,'[1]T. Apoyo Sistema'!$B$1:$C$89,2,0)</f>
        <v>SI</v>
      </c>
    </row>
    <row r="5059" spans="1:10" x14ac:dyDescent="0.25">
      <c r="A5059" s="4" t="str">
        <f t="shared" si="158"/>
        <v>46241-POX58-motocom1</v>
      </c>
      <c r="B5059" s="14">
        <v>46241</v>
      </c>
      <c r="C5059" s="4" t="s">
        <v>103</v>
      </c>
      <c r="D5059" s="4" t="s">
        <v>104</v>
      </c>
      <c r="E5059" s="4">
        <v>0</v>
      </c>
      <c r="F5059" s="6">
        <v>0</v>
      </c>
      <c r="G5059" s="6">
        <v>15.5</v>
      </c>
      <c r="H5059" s="6">
        <v>0</v>
      </c>
      <c r="I5059" s="4" t="str">
        <f t="shared" si="159"/>
        <v>2026-08</v>
      </c>
      <c r="J5059" s="7" t="str">
        <f>VLOOKUP(C5059,'[1]T. Apoyo Sistema'!$B$1:$C$89,2,0)</f>
        <v>SI</v>
      </c>
    </row>
    <row r="5060" spans="1:10" x14ac:dyDescent="0.25">
      <c r="A5060" s="4" t="str">
        <f t="shared" si="158"/>
        <v>46241-POX58-motocom2</v>
      </c>
      <c r="B5060" s="14">
        <v>46241</v>
      </c>
      <c r="C5060" s="4" t="s">
        <v>103</v>
      </c>
      <c r="D5060" s="4" t="s">
        <v>105</v>
      </c>
      <c r="E5060" s="4">
        <v>0</v>
      </c>
      <c r="F5060" s="6">
        <v>0</v>
      </c>
      <c r="G5060" s="6">
        <v>15.5</v>
      </c>
      <c r="H5060" s="6">
        <v>0</v>
      </c>
      <c r="I5060" s="4" t="str">
        <f t="shared" si="159"/>
        <v>2026-08</v>
      </c>
      <c r="J5060" s="7" t="str">
        <f>VLOOKUP(C5060,'[1]T. Apoyo Sistema'!$B$1:$C$89,2,0)</f>
        <v>SI</v>
      </c>
    </row>
    <row r="5061" spans="1:10" x14ac:dyDescent="0.25">
      <c r="A5061" s="4" t="str">
        <f t="shared" si="158"/>
        <v>46241-POX58-psa1</v>
      </c>
      <c r="B5061" s="14">
        <v>46241</v>
      </c>
      <c r="C5061" s="4" t="s">
        <v>103</v>
      </c>
      <c r="D5061" s="4" t="s">
        <v>60</v>
      </c>
      <c r="E5061" s="4">
        <v>0</v>
      </c>
      <c r="F5061" s="6">
        <v>0.1</v>
      </c>
      <c r="G5061" s="6">
        <v>15.4</v>
      </c>
      <c r="H5061" s="6">
        <v>0</v>
      </c>
      <c r="I5061" s="4" t="str">
        <f t="shared" si="159"/>
        <v>2026-08</v>
      </c>
      <c r="J5061" s="7" t="str">
        <f>VLOOKUP(C5061,'[1]T. Apoyo Sistema'!$B$1:$C$89,2,0)</f>
        <v>SI</v>
      </c>
    </row>
    <row r="5062" spans="1:10" x14ac:dyDescent="0.25">
      <c r="A5062" s="4" t="str">
        <f t="shared" si="158"/>
        <v>46241-POX58-psa2</v>
      </c>
      <c r="B5062" s="14">
        <v>46241</v>
      </c>
      <c r="C5062" s="4" t="s">
        <v>103</v>
      </c>
      <c r="D5062" s="4" t="s">
        <v>74</v>
      </c>
      <c r="E5062" s="4">
        <v>0</v>
      </c>
      <c r="F5062" s="6">
        <v>0.13333333333333333</v>
      </c>
      <c r="G5062" s="6">
        <v>15.366666666666667</v>
      </c>
      <c r="H5062" s="6">
        <v>0</v>
      </c>
      <c r="I5062" s="4" t="str">
        <f t="shared" si="159"/>
        <v>2026-08</v>
      </c>
      <c r="J5062" s="7" t="str">
        <f>VLOOKUP(C5062,'[1]T. Apoyo Sistema'!$B$1:$C$89,2,0)</f>
        <v>SI</v>
      </c>
    </row>
    <row r="5063" spans="1:10" x14ac:dyDescent="0.25">
      <c r="A5063" s="4" t="str">
        <f t="shared" si="158"/>
        <v>46241-POX58-psa3</v>
      </c>
      <c r="B5063" s="14">
        <v>46241</v>
      </c>
      <c r="C5063" s="4" t="s">
        <v>103</v>
      </c>
      <c r="D5063" s="4" t="s">
        <v>79</v>
      </c>
      <c r="E5063" s="4">
        <v>0</v>
      </c>
      <c r="F5063" s="6">
        <v>0.11666666666666667</v>
      </c>
      <c r="G5063" s="6">
        <v>15.383333333333333</v>
      </c>
      <c r="H5063" s="6">
        <v>0</v>
      </c>
      <c r="I5063" s="4" t="str">
        <f t="shared" si="159"/>
        <v>2026-08</v>
      </c>
      <c r="J5063" s="7" t="str">
        <f>VLOOKUP(C5063,'[1]T. Apoyo Sistema'!$B$1:$C$89,2,0)</f>
        <v>SI</v>
      </c>
    </row>
    <row r="5064" spans="1:10" x14ac:dyDescent="0.25">
      <c r="A5064" s="4" t="str">
        <f t="shared" si="158"/>
        <v>46241-POX58-psa4</v>
      </c>
      <c r="B5064" s="14">
        <v>46241</v>
      </c>
      <c r="C5064" s="4" t="s">
        <v>103</v>
      </c>
      <c r="D5064" s="4" t="s">
        <v>80</v>
      </c>
      <c r="E5064" s="4">
        <v>0</v>
      </c>
      <c r="F5064" s="6">
        <v>0.1</v>
      </c>
      <c r="G5064" s="6">
        <v>15.4</v>
      </c>
      <c r="H5064" s="6">
        <v>0</v>
      </c>
      <c r="I5064" s="4" t="str">
        <f t="shared" si="159"/>
        <v>2026-08</v>
      </c>
      <c r="J5064" s="7" t="str">
        <f>VLOOKUP(C5064,'[1]T. Apoyo Sistema'!$B$1:$C$89,2,0)</f>
        <v>SI</v>
      </c>
    </row>
    <row r="5065" spans="1:10" x14ac:dyDescent="0.25">
      <c r="A5065" s="4" t="str">
        <f t="shared" si="158"/>
        <v>46241-POX58-sec1</v>
      </c>
      <c r="B5065" s="14">
        <v>46241</v>
      </c>
      <c r="C5065" s="4" t="s">
        <v>103</v>
      </c>
      <c r="D5065" s="4" t="s">
        <v>75</v>
      </c>
      <c r="E5065" s="4">
        <v>0</v>
      </c>
      <c r="F5065" s="6">
        <v>6.0166666666666666</v>
      </c>
      <c r="G5065" s="6">
        <v>9.4833333333333343</v>
      </c>
      <c r="H5065" s="6">
        <v>0</v>
      </c>
      <c r="I5065" s="4" t="str">
        <f t="shared" si="159"/>
        <v>2026-08</v>
      </c>
      <c r="J5065" s="7" t="str">
        <f>VLOOKUP(C5065,'[1]T. Apoyo Sistema'!$B$1:$C$89,2,0)</f>
        <v>SI</v>
      </c>
    </row>
    <row r="5066" spans="1:10" x14ac:dyDescent="0.25">
      <c r="A5066" s="4" t="str">
        <f t="shared" si="158"/>
        <v>46241-POX58-sec2</v>
      </c>
      <c r="B5066" s="14">
        <v>46241</v>
      </c>
      <c r="C5066" s="4" t="s">
        <v>103</v>
      </c>
      <c r="D5066" s="4" t="s">
        <v>76</v>
      </c>
      <c r="E5066" s="4">
        <v>0</v>
      </c>
      <c r="F5066" s="6">
        <v>6.0166666666666666</v>
      </c>
      <c r="G5066" s="6">
        <v>9.4833333333333343</v>
      </c>
      <c r="H5066" s="6">
        <v>0</v>
      </c>
      <c r="I5066" s="4" t="str">
        <f t="shared" si="159"/>
        <v>2026-08</v>
      </c>
      <c r="J5066" s="7" t="str">
        <f>VLOOKUP(C5066,'[1]T. Apoyo Sistema'!$B$1:$C$89,2,0)</f>
        <v>SI</v>
      </c>
    </row>
    <row r="5067" spans="1:10" x14ac:dyDescent="0.25">
      <c r="A5067" s="4" t="str">
        <f t="shared" si="158"/>
        <v>46241-POX59-bbd1</v>
      </c>
      <c r="B5067" s="14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 t="shared" si="159"/>
        <v>2026-08</v>
      </c>
      <c r="J5067" s="7" t="str">
        <f>VLOOKUP(C5067,'[1]T. Apoyo Sistema'!$B$1:$C$89,2,0)</f>
        <v>SI</v>
      </c>
    </row>
    <row r="5068" spans="1:10" x14ac:dyDescent="0.25">
      <c r="A5068" s="4" t="str">
        <f t="shared" si="158"/>
        <v>46241-POX59-bbd2</v>
      </c>
      <c r="B5068" s="14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 t="shared" si="159"/>
        <v>2026-08</v>
      </c>
      <c r="J5068" s="7" t="str">
        <f>VLOOKUP(C5068,'[1]T. Apoyo Sistema'!$B$1:$C$89,2,0)</f>
        <v>SI</v>
      </c>
    </row>
    <row r="5069" spans="1:10" x14ac:dyDescent="0.25">
      <c r="A5069" s="4" t="str">
        <f t="shared" si="158"/>
        <v>46241-POX59-com1</v>
      </c>
      <c r="B5069" s="14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 t="shared" si="159"/>
        <v>2026-08</v>
      </c>
      <c r="J5069" s="7" t="str">
        <f>VLOOKUP(C5069,'[1]T. Apoyo Sistema'!$B$1:$C$89,2,0)</f>
        <v>SI</v>
      </c>
    </row>
    <row r="5070" spans="1:10" x14ac:dyDescent="0.25">
      <c r="A5070" s="4" t="str">
        <f t="shared" si="158"/>
        <v>46241-POX59-com2</v>
      </c>
      <c r="B5070" s="14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 t="shared" si="159"/>
        <v>2026-08</v>
      </c>
      <c r="J5070" s="7" t="str">
        <f>VLOOKUP(C5070,'[1]T. Apoyo Sistema'!$B$1:$C$89,2,0)</f>
        <v>SI</v>
      </c>
    </row>
    <row r="5071" spans="1:10" x14ac:dyDescent="0.25">
      <c r="A5071" s="4" t="str">
        <f t="shared" si="158"/>
        <v>46241-POX59-com3</v>
      </c>
      <c r="B5071" s="14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 t="shared" si="159"/>
        <v>2026-08</v>
      </c>
      <c r="J5071" s="7" t="str">
        <f>VLOOKUP(C5071,'[1]T. Apoyo Sistema'!$B$1:$C$89,2,0)</f>
        <v>SI</v>
      </c>
    </row>
    <row r="5072" spans="1:10" x14ac:dyDescent="0.25">
      <c r="A5072" s="4" t="str">
        <f t="shared" si="158"/>
        <v>46241-POX59-gen1</v>
      </c>
      <c r="B5072" s="14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 t="shared" si="159"/>
        <v>2026-08</v>
      </c>
      <c r="J5072" s="7" t="str">
        <f>VLOOKUP(C5072,'[1]T. Apoyo Sistema'!$B$1:$C$89,2,0)</f>
        <v>SI</v>
      </c>
    </row>
    <row r="5073" spans="1:10" x14ac:dyDescent="0.25">
      <c r="A5073" s="4" t="str">
        <f t="shared" si="158"/>
        <v>46241-POX59-gen2</v>
      </c>
      <c r="B5073" s="14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 t="shared" si="159"/>
        <v>2026-08</v>
      </c>
      <c r="J5073" s="7" t="str">
        <f>VLOOKUP(C5073,'[1]T. Apoyo Sistema'!$B$1:$C$89,2,0)</f>
        <v>SI</v>
      </c>
    </row>
    <row r="5074" spans="1:10" x14ac:dyDescent="0.25">
      <c r="A5074" s="4" t="str">
        <f t="shared" si="158"/>
        <v>46241-POX59-motocom1</v>
      </c>
      <c r="B5074" s="14">
        <v>46241</v>
      </c>
      <c r="C5074" s="4" t="s">
        <v>38</v>
      </c>
      <c r="D5074" s="4" t="s">
        <v>104</v>
      </c>
      <c r="E5074" s="4">
        <v>1</v>
      </c>
      <c r="F5074" s="6">
        <v>0</v>
      </c>
      <c r="G5074" s="6">
        <v>0</v>
      </c>
      <c r="H5074" s="6">
        <v>0</v>
      </c>
      <c r="I5074" s="4" t="str">
        <f t="shared" si="159"/>
        <v>2026-08</v>
      </c>
      <c r="J5074" s="7" t="str">
        <f>VLOOKUP(C5074,'[1]T. Apoyo Sistema'!$B$1:$C$89,2,0)</f>
        <v>SI</v>
      </c>
    </row>
    <row r="5075" spans="1:10" x14ac:dyDescent="0.25">
      <c r="A5075" s="4" t="str">
        <f t="shared" si="158"/>
        <v>46241-POX59-motocom2</v>
      </c>
      <c r="B5075" s="14">
        <v>46241</v>
      </c>
      <c r="C5075" s="4" t="s">
        <v>38</v>
      </c>
      <c r="D5075" s="4" t="s">
        <v>105</v>
      </c>
      <c r="E5075" s="4">
        <v>1</v>
      </c>
      <c r="F5075" s="6">
        <v>0</v>
      </c>
      <c r="G5075" s="6">
        <v>0</v>
      </c>
      <c r="H5075" s="6">
        <v>0</v>
      </c>
      <c r="I5075" s="4" t="str">
        <f t="shared" si="159"/>
        <v>2026-08</v>
      </c>
      <c r="J5075" s="7" t="str">
        <f>VLOOKUP(C5075,'[1]T. Apoyo Sistema'!$B$1:$C$89,2,0)</f>
        <v>SI</v>
      </c>
    </row>
    <row r="5076" spans="1:10" x14ac:dyDescent="0.25">
      <c r="A5076" s="4" t="str">
        <f t="shared" si="158"/>
        <v>46241-POX59-psa1</v>
      </c>
      <c r="B5076" s="14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 t="shared" si="159"/>
        <v>2026-08</v>
      </c>
      <c r="J5076" s="7" t="str">
        <f>VLOOKUP(C5076,'[1]T. Apoyo Sistema'!$B$1:$C$89,2,0)</f>
        <v>SI</v>
      </c>
    </row>
    <row r="5077" spans="1:10" x14ac:dyDescent="0.25">
      <c r="A5077" s="4" t="str">
        <f t="shared" si="158"/>
        <v>46241-POX59-psa2</v>
      </c>
      <c r="B5077" s="14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 t="shared" si="159"/>
        <v>2026-08</v>
      </c>
      <c r="J5077" s="7" t="str">
        <f>VLOOKUP(C5077,'[1]T. Apoyo Sistema'!$B$1:$C$89,2,0)</f>
        <v>SI</v>
      </c>
    </row>
    <row r="5078" spans="1:10" x14ac:dyDescent="0.25">
      <c r="A5078" s="4" t="str">
        <f t="shared" si="158"/>
        <v>46241-POX59-psa3</v>
      </c>
      <c r="B5078" s="14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 t="shared" si="159"/>
        <v>2026-08</v>
      </c>
      <c r="J5078" s="7" t="str">
        <f>VLOOKUP(C5078,'[1]T. Apoyo Sistema'!$B$1:$C$89,2,0)</f>
        <v>SI</v>
      </c>
    </row>
    <row r="5079" spans="1:10" x14ac:dyDescent="0.25">
      <c r="A5079" s="4" t="str">
        <f t="shared" si="158"/>
        <v>46241-POX59-psa4</v>
      </c>
      <c r="B5079" s="14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 t="shared" si="159"/>
        <v>2026-08</v>
      </c>
      <c r="J5079" s="7" t="str">
        <f>VLOOKUP(C5079,'[1]T. Apoyo Sistema'!$B$1:$C$89,2,0)</f>
        <v>SI</v>
      </c>
    </row>
    <row r="5080" spans="1:10" x14ac:dyDescent="0.25">
      <c r="A5080" s="4" t="str">
        <f t="shared" si="158"/>
        <v>46241-POX59-psa5</v>
      </c>
      <c r="B5080" s="14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 t="shared" si="159"/>
        <v>2026-08</v>
      </c>
      <c r="J5080" s="7" t="str">
        <f>VLOOKUP(C5080,'[1]T. Apoyo Sistema'!$B$1:$C$89,2,0)</f>
        <v>SI</v>
      </c>
    </row>
    <row r="5081" spans="1:10" x14ac:dyDescent="0.25">
      <c r="A5081" s="4" t="str">
        <f t="shared" si="158"/>
        <v>46241-POX59-psa6</v>
      </c>
      <c r="B5081" s="14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 t="shared" si="159"/>
        <v>2026-08</v>
      </c>
      <c r="J5081" s="7" t="str">
        <f>VLOOKUP(C5081,'[1]T. Apoyo Sistema'!$B$1:$C$89,2,0)</f>
        <v>SI</v>
      </c>
    </row>
    <row r="5082" spans="1:10" x14ac:dyDescent="0.25">
      <c r="A5082" s="4" t="str">
        <f t="shared" si="158"/>
        <v>46241-POX59-sec1</v>
      </c>
      <c r="B5082" s="14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 t="shared" si="159"/>
        <v>2026-08</v>
      </c>
      <c r="J5082" s="7" t="str">
        <f>VLOOKUP(C5082,'[1]T. Apoyo Sistema'!$B$1:$C$89,2,0)</f>
        <v>SI</v>
      </c>
    </row>
    <row r="5083" spans="1:10" x14ac:dyDescent="0.25">
      <c r="A5083" s="4" t="str">
        <f t="shared" si="158"/>
        <v>46241-POX59-sec2</v>
      </c>
      <c r="B5083" s="14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 t="shared" si="159"/>
        <v>2026-08</v>
      </c>
      <c r="J5083" s="7" t="str">
        <f>VLOOKUP(C5083,'[1]T. Apoyo Sistema'!$B$1:$C$89,2,0)</f>
        <v>SI</v>
      </c>
    </row>
    <row r="5084" spans="1:10" x14ac:dyDescent="0.25">
      <c r="A5084" s="4" t="str">
        <f t="shared" si="158"/>
        <v>46241-POX6-bbd1</v>
      </c>
      <c r="B5084" s="14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 t="shared" si="159"/>
        <v>2026-08</v>
      </c>
      <c r="J5084" s="7" t="str">
        <f>VLOOKUP(C5084,'[1]T. Apoyo Sistema'!$B$1:$C$89,2,0)</f>
        <v>SI</v>
      </c>
    </row>
    <row r="5085" spans="1:10" x14ac:dyDescent="0.25">
      <c r="A5085" s="4" t="str">
        <f t="shared" si="158"/>
        <v>46241-POX6-bbd2</v>
      </c>
      <c r="B5085" s="14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 t="shared" si="159"/>
        <v>2026-08</v>
      </c>
      <c r="J5085" s="7" t="str">
        <f>VLOOKUP(C5085,'[1]T. Apoyo Sistema'!$B$1:$C$89,2,0)</f>
        <v>SI</v>
      </c>
    </row>
    <row r="5086" spans="1:10" x14ac:dyDescent="0.25">
      <c r="A5086" s="4" t="str">
        <f t="shared" si="158"/>
        <v>46241-POX6-com1</v>
      </c>
      <c r="B5086" s="14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 t="shared" si="159"/>
        <v>2026-08</v>
      </c>
      <c r="J5086" s="7" t="str">
        <f>VLOOKUP(C5086,'[1]T. Apoyo Sistema'!$B$1:$C$89,2,0)</f>
        <v>SI</v>
      </c>
    </row>
    <row r="5087" spans="1:10" x14ac:dyDescent="0.25">
      <c r="A5087" s="4" t="str">
        <f t="shared" si="158"/>
        <v>46241-POX6-com2</v>
      </c>
      <c r="B5087" s="14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 t="shared" si="159"/>
        <v>2026-08</v>
      </c>
      <c r="J5087" s="7" t="str">
        <f>VLOOKUP(C5087,'[1]T. Apoyo Sistema'!$B$1:$C$89,2,0)</f>
        <v>SI</v>
      </c>
    </row>
    <row r="5088" spans="1:10" x14ac:dyDescent="0.25">
      <c r="A5088" s="4" t="str">
        <f t="shared" si="158"/>
        <v>46241-POX6-com3</v>
      </c>
      <c r="B5088" s="14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 t="shared" si="159"/>
        <v>2026-08</v>
      </c>
      <c r="J5088" s="7" t="str">
        <f>VLOOKUP(C5088,'[1]T. Apoyo Sistema'!$B$1:$C$89,2,0)</f>
        <v>SI</v>
      </c>
    </row>
    <row r="5089" spans="1:10" x14ac:dyDescent="0.25">
      <c r="A5089" s="4" t="str">
        <f t="shared" si="158"/>
        <v>46241-POX6-com4</v>
      </c>
      <c r="B5089" s="14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 t="shared" si="159"/>
        <v>2026-08</v>
      </c>
      <c r="J5089" s="7" t="str">
        <f>VLOOKUP(C5089,'[1]T. Apoyo Sistema'!$B$1:$C$89,2,0)</f>
        <v>SI</v>
      </c>
    </row>
    <row r="5090" spans="1:10" x14ac:dyDescent="0.25">
      <c r="A5090" s="4" t="str">
        <f t="shared" si="158"/>
        <v>46241-POX6-gen1</v>
      </c>
      <c r="B5090" s="14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 t="shared" si="159"/>
        <v>2026-08</v>
      </c>
      <c r="J5090" s="7" t="str">
        <f>VLOOKUP(C5090,'[1]T. Apoyo Sistema'!$B$1:$C$89,2,0)</f>
        <v>SI</v>
      </c>
    </row>
    <row r="5091" spans="1:10" x14ac:dyDescent="0.25">
      <c r="A5091" s="4" t="str">
        <f t="shared" si="158"/>
        <v>46241-POX6-gen2</v>
      </c>
      <c r="B5091" s="14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 t="shared" si="159"/>
        <v>2026-08</v>
      </c>
      <c r="J5091" s="7" t="str">
        <f>VLOOKUP(C5091,'[1]T. Apoyo Sistema'!$B$1:$C$89,2,0)</f>
        <v>SI</v>
      </c>
    </row>
    <row r="5092" spans="1:10" x14ac:dyDescent="0.25">
      <c r="A5092" s="4" t="str">
        <f t="shared" si="158"/>
        <v>46241-POX6-psa1</v>
      </c>
      <c r="B5092" s="14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 t="shared" si="159"/>
        <v>2026-08</v>
      </c>
      <c r="J5092" s="7" t="str">
        <f>VLOOKUP(C5092,'[1]T. Apoyo Sistema'!$B$1:$C$89,2,0)</f>
        <v>SI</v>
      </c>
    </row>
    <row r="5093" spans="1:10" x14ac:dyDescent="0.25">
      <c r="A5093" s="4" t="str">
        <f t="shared" si="158"/>
        <v>46241-POX6-psa2</v>
      </c>
      <c r="B5093" s="14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 t="shared" si="159"/>
        <v>2026-08</v>
      </c>
      <c r="J5093" s="7" t="str">
        <f>VLOOKUP(C5093,'[1]T. Apoyo Sistema'!$B$1:$C$89,2,0)</f>
        <v>SI</v>
      </c>
    </row>
    <row r="5094" spans="1:10" x14ac:dyDescent="0.25">
      <c r="A5094" s="4" t="str">
        <f t="shared" si="158"/>
        <v>46241-POX6-psa3</v>
      </c>
      <c r="B5094" s="14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 t="shared" si="159"/>
        <v>2026-08</v>
      </c>
      <c r="J5094" s="7" t="str">
        <f>VLOOKUP(C5094,'[1]T. Apoyo Sistema'!$B$1:$C$89,2,0)</f>
        <v>SI</v>
      </c>
    </row>
    <row r="5095" spans="1:10" x14ac:dyDescent="0.25">
      <c r="A5095" s="4" t="str">
        <f t="shared" si="158"/>
        <v>46241-POX6-psa4</v>
      </c>
      <c r="B5095" s="14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 t="shared" si="159"/>
        <v>2026-08</v>
      </c>
      <c r="J5095" s="7" t="str">
        <f>VLOOKUP(C5095,'[1]T. Apoyo Sistema'!$B$1:$C$89,2,0)</f>
        <v>SI</v>
      </c>
    </row>
    <row r="5096" spans="1:10" x14ac:dyDescent="0.25">
      <c r="A5096" s="4" t="str">
        <f t="shared" si="158"/>
        <v>46241-POX6-sec1</v>
      </c>
      <c r="B5096" s="14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 t="shared" si="159"/>
        <v>2026-08</v>
      </c>
      <c r="J5096" s="7" t="str">
        <f>VLOOKUP(C5096,'[1]T. Apoyo Sistema'!$B$1:$C$89,2,0)</f>
        <v>SI</v>
      </c>
    </row>
    <row r="5097" spans="1:10" x14ac:dyDescent="0.25">
      <c r="A5097" s="4" t="str">
        <f t="shared" si="158"/>
        <v>46241-POX6-sec2</v>
      </c>
      <c r="B5097" s="14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 t="shared" si="159"/>
        <v>2026-08</v>
      </c>
      <c r="J5097" s="7" t="str">
        <f>VLOOKUP(C5097,'[1]T. Apoyo Sistema'!$B$1:$C$89,2,0)</f>
        <v>SI</v>
      </c>
    </row>
    <row r="5098" spans="1:10" x14ac:dyDescent="0.25">
      <c r="A5098" s="4" t="str">
        <f t="shared" si="158"/>
        <v>46241-POX60-bbd1</v>
      </c>
      <c r="B5098" s="14">
        <v>46241</v>
      </c>
      <c r="C5098" s="4" t="s">
        <v>23</v>
      </c>
      <c r="D5098" s="4" t="s">
        <v>69</v>
      </c>
      <c r="E5098" s="4">
        <v>0</v>
      </c>
      <c r="F5098" s="6">
        <v>0</v>
      </c>
      <c r="G5098" s="6">
        <v>14.15</v>
      </c>
      <c r="H5098" s="6">
        <v>0</v>
      </c>
      <c r="I5098" s="4" t="str">
        <f t="shared" si="159"/>
        <v>2026-08</v>
      </c>
      <c r="J5098" s="7" t="str">
        <f>VLOOKUP(C5098,'[1]T. Apoyo Sistema'!$B$1:$C$89,2,0)</f>
        <v>SI</v>
      </c>
    </row>
    <row r="5099" spans="1:10" x14ac:dyDescent="0.25">
      <c r="A5099" s="4" t="str">
        <f t="shared" si="158"/>
        <v>46241-POX60-bbd2</v>
      </c>
      <c r="B5099" s="14">
        <v>46241</v>
      </c>
      <c r="C5099" s="4" t="s">
        <v>23</v>
      </c>
      <c r="D5099" s="4" t="s">
        <v>70</v>
      </c>
      <c r="E5099" s="4">
        <v>0</v>
      </c>
      <c r="F5099" s="6">
        <v>0.56666666666666665</v>
      </c>
      <c r="G5099" s="6">
        <v>13.583333333333334</v>
      </c>
      <c r="H5099" s="6">
        <v>0</v>
      </c>
      <c r="I5099" s="4" t="str">
        <f t="shared" si="159"/>
        <v>2026-08</v>
      </c>
      <c r="J5099" s="7" t="str">
        <f>VLOOKUP(C5099,'[1]T. Apoyo Sistema'!$B$1:$C$89,2,0)</f>
        <v>SI</v>
      </c>
    </row>
    <row r="5100" spans="1:10" x14ac:dyDescent="0.25">
      <c r="A5100" s="4" t="str">
        <f t="shared" si="158"/>
        <v>46241-POX60-com1</v>
      </c>
      <c r="B5100" s="14">
        <v>46241</v>
      </c>
      <c r="C5100" s="4" t="s">
        <v>23</v>
      </c>
      <c r="D5100" s="4" t="s">
        <v>71</v>
      </c>
      <c r="E5100" s="4">
        <v>0</v>
      </c>
      <c r="F5100" s="6">
        <v>2.0333333333333332</v>
      </c>
      <c r="G5100" s="6">
        <v>12.116666666666667</v>
      </c>
      <c r="H5100" s="6">
        <v>0</v>
      </c>
      <c r="I5100" s="4" t="str">
        <f t="shared" si="159"/>
        <v>2026-08</v>
      </c>
      <c r="J5100" s="7" t="str">
        <f>VLOOKUP(C5100,'[1]T. Apoyo Sistema'!$B$1:$C$89,2,0)</f>
        <v>SI</v>
      </c>
    </row>
    <row r="5101" spans="1:10" x14ac:dyDescent="0.25">
      <c r="A5101" s="4" t="str">
        <f t="shared" si="158"/>
        <v>46241-POX60-com2</v>
      </c>
      <c r="B5101" s="14">
        <v>46241</v>
      </c>
      <c r="C5101" s="4" t="s">
        <v>23</v>
      </c>
      <c r="D5101" s="4" t="s">
        <v>72</v>
      </c>
      <c r="E5101" s="4">
        <v>0</v>
      </c>
      <c r="F5101" s="6">
        <v>1.9833333333333334</v>
      </c>
      <c r="G5101" s="6">
        <v>12.166666666666668</v>
      </c>
      <c r="H5101" s="6">
        <v>0</v>
      </c>
      <c r="I5101" s="4" t="str">
        <f t="shared" si="159"/>
        <v>2026-08</v>
      </c>
      <c r="J5101" s="7" t="str">
        <f>VLOOKUP(C5101,'[1]T. Apoyo Sistema'!$B$1:$C$89,2,0)</f>
        <v>SI</v>
      </c>
    </row>
    <row r="5102" spans="1:10" x14ac:dyDescent="0.25">
      <c r="A5102" s="4" t="str">
        <f t="shared" si="158"/>
        <v>46241-POX60-com3</v>
      </c>
      <c r="B5102" s="14">
        <v>46241</v>
      </c>
      <c r="C5102" s="4" t="s">
        <v>23</v>
      </c>
      <c r="D5102" s="4" t="s">
        <v>77</v>
      </c>
      <c r="E5102" s="4">
        <v>0</v>
      </c>
      <c r="F5102" s="6">
        <v>2.15</v>
      </c>
      <c r="G5102" s="6">
        <v>12</v>
      </c>
      <c r="H5102" s="6">
        <v>0</v>
      </c>
      <c r="I5102" s="4" t="str">
        <f t="shared" si="159"/>
        <v>2026-08</v>
      </c>
      <c r="J5102" s="7" t="str">
        <f>VLOOKUP(C5102,'[1]T. Apoyo Sistema'!$B$1:$C$89,2,0)</f>
        <v>SI</v>
      </c>
    </row>
    <row r="5103" spans="1:10" x14ac:dyDescent="0.25">
      <c r="A5103" s="4" t="str">
        <f t="shared" si="158"/>
        <v>46241-POX60-gen1</v>
      </c>
      <c r="B5103" s="14">
        <v>46241</v>
      </c>
      <c r="C5103" s="4" t="s">
        <v>23</v>
      </c>
      <c r="D5103" s="4" t="s">
        <v>59</v>
      </c>
      <c r="E5103" s="4">
        <v>0</v>
      </c>
      <c r="F5103" s="6">
        <v>0.75</v>
      </c>
      <c r="G5103" s="6">
        <v>4.1833333333333336</v>
      </c>
      <c r="H5103" s="6">
        <v>9.2166666666666668</v>
      </c>
      <c r="I5103" s="4" t="str">
        <f t="shared" si="159"/>
        <v>2026-08</v>
      </c>
      <c r="J5103" s="7" t="str">
        <f>VLOOKUP(C5103,'[1]T. Apoyo Sistema'!$B$1:$C$89,2,0)</f>
        <v>SI</v>
      </c>
    </row>
    <row r="5104" spans="1:10" x14ac:dyDescent="0.25">
      <c r="A5104" s="4" t="str">
        <f t="shared" si="158"/>
        <v>46241-POX60-gen2</v>
      </c>
      <c r="B5104" s="14">
        <v>46241</v>
      </c>
      <c r="C5104" s="4" t="s">
        <v>23</v>
      </c>
      <c r="D5104" s="4" t="s">
        <v>73</v>
      </c>
      <c r="E5104" s="4">
        <v>0</v>
      </c>
      <c r="F5104" s="6">
        <v>1.9833333333333334</v>
      </c>
      <c r="G5104" s="6">
        <v>12.166666666666668</v>
      </c>
      <c r="H5104" s="6">
        <v>0</v>
      </c>
      <c r="I5104" s="4" t="str">
        <f t="shared" si="159"/>
        <v>2026-08</v>
      </c>
      <c r="J5104" s="7" t="str">
        <f>VLOOKUP(C5104,'[1]T. Apoyo Sistema'!$B$1:$C$89,2,0)</f>
        <v>SI</v>
      </c>
    </row>
    <row r="5105" spans="1:10" x14ac:dyDescent="0.25">
      <c r="A5105" s="4" t="str">
        <f t="shared" si="158"/>
        <v>46241-POX60-motocom1</v>
      </c>
      <c r="B5105" s="14">
        <v>46241</v>
      </c>
      <c r="C5105" s="4" t="s">
        <v>23</v>
      </c>
      <c r="D5105" s="4" t="s">
        <v>104</v>
      </c>
      <c r="E5105" s="4">
        <v>0</v>
      </c>
      <c r="F5105" s="6">
        <v>0</v>
      </c>
      <c r="G5105" s="6">
        <v>14.15</v>
      </c>
      <c r="H5105" s="6">
        <v>0</v>
      </c>
      <c r="I5105" s="4" t="str">
        <f t="shared" si="159"/>
        <v>2026-08</v>
      </c>
      <c r="J5105" s="7" t="str">
        <f>VLOOKUP(C5105,'[1]T. Apoyo Sistema'!$B$1:$C$89,2,0)</f>
        <v>SI</v>
      </c>
    </row>
    <row r="5106" spans="1:10" x14ac:dyDescent="0.25">
      <c r="A5106" s="4" t="str">
        <f t="shared" si="158"/>
        <v>46241-POX60-motocom2</v>
      </c>
      <c r="B5106" s="14">
        <v>46241</v>
      </c>
      <c r="C5106" s="4" t="s">
        <v>23</v>
      </c>
      <c r="D5106" s="4" t="s">
        <v>105</v>
      </c>
      <c r="E5106" s="4">
        <v>0</v>
      </c>
      <c r="F5106" s="6">
        <v>0</v>
      </c>
      <c r="G5106" s="6">
        <v>14.15</v>
      </c>
      <c r="H5106" s="6">
        <v>0</v>
      </c>
      <c r="I5106" s="4" t="str">
        <f t="shared" si="159"/>
        <v>2026-08</v>
      </c>
      <c r="J5106" s="7" t="str">
        <f>VLOOKUP(C5106,'[1]T. Apoyo Sistema'!$B$1:$C$89,2,0)</f>
        <v>SI</v>
      </c>
    </row>
    <row r="5107" spans="1:10" x14ac:dyDescent="0.25">
      <c r="A5107" s="4" t="str">
        <f t="shared" si="158"/>
        <v>46241-POX60-psa1</v>
      </c>
      <c r="B5107" s="14">
        <v>46241</v>
      </c>
      <c r="C5107" s="4" t="s">
        <v>23</v>
      </c>
      <c r="D5107" s="4" t="s">
        <v>60</v>
      </c>
      <c r="E5107" s="4">
        <v>1</v>
      </c>
      <c r="F5107" s="6">
        <v>1.8333333333333333</v>
      </c>
      <c r="G5107" s="6">
        <v>12.200000000000001</v>
      </c>
      <c r="H5107" s="6">
        <v>0.11666666666666667</v>
      </c>
      <c r="I5107" s="4" t="str">
        <f t="shared" si="159"/>
        <v>2026-08</v>
      </c>
      <c r="J5107" s="7" t="str">
        <f>VLOOKUP(C5107,'[1]T. Apoyo Sistema'!$B$1:$C$89,2,0)</f>
        <v>SI</v>
      </c>
    </row>
    <row r="5108" spans="1:10" x14ac:dyDescent="0.25">
      <c r="A5108" s="4" t="str">
        <f t="shared" si="158"/>
        <v>46241-POX60-psa2</v>
      </c>
      <c r="B5108" s="14">
        <v>46241</v>
      </c>
      <c r="C5108" s="4" t="s">
        <v>23</v>
      </c>
      <c r="D5108" s="4" t="s">
        <v>74</v>
      </c>
      <c r="E5108" s="4">
        <v>1</v>
      </c>
      <c r="F5108" s="6">
        <v>1.8333333333333333</v>
      </c>
      <c r="G5108" s="6">
        <v>12.200000000000001</v>
      </c>
      <c r="H5108" s="6">
        <v>0.11666666666666667</v>
      </c>
      <c r="I5108" s="4" t="str">
        <f t="shared" si="159"/>
        <v>2026-08</v>
      </c>
      <c r="J5108" s="7" t="str">
        <f>VLOOKUP(C5108,'[1]T. Apoyo Sistema'!$B$1:$C$89,2,0)</f>
        <v>SI</v>
      </c>
    </row>
    <row r="5109" spans="1:10" x14ac:dyDescent="0.25">
      <c r="A5109" s="4" t="str">
        <f t="shared" si="158"/>
        <v>46241-POX60-psa3</v>
      </c>
      <c r="B5109" s="14">
        <v>46241</v>
      </c>
      <c r="C5109" s="4" t="s">
        <v>23</v>
      </c>
      <c r="D5109" s="4" t="s">
        <v>79</v>
      </c>
      <c r="E5109" s="4">
        <v>1</v>
      </c>
      <c r="F5109" s="6">
        <v>1.8166666666666667</v>
      </c>
      <c r="G5109" s="6">
        <v>12.216666666666667</v>
      </c>
      <c r="H5109" s="6">
        <v>0.11666666666666667</v>
      </c>
      <c r="I5109" s="4" t="str">
        <f t="shared" si="159"/>
        <v>2026-08</v>
      </c>
      <c r="J5109" s="7" t="str">
        <f>VLOOKUP(C5109,'[1]T. Apoyo Sistema'!$B$1:$C$89,2,0)</f>
        <v>SI</v>
      </c>
    </row>
    <row r="5110" spans="1:10" x14ac:dyDescent="0.25">
      <c r="A5110" s="4" t="str">
        <f t="shared" si="158"/>
        <v>46241-POX60-psa4</v>
      </c>
      <c r="B5110" s="14">
        <v>46241</v>
      </c>
      <c r="C5110" s="4" t="s">
        <v>23</v>
      </c>
      <c r="D5110" s="4" t="s">
        <v>80</v>
      </c>
      <c r="E5110" s="4">
        <v>1</v>
      </c>
      <c r="F5110" s="6">
        <v>1.8</v>
      </c>
      <c r="G5110" s="6">
        <v>12.233333333333334</v>
      </c>
      <c r="H5110" s="6">
        <v>0.11666666666666667</v>
      </c>
      <c r="I5110" s="4" t="str">
        <f t="shared" si="159"/>
        <v>2026-08</v>
      </c>
      <c r="J5110" s="7" t="str">
        <f>VLOOKUP(C5110,'[1]T. Apoyo Sistema'!$B$1:$C$89,2,0)</f>
        <v>SI</v>
      </c>
    </row>
    <row r="5111" spans="1:10" x14ac:dyDescent="0.25">
      <c r="A5111" s="4" t="str">
        <f t="shared" si="158"/>
        <v>46241-POX60-psa5</v>
      </c>
      <c r="B5111" s="14">
        <v>46241</v>
      </c>
      <c r="C5111" s="4" t="s">
        <v>23</v>
      </c>
      <c r="D5111" s="4" t="s">
        <v>92</v>
      </c>
      <c r="E5111" s="4">
        <v>1</v>
      </c>
      <c r="F5111" s="6">
        <v>1.75</v>
      </c>
      <c r="G5111" s="6">
        <v>12.283333333333333</v>
      </c>
      <c r="H5111" s="6">
        <v>0.11666666666666667</v>
      </c>
      <c r="I5111" s="4" t="str">
        <f t="shared" si="159"/>
        <v>2026-08</v>
      </c>
      <c r="J5111" s="7" t="str">
        <f>VLOOKUP(C5111,'[1]T. Apoyo Sistema'!$B$1:$C$89,2,0)</f>
        <v>SI</v>
      </c>
    </row>
    <row r="5112" spans="1:10" x14ac:dyDescent="0.25">
      <c r="A5112" s="4" t="str">
        <f t="shared" si="158"/>
        <v>46241-POX60-psa6</v>
      </c>
      <c r="B5112" s="14">
        <v>46241</v>
      </c>
      <c r="C5112" s="4" t="s">
        <v>23</v>
      </c>
      <c r="D5112" s="4" t="s">
        <v>93</v>
      </c>
      <c r="E5112" s="4">
        <v>1</v>
      </c>
      <c r="F5112" s="6">
        <v>0.41666666666666669</v>
      </c>
      <c r="G5112" s="6">
        <v>13.616666666666667</v>
      </c>
      <c r="H5112" s="6">
        <v>0.11666666666666667</v>
      </c>
      <c r="I5112" s="4" t="str">
        <f t="shared" si="159"/>
        <v>2026-08</v>
      </c>
      <c r="J5112" s="7" t="str">
        <f>VLOOKUP(C5112,'[1]T. Apoyo Sistema'!$B$1:$C$89,2,0)</f>
        <v>SI</v>
      </c>
    </row>
    <row r="5113" spans="1:10" x14ac:dyDescent="0.25">
      <c r="A5113" s="4" t="str">
        <f t="shared" si="158"/>
        <v>46241-POX60-sec1</v>
      </c>
      <c r="B5113" s="14">
        <v>46241</v>
      </c>
      <c r="C5113" s="4" t="s">
        <v>23</v>
      </c>
      <c r="D5113" s="4" t="s">
        <v>75</v>
      </c>
      <c r="E5113" s="4">
        <v>0</v>
      </c>
      <c r="F5113" s="6">
        <v>2.4333333333333331</v>
      </c>
      <c r="G5113" s="6">
        <v>11.716666666666667</v>
      </c>
      <c r="H5113" s="6">
        <v>0</v>
      </c>
      <c r="I5113" s="4" t="str">
        <f t="shared" si="159"/>
        <v>2026-08</v>
      </c>
      <c r="J5113" s="7" t="str">
        <f>VLOOKUP(C5113,'[1]T. Apoyo Sistema'!$B$1:$C$89,2,0)</f>
        <v>SI</v>
      </c>
    </row>
    <row r="5114" spans="1:10" x14ac:dyDescent="0.25">
      <c r="A5114" s="4" t="str">
        <f t="shared" si="158"/>
        <v>46241-POX60-sec2</v>
      </c>
      <c r="B5114" s="14">
        <v>46241</v>
      </c>
      <c r="C5114" s="4" t="s">
        <v>23</v>
      </c>
      <c r="D5114" s="4" t="s">
        <v>76</v>
      </c>
      <c r="E5114" s="4">
        <v>0</v>
      </c>
      <c r="F5114" s="6">
        <v>2.4333333333333331</v>
      </c>
      <c r="G5114" s="6">
        <v>11.716666666666667</v>
      </c>
      <c r="H5114" s="6">
        <v>0</v>
      </c>
      <c r="I5114" s="4" t="str">
        <f t="shared" si="159"/>
        <v>2026-08</v>
      </c>
      <c r="J5114" s="7" t="str">
        <f>VLOOKUP(C5114,'[1]T. Apoyo Sistema'!$B$1:$C$89,2,0)</f>
        <v>SI</v>
      </c>
    </row>
    <row r="5115" spans="1:10" x14ac:dyDescent="0.25">
      <c r="A5115" s="4" t="str">
        <f t="shared" si="158"/>
        <v>46241-POX61-bbd1</v>
      </c>
      <c r="B5115" s="14">
        <v>46241</v>
      </c>
      <c r="C5115" s="4" t="s">
        <v>107</v>
      </c>
      <c r="D5115" s="4" t="s">
        <v>69</v>
      </c>
      <c r="E5115" s="4">
        <v>0</v>
      </c>
      <c r="F5115" s="6">
        <v>0.51666666666666672</v>
      </c>
      <c r="G5115" s="6">
        <v>23.466666666666669</v>
      </c>
      <c r="H5115" s="6">
        <v>0</v>
      </c>
      <c r="I5115" s="4" t="str">
        <f t="shared" si="159"/>
        <v>2026-08</v>
      </c>
      <c r="J5115" s="7" t="str">
        <f>VLOOKUP(C5115,'[1]T. Apoyo Sistema'!$B$1:$C$89,2,0)</f>
        <v>SI</v>
      </c>
    </row>
    <row r="5116" spans="1:10" x14ac:dyDescent="0.25">
      <c r="A5116" s="4" t="str">
        <f t="shared" si="158"/>
        <v>46241-POX61-bbd2</v>
      </c>
      <c r="B5116" s="14">
        <v>46241</v>
      </c>
      <c r="C5116" s="4" t="s">
        <v>107</v>
      </c>
      <c r="D5116" s="4" t="s">
        <v>70</v>
      </c>
      <c r="E5116" s="4">
        <v>0</v>
      </c>
      <c r="F5116" s="6">
        <v>0</v>
      </c>
      <c r="G5116" s="6">
        <v>23.983333333333334</v>
      </c>
      <c r="H5116" s="6">
        <v>0</v>
      </c>
      <c r="I5116" s="4" t="str">
        <f t="shared" si="159"/>
        <v>2026-08</v>
      </c>
      <c r="J5116" s="7" t="str">
        <f>VLOOKUP(C5116,'[1]T. Apoyo Sistema'!$B$1:$C$89,2,0)</f>
        <v>SI</v>
      </c>
    </row>
    <row r="5117" spans="1:10" x14ac:dyDescent="0.25">
      <c r="A5117" s="4" t="str">
        <f t="shared" si="158"/>
        <v>46241-POX61-com1</v>
      </c>
      <c r="B5117" s="14">
        <v>46241</v>
      </c>
      <c r="C5117" s="4" t="s">
        <v>107</v>
      </c>
      <c r="D5117" s="4" t="s">
        <v>71</v>
      </c>
      <c r="E5117" s="4">
        <v>0</v>
      </c>
      <c r="F5117" s="6">
        <v>7.7166666666666668</v>
      </c>
      <c r="G5117" s="6">
        <v>16.266666666666666</v>
      </c>
      <c r="H5117" s="6">
        <v>0</v>
      </c>
      <c r="I5117" s="4" t="str">
        <f t="shared" si="159"/>
        <v>2026-08</v>
      </c>
      <c r="J5117" s="7" t="str">
        <f>VLOOKUP(C5117,'[1]T. Apoyo Sistema'!$B$1:$C$89,2,0)</f>
        <v>SI</v>
      </c>
    </row>
    <row r="5118" spans="1:10" x14ac:dyDescent="0.25">
      <c r="A5118" s="4" t="str">
        <f t="shared" si="158"/>
        <v>46241-POX61-com2</v>
      </c>
      <c r="B5118" s="14">
        <v>46241</v>
      </c>
      <c r="C5118" s="4" t="s">
        <v>107</v>
      </c>
      <c r="D5118" s="4" t="s">
        <v>72</v>
      </c>
      <c r="E5118" s="4">
        <v>0</v>
      </c>
      <c r="F5118" s="6">
        <v>7.833333333333333</v>
      </c>
      <c r="G5118" s="6">
        <v>16.150000000000002</v>
      </c>
      <c r="H5118" s="6">
        <v>0</v>
      </c>
      <c r="I5118" s="4" t="str">
        <f t="shared" si="159"/>
        <v>2026-08</v>
      </c>
      <c r="J5118" s="7" t="str">
        <f>VLOOKUP(C5118,'[1]T. Apoyo Sistema'!$B$1:$C$89,2,0)</f>
        <v>SI</v>
      </c>
    </row>
    <row r="5119" spans="1:10" x14ac:dyDescent="0.25">
      <c r="A5119" s="4" t="str">
        <f t="shared" si="158"/>
        <v>46241-POX61-com3</v>
      </c>
      <c r="B5119" s="14">
        <v>46241</v>
      </c>
      <c r="C5119" s="4" t="s">
        <v>107</v>
      </c>
      <c r="D5119" s="4" t="s">
        <v>77</v>
      </c>
      <c r="E5119" s="4">
        <v>0</v>
      </c>
      <c r="F5119" s="6">
        <v>7.7666666666666666</v>
      </c>
      <c r="G5119" s="6">
        <v>16.216666666666669</v>
      </c>
      <c r="H5119" s="6">
        <v>0</v>
      </c>
      <c r="I5119" s="4" t="str">
        <f t="shared" si="159"/>
        <v>2026-08</v>
      </c>
      <c r="J5119" s="7" t="str">
        <f>VLOOKUP(C5119,'[1]T. Apoyo Sistema'!$B$1:$C$89,2,0)</f>
        <v>SI</v>
      </c>
    </row>
    <row r="5120" spans="1:10" x14ac:dyDescent="0.25">
      <c r="A5120" s="4" t="str">
        <f t="shared" si="158"/>
        <v>46241-POX61-gen1</v>
      </c>
      <c r="B5120" s="14">
        <v>46241</v>
      </c>
      <c r="C5120" s="4" t="s">
        <v>107</v>
      </c>
      <c r="D5120" s="4" t="s">
        <v>59</v>
      </c>
      <c r="E5120" s="4">
        <v>0</v>
      </c>
      <c r="F5120" s="6">
        <v>8.3166666666666664</v>
      </c>
      <c r="G5120" s="6">
        <v>15.666666666666668</v>
      </c>
      <c r="H5120" s="6">
        <v>0</v>
      </c>
      <c r="I5120" s="4" t="str">
        <f t="shared" si="159"/>
        <v>2026-08</v>
      </c>
      <c r="J5120" s="7" t="str">
        <f>VLOOKUP(C5120,'[1]T. Apoyo Sistema'!$B$1:$C$89,2,0)</f>
        <v>SI</v>
      </c>
    </row>
    <row r="5121" spans="1:10" x14ac:dyDescent="0.25">
      <c r="A5121" s="4" t="str">
        <f t="shared" si="158"/>
        <v>46241-POX61-gen2</v>
      </c>
      <c r="B5121" s="14">
        <v>46241</v>
      </c>
      <c r="C5121" s="4" t="s">
        <v>107</v>
      </c>
      <c r="D5121" s="4" t="s">
        <v>73</v>
      </c>
      <c r="E5121" s="4">
        <v>0</v>
      </c>
      <c r="F5121" s="6">
        <v>0</v>
      </c>
      <c r="G5121" s="6">
        <v>23.983333333333334</v>
      </c>
      <c r="H5121" s="6">
        <v>0</v>
      </c>
      <c r="I5121" s="4" t="str">
        <f t="shared" si="159"/>
        <v>2026-08</v>
      </c>
      <c r="J5121" s="7" t="str">
        <f>VLOOKUP(C5121,'[1]T. Apoyo Sistema'!$B$1:$C$89,2,0)</f>
        <v>SI</v>
      </c>
    </row>
    <row r="5122" spans="1:10" x14ac:dyDescent="0.25">
      <c r="A5122" s="4" t="str">
        <f t="shared" ref="A5122:A5185" si="160">CONCATENATE(B5122,"-",C5122,"-",D5122)</f>
        <v>46241-POX61-motocom1</v>
      </c>
      <c r="B5122" s="14">
        <v>46241</v>
      </c>
      <c r="C5122" s="4" t="s">
        <v>107</v>
      </c>
      <c r="D5122" s="4" t="s">
        <v>104</v>
      </c>
      <c r="E5122" s="4">
        <v>0</v>
      </c>
      <c r="F5122" s="6">
        <v>0</v>
      </c>
      <c r="G5122" s="6">
        <v>23.983333333333334</v>
      </c>
      <c r="H5122" s="6">
        <v>0</v>
      </c>
      <c r="I5122" s="4" t="str">
        <f t="shared" ref="I5122:I5185" si="161">TEXT(B5122,"yyyy-mm")</f>
        <v>2026-08</v>
      </c>
      <c r="J5122" s="7" t="str">
        <f>VLOOKUP(C5122,'[1]T. Apoyo Sistema'!$B$1:$C$89,2,0)</f>
        <v>SI</v>
      </c>
    </row>
    <row r="5123" spans="1:10" x14ac:dyDescent="0.25">
      <c r="A5123" s="4" t="str">
        <f t="shared" si="160"/>
        <v>46241-POX61-motocom2</v>
      </c>
      <c r="B5123" s="14">
        <v>46241</v>
      </c>
      <c r="C5123" s="4" t="s">
        <v>107</v>
      </c>
      <c r="D5123" s="4" t="s">
        <v>105</v>
      </c>
      <c r="E5123" s="4">
        <v>0</v>
      </c>
      <c r="F5123" s="6">
        <v>0</v>
      </c>
      <c r="G5123" s="6">
        <v>23.983333333333334</v>
      </c>
      <c r="H5123" s="6">
        <v>0</v>
      </c>
      <c r="I5123" s="4" t="str">
        <f t="shared" si="161"/>
        <v>2026-08</v>
      </c>
      <c r="J5123" s="7" t="str">
        <f>VLOOKUP(C5123,'[1]T. Apoyo Sistema'!$B$1:$C$89,2,0)</f>
        <v>SI</v>
      </c>
    </row>
    <row r="5124" spans="1:10" x14ac:dyDescent="0.25">
      <c r="A5124" s="4" t="str">
        <f t="shared" si="160"/>
        <v>46241-POX61-psa1</v>
      </c>
      <c r="B5124" s="14">
        <v>46241</v>
      </c>
      <c r="C5124" s="4" t="s">
        <v>107</v>
      </c>
      <c r="D5124" s="4" t="s">
        <v>60</v>
      </c>
      <c r="E5124" s="4">
        <v>0</v>
      </c>
      <c r="F5124" s="6">
        <v>7.583333333333333</v>
      </c>
      <c r="G5124" s="6">
        <v>16.400000000000002</v>
      </c>
      <c r="H5124" s="6">
        <v>0</v>
      </c>
      <c r="I5124" s="4" t="str">
        <f t="shared" si="161"/>
        <v>2026-08</v>
      </c>
      <c r="J5124" s="7" t="str">
        <f>VLOOKUP(C5124,'[1]T. Apoyo Sistema'!$B$1:$C$89,2,0)</f>
        <v>SI</v>
      </c>
    </row>
    <row r="5125" spans="1:10" x14ac:dyDescent="0.25">
      <c r="A5125" s="4" t="str">
        <f t="shared" si="160"/>
        <v>46241-POX61-psa2</v>
      </c>
      <c r="B5125" s="14">
        <v>46241</v>
      </c>
      <c r="C5125" s="4" t="s">
        <v>107</v>
      </c>
      <c r="D5125" s="4" t="s">
        <v>74</v>
      </c>
      <c r="E5125" s="4">
        <v>0</v>
      </c>
      <c r="F5125" s="6">
        <v>7.583333333333333</v>
      </c>
      <c r="G5125" s="6">
        <v>16.400000000000002</v>
      </c>
      <c r="H5125" s="6">
        <v>0</v>
      </c>
      <c r="I5125" s="4" t="str">
        <f t="shared" si="161"/>
        <v>2026-08</v>
      </c>
      <c r="J5125" s="7" t="str">
        <f>VLOOKUP(C5125,'[1]T. Apoyo Sistema'!$B$1:$C$89,2,0)</f>
        <v>SI</v>
      </c>
    </row>
    <row r="5126" spans="1:10" x14ac:dyDescent="0.25">
      <c r="A5126" s="4" t="str">
        <f t="shared" si="160"/>
        <v>46241-POX61-psa3</v>
      </c>
      <c r="B5126" s="14">
        <v>46241</v>
      </c>
      <c r="C5126" s="4" t="s">
        <v>107</v>
      </c>
      <c r="D5126" s="4" t="s">
        <v>79</v>
      </c>
      <c r="E5126" s="4">
        <v>0</v>
      </c>
      <c r="F5126" s="6">
        <v>7.583333333333333</v>
      </c>
      <c r="G5126" s="6">
        <v>16.400000000000002</v>
      </c>
      <c r="H5126" s="6">
        <v>0</v>
      </c>
      <c r="I5126" s="4" t="str">
        <f t="shared" si="161"/>
        <v>2026-08</v>
      </c>
      <c r="J5126" s="7" t="str">
        <f>VLOOKUP(C5126,'[1]T. Apoyo Sistema'!$B$1:$C$89,2,0)</f>
        <v>SI</v>
      </c>
    </row>
    <row r="5127" spans="1:10" x14ac:dyDescent="0.25">
      <c r="A5127" s="4" t="str">
        <f t="shared" si="160"/>
        <v>46241-POX61-psa4</v>
      </c>
      <c r="B5127" s="14">
        <v>46241</v>
      </c>
      <c r="C5127" s="4" t="s">
        <v>107</v>
      </c>
      <c r="D5127" s="4" t="s">
        <v>80</v>
      </c>
      <c r="E5127" s="4">
        <v>1</v>
      </c>
      <c r="F5127" s="6">
        <v>0</v>
      </c>
      <c r="G5127" s="6">
        <v>6.666666666666643E-2</v>
      </c>
      <c r="H5127" s="6">
        <v>23.916666666666668</v>
      </c>
      <c r="I5127" s="4" t="str">
        <f t="shared" si="161"/>
        <v>2026-08</v>
      </c>
      <c r="J5127" s="7" t="str">
        <f>VLOOKUP(C5127,'[1]T. Apoyo Sistema'!$B$1:$C$89,2,0)</f>
        <v>SI</v>
      </c>
    </row>
    <row r="5128" spans="1:10" x14ac:dyDescent="0.25">
      <c r="A5128" s="4" t="str">
        <f t="shared" si="160"/>
        <v>46241-POX61-psa5</v>
      </c>
      <c r="B5128" s="14">
        <v>46241</v>
      </c>
      <c r="C5128" s="4" t="s">
        <v>107</v>
      </c>
      <c r="D5128" s="4" t="s">
        <v>92</v>
      </c>
      <c r="E5128" s="4">
        <v>0</v>
      </c>
      <c r="F5128" s="6">
        <v>7.5166666666666666</v>
      </c>
      <c r="G5128" s="6">
        <v>16.466666666666669</v>
      </c>
      <c r="H5128" s="6">
        <v>0</v>
      </c>
      <c r="I5128" s="4" t="str">
        <f t="shared" si="161"/>
        <v>2026-08</v>
      </c>
      <c r="J5128" s="7" t="str">
        <f>VLOOKUP(C5128,'[1]T. Apoyo Sistema'!$B$1:$C$89,2,0)</f>
        <v>SI</v>
      </c>
    </row>
    <row r="5129" spans="1:10" x14ac:dyDescent="0.25">
      <c r="A5129" s="4" t="str">
        <f t="shared" si="160"/>
        <v>46241-POX61-psa6</v>
      </c>
      <c r="B5129" s="14">
        <v>46241</v>
      </c>
      <c r="C5129" s="4" t="s">
        <v>107</v>
      </c>
      <c r="D5129" s="4" t="s">
        <v>93</v>
      </c>
      <c r="E5129" s="4">
        <v>0</v>
      </c>
      <c r="F5129" s="6">
        <v>7.5</v>
      </c>
      <c r="G5129" s="6">
        <v>16.483333333333334</v>
      </c>
      <c r="H5129" s="6">
        <v>0</v>
      </c>
      <c r="I5129" s="4" t="str">
        <f t="shared" si="161"/>
        <v>2026-08</v>
      </c>
      <c r="J5129" s="7" t="str">
        <f>VLOOKUP(C5129,'[1]T. Apoyo Sistema'!$B$1:$C$89,2,0)</f>
        <v>SI</v>
      </c>
    </row>
    <row r="5130" spans="1:10" x14ac:dyDescent="0.25">
      <c r="A5130" s="4" t="str">
        <f t="shared" si="160"/>
        <v>46241-POX61-sec1</v>
      </c>
      <c r="B5130" s="14">
        <v>46241</v>
      </c>
      <c r="C5130" s="4" t="s">
        <v>107</v>
      </c>
      <c r="D5130" s="4" t="s">
        <v>75</v>
      </c>
      <c r="E5130" s="4">
        <v>0</v>
      </c>
      <c r="F5130" s="6">
        <v>8.1</v>
      </c>
      <c r="G5130" s="6">
        <v>15.883333333333335</v>
      </c>
      <c r="H5130" s="6">
        <v>0</v>
      </c>
      <c r="I5130" s="4" t="str">
        <f t="shared" si="161"/>
        <v>2026-08</v>
      </c>
      <c r="J5130" s="7" t="str">
        <f>VLOOKUP(C5130,'[1]T. Apoyo Sistema'!$B$1:$C$89,2,0)</f>
        <v>SI</v>
      </c>
    </row>
    <row r="5131" spans="1:10" x14ac:dyDescent="0.25">
      <c r="A5131" s="4" t="str">
        <f t="shared" si="160"/>
        <v>46241-POX61-sec2</v>
      </c>
      <c r="B5131" s="14">
        <v>46241</v>
      </c>
      <c r="C5131" s="4" t="s">
        <v>107</v>
      </c>
      <c r="D5131" s="4" t="s">
        <v>76</v>
      </c>
      <c r="E5131" s="4">
        <v>0</v>
      </c>
      <c r="F5131" s="6">
        <v>8.1</v>
      </c>
      <c r="G5131" s="6">
        <v>15.883333333333335</v>
      </c>
      <c r="H5131" s="6">
        <v>0</v>
      </c>
      <c r="I5131" s="4" t="str">
        <f t="shared" si="161"/>
        <v>2026-08</v>
      </c>
      <c r="J5131" s="7" t="str">
        <f>VLOOKUP(C5131,'[1]T. Apoyo Sistema'!$B$1:$C$89,2,0)</f>
        <v>SI</v>
      </c>
    </row>
    <row r="5132" spans="1:10" x14ac:dyDescent="0.25">
      <c r="A5132" s="4" t="str">
        <f t="shared" si="160"/>
        <v>46241-POX62-bbd1</v>
      </c>
      <c r="B5132" s="14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 t="shared" si="161"/>
        <v>2026-08</v>
      </c>
      <c r="J5132" s="7" t="str">
        <f>VLOOKUP(C5132,'[1]T. Apoyo Sistema'!$B$1:$C$89,2,0)</f>
        <v>SI</v>
      </c>
    </row>
    <row r="5133" spans="1:10" x14ac:dyDescent="0.25">
      <c r="A5133" s="4" t="str">
        <f t="shared" si="160"/>
        <v>46241-POX62-bbd2</v>
      </c>
      <c r="B5133" s="14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 t="shared" si="161"/>
        <v>2026-08</v>
      </c>
      <c r="J5133" s="7" t="str">
        <f>VLOOKUP(C5133,'[1]T. Apoyo Sistema'!$B$1:$C$89,2,0)</f>
        <v>SI</v>
      </c>
    </row>
    <row r="5134" spans="1:10" x14ac:dyDescent="0.25">
      <c r="A5134" s="4" t="str">
        <f t="shared" si="160"/>
        <v>46241-POX62-com1</v>
      </c>
      <c r="B5134" s="14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 t="shared" si="161"/>
        <v>2026-08</v>
      </c>
      <c r="J5134" s="7" t="str">
        <f>VLOOKUP(C5134,'[1]T. Apoyo Sistema'!$B$1:$C$89,2,0)</f>
        <v>SI</v>
      </c>
    </row>
    <row r="5135" spans="1:10" x14ac:dyDescent="0.25">
      <c r="A5135" s="4" t="str">
        <f t="shared" si="160"/>
        <v>46241-POX62-com2</v>
      </c>
      <c r="B5135" s="14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 t="shared" si="161"/>
        <v>2026-08</v>
      </c>
      <c r="J5135" s="7" t="str">
        <f>VLOOKUP(C5135,'[1]T. Apoyo Sistema'!$B$1:$C$89,2,0)</f>
        <v>SI</v>
      </c>
    </row>
    <row r="5136" spans="1:10" x14ac:dyDescent="0.25">
      <c r="A5136" s="4" t="str">
        <f t="shared" si="160"/>
        <v>46241-POX62-com3</v>
      </c>
      <c r="B5136" s="14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 t="shared" si="161"/>
        <v>2026-08</v>
      </c>
      <c r="J5136" s="7" t="str">
        <f>VLOOKUP(C5136,'[1]T. Apoyo Sistema'!$B$1:$C$89,2,0)</f>
        <v>SI</v>
      </c>
    </row>
    <row r="5137" spans="1:10" x14ac:dyDescent="0.25">
      <c r="A5137" s="4" t="str">
        <f t="shared" si="160"/>
        <v>46241-POX62-com4</v>
      </c>
      <c r="B5137" s="14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 t="shared" si="161"/>
        <v>2026-08</v>
      </c>
      <c r="J5137" s="7" t="str">
        <f>VLOOKUP(C5137,'[1]T. Apoyo Sistema'!$B$1:$C$89,2,0)</f>
        <v>SI</v>
      </c>
    </row>
    <row r="5138" spans="1:10" x14ac:dyDescent="0.25">
      <c r="A5138" s="4" t="str">
        <f t="shared" si="160"/>
        <v>46241-POX62-gen1</v>
      </c>
      <c r="B5138" s="14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 t="shared" si="161"/>
        <v>2026-08</v>
      </c>
      <c r="J5138" s="7" t="str">
        <f>VLOOKUP(C5138,'[1]T. Apoyo Sistema'!$B$1:$C$89,2,0)</f>
        <v>SI</v>
      </c>
    </row>
    <row r="5139" spans="1:10" x14ac:dyDescent="0.25">
      <c r="A5139" s="4" t="str">
        <f t="shared" si="160"/>
        <v>46241-POX62-gen2</v>
      </c>
      <c r="B5139" s="14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 t="shared" si="161"/>
        <v>2026-08</v>
      </c>
      <c r="J5139" s="7" t="str">
        <f>VLOOKUP(C5139,'[1]T. Apoyo Sistema'!$B$1:$C$89,2,0)</f>
        <v>SI</v>
      </c>
    </row>
    <row r="5140" spans="1:10" x14ac:dyDescent="0.25">
      <c r="A5140" s="4" t="str">
        <f t="shared" si="160"/>
        <v>46241-POX62-psa1</v>
      </c>
      <c r="B5140" s="14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 t="shared" si="161"/>
        <v>2026-08</v>
      </c>
      <c r="J5140" s="7" t="str">
        <f>VLOOKUP(C5140,'[1]T. Apoyo Sistema'!$B$1:$C$89,2,0)</f>
        <v>SI</v>
      </c>
    </row>
    <row r="5141" spans="1:10" x14ac:dyDescent="0.25">
      <c r="A5141" s="4" t="str">
        <f t="shared" si="160"/>
        <v>46241-POX62-psa2</v>
      </c>
      <c r="B5141" s="14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 t="shared" si="161"/>
        <v>2026-08</v>
      </c>
      <c r="J5141" s="7" t="str">
        <f>VLOOKUP(C5141,'[1]T. Apoyo Sistema'!$B$1:$C$89,2,0)</f>
        <v>SI</v>
      </c>
    </row>
    <row r="5142" spans="1:10" x14ac:dyDescent="0.25">
      <c r="A5142" s="4" t="str">
        <f t="shared" si="160"/>
        <v>46241-POX62-psa3</v>
      </c>
      <c r="B5142" s="14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 t="shared" si="161"/>
        <v>2026-08</v>
      </c>
      <c r="J5142" s="7" t="str">
        <f>VLOOKUP(C5142,'[1]T. Apoyo Sistema'!$B$1:$C$89,2,0)</f>
        <v>SI</v>
      </c>
    </row>
    <row r="5143" spans="1:10" x14ac:dyDescent="0.25">
      <c r="A5143" s="4" t="str">
        <f t="shared" si="160"/>
        <v>46241-POX62-psa4</v>
      </c>
      <c r="B5143" s="14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 t="shared" si="161"/>
        <v>2026-08</v>
      </c>
      <c r="J5143" s="7" t="str">
        <f>VLOOKUP(C5143,'[1]T. Apoyo Sistema'!$B$1:$C$89,2,0)</f>
        <v>SI</v>
      </c>
    </row>
    <row r="5144" spans="1:10" x14ac:dyDescent="0.25">
      <c r="A5144" s="4" t="str">
        <f t="shared" si="160"/>
        <v>46241-POX62-sec1</v>
      </c>
      <c r="B5144" s="14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 t="shared" si="161"/>
        <v>2026-08</v>
      </c>
      <c r="J5144" s="7" t="str">
        <f>VLOOKUP(C5144,'[1]T. Apoyo Sistema'!$B$1:$C$89,2,0)</f>
        <v>SI</v>
      </c>
    </row>
    <row r="5145" spans="1:10" x14ac:dyDescent="0.25">
      <c r="A5145" s="4" t="str">
        <f t="shared" si="160"/>
        <v>46241-POX62-sec2</v>
      </c>
      <c r="B5145" s="14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 t="shared" si="161"/>
        <v>2026-08</v>
      </c>
      <c r="J5145" s="7" t="str">
        <f>VLOOKUP(C5145,'[1]T. Apoyo Sistema'!$B$1:$C$89,2,0)</f>
        <v>SI</v>
      </c>
    </row>
    <row r="5146" spans="1:10" x14ac:dyDescent="0.25">
      <c r="A5146" s="4" t="str">
        <f t="shared" si="160"/>
        <v>46241-POX63-bbd1</v>
      </c>
      <c r="B5146" s="14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 t="shared" si="161"/>
        <v>2026-08</v>
      </c>
      <c r="J5146" s="7" t="str">
        <f>VLOOKUP(C5146,'[1]T. Apoyo Sistema'!$B$1:$C$89,2,0)</f>
        <v>SI</v>
      </c>
    </row>
    <row r="5147" spans="1:10" x14ac:dyDescent="0.25">
      <c r="A5147" s="4" t="str">
        <f t="shared" si="160"/>
        <v>46241-POX63-bbd2</v>
      </c>
      <c r="B5147" s="14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 t="shared" si="161"/>
        <v>2026-08</v>
      </c>
      <c r="J5147" s="7" t="str">
        <f>VLOOKUP(C5147,'[1]T. Apoyo Sistema'!$B$1:$C$89,2,0)</f>
        <v>SI</v>
      </c>
    </row>
    <row r="5148" spans="1:10" x14ac:dyDescent="0.25">
      <c r="A5148" s="4" t="str">
        <f t="shared" si="160"/>
        <v>46241-POX63-com1</v>
      </c>
      <c r="B5148" s="14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 t="shared" si="161"/>
        <v>2026-08</v>
      </c>
      <c r="J5148" s="7" t="str">
        <f>VLOOKUP(C5148,'[1]T. Apoyo Sistema'!$B$1:$C$89,2,0)</f>
        <v>SI</v>
      </c>
    </row>
    <row r="5149" spans="1:10" x14ac:dyDescent="0.25">
      <c r="A5149" s="4" t="str">
        <f t="shared" si="160"/>
        <v>46241-POX63-com2</v>
      </c>
      <c r="B5149" s="14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 t="shared" si="161"/>
        <v>2026-08</v>
      </c>
      <c r="J5149" s="7" t="str">
        <f>VLOOKUP(C5149,'[1]T. Apoyo Sistema'!$B$1:$C$89,2,0)</f>
        <v>SI</v>
      </c>
    </row>
    <row r="5150" spans="1:10" x14ac:dyDescent="0.25">
      <c r="A5150" s="4" t="str">
        <f t="shared" si="160"/>
        <v>46241-POX63-com3</v>
      </c>
      <c r="B5150" s="14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 t="shared" si="161"/>
        <v>2026-08</v>
      </c>
      <c r="J5150" s="7" t="str">
        <f>VLOOKUP(C5150,'[1]T. Apoyo Sistema'!$B$1:$C$89,2,0)</f>
        <v>SI</v>
      </c>
    </row>
    <row r="5151" spans="1:10" x14ac:dyDescent="0.25">
      <c r="A5151" s="4" t="str">
        <f t="shared" si="160"/>
        <v>46241-POX63-gen1</v>
      </c>
      <c r="B5151" s="14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 t="shared" si="161"/>
        <v>2026-08</v>
      </c>
      <c r="J5151" s="7" t="str">
        <f>VLOOKUP(C5151,'[1]T. Apoyo Sistema'!$B$1:$C$89,2,0)</f>
        <v>SI</v>
      </c>
    </row>
    <row r="5152" spans="1:10" x14ac:dyDescent="0.25">
      <c r="A5152" s="4" t="str">
        <f t="shared" si="160"/>
        <v>46241-POX63-gen2</v>
      </c>
      <c r="B5152" s="14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 t="shared" si="161"/>
        <v>2026-08</v>
      </c>
      <c r="J5152" s="7" t="str">
        <f>VLOOKUP(C5152,'[1]T. Apoyo Sistema'!$B$1:$C$89,2,0)</f>
        <v>SI</v>
      </c>
    </row>
    <row r="5153" spans="1:10" x14ac:dyDescent="0.25">
      <c r="A5153" s="4" t="str">
        <f t="shared" si="160"/>
        <v>46241-POX63-motocom1</v>
      </c>
      <c r="B5153" s="14">
        <v>46241</v>
      </c>
      <c r="C5153" s="4" t="s">
        <v>11</v>
      </c>
      <c r="D5153" s="4" t="s">
        <v>104</v>
      </c>
      <c r="E5153" s="4">
        <v>0</v>
      </c>
      <c r="F5153" s="6">
        <v>0</v>
      </c>
      <c r="G5153" s="6">
        <v>0</v>
      </c>
      <c r="H5153" s="6">
        <v>0</v>
      </c>
      <c r="I5153" s="4" t="str">
        <f t="shared" si="161"/>
        <v>2026-08</v>
      </c>
      <c r="J5153" s="7" t="str">
        <f>VLOOKUP(C5153,'[1]T. Apoyo Sistema'!$B$1:$C$89,2,0)</f>
        <v>SI</v>
      </c>
    </row>
    <row r="5154" spans="1:10" x14ac:dyDescent="0.25">
      <c r="A5154" s="4" t="str">
        <f t="shared" si="160"/>
        <v>46241-POX63-motocom2</v>
      </c>
      <c r="B5154" s="14">
        <v>46241</v>
      </c>
      <c r="C5154" s="4" t="s">
        <v>11</v>
      </c>
      <c r="D5154" s="4" t="s">
        <v>105</v>
      </c>
      <c r="E5154" s="4">
        <v>0</v>
      </c>
      <c r="F5154" s="6">
        <v>0</v>
      </c>
      <c r="G5154" s="6">
        <v>0</v>
      </c>
      <c r="H5154" s="6">
        <v>0</v>
      </c>
      <c r="I5154" s="4" t="str">
        <f t="shared" si="161"/>
        <v>2026-08</v>
      </c>
      <c r="J5154" s="7" t="str">
        <f>VLOOKUP(C5154,'[1]T. Apoyo Sistema'!$B$1:$C$89,2,0)</f>
        <v>SI</v>
      </c>
    </row>
    <row r="5155" spans="1:10" x14ac:dyDescent="0.25">
      <c r="A5155" s="4" t="str">
        <f t="shared" si="160"/>
        <v>46241-POX63-psa1</v>
      </c>
      <c r="B5155" s="14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 t="shared" si="161"/>
        <v>2026-08</v>
      </c>
      <c r="J5155" s="7" t="str">
        <f>VLOOKUP(C5155,'[1]T. Apoyo Sistema'!$B$1:$C$89,2,0)</f>
        <v>SI</v>
      </c>
    </row>
    <row r="5156" spans="1:10" x14ac:dyDescent="0.25">
      <c r="A5156" s="4" t="str">
        <f t="shared" si="160"/>
        <v>46241-POX63-psa2</v>
      </c>
      <c r="B5156" s="14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 t="shared" si="161"/>
        <v>2026-08</v>
      </c>
      <c r="J5156" s="7" t="str">
        <f>VLOOKUP(C5156,'[1]T. Apoyo Sistema'!$B$1:$C$89,2,0)</f>
        <v>SI</v>
      </c>
    </row>
    <row r="5157" spans="1:10" x14ac:dyDescent="0.25">
      <c r="A5157" s="4" t="str">
        <f t="shared" si="160"/>
        <v>46241-POX63-psa3</v>
      </c>
      <c r="B5157" s="14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 t="shared" si="161"/>
        <v>2026-08</v>
      </c>
      <c r="J5157" s="7" t="str">
        <f>VLOOKUP(C5157,'[1]T. Apoyo Sistema'!$B$1:$C$89,2,0)</f>
        <v>SI</v>
      </c>
    </row>
    <row r="5158" spans="1:10" x14ac:dyDescent="0.25">
      <c r="A5158" s="4" t="str">
        <f t="shared" si="160"/>
        <v>46241-POX63-psa4</v>
      </c>
      <c r="B5158" s="14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 t="shared" si="161"/>
        <v>2026-08</v>
      </c>
      <c r="J5158" s="7" t="str">
        <f>VLOOKUP(C5158,'[1]T. Apoyo Sistema'!$B$1:$C$89,2,0)</f>
        <v>SI</v>
      </c>
    </row>
    <row r="5159" spans="1:10" x14ac:dyDescent="0.25">
      <c r="A5159" s="4" t="str">
        <f t="shared" si="160"/>
        <v>46241-POX63-psa5</v>
      </c>
      <c r="B5159" s="14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 t="shared" si="161"/>
        <v>2026-08</v>
      </c>
      <c r="J5159" s="7" t="str">
        <f>VLOOKUP(C5159,'[1]T. Apoyo Sistema'!$B$1:$C$89,2,0)</f>
        <v>SI</v>
      </c>
    </row>
    <row r="5160" spans="1:10" x14ac:dyDescent="0.25">
      <c r="A5160" s="4" t="str">
        <f t="shared" si="160"/>
        <v>46241-POX63-psa6</v>
      </c>
      <c r="B5160" s="14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 t="shared" si="161"/>
        <v>2026-08</v>
      </c>
      <c r="J5160" s="7" t="str">
        <f>VLOOKUP(C5160,'[1]T. Apoyo Sistema'!$B$1:$C$89,2,0)</f>
        <v>SI</v>
      </c>
    </row>
    <row r="5161" spans="1:10" x14ac:dyDescent="0.25">
      <c r="A5161" s="4" t="str">
        <f t="shared" si="160"/>
        <v>46241-POX63-sec1</v>
      </c>
      <c r="B5161" s="14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 t="shared" si="161"/>
        <v>2026-08</v>
      </c>
      <c r="J5161" s="7" t="str">
        <f>VLOOKUP(C5161,'[1]T. Apoyo Sistema'!$B$1:$C$89,2,0)</f>
        <v>SI</v>
      </c>
    </row>
    <row r="5162" spans="1:10" x14ac:dyDescent="0.25">
      <c r="A5162" s="4" t="str">
        <f t="shared" si="160"/>
        <v>46241-POX63-sec2</v>
      </c>
      <c r="B5162" s="14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 t="shared" si="161"/>
        <v>2026-08</v>
      </c>
      <c r="J5162" s="7" t="str">
        <f>VLOOKUP(C5162,'[1]T. Apoyo Sistema'!$B$1:$C$89,2,0)</f>
        <v>SI</v>
      </c>
    </row>
    <row r="5163" spans="1:10" x14ac:dyDescent="0.25">
      <c r="A5163" s="4" t="str">
        <f t="shared" si="160"/>
        <v>46241-POX64-bbd1</v>
      </c>
      <c r="B5163" s="14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 t="shared" si="161"/>
        <v>2026-08</v>
      </c>
      <c r="J5163" s="7" t="str">
        <f>VLOOKUP(C5163,'[1]T. Apoyo Sistema'!$B$1:$C$89,2,0)</f>
        <v>SI</v>
      </c>
    </row>
    <row r="5164" spans="1:10" x14ac:dyDescent="0.25">
      <c r="A5164" s="4" t="str">
        <f t="shared" si="160"/>
        <v>46241-POX64-bbd2</v>
      </c>
      <c r="B5164" s="14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 t="shared" si="161"/>
        <v>2026-08</v>
      </c>
      <c r="J5164" s="7" t="str">
        <f>VLOOKUP(C5164,'[1]T. Apoyo Sistema'!$B$1:$C$89,2,0)</f>
        <v>SI</v>
      </c>
    </row>
    <row r="5165" spans="1:10" x14ac:dyDescent="0.25">
      <c r="A5165" s="4" t="str">
        <f t="shared" si="160"/>
        <v>46241-POX64-com1</v>
      </c>
      <c r="B5165" s="14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 t="shared" si="161"/>
        <v>2026-08</v>
      </c>
      <c r="J5165" s="7" t="str">
        <f>VLOOKUP(C5165,'[1]T. Apoyo Sistema'!$B$1:$C$89,2,0)</f>
        <v>SI</v>
      </c>
    </row>
    <row r="5166" spans="1:10" x14ac:dyDescent="0.25">
      <c r="A5166" s="4" t="str">
        <f t="shared" si="160"/>
        <v>46241-POX64-com2</v>
      </c>
      <c r="B5166" s="14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 t="shared" si="161"/>
        <v>2026-08</v>
      </c>
      <c r="J5166" s="7" t="str">
        <f>VLOOKUP(C5166,'[1]T. Apoyo Sistema'!$B$1:$C$89,2,0)</f>
        <v>SI</v>
      </c>
    </row>
    <row r="5167" spans="1:10" x14ac:dyDescent="0.25">
      <c r="A5167" s="4" t="str">
        <f t="shared" si="160"/>
        <v>46241-POX64-com3</v>
      </c>
      <c r="B5167" s="14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 t="shared" si="161"/>
        <v>2026-08</v>
      </c>
      <c r="J5167" s="7" t="str">
        <f>VLOOKUP(C5167,'[1]T. Apoyo Sistema'!$B$1:$C$89,2,0)</f>
        <v>SI</v>
      </c>
    </row>
    <row r="5168" spans="1:10" x14ac:dyDescent="0.25">
      <c r="A5168" s="4" t="str">
        <f t="shared" si="160"/>
        <v>46241-POX64-gen1</v>
      </c>
      <c r="B5168" s="14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 t="shared" si="161"/>
        <v>2026-08</v>
      </c>
      <c r="J5168" s="7" t="str">
        <f>VLOOKUP(C5168,'[1]T. Apoyo Sistema'!$B$1:$C$89,2,0)</f>
        <v>SI</v>
      </c>
    </row>
    <row r="5169" spans="1:10" x14ac:dyDescent="0.25">
      <c r="A5169" s="4" t="str">
        <f t="shared" si="160"/>
        <v>46241-POX64-gen2</v>
      </c>
      <c r="B5169" s="14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 t="shared" si="161"/>
        <v>2026-08</v>
      </c>
      <c r="J5169" s="7" t="str">
        <f>VLOOKUP(C5169,'[1]T. Apoyo Sistema'!$B$1:$C$89,2,0)</f>
        <v>SI</v>
      </c>
    </row>
    <row r="5170" spans="1:10" x14ac:dyDescent="0.25">
      <c r="A5170" s="4" t="str">
        <f t="shared" si="160"/>
        <v>46241-POX64-psa1</v>
      </c>
      <c r="B5170" s="14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 t="shared" si="161"/>
        <v>2026-08</v>
      </c>
      <c r="J5170" s="7" t="str">
        <f>VLOOKUP(C5170,'[1]T. Apoyo Sistema'!$B$1:$C$89,2,0)</f>
        <v>SI</v>
      </c>
    </row>
    <row r="5171" spans="1:10" x14ac:dyDescent="0.25">
      <c r="A5171" s="4" t="str">
        <f t="shared" si="160"/>
        <v>46241-POX64-psa2</v>
      </c>
      <c r="B5171" s="14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 t="shared" si="161"/>
        <v>2026-08</v>
      </c>
      <c r="J5171" s="7" t="str">
        <f>VLOOKUP(C5171,'[1]T. Apoyo Sistema'!$B$1:$C$89,2,0)</f>
        <v>SI</v>
      </c>
    </row>
    <row r="5172" spans="1:10" x14ac:dyDescent="0.25">
      <c r="A5172" s="4" t="str">
        <f t="shared" si="160"/>
        <v>46241-POX64-psa3</v>
      </c>
      <c r="B5172" s="14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 t="shared" si="161"/>
        <v>2026-08</v>
      </c>
      <c r="J5172" s="7" t="str">
        <f>VLOOKUP(C5172,'[1]T. Apoyo Sistema'!$B$1:$C$89,2,0)</f>
        <v>SI</v>
      </c>
    </row>
    <row r="5173" spans="1:10" x14ac:dyDescent="0.25">
      <c r="A5173" s="4" t="str">
        <f t="shared" si="160"/>
        <v>46241-POX64-psa4</v>
      </c>
      <c r="B5173" s="14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 t="shared" si="161"/>
        <v>2026-08</v>
      </c>
      <c r="J5173" s="7" t="str">
        <f>VLOOKUP(C5173,'[1]T. Apoyo Sistema'!$B$1:$C$89,2,0)</f>
        <v>SI</v>
      </c>
    </row>
    <row r="5174" spans="1:10" x14ac:dyDescent="0.25">
      <c r="A5174" s="4" t="str">
        <f t="shared" si="160"/>
        <v>46241-POX64-sec1</v>
      </c>
      <c r="B5174" s="14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 t="shared" si="161"/>
        <v>2026-08</v>
      </c>
      <c r="J5174" s="7" t="str">
        <f>VLOOKUP(C5174,'[1]T. Apoyo Sistema'!$B$1:$C$89,2,0)</f>
        <v>SI</v>
      </c>
    </row>
    <row r="5175" spans="1:10" x14ac:dyDescent="0.25">
      <c r="A5175" s="4" t="str">
        <f t="shared" si="160"/>
        <v>46241-POX64-sec2</v>
      </c>
      <c r="B5175" s="14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 t="shared" si="161"/>
        <v>2026-08</v>
      </c>
      <c r="J5175" s="7" t="str">
        <f>VLOOKUP(C5175,'[1]T. Apoyo Sistema'!$B$1:$C$89,2,0)</f>
        <v>SI</v>
      </c>
    </row>
    <row r="5176" spans="1:10" x14ac:dyDescent="0.25">
      <c r="A5176" s="4" t="str">
        <f t="shared" si="160"/>
        <v>46241-POX65-bbd1</v>
      </c>
      <c r="B5176" s="14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 t="shared" si="161"/>
        <v>2026-08</v>
      </c>
      <c r="J5176" s="7" t="str">
        <f>VLOOKUP(C5176,'[1]T. Apoyo Sistema'!$B$1:$C$89,2,0)</f>
        <v>SI</v>
      </c>
    </row>
    <row r="5177" spans="1:10" x14ac:dyDescent="0.25">
      <c r="A5177" s="4" t="str">
        <f t="shared" si="160"/>
        <v>46241-POX65-bbd2</v>
      </c>
      <c r="B5177" s="14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 t="shared" si="161"/>
        <v>2026-08</v>
      </c>
      <c r="J5177" s="7" t="str">
        <f>VLOOKUP(C5177,'[1]T. Apoyo Sistema'!$B$1:$C$89,2,0)</f>
        <v>SI</v>
      </c>
    </row>
    <row r="5178" spans="1:10" x14ac:dyDescent="0.25">
      <c r="A5178" s="4" t="str">
        <f t="shared" si="160"/>
        <v>46241-POX65-com1</v>
      </c>
      <c r="B5178" s="14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 t="shared" si="161"/>
        <v>2026-08</v>
      </c>
      <c r="J5178" s="7" t="str">
        <f>VLOOKUP(C5178,'[1]T. Apoyo Sistema'!$B$1:$C$89,2,0)</f>
        <v>SI</v>
      </c>
    </row>
    <row r="5179" spans="1:10" x14ac:dyDescent="0.25">
      <c r="A5179" s="4" t="str">
        <f t="shared" si="160"/>
        <v>46241-POX65-com2</v>
      </c>
      <c r="B5179" s="14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 t="shared" si="161"/>
        <v>2026-08</v>
      </c>
      <c r="J5179" s="7" t="str">
        <f>VLOOKUP(C5179,'[1]T. Apoyo Sistema'!$B$1:$C$89,2,0)</f>
        <v>SI</v>
      </c>
    </row>
    <row r="5180" spans="1:10" x14ac:dyDescent="0.25">
      <c r="A5180" s="4" t="str">
        <f t="shared" si="160"/>
        <v>46241-POX65-com3</v>
      </c>
      <c r="B5180" s="14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 t="shared" si="161"/>
        <v>2026-08</v>
      </c>
      <c r="J5180" s="7" t="str">
        <f>VLOOKUP(C5180,'[1]T. Apoyo Sistema'!$B$1:$C$89,2,0)</f>
        <v>SI</v>
      </c>
    </row>
    <row r="5181" spans="1:10" x14ac:dyDescent="0.25">
      <c r="A5181" s="4" t="str">
        <f t="shared" si="160"/>
        <v>46241-POX65-gen1</v>
      </c>
      <c r="B5181" s="14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 t="shared" si="161"/>
        <v>2026-08</v>
      </c>
      <c r="J5181" s="7" t="str">
        <f>VLOOKUP(C5181,'[1]T. Apoyo Sistema'!$B$1:$C$89,2,0)</f>
        <v>SI</v>
      </c>
    </row>
    <row r="5182" spans="1:10" x14ac:dyDescent="0.25">
      <c r="A5182" s="4" t="str">
        <f t="shared" si="160"/>
        <v>46241-POX65-gen2</v>
      </c>
      <c r="B5182" s="14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 t="shared" si="161"/>
        <v>2026-08</v>
      </c>
      <c r="J5182" s="7" t="str">
        <f>VLOOKUP(C5182,'[1]T. Apoyo Sistema'!$B$1:$C$89,2,0)</f>
        <v>SI</v>
      </c>
    </row>
    <row r="5183" spans="1:10" x14ac:dyDescent="0.25">
      <c r="A5183" s="4" t="str">
        <f t="shared" si="160"/>
        <v>46241-POX65-psa1</v>
      </c>
      <c r="B5183" s="14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 t="shared" si="161"/>
        <v>2026-08</v>
      </c>
      <c r="J5183" s="7" t="str">
        <f>VLOOKUP(C5183,'[1]T. Apoyo Sistema'!$B$1:$C$89,2,0)</f>
        <v>SI</v>
      </c>
    </row>
    <row r="5184" spans="1:10" x14ac:dyDescent="0.25">
      <c r="A5184" s="4" t="str">
        <f t="shared" si="160"/>
        <v>46241-POX65-psa2</v>
      </c>
      <c r="B5184" s="14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 t="shared" si="161"/>
        <v>2026-08</v>
      </c>
      <c r="J5184" s="7" t="str">
        <f>VLOOKUP(C5184,'[1]T. Apoyo Sistema'!$B$1:$C$89,2,0)</f>
        <v>SI</v>
      </c>
    </row>
    <row r="5185" spans="1:10" x14ac:dyDescent="0.25">
      <c r="A5185" s="4" t="str">
        <f t="shared" si="160"/>
        <v>46241-POX65-psa3</v>
      </c>
      <c r="B5185" s="14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 t="shared" si="161"/>
        <v>2026-08</v>
      </c>
      <c r="J5185" s="7" t="str">
        <f>VLOOKUP(C5185,'[1]T. Apoyo Sistema'!$B$1:$C$89,2,0)</f>
        <v>SI</v>
      </c>
    </row>
    <row r="5186" spans="1:10" x14ac:dyDescent="0.25">
      <c r="A5186" s="4" t="str">
        <f t="shared" ref="A5186:A5249" si="162">CONCATENATE(B5186,"-",C5186,"-",D5186)</f>
        <v>46241-POX65-psa4</v>
      </c>
      <c r="B5186" s="14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 t="shared" ref="I5186:I5249" si="163">TEXT(B5186,"yyyy-mm")</f>
        <v>2026-08</v>
      </c>
      <c r="J5186" s="7" t="str">
        <f>VLOOKUP(C5186,'[1]T. Apoyo Sistema'!$B$1:$C$89,2,0)</f>
        <v>SI</v>
      </c>
    </row>
    <row r="5187" spans="1:10" x14ac:dyDescent="0.25">
      <c r="A5187" s="4" t="str">
        <f t="shared" si="162"/>
        <v>46241-POX65-psa5</v>
      </c>
      <c r="B5187" s="14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 t="shared" si="163"/>
        <v>2026-08</v>
      </c>
      <c r="J5187" s="7" t="str">
        <f>VLOOKUP(C5187,'[1]T. Apoyo Sistema'!$B$1:$C$89,2,0)</f>
        <v>SI</v>
      </c>
    </row>
    <row r="5188" spans="1:10" x14ac:dyDescent="0.25">
      <c r="A5188" s="4" t="str">
        <f t="shared" si="162"/>
        <v>46241-POX65-psa6</v>
      </c>
      <c r="B5188" s="14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 t="shared" si="163"/>
        <v>2026-08</v>
      </c>
      <c r="J5188" s="7" t="str">
        <f>VLOOKUP(C5188,'[1]T. Apoyo Sistema'!$B$1:$C$89,2,0)</f>
        <v>SI</v>
      </c>
    </row>
    <row r="5189" spans="1:10" x14ac:dyDescent="0.25">
      <c r="A5189" s="4" t="str">
        <f t="shared" si="162"/>
        <v>46241-POX65-sec1</v>
      </c>
      <c r="B5189" s="14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 t="shared" si="163"/>
        <v>2026-08</v>
      </c>
      <c r="J5189" s="7" t="str">
        <f>VLOOKUP(C5189,'[1]T. Apoyo Sistema'!$B$1:$C$89,2,0)</f>
        <v>SI</v>
      </c>
    </row>
    <row r="5190" spans="1:10" x14ac:dyDescent="0.25">
      <c r="A5190" s="4" t="str">
        <f t="shared" si="162"/>
        <v>46241-POX65-sec2</v>
      </c>
      <c r="B5190" s="14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 t="shared" si="163"/>
        <v>2026-08</v>
      </c>
      <c r="J5190" s="7" t="str">
        <f>VLOOKUP(C5190,'[1]T. Apoyo Sistema'!$B$1:$C$89,2,0)</f>
        <v>SI</v>
      </c>
    </row>
    <row r="5191" spans="1:10" x14ac:dyDescent="0.25">
      <c r="A5191" s="4" t="str">
        <f t="shared" si="162"/>
        <v>46241-POX66-bbd1</v>
      </c>
      <c r="B5191" s="14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 t="shared" si="163"/>
        <v>2026-08</v>
      </c>
      <c r="J5191" s="7" t="str">
        <f>VLOOKUP(C5191,'[1]T. Apoyo Sistema'!$B$1:$C$89,2,0)</f>
        <v>SI</v>
      </c>
    </row>
    <row r="5192" spans="1:10" x14ac:dyDescent="0.25">
      <c r="A5192" s="4" t="str">
        <f t="shared" si="162"/>
        <v>46241-POX66-bbd2</v>
      </c>
      <c r="B5192" s="14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 t="shared" si="163"/>
        <v>2026-08</v>
      </c>
      <c r="J5192" s="7" t="str">
        <f>VLOOKUP(C5192,'[1]T. Apoyo Sistema'!$B$1:$C$89,2,0)</f>
        <v>SI</v>
      </c>
    </row>
    <row r="5193" spans="1:10" x14ac:dyDescent="0.25">
      <c r="A5193" s="4" t="str">
        <f t="shared" si="162"/>
        <v>46241-POX66-com1</v>
      </c>
      <c r="B5193" s="14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 t="shared" si="163"/>
        <v>2026-08</v>
      </c>
      <c r="J5193" s="7" t="str">
        <f>VLOOKUP(C5193,'[1]T. Apoyo Sistema'!$B$1:$C$89,2,0)</f>
        <v>SI</v>
      </c>
    </row>
    <row r="5194" spans="1:10" x14ac:dyDescent="0.25">
      <c r="A5194" s="4" t="str">
        <f t="shared" si="162"/>
        <v>46241-POX66-com2</v>
      </c>
      <c r="B5194" s="14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 t="shared" si="163"/>
        <v>2026-08</v>
      </c>
      <c r="J5194" s="7" t="str">
        <f>VLOOKUP(C5194,'[1]T. Apoyo Sistema'!$B$1:$C$89,2,0)</f>
        <v>SI</v>
      </c>
    </row>
    <row r="5195" spans="1:10" x14ac:dyDescent="0.25">
      <c r="A5195" s="4" t="str">
        <f t="shared" si="162"/>
        <v>46241-POX66-com3</v>
      </c>
      <c r="B5195" s="14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 t="shared" si="163"/>
        <v>2026-08</v>
      </c>
      <c r="J5195" s="7" t="str">
        <f>VLOOKUP(C5195,'[1]T. Apoyo Sistema'!$B$1:$C$89,2,0)</f>
        <v>SI</v>
      </c>
    </row>
    <row r="5196" spans="1:10" x14ac:dyDescent="0.25">
      <c r="A5196" s="4" t="str">
        <f t="shared" si="162"/>
        <v>46241-POX66-gen1</v>
      </c>
      <c r="B5196" s="14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 t="shared" si="163"/>
        <v>2026-08</v>
      </c>
      <c r="J5196" s="7" t="str">
        <f>VLOOKUP(C5196,'[1]T. Apoyo Sistema'!$B$1:$C$89,2,0)</f>
        <v>SI</v>
      </c>
    </row>
    <row r="5197" spans="1:10" x14ac:dyDescent="0.25">
      <c r="A5197" s="4" t="str">
        <f t="shared" si="162"/>
        <v>46241-POX66-gen2</v>
      </c>
      <c r="B5197" s="14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 t="shared" si="163"/>
        <v>2026-08</v>
      </c>
      <c r="J5197" s="7" t="str">
        <f>VLOOKUP(C5197,'[1]T. Apoyo Sistema'!$B$1:$C$89,2,0)</f>
        <v>SI</v>
      </c>
    </row>
    <row r="5198" spans="1:10" x14ac:dyDescent="0.25">
      <c r="A5198" s="4" t="str">
        <f t="shared" si="162"/>
        <v>46241-POX66-psa1</v>
      </c>
      <c r="B5198" s="14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 t="shared" si="163"/>
        <v>2026-08</v>
      </c>
      <c r="J5198" s="7" t="str">
        <f>VLOOKUP(C5198,'[1]T. Apoyo Sistema'!$B$1:$C$89,2,0)</f>
        <v>SI</v>
      </c>
    </row>
    <row r="5199" spans="1:10" x14ac:dyDescent="0.25">
      <c r="A5199" s="4" t="str">
        <f t="shared" si="162"/>
        <v>46241-POX66-psa2</v>
      </c>
      <c r="B5199" s="14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 t="shared" si="163"/>
        <v>2026-08</v>
      </c>
      <c r="J5199" s="7" t="str">
        <f>VLOOKUP(C5199,'[1]T. Apoyo Sistema'!$B$1:$C$89,2,0)</f>
        <v>SI</v>
      </c>
    </row>
    <row r="5200" spans="1:10" x14ac:dyDescent="0.25">
      <c r="A5200" s="4" t="str">
        <f t="shared" si="162"/>
        <v>46241-POX66-psa3</v>
      </c>
      <c r="B5200" s="14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 t="shared" si="163"/>
        <v>2026-08</v>
      </c>
      <c r="J5200" s="7" t="str">
        <f>VLOOKUP(C5200,'[1]T. Apoyo Sistema'!$B$1:$C$89,2,0)</f>
        <v>SI</v>
      </c>
    </row>
    <row r="5201" spans="1:10" x14ac:dyDescent="0.25">
      <c r="A5201" s="4" t="str">
        <f t="shared" si="162"/>
        <v>46241-POX66-psa4</v>
      </c>
      <c r="B5201" s="14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 t="shared" si="163"/>
        <v>2026-08</v>
      </c>
      <c r="J5201" s="7" t="str">
        <f>VLOOKUP(C5201,'[1]T. Apoyo Sistema'!$B$1:$C$89,2,0)</f>
        <v>SI</v>
      </c>
    </row>
    <row r="5202" spans="1:10" x14ac:dyDescent="0.25">
      <c r="A5202" s="4" t="str">
        <f t="shared" si="162"/>
        <v>46241-POX66-sec1</v>
      </c>
      <c r="B5202" s="14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 t="shared" si="163"/>
        <v>2026-08</v>
      </c>
      <c r="J5202" s="7" t="str">
        <f>VLOOKUP(C5202,'[1]T. Apoyo Sistema'!$B$1:$C$89,2,0)</f>
        <v>SI</v>
      </c>
    </row>
    <row r="5203" spans="1:10" x14ac:dyDescent="0.25">
      <c r="A5203" s="4" t="str">
        <f t="shared" si="162"/>
        <v>46241-POX66-sec2</v>
      </c>
      <c r="B5203" s="14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 t="shared" si="163"/>
        <v>2026-08</v>
      </c>
      <c r="J5203" s="7" t="str">
        <f>VLOOKUP(C5203,'[1]T. Apoyo Sistema'!$B$1:$C$89,2,0)</f>
        <v>SI</v>
      </c>
    </row>
    <row r="5204" spans="1:10" x14ac:dyDescent="0.25">
      <c r="A5204" s="4" t="str">
        <f t="shared" si="162"/>
        <v>46241-POX67-bbd1</v>
      </c>
      <c r="B5204" s="14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 t="shared" si="163"/>
        <v>2026-08</v>
      </c>
      <c r="J5204" s="7" t="str">
        <f>VLOOKUP(C5204,'[1]T. Apoyo Sistema'!$B$1:$C$89,2,0)</f>
        <v>SI</v>
      </c>
    </row>
    <row r="5205" spans="1:10" x14ac:dyDescent="0.25">
      <c r="A5205" s="4" t="str">
        <f t="shared" si="162"/>
        <v>46241-POX67-bbd2</v>
      </c>
      <c r="B5205" s="14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 t="shared" si="163"/>
        <v>2026-08</v>
      </c>
      <c r="J5205" s="7" t="str">
        <f>VLOOKUP(C5205,'[1]T. Apoyo Sistema'!$B$1:$C$89,2,0)</f>
        <v>SI</v>
      </c>
    </row>
    <row r="5206" spans="1:10" x14ac:dyDescent="0.25">
      <c r="A5206" s="4" t="str">
        <f t="shared" si="162"/>
        <v>46241-POX67-com1</v>
      </c>
      <c r="B5206" s="14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 t="shared" si="163"/>
        <v>2026-08</v>
      </c>
      <c r="J5206" s="7" t="str">
        <f>VLOOKUP(C5206,'[1]T. Apoyo Sistema'!$B$1:$C$89,2,0)</f>
        <v>SI</v>
      </c>
    </row>
    <row r="5207" spans="1:10" x14ac:dyDescent="0.25">
      <c r="A5207" s="4" t="str">
        <f t="shared" si="162"/>
        <v>46241-POX67-com2</v>
      </c>
      <c r="B5207" s="14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 t="shared" si="163"/>
        <v>2026-08</v>
      </c>
      <c r="J5207" s="7" t="str">
        <f>VLOOKUP(C5207,'[1]T. Apoyo Sistema'!$B$1:$C$89,2,0)</f>
        <v>SI</v>
      </c>
    </row>
    <row r="5208" spans="1:10" x14ac:dyDescent="0.25">
      <c r="A5208" s="4" t="str">
        <f t="shared" si="162"/>
        <v>46241-POX67-com3</v>
      </c>
      <c r="B5208" s="14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 t="shared" si="163"/>
        <v>2026-08</v>
      </c>
      <c r="J5208" s="7" t="str">
        <f>VLOOKUP(C5208,'[1]T. Apoyo Sistema'!$B$1:$C$89,2,0)</f>
        <v>SI</v>
      </c>
    </row>
    <row r="5209" spans="1:10" x14ac:dyDescent="0.25">
      <c r="A5209" s="4" t="str">
        <f t="shared" si="162"/>
        <v>46241-POX67-gen1</v>
      </c>
      <c r="B5209" s="14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 t="shared" si="163"/>
        <v>2026-08</v>
      </c>
      <c r="J5209" s="7" t="str">
        <f>VLOOKUP(C5209,'[1]T. Apoyo Sistema'!$B$1:$C$89,2,0)</f>
        <v>SI</v>
      </c>
    </row>
    <row r="5210" spans="1:10" x14ac:dyDescent="0.25">
      <c r="A5210" s="4" t="str">
        <f t="shared" si="162"/>
        <v>46241-POX67-gen2</v>
      </c>
      <c r="B5210" s="14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 t="shared" si="163"/>
        <v>2026-08</v>
      </c>
      <c r="J5210" s="7" t="str">
        <f>VLOOKUP(C5210,'[1]T. Apoyo Sistema'!$B$1:$C$89,2,0)</f>
        <v>SI</v>
      </c>
    </row>
    <row r="5211" spans="1:10" x14ac:dyDescent="0.25">
      <c r="A5211" s="4" t="str">
        <f t="shared" si="162"/>
        <v>46241-POX67-psa1</v>
      </c>
      <c r="B5211" s="14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 t="shared" si="163"/>
        <v>2026-08</v>
      </c>
      <c r="J5211" s="7" t="str">
        <f>VLOOKUP(C5211,'[1]T. Apoyo Sistema'!$B$1:$C$89,2,0)</f>
        <v>SI</v>
      </c>
    </row>
    <row r="5212" spans="1:10" x14ac:dyDescent="0.25">
      <c r="A5212" s="4" t="str">
        <f t="shared" si="162"/>
        <v>46241-POX67-psa2</v>
      </c>
      <c r="B5212" s="14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 t="shared" si="163"/>
        <v>2026-08</v>
      </c>
      <c r="J5212" s="7" t="str">
        <f>VLOOKUP(C5212,'[1]T. Apoyo Sistema'!$B$1:$C$89,2,0)</f>
        <v>SI</v>
      </c>
    </row>
    <row r="5213" spans="1:10" x14ac:dyDescent="0.25">
      <c r="A5213" s="4" t="str">
        <f t="shared" si="162"/>
        <v>46241-POX67-psa3</v>
      </c>
      <c r="B5213" s="14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 t="shared" si="163"/>
        <v>2026-08</v>
      </c>
      <c r="J5213" s="7" t="str">
        <f>VLOOKUP(C5213,'[1]T. Apoyo Sistema'!$B$1:$C$89,2,0)</f>
        <v>SI</v>
      </c>
    </row>
    <row r="5214" spans="1:10" x14ac:dyDescent="0.25">
      <c r="A5214" s="4" t="str">
        <f t="shared" si="162"/>
        <v>46241-POX67-psa4</v>
      </c>
      <c r="B5214" s="14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 t="shared" si="163"/>
        <v>2026-08</v>
      </c>
      <c r="J5214" s="7" t="str">
        <f>VLOOKUP(C5214,'[1]T. Apoyo Sistema'!$B$1:$C$89,2,0)</f>
        <v>SI</v>
      </c>
    </row>
    <row r="5215" spans="1:10" x14ac:dyDescent="0.25">
      <c r="A5215" s="4" t="str">
        <f t="shared" si="162"/>
        <v>46241-POX67-sec1</v>
      </c>
      <c r="B5215" s="14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 t="shared" si="163"/>
        <v>2026-08</v>
      </c>
      <c r="J5215" s="7" t="str">
        <f>VLOOKUP(C5215,'[1]T. Apoyo Sistema'!$B$1:$C$89,2,0)</f>
        <v>SI</v>
      </c>
    </row>
    <row r="5216" spans="1:10" x14ac:dyDescent="0.25">
      <c r="A5216" s="4" t="str">
        <f t="shared" si="162"/>
        <v>46241-POX67-sec2</v>
      </c>
      <c r="B5216" s="14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 t="shared" si="163"/>
        <v>2026-08</v>
      </c>
      <c r="J5216" s="7" t="str">
        <f>VLOOKUP(C5216,'[1]T. Apoyo Sistema'!$B$1:$C$89,2,0)</f>
        <v>SI</v>
      </c>
    </row>
    <row r="5217" spans="1:10" x14ac:dyDescent="0.25">
      <c r="A5217" s="4" t="str">
        <f t="shared" si="162"/>
        <v>46241-POX9-bbd1</v>
      </c>
      <c r="B5217" s="14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 t="shared" si="163"/>
        <v>2026-08</v>
      </c>
      <c r="J5217" s="7" t="str">
        <f>VLOOKUP(C5217,'[1]T. Apoyo Sistema'!$B$1:$C$89,2,0)</f>
        <v>SI</v>
      </c>
    </row>
    <row r="5218" spans="1:10" x14ac:dyDescent="0.25">
      <c r="A5218" s="4" t="str">
        <f t="shared" si="162"/>
        <v>46241-POX9-bbd2</v>
      </c>
      <c r="B5218" s="14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 t="shared" si="163"/>
        <v>2026-08</v>
      </c>
      <c r="J5218" s="7" t="str">
        <f>VLOOKUP(C5218,'[1]T. Apoyo Sistema'!$B$1:$C$89,2,0)</f>
        <v>SI</v>
      </c>
    </row>
    <row r="5219" spans="1:10" x14ac:dyDescent="0.25">
      <c r="A5219" s="4" t="str">
        <f t="shared" si="162"/>
        <v>46241-POX9-com1</v>
      </c>
      <c r="B5219" s="14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 t="shared" si="163"/>
        <v>2026-08</v>
      </c>
      <c r="J5219" s="7" t="str">
        <f>VLOOKUP(C5219,'[1]T. Apoyo Sistema'!$B$1:$C$89,2,0)</f>
        <v>SI</v>
      </c>
    </row>
    <row r="5220" spans="1:10" x14ac:dyDescent="0.25">
      <c r="A5220" s="4" t="str">
        <f t="shared" si="162"/>
        <v>46241-POX9-com2</v>
      </c>
      <c r="B5220" s="14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 t="shared" si="163"/>
        <v>2026-08</v>
      </c>
      <c r="J5220" s="7" t="str">
        <f>VLOOKUP(C5220,'[1]T. Apoyo Sistema'!$B$1:$C$89,2,0)</f>
        <v>SI</v>
      </c>
    </row>
    <row r="5221" spans="1:10" x14ac:dyDescent="0.25">
      <c r="A5221" s="4" t="str">
        <f t="shared" si="162"/>
        <v>46241-POX9-com3</v>
      </c>
      <c r="B5221" s="14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 t="shared" si="163"/>
        <v>2026-08</v>
      </c>
      <c r="J5221" s="7" t="str">
        <f>VLOOKUP(C5221,'[1]T. Apoyo Sistema'!$B$1:$C$89,2,0)</f>
        <v>SI</v>
      </c>
    </row>
    <row r="5222" spans="1:10" x14ac:dyDescent="0.25">
      <c r="A5222" s="4" t="str">
        <f t="shared" si="162"/>
        <v>46241-POX9-com4</v>
      </c>
      <c r="B5222" s="14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 t="shared" si="163"/>
        <v>2026-08</v>
      </c>
      <c r="J5222" s="7" t="str">
        <f>VLOOKUP(C5222,'[1]T. Apoyo Sistema'!$B$1:$C$89,2,0)</f>
        <v>SI</v>
      </c>
    </row>
    <row r="5223" spans="1:10" x14ac:dyDescent="0.25">
      <c r="A5223" s="4" t="str">
        <f t="shared" si="162"/>
        <v>46241-POX9-gen1</v>
      </c>
      <c r="B5223" s="14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 t="shared" si="163"/>
        <v>2026-08</v>
      </c>
      <c r="J5223" s="7" t="str">
        <f>VLOOKUP(C5223,'[1]T. Apoyo Sistema'!$B$1:$C$89,2,0)</f>
        <v>SI</v>
      </c>
    </row>
    <row r="5224" spans="1:10" x14ac:dyDescent="0.25">
      <c r="A5224" s="4" t="str">
        <f t="shared" si="162"/>
        <v>46241-POX9-gen2</v>
      </c>
      <c r="B5224" s="14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 t="shared" si="163"/>
        <v>2026-08</v>
      </c>
      <c r="J5224" s="7" t="str">
        <f>VLOOKUP(C5224,'[1]T. Apoyo Sistema'!$B$1:$C$89,2,0)</f>
        <v>SI</v>
      </c>
    </row>
    <row r="5225" spans="1:10" x14ac:dyDescent="0.25">
      <c r="A5225" s="4" t="str">
        <f t="shared" si="162"/>
        <v>46241-POX9-psa1</v>
      </c>
      <c r="B5225" s="14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 t="shared" si="163"/>
        <v>2026-08</v>
      </c>
      <c r="J5225" s="7" t="str">
        <f>VLOOKUP(C5225,'[1]T. Apoyo Sistema'!$B$1:$C$89,2,0)</f>
        <v>SI</v>
      </c>
    </row>
    <row r="5226" spans="1:10" x14ac:dyDescent="0.25">
      <c r="A5226" s="4" t="str">
        <f t="shared" si="162"/>
        <v>46241-POX9-psa2</v>
      </c>
      <c r="B5226" s="14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 t="shared" si="163"/>
        <v>2026-08</v>
      </c>
      <c r="J5226" s="7" t="str">
        <f>VLOOKUP(C5226,'[1]T. Apoyo Sistema'!$B$1:$C$89,2,0)</f>
        <v>SI</v>
      </c>
    </row>
    <row r="5227" spans="1:10" x14ac:dyDescent="0.25">
      <c r="A5227" s="4" t="str">
        <f t="shared" si="162"/>
        <v>46241-POX9-psa3</v>
      </c>
      <c r="B5227" s="14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 t="shared" si="163"/>
        <v>2026-08</v>
      </c>
      <c r="J5227" s="7" t="str">
        <f>VLOOKUP(C5227,'[1]T. Apoyo Sistema'!$B$1:$C$89,2,0)</f>
        <v>SI</v>
      </c>
    </row>
    <row r="5228" spans="1:10" x14ac:dyDescent="0.25">
      <c r="A5228" s="4" t="str">
        <f t="shared" si="162"/>
        <v>46241-POX9-psa4</v>
      </c>
      <c r="B5228" s="14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 t="shared" si="163"/>
        <v>2026-08</v>
      </c>
      <c r="J5228" s="7" t="str">
        <f>VLOOKUP(C5228,'[1]T. Apoyo Sistema'!$B$1:$C$89,2,0)</f>
        <v>SI</v>
      </c>
    </row>
    <row r="5229" spans="1:10" x14ac:dyDescent="0.25">
      <c r="A5229" s="4" t="str">
        <f t="shared" si="162"/>
        <v>46241-POX9-sec1</v>
      </c>
      <c r="B5229" s="14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 t="shared" si="163"/>
        <v>2026-08</v>
      </c>
      <c r="J5229" s="7" t="str">
        <f>VLOOKUP(C5229,'[1]T. Apoyo Sistema'!$B$1:$C$89,2,0)</f>
        <v>SI</v>
      </c>
    </row>
    <row r="5230" spans="1:10" x14ac:dyDescent="0.25">
      <c r="A5230" s="4" t="str">
        <f t="shared" si="162"/>
        <v>46241-POX9-sec2</v>
      </c>
      <c r="B5230" s="14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 t="shared" si="163"/>
        <v>2026-08</v>
      </c>
      <c r="J5230" s="7" t="str">
        <f>VLOOKUP(C5230,'[1]T. Apoyo Sistema'!$B$1:$C$89,2,0)</f>
        <v>SI</v>
      </c>
    </row>
    <row r="5231" spans="1:10" x14ac:dyDescent="0.25">
      <c r="A5231" s="4" t="str">
        <f t="shared" si="162"/>
        <v>46242-OXMP10-gen1</v>
      </c>
      <c r="B5231" s="14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 t="shared" si="163"/>
        <v>2026-08</v>
      </c>
      <c r="J5231" s="7" t="str">
        <f>VLOOKUP(C5231,'[1]T. Apoyo Sistema'!$B$1:$C$89,2,0)</f>
        <v>NO</v>
      </c>
    </row>
    <row r="5232" spans="1:10" x14ac:dyDescent="0.25">
      <c r="A5232" s="4" t="str">
        <f t="shared" si="162"/>
        <v>46242-OXMP10-psa1</v>
      </c>
      <c r="B5232" s="14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 t="shared" si="163"/>
        <v>2026-08</v>
      </c>
      <c r="J5232" s="7" t="str">
        <f>VLOOKUP(C5232,'[1]T. Apoyo Sistema'!$B$1:$C$89,2,0)</f>
        <v>NO</v>
      </c>
    </row>
    <row r="5233" spans="1:10" x14ac:dyDescent="0.25">
      <c r="A5233" s="4" t="str">
        <f t="shared" si="162"/>
        <v>46242-OXMP14-gen1</v>
      </c>
      <c r="B5233" s="14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 t="shared" si="163"/>
        <v>2026-08</v>
      </c>
      <c r="J5233" s="7" t="str">
        <f>VLOOKUP(C5233,'[1]T. Apoyo Sistema'!$B$1:$C$89,2,0)</f>
        <v>NO</v>
      </c>
    </row>
    <row r="5234" spans="1:10" x14ac:dyDescent="0.25">
      <c r="A5234" s="4" t="str">
        <f t="shared" si="162"/>
        <v>46242-OXMP14-psa1</v>
      </c>
      <c r="B5234" s="14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 t="shared" si="163"/>
        <v>2026-08</v>
      </c>
      <c r="J5234" s="7" t="str">
        <f>VLOOKUP(C5234,'[1]T. Apoyo Sistema'!$B$1:$C$89,2,0)</f>
        <v>NO</v>
      </c>
    </row>
    <row r="5235" spans="1:10" x14ac:dyDescent="0.25">
      <c r="A5235" s="4" t="str">
        <f t="shared" si="162"/>
        <v>46242-OXMP15-gen1</v>
      </c>
      <c r="B5235" s="14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 t="shared" si="163"/>
        <v>2026-08</v>
      </c>
      <c r="J5235" s="7" t="str">
        <f>VLOOKUP(C5235,'[1]T. Apoyo Sistema'!$B$1:$C$89,2,0)</f>
        <v>NO</v>
      </c>
    </row>
    <row r="5236" spans="1:10" x14ac:dyDescent="0.25">
      <c r="A5236" s="4" t="str">
        <f t="shared" si="162"/>
        <v>46242-OXMP15-psa1</v>
      </c>
      <c r="B5236" s="14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 t="shared" si="163"/>
        <v>2026-08</v>
      </c>
      <c r="J5236" s="7" t="str">
        <f>VLOOKUP(C5236,'[1]T. Apoyo Sistema'!$B$1:$C$89,2,0)</f>
        <v>NO</v>
      </c>
    </row>
    <row r="5237" spans="1:10" x14ac:dyDescent="0.25">
      <c r="A5237" s="4" t="str">
        <f t="shared" si="162"/>
        <v>46242-OXMP16-gen1</v>
      </c>
      <c r="B5237" s="14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 t="shared" si="163"/>
        <v>2026-08</v>
      </c>
      <c r="J5237" s="7" t="str">
        <f>VLOOKUP(C5237,'[1]T. Apoyo Sistema'!$B$1:$C$89,2,0)</f>
        <v>NO</v>
      </c>
    </row>
    <row r="5238" spans="1:10" x14ac:dyDescent="0.25">
      <c r="A5238" s="4" t="str">
        <f t="shared" si="162"/>
        <v>46242-OXMP16-psa1</v>
      </c>
      <c r="B5238" s="14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 t="shared" si="163"/>
        <v>2026-08</v>
      </c>
      <c r="J5238" s="7" t="str">
        <f>VLOOKUP(C5238,'[1]T. Apoyo Sistema'!$B$1:$C$89,2,0)</f>
        <v>NO</v>
      </c>
    </row>
    <row r="5239" spans="1:10" x14ac:dyDescent="0.25">
      <c r="A5239" s="4" t="str">
        <f t="shared" si="162"/>
        <v>46242-OXMPN4-gen1</v>
      </c>
      <c r="B5239" s="14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 t="shared" si="163"/>
        <v>2026-08</v>
      </c>
      <c r="J5239" s="7" t="str">
        <f>VLOOKUP(C5239,'[1]T. Apoyo Sistema'!$B$1:$C$89,2,0)</f>
        <v>NO</v>
      </c>
    </row>
    <row r="5240" spans="1:10" x14ac:dyDescent="0.25">
      <c r="A5240" s="4" t="str">
        <f t="shared" si="162"/>
        <v>46242-OXMPN4-psa1</v>
      </c>
      <c r="B5240" s="14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 t="shared" si="163"/>
        <v>2026-08</v>
      </c>
      <c r="J5240" s="7" t="str">
        <f>VLOOKUP(C5240,'[1]T. Apoyo Sistema'!$B$1:$C$89,2,0)</f>
        <v>NO</v>
      </c>
    </row>
    <row r="5241" spans="1:10" x14ac:dyDescent="0.25">
      <c r="A5241" s="4" t="str">
        <f t="shared" si="162"/>
        <v>46242-OXMPN5-gen1</v>
      </c>
      <c r="B5241" s="14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 t="shared" si="163"/>
        <v>2026-08</v>
      </c>
      <c r="J5241" s="7" t="str">
        <f>VLOOKUP(C5241,'[1]T. Apoyo Sistema'!$B$1:$C$89,2,0)</f>
        <v>NO</v>
      </c>
    </row>
    <row r="5242" spans="1:10" x14ac:dyDescent="0.25">
      <c r="A5242" s="4" t="str">
        <f t="shared" si="162"/>
        <v>46242-OXMPN5-psa1</v>
      </c>
      <c r="B5242" s="14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 t="shared" si="163"/>
        <v>2026-08</v>
      </c>
      <c r="J5242" s="7" t="str">
        <f>VLOOKUP(C5242,'[1]T. Apoyo Sistema'!$B$1:$C$89,2,0)</f>
        <v>NO</v>
      </c>
    </row>
    <row r="5243" spans="1:10" x14ac:dyDescent="0.25">
      <c r="A5243" s="4" t="str">
        <f t="shared" si="162"/>
        <v>46242-OXMPN7-gen1</v>
      </c>
      <c r="B5243" s="14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 t="shared" si="163"/>
        <v>2026-08</v>
      </c>
      <c r="J5243" s="7" t="str">
        <f>VLOOKUP(C5243,'[1]T. Apoyo Sistema'!$B$1:$C$89,2,0)</f>
        <v>NO</v>
      </c>
    </row>
    <row r="5244" spans="1:10" x14ac:dyDescent="0.25">
      <c r="A5244" s="4" t="str">
        <f t="shared" si="162"/>
        <v>46242-OXMPN7-psa1</v>
      </c>
      <c r="B5244" s="14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 t="shared" si="163"/>
        <v>2026-08</v>
      </c>
      <c r="J5244" s="7" t="str">
        <f>VLOOKUP(C5244,'[1]T. Apoyo Sistema'!$B$1:$C$89,2,0)</f>
        <v>NO</v>
      </c>
    </row>
    <row r="5245" spans="1:10" x14ac:dyDescent="0.25">
      <c r="A5245" s="4" t="str">
        <f t="shared" si="162"/>
        <v>46242-OXMPN8-gen1</v>
      </c>
      <c r="B5245" s="14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 t="shared" si="163"/>
        <v>2026-08</v>
      </c>
      <c r="J5245" s="7" t="str">
        <f>VLOOKUP(C5245,'[1]T. Apoyo Sistema'!$B$1:$C$89,2,0)</f>
        <v>NO</v>
      </c>
    </row>
    <row r="5246" spans="1:10" x14ac:dyDescent="0.25">
      <c r="A5246" s="4" t="str">
        <f t="shared" si="162"/>
        <v>46242-OXMPN8-psa1</v>
      </c>
      <c r="B5246" s="14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 t="shared" si="163"/>
        <v>2026-08</v>
      </c>
      <c r="J5246" s="7" t="str">
        <f>VLOOKUP(C5246,'[1]T. Apoyo Sistema'!$B$1:$C$89,2,0)</f>
        <v>NO</v>
      </c>
    </row>
    <row r="5247" spans="1:10" x14ac:dyDescent="0.25">
      <c r="A5247" s="4" t="str">
        <f t="shared" si="162"/>
        <v>46242-OXMPN9-gen1</v>
      </c>
      <c r="B5247" s="14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 t="shared" si="163"/>
        <v>2026-08</v>
      </c>
      <c r="J5247" s="7" t="str">
        <f>VLOOKUP(C5247,'[1]T. Apoyo Sistema'!$B$1:$C$89,2,0)</f>
        <v>NO</v>
      </c>
    </row>
    <row r="5248" spans="1:10" x14ac:dyDescent="0.25">
      <c r="A5248" s="4" t="str">
        <f t="shared" si="162"/>
        <v>46242-OXMPN9-psa1</v>
      </c>
      <c r="B5248" s="14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 t="shared" si="163"/>
        <v>2026-08</v>
      </c>
      <c r="J5248" s="7" t="str">
        <f>VLOOKUP(C5248,'[1]T. Apoyo Sistema'!$B$1:$C$89,2,0)</f>
        <v>NO</v>
      </c>
    </row>
    <row r="5249" spans="1:10" x14ac:dyDescent="0.25">
      <c r="A5249" s="4" t="str">
        <f t="shared" si="162"/>
        <v>46242-POX1-bbd1</v>
      </c>
      <c r="B5249" s="14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 t="shared" si="163"/>
        <v>2026-08</v>
      </c>
      <c r="J5249" s="7" t="str">
        <f>VLOOKUP(C5249,'[1]T. Apoyo Sistema'!$B$1:$C$89,2,0)</f>
        <v>SI</v>
      </c>
    </row>
    <row r="5250" spans="1:10" x14ac:dyDescent="0.25">
      <c r="A5250" s="4" t="str">
        <f t="shared" ref="A5250:A5313" si="164">CONCATENATE(B5250,"-",C5250,"-",D5250)</f>
        <v>46242-POX1-bbd2</v>
      </c>
      <c r="B5250" s="14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 t="shared" ref="I5250:I5313" si="165">TEXT(B5250,"yyyy-mm")</f>
        <v>2026-08</v>
      </c>
      <c r="J5250" s="7" t="str">
        <f>VLOOKUP(C5250,'[1]T. Apoyo Sistema'!$B$1:$C$89,2,0)</f>
        <v>SI</v>
      </c>
    </row>
    <row r="5251" spans="1:10" x14ac:dyDescent="0.25">
      <c r="A5251" s="4" t="str">
        <f t="shared" si="164"/>
        <v>46242-POX1-com1</v>
      </c>
      <c r="B5251" s="14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 t="shared" si="165"/>
        <v>2026-08</v>
      </c>
      <c r="J5251" s="7" t="str">
        <f>VLOOKUP(C5251,'[1]T. Apoyo Sistema'!$B$1:$C$89,2,0)</f>
        <v>SI</v>
      </c>
    </row>
    <row r="5252" spans="1:10" x14ac:dyDescent="0.25">
      <c r="A5252" s="4" t="str">
        <f t="shared" si="164"/>
        <v>46242-POX1-com2</v>
      </c>
      <c r="B5252" s="14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 t="shared" si="165"/>
        <v>2026-08</v>
      </c>
      <c r="J5252" s="7" t="str">
        <f>VLOOKUP(C5252,'[1]T. Apoyo Sistema'!$B$1:$C$89,2,0)</f>
        <v>SI</v>
      </c>
    </row>
    <row r="5253" spans="1:10" x14ac:dyDescent="0.25">
      <c r="A5253" s="4" t="str">
        <f t="shared" si="164"/>
        <v>46242-POX1-gen1</v>
      </c>
      <c r="B5253" s="14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 t="shared" si="165"/>
        <v>2026-08</v>
      </c>
      <c r="J5253" s="7" t="str">
        <f>VLOOKUP(C5253,'[1]T. Apoyo Sistema'!$B$1:$C$89,2,0)</f>
        <v>SI</v>
      </c>
    </row>
    <row r="5254" spans="1:10" x14ac:dyDescent="0.25">
      <c r="A5254" s="4" t="str">
        <f t="shared" si="164"/>
        <v>46242-POX1-gen2</v>
      </c>
      <c r="B5254" s="14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 t="shared" si="165"/>
        <v>2026-08</v>
      </c>
      <c r="J5254" s="7" t="str">
        <f>VLOOKUP(C5254,'[1]T. Apoyo Sistema'!$B$1:$C$89,2,0)</f>
        <v>SI</v>
      </c>
    </row>
    <row r="5255" spans="1:10" x14ac:dyDescent="0.25">
      <c r="A5255" s="4" t="str">
        <f t="shared" si="164"/>
        <v>46242-POX1-psa1</v>
      </c>
      <c r="B5255" s="14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 t="shared" si="165"/>
        <v>2026-08</v>
      </c>
      <c r="J5255" s="7" t="str">
        <f>VLOOKUP(C5255,'[1]T. Apoyo Sistema'!$B$1:$C$89,2,0)</f>
        <v>SI</v>
      </c>
    </row>
    <row r="5256" spans="1:10" x14ac:dyDescent="0.25">
      <c r="A5256" s="4" t="str">
        <f t="shared" si="164"/>
        <v>46242-POX1-psa2</v>
      </c>
      <c r="B5256" s="14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 t="shared" si="165"/>
        <v>2026-08</v>
      </c>
      <c r="J5256" s="7" t="str">
        <f>VLOOKUP(C5256,'[1]T. Apoyo Sistema'!$B$1:$C$89,2,0)</f>
        <v>SI</v>
      </c>
    </row>
    <row r="5257" spans="1:10" x14ac:dyDescent="0.25">
      <c r="A5257" s="4" t="str">
        <f t="shared" si="164"/>
        <v>46242-POX1-sec1</v>
      </c>
      <c r="B5257" s="14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 t="shared" si="165"/>
        <v>2026-08</v>
      </c>
      <c r="J5257" s="7" t="str">
        <f>VLOOKUP(C5257,'[1]T. Apoyo Sistema'!$B$1:$C$89,2,0)</f>
        <v>SI</v>
      </c>
    </row>
    <row r="5258" spans="1:10" x14ac:dyDescent="0.25">
      <c r="A5258" s="4" t="str">
        <f t="shared" si="164"/>
        <v>46242-POX1-sec2</v>
      </c>
      <c r="B5258" s="14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 t="shared" si="165"/>
        <v>2026-08</v>
      </c>
      <c r="J5258" s="7" t="str">
        <f>VLOOKUP(C5258,'[1]T. Apoyo Sistema'!$B$1:$C$89,2,0)</f>
        <v>SI</v>
      </c>
    </row>
    <row r="5259" spans="1:10" x14ac:dyDescent="0.25">
      <c r="A5259" s="4" t="str">
        <f t="shared" si="164"/>
        <v>46242-POX10-bbd1</v>
      </c>
      <c r="B5259" s="14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 t="shared" si="165"/>
        <v>2026-08</v>
      </c>
      <c r="J5259" s="7" t="str">
        <f>VLOOKUP(C5259,'[1]T. Apoyo Sistema'!$B$1:$C$89,2,0)</f>
        <v>SI</v>
      </c>
    </row>
    <row r="5260" spans="1:10" x14ac:dyDescent="0.25">
      <c r="A5260" s="4" t="str">
        <f t="shared" si="164"/>
        <v>46242-POX10-bbd2</v>
      </c>
      <c r="B5260" s="14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 t="shared" si="165"/>
        <v>2026-08</v>
      </c>
      <c r="J5260" s="7" t="str">
        <f>VLOOKUP(C5260,'[1]T. Apoyo Sistema'!$B$1:$C$89,2,0)</f>
        <v>SI</v>
      </c>
    </row>
    <row r="5261" spans="1:10" x14ac:dyDescent="0.25">
      <c r="A5261" s="4" t="str">
        <f t="shared" si="164"/>
        <v>46242-POX10-com1</v>
      </c>
      <c r="B5261" s="14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 t="shared" si="165"/>
        <v>2026-08</v>
      </c>
      <c r="J5261" s="7" t="str">
        <f>VLOOKUP(C5261,'[1]T. Apoyo Sistema'!$B$1:$C$89,2,0)</f>
        <v>SI</v>
      </c>
    </row>
    <row r="5262" spans="1:10" x14ac:dyDescent="0.25">
      <c r="A5262" s="4" t="str">
        <f t="shared" si="164"/>
        <v>46242-POX10-com2</v>
      </c>
      <c r="B5262" s="14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 t="shared" si="165"/>
        <v>2026-08</v>
      </c>
      <c r="J5262" s="7" t="str">
        <f>VLOOKUP(C5262,'[1]T. Apoyo Sistema'!$B$1:$C$89,2,0)</f>
        <v>SI</v>
      </c>
    </row>
    <row r="5263" spans="1:10" x14ac:dyDescent="0.25">
      <c r="A5263" s="4" t="str">
        <f t="shared" si="164"/>
        <v>46242-POX10-com3</v>
      </c>
      <c r="B5263" s="14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 t="shared" si="165"/>
        <v>2026-08</v>
      </c>
      <c r="J5263" s="7" t="str">
        <f>VLOOKUP(C5263,'[1]T. Apoyo Sistema'!$B$1:$C$89,2,0)</f>
        <v>SI</v>
      </c>
    </row>
    <row r="5264" spans="1:10" x14ac:dyDescent="0.25">
      <c r="A5264" s="4" t="str">
        <f t="shared" si="164"/>
        <v>46242-POX10-com4</v>
      </c>
      <c r="B5264" s="14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 t="shared" si="165"/>
        <v>2026-08</v>
      </c>
      <c r="J5264" s="7" t="str">
        <f>VLOOKUP(C5264,'[1]T. Apoyo Sistema'!$B$1:$C$89,2,0)</f>
        <v>SI</v>
      </c>
    </row>
    <row r="5265" spans="1:10" x14ac:dyDescent="0.25">
      <c r="A5265" s="4" t="str">
        <f t="shared" si="164"/>
        <v>46242-POX10-gen1</v>
      </c>
      <c r="B5265" s="14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 t="shared" si="165"/>
        <v>2026-08</v>
      </c>
      <c r="J5265" s="7" t="str">
        <f>VLOOKUP(C5265,'[1]T. Apoyo Sistema'!$B$1:$C$89,2,0)</f>
        <v>SI</v>
      </c>
    </row>
    <row r="5266" spans="1:10" x14ac:dyDescent="0.25">
      <c r="A5266" s="4" t="str">
        <f t="shared" si="164"/>
        <v>46242-POX10-gen2</v>
      </c>
      <c r="B5266" s="14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 t="shared" si="165"/>
        <v>2026-08</v>
      </c>
      <c r="J5266" s="7" t="str">
        <f>VLOOKUP(C5266,'[1]T. Apoyo Sistema'!$B$1:$C$89,2,0)</f>
        <v>SI</v>
      </c>
    </row>
    <row r="5267" spans="1:10" x14ac:dyDescent="0.25">
      <c r="A5267" s="4" t="str">
        <f t="shared" si="164"/>
        <v>46242-POX10-psa1</v>
      </c>
      <c r="B5267" s="14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 t="shared" si="165"/>
        <v>2026-08</v>
      </c>
      <c r="J5267" s="7" t="str">
        <f>VLOOKUP(C5267,'[1]T. Apoyo Sistema'!$B$1:$C$89,2,0)</f>
        <v>SI</v>
      </c>
    </row>
    <row r="5268" spans="1:10" x14ac:dyDescent="0.25">
      <c r="A5268" s="4" t="str">
        <f t="shared" si="164"/>
        <v>46242-POX10-psa2</v>
      </c>
      <c r="B5268" s="14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 t="shared" si="165"/>
        <v>2026-08</v>
      </c>
      <c r="J5268" s="7" t="str">
        <f>VLOOKUP(C5268,'[1]T. Apoyo Sistema'!$B$1:$C$89,2,0)</f>
        <v>SI</v>
      </c>
    </row>
    <row r="5269" spans="1:10" x14ac:dyDescent="0.25">
      <c r="A5269" s="4" t="str">
        <f t="shared" si="164"/>
        <v>46242-POX10-psa3</v>
      </c>
      <c r="B5269" s="14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 t="shared" si="165"/>
        <v>2026-08</v>
      </c>
      <c r="J5269" s="7" t="str">
        <f>VLOOKUP(C5269,'[1]T. Apoyo Sistema'!$B$1:$C$89,2,0)</f>
        <v>SI</v>
      </c>
    </row>
    <row r="5270" spans="1:10" x14ac:dyDescent="0.25">
      <c r="A5270" s="4" t="str">
        <f t="shared" si="164"/>
        <v>46242-POX10-psa4</v>
      </c>
      <c r="B5270" s="14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 t="shared" si="165"/>
        <v>2026-08</v>
      </c>
      <c r="J5270" s="7" t="str">
        <f>VLOOKUP(C5270,'[1]T. Apoyo Sistema'!$B$1:$C$89,2,0)</f>
        <v>SI</v>
      </c>
    </row>
    <row r="5271" spans="1:10" x14ac:dyDescent="0.25">
      <c r="A5271" s="4" t="str">
        <f t="shared" si="164"/>
        <v>46242-POX10-sec1</v>
      </c>
      <c r="B5271" s="14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 t="shared" si="165"/>
        <v>2026-08</v>
      </c>
      <c r="J5271" s="7" t="str">
        <f>VLOOKUP(C5271,'[1]T. Apoyo Sistema'!$B$1:$C$89,2,0)</f>
        <v>SI</v>
      </c>
    </row>
    <row r="5272" spans="1:10" x14ac:dyDescent="0.25">
      <c r="A5272" s="4" t="str">
        <f t="shared" si="164"/>
        <v>46242-POX10-sec2</v>
      </c>
      <c r="B5272" s="14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 t="shared" si="165"/>
        <v>2026-08</v>
      </c>
      <c r="J5272" s="7" t="str">
        <f>VLOOKUP(C5272,'[1]T. Apoyo Sistema'!$B$1:$C$89,2,0)</f>
        <v>SI</v>
      </c>
    </row>
    <row r="5273" spans="1:10" x14ac:dyDescent="0.25">
      <c r="A5273" s="4" t="str">
        <f t="shared" si="164"/>
        <v>46242-POX11-bbd1</v>
      </c>
      <c r="B5273" s="14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 t="shared" si="165"/>
        <v>2026-08</v>
      </c>
      <c r="J5273" s="7" t="str">
        <f>VLOOKUP(C5273,'[1]T. Apoyo Sistema'!$B$1:$C$89,2,0)</f>
        <v>SI</v>
      </c>
    </row>
    <row r="5274" spans="1:10" x14ac:dyDescent="0.25">
      <c r="A5274" s="4" t="str">
        <f t="shared" si="164"/>
        <v>46242-POX11-bbd2</v>
      </c>
      <c r="B5274" s="14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 t="shared" si="165"/>
        <v>2026-08</v>
      </c>
      <c r="J5274" s="7" t="str">
        <f>VLOOKUP(C5274,'[1]T. Apoyo Sistema'!$B$1:$C$89,2,0)</f>
        <v>SI</v>
      </c>
    </row>
    <row r="5275" spans="1:10" x14ac:dyDescent="0.25">
      <c r="A5275" s="4" t="str">
        <f t="shared" si="164"/>
        <v>46242-POX11-com1</v>
      </c>
      <c r="B5275" s="14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 t="shared" si="165"/>
        <v>2026-08</v>
      </c>
      <c r="J5275" s="7" t="str">
        <f>VLOOKUP(C5275,'[1]T. Apoyo Sistema'!$B$1:$C$89,2,0)</f>
        <v>SI</v>
      </c>
    </row>
    <row r="5276" spans="1:10" x14ac:dyDescent="0.25">
      <c r="A5276" s="4" t="str">
        <f t="shared" si="164"/>
        <v>46242-POX11-com2</v>
      </c>
      <c r="B5276" s="14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 t="shared" si="165"/>
        <v>2026-08</v>
      </c>
      <c r="J5276" s="7" t="str">
        <f>VLOOKUP(C5276,'[1]T. Apoyo Sistema'!$B$1:$C$89,2,0)</f>
        <v>SI</v>
      </c>
    </row>
    <row r="5277" spans="1:10" x14ac:dyDescent="0.25">
      <c r="A5277" s="4" t="str">
        <f t="shared" si="164"/>
        <v>46242-POX11-com3</v>
      </c>
      <c r="B5277" s="14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 t="shared" si="165"/>
        <v>2026-08</v>
      </c>
      <c r="J5277" s="7" t="str">
        <f>VLOOKUP(C5277,'[1]T. Apoyo Sistema'!$B$1:$C$89,2,0)</f>
        <v>SI</v>
      </c>
    </row>
    <row r="5278" spans="1:10" x14ac:dyDescent="0.25">
      <c r="A5278" s="4" t="str">
        <f t="shared" si="164"/>
        <v>46242-POX11-com4</v>
      </c>
      <c r="B5278" s="14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 t="shared" si="165"/>
        <v>2026-08</v>
      </c>
      <c r="J5278" s="7" t="str">
        <f>VLOOKUP(C5278,'[1]T. Apoyo Sistema'!$B$1:$C$89,2,0)</f>
        <v>SI</v>
      </c>
    </row>
    <row r="5279" spans="1:10" x14ac:dyDescent="0.25">
      <c r="A5279" s="4" t="str">
        <f t="shared" si="164"/>
        <v>46242-POX11-gen1</v>
      </c>
      <c r="B5279" s="14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 t="shared" si="165"/>
        <v>2026-08</v>
      </c>
      <c r="J5279" s="7" t="str">
        <f>VLOOKUP(C5279,'[1]T. Apoyo Sistema'!$B$1:$C$89,2,0)</f>
        <v>SI</v>
      </c>
    </row>
    <row r="5280" spans="1:10" x14ac:dyDescent="0.25">
      <c r="A5280" s="4" t="str">
        <f t="shared" si="164"/>
        <v>46242-POX11-gen2</v>
      </c>
      <c r="B5280" s="14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 t="shared" si="165"/>
        <v>2026-08</v>
      </c>
      <c r="J5280" s="7" t="str">
        <f>VLOOKUP(C5280,'[1]T. Apoyo Sistema'!$B$1:$C$89,2,0)</f>
        <v>SI</v>
      </c>
    </row>
    <row r="5281" spans="1:10" x14ac:dyDescent="0.25">
      <c r="A5281" s="4" t="str">
        <f t="shared" si="164"/>
        <v>46242-POX11-psa1</v>
      </c>
      <c r="B5281" s="14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 t="shared" si="165"/>
        <v>2026-08</v>
      </c>
      <c r="J5281" s="7" t="str">
        <f>VLOOKUP(C5281,'[1]T. Apoyo Sistema'!$B$1:$C$89,2,0)</f>
        <v>SI</v>
      </c>
    </row>
    <row r="5282" spans="1:10" x14ac:dyDescent="0.25">
      <c r="A5282" s="4" t="str">
        <f t="shared" si="164"/>
        <v>46242-POX11-psa2</v>
      </c>
      <c r="B5282" s="14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 t="shared" si="165"/>
        <v>2026-08</v>
      </c>
      <c r="J5282" s="7" t="str">
        <f>VLOOKUP(C5282,'[1]T. Apoyo Sistema'!$B$1:$C$89,2,0)</f>
        <v>SI</v>
      </c>
    </row>
    <row r="5283" spans="1:10" x14ac:dyDescent="0.25">
      <c r="A5283" s="4" t="str">
        <f t="shared" si="164"/>
        <v>46242-POX11-psa3</v>
      </c>
      <c r="B5283" s="14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 t="shared" si="165"/>
        <v>2026-08</v>
      </c>
      <c r="J5283" s="7" t="str">
        <f>VLOOKUP(C5283,'[1]T. Apoyo Sistema'!$B$1:$C$89,2,0)</f>
        <v>SI</v>
      </c>
    </row>
    <row r="5284" spans="1:10" x14ac:dyDescent="0.25">
      <c r="A5284" s="4" t="str">
        <f t="shared" si="164"/>
        <v>46242-POX11-psa4</v>
      </c>
      <c r="B5284" s="14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 t="shared" si="165"/>
        <v>2026-08</v>
      </c>
      <c r="J5284" s="7" t="str">
        <f>VLOOKUP(C5284,'[1]T. Apoyo Sistema'!$B$1:$C$89,2,0)</f>
        <v>SI</v>
      </c>
    </row>
    <row r="5285" spans="1:10" x14ac:dyDescent="0.25">
      <c r="A5285" s="4" t="str">
        <f t="shared" si="164"/>
        <v>46242-POX11-sec1</v>
      </c>
      <c r="B5285" s="14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 t="shared" si="165"/>
        <v>2026-08</v>
      </c>
      <c r="J5285" s="7" t="str">
        <f>VLOOKUP(C5285,'[1]T. Apoyo Sistema'!$B$1:$C$89,2,0)</f>
        <v>SI</v>
      </c>
    </row>
    <row r="5286" spans="1:10" x14ac:dyDescent="0.25">
      <c r="A5286" s="4" t="str">
        <f t="shared" si="164"/>
        <v>46242-POX11-sec2</v>
      </c>
      <c r="B5286" s="14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 t="shared" si="165"/>
        <v>2026-08</v>
      </c>
      <c r="J5286" s="7" t="str">
        <f>VLOOKUP(C5286,'[1]T. Apoyo Sistema'!$B$1:$C$89,2,0)</f>
        <v>SI</v>
      </c>
    </row>
    <row r="5287" spans="1:10" x14ac:dyDescent="0.25">
      <c r="A5287" s="4" t="str">
        <f t="shared" si="164"/>
        <v>46242-POX17-bbd1</v>
      </c>
      <c r="B5287" s="14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 t="shared" si="165"/>
        <v>2026-08</v>
      </c>
      <c r="J5287" s="7" t="str">
        <f>VLOOKUP(C5287,'[1]T. Apoyo Sistema'!$B$1:$C$89,2,0)</f>
        <v>SI</v>
      </c>
    </row>
    <row r="5288" spans="1:10" x14ac:dyDescent="0.25">
      <c r="A5288" s="4" t="str">
        <f t="shared" si="164"/>
        <v>46242-POX17-bbd2</v>
      </c>
      <c r="B5288" s="14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 t="shared" si="165"/>
        <v>2026-08</v>
      </c>
      <c r="J5288" s="7" t="str">
        <f>VLOOKUP(C5288,'[1]T. Apoyo Sistema'!$B$1:$C$89,2,0)</f>
        <v>SI</v>
      </c>
    </row>
    <row r="5289" spans="1:10" x14ac:dyDescent="0.25">
      <c r="A5289" s="4" t="str">
        <f t="shared" si="164"/>
        <v>46242-POX17-com1</v>
      </c>
      <c r="B5289" s="14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 t="shared" si="165"/>
        <v>2026-08</v>
      </c>
      <c r="J5289" s="7" t="str">
        <f>VLOOKUP(C5289,'[1]T. Apoyo Sistema'!$B$1:$C$89,2,0)</f>
        <v>SI</v>
      </c>
    </row>
    <row r="5290" spans="1:10" x14ac:dyDescent="0.25">
      <c r="A5290" s="4" t="str">
        <f t="shared" si="164"/>
        <v>46242-POX17-com2</v>
      </c>
      <c r="B5290" s="14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 t="shared" si="165"/>
        <v>2026-08</v>
      </c>
      <c r="J5290" s="7" t="str">
        <f>VLOOKUP(C5290,'[1]T. Apoyo Sistema'!$B$1:$C$89,2,0)</f>
        <v>SI</v>
      </c>
    </row>
    <row r="5291" spans="1:10" x14ac:dyDescent="0.25">
      <c r="A5291" s="4" t="str">
        <f t="shared" si="164"/>
        <v>46242-POX17-com3</v>
      </c>
      <c r="B5291" s="14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 t="shared" si="165"/>
        <v>2026-08</v>
      </c>
      <c r="J5291" s="7" t="str">
        <f>VLOOKUP(C5291,'[1]T. Apoyo Sistema'!$B$1:$C$89,2,0)</f>
        <v>SI</v>
      </c>
    </row>
    <row r="5292" spans="1:10" x14ac:dyDescent="0.25">
      <c r="A5292" s="4" t="str">
        <f t="shared" si="164"/>
        <v>46242-POX17-com4</v>
      </c>
      <c r="B5292" s="14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 t="shared" si="165"/>
        <v>2026-08</v>
      </c>
      <c r="J5292" s="7" t="str">
        <f>VLOOKUP(C5292,'[1]T. Apoyo Sistema'!$B$1:$C$89,2,0)</f>
        <v>SI</v>
      </c>
    </row>
    <row r="5293" spans="1:10" x14ac:dyDescent="0.25">
      <c r="A5293" s="4" t="str">
        <f t="shared" si="164"/>
        <v>46242-POX17-gen1</v>
      </c>
      <c r="B5293" s="14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 t="shared" si="165"/>
        <v>2026-08</v>
      </c>
      <c r="J5293" s="7" t="str">
        <f>VLOOKUP(C5293,'[1]T. Apoyo Sistema'!$B$1:$C$89,2,0)</f>
        <v>SI</v>
      </c>
    </row>
    <row r="5294" spans="1:10" x14ac:dyDescent="0.25">
      <c r="A5294" s="4" t="str">
        <f t="shared" si="164"/>
        <v>46242-POX17-gen2</v>
      </c>
      <c r="B5294" s="14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 t="shared" si="165"/>
        <v>2026-08</v>
      </c>
      <c r="J5294" s="7" t="str">
        <f>VLOOKUP(C5294,'[1]T. Apoyo Sistema'!$B$1:$C$89,2,0)</f>
        <v>SI</v>
      </c>
    </row>
    <row r="5295" spans="1:10" x14ac:dyDescent="0.25">
      <c r="A5295" s="4" t="str">
        <f t="shared" si="164"/>
        <v>46242-POX17-psa1</v>
      </c>
      <c r="B5295" s="14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 t="shared" si="165"/>
        <v>2026-08</v>
      </c>
      <c r="J5295" s="7" t="str">
        <f>VLOOKUP(C5295,'[1]T. Apoyo Sistema'!$B$1:$C$89,2,0)</f>
        <v>SI</v>
      </c>
    </row>
    <row r="5296" spans="1:10" x14ac:dyDescent="0.25">
      <c r="A5296" s="4" t="str">
        <f t="shared" si="164"/>
        <v>46242-POX17-psa2</v>
      </c>
      <c r="B5296" s="14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 t="shared" si="165"/>
        <v>2026-08</v>
      </c>
      <c r="J5296" s="7" t="str">
        <f>VLOOKUP(C5296,'[1]T. Apoyo Sistema'!$B$1:$C$89,2,0)</f>
        <v>SI</v>
      </c>
    </row>
    <row r="5297" spans="1:10" x14ac:dyDescent="0.25">
      <c r="A5297" s="4" t="str">
        <f t="shared" si="164"/>
        <v>46242-POX17-psa3</v>
      </c>
      <c r="B5297" s="14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 t="shared" si="165"/>
        <v>2026-08</v>
      </c>
      <c r="J5297" s="7" t="str">
        <f>VLOOKUP(C5297,'[1]T. Apoyo Sistema'!$B$1:$C$89,2,0)</f>
        <v>SI</v>
      </c>
    </row>
    <row r="5298" spans="1:10" x14ac:dyDescent="0.25">
      <c r="A5298" s="4" t="str">
        <f t="shared" si="164"/>
        <v>46242-POX17-psa4</v>
      </c>
      <c r="B5298" s="14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 t="shared" si="165"/>
        <v>2026-08</v>
      </c>
      <c r="J5298" s="7" t="str">
        <f>VLOOKUP(C5298,'[1]T. Apoyo Sistema'!$B$1:$C$89,2,0)</f>
        <v>SI</v>
      </c>
    </row>
    <row r="5299" spans="1:10" x14ac:dyDescent="0.25">
      <c r="A5299" s="4" t="str">
        <f t="shared" si="164"/>
        <v>46242-POX17-sec1</v>
      </c>
      <c r="B5299" s="14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 t="shared" si="165"/>
        <v>2026-08</v>
      </c>
      <c r="J5299" s="7" t="str">
        <f>VLOOKUP(C5299,'[1]T. Apoyo Sistema'!$B$1:$C$89,2,0)</f>
        <v>SI</v>
      </c>
    </row>
    <row r="5300" spans="1:10" x14ac:dyDescent="0.25">
      <c r="A5300" s="4" t="str">
        <f t="shared" si="164"/>
        <v>46242-POX17-sec2</v>
      </c>
      <c r="B5300" s="14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 t="shared" si="165"/>
        <v>2026-08</v>
      </c>
      <c r="J5300" s="7" t="str">
        <f>VLOOKUP(C5300,'[1]T. Apoyo Sistema'!$B$1:$C$89,2,0)</f>
        <v>SI</v>
      </c>
    </row>
    <row r="5301" spans="1:10" x14ac:dyDescent="0.25">
      <c r="A5301" s="4" t="str">
        <f t="shared" si="164"/>
        <v>46242-POX18-bbd1</v>
      </c>
      <c r="B5301" s="14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 t="shared" si="165"/>
        <v>2026-08</v>
      </c>
      <c r="J5301" s="7" t="str">
        <f>VLOOKUP(C5301,'[1]T. Apoyo Sistema'!$B$1:$C$89,2,0)</f>
        <v>NO</v>
      </c>
    </row>
    <row r="5302" spans="1:10" x14ac:dyDescent="0.25">
      <c r="A5302" s="4" t="str">
        <f t="shared" si="164"/>
        <v>46242-POX18-bbd2</v>
      </c>
      <c r="B5302" s="14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 t="shared" si="165"/>
        <v>2026-08</v>
      </c>
      <c r="J5302" s="7" t="str">
        <f>VLOOKUP(C5302,'[1]T. Apoyo Sistema'!$B$1:$C$89,2,0)</f>
        <v>NO</v>
      </c>
    </row>
    <row r="5303" spans="1:10" x14ac:dyDescent="0.25">
      <c r="A5303" s="4" t="str">
        <f t="shared" si="164"/>
        <v>46242-POX18-com1</v>
      </c>
      <c r="B5303" s="14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 t="shared" si="165"/>
        <v>2026-08</v>
      </c>
      <c r="J5303" s="7" t="str">
        <f>VLOOKUP(C5303,'[1]T. Apoyo Sistema'!$B$1:$C$89,2,0)</f>
        <v>NO</v>
      </c>
    </row>
    <row r="5304" spans="1:10" x14ac:dyDescent="0.25">
      <c r="A5304" s="4" t="str">
        <f t="shared" si="164"/>
        <v>46242-POX18-com2</v>
      </c>
      <c r="B5304" s="14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 t="shared" si="165"/>
        <v>2026-08</v>
      </c>
      <c r="J5304" s="7" t="str">
        <f>VLOOKUP(C5304,'[1]T. Apoyo Sistema'!$B$1:$C$89,2,0)</f>
        <v>NO</v>
      </c>
    </row>
    <row r="5305" spans="1:10" x14ac:dyDescent="0.25">
      <c r="A5305" s="4" t="str">
        <f t="shared" si="164"/>
        <v>46242-POX18-com3</v>
      </c>
      <c r="B5305" s="14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 t="shared" si="165"/>
        <v>2026-08</v>
      </c>
      <c r="J5305" s="7" t="str">
        <f>VLOOKUP(C5305,'[1]T. Apoyo Sistema'!$B$1:$C$89,2,0)</f>
        <v>NO</v>
      </c>
    </row>
    <row r="5306" spans="1:10" x14ac:dyDescent="0.25">
      <c r="A5306" s="4" t="str">
        <f t="shared" si="164"/>
        <v>46242-POX18-com4</v>
      </c>
      <c r="B5306" s="14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 t="shared" si="165"/>
        <v>2026-08</v>
      </c>
      <c r="J5306" s="7" t="str">
        <f>VLOOKUP(C5306,'[1]T. Apoyo Sistema'!$B$1:$C$89,2,0)</f>
        <v>NO</v>
      </c>
    </row>
    <row r="5307" spans="1:10" x14ac:dyDescent="0.25">
      <c r="A5307" s="4" t="str">
        <f t="shared" si="164"/>
        <v>46242-POX18-gen1</v>
      </c>
      <c r="B5307" s="14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 t="shared" si="165"/>
        <v>2026-08</v>
      </c>
      <c r="J5307" s="7" t="str">
        <f>VLOOKUP(C5307,'[1]T. Apoyo Sistema'!$B$1:$C$89,2,0)</f>
        <v>NO</v>
      </c>
    </row>
    <row r="5308" spans="1:10" x14ac:dyDescent="0.25">
      <c r="A5308" s="4" t="str">
        <f t="shared" si="164"/>
        <v>46242-POX18-gen2</v>
      </c>
      <c r="B5308" s="14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 t="shared" si="165"/>
        <v>2026-08</v>
      </c>
      <c r="J5308" s="7" t="str">
        <f>VLOOKUP(C5308,'[1]T. Apoyo Sistema'!$B$1:$C$89,2,0)</f>
        <v>NO</v>
      </c>
    </row>
    <row r="5309" spans="1:10" x14ac:dyDescent="0.25">
      <c r="A5309" s="4" t="str">
        <f t="shared" si="164"/>
        <v>46242-POX18-psa1</v>
      </c>
      <c r="B5309" s="14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 t="shared" si="165"/>
        <v>2026-08</v>
      </c>
      <c r="J5309" s="7" t="str">
        <f>VLOOKUP(C5309,'[1]T. Apoyo Sistema'!$B$1:$C$89,2,0)</f>
        <v>NO</v>
      </c>
    </row>
    <row r="5310" spans="1:10" x14ac:dyDescent="0.25">
      <c r="A5310" s="4" t="str">
        <f t="shared" si="164"/>
        <v>46242-POX18-psa2</v>
      </c>
      <c r="B5310" s="14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 t="shared" si="165"/>
        <v>2026-08</v>
      </c>
      <c r="J5310" s="7" t="str">
        <f>VLOOKUP(C5310,'[1]T. Apoyo Sistema'!$B$1:$C$89,2,0)</f>
        <v>NO</v>
      </c>
    </row>
    <row r="5311" spans="1:10" x14ac:dyDescent="0.25">
      <c r="A5311" s="4" t="str">
        <f t="shared" si="164"/>
        <v>46242-POX18-psa3</v>
      </c>
      <c r="B5311" s="14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 t="shared" si="165"/>
        <v>2026-08</v>
      </c>
      <c r="J5311" s="7" t="str">
        <f>VLOOKUP(C5311,'[1]T. Apoyo Sistema'!$B$1:$C$89,2,0)</f>
        <v>NO</v>
      </c>
    </row>
    <row r="5312" spans="1:10" x14ac:dyDescent="0.25">
      <c r="A5312" s="4" t="str">
        <f t="shared" si="164"/>
        <v>46242-POX18-psa4</v>
      </c>
      <c r="B5312" s="14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 t="shared" si="165"/>
        <v>2026-08</v>
      </c>
      <c r="J5312" s="7" t="str">
        <f>VLOOKUP(C5312,'[1]T. Apoyo Sistema'!$B$1:$C$89,2,0)</f>
        <v>NO</v>
      </c>
    </row>
    <row r="5313" spans="1:10" x14ac:dyDescent="0.25">
      <c r="A5313" s="4" t="str">
        <f t="shared" si="164"/>
        <v>46242-POX18-sec1</v>
      </c>
      <c r="B5313" s="14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 t="shared" si="165"/>
        <v>2026-08</v>
      </c>
      <c r="J5313" s="7" t="str">
        <f>VLOOKUP(C5313,'[1]T. Apoyo Sistema'!$B$1:$C$89,2,0)</f>
        <v>NO</v>
      </c>
    </row>
    <row r="5314" spans="1:10" x14ac:dyDescent="0.25">
      <c r="A5314" s="4" t="str">
        <f t="shared" ref="A5314:A5377" si="166">CONCATENATE(B5314,"-",C5314,"-",D5314)</f>
        <v>46242-POX18-sec2</v>
      </c>
      <c r="B5314" s="14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 t="shared" ref="I5314:I5377" si="167">TEXT(B5314,"yyyy-mm")</f>
        <v>2026-08</v>
      </c>
      <c r="J5314" s="7" t="str">
        <f>VLOOKUP(C5314,'[1]T. Apoyo Sistema'!$B$1:$C$89,2,0)</f>
        <v>NO</v>
      </c>
    </row>
    <row r="5315" spans="1:10" x14ac:dyDescent="0.25">
      <c r="A5315" s="4" t="str">
        <f t="shared" si="166"/>
        <v>46242-POX19-bbd1</v>
      </c>
      <c r="B5315" s="14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 t="shared" si="167"/>
        <v>2026-08</v>
      </c>
      <c r="J5315" s="7" t="str">
        <f>VLOOKUP(C5315,'[1]T. Apoyo Sistema'!$B$1:$C$89,2,0)</f>
        <v>SI</v>
      </c>
    </row>
    <row r="5316" spans="1:10" x14ac:dyDescent="0.25">
      <c r="A5316" s="4" t="str">
        <f t="shared" si="166"/>
        <v>46242-POX19-bbd2</v>
      </c>
      <c r="B5316" s="14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 t="shared" si="167"/>
        <v>2026-08</v>
      </c>
      <c r="J5316" s="7" t="str">
        <f>VLOOKUP(C5316,'[1]T. Apoyo Sistema'!$B$1:$C$89,2,0)</f>
        <v>SI</v>
      </c>
    </row>
    <row r="5317" spans="1:10" x14ac:dyDescent="0.25">
      <c r="A5317" s="4" t="str">
        <f t="shared" si="166"/>
        <v>46242-POX19-com1</v>
      </c>
      <c r="B5317" s="14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 t="shared" si="167"/>
        <v>2026-08</v>
      </c>
      <c r="J5317" s="7" t="str">
        <f>VLOOKUP(C5317,'[1]T. Apoyo Sistema'!$B$1:$C$89,2,0)</f>
        <v>SI</v>
      </c>
    </row>
    <row r="5318" spans="1:10" x14ac:dyDescent="0.25">
      <c r="A5318" s="4" t="str">
        <f t="shared" si="166"/>
        <v>46242-POX19-com2</v>
      </c>
      <c r="B5318" s="14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 t="shared" si="167"/>
        <v>2026-08</v>
      </c>
      <c r="J5318" s="7" t="str">
        <f>VLOOKUP(C5318,'[1]T. Apoyo Sistema'!$B$1:$C$89,2,0)</f>
        <v>SI</v>
      </c>
    </row>
    <row r="5319" spans="1:10" x14ac:dyDescent="0.25">
      <c r="A5319" s="4" t="str">
        <f t="shared" si="166"/>
        <v>46242-POX19-com3</v>
      </c>
      <c r="B5319" s="14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 t="shared" si="167"/>
        <v>2026-08</v>
      </c>
      <c r="J5319" s="7" t="str">
        <f>VLOOKUP(C5319,'[1]T. Apoyo Sistema'!$B$1:$C$89,2,0)</f>
        <v>SI</v>
      </c>
    </row>
    <row r="5320" spans="1:10" x14ac:dyDescent="0.25">
      <c r="A5320" s="4" t="str">
        <f t="shared" si="166"/>
        <v>46242-POX19-com4</v>
      </c>
      <c r="B5320" s="14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 t="shared" si="167"/>
        <v>2026-08</v>
      </c>
      <c r="J5320" s="7" t="str">
        <f>VLOOKUP(C5320,'[1]T. Apoyo Sistema'!$B$1:$C$89,2,0)</f>
        <v>SI</v>
      </c>
    </row>
    <row r="5321" spans="1:10" x14ac:dyDescent="0.25">
      <c r="A5321" s="4" t="str">
        <f t="shared" si="166"/>
        <v>46242-POX19-gen1</v>
      </c>
      <c r="B5321" s="14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 t="shared" si="167"/>
        <v>2026-08</v>
      </c>
      <c r="J5321" s="7" t="str">
        <f>VLOOKUP(C5321,'[1]T. Apoyo Sistema'!$B$1:$C$89,2,0)</f>
        <v>SI</v>
      </c>
    </row>
    <row r="5322" spans="1:10" x14ac:dyDescent="0.25">
      <c r="A5322" s="4" t="str">
        <f t="shared" si="166"/>
        <v>46242-POX19-gen2</v>
      </c>
      <c r="B5322" s="14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 t="shared" si="167"/>
        <v>2026-08</v>
      </c>
      <c r="J5322" s="7" t="str">
        <f>VLOOKUP(C5322,'[1]T. Apoyo Sistema'!$B$1:$C$89,2,0)</f>
        <v>SI</v>
      </c>
    </row>
    <row r="5323" spans="1:10" x14ac:dyDescent="0.25">
      <c r="A5323" s="4" t="str">
        <f t="shared" si="166"/>
        <v>46242-POX19-psa1</v>
      </c>
      <c r="B5323" s="14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 t="shared" si="167"/>
        <v>2026-08</v>
      </c>
      <c r="J5323" s="7" t="str">
        <f>VLOOKUP(C5323,'[1]T. Apoyo Sistema'!$B$1:$C$89,2,0)</f>
        <v>SI</v>
      </c>
    </row>
    <row r="5324" spans="1:10" x14ac:dyDescent="0.25">
      <c r="A5324" s="4" t="str">
        <f t="shared" si="166"/>
        <v>46242-POX19-psa2</v>
      </c>
      <c r="B5324" s="14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 t="shared" si="167"/>
        <v>2026-08</v>
      </c>
      <c r="J5324" s="7" t="str">
        <f>VLOOKUP(C5324,'[1]T. Apoyo Sistema'!$B$1:$C$89,2,0)</f>
        <v>SI</v>
      </c>
    </row>
    <row r="5325" spans="1:10" x14ac:dyDescent="0.25">
      <c r="A5325" s="4" t="str">
        <f t="shared" si="166"/>
        <v>46242-POX19-psa3</v>
      </c>
      <c r="B5325" s="14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 t="shared" si="167"/>
        <v>2026-08</v>
      </c>
      <c r="J5325" s="7" t="str">
        <f>VLOOKUP(C5325,'[1]T. Apoyo Sistema'!$B$1:$C$89,2,0)</f>
        <v>SI</v>
      </c>
    </row>
    <row r="5326" spans="1:10" x14ac:dyDescent="0.25">
      <c r="A5326" s="4" t="str">
        <f t="shared" si="166"/>
        <v>46242-POX19-psa4</v>
      </c>
      <c r="B5326" s="14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 t="shared" si="167"/>
        <v>2026-08</v>
      </c>
      <c r="J5326" s="7" t="str">
        <f>VLOOKUP(C5326,'[1]T. Apoyo Sistema'!$B$1:$C$89,2,0)</f>
        <v>SI</v>
      </c>
    </row>
    <row r="5327" spans="1:10" x14ac:dyDescent="0.25">
      <c r="A5327" s="4" t="str">
        <f t="shared" si="166"/>
        <v>46242-POX19-sec1</v>
      </c>
      <c r="B5327" s="14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 t="shared" si="167"/>
        <v>2026-08</v>
      </c>
      <c r="J5327" s="7" t="str">
        <f>VLOOKUP(C5327,'[1]T. Apoyo Sistema'!$B$1:$C$89,2,0)</f>
        <v>SI</v>
      </c>
    </row>
    <row r="5328" spans="1:10" x14ac:dyDescent="0.25">
      <c r="A5328" s="4" t="str">
        <f t="shared" si="166"/>
        <v>46242-POX19-sec2</v>
      </c>
      <c r="B5328" s="14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 t="shared" si="167"/>
        <v>2026-08</v>
      </c>
      <c r="J5328" s="7" t="str">
        <f>VLOOKUP(C5328,'[1]T. Apoyo Sistema'!$B$1:$C$89,2,0)</f>
        <v>SI</v>
      </c>
    </row>
    <row r="5329" spans="1:10" x14ac:dyDescent="0.25">
      <c r="A5329" s="4" t="str">
        <f t="shared" si="166"/>
        <v>46242-POX20-bbd1</v>
      </c>
      <c r="B5329" s="14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 t="shared" si="167"/>
        <v>2026-08</v>
      </c>
      <c r="J5329" s="7" t="str">
        <f>VLOOKUP(C5329,'[1]T. Apoyo Sistema'!$B$1:$C$89,2,0)</f>
        <v>SI</v>
      </c>
    </row>
    <row r="5330" spans="1:10" x14ac:dyDescent="0.25">
      <c r="A5330" s="4" t="str">
        <f t="shared" si="166"/>
        <v>46242-POX20-bbd2</v>
      </c>
      <c r="B5330" s="14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 t="shared" si="167"/>
        <v>2026-08</v>
      </c>
      <c r="J5330" s="7" t="str">
        <f>VLOOKUP(C5330,'[1]T. Apoyo Sistema'!$B$1:$C$89,2,0)</f>
        <v>SI</v>
      </c>
    </row>
    <row r="5331" spans="1:10" x14ac:dyDescent="0.25">
      <c r="A5331" s="4" t="str">
        <f t="shared" si="166"/>
        <v>46242-POX20-com1</v>
      </c>
      <c r="B5331" s="14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 t="shared" si="167"/>
        <v>2026-08</v>
      </c>
      <c r="J5331" s="7" t="str">
        <f>VLOOKUP(C5331,'[1]T. Apoyo Sistema'!$B$1:$C$89,2,0)</f>
        <v>SI</v>
      </c>
    </row>
    <row r="5332" spans="1:10" x14ac:dyDescent="0.25">
      <c r="A5332" s="4" t="str">
        <f t="shared" si="166"/>
        <v>46242-POX20-com2</v>
      </c>
      <c r="B5332" s="14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 t="shared" si="167"/>
        <v>2026-08</v>
      </c>
      <c r="J5332" s="7" t="str">
        <f>VLOOKUP(C5332,'[1]T. Apoyo Sistema'!$B$1:$C$89,2,0)</f>
        <v>SI</v>
      </c>
    </row>
    <row r="5333" spans="1:10" x14ac:dyDescent="0.25">
      <c r="A5333" s="4" t="str">
        <f t="shared" si="166"/>
        <v>46242-POX20-com3</v>
      </c>
      <c r="B5333" s="14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 t="shared" si="167"/>
        <v>2026-08</v>
      </c>
      <c r="J5333" s="7" t="str">
        <f>VLOOKUP(C5333,'[1]T. Apoyo Sistema'!$B$1:$C$89,2,0)</f>
        <v>SI</v>
      </c>
    </row>
    <row r="5334" spans="1:10" x14ac:dyDescent="0.25">
      <c r="A5334" s="4" t="str">
        <f t="shared" si="166"/>
        <v>46242-POX20-com4</v>
      </c>
      <c r="B5334" s="14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 t="shared" si="167"/>
        <v>2026-08</v>
      </c>
      <c r="J5334" s="7" t="str">
        <f>VLOOKUP(C5334,'[1]T. Apoyo Sistema'!$B$1:$C$89,2,0)</f>
        <v>SI</v>
      </c>
    </row>
    <row r="5335" spans="1:10" x14ac:dyDescent="0.25">
      <c r="A5335" s="4" t="str">
        <f t="shared" si="166"/>
        <v>46242-POX20-gen1</v>
      </c>
      <c r="B5335" s="14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 t="shared" si="167"/>
        <v>2026-08</v>
      </c>
      <c r="J5335" s="7" t="str">
        <f>VLOOKUP(C5335,'[1]T. Apoyo Sistema'!$B$1:$C$89,2,0)</f>
        <v>SI</v>
      </c>
    </row>
    <row r="5336" spans="1:10" x14ac:dyDescent="0.25">
      <c r="A5336" s="4" t="str">
        <f t="shared" si="166"/>
        <v>46242-POX20-gen2</v>
      </c>
      <c r="B5336" s="14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 t="shared" si="167"/>
        <v>2026-08</v>
      </c>
      <c r="J5336" s="7" t="str">
        <f>VLOOKUP(C5336,'[1]T. Apoyo Sistema'!$B$1:$C$89,2,0)</f>
        <v>SI</v>
      </c>
    </row>
    <row r="5337" spans="1:10" x14ac:dyDescent="0.25">
      <c r="A5337" s="4" t="str">
        <f t="shared" si="166"/>
        <v>46242-POX20-psa1</v>
      </c>
      <c r="B5337" s="14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 t="shared" si="167"/>
        <v>2026-08</v>
      </c>
      <c r="J5337" s="7" t="str">
        <f>VLOOKUP(C5337,'[1]T. Apoyo Sistema'!$B$1:$C$89,2,0)</f>
        <v>SI</v>
      </c>
    </row>
    <row r="5338" spans="1:10" x14ac:dyDescent="0.25">
      <c r="A5338" s="4" t="str">
        <f t="shared" si="166"/>
        <v>46242-POX20-psa2</v>
      </c>
      <c r="B5338" s="14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 t="shared" si="167"/>
        <v>2026-08</v>
      </c>
      <c r="J5338" s="7" t="str">
        <f>VLOOKUP(C5338,'[1]T. Apoyo Sistema'!$B$1:$C$89,2,0)</f>
        <v>SI</v>
      </c>
    </row>
    <row r="5339" spans="1:10" x14ac:dyDescent="0.25">
      <c r="A5339" s="4" t="str">
        <f t="shared" si="166"/>
        <v>46242-POX20-psa3</v>
      </c>
      <c r="B5339" s="14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 t="shared" si="167"/>
        <v>2026-08</v>
      </c>
      <c r="J5339" s="7" t="str">
        <f>VLOOKUP(C5339,'[1]T. Apoyo Sistema'!$B$1:$C$89,2,0)</f>
        <v>SI</v>
      </c>
    </row>
    <row r="5340" spans="1:10" x14ac:dyDescent="0.25">
      <c r="A5340" s="4" t="str">
        <f t="shared" si="166"/>
        <v>46242-POX20-psa4</v>
      </c>
      <c r="B5340" s="14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 t="shared" si="167"/>
        <v>2026-08</v>
      </c>
      <c r="J5340" s="7" t="str">
        <f>VLOOKUP(C5340,'[1]T. Apoyo Sistema'!$B$1:$C$89,2,0)</f>
        <v>SI</v>
      </c>
    </row>
    <row r="5341" spans="1:10" x14ac:dyDescent="0.25">
      <c r="A5341" s="4" t="str">
        <f t="shared" si="166"/>
        <v>46242-POX20-sec1</v>
      </c>
      <c r="B5341" s="14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 t="shared" si="167"/>
        <v>2026-08</v>
      </c>
      <c r="J5341" s="7" t="str">
        <f>VLOOKUP(C5341,'[1]T. Apoyo Sistema'!$B$1:$C$89,2,0)</f>
        <v>SI</v>
      </c>
    </row>
    <row r="5342" spans="1:10" x14ac:dyDescent="0.25">
      <c r="A5342" s="4" t="str">
        <f t="shared" si="166"/>
        <v>46242-POX20-sec2</v>
      </c>
      <c r="B5342" s="14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 t="shared" si="167"/>
        <v>2026-08</v>
      </c>
      <c r="J5342" s="7" t="str">
        <f>VLOOKUP(C5342,'[1]T. Apoyo Sistema'!$B$1:$C$89,2,0)</f>
        <v>SI</v>
      </c>
    </row>
    <row r="5343" spans="1:10" x14ac:dyDescent="0.25">
      <c r="A5343" s="4" t="str">
        <f t="shared" si="166"/>
        <v>46242-POX21-bbd1</v>
      </c>
      <c r="B5343" s="14">
        <v>46242</v>
      </c>
      <c r="C5343" s="4" t="s">
        <v>112</v>
      </c>
      <c r="D5343" s="4" t="s">
        <v>69</v>
      </c>
      <c r="E5343" s="4">
        <v>0</v>
      </c>
      <c r="F5343" s="6">
        <v>0</v>
      </c>
      <c r="G5343" s="6">
        <v>12.666666666666666</v>
      </c>
      <c r="H5343" s="6">
        <v>0</v>
      </c>
      <c r="I5343" s="4" t="str">
        <f t="shared" si="167"/>
        <v>2026-08</v>
      </c>
      <c r="J5343" s="7" t="str">
        <f>VLOOKUP(C5343,'[1]T. Apoyo Sistema'!$B$1:$C$89,2,0)</f>
        <v>NO</v>
      </c>
    </row>
    <row r="5344" spans="1:10" x14ac:dyDescent="0.25">
      <c r="A5344" s="4" t="str">
        <f t="shared" si="166"/>
        <v>46242-POX21-bbd2</v>
      </c>
      <c r="B5344" s="14">
        <v>46242</v>
      </c>
      <c r="C5344" s="4" t="s">
        <v>112</v>
      </c>
      <c r="D5344" s="4" t="s">
        <v>70</v>
      </c>
      <c r="E5344" s="4">
        <v>0</v>
      </c>
      <c r="F5344" s="6">
        <v>0</v>
      </c>
      <c r="G5344" s="6">
        <v>12.666666666666666</v>
      </c>
      <c r="H5344" s="6">
        <v>0</v>
      </c>
      <c r="I5344" s="4" t="str">
        <f t="shared" si="167"/>
        <v>2026-08</v>
      </c>
      <c r="J5344" s="7" t="str">
        <f>VLOOKUP(C5344,'[1]T. Apoyo Sistema'!$B$1:$C$89,2,0)</f>
        <v>NO</v>
      </c>
    </row>
    <row r="5345" spans="1:10" x14ac:dyDescent="0.25">
      <c r="A5345" s="4" t="str">
        <f t="shared" si="166"/>
        <v>46242-POX21-com1</v>
      </c>
      <c r="B5345" s="14">
        <v>46242</v>
      </c>
      <c r="C5345" s="4" t="s">
        <v>112</v>
      </c>
      <c r="D5345" s="4" t="s">
        <v>71</v>
      </c>
      <c r="E5345" s="4">
        <v>0</v>
      </c>
      <c r="F5345" s="6">
        <v>0</v>
      </c>
      <c r="G5345" s="6">
        <v>12.666666666666666</v>
      </c>
      <c r="H5345" s="6">
        <v>0</v>
      </c>
      <c r="I5345" s="4" t="str">
        <f t="shared" si="167"/>
        <v>2026-08</v>
      </c>
      <c r="J5345" s="7" t="str">
        <f>VLOOKUP(C5345,'[1]T. Apoyo Sistema'!$B$1:$C$89,2,0)</f>
        <v>NO</v>
      </c>
    </row>
    <row r="5346" spans="1:10" x14ac:dyDescent="0.25">
      <c r="A5346" s="4" t="str">
        <f t="shared" si="166"/>
        <v>46242-POX21-com2</v>
      </c>
      <c r="B5346" s="14">
        <v>46242</v>
      </c>
      <c r="C5346" s="4" t="s">
        <v>112</v>
      </c>
      <c r="D5346" s="4" t="s">
        <v>72</v>
      </c>
      <c r="E5346" s="4">
        <v>0</v>
      </c>
      <c r="F5346" s="6">
        <v>0</v>
      </c>
      <c r="G5346" s="6">
        <v>12.666666666666666</v>
      </c>
      <c r="H5346" s="6">
        <v>0</v>
      </c>
      <c r="I5346" s="4" t="str">
        <f t="shared" si="167"/>
        <v>2026-08</v>
      </c>
      <c r="J5346" s="7" t="str">
        <f>VLOOKUP(C5346,'[1]T. Apoyo Sistema'!$B$1:$C$89,2,0)</f>
        <v>NO</v>
      </c>
    </row>
    <row r="5347" spans="1:10" x14ac:dyDescent="0.25">
      <c r="A5347" s="4" t="str">
        <f t="shared" si="166"/>
        <v>46242-POX21-com3</v>
      </c>
      <c r="B5347" s="14">
        <v>46242</v>
      </c>
      <c r="C5347" s="4" t="s">
        <v>112</v>
      </c>
      <c r="D5347" s="4" t="s">
        <v>77</v>
      </c>
      <c r="E5347" s="4">
        <v>0</v>
      </c>
      <c r="F5347" s="6">
        <v>0</v>
      </c>
      <c r="G5347" s="6">
        <v>12.666666666666666</v>
      </c>
      <c r="H5347" s="6">
        <v>0</v>
      </c>
      <c r="I5347" s="4" t="str">
        <f t="shared" si="167"/>
        <v>2026-08</v>
      </c>
      <c r="J5347" s="7" t="str">
        <f>VLOOKUP(C5347,'[1]T. Apoyo Sistema'!$B$1:$C$89,2,0)</f>
        <v>NO</v>
      </c>
    </row>
    <row r="5348" spans="1:10" x14ac:dyDescent="0.25">
      <c r="A5348" s="4" t="str">
        <f t="shared" si="166"/>
        <v>46242-POX21-com4</v>
      </c>
      <c r="B5348" s="14">
        <v>46242</v>
      </c>
      <c r="C5348" s="4" t="s">
        <v>112</v>
      </c>
      <c r="D5348" s="4" t="s">
        <v>78</v>
      </c>
      <c r="E5348" s="4">
        <v>0</v>
      </c>
      <c r="F5348" s="6">
        <v>0</v>
      </c>
      <c r="G5348" s="6">
        <v>12.666666666666666</v>
      </c>
      <c r="H5348" s="6">
        <v>0</v>
      </c>
      <c r="I5348" s="4" t="str">
        <f t="shared" si="167"/>
        <v>2026-08</v>
      </c>
      <c r="J5348" s="7" t="str">
        <f>VLOOKUP(C5348,'[1]T. Apoyo Sistema'!$B$1:$C$89,2,0)</f>
        <v>NO</v>
      </c>
    </row>
    <row r="5349" spans="1:10" x14ac:dyDescent="0.25">
      <c r="A5349" s="4" t="str">
        <f t="shared" si="166"/>
        <v>46242-POX21-gen1</v>
      </c>
      <c r="B5349" s="14">
        <v>46242</v>
      </c>
      <c r="C5349" s="4" t="s">
        <v>112</v>
      </c>
      <c r="D5349" s="4" t="s">
        <v>59</v>
      </c>
      <c r="E5349" s="4">
        <v>0</v>
      </c>
      <c r="F5349" s="6">
        <v>0</v>
      </c>
      <c r="G5349" s="6">
        <v>0</v>
      </c>
      <c r="H5349" s="6">
        <v>12.666666666666666</v>
      </c>
      <c r="I5349" s="4" t="str">
        <f t="shared" si="167"/>
        <v>2026-08</v>
      </c>
      <c r="J5349" s="7" t="str">
        <f>VLOOKUP(C5349,'[1]T. Apoyo Sistema'!$B$1:$C$89,2,0)</f>
        <v>NO</v>
      </c>
    </row>
    <row r="5350" spans="1:10" x14ac:dyDescent="0.25">
      <c r="A5350" s="4" t="str">
        <f t="shared" si="166"/>
        <v>46242-POX21-gen2</v>
      </c>
      <c r="B5350" s="14">
        <v>46242</v>
      </c>
      <c r="C5350" s="4" t="s">
        <v>112</v>
      </c>
      <c r="D5350" s="4" t="s">
        <v>73</v>
      </c>
      <c r="E5350" s="4">
        <v>0</v>
      </c>
      <c r="F5350" s="6">
        <v>0</v>
      </c>
      <c r="G5350" s="6">
        <v>12.666666666666666</v>
      </c>
      <c r="H5350" s="6">
        <v>0</v>
      </c>
      <c r="I5350" s="4" t="str">
        <f t="shared" si="167"/>
        <v>2026-08</v>
      </c>
      <c r="J5350" s="7" t="str">
        <f>VLOOKUP(C5350,'[1]T. Apoyo Sistema'!$B$1:$C$89,2,0)</f>
        <v>NO</v>
      </c>
    </row>
    <row r="5351" spans="1:10" x14ac:dyDescent="0.25">
      <c r="A5351" s="4" t="str">
        <f t="shared" si="166"/>
        <v>46242-POX21-psa1</v>
      </c>
      <c r="B5351" s="14">
        <v>46242</v>
      </c>
      <c r="C5351" s="4" t="s">
        <v>112</v>
      </c>
      <c r="D5351" s="4" t="s">
        <v>60</v>
      </c>
      <c r="E5351" s="4">
        <v>0</v>
      </c>
      <c r="F5351" s="6">
        <v>0</v>
      </c>
      <c r="G5351" s="6">
        <v>12.666666666666666</v>
      </c>
      <c r="H5351" s="6">
        <v>0</v>
      </c>
      <c r="I5351" s="4" t="str">
        <f t="shared" si="167"/>
        <v>2026-08</v>
      </c>
      <c r="J5351" s="7" t="str">
        <f>VLOOKUP(C5351,'[1]T. Apoyo Sistema'!$B$1:$C$89,2,0)</f>
        <v>NO</v>
      </c>
    </row>
    <row r="5352" spans="1:10" x14ac:dyDescent="0.25">
      <c r="A5352" s="4" t="str">
        <f t="shared" si="166"/>
        <v>46242-POX21-psa2</v>
      </c>
      <c r="B5352" s="14">
        <v>46242</v>
      </c>
      <c r="C5352" s="4" t="s">
        <v>112</v>
      </c>
      <c r="D5352" s="4" t="s">
        <v>74</v>
      </c>
      <c r="E5352" s="4">
        <v>0</v>
      </c>
      <c r="F5352" s="6">
        <v>0</v>
      </c>
      <c r="G5352" s="6">
        <v>12.666666666666666</v>
      </c>
      <c r="H5352" s="6">
        <v>0</v>
      </c>
      <c r="I5352" s="4" t="str">
        <f t="shared" si="167"/>
        <v>2026-08</v>
      </c>
      <c r="J5352" s="7" t="str">
        <f>VLOOKUP(C5352,'[1]T. Apoyo Sistema'!$B$1:$C$89,2,0)</f>
        <v>NO</v>
      </c>
    </row>
    <row r="5353" spans="1:10" x14ac:dyDescent="0.25">
      <c r="A5353" s="4" t="str">
        <f t="shared" si="166"/>
        <v>46242-POX21-psa3</v>
      </c>
      <c r="B5353" s="14">
        <v>46242</v>
      </c>
      <c r="C5353" s="4" t="s">
        <v>112</v>
      </c>
      <c r="D5353" s="4" t="s">
        <v>79</v>
      </c>
      <c r="E5353" s="4">
        <v>0</v>
      </c>
      <c r="F5353" s="6">
        <v>0</v>
      </c>
      <c r="G5353" s="6">
        <v>12.666666666666666</v>
      </c>
      <c r="H5353" s="6">
        <v>0</v>
      </c>
      <c r="I5353" s="4" t="str">
        <f t="shared" si="167"/>
        <v>2026-08</v>
      </c>
      <c r="J5353" s="7" t="str">
        <f>VLOOKUP(C5353,'[1]T. Apoyo Sistema'!$B$1:$C$89,2,0)</f>
        <v>NO</v>
      </c>
    </row>
    <row r="5354" spans="1:10" x14ac:dyDescent="0.25">
      <c r="A5354" s="4" t="str">
        <f t="shared" si="166"/>
        <v>46242-POX21-psa4</v>
      </c>
      <c r="B5354" s="14">
        <v>46242</v>
      </c>
      <c r="C5354" s="4" t="s">
        <v>112</v>
      </c>
      <c r="D5354" s="4" t="s">
        <v>80</v>
      </c>
      <c r="E5354" s="4">
        <v>0</v>
      </c>
      <c r="F5354" s="6">
        <v>0</v>
      </c>
      <c r="G5354" s="6">
        <v>12.666666666666666</v>
      </c>
      <c r="H5354" s="6">
        <v>0</v>
      </c>
      <c r="I5354" s="4" t="str">
        <f t="shared" si="167"/>
        <v>2026-08</v>
      </c>
      <c r="J5354" s="7" t="str">
        <f>VLOOKUP(C5354,'[1]T. Apoyo Sistema'!$B$1:$C$89,2,0)</f>
        <v>NO</v>
      </c>
    </row>
    <row r="5355" spans="1:10" x14ac:dyDescent="0.25">
      <c r="A5355" s="4" t="str">
        <f t="shared" si="166"/>
        <v>46242-POX21-sec1</v>
      </c>
      <c r="B5355" s="14">
        <v>46242</v>
      </c>
      <c r="C5355" s="4" t="s">
        <v>112</v>
      </c>
      <c r="D5355" s="4" t="s">
        <v>75</v>
      </c>
      <c r="E5355" s="4">
        <v>0</v>
      </c>
      <c r="F5355" s="6">
        <v>0</v>
      </c>
      <c r="G5355" s="6">
        <v>12.666666666666666</v>
      </c>
      <c r="H5355" s="6">
        <v>0</v>
      </c>
      <c r="I5355" s="4" t="str">
        <f t="shared" si="167"/>
        <v>2026-08</v>
      </c>
      <c r="J5355" s="7" t="str">
        <f>VLOOKUP(C5355,'[1]T. Apoyo Sistema'!$B$1:$C$89,2,0)</f>
        <v>NO</v>
      </c>
    </row>
    <row r="5356" spans="1:10" x14ac:dyDescent="0.25">
      <c r="A5356" s="4" t="str">
        <f t="shared" si="166"/>
        <v>46242-POX21-sec2</v>
      </c>
      <c r="B5356" s="14">
        <v>46242</v>
      </c>
      <c r="C5356" s="4" t="s">
        <v>112</v>
      </c>
      <c r="D5356" s="4" t="s">
        <v>76</v>
      </c>
      <c r="E5356" s="4">
        <v>0</v>
      </c>
      <c r="F5356" s="6">
        <v>0</v>
      </c>
      <c r="G5356" s="6">
        <v>12.666666666666666</v>
      </c>
      <c r="H5356" s="6">
        <v>0</v>
      </c>
      <c r="I5356" s="4" t="str">
        <f t="shared" si="167"/>
        <v>2026-08</v>
      </c>
      <c r="J5356" s="7" t="str">
        <f>VLOOKUP(C5356,'[1]T. Apoyo Sistema'!$B$1:$C$89,2,0)</f>
        <v>NO</v>
      </c>
    </row>
    <row r="5357" spans="1:10" x14ac:dyDescent="0.25">
      <c r="A5357" s="4" t="str">
        <f t="shared" si="166"/>
        <v>46242-POX22-bbd1</v>
      </c>
      <c r="B5357" s="14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 t="shared" si="167"/>
        <v>2026-08</v>
      </c>
      <c r="J5357" s="7" t="str">
        <f>VLOOKUP(C5357,'[1]T. Apoyo Sistema'!$B$1:$C$89,2,0)</f>
        <v>SI</v>
      </c>
    </row>
    <row r="5358" spans="1:10" x14ac:dyDescent="0.25">
      <c r="A5358" s="4" t="str">
        <f t="shared" si="166"/>
        <v>46242-POX22-bbd2</v>
      </c>
      <c r="B5358" s="14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 t="shared" si="167"/>
        <v>2026-08</v>
      </c>
      <c r="J5358" s="7" t="str">
        <f>VLOOKUP(C5358,'[1]T. Apoyo Sistema'!$B$1:$C$89,2,0)</f>
        <v>SI</v>
      </c>
    </row>
    <row r="5359" spans="1:10" x14ac:dyDescent="0.25">
      <c r="A5359" s="4" t="str">
        <f t="shared" si="166"/>
        <v>46242-POX22-com1</v>
      </c>
      <c r="B5359" s="14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 t="shared" si="167"/>
        <v>2026-08</v>
      </c>
      <c r="J5359" s="7" t="str">
        <f>VLOOKUP(C5359,'[1]T. Apoyo Sistema'!$B$1:$C$89,2,0)</f>
        <v>SI</v>
      </c>
    </row>
    <row r="5360" spans="1:10" x14ac:dyDescent="0.25">
      <c r="A5360" s="4" t="str">
        <f t="shared" si="166"/>
        <v>46242-POX22-com2</v>
      </c>
      <c r="B5360" s="14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 t="shared" si="167"/>
        <v>2026-08</v>
      </c>
      <c r="J5360" s="7" t="str">
        <f>VLOOKUP(C5360,'[1]T. Apoyo Sistema'!$B$1:$C$89,2,0)</f>
        <v>SI</v>
      </c>
    </row>
    <row r="5361" spans="1:10" x14ac:dyDescent="0.25">
      <c r="A5361" s="4" t="str">
        <f t="shared" si="166"/>
        <v>46242-POX22-com3</v>
      </c>
      <c r="B5361" s="14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 t="shared" si="167"/>
        <v>2026-08</v>
      </c>
      <c r="J5361" s="7" t="str">
        <f>VLOOKUP(C5361,'[1]T. Apoyo Sistema'!$B$1:$C$89,2,0)</f>
        <v>SI</v>
      </c>
    </row>
    <row r="5362" spans="1:10" x14ac:dyDescent="0.25">
      <c r="A5362" s="4" t="str">
        <f t="shared" si="166"/>
        <v>46242-POX22-com4</v>
      </c>
      <c r="B5362" s="14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 t="shared" si="167"/>
        <v>2026-08</v>
      </c>
      <c r="J5362" s="7" t="str">
        <f>VLOOKUP(C5362,'[1]T. Apoyo Sistema'!$B$1:$C$89,2,0)</f>
        <v>SI</v>
      </c>
    </row>
    <row r="5363" spans="1:10" x14ac:dyDescent="0.25">
      <c r="A5363" s="4" t="str">
        <f t="shared" si="166"/>
        <v>46242-POX22-gen1</v>
      </c>
      <c r="B5363" s="14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 t="shared" si="167"/>
        <v>2026-08</v>
      </c>
      <c r="J5363" s="7" t="str">
        <f>VLOOKUP(C5363,'[1]T. Apoyo Sistema'!$B$1:$C$89,2,0)</f>
        <v>SI</v>
      </c>
    </row>
    <row r="5364" spans="1:10" x14ac:dyDescent="0.25">
      <c r="A5364" s="4" t="str">
        <f t="shared" si="166"/>
        <v>46242-POX22-gen2</v>
      </c>
      <c r="B5364" s="14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 t="shared" si="167"/>
        <v>2026-08</v>
      </c>
      <c r="J5364" s="7" t="str">
        <f>VLOOKUP(C5364,'[1]T. Apoyo Sistema'!$B$1:$C$89,2,0)</f>
        <v>SI</v>
      </c>
    </row>
    <row r="5365" spans="1:10" x14ac:dyDescent="0.25">
      <c r="A5365" s="4" t="str">
        <f t="shared" si="166"/>
        <v>46242-POX22-psa1</v>
      </c>
      <c r="B5365" s="14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 t="shared" si="167"/>
        <v>2026-08</v>
      </c>
      <c r="J5365" s="7" t="str">
        <f>VLOOKUP(C5365,'[1]T. Apoyo Sistema'!$B$1:$C$89,2,0)</f>
        <v>SI</v>
      </c>
    </row>
    <row r="5366" spans="1:10" x14ac:dyDescent="0.25">
      <c r="A5366" s="4" t="str">
        <f t="shared" si="166"/>
        <v>46242-POX22-psa2</v>
      </c>
      <c r="B5366" s="14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 t="shared" si="167"/>
        <v>2026-08</v>
      </c>
      <c r="J5366" s="7" t="str">
        <f>VLOOKUP(C5366,'[1]T. Apoyo Sistema'!$B$1:$C$89,2,0)</f>
        <v>SI</v>
      </c>
    </row>
    <row r="5367" spans="1:10" x14ac:dyDescent="0.25">
      <c r="A5367" s="4" t="str">
        <f t="shared" si="166"/>
        <v>46242-POX22-psa3</v>
      </c>
      <c r="B5367" s="14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 t="shared" si="167"/>
        <v>2026-08</v>
      </c>
      <c r="J5367" s="7" t="str">
        <f>VLOOKUP(C5367,'[1]T. Apoyo Sistema'!$B$1:$C$89,2,0)</f>
        <v>SI</v>
      </c>
    </row>
    <row r="5368" spans="1:10" x14ac:dyDescent="0.25">
      <c r="A5368" s="4" t="str">
        <f t="shared" si="166"/>
        <v>46242-POX22-psa4</v>
      </c>
      <c r="B5368" s="14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 t="shared" si="167"/>
        <v>2026-08</v>
      </c>
      <c r="J5368" s="7" t="str">
        <f>VLOOKUP(C5368,'[1]T. Apoyo Sistema'!$B$1:$C$89,2,0)</f>
        <v>SI</v>
      </c>
    </row>
    <row r="5369" spans="1:10" x14ac:dyDescent="0.25">
      <c r="A5369" s="4" t="str">
        <f t="shared" si="166"/>
        <v>46242-POX22-sec1</v>
      </c>
      <c r="B5369" s="14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 t="shared" si="167"/>
        <v>2026-08</v>
      </c>
      <c r="J5369" s="7" t="str">
        <f>VLOOKUP(C5369,'[1]T. Apoyo Sistema'!$B$1:$C$89,2,0)</f>
        <v>SI</v>
      </c>
    </row>
    <row r="5370" spans="1:10" x14ac:dyDescent="0.25">
      <c r="A5370" s="4" t="str">
        <f t="shared" si="166"/>
        <v>46242-POX22-sec2</v>
      </c>
      <c r="B5370" s="14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 t="shared" si="167"/>
        <v>2026-08</v>
      </c>
      <c r="J5370" s="7" t="str">
        <f>VLOOKUP(C5370,'[1]T. Apoyo Sistema'!$B$1:$C$89,2,0)</f>
        <v>SI</v>
      </c>
    </row>
    <row r="5371" spans="1:10" x14ac:dyDescent="0.25">
      <c r="A5371" s="4" t="str">
        <f t="shared" si="166"/>
        <v>46242-POX23-bbd1</v>
      </c>
      <c r="B5371" s="14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 t="shared" si="167"/>
        <v>2026-08</v>
      </c>
      <c r="J5371" s="7" t="str">
        <f>VLOOKUP(C5371,'[1]T. Apoyo Sistema'!$B$1:$C$89,2,0)</f>
        <v>SI</v>
      </c>
    </row>
    <row r="5372" spans="1:10" x14ac:dyDescent="0.25">
      <c r="A5372" s="4" t="str">
        <f t="shared" si="166"/>
        <v>46242-POX23-bbd2</v>
      </c>
      <c r="B5372" s="14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 t="shared" si="167"/>
        <v>2026-08</v>
      </c>
      <c r="J5372" s="7" t="str">
        <f>VLOOKUP(C5372,'[1]T. Apoyo Sistema'!$B$1:$C$89,2,0)</f>
        <v>SI</v>
      </c>
    </row>
    <row r="5373" spans="1:10" x14ac:dyDescent="0.25">
      <c r="A5373" s="4" t="str">
        <f t="shared" si="166"/>
        <v>46242-POX23-com1</v>
      </c>
      <c r="B5373" s="14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 t="shared" si="167"/>
        <v>2026-08</v>
      </c>
      <c r="J5373" s="7" t="str">
        <f>VLOOKUP(C5373,'[1]T. Apoyo Sistema'!$B$1:$C$89,2,0)</f>
        <v>SI</v>
      </c>
    </row>
    <row r="5374" spans="1:10" x14ac:dyDescent="0.25">
      <c r="A5374" s="4" t="str">
        <f t="shared" si="166"/>
        <v>46242-POX23-com2</v>
      </c>
      <c r="B5374" s="14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 t="shared" si="167"/>
        <v>2026-08</v>
      </c>
      <c r="J5374" s="7" t="str">
        <f>VLOOKUP(C5374,'[1]T. Apoyo Sistema'!$B$1:$C$89,2,0)</f>
        <v>SI</v>
      </c>
    </row>
    <row r="5375" spans="1:10" x14ac:dyDescent="0.25">
      <c r="A5375" s="4" t="str">
        <f t="shared" si="166"/>
        <v>46242-POX23-com3</v>
      </c>
      <c r="B5375" s="14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 t="shared" si="167"/>
        <v>2026-08</v>
      </c>
      <c r="J5375" s="7" t="str">
        <f>VLOOKUP(C5375,'[1]T. Apoyo Sistema'!$B$1:$C$89,2,0)</f>
        <v>SI</v>
      </c>
    </row>
    <row r="5376" spans="1:10" x14ac:dyDescent="0.25">
      <c r="A5376" s="4" t="str">
        <f t="shared" si="166"/>
        <v>46242-POX23-com4</v>
      </c>
      <c r="B5376" s="14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 t="shared" si="167"/>
        <v>2026-08</v>
      </c>
      <c r="J5376" s="7" t="str">
        <f>VLOOKUP(C5376,'[1]T. Apoyo Sistema'!$B$1:$C$89,2,0)</f>
        <v>SI</v>
      </c>
    </row>
    <row r="5377" spans="1:10" x14ac:dyDescent="0.25">
      <c r="A5377" s="4" t="str">
        <f t="shared" si="166"/>
        <v>46242-POX23-gen1</v>
      </c>
      <c r="B5377" s="14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 t="shared" si="167"/>
        <v>2026-08</v>
      </c>
      <c r="J5377" s="7" t="str">
        <f>VLOOKUP(C5377,'[1]T. Apoyo Sistema'!$B$1:$C$89,2,0)</f>
        <v>SI</v>
      </c>
    </row>
    <row r="5378" spans="1:10" x14ac:dyDescent="0.25">
      <c r="A5378" s="4" t="str">
        <f t="shared" ref="A5378:A5441" si="168">CONCATENATE(B5378,"-",C5378,"-",D5378)</f>
        <v>46242-POX23-gen2</v>
      </c>
      <c r="B5378" s="14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 t="shared" ref="I5378:I5441" si="169">TEXT(B5378,"yyyy-mm")</f>
        <v>2026-08</v>
      </c>
      <c r="J5378" s="7" t="str">
        <f>VLOOKUP(C5378,'[1]T. Apoyo Sistema'!$B$1:$C$89,2,0)</f>
        <v>SI</v>
      </c>
    </row>
    <row r="5379" spans="1:10" x14ac:dyDescent="0.25">
      <c r="A5379" s="4" t="str">
        <f t="shared" si="168"/>
        <v>46242-POX23-psa1</v>
      </c>
      <c r="B5379" s="14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 t="shared" si="169"/>
        <v>2026-08</v>
      </c>
      <c r="J5379" s="7" t="str">
        <f>VLOOKUP(C5379,'[1]T. Apoyo Sistema'!$B$1:$C$89,2,0)</f>
        <v>SI</v>
      </c>
    </row>
    <row r="5380" spans="1:10" x14ac:dyDescent="0.25">
      <c r="A5380" s="4" t="str">
        <f t="shared" si="168"/>
        <v>46242-POX23-psa2</v>
      </c>
      <c r="B5380" s="14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 t="shared" si="169"/>
        <v>2026-08</v>
      </c>
      <c r="J5380" s="7" t="str">
        <f>VLOOKUP(C5380,'[1]T. Apoyo Sistema'!$B$1:$C$89,2,0)</f>
        <v>SI</v>
      </c>
    </row>
    <row r="5381" spans="1:10" x14ac:dyDescent="0.25">
      <c r="A5381" s="4" t="str">
        <f t="shared" si="168"/>
        <v>46242-POX23-psa3</v>
      </c>
      <c r="B5381" s="14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 t="shared" si="169"/>
        <v>2026-08</v>
      </c>
      <c r="J5381" s="7" t="str">
        <f>VLOOKUP(C5381,'[1]T. Apoyo Sistema'!$B$1:$C$89,2,0)</f>
        <v>SI</v>
      </c>
    </row>
    <row r="5382" spans="1:10" x14ac:dyDescent="0.25">
      <c r="A5382" s="4" t="str">
        <f t="shared" si="168"/>
        <v>46242-POX23-psa4</v>
      </c>
      <c r="B5382" s="14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 t="shared" si="169"/>
        <v>2026-08</v>
      </c>
      <c r="J5382" s="7" t="str">
        <f>VLOOKUP(C5382,'[1]T. Apoyo Sistema'!$B$1:$C$89,2,0)</f>
        <v>SI</v>
      </c>
    </row>
    <row r="5383" spans="1:10" x14ac:dyDescent="0.25">
      <c r="A5383" s="4" t="str">
        <f t="shared" si="168"/>
        <v>46242-POX23-sec1</v>
      </c>
      <c r="B5383" s="14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 t="shared" si="169"/>
        <v>2026-08</v>
      </c>
      <c r="J5383" s="7" t="str">
        <f>VLOOKUP(C5383,'[1]T. Apoyo Sistema'!$B$1:$C$89,2,0)</f>
        <v>SI</v>
      </c>
    </row>
    <row r="5384" spans="1:10" x14ac:dyDescent="0.25">
      <c r="A5384" s="4" t="str">
        <f t="shared" si="168"/>
        <v>46242-POX23-sec2</v>
      </c>
      <c r="B5384" s="14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 t="shared" si="169"/>
        <v>2026-08</v>
      </c>
      <c r="J5384" s="7" t="str">
        <f>VLOOKUP(C5384,'[1]T. Apoyo Sistema'!$B$1:$C$89,2,0)</f>
        <v>SI</v>
      </c>
    </row>
    <row r="5385" spans="1:10" x14ac:dyDescent="0.25">
      <c r="A5385" s="4" t="str">
        <f t="shared" si="168"/>
        <v>46242-POX24-bbd1</v>
      </c>
      <c r="B5385" s="14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 t="shared" si="169"/>
        <v>2026-08</v>
      </c>
      <c r="J5385" s="7" t="str">
        <f>VLOOKUP(C5385,'[1]T. Apoyo Sistema'!$B$1:$C$89,2,0)</f>
        <v>SI</v>
      </c>
    </row>
    <row r="5386" spans="1:10" x14ac:dyDescent="0.25">
      <c r="A5386" s="4" t="str">
        <f t="shared" si="168"/>
        <v>46242-POX24-bbd2</v>
      </c>
      <c r="B5386" s="14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 t="shared" si="169"/>
        <v>2026-08</v>
      </c>
      <c r="J5386" s="7" t="str">
        <f>VLOOKUP(C5386,'[1]T. Apoyo Sistema'!$B$1:$C$89,2,0)</f>
        <v>SI</v>
      </c>
    </row>
    <row r="5387" spans="1:10" x14ac:dyDescent="0.25">
      <c r="A5387" s="4" t="str">
        <f t="shared" si="168"/>
        <v>46242-POX24-com1</v>
      </c>
      <c r="B5387" s="14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 t="shared" si="169"/>
        <v>2026-08</v>
      </c>
      <c r="J5387" s="7" t="str">
        <f>VLOOKUP(C5387,'[1]T. Apoyo Sistema'!$B$1:$C$89,2,0)</f>
        <v>SI</v>
      </c>
    </row>
    <row r="5388" spans="1:10" x14ac:dyDescent="0.25">
      <c r="A5388" s="4" t="str">
        <f t="shared" si="168"/>
        <v>46242-POX24-com2</v>
      </c>
      <c r="B5388" s="14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 t="shared" si="169"/>
        <v>2026-08</v>
      </c>
      <c r="J5388" s="7" t="str">
        <f>VLOOKUP(C5388,'[1]T. Apoyo Sistema'!$B$1:$C$89,2,0)</f>
        <v>SI</v>
      </c>
    </row>
    <row r="5389" spans="1:10" x14ac:dyDescent="0.25">
      <c r="A5389" s="4" t="str">
        <f t="shared" si="168"/>
        <v>46242-POX24-com3</v>
      </c>
      <c r="B5389" s="14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 t="shared" si="169"/>
        <v>2026-08</v>
      </c>
      <c r="J5389" s="7" t="str">
        <f>VLOOKUP(C5389,'[1]T. Apoyo Sistema'!$B$1:$C$89,2,0)</f>
        <v>SI</v>
      </c>
    </row>
    <row r="5390" spans="1:10" x14ac:dyDescent="0.25">
      <c r="A5390" s="4" t="str">
        <f t="shared" si="168"/>
        <v>46242-POX24-com4</v>
      </c>
      <c r="B5390" s="14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 t="shared" si="169"/>
        <v>2026-08</v>
      </c>
      <c r="J5390" s="7" t="str">
        <f>VLOOKUP(C5390,'[1]T. Apoyo Sistema'!$B$1:$C$89,2,0)</f>
        <v>SI</v>
      </c>
    </row>
    <row r="5391" spans="1:10" x14ac:dyDescent="0.25">
      <c r="A5391" s="4" t="str">
        <f t="shared" si="168"/>
        <v>46242-POX24-gen1</v>
      </c>
      <c r="B5391" s="14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 t="shared" si="169"/>
        <v>2026-08</v>
      </c>
      <c r="J5391" s="7" t="str">
        <f>VLOOKUP(C5391,'[1]T. Apoyo Sistema'!$B$1:$C$89,2,0)</f>
        <v>SI</v>
      </c>
    </row>
    <row r="5392" spans="1:10" x14ac:dyDescent="0.25">
      <c r="A5392" s="4" t="str">
        <f t="shared" si="168"/>
        <v>46242-POX24-gen2</v>
      </c>
      <c r="B5392" s="14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 t="shared" si="169"/>
        <v>2026-08</v>
      </c>
      <c r="J5392" s="7" t="str">
        <f>VLOOKUP(C5392,'[1]T. Apoyo Sistema'!$B$1:$C$89,2,0)</f>
        <v>SI</v>
      </c>
    </row>
    <row r="5393" spans="1:10" x14ac:dyDescent="0.25">
      <c r="A5393" s="4" t="str">
        <f t="shared" si="168"/>
        <v>46242-POX24-psa1</v>
      </c>
      <c r="B5393" s="14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 t="shared" si="169"/>
        <v>2026-08</v>
      </c>
      <c r="J5393" s="7" t="str">
        <f>VLOOKUP(C5393,'[1]T. Apoyo Sistema'!$B$1:$C$89,2,0)</f>
        <v>SI</v>
      </c>
    </row>
    <row r="5394" spans="1:10" x14ac:dyDescent="0.25">
      <c r="A5394" s="4" t="str">
        <f t="shared" si="168"/>
        <v>46242-POX24-psa2</v>
      </c>
      <c r="B5394" s="14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 t="shared" si="169"/>
        <v>2026-08</v>
      </c>
      <c r="J5394" s="7" t="str">
        <f>VLOOKUP(C5394,'[1]T. Apoyo Sistema'!$B$1:$C$89,2,0)</f>
        <v>SI</v>
      </c>
    </row>
    <row r="5395" spans="1:10" x14ac:dyDescent="0.25">
      <c r="A5395" s="4" t="str">
        <f t="shared" si="168"/>
        <v>46242-POX24-psa3</v>
      </c>
      <c r="B5395" s="14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 t="shared" si="169"/>
        <v>2026-08</v>
      </c>
      <c r="J5395" s="7" t="str">
        <f>VLOOKUP(C5395,'[1]T. Apoyo Sistema'!$B$1:$C$89,2,0)</f>
        <v>SI</v>
      </c>
    </row>
    <row r="5396" spans="1:10" x14ac:dyDescent="0.25">
      <c r="A5396" s="4" t="str">
        <f t="shared" si="168"/>
        <v>46242-POX24-psa4</v>
      </c>
      <c r="B5396" s="14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 t="shared" si="169"/>
        <v>2026-08</v>
      </c>
      <c r="J5396" s="7" t="str">
        <f>VLOOKUP(C5396,'[1]T. Apoyo Sistema'!$B$1:$C$89,2,0)</f>
        <v>SI</v>
      </c>
    </row>
    <row r="5397" spans="1:10" x14ac:dyDescent="0.25">
      <c r="A5397" s="4" t="str">
        <f t="shared" si="168"/>
        <v>46242-POX24-sec1</v>
      </c>
      <c r="B5397" s="14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 t="shared" si="169"/>
        <v>2026-08</v>
      </c>
      <c r="J5397" s="7" t="str">
        <f>VLOOKUP(C5397,'[1]T. Apoyo Sistema'!$B$1:$C$89,2,0)</f>
        <v>SI</v>
      </c>
    </row>
    <row r="5398" spans="1:10" x14ac:dyDescent="0.25">
      <c r="A5398" s="4" t="str">
        <f t="shared" si="168"/>
        <v>46242-POX24-sec2</v>
      </c>
      <c r="B5398" s="14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 t="shared" si="169"/>
        <v>2026-08</v>
      </c>
      <c r="J5398" s="7" t="str">
        <f>VLOOKUP(C5398,'[1]T. Apoyo Sistema'!$B$1:$C$89,2,0)</f>
        <v>SI</v>
      </c>
    </row>
    <row r="5399" spans="1:10" x14ac:dyDescent="0.25">
      <c r="A5399" s="4" t="str">
        <f t="shared" si="168"/>
        <v>46242-POX25-bbd1</v>
      </c>
      <c r="B5399" s="14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 t="shared" si="169"/>
        <v>2026-08</v>
      </c>
      <c r="J5399" s="7" t="str">
        <f>VLOOKUP(C5399,'[1]T. Apoyo Sistema'!$B$1:$C$89,2,0)</f>
        <v>NO</v>
      </c>
    </row>
    <row r="5400" spans="1:10" x14ac:dyDescent="0.25">
      <c r="A5400" s="4" t="str">
        <f t="shared" si="168"/>
        <v>46242-POX25-bbd2</v>
      </c>
      <c r="B5400" s="14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 t="shared" si="169"/>
        <v>2026-08</v>
      </c>
      <c r="J5400" s="7" t="str">
        <f>VLOOKUP(C5400,'[1]T. Apoyo Sistema'!$B$1:$C$89,2,0)</f>
        <v>NO</v>
      </c>
    </row>
    <row r="5401" spans="1:10" x14ac:dyDescent="0.25">
      <c r="A5401" s="4" t="str">
        <f t="shared" si="168"/>
        <v>46242-POX25-com1</v>
      </c>
      <c r="B5401" s="14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 t="shared" si="169"/>
        <v>2026-08</v>
      </c>
      <c r="J5401" s="7" t="str">
        <f>VLOOKUP(C5401,'[1]T. Apoyo Sistema'!$B$1:$C$89,2,0)</f>
        <v>NO</v>
      </c>
    </row>
    <row r="5402" spans="1:10" x14ac:dyDescent="0.25">
      <c r="A5402" s="4" t="str">
        <f t="shared" si="168"/>
        <v>46242-POX25-com2</v>
      </c>
      <c r="B5402" s="14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 t="shared" si="169"/>
        <v>2026-08</v>
      </c>
      <c r="J5402" s="7" t="str">
        <f>VLOOKUP(C5402,'[1]T. Apoyo Sistema'!$B$1:$C$89,2,0)</f>
        <v>NO</v>
      </c>
    </row>
    <row r="5403" spans="1:10" x14ac:dyDescent="0.25">
      <c r="A5403" s="4" t="str">
        <f t="shared" si="168"/>
        <v>46242-POX25-com3</v>
      </c>
      <c r="B5403" s="14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 t="shared" si="169"/>
        <v>2026-08</v>
      </c>
      <c r="J5403" s="7" t="str">
        <f>VLOOKUP(C5403,'[1]T. Apoyo Sistema'!$B$1:$C$89,2,0)</f>
        <v>NO</v>
      </c>
    </row>
    <row r="5404" spans="1:10" x14ac:dyDescent="0.25">
      <c r="A5404" s="4" t="str">
        <f t="shared" si="168"/>
        <v>46242-POX25-com4</v>
      </c>
      <c r="B5404" s="14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 t="shared" si="169"/>
        <v>2026-08</v>
      </c>
      <c r="J5404" s="7" t="str">
        <f>VLOOKUP(C5404,'[1]T. Apoyo Sistema'!$B$1:$C$89,2,0)</f>
        <v>NO</v>
      </c>
    </row>
    <row r="5405" spans="1:10" x14ac:dyDescent="0.25">
      <c r="A5405" s="4" t="str">
        <f t="shared" si="168"/>
        <v>46242-POX25-gen1</v>
      </c>
      <c r="B5405" s="14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 t="shared" si="169"/>
        <v>2026-08</v>
      </c>
      <c r="J5405" s="7" t="str">
        <f>VLOOKUP(C5405,'[1]T. Apoyo Sistema'!$B$1:$C$89,2,0)</f>
        <v>NO</v>
      </c>
    </row>
    <row r="5406" spans="1:10" x14ac:dyDescent="0.25">
      <c r="A5406" s="4" t="str">
        <f t="shared" si="168"/>
        <v>46242-POX25-gen2</v>
      </c>
      <c r="B5406" s="14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 t="shared" si="169"/>
        <v>2026-08</v>
      </c>
      <c r="J5406" s="7" t="str">
        <f>VLOOKUP(C5406,'[1]T. Apoyo Sistema'!$B$1:$C$89,2,0)</f>
        <v>NO</v>
      </c>
    </row>
    <row r="5407" spans="1:10" x14ac:dyDescent="0.25">
      <c r="A5407" s="4" t="str">
        <f t="shared" si="168"/>
        <v>46242-POX25-psa1</v>
      </c>
      <c r="B5407" s="14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 t="shared" si="169"/>
        <v>2026-08</v>
      </c>
      <c r="J5407" s="7" t="str">
        <f>VLOOKUP(C5407,'[1]T. Apoyo Sistema'!$B$1:$C$89,2,0)</f>
        <v>NO</v>
      </c>
    </row>
    <row r="5408" spans="1:10" x14ac:dyDescent="0.25">
      <c r="A5408" s="4" t="str">
        <f t="shared" si="168"/>
        <v>46242-POX25-psa2</v>
      </c>
      <c r="B5408" s="14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 t="shared" si="169"/>
        <v>2026-08</v>
      </c>
      <c r="J5408" s="7" t="str">
        <f>VLOOKUP(C5408,'[1]T. Apoyo Sistema'!$B$1:$C$89,2,0)</f>
        <v>NO</v>
      </c>
    </row>
    <row r="5409" spans="1:10" x14ac:dyDescent="0.25">
      <c r="A5409" s="4" t="str">
        <f t="shared" si="168"/>
        <v>46242-POX25-psa3</v>
      </c>
      <c r="B5409" s="14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 t="shared" si="169"/>
        <v>2026-08</v>
      </c>
      <c r="J5409" s="7" t="str">
        <f>VLOOKUP(C5409,'[1]T. Apoyo Sistema'!$B$1:$C$89,2,0)</f>
        <v>NO</v>
      </c>
    </row>
    <row r="5410" spans="1:10" x14ac:dyDescent="0.25">
      <c r="A5410" s="4" t="str">
        <f t="shared" si="168"/>
        <v>46242-POX25-psa4</v>
      </c>
      <c r="B5410" s="14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 t="shared" si="169"/>
        <v>2026-08</v>
      </c>
      <c r="J5410" s="7" t="str">
        <f>VLOOKUP(C5410,'[1]T. Apoyo Sistema'!$B$1:$C$89,2,0)</f>
        <v>NO</v>
      </c>
    </row>
    <row r="5411" spans="1:10" x14ac:dyDescent="0.25">
      <c r="A5411" s="4" t="str">
        <f t="shared" si="168"/>
        <v>46242-POX25-sec1</v>
      </c>
      <c r="B5411" s="14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 t="shared" si="169"/>
        <v>2026-08</v>
      </c>
      <c r="J5411" s="7" t="str">
        <f>VLOOKUP(C5411,'[1]T. Apoyo Sistema'!$B$1:$C$89,2,0)</f>
        <v>NO</v>
      </c>
    </row>
    <row r="5412" spans="1:10" x14ac:dyDescent="0.25">
      <c r="A5412" s="4" t="str">
        <f t="shared" si="168"/>
        <v>46242-POX25-sec2</v>
      </c>
      <c r="B5412" s="14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 t="shared" si="169"/>
        <v>2026-08</v>
      </c>
      <c r="J5412" s="7" t="str">
        <f>VLOOKUP(C5412,'[1]T. Apoyo Sistema'!$B$1:$C$89,2,0)</f>
        <v>NO</v>
      </c>
    </row>
    <row r="5413" spans="1:10" x14ac:dyDescent="0.25">
      <c r="A5413" s="4" t="str">
        <f t="shared" si="168"/>
        <v>46242-POX26-bbd1</v>
      </c>
      <c r="B5413" s="14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 t="shared" si="169"/>
        <v>2026-08</v>
      </c>
      <c r="J5413" s="7" t="str">
        <f>VLOOKUP(C5413,'[1]T. Apoyo Sistema'!$B$1:$C$89,2,0)</f>
        <v>SI</v>
      </c>
    </row>
    <row r="5414" spans="1:10" x14ac:dyDescent="0.25">
      <c r="A5414" s="4" t="str">
        <f t="shared" si="168"/>
        <v>46242-POX26-bbd2</v>
      </c>
      <c r="B5414" s="14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 t="shared" si="169"/>
        <v>2026-08</v>
      </c>
      <c r="J5414" s="7" t="str">
        <f>VLOOKUP(C5414,'[1]T. Apoyo Sistema'!$B$1:$C$89,2,0)</f>
        <v>SI</v>
      </c>
    </row>
    <row r="5415" spans="1:10" x14ac:dyDescent="0.25">
      <c r="A5415" s="4" t="str">
        <f t="shared" si="168"/>
        <v>46242-POX26-com1</v>
      </c>
      <c r="B5415" s="14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 t="shared" si="169"/>
        <v>2026-08</v>
      </c>
      <c r="J5415" s="7" t="str">
        <f>VLOOKUP(C5415,'[1]T. Apoyo Sistema'!$B$1:$C$89,2,0)</f>
        <v>SI</v>
      </c>
    </row>
    <row r="5416" spans="1:10" x14ac:dyDescent="0.25">
      <c r="A5416" s="4" t="str">
        <f t="shared" si="168"/>
        <v>46242-POX26-com2</v>
      </c>
      <c r="B5416" s="14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 t="shared" si="169"/>
        <v>2026-08</v>
      </c>
      <c r="J5416" s="7" t="str">
        <f>VLOOKUP(C5416,'[1]T. Apoyo Sistema'!$B$1:$C$89,2,0)</f>
        <v>SI</v>
      </c>
    </row>
    <row r="5417" spans="1:10" x14ac:dyDescent="0.25">
      <c r="A5417" s="4" t="str">
        <f t="shared" si="168"/>
        <v>46242-POX26-com3</v>
      </c>
      <c r="B5417" s="14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 t="shared" si="169"/>
        <v>2026-08</v>
      </c>
      <c r="J5417" s="7" t="str">
        <f>VLOOKUP(C5417,'[1]T. Apoyo Sistema'!$B$1:$C$89,2,0)</f>
        <v>SI</v>
      </c>
    </row>
    <row r="5418" spans="1:10" x14ac:dyDescent="0.25">
      <c r="A5418" s="4" t="str">
        <f t="shared" si="168"/>
        <v>46242-POX26-com4</v>
      </c>
      <c r="B5418" s="14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 t="shared" si="169"/>
        <v>2026-08</v>
      </c>
      <c r="J5418" s="7" t="str">
        <f>VLOOKUP(C5418,'[1]T. Apoyo Sistema'!$B$1:$C$89,2,0)</f>
        <v>SI</v>
      </c>
    </row>
    <row r="5419" spans="1:10" x14ac:dyDescent="0.25">
      <c r="A5419" s="4" t="str">
        <f t="shared" si="168"/>
        <v>46242-POX26-gen1</v>
      </c>
      <c r="B5419" s="14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 t="shared" si="169"/>
        <v>2026-08</v>
      </c>
      <c r="J5419" s="7" t="str">
        <f>VLOOKUP(C5419,'[1]T. Apoyo Sistema'!$B$1:$C$89,2,0)</f>
        <v>SI</v>
      </c>
    </row>
    <row r="5420" spans="1:10" x14ac:dyDescent="0.25">
      <c r="A5420" s="4" t="str">
        <f t="shared" si="168"/>
        <v>46242-POX26-gen2</v>
      </c>
      <c r="B5420" s="14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 t="shared" si="169"/>
        <v>2026-08</v>
      </c>
      <c r="J5420" s="7" t="str">
        <f>VLOOKUP(C5420,'[1]T. Apoyo Sistema'!$B$1:$C$89,2,0)</f>
        <v>SI</v>
      </c>
    </row>
    <row r="5421" spans="1:10" x14ac:dyDescent="0.25">
      <c r="A5421" s="4" t="str">
        <f t="shared" si="168"/>
        <v>46242-POX26-psa1</v>
      </c>
      <c r="B5421" s="14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 t="shared" si="169"/>
        <v>2026-08</v>
      </c>
      <c r="J5421" s="7" t="str">
        <f>VLOOKUP(C5421,'[1]T. Apoyo Sistema'!$B$1:$C$89,2,0)</f>
        <v>SI</v>
      </c>
    </row>
    <row r="5422" spans="1:10" x14ac:dyDescent="0.25">
      <c r="A5422" s="4" t="str">
        <f t="shared" si="168"/>
        <v>46242-POX26-psa2</v>
      </c>
      <c r="B5422" s="14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 t="shared" si="169"/>
        <v>2026-08</v>
      </c>
      <c r="J5422" s="7" t="str">
        <f>VLOOKUP(C5422,'[1]T. Apoyo Sistema'!$B$1:$C$89,2,0)</f>
        <v>SI</v>
      </c>
    </row>
    <row r="5423" spans="1:10" x14ac:dyDescent="0.25">
      <c r="A5423" s="4" t="str">
        <f t="shared" si="168"/>
        <v>46242-POX26-psa3</v>
      </c>
      <c r="B5423" s="14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 t="shared" si="169"/>
        <v>2026-08</v>
      </c>
      <c r="J5423" s="7" t="str">
        <f>VLOOKUP(C5423,'[1]T. Apoyo Sistema'!$B$1:$C$89,2,0)</f>
        <v>SI</v>
      </c>
    </row>
    <row r="5424" spans="1:10" x14ac:dyDescent="0.25">
      <c r="A5424" s="4" t="str">
        <f t="shared" si="168"/>
        <v>46242-POX26-psa4</v>
      </c>
      <c r="B5424" s="14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 t="shared" si="169"/>
        <v>2026-08</v>
      </c>
      <c r="J5424" s="7" t="str">
        <f>VLOOKUP(C5424,'[1]T. Apoyo Sistema'!$B$1:$C$89,2,0)</f>
        <v>SI</v>
      </c>
    </row>
    <row r="5425" spans="1:10" x14ac:dyDescent="0.25">
      <c r="A5425" s="4" t="str">
        <f t="shared" si="168"/>
        <v>46242-POX26-sec1</v>
      </c>
      <c r="B5425" s="14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 t="shared" si="169"/>
        <v>2026-08</v>
      </c>
      <c r="J5425" s="7" t="str">
        <f>VLOOKUP(C5425,'[1]T. Apoyo Sistema'!$B$1:$C$89,2,0)</f>
        <v>SI</v>
      </c>
    </row>
    <row r="5426" spans="1:10" x14ac:dyDescent="0.25">
      <c r="A5426" s="4" t="str">
        <f t="shared" si="168"/>
        <v>46242-POX26-sec2</v>
      </c>
      <c r="B5426" s="14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 t="shared" si="169"/>
        <v>2026-08</v>
      </c>
      <c r="J5426" s="7" t="str">
        <f>VLOOKUP(C5426,'[1]T. Apoyo Sistema'!$B$1:$C$89,2,0)</f>
        <v>SI</v>
      </c>
    </row>
    <row r="5427" spans="1:10" x14ac:dyDescent="0.25">
      <c r="A5427" s="4" t="str">
        <f t="shared" si="168"/>
        <v>46242-POX27-bbd1</v>
      </c>
      <c r="B5427" s="14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 t="shared" si="169"/>
        <v>2026-08</v>
      </c>
      <c r="J5427" s="7" t="str">
        <f>VLOOKUP(C5427,'[1]T. Apoyo Sistema'!$B$1:$C$89,2,0)</f>
        <v>NO</v>
      </c>
    </row>
    <row r="5428" spans="1:10" x14ac:dyDescent="0.25">
      <c r="A5428" s="4" t="str">
        <f t="shared" si="168"/>
        <v>46242-POX27-bbd2</v>
      </c>
      <c r="B5428" s="14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 t="shared" si="169"/>
        <v>2026-08</v>
      </c>
      <c r="J5428" s="7" t="str">
        <f>VLOOKUP(C5428,'[1]T. Apoyo Sistema'!$B$1:$C$89,2,0)</f>
        <v>NO</v>
      </c>
    </row>
    <row r="5429" spans="1:10" x14ac:dyDescent="0.25">
      <c r="A5429" s="4" t="str">
        <f t="shared" si="168"/>
        <v>46242-POX27-com1</v>
      </c>
      <c r="B5429" s="14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 t="shared" si="169"/>
        <v>2026-08</v>
      </c>
      <c r="J5429" s="7" t="str">
        <f>VLOOKUP(C5429,'[1]T. Apoyo Sistema'!$B$1:$C$89,2,0)</f>
        <v>NO</v>
      </c>
    </row>
    <row r="5430" spans="1:10" x14ac:dyDescent="0.25">
      <c r="A5430" s="4" t="str">
        <f t="shared" si="168"/>
        <v>46242-POX27-com2</v>
      </c>
      <c r="B5430" s="14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 t="shared" si="169"/>
        <v>2026-08</v>
      </c>
      <c r="J5430" s="7" t="str">
        <f>VLOOKUP(C5430,'[1]T. Apoyo Sistema'!$B$1:$C$89,2,0)</f>
        <v>NO</v>
      </c>
    </row>
    <row r="5431" spans="1:10" x14ac:dyDescent="0.25">
      <c r="A5431" s="4" t="str">
        <f t="shared" si="168"/>
        <v>46242-POX27-com3</v>
      </c>
      <c r="B5431" s="14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 t="shared" si="169"/>
        <v>2026-08</v>
      </c>
      <c r="J5431" s="7" t="str">
        <f>VLOOKUP(C5431,'[1]T. Apoyo Sistema'!$B$1:$C$89,2,0)</f>
        <v>NO</v>
      </c>
    </row>
    <row r="5432" spans="1:10" x14ac:dyDescent="0.25">
      <c r="A5432" s="4" t="str">
        <f t="shared" si="168"/>
        <v>46242-POX27-com4</v>
      </c>
      <c r="B5432" s="14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 t="shared" si="169"/>
        <v>2026-08</v>
      </c>
      <c r="J5432" s="7" t="str">
        <f>VLOOKUP(C5432,'[1]T. Apoyo Sistema'!$B$1:$C$89,2,0)</f>
        <v>NO</v>
      </c>
    </row>
    <row r="5433" spans="1:10" x14ac:dyDescent="0.25">
      <c r="A5433" s="4" t="str">
        <f t="shared" si="168"/>
        <v>46242-POX27-gen1</v>
      </c>
      <c r="B5433" s="14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 t="shared" si="169"/>
        <v>2026-08</v>
      </c>
      <c r="J5433" s="7" t="str">
        <f>VLOOKUP(C5433,'[1]T. Apoyo Sistema'!$B$1:$C$89,2,0)</f>
        <v>NO</v>
      </c>
    </row>
    <row r="5434" spans="1:10" x14ac:dyDescent="0.25">
      <c r="A5434" s="4" t="str">
        <f t="shared" si="168"/>
        <v>46242-POX27-gen2</v>
      </c>
      <c r="B5434" s="14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 t="shared" si="169"/>
        <v>2026-08</v>
      </c>
      <c r="J5434" s="7" t="str">
        <f>VLOOKUP(C5434,'[1]T. Apoyo Sistema'!$B$1:$C$89,2,0)</f>
        <v>NO</v>
      </c>
    </row>
    <row r="5435" spans="1:10" x14ac:dyDescent="0.25">
      <c r="A5435" s="4" t="str">
        <f t="shared" si="168"/>
        <v>46242-POX27-psa1</v>
      </c>
      <c r="B5435" s="14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 t="shared" si="169"/>
        <v>2026-08</v>
      </c>
      <c r="J5435" s="7" t="str">
        <f>VLOOKUP(C5435,'[1]T. Apoyo Sistema'!$B$1:$C$89,2,0)</f>
        <v>NO</v>
      </c>
    </row>
    <row r="5436" spans="1:10" x14ac:dyDescent="0.25">
      <c r="A5436" s="4" t="str">
        <f t="shared" si="168"/>
        <v>46242-POX27-psa2</v>
      </c>
      <c r="B5436" s="14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 t="shared" si="169"/>
        <v>2026-08</v>
      </c>
      <c r="J5436" s="7" t="str">
        <f>VLOOKUP(C5436,'[1]T. Apoyo Sistema'!$B$1:$C$89,2,0)</f>
        <v>NO</v>
      </c>
    </row>
    <row r="5437" spans="1:10" x14ac:dyDescent="0.25">
      <c r="A5437" s="4" t="str">
        <f t="shared" si="168"/>
        <v>46242-POX27-psa3</v>
      </c>
      <c r="B5437" s="14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 t="shared" si="169"/>
        <v>2026-08</v>
      </c>
      <c r="J5437" s="7" t="str">
        <f>VLOOKUP(C5437,'[1]T. Apoyo Sistema'!$B$1:$C$89,2,0)</f>
        <v>NO</v>
      </c>
    </row>
    <row r="5438" spans="1:10" x14ac:dyDescent="0.25">
      <c r="A5438" s="4" t="str">
        <f t="shared" si="168"/>
        <v>46242-POX27-psa4</v>
      </c>
      <c r="B5438" s="14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 t="shared" si="169"/>
        <v>2026-08</v>
      </c>
      <c r="J5438" s="7" t="str">
        <f>VLOOKUP(C5438,'[1]T. Apoyo Sistema'!$B$1:$C$89,2,0)</f>
        <v>NO</v>
      </c>
    </row>
    <row r="5439" spans="1:10" x14ac:dyDescent="0.25">
      <c r="A5439" s="4" t="str">
        <f t="shared" si="168"/>
        <v>46242-POX27-sec1</v>
      </c>
      <c r="B5439" s="14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 t="shared" si="169"/>
        <v>2026-08</v>
      </c>
      <c r="J5439" s="7" t="str">
        <f>VLOOKUP(C5439,'[1]T. Apoyo Sistema'!$B$1:$C$89,2,0)</f>
        <v>NO</v>
      </c>
    </row>
    <row r="5440" spans="1:10" x14ac:dyDescent="0.25">
      <c r="A5440" s="4" t="str">
        <f t="shared" si="168"/>
        <v>46242-POX27-sec2</v>
      </c>
      <c r="B5440" s="14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 t="shared" si="169"/>
        <v>2026-08</v>
      </c>
      <c r="J5440" s="7" t="str">
        <f>VLOOKUP(C5440,'[1]T. Apoyo Sistema'!$B$1:$C$89,2,0)</f>
        <v>NO</v>
      </c>
    </row>
    <row r="5441" spans="1:10" x14ac:dyDescent="0.25">
      <c r="A5441" s="4" t="str">
        <f t="shared" si="168"/>
        <v>46242-POX28-bbd1</v>
      </c>
      <c r="B5441" s="14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 t="shared" si="169"/>
        <v>2026-08</v>
      </c>
      <c r="J5441" s="7" t="str">
        <f>VLOOKUP(C5441,'[1]T. Apoyo Sistema'!$B$1:$C$89,2,0)</f>
        <v>SI</v>
      </c>
    </row>
    <row r="5442" spans="1:10" x14ac:dyDescent="0.25">
      <c r="A5442" s="4" t="str">
        <f t="shared" ref="A5442:A5505" si="170">CONCATENATE(B5442,"-",C5442,"-",D5442)</f>
        <v>46242-POX28-bbd2</v>
      </c>
      <c r="B5442" s="14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 t="shared" ref="I5442:I5505" si="171">TEXT(B5442,"yyyy-mm")</f>
        <v>2026-08</v>
      </c>
      <c r="J5442" s="7" t="str">
        <f>VLOOKUP(C5442,'[1]T. Apoyo Sistema'!$B$1:$C$89,2,0)</f>
        <v>SI</v>
      </c>
    </row>
    <row r="5443" spans="1:10" x14ac:dyDescent="0.25">
      <c r="A5443" s="4" t="str">
        <f t="shared" si="170"/>
        <v>46242-POX28-com1</v>
      </c>
      <c r="B5443" s="14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 t="shared" si="171"/>
        <v>2026-08</v>
      </c>
      <c r="J5443" s="7" t="str">
        <f>VLOOKUP(C5443,'[1]T. Apoyo Sistema'!$B$1:$C$89,2,0)</f>
        <v>SI</v>
      </c>
    </row>
    <row r="5444" spans="1:10" x14ac:dyDescent="0.25">
      <c r="A5444" s="4" t="str">
        <f t="shared" si="170"/>
        <v>46242-POX28-com2</v>
      </c>
      <c r="B5444" s="14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 t="shared" si="171"/>
        <v>2026-08</v>
      </c>
      <c r="J5444" s="7" t="str">
        <f>VLOOKUP(C5444,'[1]T. Apoyo Sistema'!$B$1:$C$89,2,0)</f>
        <v>SI</v>
      </c>
    </row>
    <row r="5445" spans="1:10" x14ac:dyDescent="0.25">
      <c r="A5445" s="4" t="str">
        <f t="shared" si="170"/>
        <v>46242-POX28-com3</v>
      </c>
      <c r="B5445" s="14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 t="shared" si="171"/>
        <v>2026-08</v>
      </c>
      <c r="J5445" s="7" t="str">
        <f>VLOOKUP(C5445,'[1]T. Apoyo Sistema'!$B$1:$C$89,2,0)</f>
        <v>SI</v>
      </c>
    </row>
    <row r="5446" spans="1:10" x14ac:dyDescent="0.25">
      <c r="A5446" s="4" t="str">
        <f t="shared" si="170"/>
        <v>46242-POX28-com4</v>
      </c>
      <c r="B5446" s="14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 t="shared" si="171"/>
        <v>2026-08</v>
      </c>
      <c r="J5446" s="7" t="str">
        <f>VLOOKUP(C5446,'[1]T. Apoyo Sistema'!$B$1:$C$89,2,0)</f>
        <v>SI</v>
      </c>
    </row>
    <row r="5447" spans="1:10" x14ac:dyDescent="0.25">
      <c r="A5447" s="4" t="str">
        <f t="shared" si="170"/>
        <v>46242-POX28-gen1</v>
      </c>
      <c r="B5447" s="14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 t="shared" si="171"/>
        <v>2026-08</v>
      </c>
      <c r="J5447" s="7" t="str">
        <f>VLOOKUP(C5447,'[1]T. Apoyo Sistema'!$B$1:$C$89,2,0)</f>
        <v>SI</v>
      </c>
    </row>
    <row r="5448" spans="1:10" x14ac:dyDescent="0.25">
      <c r="A5448" s="4" t="str">
        <f t="shared" si="170"/>
        <v>46242-POX28-gen2</v>
      </c>
      <c r="B5448" s="14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 t="shared" si="171"/>
        <v>2026-08</v>
      </c>
      <c r="J5448" s="7" t="str">
        <f>VLOOKUP(C5448,'[1]T. Apoyo Sistema'!$B$1:$C$89,2,0)</f>
        <v>SI</v>
      </c>
    </row>
    <row r="5449" spans="1:10" x14ac:dyDescent="0.25">
      <c r="A5449" s="4" t="str">
        <f t="shared" si="170"/>
        <v>46242-POX28-psa1</v>
      </c>
      <c r="B5449" s="14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 t="shared" si="171"/>
        <v>2026-08</v>
      </c>
      <c r="J5449" s="7" t="str">
        <f>VLOOKUP(C5449,'[1]T. Apoyo Sistema'!$B$1:$C$89,2,0)</f>
        <v>SI</v>
      </c>
    </row>
    <row r="5450" spans="1:10" x14ac:dyDescent="0.25">
      <c r="A5450" s="4" t="str">
        <f t="shared" si="170"/>
        <v>46242-POX28-psa2</v>
      </c>
      <c r="B5450" s="14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 t="shared" si="171"/>
        <v>2026-08</v>
      </c>
      <c r="J5450" s="7" t="str">
        <f>VLOOKUP(C5450,'[1]T. Apoyo Sistema'!$B$1:$C$89,2,0)</f>
        <v>SI</v>
      </c>
    </row>
    <row r="5451" spans="1:10" x14ac:dyDescent="0.25">
      <c r="A5451" s="4" t="str">
        <f t="shared" si="170"/>
        <v>46242-POX28-psa3</v>
      </c>
      <c r="B5451" s="14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 t="shared" si="171"/>
        <v>2026-08</v>
      </c>
      <c r="J5451" s="7" t="str">
        <f>VLOOKUP(C5451,'[1]T. Apoyo Sistema'!$B$1:$C$89,2,0)</f>
        <v>SI</v>
      </c>
    </row>
    <row r="5452" spans="1:10" x14ac:dyDescent="0.25">
      <c r="A5452" s="4" t="str">
        <f t="shared" si="170"/>
        <v>46242-POX28-psa4</v>
      </c>
      <c r="B5452" s="14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 t="shared" si="171"/>
        <v>2026-08</v>
      </c>
      <c r="J5452" s="7" t="str">
        <f>VLOOKUP(C5452,'[1]T. Apoyo Sistema'!$B$1:$C$89,2,0)</f>
        <v>SI</v>
      </c>
    </row>
    <row r="5453" spans="1:10" x14ac:dyDescent="0.25">
      <c r="A5453" s="4" t="str">
        <f t="shared" si="170"/>
        <v>46242-POX28-sec1</v>
      </c>
      <c r="B5453" s="14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 t="shared" si="171"/>
        <v>2026-08</v>
      </c>
      <c r="J5453" s="7" t="str">
        <f>VLOOKUP(C5453,'[1]T. Apoyo Sistema'!$B$1:$C$89,2,0)</f>
        <v>SI</v>
      </c>
    </row>
    <row r="5454" spans="1:10" x14ac:dyDescent="0.25">
      <c r="A5454" s="4" t="str">
        <f t="shared" si="170"/>
        <v>46242-POX28-sec2</v>
      </c>
      <c r="B5454" s="14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 t="shared" si="171"/>
        <v>2026-08</v>
      </c>
      <c r="J5454" s="7" t="str">
        <f>VLOOKUP(C5454,'[1]T. Apoyo Sistema'!$B$1:$C$89,2,0)</f>
        <v>SI</v>
      </c>
    </row>
    <row r="5455" spans="1:10" x14ac:dyDescent="0.25">
      <c r="A5455" s="4" t="str">
        <f t="shared" si="170"/>
        <v>46242-POX29-bbd1</v>
      </c>
      <c r="B5455" s="14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 t="shared" si="171"/>
        <v>2026-08</v>
      </c>
      <c r="J5455" s="7" t="str">
        <f>VLOOKUP(C5455,'[1]T. Apoyo Sistema'!$B$1:$C$89,2,0)</f>
        <v>SI</v>
      </c>
    </row>
    <row r="5456" spans="1:10" x14ac:dyDescent="0.25">
      <c r="A5456" s="4" t="str">
        <f t="shared" si="170"/>
        <v>46242-POX29-bbd2</v>
      </c>
      <c r="B5456" s="14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 t="shared" si="171"/>
        <v>2026-08</v>
      </c>
      <c r="J5456" s="7" t="str">
        <f>VLOOKUP(C5456,'[1]T. Apoyo Sistema'!$B$1:$C$89,2,0)</f>
        <v>SI</v>
      </c>
    </row>
    <row r="5457" spans="1:10" x14ac:dyDescent="0.25">
      <c r="A5457" s="4" t="str">
        <f t="shared" si="170"/>
        <v>46242-POX29-com1</v>
      </c>
      <c r="B5457" s="14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 t="shared" si="171"/>
        <v>2026-08</v>
      </c>
      <c r="J5457" s="7" t="str">
        <f>VLOOKUP(C5457,'[1]T. Apoyo Sistema'!$B$1:$C$89,2,0)</f>
        <v>SI</v>
      </c>
    </row>
    <row r="5458" spans="1:10" x14ac:dyDescent="0.25">
      <c r="A5458" s="4" t="str">
        <f t="shared" si="170"/>
        <v>46242-POX29-com2</v>
      </c>
      <c r="B5458" s="14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 t="shared" si="171"/>
        <v>2026-08</v>
      </c>
      <c r="J5458" s="7" t="str">
        <f>VLOOKUP(C5458,'[1]T. Apoyo Sistema'!$B$1:$C$89,2,0)</f>
        <v>SI</v>
      </c>
    </row>
    <row r="5459" spans="1:10" x14ac:dyDescent="0.25">
      <c r="A5459" s="4" t="str">
        <f t="shared" si="170"/>
        <v>46242-POX29-com3</v>
      </c>
      <c r="B5459" s="14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 t="shared" si="171"/>
        <v>2026-08</v>
      </c>
      <c r="J5459" s="7" t="str">
        <f>VLOOKUP(C5459,'[1]T. Apoyo Sistema'!$B$1:$C$89,2,0)</f>
        <v>SI</v>
      </c>
    </row>
    <row r="5460" spans="1:10" x14ac:dyDescent="0.25">
      <c r="A5460" s="4" t="str">
        <f t="shared" si="170"/>
        <v>46242-POX29-com4</v>
      </c>
      <c r="B5460" s="14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 t="shared" si="171"/>
        <v>2026-08</v>
      </c>
      <c r="J5460" s="7" t="str">
        <f>VLOOKUP(C5460,'[1]T. Apoyo Sistema'!$B$1:$C$89,2,0)</f>
        <v>SI</v>
      </c>
    </row>
    <row r="5461" spans="1:10" x14ac:dyDescent="0.25">
      <c r="A5461" s="4" t="str">
        <f t="shared" si="170"/>
        <v>46242-POX29-gen1</v>
      </c>
      <c r="B5461" s="14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 t="shared" si="171"/>
        <v>2026-08</v>
      </c>
      <c r="J5461" s="7" t="str">
        <f>VLOOKUP(C5461,'[1]T. Apoyo Sistema'!$B$1:$C$89,2,0)</f>
        <v>SI</v>
      </c>
    </row>
    <row r="5462" spans="1:10" x14ac:dyDescent="0.25">
      <c r="A5462" s="4" t="str">
        <f t="shared" si="170"/>
        <v>46242-POX29-gen2</v>
      </c>
      <c r="B5462" s="14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 t="shared" si="171"/>
        <v>2026-08</v>
      </c>
      <c r="J5462" s="7" t="str">
        <f>VLOOKUP(C5462,'[1]T. Apoyo Sistema'!$B$1:$C$89,2,0)</f>
        <v>SI</v>
      </c>
    </row>
    <row r="5463" spans="1:10" x14ac:dyDescent="0.25">
      <c r="A5463" s="4" t="str">
        <f t="shared" si="170"/>
        <v>46242-POX29-psa1</v>
      </c>
      <c r="B5463" s="14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 t="shared" si="171"/>
        <v>2026-08</v>
      </c>
      <c r="J5463" s="7" t="str">
        <f>VLOOKUP(C5463,'[1]T. Apoyo Sistema'!$B$1:$C$89,2,0)</f>
        <v>SI</v>
      </c>
    </row>
    <row r="5464" spans="1:10" x14ac:dyDescent="0.25">
      <c r="A5464" s="4" t="str">
        <f t="shared" si="170"/>
        <v>46242-POX29-psa2</v>
      </c>
      <c r="B5464" s="14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 t="shared" si="171"/>
        <v>2026-08</v>
      </c>
      <c r="J5464" s="7" t="str">
        <f>VLOOKUP(C5464,'[1]T. Apoyo Sistema'!$B$1:$C$89,2,0)</f>
        <v>SI</v>
      </c>
    </row>
    <row r="5465" spans="1:10" x14ac:dyDescent="0.25">
      <c r="A5465" s="4" t="str">
        <f t="shared" si="170"/>
        <v>46242-POX29-psa3</v>
      </c>
      <c r="B5465" s="14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 t="shared" si="171"/>
        <v>2026-08</v>
      </c>
      <c r="J5465" s="7" t="str">
        <f>VLOOKUP(C5465,'[1]T. Apoyo Sistema'!$B$1:$C$89,2,0)</f>
        <v>SI</v>
      </c>
    </row>
    <row r="5466" spans="1:10" x14ac:dyDescent="0.25">
      <c r="A5466" s="4" t="str">
        <f t="shared" si="170"/>
        <v>46242-POX29-psa4</v>
      </c>
      <c r="B5466" s="14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 t="shared" si="171"/>
        <v>2026-08</v>
      </c>
      <c r="J5466" s="7" t="str">
        <f>VLOOKUP(C5466,'[1]T. Apoyo Sistema'!$B$1:$C$89,2,0)</f>
        <v>SI</v>
      </c>
    </row>
    <row r="5467" spans="1:10" x14ac:dyDescent="0.25">
      <c r="A5467" s="4" t="str">
        <f t="shared" si="170"/>
        <v>46242-POX29-sec1</v>
      </c>
      <c r="B5467" s="14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 t="shared" si="171"/>
        <v>2026-08</v>
      </c>
      <c r="J5467" s="7" t="str">
        <f>VLOOKUP(C5467,'[1]T. Apoyo Sistema'!$B$1:$C$89,2,0)</f>
        <v>SI</v>
      </c>
    </row>
    <row r="5468" spans="1:10" x14ac:dyDescent="0.25">
      <c r="A5468" s="4" t="str">
        <f t="shared" si="170"/>
        <v>46242-POX29-sec2</v>
      </c>
      <c r="B5468" s="14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 t="shared" si="171"/>
        <v>2026-08</v>
      </c>
      <c r="J5468" s="7" t="str">
        <f>VLOOKUP(C5468,'[1]T. Apoyo Sistema'!$B$1:$C$89,2,0)</f>
        <v>SI</v>
      </c>
    </row>
    <row r="5469" spans="1:10" x14ac:dyDescent="0.25">
      <c r="A5469" s="4" t="str">
        <f t="shared" si="170"/>
        <v>46242-POX3-bbd1</v>
      </c>
      <c r="B5469" s="14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 t="shared" si="171"/>
        <v>2026-08</v>
      </c>
      <c r="J5469" s="7" t="str">
        <f>VLOOKUP(C5469,'[1]T. Apoyo Sistema'!$B$1:$C$89,2,0)</f>
        <v>SI</v>
      </c>
    </row>
    <row r="5470" spans="1:10" x14ac:dyDescent="0.25">
      <c r="A5470" s="4" t="str">
        <f t="shared" si="170"/>
        <v>46242-POX3-bbd2</v>
      </c>
      <c r="B5470" s="14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 t="shared" si="171"/>
        <v>2026-08</v>
      </c>
      <c r="J5470" s="7" t="str">
        <f>VLOOKUP(C5470,'[1]T. Apoyo Sistema'!$B$1:$C$89,2,0)</f>
        <v>SI</v>
      </c>
    </row>
    <row r="5471" spans="1:10" x14ac:dyDescent="0.25">
      <c r="A5471" s="4" t="str">
        <f t="shared" si="170"/>
        <v>46242-POX3-com1</v>
      </c>
      <c r="B5471" s="14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 t="shared" si="171"/>
        <v>2026-08</v>
      </c>
      <c r="J5471" s="7" t="str">
        <f>VLOOKUP(C5471,'[1]T. Apoyo Sistema'!$B$1:$C$89,2,0)</f>
        <v>SI</v>
      </c>
    </row>
    <row r="5472" spans="1:10" x14ac:dyDescent="0.25">
      <c r="A5472" s="4" t="str">
        <f t="shared" si="170"/>
        <v>46242-POX3-com2</v>
      </c>
      <c r="B5472" s="14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 t="shared" si="171"/>
        <v>2026-08</v>
      </c>
      <c r="J5472" s="7" t="str">
        <f>VLOOKUP(C5472,'[1]T. Apoyo Sistema'!$B$1:$C$89,2,0)</f>
        <v>SI</v>
      </c>
    </row>
    <row r="5473" spans="1:10" x14ac:dyDescent="0.25">
      <c r="A5473" s="4" t="str">
        <f t="shared" si="170"/>
        <v>46242-POX3-com3</v>
      </c>
      <c r="B5473" s="14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 t="shared" si="171"/>
        <v>2026-08</v>
      </c>
      <c r="J5473" s="7" t="str">
        <f>VLOOKUP(C5473,'[1]T. Apoyo Sistema'!$B$1:$C$89,2,0)</f>
        <v>SI</v>
      </c>
    </row>
    <row r="5474" spans="1:10" x14ac:dyDescent="0.25">
      <c r="A5474" s="4" t="str">
        <f t="shared" si="170"/>
        <v>46242-POX3-com4</v>
      </c>
      <c r="B5474" s="14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 t="shared" si="171"/>
        <v>2026-08</v>
      </c>
      <c r="J5474" s="7" t="str">
        <f>VLOOKUP(C5474,'[1]T. Apoyo Sistema'!$B$1:$C$89,2,0)</f>
        <v>SI</v>
      </c>
    </row>
    <row r="5475" spans="1:10" x14ac:dyDescent="0.25">
      <c r="A5475" s="4" t="str">
        <f t="shared" si="170"/>
        <v>46242-POX3-gen1</v>
      </c>
      <c r="B5475" s="14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 t="shared" si="171"/>
        <v>2026-08</v>
      </c>
      <c r="J5475" s="7" t="str">
        <f>VLOOKUP(C5475,'[1]T. Apoyo Sistema'!$B$1:$C$89,2,0)</f>
        <v>SI</v>
      </c>
    </row>
    <row r="5476" spans="1:10" x14ac:dyDescent="0.25">
      <c r="A5476" s="4" t="str">
        <f t="shared" si="170"/>
        <v>46242-POX3-gen2</v>
      </c>
      <c r="B5476" s="14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 t="shared" si="171"/>
        <v>2026-08</v>
      </c>
      <c r="J5476" s="7" t="str">
        <f>VLOOKUP(C5476,'[1]T. Apoyo Sistema'!$B$1:$C$89,2,0)</f>
        <v>SI</v>
      </c>
    </row>
    <row r="5477" spans="1:10" x14ac:dyDescent="0.25">
      <c r="A5477" s="4" t="str">
        <f t="shared" si="170"/>
        <v>46242-POX3-psa1</v>
      </c>
      <c r="B5477" s="14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 t="shared" si="171"/>
        <v>2026-08</v>
      </c>
      <c r="J5477" s="7" t="str">
        <f>VLOOKUP(C5477,'[1]T. Apoyo Sistema'!$B$1:$C$89,2,0)</f>
        <v>SI</v>
      </c>
    </row>
    <row r="5478" spans="1:10" x14ac:dyDescent="0.25">
      <c r="A5478" s="4" t="str">
        <f t="shared" si="170"/>
        <v>46242-POX3-psa2</v>
      </c>
      <c r="B5478" s="14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 t="shared" si="171"/>
        <v>2026-08</v>
      </c>
      <c r="J5478" s="7" t="str">
        <f>VLOOKUP(C5478,'[1]T. Apoyo Sistema'!$B$1:$C$89,2,0)</f>
        <v>SI</v>
      </c>
    </row>
    <row r="5479" spans="1:10" x14ac:dyDescent="0.25">
      <c r="A5479" s="4" t="str">
        <f t="shared" si="170"/>
        <v>46242-POX3-psa3</v>
      </c>
      <c r="B5479" s="14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 t="shared" si="171"/>
        <v>2026-08</v>
      </c>
      <c r="J5479" s="7" t="str">
        <f>VLOOKUP(C5479,'[1]T. Apoyo Sistema'!$B$1:$C$89,2,0)</f>
        <v>SI</v>
      </c>
    </row>
    <row r="5480" spans="1:10" x14ac:dyDescent="0.25">
      <c r="A5480" s="4" t="str">
        <f t="shared" si="170"/>
        <v>46242-POX3-psa4</v>
      </c>
      <c r="B5480" s="14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 t="shared" si="171"/>
        <v>2026-08</v>
      </c>
      <c r="J5480" s="7" t="str">
        <f>VLOOKUP(C5480,'[1]T. Apoyo Sistema'!$B$1:$C$89,2,0)</f>
        <v>SI</v>
      </c>
    </row>
    <row r="5481" spans="1:10" x14ac:dyDescent="0.25">
      <c r="A5481" s="4" t="str">
        <f t="shared" si="170"/>
        <v>46242-POX3-sec1</v>
      </c>
      <c r="B5481" s="14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 t="shared" si="171"/>
        <v>2026-08</v>
      </c>
      <c r="J5481" s="7" t="str">
        <f>VLOOKUP(C5481,'[1]T. Apoyo Sistema'!$B$1:$C$89,2,0)</f>
        <v>SI</v>
      </c>
    </row>
    <row r="5482" spans="1:10" x14ac:dyDescent="0.25">
      <c r="A5482" s="4" t="str">
        <f t="shared" si="170"/>
        <v>46242-POX3-sec2</v>
      </c>
      <c r="B5482" s="14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 t="shared" si="171"/>
        <v>2026-08</v>
      </c>
      <c r="J5482" s="7" t="str">
        <f>VLOOKUP(C5482,'[1]T. Apoyo Sistema'!$B$1:$C$89,2,0)</f>
        <v>SI</v>
      </c>
    </row>
    <row r="5483" spans="1:10" x14ac:dyDescent="0.25">
      <c r="A5483" s="4" t="str">
        <f t="shared" si="170"/>
        <v>46242-POX30-bbd1</v>
      </c>
      <c r="B5483" s="14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 t="shared" si="171"/>
        <v>2026-08</v>
      </c>
      <c r="J5483" s="7" t="str">
        <f>VLOOKUP(C5483,'[1]T. Apoyo Sistema'!$B$1:$C$89,2,0)</f>
        <v>SI</v>
      </c>
    </row>
    <row r="5484" spans="1:10" x14ac:dyDescent="0.25">
      <c r="A5484" s="4" t="str">
        <f t="shared" si="170"/>
        <v>46242-POX30-bbd2</v>
      </c>
      <c r="B5484" s="14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 t="shared" si="171"/>
        <v>2026-08</v>
      </c>
      <c r="J5484" s="7" t="str">
        <f>VLOOKUP(C5484,'[1]T. Apoyo Sistema'!$B$1:$C$89,2,0)</f>
        <v>SI</v>
      </c>
    </row>
    <row r="5485" spans="1:10" x14ac:dyDescent="0.25">
      <c r="A5485" s="4" t="str">
        <f t="shared" si="170"/>
        <v>46242-POX30-com1</v>
      </c>
      <c r="B5485" s="14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 t="shared" si="171"/>
        <v>2026-08</v>
      </c>
      <c r="J5485" s="7" t="str">
        <f>VLOOKUP(C5485,'[1]T. Apoyo Sistema'!$B$1:$C$89,2,0)</f>
        <v>SI</v>
      </c>
    </row>
    <row r="5486" spans="1:10" x14ac:dyDescent="0.25">
      <c r="A5486" s="4" t="str">
        <f t="shared" si="170"/>
        <v>46242-POX30-com2</v>
      </c>
      <c r="B5486" s="14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 t="shared" si="171"/>
        <v>2026-08</v>
      </c>
      <c r="J5486" s="7" t="str">
        <f>VLOOKUP(C5486,'[1]T. Apoyo Sistema'!$B$1:$C$89,2,0)</f>
        <v>SI</v>
      </c>
    </row>
    <row r="5487" spans="1:10" x14ac:dyDescent="0.25">
      <c r="A5487" s="4" t="str">
        <f t="shared" si="170"/>
        <v>46242-POX30-com3</v>
      </c>
      <c r="B5487" s="14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 t="shared" si="171"/>
        <v>2026-08</v>
      </c>
      <c r="J5487" s="7" t="str">
        <f>VLOOKUP(C5487,'[1]T. Apoyo Sistema'!$B$1:$C$89,2,0)</f>
        <v>SI</v>
      </c>
    </row>
    <row r="5488" spans="1:10" x14ac:dyDescent="0.25">
      <c r="A5488" s="4" t="str">
        <f t="shared" si="170"/>
        <v>46242-POX30-com4</v>
      </c>
      <c r="B5488" s="14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 t="shared" si="171"/>
        <v>2026-08</v>
      </c>
      <c r="J5488" s="7" t="str">
        <f>VLOOKUP(C5488,'[1]T. Apoyo Sistema'!$B$1:$C$89,2,0)</f>
        <v>SI</v>
      </c>
    </row>
    <row r="5489" spans="1:10" x14ac:dyDescent="0.25">
      <c r="A5489" s="4" t="str">
        <f t="shared" si="170"/>
        <v>46242-POX30-gen1</v>
      </c>
      <c r="B5489" s="14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 t="shared" si="171"/>
        <v>2026-08</v>
      </c>
      <c r="J5489" s="7" t="str">
        <f>VLOOKUP(C5489,'[1]T. Apoyo Sistema'!$B$1:$C$89,2,0)</f>
        <v>SI</v>
      </c>
    </row>
    <row r="5490" spans="1:10" x14ac:dyDescent="0.25">
      <c r="A5490" s="4" t="str">
        <f t="shared" si="170"/>
        <v>46242-POX30-gen2</v>
      </c>
      <c r="B5490" s="14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 t="shared" si="171"/>
        <v>2026-08</v>
      </c>
      <c r="J5490" s="7" t="str">
        <f>VLOOKUP(C5490,'[1]T. Apoyo Sistema'!$B$1:$C$89,2,0)</f>
        <v>SI</v>
      </c>
    </row>
    <row r="5491" spans="1:10" x14ac:dyDescent="0.25">
      <c r="A5491" s="4" t="str">
        <f t="shared" si="170"/>
        <v>46242-POX30-psa1</v>
      </c>
      <c r="B5491" s="14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 t="shared" si="171"/>
        <v>2026-08</v>
      </c>
      <c r="J5491" s="7" t="str">
        <f>VLOOKUP(C5491,'[1]T. Apoyo Sistema'!$B$1:$C$89,2,0)</f>
        <v>SI</v>
      </c>
    </row>
    <row r="5492" spans="1:10" x14ac:dyDescent="0.25">
      <c r="A5492" s="4" t="str">
        <f t="shared" si="170"/>
        <v>46242-POX30-psa2</v>
      </c>
      <c r="B5492" s="14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 t="shared" si="171"/>
        <v>2026-08</v>
      </c>
      <c r="J5492" s="7" t="str">
        <f>VLOOKUP(C5492,'[1]T. Apoyo Sistema'!$B$1:$C$89,2,0)</f>
        <v>SI</v>
      </c>
    </row>
    <row r="5493" spans="1:10" x14ac:dyDescent="0.25">
      <c r="A5493" s="4" t="str">
        <f t="shared" si="170"/>
        <v>46242-POX30-psa3</v>
      </c>
      <c r="B5493" s="14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 t="shared" si="171"/>
        <v>2026-08</v>
      </c>
      <c r="J5493" s="7" t="str">
        <f>VLOOKUP(C5493,'[1]T. Apoyo Sistema'!$B$1:$C$89,2,0)</f>
        <v>SI</v>
      </c>
    </row>
    <row r="5494" spans="1:10" x14ac:dyDescent="0.25">
      <c r="A5494" s="4" t="str">
        <f t="shared" si="170"/>
        <v>46242-POX30-psa4</v>
      </c>
      <c r="B5494" s="14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 t="shared" si="171"/>
        <v>2026-08</v>
      </c>
      <c r="J5494" s="7" t="str">
        <f>VLOOKUP(C5494,'[1]T. Apoyo Sistema'!$B$1:$C$89,2,0)</f>
        <v>SI</v>
      </c>
    </row>
    <row r="5495" spans="1:10" x14ac:dyDescent="0.25">
      <c r="A5495" s="4" t="str">
        <f t="shared" si="170"/>
        <v>46242-POX30-sec1</v>
      </c>
      <c r="B5495" s="14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 t="shared" si="171"/>
        <v>2026-08</v>
      </c>
      <c r="J5495" s="7" t="str">
        <f>VLOOKUP(C5495,'[1]T. Apoyo Sistema'!$B$1:$C$89,2,0)</f>
        <v>SI</v>
      </c>
    </row>
    <row r="5496" spans="1:10" x14ac:dyDescent="0.25">
      <c r="A5496" s="4" t="str">
        <f t="shared" si="170"/>
        <v>46242-POX30-sec2</v>
      </c>
      <c r="B5496" s="14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 t="shared" si="171"/>
        <v>2026-08</v>
      </c>
      <c r="J5496" s="7" t="str">
        <f>VLOOKUP(C5496,'[1]T. Apoyo Sistema'!$B$1:$C$89,2,0)</f>
        <v>SI</v>
      </c>
    </row>
    <row r="5497" spans="1:10" x14ac:dyDescent="0.25">
      <c r="A5497" s="4" t="str">
        <f t="shared" si="170"/>
        <v>46242-POX31-bbd1</v>
      </c>
      <c r="B5497" s="14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 t="shared" si="171"/>
        <v>2026-08</v>
      </c>
      <c r="J5497" s="7" t="str">
        <f>VLOOKUP(C5497,'[1]T. Apoyo Sistema'!$B$1:$C$89,2,0)</f>
        <v>SI</v>
      </c>
    </row>
    <row r="5498" spans="1:10" x14ac:dyDescent="0.25">
      <c r="A5498" s="4" t="str">
        <f t="shared" si="170"/>
        <v>46242-POX31-bbd2</v>
      </c>
      <c r="B5498" s="14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 t="shared" si="171"/>
        <v>2026-08</v>
      </c>
      <c r="J5498" s="7" t="str">
        <f>VLOOKUP(C5498,'[1]T. Apoyo Sistema'!$B$1:$C$89,2,0)</f>
        <v>SI</v>
      </c>
    </row>
    <row r="5499" spans="1:10" x14ac:dyDescent="0.25">
      <c r="A5499" s="4" t="str">
        <f t="shared" si="170"/>
        <v>46242-POX31-com1</v>
      </c>
      <c r="B5499" s="14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 t="shared" si="171"/>
        <v>2026-08</v>
      </c>
      <c r="J5499" s="7" t="str">
        <f>VLOOKUP(C5499,'[1]T. Apoyo Sistema'!$B$1:$C$89,2,0)</f>
        <v>SI</v>
      </c>
    </row>
    <row r="5500" spans="1:10" x14ac:dyDescent="0.25">
      <c r="A5500" s="4" t="str">
        <f t="shared" si="170"/>
        <v>46242-POX31-com2</v>
      </c>
      <c r="B5500" s="14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 t="shared" si="171"/>
        <v>2026-08</v>
      </c>
      <c r="J5500" s="7" t="str">
        <f>VLOOKUP(C5500,'[1]T. Apoyo Sistema'!$B$1:$C$89,2,0)</f>
        <v>SI</v>
      </c>
    </row>
    <row r="5501" spans="1:10" x14ac:dyDescent="0.25">
      <c r="A5501" s="4" t="str">
        <f t="shared" si="170"/>
        <v>46242-POX31-com3</v>
      </c>
      <c r="B5501" s="14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 t="shared" si="171"/>
        <v>2026-08</v>
      </c>
      <c r="J5501" s="7" t="str">
        <f>VLOOKUP(C5501,'[1]T. Apoyo Sistema'!$B$1:$C$89,2,0)</f>
        <v>SI</v>
      </c>
    </row>
    <row r="5502" spans="1:10" x14ac:dyDescent="0.25">
      <c r="A5502" s="4" t="str">
        <f t="shared" si="170"/>
        <v>46242-POX31-com4</v>
      </c>
      <c r="B5502" s="14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 t="shared" si="171"/>
        <v>2026-08</v>
      </c>
      <c r="J5502" s="7" t="str">
        <f>VLOOKUP(C5502,'[1]T. Apoyo Sistema'!$B$1:$C$89,2,0)</f>
        <v>SI</v>
      </c>
    </row>
    <row r="5503" spans="1:10" x14ac:dyDescent="0.25">
      <c r="A5503" s="4" t="str">
        <f t="shared" si="170"/>
        <v>46242-POX31-gen1</v>
      </c>
      <c r="B5503" s="14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 t="shared" si="171"/>
        <v>2026-08</v>
      </c>
      <c r="J5503" s="7" t="str">
        <f>VLOOKUP(C5503,'[1]T. Apoyo Sistema'!$B$1:$C$89,2,0)</f>
        <v>SI</v>
      </c>
    </row>
    <row r="5504" spans="1:10" x14ac:dyDescent="0.25">
      <c r="A5504" s="4" t="str">
        <f t="shared" si="170"/>
        <v>46242-POX31-gen2</v>
      </c>
      <c r="B5504" s="14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 t="shared" si="171"/>
        <v>2026-08</v>
      </c>
      <c r="J5504" s="7" t="str">
        <f>VLOOKUP(C5504,'[1]T. Apoyo Sistema'!$B$1:$C$89,2,0)</f>
        <v>SI</v>
      </c>
    </row>
    <row r="5505" spans="1:10" x14ac:dyDescent="0.25">
      <c r="A5505" s="4" t="str">
        <f t="shared" si="170"/>
        <v>46242-POX31-psa1</v>
      </c>
      <c r="B5505" s="14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 t="shared" si="171"/>
        <v>2026-08</v>
      </c>
      <c r="J5505" s="7" t="str">
        <f>VLOOKUP(C5505,'[1]T. Apoyo Sistema'!$B$1:$C$89,2,0)</f>
        <v>SI</v>
      </c>
    </row>
    <row r="5506" spans="1:10" x14ac:dyDescent="0.25">
      <c r="A5506" s="4" t="str">
        <f t="shared" ref="A5506:A5569" si="172">CONCATENATE(B5506,"-",C5506,"-",D5506)</f>
        <v>46242-POX31-psa2</v>
      </c>
      <c r="B5506" s="14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 t="shared" ref="I5506:I5569" si="173">TEXT(B5506,"yyyy-mm")</f>
        <v>2026-08</v>
      </c>
      <c r="J5506" s="7" t="str">
        <f>VLOOKUP(C5506,'[1]T. Apoyo Sistema'!$B$1:$C$89,2,0)</f>
        <v>SI</v>
      </c>
    </row>
    <row r="5507" spans="1:10" x14ac:dyDescent="0.25">
      <c r="A5507" s="4" t="str">
        <f t="shared" si="172"/>
        <v>46242-POX31-psa3</v>
      </c>
      <c r="B5507" s="14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 t="shared" si="173"/>
        <v>2026-08</v>
      </c>
      <c r="J5507" s="7" t="str">
        <f>VLOOKUP(C5507,'[1]T. Apoyo Sistema'!$B$1:$C$89,2,0)</f>
        <v>SI</v>
      </c>
    </row>
    <row r="5508" spans="1:10" x14ac:dyDescent="0.25">
      <c r="A5508" s="4" t="str">
        <f t="shared" si="172"/>
        <v>46242-POX31-psa4</v>
      </c>
      <c r="B5508" s="14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 t="shared" si="173"/>
        <v>2026-08</v>
      </c>
      <c r="J5508" s="7" t="str">
        <f>VLOOKUP(C5508,'[1]T. Apoyo Sistema'!$B$1:$C$89,2,0)</f>
        <v>SI</v>
      </c>
    </row>
    <row r="5509" spans="1:10" x14ac:dyDescent="0.25">
      <c r="A5509" s="4" t="str">
        <f t="shared" si="172"/>
        <v>46242-POX31-sec1</v>
      </c>
      <c r="B5509" s="14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 t="shared" si="173"/>
        <v>2026-08</v>
      </c>
      <c r="J5509" s="7" t="str">
        <f>VLOOKUP(C5509,'[1]T. Apoyo Sistema'!$B$1:$C$89,2,0)</f>
        <v>SI</v>
      </c>
    </row>
    <row r="5510" spans="1:10" x14ac:dyDescent="0.25">
      <c r="A5510" s="4" t="str">
        <f t="shared" si="172"/>
        <v>46242-POX31-sec2</v>
      </c>
      <c r="B5510" s="14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 t="shared" si="173"/>
        <v>2026-08</v>
      </c>
      <c r="J5510" s="7" t="str">
        <f>VLOOKUP(C5510,'[1]T. Apoyo Sistema'!$B$1:$C$89,2,0)</f>
        <v>SI</v>
      </c>
    </row>
    <row r="5511" spans="1:10" x14ac:dyDescent="0.25">
      <c r="A5511" s="4" t="str">
        <f t="shared" si="172"/>
        <v>46242-POX33-bbd1</v>
      </c>
      <c r="B5511" s="14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 t="shared" si="173"/>
        <v>2026-08</v>
      </c>
      <c r="J5511" s="7" t="str">
        <f>VLOOKUP(C5511,'[1]T. Apoyo Sistema'!$B$1:$C$89,2,0)</f>
        <v>SI</v>
      </c>
    </row>
    <row r="5512" spans="1:10" x14ac:dyDescent="0.25">
      <c r="A5512" s="4" t="str">
        <f t="shared" si="172"/>
        <v>46242-POX33-bbd2</v>
      </c>
      <c r="B5512" s="14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 t="shared" si="173"/>
        <v>2026-08</v>
      </c>
      <c r="J5512" s="7" t="str">
        <f>VLOOKUP(C5512,'[1]T. Apoyo Sistema'!$B$1:$C$89,2,0)</f>
        <v>SI</v>
      </c>
    </row>
    <row r="5513" spans="1:10" x14ac:dyDescent="0.25">
      <c r="A5513" s="4" t="str">
        <f t="shared" si="172"/>
        <v>46242-POX33-com1</v>
      </c>
      <c r="B5513" s="14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 t="shared" si="173"/>
        <v>2026-08</v>
      </c>
      <c r="J5513" s="7" t="str">
        <f>VLOOKUP(C5513,'[1]T. Apoyo Sistema'!$B$1:$C$89,2,0)</f>
        <v>SI</v>
      </c>
    </row>
    <row r="5514" spans="1:10" x14ac:dyDescent="0.25">
      <c r="A5514" s="4" t="str">
        <f t="shared" si="172"/>
        <v>46242-POX33-com2</v>
      </c>
      <c r="B5514" s="14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 t="shared" si="173"/>
        <v>2026-08</v>
      </c>
      <c r="J5514" s="7" t="str">
        <f>VLOOKUP(C5514,'[1]T. Apoyo Sistema'!$B$1:$C$89,2,0)</f>
        <v>SI</v>
      </c>
    </row>
    <row r="5515" spans="1:10" x14ac:dyDescent="0.25">
      <c r="A5515" s="4" t="str">
        <f t="shared" si="172"/>
        <v>46242-POX33-com3</v>
      </c>
      <c r="B5515" s="14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 t="shared" si="173"/>
        <v>2026-08</v>
      </c>
      <c r="J5515" s="7" t="str">
        <f>VLOOKUP(C5515,'[1]T. Apoyo Sistema'!$B$1:$C$89,2,0)</f>
        <v>SI</v>
      </c>
    </row>
    <row r="5516" spans="1:10" x14ac:dyDescent="0.25">
      <c r="A5516" s="4" t="str">
        <f t="shared" si="172"/>
        <v>46242-POX33-com4</v>
      </c>
      <c r="B5516" s="14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 t="shared" si="173"/>
        <v>2026-08</v>
      </c>
      <c r="J5516" s="7" t="str">
        <f>VLOOKUP(C5516,'[1]T. Apoyo Sistema'!$B$1:$C$89,2,0)</f>
        <v>SI</v>
      </c>
    </row>
    <row r="5517" spans="1:10" x14ac:dyDescent="0.25">
      <c r="A5517" s="4" t="str">
        <f t="shared" si="172"/>
        <v>46242-POX33-gen1</v>
      </c>
      <c r="B5517" s="14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 t="shared" si="173"/>
        <v>2026-08</v>
      </c>
      <c r="J5517" s="7" t="str">
        <f>VLOOKUP(C5517,'[1]T. Apoyo Sistema'!$B$1:$C$89,2,0)</f>
        <v>SI</v>
      </c>
    </row>
    <row r="5518" spans="1:10" x14ac:dyDescent="0.25">
      <c r="A5518" s="4" t="str">
        <f t="shared" si="172"/>
        <v>46242-POX33-gen2</v>
      </c>
      <c r="B5518" s="14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 t="shared" si="173"/>
        <v>2026-08</v>
      </c>
      <c r="J5518" s="7" t="str">
        <f>VLOOKUP(C5518,'[1]T. Apoyo Sistema'!$B$1:$C$89,2,0)</f>
        <v>SI</v>
      </c>
    </row>
    <row r="5519" spans="1:10" x14ac:dyDescent="0.25">
      <c r="A5519" s="4" t="str">
        <f t="shared" si="172"/>
        <v>46242-POX33-psa1</v>
      </c>
      <c r="B5519" s="14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 t="shared" si="173"/>
        <v>2026-08</v>
      </c>
      <c r="J5519" s="7" t="str">
        <f>VLOOKUP(C5519,'[1]T. Apoyo Sistema'!$B$1:$C$89,2,0)</f>
        <v>SI</v>
      </c>
    </row>
    <row r="5520" spans="1:10" x14ac:dyDescent="0.25">
      <c r="A5520" s="4" t="str">
        <f t="shared" si="172"/>
        <v>46242-POX33-psa2</v>
      </c>
      <c r="B5520" s="14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 t="shared" si="173"/>
        <v>2026-08</v>
      </c>
      <c r="J5520" s="7" t="str">
        <f>VLOOKUP(C5520,'[1]T. Apoyo Sistema'!$B$1:$C$89,2,0)</f>
        <v>SI</v>
      </c>
    </row>
    <row r="5521" spans="1:10" x14ac:dyDescent="0.25">
      <c r="A5521" s="4" t="str">
        <f t="shared" si="172"/>
        <v>46242-POX33-psa3</v>
      </c>
      <c r="B5521" s="14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 t="shared" si="173"/>
        <v>2026-08</v>
      </c>
      <c r="J5521" s="7" t="str">
        <f>VLOOKUP(C5521,'[1]T. Apoyo Sistema'!$B$1:$C$89,2,0)</f>
        <v>SI</v>
      </c>
    </row>
    <row r="5522" spans="1:10" x14ac:dyDescent="0.25">
      <c r="A5522" s="4" t="str">
        <f t="shared" si="172"/>
        <v>46242-POX33-psa4</v>
      </c>
      <c r="B5522" s="14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 t="shared" si="173"/>
        <v>2026-08</v>
      </c>
      <c r="J5522" s="7" t="str">
        <f>VLOOKUP(C5522,'[1]T. Apoyo Sistema'!$B$1:$C$89,2,0)</f>
        <v>SI</v>
      </c>
    </row>
    <row r="5523" spans="1:10" x14ac:dyDescent="0.25">
      <c r="A5523" s="4" t="str">
        <f t="shared" si="172"/>
        <v>46242-POX33-sec1</v>
      </c>
      <c r="B5523" s="14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 t="shared" si="173"/>
        <v>2026-08</v>
      </c>
      <c r="J5523" s="7" t="str">
        <f>VLOOKUP(C5523,'[1]T. Apoyo Sistema'!$B$1:$C$89,2,0)</f>
        <v>SI</v>
      </c>
    </row>
    <row r="5524" spans="1:10" x14ac:dyDescent="0.25">
      <c r="A5524" s="4" t="str">
        <f t="shared" si="172"/>
        <v>46242-POX33-sec2</v>
      </c>
      <c r="B5524" s="14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 t="shared" si="173"/>
        <v>2026-08</v>
      </c>
      <c r="J5524" s="7" t="str">
        <f>VLOOKUP(C5524,'[1]T. Apoyo Sistema'!$B$1:$C$89,2,0)</f>
        <v>SI</v>
      </c>
    </row>
    <row r="5525" spans="1:10" x14ac:dyDescent="0.25">
      <c r="A5525" s="4" t="str">
        <f t="shared" si="172"/>
        <v>46242-POX34-bbd1</v>
      </c>
      <c r="B5525" s="14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 t="shared" si="173"/>
        <v>2026-08</v>
      </c>
      <c r="J5525" s="7" t="str">
        <f>VLOOKUP(C5525,'[1]T. Apoyo Sistema'!$B$1:$C$89,2,0)</f>
        <v>SI</v>
      </c>
    </row>
    <row r="5526" spans="1:10" x14ac:dyDescent="0.25">
      <c r="A5526" s="4" t="str">
        <f t="shared" si="172"/>
        <v>46242-POX34-bbd2</v>
      </c>
      <c r="B5526" s="14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 t="shared" si="173"/>
        <v>2026-08</v>
      </c>
      <c r="J5526" s="7" t="str">
        <f>VLOOKUP(C5526,'[1]T. Apoyo Sistema'!$B$1:$C$89,2,0)</f>
        <v>SI</v>
      </c>
    </row>
    <row r="5527" spans="1:10" x14ac:dyDescent="0.25">
      <c r="A5527" s="4" t="str">
        <f t="shared" si="172"/>
        <v>46242-POX34-com1</v>
      </c>
      <c r="B5527" s="14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 t="shared" si="173"/>
        <v>2026-08</v>
      </c>
      <c r="J5527" s="7" t="str">
        <f>VLOOKUP(C5527,'[1]T. Apoyo Sistema'!$B$1:$C$89,2,0)</f>
        <v>SI</v>
      </c>
    </row>
    <row r="5528" spans="1:10" x14ac:dyDescent="0.25">
      <c r="A5528" s="4" t="str">
        <f t="shared" si="172"/>
        <v>46242-POX34-com2</v>
      </c>
      <c r="B5528" s="14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 t="shared" si="173"/>
        <v>2026-08</v>
      </c>
      <c r="J5528" s="7" t="str">
        <f>VLOOKUP(C5528,'[1]T. Apoyo Sistema'!$B$1:$C$89,2,0)</f>
        <v>SI</v>
      </c>
    </row>
    <row r="5529" spans="1:10" x14ac:dyDescent="0.25">
      <c r="A5529" s="4" t="str">
        <f t="shared" si="172"/>
        <v>46242-POX34-com3</v>
      </c>
      <c r="B5529" s="14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 t="shared" si="173"/>
        <v>2026-08</v>
      </c>
      <c r="J5529" s="7" t="str">
        <f>VLOOKUP(C5529,'[1]T. Apoyo Sistema'!$B$1:$C$89,2,0)</f>
        <v>SI</v>
      </c>
    </row>
    <row r="5530" spans="1:10" x14ac:dyDescent="0.25">
      <c r="A5530" s="4" t="str">
        <f t="shared" si="172"/>
        <v>46242-POX34-com4</v>
      </c>
      <c r="B5530" s="14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 t="shared" si="173"/>
        <v>2026-08</v>
      </c>
      <c r="J5530" s="7" t="str">
        <f>VLOOKUP(C5530,'[1]T. Apoyo Sistema'!$B$1:$C$89,2,0)</f>
        <v>SI</v>
      </c>
    </row>
    <row r="5531" spans="1:10" x14ac:dyDescent="0.25">
      <c r="A5531" s="4" t="str">
        <f t="shared" si="172"/>
        <v>46242-POX34-gen1</v>
      </c>
      <c r="B5531" s="14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 t="shared" si="173"/>
        <v>2026-08</v>
      </c>
      <c r="J5531" s="7" t="str">
        <f>VLOOKUP(C5531,'[1]T. Apoyo Sistema'!$B$1:$C$89,2,0)</f>
        <v>SI</v>
      </c>
    </row>
    <row r="5532" spans="1:10" x14ac:dyDescent="0.25">
      <c r="A5532" s="4" t="str">
        <f t="shared" si="172"/>
        <v>46242-POX34-gen2</v>
      </c>
      <c r="B5532" s="14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 t="shared" si="173"/>
        <v>2026-08</v>
      </c>
      <c r="J5532" s="7" t="str">
        <f>VLOOKUP(C5532,'[1]T. Apoyo Sistema'!$B$1:$C$89,2,0)</f>
        <v>SI</v>
      </c>
    </row>
    <row r="5533" spans="1:10" x14ac:dyDescent="0.25">
      <c r="A5533" s="4" t="str">
        <f t="shared" si="172"/>
        <v>46242-POX34-psa1</v>
      </c>
      <c r="B5533" s="14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 t="shared" si="173"/>
        <v>2026-08</v>
      </c>
      <c r="J5533" s="7" t="str">
        <f>VLOOKUP(C5533,'[1]T. Apoyo Sistema'!$B$1:$C$89,2,0)</f>
        <v>SI</v>
      </c>
    </row>
    <row r="5534" spans="1:10" x14ac:dyDescent="0.25">
      <c r="A5534" s="4" t="str">
        <f t="shared" si="172"/>
        <v>46242-POX34-psa2</v>
      </c>
      <c r="B5534" s="14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 t="shared" si="173"/>
        <v>2026-08</v>
      </c>
      <c r="J5534" s="7" t="str">
        <f>VLOOKUP(C5534,'[1]T. Apoyo Sistema'!$B$1:$C$89,2,0)</f>
        <v>SI</v>
      </c>
    </row>
    <row r="5535" spans="1:10" x14ac:dyDescent="0.25">
      <c r="A5535" s="4" t="str">
        <f t="shared" si="172"/>
        <v>46242-POX34-psa3</v>
      </c>
      <c r="B5535" s="14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 t="shared" si="173"/>
        <v>2026-08</v>
      </c>
      <c r="J5535" s="7" t="str">
        <f>VLOOKUP(C5535,'[1]T. Apoyo Sistema'!$B$1:$C$89,2,0)</f>
        <v>SI</v>
      </c>
    </row>
    <row r="5536" spans="1:10" x14ac:dyDescent="0.25">
      <c r="A5536" s="4" t="str">
        <f t="shared" si="172"/>
        <v>46242-POX34-psa4</v>
      </c>
      <c r="B5536" s="14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 t="shared" si="173"/>
        <v>2026-08</v>
      </c>
      <c r="J5536" s="7" t="str">
        <f>VLOOKUP(C5536,'[1]T. Apoyo Sistema'!$B$1:$C$89,2,0)</f>
        <v>SI</v>
      </c>
    </row>
    <row r="5537" spans="1:10" x14ac:dyDescent="0.25">
      <c r="A5537" s="4" t="str">
        <f t="shared" si="172"/>
        <v>46242-POX34-sec1</v>
      </c>
      <c r="B5537" s="14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 t="shared" si="173"/>
        <v>2026-08</v>
      </c>
      <c r="J5537" s="7" t="str">
        <f>VLOOKUP(C5537,'[1]T. Apoyo Sistema'!$B$1:$C$89,2,0)</f>
        <v>SI</v>
      </c>
    </row>
    <row r="5538" spans="1:10" x14ac:dyDescent="0.25">
      <c r="A5538" s="4" t="str">
        <f t="shared" si="172"/>
        <v>46242-POX34-sec2</v>
      </c>
      <c r="B5538" s="14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 t="shared" si="173"/>
        <v>2026-08</v>
      </c>
      <c r="J5538" s="7" t="str">
        <f>VLOOKUP(C5538,'[1]T. Apoyo Sistema'!$B$1:$C$89,2,0)</f>
        <v>SI</v>
      </c>
    </row>
    <row r="5539" spans="1:10" x14ac:dyDescent="0.25">
      <c r="A5539" s="4" t="str">
        <f t="shared" si="172"/>
        <v>46242-POX35-bbd1</v>
      </c>
      <c r="B5539" s="14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 t="shared" si="173"/>
        <v>2026-08</v>
      </c>
      <c r="J5539" s="7" t="str">
        <f>VLOOKUP(C5539,'[1]T. Apoyo Sistema'!$B$1:$C$89,2,0)</f>
        <v>SI</v>
      </c>
    </row>
    <row r="5540" spans="1:10" x14ac:dyDescent="0.25">
      <c r="A5540" s="4" t="str">
        <f t="shared" si="172"/>
        <v>46242-POX35-bbd2</v>
      </c>
      <c r="B5540" s="14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 t="shared" si="173"/>
        <v>2026-08</v>
      </c>
      <c r="J5540" s="7" t="str">
        <f>VLOOKUP(C5540,'[1]T. Apoyo Sistema'!$B$1:$C$89,2,0)</f>
        <v>SI</v>
      </c>
    </row>
    <row r="5541" spans="1:10" x14ac:dyDescent="0.25">
      <c r="A5541" s="4" t="str">
        <f t="shared" si="172"/>
        <v>46242-POX35-com1</v>
      </c>
      <c r="B5541" s="14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 t="shared" si="173"/>
        <v>2026-08</v>
      </c>
      <c r="J5541" s="7" t="str">
        <f>VLOOKUP(C5541,'[1]T. Apoyo Sistema'!$B$1:$C$89,2,0)</f>
        <v>SI</v>
      </c>
    </row>
    <row r="5542" spans="1:10" x14ac:dyDescent="0.25">
      <c r="A5542" s="4" t="str">
        <f t="shared" si="172"/>
        <v>46242-POX35-com2</v>
      </c>
      <c r="B5542" s="14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 t="shared" si="173"/>
        <v>2026-08</v>
      </c>
      <c r="J5542" s="7" t="str">
        <f>VLOOKUP(C5542,'[1]T. Apoyo Sistema'!$B$1:$C$89,2,0)</f>
        <v>SI</v>
      </c>
    </row>
    <row r="5543" spans="1:10" x14ac:dyDescent="0.25">
      <c r="A5543" s="4" t="str">
        <f t="shared" si="172"/>
        <v>46242-POX35-com3</v>
      </c>
      <c r="B5543" s="14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 t="shared" si="173"/>
        <v>2026-08</v>
      </c>
      <c r="J5543" s="7" t="str">
        <f>VLOOKUP(C5543,'[1]T. Apoyo Sistema'!$B$1:$C$89,2,0)</f>
        <v>SI</v>
      </c>
    </row>
    <row r="5544" spans="1:10" x14ac:dyDescent="0.25">
      <c r="A5544" s="4" t="str">
        <f t="shared" si="172"/>
        <v>46242-POX35-com4</v>
      </c>
      <c r="B5544" s="14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 t="shared" si="173"/>
        <v>2026-08</v>
      </c>
      <c r="J5544" s="7" t="str">
        <f>VLOOKUP(C5544,'[1]T. Apoyo Sistema'!$B$1:$C$89,2,0)</f>
        <v>SI</v>
      </c>
    </row>
    <row r="5545" spans="1:10" x14ac:dyDescent="0.25">
      <c r="A5545" s="4" t="str">
        <f t="shared" si="172"/>
        <v>46242-POX35-gen1</v>
      </c>
      <c r="B5545" s="14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 t="shared" si="173"/>
        <v>2026-08</v>
      </c>
      <c r="J5545" s="7" t="str">
        <f>VLOOKUP(C5545,'[1]T. Apoyo Sistema'!$B$1:$C$89,2,0)</f>
        <v>SI</v>
      </c>
    </row>
    <row r="5546" spans="1:10" x14ac:dyDescent="0.25">
      <c r="A5546" s="4" t="str">
        <f t="shared" si="172"/>
        <v>46242-POX35-gen2</v>
      </c>
      <c r="B5546" s="14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 t="shared" si="173"/>
        <v>2026-08</v>
      </c>
      <c r="J5546" s="7" t="str">
        <f>VLOOKUP(C5546,'[1]T. Apoyo Sistema'!$B$1:$C$89,2,0)</f>
        <v>SI</v>
      </c>
    </row>
    <row r="5547" spans="1:10" x14ac:dyDescent="0.25">
      <c r="A5547" s="4" t="str">
        <f t="shared" si="172"/>
        <v>46242-POX35-psa1</v>
      </c>
      <c r="B5547" s="14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 t="shared" si="173"/>
        <v>2026-08</v>
      </c>
      <c r="J5547" s="7" t="str">
        <f>VLOOKUP(C5547,'[1]T. Apoyo Sistema'!$B$1:$C$89,2,0)</f>
        <v>SI</v>
      </c>
    </row>
    <row r="5548" spans="1:10" x14ac:dyDescent="0.25">
      <c r="A5548" s="4" t="str">
        <f t="shared" si="172"/>
        <v>46242-POX35-psa2</v>
      </c>
      <c r="B5548" s="14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 t="shared" si="173"/>
        <v>2026-08</v>
      </c>
      <c r="J5548" s="7" t="str">
        <f>VLOOKUP(C5548,'[1]T. Apoyo Sistema'!$B$1:$C$89,2,0)</f>
        <v>SI</v>
      </c>
    </row>
    <row r="5549" spans="1:10" x14ac:dyDescent="0.25">
      <c r="A5549" s="4" t="str">
        <f t="shared" si="172"/>
        <v>46242-POX35-psa3</v>
      </c>
      <c r="B5549" s="14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 t="shared" si="173"/>
        <v>2026-08</v>
      </c>
      <c r="J5549" s="7" t="str">
        <f>VLOOKUP(C5549,'[1]T. Apoyo Sistema'!$B$1:$C$89,2,0)</f>
        <v>SI</v>
      </c>
    </row>
    <row r="5550" spans="1:10" x14ac:dyDescent="0.25">
      <c r="A5550" s="4" t="str">
        <f t="shared" si="172"/>
        <v>46242-POX35-psa4</v>
      </c>
      <c r="B5550" s="14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 t="shared" si="173"/>
        <v>2026-08</v>
      </c>
      <c r="J5550" s="7" t="str">
        <f>VLOOKUP(C5550,'[1]T. Apoyo Sistema'!$B$1:$C$89,2,0)</f>
        <v>SI</v>
      </c>
    </row>
    <row r="5551" spans="1:10" x14ac:dyDescent="0.25">
      <c r="A5551" s="4" t="str">
        <f t="shared" si="172"/>
        <v>46242-POX35-sec1</v>
      </c>
      <c r="B5551" s="14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 t="shared" si="173"/>
        <v>2026-08</v>
      </c>
      <c r="J5551" s="7" t="str">
        <f>VLOOKUP(C5551,'[1]T. Apoyo Sistema'!$B$1:$C$89,2,0)</f>
        <v>SI</v>
      </c>
    </row>
    <row r="5552" spans="1:10" x14ac:dyDescent="0.25">
      <c r="A5552" s="4" t="str">
        <f t="shared" si="172"/>
        <v>46242-POX35-sec2</v>
      </c>
      <c r="B5552" s="14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 t="shared" si="173"/>
        <v>2026-08</v>
      </c>
      <c r="J5552" s="7" t="str">
        <f>VLOOKUP(C5552,'[1]T. Apoyo Sistema'!$B$1:$C$89,2,0)</f>
        <v>SI</v>
      </c>
    </row>
    <row r="5553" spans="1:10" x14ac:dyDescent="0.25">
      <c r="A5553" s="4" t="str">
        <f t="shared" si="172"/>
        <v>46242-POX37-bbd1</v>
      </c>
      <c r="B5553" s="14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 t="shared" si="173"/>
        <v>2026-08</v>
      </c>
      <c r="J5553" s="7" t="str">
        <f>VLOOKUP(C5553,'[1]T. Apoyo Sistema'!$B$1:$C$89,2,0)</f>
        <v>SI</v>
      </c>
    </row>
    <row r="5554" spans="1:10" x14ac:dyDescent="0.25">
      <c r="A5554" s="4" t="str">
        <f t="shared" si="172"/>
        <v>46242-POX37-bbd2</v>
      </c>
      <c r="B5554" s="14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 t="shared" si="173"/>
        <v>2026-08</v>
      </c>
      <c r="J5554" s="7" t="str">
        <f>VLOOKUP(C5554,'[1]T. Apoyo Sistema'!$B$1:$C$89,2,0)</f>
        <v>SI</v>
      </c>
    </row>
    <row r="5555" spans="1:10" x14ac:dyDescent="0.25">
      <c r="A5555" s="4" t="str">
        <f t="shared" si="172"/>
        <v>46242-POX37-com1</v>
      </c>
      <c r="B5555" s="14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 t="shared" si="173"/>
        <v>2026-08</v>
      </c>
      <c r="J5555" s="7" t="str">
        <f>VLOOKUP(C5555,'[1]T. Apoyo Sistema'!$B$1:$C$89,2,0)</f>
        <v>SI</v>
      </c>
    </row>
    <row r="5556" spans="1:10" x14ac:dyDescent="0.25">
      <c r="A5556" s="4" t="str">
        <f t="shared" si="172"/>
        <v>46242-POX37-com2</v>
      </c>
      <c r="B5556" s="14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 t="shared" si="173"/>
        <v>2026-08</v>
      </c>
      <c r="J5556" s="7" t="str">
        <f>VLOOKUP(C5556,'[1]T. Apoyo Sistema'!$B$1:$C$89,2,0)</f>
        <v>SI</v>
      </c>
    </row>
    <row r="5557" spans="1:10" x14ac:dyDescent="0.25">
      <c r="A5557" s="4" t="str">
        <f t="shared" si="172"/>
        <v>46242-POX37-com3</v>
      </c>
      <c r="B5557" s="14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 t="shared" si="173"/>
        <v>2026-08</v>
      </c>
      <c r="J5557" s="7" t="str">
        <f>VLOOKUP(C5557,'[1]T. Apoyo Sistema'!$B$1:$C$89,2,0)</f>
        <v>SI</v>
      </c>
    </row>
    <row r="5558" spans="1:10" x14ac:dyDescent="0.25">
      <c r="A5558" s="4" t="str">
        <f t="shared" si="172"/>
        <v>46242-POX37-gen1</v>
      </c>
      <c r="B5558" s="14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 t="shared" si="173"/>
        <v>2026-08</v>
      </c>
      <c r="J5558" s="7" t="str">
        <f>VLOOKUP(C5558,'[1]T. Apoyo Sistema'!$B$1:$C$89,2,0)</f>
        <v>SI</v>
      </c>
    </row>
    <row r="5559" spans="1:10" x14ac:dyDescent="0.25">
      <c r="A5559" s="4" t="str">
        <f t="shared" si="172"/>
        <v>46242-POX37-gen2</v>
      </c>
      <c r="B5559" s="14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 t="shared" si="173"/>
        <v>2026-08</v>
      </c>
      <c r="J5559" s="7" t="str">
        <f>VLOOKUP(C5559,'[1]T. Apoyo Sistema'!$B$1:$C$89,2,0)</f>
        <v>SI</v>
      </c>
    </row>
    <row r="5560" spans="1:10" x14ac:dyDescent="0.25">
      <c r="A5560" s="4" t="str">
        <f t="shared" si="172"/>
        <v>46242-POX37-psa1</v>
      </c>
      <c r="B5560" s="14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 t="shared" si="173"/>
        <v>2026-08</v>
      </c>
      <c r="J5560" s="7" t="str">
        <f>VLOOKUP(C5560,'[1]T. Apoyo Sistema'!$B$1:$C$89,2,0)</f>
        <v>SI</v>
      </c>
    </row>
    <row r="5561" spans="1:10" x14ac:dyDescent="0.25">
      <c r="A5561" s="4" t="str">
        <f t="shared" si="172"/>
        <v>46242-POX37-psa2</v>
      </c>
      <c r="B5561" s="14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 t="shared" si="173"/>
        <v>2026-08</v>
      </c>
      <c r="J5561" s="7" t="str">
        <f>VLOOKUP(C5561,'[1]T. Apoyo Sistema'!$B$1:$C$89,2,0)</f>
        <v>SI</v>
      </c>
    </row>
    <row r="5562" spans="1:10" x14ac:dyDescent="0.25">
      <c r="A5562" s="4" t="str">
        <f t="shared" si="172"/>
        <v>46242-POX37-psa3</v>
      </c>
      <c r="B5562" s="14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 t="shared" si="173"/>
        <v>2026-08</v>
      </c>
      <c r="J5562" s="7" t="str">
        <f>VLOOKUP(C5562,'[1]T. Apoyo Sistema'!$B$1:$C$89,2,0)</f>
        <v>SI</v>
      </c>
    </row>
    <row r="5563" spans="1:10" x14ac:dyDescent="0.25">
      <c r="A5563" s="4" t="str">
        <f t="shared" si="172"/>
        <v>46242-POX37-psa4</v>
      </c>
      <c r="B5563" s="14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 t="shared" si="173"/>
        <v>2026-08</v>
      </c>
      <c r="J5563" s="7" t="str">
        <f>VLOOKUP(C5563,'[1]T. Apoyo Sistema'!$B$1:$C$89,2,0)</f>
        <v>SI</v>
      </c>
    </row>
    <row r="5564" spans="1:10" x14ac:dyDescent="0.25">
      <c r="A5564" s="4" t="str">
        <f t="shared" si="172"/>
        <v>46242-POX37-psa5</v>
      </c>
      <c r="B5564" s="14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 t="shared" si="173"/>
        <v>2026-08</v>
      </c>
      <c r="J5564" s="7" t="str">
        <f>VLOOKUP(C5564,'[1]T. Apoyo Sistema'!$B$1:$C$89,2,0)</f>
        <v>SI</v>
      </c>
    </row>
    <row r="5565" spans="1:10" x14ac:dyDescent="0.25">
      <c r="A5565" s="4" t="str">
        <f t="shared" si="172"/>
        <v>46242-POX37-psa6</v>
      </c>
      <c r="B5565" s="14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 t="shared" si="173"/>
        <v>2026-08</v>
      </c>
      <c r="J5565" s="7" t="str">
        <f>VLOOKUP(C5565,'[1]T. Apoyo Sistema'!$B$1:$C$89,2,0)</f>
        <v>SI</v>
      </c>
    </row>
    <row r="5566" spans="1:10" x14ac:dyDescent="0.25">
      <c r="A5566" s="4" t="str">
        <f t="shared" si="172"/>
        <v>46242-POX37-sec1</v>
      </c>
      <c r="B5566" s="14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 t="shared" si="173"/>
        <v>2026-08</v>
      </c>
      <c r="J5566" s="7" t="str">
        <f>VLOOKUP(C5566,'[1]T. Apoyo Sistema'!$B$1:$C$89,2,0)</f>
        <v>SI</v>
      </c>
    </row>
    <row r="5567" spans="1:10" x14ac:dyDescent="0.25">
      <c r="A5567" s="4" t="str">
        <f t="shared" si="172"/>
        <v>46242-POX37-sec2</v>
      </c>
      <c r="B5567" s="14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 t="shared" si="173"/>
        <v>2026-08</v>
      </c>
      <c r="J5567" s="7" t="str">
        <f>VLOOKUP(C5567,'[1]T. Apoyo Sistema'!$B$1:$C$89,2,0)</f>
        <v>SI</v>
      </c>
    </row>
    <row r="5568" spans="1:10" x14ac:dyDescent="0.25">
      <c r="A5568" s="4" t="str">
        <f t="shared" si="172"/>
        <v>46242-POX38-bbd1</v>
      </c>
      <c r="B5568" s="14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 t="shared" si="173"/>
        <v>2026-08</v>
      </c>
      <c r="J5568" s="7" t="str">
        <f>VLOOKUP(C5568,'[1]T. Apoyo Sistema'!$B$1:$C$89,2,0)</f>
        <v>SI</v>
      </c>
    </row>
    <row r="5569" spans="1:10" x14ac:dyDescent="0.25">
      <c r="A5569" s="4" t="str">
        <f t="shared" si="172"/>
        <v>46242-POX38-bbd2</v>
      </c>
      <c r="B5569" s="14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 t="shared" si="173"/>
        <v>2026-08</v>
      </c>
      <c r="J5569" s="7" t="str">
        <f>VLOOKUP(C5569,'[1]T. Apoyo Sistema'!$B$1:$C$89,2,0)</f>
        <v>SI</v>
      </c>
    </row>
    <row r="5570" spans="1:10" x14ac:dyDescent="0.25">
      <c r="A5570" s="4" t="str">
        <f t="shared" ref="A5570:A5633" si="174">CONCATENATE(B5570,"-",C5570,"-",D5570)</f>
        <v>46242-POX38-com1</v>
      </c>
      <c r="B5570" s="14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 t="shared" ref="I5570:I5633" si="175">TEXT(B5570,"yyyy-mm")</f>
        <v>2026-08</v>
      </c>
      <c r="J5570" s="7" t="str">
        <f>VLOOKUP(C5570,'[1]T. Apoyo Sistema'!$B$1:$C$89,2,0)</f>
        <v>SI</v>
      </c>
    </row>
    <row r="5571" spans="1:10" x14ac:dyDescent="0.25">
      <c r="A5571" s="4" t="str">
        <f t="shared" si="174"/>
        <v>46242-POX38-com2</v>
      </c>
      <c r="B5571" s="14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 t="shared" si="175"/>
        <v>2026-08</v>
      </c>
      <c r="J5571" s="7" t="str">
        <f>VLOOKUP(C5571,'[1]T. Apoyo Sistema'!$B$1:$C$89,2,0)</f>
        <v>SI</v>
      </c>
    </row>
    <row r="5572" spans="1:10" x14ac:dyDescent="0.25">
      <c r="A5572" s="4" t="str">
        <f t="shared" si="174"/>
        <v>46242-POX38-com3</v>
      </c>
      <c r="B5572" s="14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 t="shared" si="175"/>
        <v>2026-08</v>
      </c>
      <c r="J5572" s="7" t="str">
        <f>VLOOKUP(C5572,'[1]T. Apoyo Sistema'!$B$1:$C$89,2,0)</f>
        <v>SI</v>
      </c>
    </row>
    <row r="5573" spans="1:10" x14ac:dyDescent="0.25">
      <c r="A5573" s="4" t="str">
        <f t="shared" si="174"/>
        <v>46242-POX38-gen1</v>
      </c>
      <c r="B5573" s="14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 t="shared" si="175"/>
        <v>2026-08</v>
      </c>
      <c r="J5573" s="7" t="str">
        <f>VLOOKUP(C5573,'[1]T. Apoyo Sistema'!$B$1:$C$89,2,0)</f>
        <v>SI</v>
      </c>
    </row>
    <row r="5574" spans="1:10" x14ac:dyDescent="0.25">
      <c r="A5574" s="4" t="str">
        <f t="shared" si="174"/>
        <v>46242-POX38-gen2</v>
      </c>
      <c r="B5574" s="14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 t="shared" si="175"/>
        <v>2026-08</v>
      </c>
      <c r="J5574" s="7" t="str">
        <f>VLOOKUP(C5574,'[1]T. Apoyo Sistema'!$B$1:$C$89,2,0)</f>
        <v>SI</v>
      </c>
    </row>
    <row r="5575" spans="1:10" x14ac:dyDescent="0.25">
      <c r="A5575" s="4" t="str">
        <f t="shared" si="174"/>
        <v>46242-POX38-psa1</v>
      </c>
      <c r="B5575" s="14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 t="shared" si="175"/>
        <v>2026-08</v>
      </c>
      <c r="J5575" s="7" t="str">
        <f>VLOOKUP(C5575,'[1]T. Apoyo Sistema'!$B$1:$C$89,2,0)</f>
        <v>SI</v>
      </c>
    </row>
    <row r="5576" spans="1:10" x14ac:dyDescent="0.25">
      <c r="A5576" s="4" t="str">
        <f t="shared" si="174"/>
        <v>46242-POX38-psa2</v>
      </c>
      <c r="B5576" s="14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 t="shared" si="175"/>
        <v>2026-08</v>
      </c>
      <c r="J5576" s="7" t="str">
        <f>VLOOKUP(C5576,'[1]T. Apoyo Sistema'!$B$1:$C$89,2,0)</f>
        <v>SI</v>
      </c>
    </row>
    <row r="5577" spans="1:10" x14ac:dyDescent="0.25">
      <c r="A5577" s="4" t="str">
        <f t="shared" si="174"/>
        <v>46242-POX38-psa3</v>
      </c>
      <c r="B5577" s="14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 t="shared" si="175"/>
        <v>2026-08</v>
      </c>
      <c r="J5577" s="7" t="str">
        <f>VLOOKUP(C5577,'[1]T. Apoyo Sistema'!$B$1:$C$89,2,0)</f>
        <v>SI</v>
      </c>
    </row>
    <row r="5578" spans="1:10" x14ac:dyDescent="0.25">
      <c r="A5578" s="4" t="str">
        <f t="shared" si="174"/>
        <v>46242-POX38-psa4</v>
      </c>
      <c r="B5578" s="14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 t="shared" si="175"/>
        <v>2026-08</v>
      </c>
      <c r="J5578" s="7" t="str">
        <f>VLOOKUP(C5578,'[1]T. Apoyo Sistema'!$B$1:$C$89,2,0)</f>
        <v>SI</v>
      </c>
    </row>
    <row r="5579" spans="1:10" x14ac:dyDescent="0.25">
      <c r="A5579" s="4" t="str">
        <f t="shared" si="174"/>
        <v>46242-POX38-psa5</v>
      </c>
      <c r="B5579" s="14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 t="shared" si="175"/>
        <v>2026-08</v>
      </c>
      <c r="J5579" s="7" t="str">
        <f>VLOOKUP(C5579,'[1]T. Apoyo Sistema'!$B$1:$C$89,2,0)</f>
        <v>SI</v>
      </c>
    </row>
    <row r="5580" spans="1:10" x14ac:dyDescent="0.25">
      <c r="A5580" s="4" t="str">
        <f t="shared" si="174"/>
        <v>46242-POX38-psa6</v>
      </c>
      <c r="B5580" s="14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 t="shared" si="175"/>
        <v>2026-08</v>
      </c>
      <c r="J5580" s="7" t="str">
        <f>VLOOKUP(C5580,'[1]T. Apoyo Sistema'!$B$1:$C$89,2,0)</f>
        <v>SI</v>
      </c>
    </row>
    <row r="5581" spans="1:10" x14ac:dyDescent="0.25">
      <c r="A5581" s="4" t="str">
        <f t="shared" si="174"/>
        <v>46242-POX38-sec1</v>
      </c>
      <c r="B5581" s="14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 t="shared" si="175"/>
        <v>2026-08</v>
      </c>
      <c r="J5581" s="7" t="str">
        <f>VLOOKUP(C5581,'[1]T. Apoyo Sistema'!$B$1:$C$89,2,0)</f>
        <v>SI</v>
      </c>
    </row>
    <row r="5582" spans="1:10" x14ac:dyDescent="0.25">
      <c r="A5582" s="4" t="str">
        <f t="shared" si="174"/>
        <v>46242-POX38-sec2</v>
      </c>
      <c r="B5582" s="14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 t="shared" si="175"/>
        <v>2026-08</v>
      </c>
      <c r="J5582" s="7" t="str">
        <f>VLOOKUP(C5582,'[1]T. Apoyo Sistema'!$B$1:$C$89,2,0)</f>
        <v>SI</v>
      </c>
    </row>
    <row r="5583" spans="1:10" x14ac:dyDescent="0.25">
      <c r="A5583" s="4" t="str">
        <f t="shared" si="174"/>
        <v>46242-POX40-bbd1</v>
      </c>
      <c r="B5583" s="14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 t="shared" si="175"/>
        <v>2026-08</v>
      </c>
      <c r="J5583" s="7" t="str">
        <f>VLOOKUP(C5583,'[1]T. Apoyo Sistema'!$B$1:$C$89,2,0)</f>
        <v>SI</v>
      </c>
    </row>
    <row r="5584" spans="1:10" x14ac:dyDescent="0.25">
      <c r="A5584" s="4" t="str">
        <f t="shared" si="174"/>
        <v>46242-POX40-bbd2</v>
      </c>
      <c r="B5584" s="14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 t="shared" si="175"/>
        <v>2026-08</v>
      </c>
      <c r="J5584" s="7" t="str">
        <f>VLOOKUP(C5584,'[1]T. Apoyo Sistema'!$B$1:$C$89,2,0)</f>
        <v>SI</v>
      </c>
    </row>
    <row r="5585" spans="1:10" x14ac:dyDescent="0.25">
      <c r="A5585" s="4" t="str">
        <f t="shared" si="174"/>
        <v>46242-POX40-com1</v>
      </c>
      <c r="B5585" s="14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 t="shared" si="175"/>
        <v>2026-08</v>
      </c>
      <c r="J5585" s="7" t="str">
        <f>VLOOKUP(C5585,'[1]T. Apoyo Sistema'!$B$1:$C$89,2,0)</f>
        <v>SI</v>
      </c>
    </row>
    <row r="5586" spans="1:10" x14ac:dyDescent="0.25">
      <c r="A5586" s="4" t="str">
        <f t="shared" si="174"/>
        <v>46242-POX40-com2</v>
      </c>
      <c r="B5586" s="14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 t="shared" si="175"/>
        <v>2026-08</v>
      </c>
      <c r="J5586" s="7" t="str">
        <f>VLOOKUP(C5586,'[1]T. Apoyo Sistema'!$B$1:$C$89,2,0)</f>
        <v>SI</v>
      </c>
    </row>
    <row r="5587" spans="1:10" x14ac:dyDescent="0.25">
      <c r="A5587" s="4" t="str">
        <f t="shared" si="174"/>
        <v>46242-POX40-com3</v>
      </c>
      <c r="B5587" s="14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 t="shared" si="175"/>
        <v>2026-08</v>
      </c>
      <c r="J5587" s="7" t="str">
        <f>VLOOKUP(C5587,'[1]T. Apoyo Sistema'!$B$1:$C$89,2,0)</f>
        <v>SI</v>
      </c>
    </row>
    <row r="5588" spans="1:10" x14ac:dyDescent="0.25">
      <c r="A5588" s="4" t="str">
        <f t="shared" si="174"/>
        <v>46242-POX40-gen1</v>
      </c>
      <c r="B5588" s="14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 t="shared" si="175"/>
        <v>2026-08</v>
      </c>
      <c r="J5588" s="7" t="str">
        <f>VLOOKUP(C5588,'[1]T. Apoyo Sistema'!$B$1:$C$89,2,0)</f>
        <v>SI</v>
      </c>
    </row>
    <row r="5589" spans="1:10" x14ac:dyDescent="0.25">
      <c r="A5589" s="4" t="str">
        <f t="shared" si="174"/>
        <v>46242-POX40-gen2</v>
      </c>
      <c r="B5589" s="14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 t="shared" si="175"/>
        <v>2026-08</v>
      </c>
      <c r="J5589" s="7" t="str">
        <f>VLOOKUP(C5589,'[1]T. Apoyo Sistema'!$B$1:$C$89,2,0)</f>
        <v>SI</v>
      </c>
    </row>
    <row r="5590" spans="1:10" x14ac:dyDescent="0.25">
      <c r="A5590" s="4" t="str">
        <f t="shared" si="174"/>
        <v>46242-POX40-psa1</v>
      </c>
      <c r="B5590" s="14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 t="shared" si="175"/>
        <v>2026-08</v>
      </c>
      <c r="J5590" s="7" t="str">
        <f>VLOOKUP(C5590,'[1]T. Apoyo Sistema'!$B$1:$C$89,2,0)</f>
        <v>SI</v>
      </c>
    </row>
    <row r="5591" spans="1:10" x14ac:dyDescent="0.25">
      <c r="A5591" s="4" t="str">
        <f t="shared" si="174"/>
        <v>46242-POX40-psa2</v>
      </c>
      <c r="B5591" s="14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 t="shared" si="175"/>
        <v>2026-08</v>
      </c>
      <c r="J5591" s="7" t="str">
        <f>VLOOKUP(C5591,'[1]T. Apoyo Sistema'!$B$1:$C$89,2,0)</f>
        <v>SI</v>
      </c>
    </row>
    <row r="5592" spans="1:10" x14ac:dyDescent="0.25">
      <c r="A5592" s="4" t="str">
        <f t="shared" si="174"/>
        <v>46242-POX40-psa3</v>
      </c>
      <c r="B5592" s="14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 t="shared" si="175"/>
        <v>2026-08</v>
      </c>
      <c r="J5592" s="7" t="str">
        <f>VLOOKUP(C5592,'[1]T. Apoyo Sistema'!$B$1:$C$89,2,0)</f>
        <v>SI</v>
      </c>
    </row>
    <row r="5593" spans="1:10" x14ac:dyDescent="0.25">
      <c r="A5593" s="4" t="str">
        <f t="shared" si="174"/>
        <v>46242-POX40-psa4</v>
      </c>
      <c r="B5593" s="14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 t="shared" si="175"/>
        <v>2026-08</v>
      </c>
      <c r="J5593" s="7" t="str">
        <f>VLOOKUP(C5593,'[1]T. Apoyo Sistema'!$B$1:$C$89,2,0)</f>
        <v>SI</v>
      </c>
    </row>
    <row r="5594" spans="1:10" x14ac:dyDescent="0.25">
      <c r="A5594" s="4" t="str">
        <f t="shared" si="174"/>
        <v>46242-POX40-psa5</v>
      </c>
      <c r="B5594" s="14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 t="shared" si="175"/>
        <v>2026-08</v>
      </c>
      <c r="J5594" s="7" t="str">
        <f>VLOOKUP(C5594,'[1]T. Apoyo Sistema'!$B$1:$C$89,2,0)</f>
        <v>SI</v>
      </c>
    </row>
    <row r="5595" spans="1:10" x14ac:dyDescent="0.25">
      <c r="A5595" s="4" t="str">
        <f t="shared" si="174"/>
        <v>46242-POX40-psa6</v>
      </c>
      <c r="B5595" s="14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 t="shared" si="175"/>
        <v>2026-08</v>
      </c>
      <c r="J5595" s="7" t="str">
        <f>VLOOKUP(C5595,'[1]T. Apoyo Sistema'!$B$1:$C$89,2,0)</f>
        <v>SI</v>
      </c>
    </row>
    <row r="5596" spans="1:10" x14ac:dyDescent="0.25">
      <c r="A5596" s="4" t="str">
        <f t="shared" si="174"/>
        <v>46242-POX40-sec1</v>
      </c>
      <c r="B5596" s="14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 t="shared" si="175"/>
        <v>2026-08</v>
      </c>
      <c r="J5596" s="7" t="str">
        <f>VLOOKUP(C5596,'[1]T. Apoyo Sistema'!$B$1:$C$89,2,0)</f>
        <v>SI</v>
      </c>
    </row>
    <row r="5597" spans="1:10" x14ac:dyDescent="0.25">
      <c r="A5597" s="4" t="str">
        <f t="shared" si="174"/>
        <v>46242-POX40-sec2</v>
      </c>
      <c r="B5597" s="14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 t="shared" si="175"/>
        <v>2026-08</v>
      </c>
      <c r="J5597" s="7" t="str">
        <f>VLOOKUP(C5597,'[1]T. Apoyo Sistema'!$B$1:$C$89,2,0)</f>
        <v>SI</v>
      </c>
    </row>
    <row r="5598" spans="1:10" x14ac:dyDescent="0.25">
      <c r="A5598" s="4" t="str">
        <f t="shared" si="174"/>
        <v>46242-POX41-bbd1</v>
      </c>
      <c r="B5598" s="14">
        <v>46242</v>
      </c>
      <c r="C5598" s="4" t="s">
        <v>95</v>
      </c>
      <c r="D5598" s="4" t="s">
        <v>69</v>
      </c>
      <c r="E5598" s="4">
        <v>0</v>
      </c>
      <c r="F5598" s="6">
        <v>0</v>
      </c>
      <c r="G5598" s="6">
        <v>17.133333333333333</v>
      </c>
      <c r="H5598" s="6">
        <v>0</v>
      </c>
      <c r="I5598" s="4" t="str">
        <f t="shared" si="175"/>
        <v>2026-08</v>
      </c>
      <c r="J5598" s="7" t="str">
        <f>VLOOKUP(C5598,'[1]T. Apoyo Sistema'!$B$1:$C$89,2,0)</f>
        <v>SI</v>
      </c>
    </row>
    <row r="5599" spans="1:10" x14ac:dyDescent="0.25">
      <c r="A5599" s="4" t="str">
        <f t="shared" si="174"/>
        <v>46242-POX41-bbd2</v>
      </c>
      <c r="B5599" s="14">
        <v>46242</v>
      </c>
      <c r="C5599" s="4" t="s">
        <v>95</v>
      </c>
      <c r="D5599" s="4" t="s">
        <v>70</v>
      </c>
      <c r="E5599" s="4">
        <v>0</v>
      </c>
      <c r="F5599" s="6">
        <v>0</v>
      </c>
      <c r="G5599" s="6">
        <v>17.133333333333333</v>
      </c>
      <c r="H5599" s="6">
        <v>0</v>
      </c>
      <c r="I5599" s="4" t="str">
        <f t="shared" si="175"/>
        <v>2026-08</v>
      </c>
      <c r="J5599" s="7" t="str">
        <f>VLOOKUP(C5599,'[1]T. Apoyo Sistema'!$B$1:$C$89,2,0)</f>
        <v>SI</v>
      </c>
    </row>
    <row r="5600" spans="1:10" x14ac:dyDescent="0.25">
      <c r="A5600" s="4" t="str">
        <f t="shared" si="174"/>
        <v>46242-POX41-com1</v>
      </c>
      <c r="B5600" s="14">
        <v>46242</v>
      </c>
      <c r="C5600" s="4" t="s">
        <v>95</v>
      </c>
      <c r="D5600" s="4" t="s">
        <v>71</v>
      </c>
      <c r="E5600" s="4">
        <v>0</v>
      </c>
      <c r="F5600" s="6">
        <v>0</v>
      </c>
      <c r="G5600" s="6">
        <v>17.133333333333333</v>
      </c>
      <c r="H5600" s="6">
        <v>0</v>
      </c>
      <c r="I5600" s="4" t="str">
        <f t="shared" si="175"/>
        <v>2026-08</v>
      </c>
      <c r="J5600" s="7" t="str">
        <f>VLOOKUP(C5600,'[1]T. Apoyo Sistema'!$B$1:$C$89,2,0)</f>
        <v>SI</v>
      </c>
    </row>
    <row r="5601" spans="1:10" x14ac:dyDescent="0.25">
      <c r="A5601" s="4" t="str">
        <f t="shared" si="174"/>
        <v>46242-POX41-com2</v>
      </c>
      <c r="B5601" s="14">
        <v>46242</v>
      </c>
      <c r="C5601" s="4" t="s">
        <v>95</v>
      </c>
      <c r="D5601" s="4" t="s">
        <v>72</v>
      </c>
      <c r="E5601" s="4">
        <v>0</v>
      </c>
      <c r="F5601" s="6">
        <v>0</v>
      </c>
      <c r="G5601" s="6">
        <v>17.133333333333333</v>
      </c>
      <c r="H5601" s="6">
        <v>0</v>
      </c>
      <c r="I5601" s="4" t="str">
        <f t="shared" si="175"/>
        <v>2026-08</v>
      </c>
      <c r="J5601" s="7" t="str">
        <f>VLOOKUP(C5601,'[1]T. Apoyo Sistema'!$B$1:$C$89,2,0)</f>
        <v>SI</v>
      </c>
    </row>
    <row r="5602" spans="1:10" x14ac:dyDescent="0.25">
      <c r="A5602" s="4" t="str">
        <f t="shared" si="174"/>
        <v>46242-POX41-com3</v>
      </c>
      <c r="B5602" s="14">
        <v>46242</v>
      </c>
      <c r="C5602" s="4" t="s">
        <v>95</v>
      </c>
      <c r="D5602" s="4" t="s">
        <v>77</v>
      </c>
      <c r="E5602" s="4">
        <v>0</v>
      </c>
      <c r="F5602" s="6">
        <v>0</v>
      </c>
      <c r="G5602" s="6">
        <v>17.133333333333333</v>
      </c>
      <c r="H5602" s="6">
        <v>0</v>
      </c>
      <c r="I5602" s="4" t="str">
        <f t="shared" si="175"/>
        <v>2026-08</v>
      </c>
      <c r="J5602" s="7" t="str">
        <f>VLOOKUP(C5602,'[1]T. Apoyo Sistema'!$B$1:$C$89,2,0)</f>
        <v>SI</v>
      </c>
    </row>
    <row r="5603" spans="1:10" x14ac:dyDescent="0.25">
      <c r="A5603" s="4" t="str">
        <f t="shared" si="174"/>
        <v>46242-POX41-com4</v>
      </c>
      <c r="B5603" s="14">
        <v>46242</v>
      </c>
      <c r="C5603" s="4" t="s">
        <v>95</v>
      </c>
      <c r="D5603" s="4" t="s">
        <v>78</v>
      </c>
      <c r="E5603" s="4">
        <v>0</v>
      </c>
      <c r="F5603" s="6">
        <v>0</v>
      </c>
      <c r="G5603" s="6">
        <v>17.133333333333333</v>
      </c>
      <c r="H5603" s="6">
        <v>0</v>
      </c>
      <c r="I5603" s="4" t="str">
        <f t="shared" si="175"/>
        <v>2026-08</v>
      </c>
      <c r="J5603" s="7" t="str">
        <f>VLOOKUP(C5603,'[1]T. Apoyo Sistema'!$B$1:$C$89,2,0)</f>
        <v>SI</v>
      </c>
    </row>
    <row r="5604" spans="1:10" x14ac:dyDescent="0.25">
      <c r="A5604" s="4" t="str">
        <f t="shared" si="174"/>
        <v>46242-POX41-gen1</v>
      </c>
      <c r="B5604" s="14">
        <v>46242</v>
      </c>
      <c r="C5604" s="4" t="s">
        <v>95</v>
      </c>
      <c r="D5604" s="4" t="s">
        <v>59</v>
      </c>
      <c r="E5604" s="4">
        <v>0</v>
      </c>
      <c r="F5604" s="6">
        <v>0</v>
      </c>
      <c r="G5604" s="6">
        <v>17.133333333333333</v>
      </c>
      <c r="H5604" s="6">
        <v>0</v>
      </c>
      <c r="I5604" s="4" t="str">
        <f t="shared" si="175"/>
        <v>2026-08</v>
      </c>
      <c r="J5604" s="7" t="str">
        <f>VLOOKUP(C5604,'[1]T. Apoyo Sistema'!$B$1:$C$89,2,0)</f>
        <v>SI</v>
      </c>
    </row>
    <row r="5605" spans="1:10" x14ac:dyDescent="0.25">
      <c r="A5605" s="4" t="str">
        <f t="shared" si="174"/>
        <v>46242-POX41-gen2</v>
      </c>
      <c r="B5605" s="14">
        <v>46242</v>
      </c>
      <c r="C5605" s="4" t="s">
        <v>95</v>
      </c>
      <c r="D5605" s="4" t="s">
        <v>73</v>
      </c>
      <c r="E5605" s="4">
        <v>0</v>
      </c>
      <c r="F5605" s="6">
        <v>0</v>
      </c>
      <c r="G5605" s="6">
        <v>17.133333333333333</v>
      </c>
      <c r="H5605" s="6">
        <v>0</v>
      </c>
      <c r="I5605" s="4" t="str">
        <f t="shared" si="175"/>
        <v>2026-08</v>
      </c>
      <c r="J5605" s="7" t="str">
        <f>VLOOKUP(C5605,'[1]T. Apoyo Sistema'!$B$1:$C$89,2,0)</f>
        <v>SI</v>
      </c>
    </row>
    <row r="5606" spans="1:10" x14ac:dyDescent="0.25">
      <c r="A5606" s="4" t="str">
        <f t="shared" si="174"/>
        <v>46242-POX41-psa1</v>
      </c>
      <c r="B5606" s="14">
        <v>46242</v>
      </c>
      <c r="C5606" s="4" t="s">
        <v>95</v>
      </c>
      <c r="D5606" s="4" t="s">
        <v>60</v>
      </c>
      <c r="E5606" s="4">
        <v>0</v>
      </c>
      <c r="F5606" s="6">
        <v>0</v>
      </c>
      <c r="G5606" s="6">
        <v>17.133333333333333</v>
      </c>
      <c r="H5606" s="6">
        <v>0</v>
      </c>
      <c r="I5606" s="4" t="str">
        <f t="shared" si="175"/>
        <v>2026-08</v>
      </c>
      <c r="J5606" s="7" t="str">
        <f>VLOOKUP(C5606,'[1]T. Apoyo Sistema'!$B$1:$C$89,2,0)</f>
        <v>SI</v>
      </c>
    </row>
    <row r="5607" spans="1:10" x14ac:dyDescent="0.25">
      <c r="A5607" s="4" t="str">
        <f t="shared" si="174"/>
        <v>46242-POX41-psa2</v>
      </c>
      <c r="B5607" s="14">
        <v>46242</v>
      </c>
      <c r="C5607" s="4" t="s">
        <v>95</v>
      </c>
      <c r="D5607" s="4" t="s">
        <v>74</v>
      </c>
      <c r="E5607" s="4">
        <v>0</v>
      </c>
      <c r="F5607" s="6">
        <v>0</v>
      </c>
      <c r="G5607" s="6">
        <v>17.133333333333333</v>
      </c>
      <c r="H5607" s="6">
        <v>0</v>
      </c>
      <c r="I5607" s="4" t="str">
        <f t="shared" si="175"/>
        <v>2026-08</v>
      </c>
      <c r="J5607" s="7" t="str">
        <f>VLOOKUP(C5607,'[1]T. Apoyo Sistema'!$B$1:$C$89,2,0)</f>
        <v>SI</v>
      </c>
    </row>
    <row r="5608" spans="1:10" x14ac:dyDescent="0.25">
      <c r="A5608" s="4" t="str">
        <f t="shared" si="174"/>
        <v>46242-POX41-psa3</v>
      </c>
      <c r="B5608" s="14">
        <v>46242</v>
      </c>
      <c r="C5608" s="4" t="s">
        <v>95</v>
      </c>
      <c r="D5608" s="4" t="s">
        <v>79</v>
      </c>
      <c r="E5608" s="4">
        <v>0</v>
      </c>
      <c r="F5608" s="6">
        <v>0</v>
      </c>
      <c r="G5608" s="6">
        <v>17.133333333333333</v>
      </c>
      <c r="H5608" s="6">
        <v>0</v>
      </c>
      <c r="I5608" s="4" t="str">
        <f t="shared" si="175"/>
        <v>2026-08</v>
      </c>
      <c r="J5608" s="7" t="str">
        <f>VLOOKUP(C5608,'[1]T. Apoyo Sistema'!$B$1:$C$89,2,0)</f>
        <v>SI</v>
      </c>
    </row>
    <row r="5609" spans="1:10" x14ac:dyDescent="0.25">
      <c r="A5609" s="4" t="str">
        <f t="shared" si="174"/>
        <v>46242-POX41-psa4</v>
      </c>
      <c r="B5609" s="14">
        <v>46242</v>
      </c>
      <c r="C5609" s="4" t="s">
        <v>95</v>
      </c>
      <c r="D5609" s="4" t="s">
        <v>80</v>
      </c>
      <c r="E5609" s="4">
        <v>0</v>
      </c>
      <c r="F5609" s="6">
        <v>0</v>
      </c>
      <c r="G5609" s="6">
        <v>17.133333333333333</v>
      </c>
      <c r="H5609" s="6">
        <v>0</v>
      </c>
      <c r="I5609" s="4" t="str">
        <f t="shared" si="175"/>
        <v>2026-08</v>
      </c>
      <c r="J5609" s="7" t="str">
        <f>VLOOKUP(C5609,'[1]T. Apoyo Sistema'!$B$1:$C$89,2,0)</f>
        <v>SI</v>
      </c>
    </row>
    <row r="5610" spans="1:10" x14ac:dyDescent="0.25">
      <c r="A5610" s="4" t="str">
        <f t="shared" si="174"/>
        <v>46242-POX41-sec1</v>
      </c>
      <c r="B5610" s="14">
        <v>46242</v>
      </c>
      <c r="C5610" s="4" t="s">
        <v>95</v>
      </c>
      <c r="D5610" s="4" t="s">
        <v>75</v>
      </c>
      <c r="E5610" s="4">
        <v>0</v>
      </c>
      <c r="F5610" s="6">
        <v>0</v>
      </c>
      <c r="G5610" s="6">
        <v>17.133333333333333</v>
      </c>
      <c r="H5610" s="6">
        <v>0</v>
      </c>
      <c r="I5610" s="4" t="str">
        <f t="shared" si="175"/>
        <v>2026-08</v>
      </c>
      <c r="J5610" s="7" t="str">
        <f>VLOOKUP(C5610,'[1]T. Apoyo Sistema'!$B$1:$C$89,2,0)</f>
        <v>SI</v>
      </c>
    </row>
    <row r="5611" spans="1:10" x14ac:dyDescent="0.25">
      <c r="A5611" s="4" t="str">
        <f t="shared" si="174"/>
        <v>46242-POX41-sec2</v>
      </c>
      <c r="B5611" s="14">
        <v>46242</v>
      </c>
      <c r="C5611" s="4" t="s">
        <v>95</v>
      </c>
      <c r="D5611" s="4" t="s">
        <v>76</v>
      </c>
      <c r="E5611" s="4">
        <v>0</v>
      </c>
      <c r="F5611" s="6">
        <v>0</v>
      </c>
      <c r="G5611" s="6">
        <v>17.133333333333333</v>
      </c>
      <c r="H5611" s="6">
        <v>0</v>
      </c>
      <c r="I5611" s="4" t="str">
        <f t="shared" si="175"/>
        <v>2026-08</v>
      </c>
      <c r="J5611" s="7" t="str">
        <f>VLOOKUP(C5611,'[1]T. Apoyo Sistema'!$B$1:$C$89,2,0)</f>
        <v>SI</v>
      </c>
    </row>
    <row r="5612" spans="1:10" x14ac:dyDescent="0.25">
      <c r="A5612" s="4" t="str">
        <f t="shared" si="174"/>
        <v>46242-POX42-bbd1</v>
      </c>
      <c r="B5612" s="14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 t="shared" si="175"/>
        <v>2026-08</v>
      </c>
      <c r="J5612" s="7" t="str">
        <f>VLOOKUP(C5612,'[1]T. Apoyo Sistema'!$B$1:$C$89,2,0)</f>
        <v>SI</v>
      </c>
    </row>
    <row r="5613" spans="1:10" x14ac:dyDescent="0.25">
      <c r="A5613" s="4" t="str">
        <f t="shared" si="174"/>
        <v>46242-POX42-bbd2</v>
      </c>
      <c r="B5613" s="14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 t="shared" si="175"/>
        <v>2026-08</v>
      </c>
      <c r="J5613" s="7" t="str">
        <f>VLOOKUP(C5613,'[1]T. Apoyo Sistema'!$B$1:$C$89,2,0)</f>
        <v>SI</v>
      </c>
    </row>
    <row r="5614" spans="1:10" x14ac:dyDescent="0.25">
      <c r="A5614" s="4" t="str">
        <f t="shared" si="174"/>
        <v>46242-POX42-com1</v>
      </c>
      <c r="B5614" s="14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 t="shared" si="175"/>
        <v>2026-08</v>
      </c>
      <c r="J5614" s="7" t="str">
        <f>VLOOKUP(C5614,'[1]T. Apoyo Sistema'!$B$1:$C$89,2,0)</f>
        <v>SI</v>
      </c>
    </row>
    <row r="5615" spans="1:10" x14ac:dyDescent="0.25">
      <c r="A5615" s="4" t="str">
        <f t="shared" si="174"/>
        <v>46242-POX42-com2</v>
      </c>
      <c r="B5615" s="14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 t="shared" si="175"/>
        <v>2026-08</v>
      </c>
      <c r="J5615" s="7" t="str">
        <f>VLOOKUP(C5615,'[1]T. Apoyo Sistema'!$B$1:$C$89,2,0)</f>
        <v>SI</v>
      </c>
    </row>
    <row r="5616" spans="1:10" x14ac:dyDescent="0.25">
      <c r="A5616" s="4" t="str">
        <f t="shared" si="174"/>
        <v>46242-POX42-com3</v>
      </c>
      <c r="B5616" s="14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 t="shared" si="175"/>
        <v>2026-08</v>
      </c>
      <c r="J5616" s="7" t="str">
        <f>VLOOKUP(C5616,'[1]T. Apoyo Sistema'!$B$1:$C$89,2,0)</f>
        <v>SI</v>
      </c>
    </row>
    <row r="5617" spans="1:10" x14ac:dyDescent="0.25">
      <c r="A5617" s="4" t="str">
        <f t="shared" si="174"/>
        <v>46242-POX42-gen1</v>
      </c>
      <c r="B5617" s="14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 t="shared" si="175"/>
        <v>2026-08</v>
      </c>
      <c r="J5617" s="7" t="str">
        <f>VLOOKUP(C5617,'[1]T. Apoyo Sistema'!$B$1:$C$89,2,0)</f>
        <v>SI</v>
      </c>
    </row>
    <row r="5618" spans="1:10" x14ac:dyDescent="0.25">
      <c r="A5618" s="4" t="str">
        <f t="shared" si="174"/>
        <v>46242-POX42-gen2</v>
      </c>
      <c r="B5618" s="14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 t="shared" si="175"/>
        <v>2026-08</v>
      </c>
      <c r="J5618" s="7" t="str">
        <f>VLOOKUP(C5618,'[1]T. Apoyo Sistema'!$B$1:$C$89,2,0)</f>
        <v>SI</v>
      </c>
    </row>
    <row r="5619" spans="1:10" x14ac:dyDescent="0.25">
      <c r="A5619" s="4" t="str">
        <f t="shared" si="174"/>
        <v>46242-POX42-psa1</v>
      </c>
      <c r="B5619" s="14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 t="shared" si="175"/>
        <v>2026-08</v>
      </c>
      <c r="J5619" s="7" t="str">
        <f>VLOOKUP(C5619,'[1]T. Apoyo Sistema'!$B$1:$C$89,2,0)</f>
        <v>SI</v>
      </c>
    </row>
    <row r="5620" spans="1:10" x14ac:dyDescent="0.25">
      <c r="A5620" s="4" t="str">
        <f t="shared" si="174"/>
        <v>46242-POX42-psa2</v>
      </c>
      <c r="B5620" s="14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 t="shared" si="175"/>
        <v>2026-08</v>
      </c>
      <c r="J5620" s="7" t="str">
        <f>VLOOKUP(C5620,'[1]T. Apoyo Sistema'!$B$1:$C$89,2,0)</f>
        <v>SI</v>
      </c>
    </row>
    <row r="5621" spans="1:10" x14ac:dyDescent="0.25">
      <c r="A5621" s="4" t="str">
        <f t="shared" si="174"/>
        <v>46242-POX42-psa3</v>
      </c>
      <c r="B5621" s="14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 t="shared" si="175"/>
        <v>2026-08</v>
      </c>
      <c r="J5621" s="7" t="str">
        <f>VLOOKUP(C5621,'[1]T. Apoyo Sistema'!$B$1:$C$89,2,0)</f>
        <v>SI</v>
      </c>
    </row>
    <row r="5622" spans="1:10" x14ac:dyDescent="0.25">
      <c r="A5622" s="4" t="str">
        <f t="shared" si="174"/>
        <v>46242-POX42-psa4</v>
      </c>
      <c r="B5622" s="14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 t="shared" si="175"/>
        <v>2026-08</v>
      </c>
      <c r="J5622" s="7" t="str">
        <f>VLOOKUP(C5622,'[1]T. Apoyo Sistema'!$B$1:$C$89,2,0)</f>
        <v>SI</v>
      </c>
    </row>
    <row r="5623" spans="1:10" x14ac:dyDescent="0.25">
      <c r="A5623" s="4" t="str">
        <f t="shared" si="174"/>
        <v>46242-POX42-psa5</v>
      </c>
      <c r="B5623" s="14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 t="shared" si="175"/>
        <v>2026-08</v>
      </c>
      <c r="J5623" s="7" t="str">
        <f>VLOOKUP(C5623,'[1]T. Apoyo Sistema'!$B$1:$C$89,2,0)</f>
        <v>SI</v>
      </c>
    </row>
    <row r="5624" spans="1:10" x14ac:dyDescent="0.25">
      <c r="A5624" s="4" t="str">
        <f t="shared" si="174"/>
        <v>46242-POX42-psa6</v>
      </c>
      <c r="B5624" s="14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 t="shared" si="175"/>
        <v>2026-08</v>
      </c>
      <c r="J5624" s="7" t="str">
        <f>VLOOKUP(C5624,'[1]T. Apoyo Sistema'!$B$1:$C$89,2,0)</f>
        <v>SI</v>
      </c>
    </row>
    <row r="5625" spans="1:10" x14ac:dyDescent="0.25">
      <c r="A5625" s="4" t="str">
        <f t="shared" si="174"/>
        <v>46242-POX42-sec1</v>
      </c>
      <c r="B5625" s="14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 t="shared" si="175"/>
        <v>2026-08</v>
      </c>
      <c r="J5625" s="7" t="str">
        <f>VLOOKUP(C5625,'[1]T. Apoyo Sistema'!$B$1:$C$89,2,0)</f>
        <v>SI</v>
      </c>
    </row>
    <row r="5626" spans="1:10" x14ac:dyDescent="0.25">
      <c r="A5626" s="4" t="str">
        <f t="shared" si="174"/>
        <v>46242-POX42-sec2</v>
      </c>
      <c r="B5626" s="14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 t="shared" si="175"/>
        <v>2026-08</v>
      </c>
      <c r="J5626" s="7" t="str">
        <f>VLOOKUP(C5626,'[1]T. Apoyo Sistema'!$B$1:$C$89,2,0)</f>
        <v>SI</v>
      </c>
    </row>
    <row r="5627" spans="1:10" x14ac:dyDescent="0.25">
      <c r="A5627" s="4" t="str">
        <f t="shared" si="174"/>
        <v>46242-POX43-bbd1</v>
      </c>
      <c r="B5627" s="14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 t="shared" si="175"/>
        <v>2026-08</v>
      </c>
      <c r="J5627" s="7" t="str">
        <f>VLOOKUP(C5627,'[1]T. Apoyo Sistema'!$B$1:$C$89,2,0)</f>
        <v>SI</v>
      </c>
    </row>
    <row r="5628" spans="1:10" x14ac:dyDescent="0.25">
      <c r="A5628" s="4" t="str">
        <f t="shared" si="174"/>
        <v>46242-POX43-bbd2</v>
      </c>
      <c r="B5628" s="14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 t="shared" si="175"/>
        <v>2026-08</v>
      </c>
      <c r="J5628" s="7" t="str">
        <f>VLOOKUP(C5628,'[1]T. Apoyo Sistema'!$B$1:$C$89,2,0)</f>
        <v>SI</v>
      </c>
    </row>
    <row r="5629" spans="1:10" x14ac:dyDescent="0.25">
      <c r="A5629" s="4" t="str">
        <f t="shared" si="174"/>
        <v>46242-POX43-com1</v>
      </c>
      <c r="B5629" s="14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 t="shared" si="175"/>
        <v>2026-08</v>
      </c>
      <c r="J5629" s="7" t="str">
        <f>VLOOKUP(C5629,'[1]T. Apoyo Sistema'!$B$1:$C$89,2,0)</f>
        <v>SI</v>
      </c>
    </row>
    <row r="5630" spans="1:10" x14ac:dyDescent="0.25">
      <c r="A5630" s="4" t="str">
        <f t="shared" si="174"/>
        <v>46242-POX43-com2</v>
      </c>
      <c r="B5630" s="14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 t="shared" si="175"/>
        <v>2026-08</v>
      </c>
      <c r="J5630" s="7" t="str">
        <f>VLOOKUP(C5630,'[1]T. Apoyo Sistema'!$B$1:$C$89,2,0)</f>
        <v>SI</v>
      </c>
    </row>
    <row r="5631" spans="1:10" x14ac:dyDescent="0.25">
      <c r="A5631" s="4" t="str">
        <f t="shared" si="174"/>
        <v>46242-POX43-com3</v>
      </c>
      <c r="B5631" s="14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 t="shared" si="175"/>
        <v>2026-08</v>
      </c>
      <c r="J5631" s="7" t="str">
        <f>VLOOKUP(C5631,'[1]T. Apoyo Sistema'!$B$1:$C$89,2,0)</f>
        <v>SI</v>
      </c>
    </row>
    <row r="5632" spans="1:10" x14ac:dyDescent="0.25">
      <c r="A5632" s="4" t="str">
        <f t="shared" si="174"/>
        <v>46242-POX43-com4</v>
      </c>
      <c r="B5632" s="14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 t="shared" si="175"/>
        <v>2026-08</v>
      </c>
      <c r="J5632" s="7" t="str">
        <f>VLOOKUP(C5632,'[1]T. Apoyo Sistema'!$B$1:$C$89,2,0)</f>
        <v>SI</v>
      </c>
    </row>
    <row r="5633" spans="1:10" x14ac:dyDescent="0.25">
      <c r="A5633" s="4" t="str">
        <f t="shared" si="174"/>
        <v>46242-POX43-gen1</v>
      </c>
      <c r="B5633" s="14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 t="shared" si="175"/>
        <v>2026-08</v>
      </c>
      <c r="J5633" s="7" t="str">
        <f>VLOOKUP(C5633,'[1]T. Apoyo Sistema'!$B$1:$C$89,2,0)</f>
        <v>SI</v>
      </c>
    </row>
    <row r="5634" spans="1:10" x14ac:dyDescent="0.25">
      <c r="A5634" s="4" t="str">
        <f t="shared" ref="A5634:A5697" si="176">CONCATENATE(B5634,"-",C5634,"-",D5634)</f>
        <v>46242-POX43-gen2</v>
      </c>
      <c r="B5634" s="14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 t="shared" ref="I5634:I5697" si="177">TEXT(B5634,"yyyy-mm")</f>
        <v>2026-08</v>
      </c>
      <c r="J5634" s="7" t="str">
        <f>VLOOKUP(C5634,'[1]T. Apoyo Sistema'!$B$1:$C$89,2,0)</f>
        <v>SI</v>
      </c>
    </row>
    <row r="5635" spans="1:10" x14ac:dyDescent="0.25">
      <c r="A5635" s="4" t="str">
        <f t="shared" si="176"/>
        <v>46242-POX43-psa1</v>
      </c>
      <c r="B5635" s="14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 t="shared" si="177"/>
        <v>2026-08</v>
      </c>
      <c r="J5635" s="7" t="str">
        <f>VLOOKUP(C5635,'[1]T. Apoyo Sistema'!$B$1:$C$89,2,0)</f>
        <v>SI</v>
      </c>
    </row>
    <row r="5636" spans="1:10" x14ac:dyDescent="0.25">
      <c r="A5636" s="4" t="str">
        <f t="shared" si="176"/>
        <v>46242-POX43-psa2</v>
      </c>
      <c r="B5636" s="14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 t="shared" si="177"/>
        <v>2026-08</v>
      </c>
      <c r="J5636" s="7" t="str">
        <f>VLOOKUP(C5636,'[1]T. Apoyo Sistema'!$B$1:$C$89,2,0)</f>
        <v>SI</v>
      </c>
    </row>
    <row r="5637" spans="1:10" x14ac:dyDescent="0.25">
      <c r="A5637" s="4" t="str">
        <f t="shared" si="176"/>
        <v>46242-POX43-psa3</v>
      </c>
      <c r="B5637" s="14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 t="shared" si="177"/>
        <v>2026-08</v>
      </c>
      <c r="J5637" s="7" t="str">
        <f>VLOOKUP(C5637,'[1]T. Apoyo Sistema'!$B$1:$C$89,2,0)</f>
        <v>SI</v>
      </c>
    </row>
    <row r="5638" spans="1:10" x14ac:dyDescent="0.25">
      <c r="A5638" s="4" t="str">
        <f t="shared" si="176"/>
        <v>46242-POX43-psa4</v>
      </c>
      <c r="B5638" s="14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 t="shared" si="177"/>
        <v>2026-08</v>
      </c>
      <c r="J5638" s="7" t="str">
        <f>VLOOKUP(C5638,'[1]T. Apoyo Sistema'!$B$1:$C$89,2,0)</f>
        <v>SI</v>
      </c>
    </row>
    <row r="5639" spans="1:10" x14ac:dyDescent="0.25">
      <c r="A5639" s="4" t="str">
        <f t="shared" si="176"/>
        <v>46242-POX43-sec1</v>
      </c>
      <c r="B5639" s="14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 t="shared" si="177"/>
        <v>2026-08</v>
      </c>
      <c r="J5639" s="7" t="str">
        <f>VLOOKUP(C5639,'[1]T. Apoyo Sistema'!$B$1:$C$89,2,0)</f>
        <v>SI</v>
      </c>
    </row>
    <row r="5640" spans="1:10" x14ac:dyDescent="0.25">
      <c r="A5640" s="4" t="str">
        <f t="shared" si="176"/>
        <v>46242-POX43-sec2</v>
      </c>
      <c r="B5640" s="14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 t="shared" si="177"/>
        <v>2026-08</v>
      </c>
      <c r="J5640" s="7" t="str">
        <f>VLOOKUP(C5640,'[1]T. Apoyo Sistema'!$B$1:$C$89,2,0)</f>
        <v>SI</v>
      </c>
    </row>
    <row r="5641" spans="1:10" x14ac:dyDescent="0.25">
      <c r="A5641" s="4" t="str">
        <f t="shared" si="176"/>
        <v>46242-POX45-bbd1</v>
      </c>
      <c r="B5641" s="14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 t="shared" si="177"/>
        <v>2026-08</v>
      </c>
      <c r="J5641" s="7" t="str">
        <f>VLOOKUP(C5641,'[1]T. Apoyo Sistema'!$B$1:$C$89,2,0)</f>
        <v>SI</v>
      </c>
    </row>
    <row r="5642" spans="1:10" x14ac:dyDescent="0.25">
      <c r="A5642" s="4" t="str">
        <f t="shared" si="176"/>
        <v>46242-POX45-bbd2</v>
      </c>
      <c r="B5642" s="14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 t="shared" si="177"/>
        <v>2026-08</v>
      </c>
      <c r="J5642" s="7" t="str">
        <f>VLOOKUP(C5642,'[1]T. Apoyo Sistema'!$B$1:$C$89,2,0)</f>
        <v>SI</v>
      </c>
    </row>
    <row r="5643" spans="1:10" x14ac:dyDescent="0.25">
      <c r="A5643" s="4" t="str">
        <f t="shared" si="176"/>
        <v>46242-POX45-com1</v>
      </c>
      <c r="B5643" s="14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 t="shared" si="177"/>
        <v>2026-08</v>
      </c>
      <c r="J5643" s="7" t="str">
        <f>VLOOKUP(C5643,'[1]T. Apoyo Sistema'!$B$1:$C$89,2,0)</f>
        <v>SI</v>
      </c>
    </row>
    <row r="5644" spans="1:10" x14ac:dyDescent="0.25">
      <c r="A5644" s="4" t="str">
        <f t="shared" si="176"/>
        <v>46242-POX45-com2</v>
      </c>
      <c r="B5644" s="14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 t="shared" si="177"/>
        <v>2026-08</v>
      </c>
      <c r="J5644" s="7" t="str">
        <f>VLOOKUP(C5644,'[1]T. Apoyo Sistema'!$B$1:$C$89,2,0)</f>
        <v>SI</v>
      </c>
    </row>
    <row r="5645" spans="1:10" x14ac:dyDescent="0.25">
      <c r="A5645" s="4" t="str">
        <f t="shared" si="176"/>
        <v>46242-POX45-com3</v>
      </c>
      <c r="B5645" s="14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 t="shared" si="177"/>
        <v>2026-08</v>
      </c>
      <c r="J5645" s="7" t="str">
        <f>VLOOKUP(C5645,'[1]T. Apoyo Sistema'!$B$1:$C$89,2,0)</f>
        <v>SI</v>
      </c>
    </row>
    <row r="5646" spans="1:10" x14ac:dyDescent="0.25">
      <c r="A5646" s="4" t="str">
        <f t="shared" si="176"/>
        <v>46242-POX45-com4</v>
      </c>
      <c r="B5646" s="14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 t="shared" si="177"/>
        <v>2026-08</v>
      </c>
      <c r="J5646" s="7" t="str">
        <f>VLOOKUP(C5646,'[1]T. Apoyo Sistema'!$B$1:$C$89,2,0)</f>
        <v>SI</v>
      </c>
    </row>
    <row r="5647" spans="1:10" x14ac:dyDescent="0.25">
      <c r="A5647" s="4" t="str">
        <f t="shared" si="176"/>
        <v>46242-POX45-gen1</v>
      </c>
      <c r="B5647" s="14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 t="shared" si="177"/>
        <v>2026-08</v>
      </c>
      <c r="J5647" s="7" t="str">
        <f>VLOOKUP(C5647,'[1]T. Apoyo Sistema'!$B$1:$C$89,2,0)</f>
        <v>SI</v>
      </c>
    </row>
    <row r="5648" spans="1:10" x14ac:dyDescent="0.25">
      <c r="A5648" s="4" t="str">
        <f t="shared" si="176"/>
        <v>46242-POX45-gen2</v>
      </c>
      <c r="B5648" s="14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 t="shared" si="177"/>
        <v>2026-08</v>
      </c>
      <c r="J5648" s="7" t="str">
        <f>VLOOKUP(C5648,'[1]T. Apoyo Sistema'!$B$1:$C$89,2,0)</f>
        <v>SI</v>
      </c>
    </row>
    <row r="5649" spans="1:10" x14ac:dyDescent="0.25">
      <c r="A5649" s="4" t="str">
        <f t="shared" si="176"/>
        <v>46242-POX45-psa1</v>
      </c>
      <c r="B5649" s="14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 t="shared" si="177"/>
        <v>2026-08</v>
      </c>
      <c r="J5649" s="7" t="str">
        <f>VLOOKUP(C5649,'[1]T. Apoyo Sistema'!$B$1:$C$89,2,0)</f>
        <v>SI</v>
      </c>
    </row>
    <row r="5650" spans="1:10" x14ac:dyDescent="0.25">
      <c r="A5650" s="4" t="str">
        <f t="shared" si="176"/>
        <v>46242-POX45-psa2</v>
      </c>
      <c r="B5650" s="14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 t="shared" si="177"/>
        <v>2026-08</v>
      </c>
      <c r="J5650" s="7" t="str">
        <f>VLOOKUP(C5650,'[1]T. Apoyo Sistema'!$B$1:$C$89,2,0)</f>
        <v>SI</v>
      </c>
    </row>
    <row r="5651" spans="1:10" x14ac:dyDescent="0.25">
      <c r="A5651" s="4" t="str">
        <f t="shared" si="176"/>
        <v>46242-POX45-psa3</v>
      </c>
      <c r="B5651" s="14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 t="shared" si="177"/>
        <v>2026-08</v>
      </c>
      <c r="J5651" s="7" t="str">
        <f>VLOOKUP(C5651,'[1]T. Apoyo Sistema'!$B$1:$C$89,2,0)</f>
        <v>SI</v>
      </c>
    </row>
    <row r="5652" spans="1:10" x14ac:dyDescent="0.25">
      <c r="A5652" s="4" t="str">
        <f t="shared" si="176"/>
        <v>46242-POX45-psa4</v>
      </c>
      <c r="B5652" s="14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 t="shared" si="177"/>
        <v>2026-08</v>
      </c>
      <c r="J5652" s="7" t="str">
        <f>VLOOKUP(C5652,'[1]T. Apoyo Sistema'!$B$1:$C$89,2,0)</f>
        <v>SI</v>
      </c>
    </row>
    <row r="5653" spans="1:10" x14ac:dyDescent="0.25">
      <c r="A5653" s="4" t="str">
        <f t="shared" si="176"/>
        <v>46242-POX45-sec1</v>
      </c>
      <c r="B5653" s="14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 t="shared" si="177"/>
        <v>2026-08</v>
      </c>
      <c r="J5653" s="7" t="str">
        <f>VLOOKUP(C5653,'[1]T. Apoyo Sistema'!$B$1:$C$89,2,0)</f>
        <v>SI</v>
      </c>
    </row>
    <row r="5654" spans="1:10" x14ac:dyDescent="0.25">
      <c r="A5654" s="4" t="str">
        <f t="shared" si="176"/>
        <v>46242-POX45-sec2</v>
      </c>
      <c r="B5654" s="14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 t="shared" si="177"/>
        <v>2026-08</v>
      </c>
      <c r="J5654" s="7" t="str">
        <f>VLOOKUP(C5654,'[1]T. Apoyo Sistema'!$B$1:$C$89,2,0)</f>
        <v>SI</v>
      </c>
    </row>
    <row r="5655" spans="1:10" x14ac:dyDescent="0.25">
      <c r="A5655" s="4" t="str">
        <f t="shared" si="176"/>
        <v>46242-POX46-bbd1</v>
      </c>
      <c r="B5655" s="14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 t="shared" si="177"/>
        <v>2026-08</v>
      </c>
      <c r="J5655" s="7" t="str">
        <f>VLOOKUP(C5655,'[1]T. Apoyo Sistema'!$B$1:$C$89,2,0)</f>
        <v>SI</v>
      </c>
    </row>
    <row r="5656" spans="1:10" x14ac:dyDescent="0.25">
      <c r="A5656" s="4" t="str">
        <f t="shared" si="176"/>
        <v>46242-POX46-bbd2</v>
      </c>
      <c r="B5656" s="14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 t="shared" si="177"/>
        <v>2026-08</v>
      </c>
      <c r="J5656" s="7" t="str">
        <f>VLOOKUP(C5656,'[1]T. Apoyo Sistema'!$B$1:$C$89,2,0)</f>
        <v>SI</v>
      </c>
    </row>
    <row r="5657" spans="1:10" x14ac:dyDescent="0.25">
      <c r="A5657" s="4" t="str">
        <f t="shared" si="176"/>
        <v>46242-POX46-com1</v>
      </c>
      <c r="B5657" s="14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 t="shared" si="177"/>
        <v>2026-08</v>
      </c>
      <c r="J5657" s="7" t="str">
        <f>VLOOKUP(C5657,'[1]T. Apoyo Sistema'!$B$1:$C$89,2,0)</f>
        <v>SI</v>
      </c>
    </row>
    <row r="5658" spans="1:10" x14ac:dyDescent="0.25">
      <c r="A5658" s="4" t="str">
        <f t="shared" si="176"/>
        <v>46242-POX46-com2</v>
      </c>
      <c r="B5658" s="14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 t="shared" si="177"/>
        <v>2026-08</v>
      </c>
      <c r="J5658" s="7" t="str">
        <f>VLOOKUP(C5658,'[1]T. Apoyo Sistema'!$B$1:$C$89,2,0)</f>
        <v>SI</v>
      </c>
    </row>
    <row r="5659" spans="1:10" x14ac:dyDescent="0.25">
      <c r="A5659" s="4" t="str">
        <f t="shared" si="176"/>
        <v>46242-POX46-com3</v>
      </c>
      <c r="B5659" s="14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 t="shared" si="177"/>
        <v>2026-08</v>
      </c>
      <c r="J5659" s="7" t="str">
        <f>VLOOKUP(C5659,'[1]T. Apoyo Sistema'!$B$1:$C$89,2,0)</f>
        <v>SI</v>
      </c>
    </row>
    <row r="5660" spans="1:10" x14ac:dyDescent="0.25">
      <c r="A5660" s="4" t="str">
        <f t="shared" si="176"/>
        <v>46242-POX46-gen1</v>
      </c>
      <c r="B5660" s="14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 t="shared" si="177"/>
        <v>2026-08</v>
      </c>
      <c r="J5660" s="7" t="str">
        <f>VLOOKUP(C5660,'[1]T. Apoyo Sistema'!$B$1:$C$89,2,0)</f>
        <v>SI</v>
      </c>
    </row>
    <row r="5661" spans="1:10" x14ac:dyDescent="0.25">
      <c r="A5661" s="4" t="str">
        <f t="shared" si="176"/>
        <v>46242-POX46-gen2</v>
      </c>
      <c r="B5661" s="14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 t="shared" si="177"/>
        <v>2026-08</v>
      </c>
      <c r="J5661" s="7" t="str">
        <f>VLOOKUP(C5661,'[1]T. Apoyo Sistema'!$B$1:$C$89,2,0)</f>
        <v>SI</v>
      </c>
    </row>
    <row r="5662" spans="1:10" x14ac:dyDescent="0.25">
      <c r="A5662" s="4" t="str">
        <f t="shared" si="176"/>
        <v>46242-POX46-psa1</v>
      </c>
      <c r="B5662" s="14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 t="shared" si="177"/>
        <v>2026-08</v>
      </c>
      <c r="J5662" s="7" t="str">
        <f>VLOOKUP(C5662,'[1]T. Apoyo Sistema'!$B$1:$C$89,2,0)</f>
        <v>SI</v>
      </c>
    </row>
    <row r="5663" spans="1:10" x14ac:dyDescent="0.25">
      <c r="A5663" s="4" t="str">
        <f t="shared" si="176"/>
        <v>46242-POX46-psa2</v>
      </c>
      <c r="B5663" s="14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 t="shared" si="177"/>
        <v>2026-08</v>
      </c>
      <c r="J5663" s="7" t="str">
        <f>VLOOKUP(C5663,'[1]T. Apoyo Sistema'!$B$1:$C$89,2,0)</f>
        <v>SI</v>
      </c>
    </row>
    <row r="5664" spans="1:10" x14ac:dyDescent="0.25">
      <c r="A5664" s="4" t="str">
        <f t="shared" si="176"/>
        <v>46242-POX46-psa3</v>
      </c>
      <c r="B5664" s="14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 t="shared" si="177"/>
        <v>2026-08</v>
      </c>
      <c r="J5664" s="7" t="str">
        <f>VLOOKUP(C5664,'[1]T. Apoyo Sistema'!$B$1:$C$89,2,0)</f>
        <v>SI</v>
      </c>
    </row>
    <row r="5665" spans="1:10" x14ac:dyDescent="0.25">
      <c r="A5665" s="4" t="str">
        <f t="shared" si="176"/>
        <v>46242-POX46-psa4</v>
      </c>
      <c r="B5665" s="14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 t="shared" si="177"/>
        <v>2026-08</v>
      </c>
      <c r="J5665" s="7" t="str">
        <f>VLOOKUP(C5665,'[1]T. Apoyo Sistema'!$B$1:$C$89,2,0)</f>
        <v>SI</v>
      </c>
    </row>
    <row r="5666" spans="1:10" x14ac:dyDescent="0.25">
      <c r="A5666" s="4" t="str">
        <f t="shared" si="176"/>
        <v>46242-POX46-psa5</v>
      </c>
      <c r="B5666" s="14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 t="shared" si="177"/>
        <v>2026-08</v>
      </c>
      <c r="J5666" s="7" t="str">
        <f>VLOOKUP(C5666,'[1]T. Apoyo Sistema'!$B$1:$C$89,2,0)</f>
        <v>SI</v>
      </c>
    </row>
    <row r="5667" spans="1:10" x14ac:dyDescent="0.25">
      <c r="A5667" s="4" t="str">
        <f t="shared" si="176"/>
        <v>46242-POX46-psa6</v>
      </c>
      <c r="B5667" s="14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 t="shared" si="177"/>
        <v>2026-08</v>
      </c>
      <c r="J5667" s="7" t="str">
        <f>VLOOKUP(C5667,'[1]T. Apoyo Sistema'!$B$1:$C$89,2,0)</f>
        <v>SI</v>
      </c>
    </row>
    <row r="5668" spans="1:10" x14ac:dyDescent="0.25">
      <c r="A5668" s="4" t="str">
        <f t="shared" si="176"/>
        <v>46242-POX46-sec1</v>
      </c>
      <c r="B5668" s="14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 t="shared" si="177"/>
        <v>2026-08</v>
      </c>
      <c r="J5668" s="7" t="str">
        <f>VLOOKUP(C5668,'[1]T. Apoyo Sistema'!$B$1:$C$89,2,0)</f>
        <v>SI</v>
      </c>
    </row>
    <row r="5669" spans="1:10" x14ac:dyDescent="0.25">
      <c r="A5669" s="4" t="str">
        <f t="shared" si="176"/>
        <v>46242-POX46-sec2</v>
      </c>
      <c r="B5669" s="14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 t="shared" si="177"/>
        <v>2026-08</v>
      </c>
      <c r="J5669" s="7" t="str">
        <f>VLOOKUP(C5669,'[1]T. Apoyo Sistema'!$B$1:$C$89,2,0)</f>
        <v>SI</v>
      </c>
    </row>
    <row r="5670" spans="1:10" x14ac:dyDescent="0.25">
      <c r="A5670" s="4" t="str">
        <f t="shared" si="176"/>
        <v>46242-POX47-bbd1</v>
      </c>
      <c r="B5670" s="14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 t="shared" si="177"/>
        <v>2026-08</v>
      </c>
      <c r="J5670" s="7" t="str">
        <f>VLOOKUP(C5670,'[1]T. Apoyo Sistema'!$B$1:$C$89,2,0)</f>
        <v>SI</v>
      </c>
    </row>
    <row r="5671" spans="1:10" x14ac:dyDescent="0.25">
      <c r="A5671" s="4" t="str">
        <f t="shared" si="176"/>
        <v>46242-POX47-bbd2</v>
      </c>
      <c r="B5671" s="14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 t="shared" si="177"/>
        <v>2026-08</v>
      </c>
      <c r="J5671" s="7" t="str">
        <f>VLOOKUP(C5671,'[1]T. Apoyo Sistema'!$B$1:$C$89,2,0)</f>
        <v>SI</v>
      </c>
    </row>
    <row r="5672" spans="1:10" x14ac:dyDescent="0.25">
      <c r="A5672" s="4" t="str">
        <f t="shared" si="176"/>
        <v>46242-POX47-com1</v>
      </c>
      <c r="B5672" s="14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 t="shared" si="177"/>
        <v>2026-08</v>
      </c>
      <c r="J5672" s="7" t="str">
        <f>VLOOKUP(C5672,'[1]T. Apoyo Sistema'!$B$1:$C$89,2,0)</f>
        <v>SI</v>
      </c>
    </row>
    <row r="5673" spans="1:10" x14ac:dyDescent="0.25">
      <c r="A5673" s="4" t="str">
        <f t="shared" si="176"/>
        <v>46242-POX47-com2</v>
      </c>
      <c r="B5673" s="14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 t="shared" si="177"/>
        <v>2026-08</v>
      </c>
      <c r="J5673" s="7" t="str">
        <f>VLOOKUP(C5673,'[1]T. Apoyo Sistema'!$B$1:$C$89,2,0)</f>
        <v>SI</v>
      </c>
    </row>
    <row r="5674" spans="1:10" x14ac:dyDescent="0.25">
      <c r="A5674" s="4" t="str">
        <f t="shared" si="176"/>
        <v>46242-POX47-com3</v>
      </c>
      <c r="B5674" s="14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 t="shared" si="177"/>
        <v>2026-08</v>
      </c>
      <c r="J5674" s="7" t="str">
        <f>VLOOKUP(C5674,'[1]T. Apoyo Sistema'!$B$1:$C$89,2,0)</f>
        <v>SI</v>
      </c>
    </row>
    <row r="5675" spans="1:10" x14ac:dyDescent="0.25">
      <c r="A5675" s="4" t="str">
        <f t="shared" si="176"/>
        <v>46242-POX47-com4</v>
      </c>
      <c r="B5675" s="14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 t="shared" si="177"/>
        <v>2026-08</v>
      </c>
      <c r="J5675" s="7" t="str">
        <f>VLOOKUP(C5675,'[1]T. Apoyo Sistema'!$B$1:$C$89,2,0)</f>
        <v>SI</v>
      </c>
    </row>
    <row r="5676" spans="1:10" x14ac:dyDescent="0.25">
      <c r="A5676" s="4" t="str">
        <f t="shared" si="176"/>
        <v>46242-POX47-gen1</v>
      </c>
      <c r="B5676" s="14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 t="shared" si="177"/>
        <v>2026-08</v>
      </c>
      <c r="J5676" s="7" t="str">
        <f>VLOOKUP(C5676,'[1]T. Apoyo Sistema'!$B$1:$C$89,2,0)</f>
        <v>SI</v>
      </c>
    </row>
    <row r="5677" spans="1:10" x14ac:dyDescent="0.25">
      <c r="A5677" s="4" t="str">
        <f t="shared" si="176"/>
        <v>46242-POX47-gen2</v>
      </c>
      <c r="B5677" s="14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 t="shared" si="177"/>
        <v>2026-08</v>
      </c>
      <c r="J5677" s="7" t="str">
        <f>VLOOKUP(C5677,'[1]T. Apoyo Sistema'!$B$1:$C$89,2,0)</f>
        <v>SI</v>
      </c>
    </row>
    <row r="5678" spans="1:10" x14ac:dyDescent="0.25">
      <c r="A5678" s="4" t="str">
        <f t="shared" si="176"/>
        <v>46242-POX47-psa1</v>
      </c>
      <c r="B5678" s="14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 t="shared" si="177"/>
        <v>2026-08</v>
      </c>
      <c r="J5678" s="7" t="str">
        <f>VLOOKUP(C5678,'[1]T. Apoyo Sistema'!$B$1:$C$89,2,0)</f>
        <v>SI</v>
      </c>
    </row>
    <row r="5679" spans="1:10" x14ac:dyDescent="0.25">
      <c r="A5679" s="4" t="str">
        <f t="shared" si="176"/>
        <v>46242-POX47-psa2</v>
      </c>
      <c r="B5679" s="14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 t="shared" si="177"/>
        <v>2026-08</v>
      </c>
      <c r="J5679" s="7" t="str">
        <f>VLOOKUP(C5679,'[1]T. Apoyo Sistema'!$B$1:$C$89,2,0)</f>
        <v>SI</v>
      </c>
    </row>
    <row r="5680" spans="1:10" x14ac:dyDescent="0.25">
      <c r="A5680" s="4" t="str">
        <f t="shared" si="176"/>
        <v>46242-POX47-psa3</v>
      </c>
      <c r="B5680" s="14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 t="shared" si="177"/>
        <v>2026-08</v>
      </c>
      <c r="J5680" s="7" t="str">
        <f>VLOOKUP(C5680,'[1]T. Apoyo Sistema'!$B$1:$C$89,2,0)</f>
        <v>SI</v>
      </c>
    </row>
    <row r="5681" spans="1:10" x14ac:dyDescent="0.25">
      <c r="A5681" s="4" t="str">
        <f t="shared" si="176"/>
        <v>46242-POX47-psa4</v>
      </c>
      <c r="B5681" s="14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 t="shared" si="177"/>
        <v>2026-08</v>
      </c>
      <c r="J5681" s="7" t="str">
        <f>VLOOKUP(C5681,'[1]T. Apoyo Sistema'!$B$1:$C$89,2,0)</f>
        <v>SI</v>
      </c>
    </row>
    <row r="5682" spans="1:10" x14ac:dyDescent="0.25">
      <c r="A5682" s="4" t="str">
        <f t="shared" si="176"/>
        <v>46242-POX47-sec1</v>
      </c>
      <c r="B5682" s="14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 t="shared" si="177"/>
        <v>2026-08</v>
      </c>
      <c r="J5682" s="7" t="str">
        <f>VLOOKUP(C5682,'[1]T. Apoyo Sistema'!$B$1:$C$89,2,0)</f>
        <v>SI</v>
      </c>
    </row>
    <row r="5683" spans="1:10" x14ac:dyDescent="0.25">
      <c r="A5683" s="4" t="str">
        <f t="shared" si="176"/>
        <v>46242-POX47-sec2</v>
      </c>
      <c r="B5683" s="14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 t="shared" si="177"/>
        <v>2026-08</v>
      </c>
      <c r="J5683" s="7" t="str">
        <f>VLOOKUP(C5683,'[1]T. Apoyo Sistema'!$B$1:$C$89,2,0)</f>
        <v>SI</v>
      </c>
    </row>
    <row r="5684" spans="1:10" x14ac:dyDescent="0.25">
      <c r="A5684" s="4" t="str">
        <f t="shared" si="176"/>
        <v>46242-POX48-bbd1</v>
      </c>
      <c r="B5684" s="14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 t="shared" si="177"/>
        <v>2026-08</v>
      </c>
      <c r="J5684" s="7" t="str">
        <f>VLOOKUP(C5684,'[1]T. Apoyo Sistema'!$B$1:$C$89,2,0)</f>
        <v>SI</v>
      </c>
    </row>
    <row r="5685" spans="1:10" x14ac:dyDescent="0.25">
      <c r="A5685" s="4" t="str">
        <f t="shared" si="176"/>
        <v>46242-POX48-bbd2</v>
      </c>
      <c r="B5685" s="14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 t="shared" si="177"/>
        <v>2026-08</v>
      </c>
      <c r="J5685" s="7" t="str">
        <f>VLOOKUP(C5685,'[1]T. Apoyo Sistema'!$B$1:$C$89,2,0)</f>
        <v>SI</v>
      </c>
    </row>
    <row r="5686" spans="1:10" x14ac:dyDescent="0.25">
      <c r="A5686" s="4" t="str">
        <f t="shared" si="176"/>
        <v>46242-POX48-com1</v>
      </c>
      <c r="B5686" s="14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 t="shared" si="177"/>
        <v>2026-08</v>
      </c>
      <c r="J5686" s="7" t="str">
        <f>VLOOKUP(C5686,'[1]T. Apoyo Sistema'!$B$1:$C$89,2,0)</f>
        <v>SI</v>
      </c>
    </row>
    <row r="5687" spans="1:10" x14ac:dyDescent="0.25">
      <c r="A5687" s="4" t="str">
        <f t="shared" si="176"/>
        <v>46242-POX48-com2</v>
      </c>
      <c r="B5687" s="14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 t="shared" si="177"/>
        <v>2026-08</v>
      </c>
      <c r="J5687" s="7" t="str">
        <f>VLOOKUP(C5687,'[1]T. Apoyo Sistema'!$B$1:$C$89,2,0)</f>
        <v>SI</v>
      </c>
    </row>
    <row r="5688" spans="1:10" x14ac:dyDescent="0.25">
      <c r="A5688" s="4" t="str">
        <f t="shared" si="176"/>
        <v>46242-POX48-com3</v>
      </c>
      <c r="B5688" s="14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 t="shared" si="177"/>
        <v>2026-08</v>
      </c>
      <c r="J5688" s="7" t="str">
        <f>VLOOKUP(C5688,'[1]T. Apoyo Sistema'!$B$1:$C$89,2,0)</f>
        <v>SI</v>
      </c>
    </row>
    <row r="5689" spans="1:10" x14ac:dyDescent="0.25">
      <c r="A5689" s="4" t="str">
        <f t="shared" si="176"/>
        <v>46242-POX48-gen1</v>
      </c>
      <c r="B5689" s="14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 t="shared" si="177"/>
        <v>2026-08</v>
      </c>
      <c r="J5689" s="7" t="str">
        <f>VLOOKUP(C5689,'[1]T. Apoyo Sistema'!$B$1:$C$89,2,0)</f>
        <v>SI</v>
      </c>
    </row>
    <row r="5690" spans="1:10" x14ac:dyDescent="0.25">
      <c r="A5690" s="4" t="str">
        <f t="shared" si="176"/>
        <v>46242-POX48-gen2</v>
      </c>
      <c r="B5690" s="14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 t="shared" si="177"/>
        <v>2026-08</v>
      </c>
      <c r="J5690" s="7" t="str">
        <f>VLOOKUP(C5690,'[1]T. Apoyo Sistema'!$B$1:$C$89,2,0)</f>
        <v>SI</v>
      </c>
    </row>
    <row r="5691" spans="1:10" x14ac:dyDescent="0.25">
      <c r="A5691" s="4" t="str">
        <f t="shared" si="176"/>
        <v>46242-POX48-psa1</v>
      </c>
      <c r="B5691" s="14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 t="shared" si="177"/>
        <v>2026-08</v>
      </c>
      <c r="J5691" s="7" t="str">
        <f>VLOOKUP(C5691,'[1]T. Apoyo Sistema'!$B$1:$C$89,2,0)</f>
        <v>SI</v>
      </c>
    </row>
    <row r="5692" spans="1:10" x14ac:dyDescent="0.25">
      <c r="A5692" s="4" t="str">
        <f t="shared" si="176"/>
        <v>46242-POX48-psa2</v>
      </c>
      <c r="B5692" s="14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 t="shared" si="177"/>
        <v>2026-08</v>
      </c>
      <c r="J5692" s="7" t="str">
        <f>VLOOKUP(C5692,'[1]T. Apoyo Sistema'!$B$1:$C$89,2,0)</f>
        <v>SI</v>
      </c>
    </row>
    <row r="5693" spans="1:10" x14ac:dyDescent="0.25">
      <c r="A5693" s="4" t="str">
        <f t="shared" si="176"/>
        <v>46242-POX48-psa3</v>
      </c>
      <c r="B5693" s="14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 t="shared" si="177"/>
        <v>2026-08</v>
      </c>
      <c r="J5693" s="7" t="str">
        <f>VLOOKUP(C5693,'[1]T. Apoyo Sistema'!$B$1:$C$89,2,0)</f>
        <v>SI</v>
      </c>
    </row>
    <row r="5694" spans="1:10" x14ac:dyDescent="0.25">
      <c r="A5694" s="4" t="str">
        <f t="shared" si="176"/>
        <v>46242-POX48-psa4</v>
      </c>
      <c r="B5694" s="14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 t="shared" si="177"/>
        <v>2026-08</v>
      </c>
      <c r="J5694" s="7" t="str">
        <f>VLOOKUP(C5694,'[1]T. Apoyo Sistema'!$B$1:$C$89,2,0)</f>
        <v>SI</v>
      </c>
    </row>
    <row r="5695" spans="1:10" x14ac:dyDescent="0.25">
      <c r="A5695" s="4" t="str">
        <f t="shared" si="176"/>
        <v>46242-POX48-psa5</v>
      </c>
      <c r="B5695" s="14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 t="shared" si="177"/>
        <v>2026-08</v>
      </c>
      <c r="J5695" s="7" t="str">
        <f>VLOOKUP(C5695,'[1]T. Apoyo Sistema'!$B$1:$C$89,2,0)</f>
        <v>SI</v>
      </c>
    </row>
    <row r="5696" spans="1:10" x14ac:dyDescent="0.25">
      <c r="A5696" s="4" t="str">
        <f t="shared" si="176"/>
        <v>46242-POX48-psa6</v>
      </c>
      <c r="B5696" s="14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 t="shared" si="177"/>
        <v>2026-08</v>
      </c>
      <c r="J5696" s="7" t="str">
        <f>VLOOKUP(C5696,'[1]T. Apoyo Sistema'!$B$1:$C$89,2,0)</f>
        <v>SI</v>
      </c>
    </row>
    <row r="5697" spans="1:10" x14ac:dyDescent="0.25">
      <c r="A5697" s="4" t="str">
        <f t="shared" si="176"/>
        <v>46242-POX48-sec1</v>
      </c>
      <c r="B5697" s="14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 t="shared" si="177"/>
        <v>2026-08</v>
      </c>
      <c r="J5697" s="7" t="str">
        <f>VLOOKUP(C5697,'[1]T. Apoyo Sistema'!$B$1:$C$89,2,0)</f>
        <v>SI</v>
      </c>
    </row>
    <row r="5698" spans="1:10" x14ac:dyDescent="0.25">
      <c r="A5698" s="4" t="str">
        <f t="shared" ref="A5698:A5761" si="178">CONCATENATE(B5698,"-",C5698,"-",D5698)</f>
        <v>46242-POX48-sec2</v>
      </c>
      <c r="B5698" s="14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 t="shared" ref="I5698:I5761" si="179">TEXT(B5698,"yyyy-mm")</f>
        <v>2026-08</v>
      </c>
      <c r="J5698" s="7" t="str">
        <f>VLOOKUP(C5698,'[1]T. Apoyo Sistema'!$B$1:$C$89,2,0)</f>
        <v>SI</v>
      </c>
    </row>
    <row r="5699" spans="1:10" x14ac:dyDescent="0.25">
      <c r="A5699" s="4" t="str">
        <f t="shared" si="178"/>
        <v>46242-POX49-bbd1</v>
      </c>
      <c r="B5699" s="14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 t="shared" si="179"/>
        <v>2026-08</v>
      </c>
      <c r="J5699" s="7" t="str">
        <f>VLOOKUP(C5699,'[1]T. Apoyo Sistema'!$B$1:$C$89,2,0)</f>
        <v>SI</v>
      </c>
    </row>
    <row r="5700" spans="1:10" x14ac:dyDescent="0.25">
      <c r="A5700" s="4" t="str">
        <f t="shared" si="178"/>
        <v>46242-POX49-bbd2</v>
      </c>
      <c r="B5700" s="14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 t="shared" si="179"/>
        <v>2026-08</v>
      </c>
      <c r="J5700" s="7" t="str">
        <f>VLOOKUP(C5700,'[1]T. Apoyo Sistema'!$B$1:$C$89,2,0)</f>
        <v>SI</v>
      </c>
    </row>
    <row r="5701" spans="1:10" x14ac:dyDescent="0.25">
      <c r="A5701" s="4" t="str">
        <f t="shared" si="178"/>
        <v>46242-POX49-com1</v>
      </c>
      <c r="B5701" s="14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 t="shared" si="179"/>
        <v>2026-08</v>
      </c>
      <c r="J5701" s="7" t="str">
        <f>VLOOKUP(C5701,'[1]T. Apoyo Sistema'!$B$1:$C$89,2,0)</f>
        <v>SI</v>
      </c>
    </row>
    <row r="5702" spans="1:10" x14ac:dyDescent="0.25">
      <c r="A5702" s="4" t="str">
        <f t="shared" si="178"/>
        <v>46242-POX49-com2</v>
      </c>
      <c r="B5702" s="14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 t="shared" si="179"/>
        <v>2026-08</v>
      </c>
      <c r="J5702" s="7" t="str">
        <f>VLOOKUP(C5702,'[1]T. Apoyo Sistema'!$B$1:$C$89,2,0)</f>
        <v>SI</v>
      </c>
    </row>
    <row r="5703" spans="1:10" x14ac:dyDescent="0.25">
      <c r="A5703" s="4" t="str">
        <f t="shared" si="178"/>
        <v>46242-POX49-com3</v>
      </c>
      <c r="B5703" s="14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 t="shared" si="179"/>
        <v>2026-08</v>
      </c>
      <c r="J5703" s="7" t="str">
        <f>VLOOKUP(C5703,'[1]T. Apoyo Sistema'!$B$1:$C$89,2,0)</f>
        <v>SI</v>
      </c>
    </row>
    <row r="5704" spans="1:10" x14ac:dyDescent="0.25">
      <c r="A5704" s="4" t="str">
        <f t="shared" si="178"/>
        <v>46242-POX49-com4</v>
      </c>
      <c r="B5704" s="14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 t="shared" si="179"/>
        <v>2026-08</v>
      </c>
      <c r="J5704" s="7" t="str">
        <f>VLOOKUP(C5704,'[1]T. Apoyo Sistema'!$B$1:$C$89,2,0)</f>
        <v>SI</v>
      </c>
    </row>
    <row r="5705" spans="1:10" x14ac:dyDescent="0.25">
      <c r="A5705" s="4" t="str">
        <f t="shared" si="178"/>
        <v>46242-POX49-gen1</v>
      </c>
      <c r="B5705" s="14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 t="shared" si="179"/>
        <v>2026-08</v>
      </c>
      <c r="J5705" s="7" t="str">
        <f>VLOOKUP(C5705,'[1]T. Apoyo Sistema'!$B$1:$C$89,2,0)</f>
        <v>SI</v>
      </c>
    </row>
    <row r="5706" spans="1:10" x14ac:dyDescent="0.25">
      <c r="A5706" s="4" t="str">
        <f t="shared" si="178"/>
        <v>46242-POX49-gen2</v>
      </c>
      <c r="B5706" s="14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 t="shared" si="179"/>
        <v>2026-08</v>
      </c>
      <c r="J5706" s="7" t="str">
        <f>VLOOKUP(C5706,'[1]T. Apoyo Sistema'!$B$1:$C$89,2,0)</f>
        <v>SI</v>
      </c>
    </row>
    <row r="5707" spans="1:10" x14ac:dyDescent="0.25">
      <c r="A5707" s="4" t="str">
        <f t="shared" si="178"/>
        <v>46242-POX49-psa1</v>
      </c>
      <c r="B5707" s="14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 t="shared" si="179"/>
        <v>2026-08</v>
      </c>
      <c r="J5707" s="7" t="str">
        <f>VLOOKUP(C5707,'[1]T. Apoyo Sistema'!$B$1:$C$89,2,0)</f>
        <v>SI</v>
      </c>
    </row>
    <row r="5708" spans="1:10" x14ac:dyDescent="0.25">
      <c r="A5708" s="4" t="str">
        <f t="shared" si="178"/>
        <v>46242-POX49-psa2</v>
      </c>
      <c r="B5708" s="14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 t="shared" si="179"/>
        <v>2026-08</v>
      </c>
      <c r="J5708" s="7" t="str">
        <f>VLOOKUP(C5708,'[1]T. Apoyo Sistema'!$B$1:$C$89,2,0)</f>
        <v>SI</v>
      </c>
    </row>
    <row r="5709" spans="1:10" x14ac:dyDescent="0.25">
      <c r="A5709" s="4" t="str">
        <f t="shared" si="178"/>
        <v>46242-POX49-psa3</v>
      </c>
      <c r="B5709" s="14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 t="shared" si="179"/>
        <v>2026-08</v>
      </c>
      <c r="J5709" s="7" t="str">
        <f>VLOOKUP(C5709,'[1]T. Apoyo Sistema'!$B$1:$C$89,2,0)</f>
        <v>SI</v>
      </c>
    </row>
    <row r="5710" spans="1:10" x14ac:dyDescent="0.25">
      <c r="A5710" s="4" t="str">
        <f t="shared" si="178"/>
        <v>46242-POX49-psa4</v>
      </c>
      <c r="B5710" s="14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 t="shared" si="179"/>
        <v>2026-08</v>
      </c>
      <c r="J5710" s="7" t="str">
        <f>VLOOKUP(C5710,'[1]T. Apoyo Sistema'!$B$1:$C$89,2,0)</f>
        <v>SI</v>
      </c>
    </row>
    <row r="5711" spans="1:10" x14ac:dyDescent="0.25">
      <c r="A5711" s="4" t="str">
        <f t="shared" si="178"/>
        <v>46242-POX49-sec1</v>
      </c>
      <c r="B5711" s="14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 t="shared" si="179"/>
        <v>2026-08</v>
      </c>
      <c r="J5711" s="7" t="str">
        <f>VLOOKUP(C5711,'[1]T. Apoyo Sistema'!$B$1:$C$89,2,0)</f>
        <v>SI</v>
      </c>
    </row>
    <row r="5712" spans="1:10" x14ac:dyDescent="0.25">
      <c r="A5712" s="4" t="str">
        <f t="shared" si="178"/>
        <v>46242-POX49-sec2</v>
      </c>
      <c r="B5712" s="14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 t="shared" si="179"/>
        <v>2026-08</v>
      </c>
      <c r="J5712" s="7" t="str">
        <f>VLOOKUP(C5712,'[1]T. Apoyo Sistema'!$B$1:$C$89,2,0)</f>
        <v>SI</v>
      </c>
    </row>
    <row r="5713" spans="1:10" x14ac:dyDescent="0.25">
      <c r="A5713" s="4" t="str">
        <f t="shared" si="178"/>
        <v>46242-POX50-bbd1</v>
      </c>
      <c r="B5713" s="14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 t="shared" si="179"/>
        <v>2026-08</v>
      </c>
      <c r="J5713" s="7" t="str">
        <f>VLOOKUP(C5713,'[1]T. Apoyo Sistema'!$B$1:$C$89,2,0)</f>
        <v>SI</v>
      </c>
    </row>
    <row r="5714" spans="1:10" x14ac:dyDescent="0.25">
      <c r="A5714" s="4" t="str">
        <f t="shared" si="178"/>
        <v>46242-POX50-bbd2</v>
      </c>
      <c r="B5714" s="14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 t="shared" si="179"/>
        <v>2026-08</v>
      </c>
      <c r="J5714" s="7" t="str">
        <f>VLOOKUP(C5714,'[1]T. Apoyo Sistema'!$B$1:$C$89,2,0)</f>
        <v>SI</v>
      </c>
    </row>
    <row r="5715" spans="1:10" x14ac:dyDescent="0.25">
      <c r="A5715" s="4" t="str">
        <f t="shared" si="178"/>
        <v>46242-POX50-com1</v>
      </c>
      <c r="B5715" s="14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 t="shared" si="179"/>
        <v>2026-08</v>
      </c>
      <c r="J5715" s="7" t="str">
        <f>VLOOKUP(C5715,'[1]T. Apoyo Sistema'!$B$1:$C$89,2,0)</f>
        <v>SI</v>
      </c>
    </row>
    <row r="5716" spans="1:10" x14ac:dyDescent="0.25">
      <c r="A5716" s="4" t="str">
        <f t="shared" si="178"/>
        <v>46242-POX50-com2</v>
      </c>
      <c r="B5716" s="14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 t="shared" si="179"/>
        <v>2026-08</v>
      </c>
      <c r="J5716" s="7" t="str">
        <f>VLOOKUP(C5716,'[1]T. Apoyo Sistema'!$B$1:$C$89,2,0)</f>
        <v>SI</v>
      </c>
    </row>
    <row r="5717" spans="1:10" x14ac:dyDescent="0.25">
      <c r="A5717" s="4" t="str">
        <f t="shared" si="178"/>
        <v>46242-POX50-com3</v>
      </c>
      <c r="B5717" s="14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 t="shared" si="179"/>
        <v>2026-08</v>
      </c>
      <c r="J5717" s="7" t="str">
        <f>VLOOKUP(C5717,'[1]T. Apoyo Sistema'!$B$1:$C$89,2,0)</f>
        <v>SI</v>
      </c>
    </row>
    <row r="5718" spans="1:10" x14ac:dyDescent="0.25">
      <c r="A5718" s="4" t="str">
        <f t="shared" si="178"/>
        <v>46242-POX50-gen1</v>
      </c>
      <c r="B5718" s="14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 t="shared" si="179"/>
        <v>2026-08</v>
      </c>
      <c r="J5718" s="7" t="str">
        <f>VLOOKUP(C5718,'[1]T. Apoyo Sistema'!$B$1:$C$89,2,0)</f>
        <v>SI</v>
      </c>
    </row>
    <row r="5719" spans="1:10" x14ac:dyDescent="0.25">
      <c r="A5719" s="4" t="str">
        <f t="shared" si="178"/>
        <v>46242-POX50-gen2</v>
      </c>
      <c r="B5719" s="14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 t="shared" si="179"/>
        <v>2026-08</v>
      </c>
      <c r="J5719" s="7" t="str">
        <f>VLOOKUP(C5719,'[1]T. Apoyo Sistema'!$B$1:$C$89,2,0)</f>
        <v>SI</v>
      </c>
    </row>
    <row r="5720" spans="1:10" x14ac:dyDescent="0.25">
      <c r="A5720" s="4" t="str">
        <f t="shared" si="178"/>
        <v>46242-POX50-psa1</v>
      </c>
      <c r="B5720" s="14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 t="shared" si="179"/>
        <v>2026-08</v>
      </c>
      <c r="J5720" s="7" t="str">
        <f>VLOOKUP(C5720,'[1]T. Apoyo Sistema'!$B$1:$C$89,2,0)</f>
        <v>SI</v>
      </c>
    </row>
    <row r="5721" spans="1:10" x14ac:dyDescent="0.25">
      <c r="A5721" s="4" t="str">
        <f t="shared" si="178"/>
        <v>46242-POX50-psa2</v>
      </c>
      <c r="B5721" s="14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 t="shared" si="179"/>
        <v>2026-08</v>
      </c>
      <c r="J5721" s="7" t="str">
        <f>VLOOKUP(C5721,'[1]T. Apoyo Sistema'!$B$1:$C$89,2,0)</f>
        <v>SI</v>
      </c>
    </row>
    <row r="5722" spans="1:10" x14ac:dyDescent="0.25">
      <c r="A5722" s="4" t="str">
        <f t="shared" si="178"/>
        <v>46242-POX50-psa3</v>
      </c>
      <c r="B5722" s="14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 t="shared" si="179"/>
        <v>2026-08</v>
      </c>
      <c r="J5722" s="7" t="str">
        <f>VLOOKUP(C5722,'[1]T. Apoyo Sistema'!$B$1:$C$89,2,0)</f>
        <v>SI</v>
      </c>
    </row>
    <row r="5723" spans="1:10" x14ac:dyDescent="0.25">
      <c r="A5723" s="4" t="str">
        <f t="shared" si="178"/>
        <v>46242-POX50-psa4</v>
      </c>
      <c r="B5723" s="14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 t="shared" si="179"/>
        <v>2026-08</v>
      </c>
      <c r="J5723" s="7" t="str">
        <f>VLOOKUP(C5723,'[1]T. Apoyo Sistema'!$B$1:$C$89,2,0)</f>
        <v>SI</v>
      </c>
    </row>
    <row r="5724" spans="1:10" x14ac:dyDescent="0.25">
      <c r="A5724" s="4" t="str">
        <f t="shared" si="178"/>
        <v>46242-POX50-psa5</v>
      </c>
      <c r="B5724" s="14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 t="shared" si="179"/>
        <v>2026-08</v>
      </c>
      <c r="J5724" s="7" t="str">
        <f>VLOOKUP(C5724,'[1]T. Apoyo Sistema'!$B$1:$C$89,2,0)</f>
        <v>SI</v>
      </c>
    </row>
    <row r="5725" spans="1:10" x14ac:dyDescent="0.25">
      <c r="A5725" s="4" t="str">
        <f t="shared" si="178"/>
        <v>46242-POX50-psa6</v>
      </c>
      <c r="B5725" s="14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 t="shared" si="179"/>
        <v>2026-08</v>
      </c>
      <c r="J5725" s="7" t="str">
        <f>VLOOKUP(C5725,'[1]T. Apoyo Sistema'!$B$1:$C$89,2,0)</f>
        <v>SI</v>
      </c>
    </row>
    <row r="5726" spans="1:10" x14ac:dyDescent="0.25">
      <c r="A5726" s="4" t="str">
        <f t="shared" si="178"/>
        <v>46242-POX50-sec1</v>
      </c>
      <c r="B5726" s="14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 t="shared" si="179"/>
        <v>2026-08</v>
      </c>
      <c r="J5726" s="7" t="str">
        <f>VLOOKUP(C5726,'[1]T. Apoyo Sistema'!$B$1:$C$89,2,0)</f>
        <v>SI</v>
      </c>
    </row>
    <row r="5727" spans="1:10" x14ac:dyDescent="0.25">
      <c r="A5727" s="4" t="str">
        <f t="shared" si="178"/>
        <v>46242-POX50-sec2</v>
      </c>
      <c r="B5727" s="14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 t="shared" si="179"/>
        <v>2026-08</v>
      </c>
      <c r="J5727" s="7" t="str">
        <f>VLOOKUP(C5727,'[1]T. Apoyo Sistema'!$B$1:$C$89,2,0)</f>
        <v>SI</v>
      </c>
    </row>
    <row r="5728" spans="1:10" x14ac:dyDescent="0.25">
      <c r="A5728" s="4" t="str">
        <f t="shared" si="178"/>
        <v>46242-POX51-bbd1</v>
      </c>
      <c r="B5728" s="14">
        <v>46242</v>
      </c>
      <c r="C5728" s="4" t="s">
        <v>39</v>
      </c>
      <c r="D5728" s="4" t="s">
        <v>69</v>
      </c>
      <c r="E5728" s="4">
        <v>0</v>
      </c>
      <c r="F5728" s="6">
        <v>0</v>
      </c>
      <c r="G5728" s="6">
        <v>23.583333333333332</v>
      </c>
      <c r="H5728" s="6">
        <v>0</v>
      </c>
      <c r="I5728" s="4" t="str">
        <f t="shared" si="179"/>
        <v>2026-08</v>
      </c>
      <c r="J5728" s="7" t="str">
        <f>VLOOKUP(C5728,'[1]T. Apoyo Sistema'!$B$1:$C$89,2,0)</f>
        <v>SI</v>
      </c>
    </row>
    <row r="5729" spans="1:10" x14ac:dyDescent="0.25">
      <c r="A5729" s="4" t="str">
        <f t="shared" si="178"/>
        <v>46242-POX51-bbd2</v>
      </c>
      <c r="B5729" s="14">
        <v>46242</v>
      </c>
      <c r="C5729" s="4" t="s">
        <v>39</v>
      </c>
      <c r="D5729" s="4" t="s">
        <v>70</v>
      </c>
      <c r="E5729" s="4">
        <v>0</v>
      </c>
      <c r="F5729" s="6">
        <v>0</v>
      </c>
      <c r="G5729" s="6">
        <v>23.583333333333332</v>
      </c>
      <c r="H5729" s="6">
        <v>0</v>
      </c>
      <c r="I5729" s="4" t="str">
        <f t="shared" si="179"/>
        <v>2026-08</v>
      </c>
      <c r="J5729" s="7" t="str">
        <f>VLOOKUP(C5729,'[1]T. Apoyo Sistema'!$B$1:$C$89,2,0)</f>
        <v>SI</v>
      </c>
    </row>
    <row r="5730" spans="1:10" x14ac:dyDescent="0.25">
      <c r="A5730" s="4" t="str">
        <f t="shared" si="178"/>
        <v>46242-POX51-com1</v>
      </c>
      <c r="B5730" s="14">
        <v>46242</v>
      </c>
      <c r="C5730" s="4" t="s">
        <v>39</v>
      </c>
      <c r="D5730" s="4" t="s">
        <v>71</v>
      </c>
      <c r="E5730" s="4">
        <v>3</v>
      </c>
      <c r="F5730" s="6">
        <v>1.2166666666666666</v>
      </c>
      <c r="G5730" s="6">
        <v>16.2</v>
      </c>
      <c r="H5730" s="6">
        <v>6.166666666666667</v>
      </c>
      <c r="I5730" s="4" t="str">
        <f t="shared" si="179"/>
        <v>2026-08</v>
      </c>
      <c r="J5730" s="7" t="str">
        <f>VLOOKUP(C5730,'[1]T. Apoyo Sistema'!$B$1:$C$89,2,0)</f>
        <v>SI</v>
      </c>
    </row>
    <row r="5731" spans="1:10" x14ac:dyDescent="0.25">
      <c r="A5731" s="4" t="str">
        <f t="shared" si="178"/>
        <v>46242-POX51-com2</v>
      </c>
      <c r="B5731" s="14">
        <v>46242</v>
      </c>
      <c r="C5731" s="4" t="s">
        <v>39</v>
      </c>
      <c r="D5731" s="4" t="s">
        <v>72</v>
      </c>
      <c r="E5731" s="4">
        <v>0</v>
      </c>
      <c r="F5731" s="6">
        <v>4.1833333333333336</v>
      </c>
      <c r="G5731" s="6">
        <v>19.399999999999999</v>
      </c>
      <c r="H5731" s="6">
        <v>0</v>
      </c>
      <c r="I5731" s="4" t="str">
        <f t="shared" si="179"/>
        <v>2026-08</v>
      </c>
      <c r="J5731" s="7" t="str">
        <f>VLOOKUP(C5731,'[1]T. Apoyo Sistema'!$B$1:$C$89,2,0)</f>
        <v>SI</v>
      </c>
    </row>
    <row r="5732" spans="1:10" x14ac:dyDescent="0.25">
      <c r="A5732" s="4" t="str">
        <f t="shared" si="178"/>
        <v>46242-POX51-com3</v>
      </c>
      <c r="B5732" s="14">
        <v>46242</v>
      </c>
      <c r="C5732" s="4" t="s">
        <v>39</v>
      </c>
      <c r="D5732" s="4" t="s">
        <v>77</v>
      </c>
      <c r="E5732" s="4">
        <v>0</v>
      </c>
      <c r="F5732" s="6">
        <v>4.083333333333333</v>
      </c>
      <c r="G5732" s="6">
        <v>19.5</v>
      </c>
      <c r="H5732" s="6">
        <v>0</v>
      </c>
      <c r="I5732" s="4" t="str">
        <f t="shared" si="179"/>
        <v>2026-08</v>
      </c>
      <c r="J5732" s="7" t="str">
        <f>VLOOKUP(C5732,'[1]T. Apoyo Sistema'!$B$1:$C$89,2,0)</f>
        <v>SI</v>
      </c>
    </row>
    <row r="5733" spans="1:10" x14ac:dyDescent="0.25">
      <c r="A5733" s="4" t="str">
        <f t="shared" si="178"/>
        <v>46242-POX51-gen1</v>
      </c>
      <c r="B5733" s="14">
        <v>46242</v>
      </c>
      <c r="C5733" s="4" t="s">
        <v>39</v>
      </c>
      <c r="D5733" s="4" t="s">
        <v>59</v>
      </c>
      <c r="E5733" s="4">
        <v>0</v>
      </c>
      <c r="F5733" s="6">
        <v>3.95</v>
      </c>
      <c r="G5733" s="6">
        <v>19.633333333333333</v>
      </c>
      <c r="H5733" s="6">
        <v>0</v>
      </c>
      <c r="I5733" s="4" t="str">
        <f t="shared" si="179"/>
        <v>2026-08</v>
      </c>
      <c r="J5733" s="7" t="str">
        <f>VLOOKUP(C5733,'[1]T. Apoyo Sistema'!$B$1:$C$89,2,0)</f>
        <v>SI</v>
      </c>
    </row>
    <row r="5734" spans="1:10" x14ac:dyDescent="0.25">
      <c r="A5734" s="4" t="str">
        <f t="shared" si="178"/>
        <v>46242-POX51-gen2</v>
      </c>
      <c r="B5734" s="14">
        <v>46242</v>
      </c>
      <c r="C5734" s="4" t="s">
        <v>39</v>
      </c>
      <c r="D5734" s="4" t="s">
        <v>73</v>
      </c>
      <c r="E5734" s="4">
        <v>0</v>
      </c>
      <c r="F5734" s="6">
        <v>1.2666666666666666</v>
      </c>
      <c r="G5734" s="6">
        <v>5.2666666666666657</v>
      </c>
      <c r="H5734" s="6">
        <v>17.05</v>
      </c>
      <c r="I5734" s="4" t="str">
        <f t="shared" si="179"/>
        <v>2026-08</v>
      </c>
      <c r="J5734" s="7" t="str">
        <f>VLOOKUP(C5734,'[1]T. Apoyo Sistema'!$B$1:$C$89,2,0)</f>
        <v>SI</v>
      </c>
    </row>
    <row r="5735" spans="1:10" x14ac:dyDescent="0.25">
      <c r="A5735" s="4" t="str">
        <f t="shared" si="178"/>
        <v>46242-POX51-psa1</v>
      </c>
      <c r="B5735" s="14">
        <v>46242</v>
      </c>
      <c r="C5735" s="4" t="s">
        <v>39</v>
      </c>
      <c r="D5735" s="4" t="s">
        <v>60</v>
      </c>
      <c r="E5735" s="4">
        <v>1</v>
      </c>
      <c r="F5735" s="6">
        <v>0.2</v>
      </c>
      <c r="G5735" s="6">
        <v>8.85</v>
      </c>
      <c r="H5735" s="6">
        <v>14.533333333333333</v>
      </c>
      <c r="I5735" s="4" t="str">
        <f t="shared" si="179"/>
        <v>2026-08</v>
      </c>
      <c r="J5735" s="7" t="str">
        <f>VLOOKUP(C5735,'[1]T. Apoyo Sistema'!$B$1:$C$89,2,0)</f>
        <v>SI</v>
      </c>
    </row>
    <row r="5736" spans="1:10" x14ac:dyDescent="0.25">
      <c r="A5736" s="4" t="str">
        <f t="shared" si="178"/>
        <v>46242-POX51-psa2</v>
      </c>
      <c r="B5736" s="14">
        <v>46242</v>
      </c>
      <c r="C5736" s="4" t="s">
        <v>39</v>
      </c>
      <c r="D5736" s="4" t="s">
        <v>74</v>
      </c>
      <c r="E5736" s="4">
        <v>0</v>
      </c>
      <c r="F5736" s="6">
        <v>3.3666666666666667</v>
      </c>
      <c r="G5736" s="6">
        <v>20.216666666666665</v>
      </c>
      <c r="H5736" s="6">
        <v>0</v>
      </c>
      <c r="I5736" s="4" t="str">
        <f t="shared" si="179"/>
        <v>2026-08</v>
      </c>
      <c r="J5736" s="7" t="str">
        <f>VLOOKUP(C5736,'[1]T. Apoyo Sistema'!$B$1:$C$89,2,0)</f>
        <v>SI</v>
      </c>
    </row>
    <row r="5737" spans="1:10" x14ac:dyDescent="0.25">
      <c r="A5737" s="4" t="str">
        <f t="shared" si="178"/>
        <v>46242-POX51-psa3</v>
      </c>
      <c r="B5737" s="14">
        <v>46242</v>
      </c>
      <c r="C5737" s="4" t="s">
        <v>39</v>
      </c>
      <c r="D5737" s="4" t="s">
        <v>79</v>
      </c>
      <c r="E5737" s="4">
        <v>0</v>
      </c>
      <c r="F5737" s="6">
        <v>3.3666666666666667</v>
      </c>
      <c r="G5737" s="6">
        <v>20.216666666666665</v>
      </c>
      <c r="H5737" s="6">
        <v>0</v>
      </c>
      <c r="I5737" s="4" t="str">
        <f t="shared" si="179"/>
        <v>2026-08</v>
      </c>
      <c r="J5737" s="7" t="str">
        <f>VLOOKUP(C5737,'[1]T. Apoyo Sistema'!$B$1:$C$89,2,0)</f>
        <v>SI</v>
      </c>
    </row>
    <row r="5738" spans="1:10" x14ac:dyDescent="0.25">
      <c r="A5738" s="4" t="str">
        <f t="shared" si="178"/>
        <v>46242-POX51-psa4</v>
      </c>
      <c r="B5738" s="14">
        <v>46242</v>
      </c>
      <c r="C5738" s="4" t="s">
        <v>39</v>
      </c>
      <c r="D5738" s="4" t="s">
        <v>80</v>
      </c>
      <c r="E5738" s="4">
        <v>0</v>
      </c>
      <c r="F5738" s="6">
        <v>3.3333333333333335</v>
      </c>
      <c r="G5738" s="6">
        <v>20.25</v>
      </c>
      <c r="H5738" s="6">
        <v>0</v>
      </c>
      <c r="I5738" s="4" t="str">
        <f t="shared" si="179"/>
        <v>2026-08</v>
      </c>
      <c r="J5738" s="7" t="str">
        <f>VLOOKUP(C5738,'[1]T. Apoyo Sistema'!$B$1:$C$89,2,0)</f>
        <v>SI</v>
      </c>
    </row>
    <row r="5739" spans="1:10" x14ac:dyDescent="0.25">
      <c r="A5739" s="4" t="str">
        <f t="shared" si="178"/>
        <v>46242-POX51-psa5</v>
      </c>
      <c r="B5739" s="14">
        <v>46242</v>
      </c>
      <c r="C5739" s="4" t="s">
        <v>39</v>
      </c>
      <c r="D5739" s="4" t="s">
        <v>92</v>
      </c>
      <c r="E5739" s="4">
        <v>0</v>
      </c>
      <c r="F5739" s="6">
        <v>3.3333333333333335</v>
      </c>
      <c r="G5739" s="6">
        <v>20.25</v>
      </c>
      <c r="H5739" s="6">
        <v>0</v>
      </c>
      <c r="I5739" s="4" t="str">
        <f t="shared" si="179"/>
        <v>2026-08</v>
      </c>
      <c r="J5739" s="7" t="str">
        <f>VLOOKUP(C5739,'[1]T. Apoyo Sistema'!$B$1:$C$89,2,0)</f>
        <v>SI</v>
      </c>
    </row>
    <row r="5740" spans="1:10" x14ac:dyDescent="0.25">
      <c r="A5740" s="4" t="str">
        <f t="shared" si="178"/>
        <v>46242-POX51-psa6</v>
      </c>
      <c r="B5740" s="14">
        <v>46242</v>
      </c>
      <c r="C5740" s="4" t="s">
        <v>39</v>
      </c>
      <c r="D5740" s="4" t="s">
        <v>93</v>
      </c>
      <c r="E5740" s="4">
        <v>0</v>
      </c>
      <c r="F5740" s="6">
        <v>0.75</v>
      </c>
      <c r="G5740" s="6">
        <v>22.833333333333332</v>
      </c>
      <c r="H5740" s="6">
        <v>0</v>
      </c>
      <c r="I5740" s="4" t="str">
        <f t="shared" si="179"/>
        <v>2026-08</v>
      </c>
      <c r="J5740" s="7" t="str">
        <f>VLOOKUP(C5740,'[1]T. Apoyo Sistema'!$B$1:$C$89,2,0)</f>
        <v>SI</v>
      </c>
    </row>
    <row r="5741" spans="1:10" x14ac:dyDescent="0.25">
      <c r="A5741" s="4" t="str">
        <f t="shared" si="178"/>
        <v>46242-POX51-sec1</v>
      </c>
      <c r="B5741" s="14">
        <v>46242</v>
      </c>
      <c r="C5741" s="4" t="s">
        <v>39</v>
      </c>
      <c r="D5741" s="4" t="s">
        <v>75</v>
      </c>
      <c r="E5741" s="4">
        <v>0</v>
      </c>
      <c r="F5741" s="6">
        <v>4.75</v>
      </c>
      <c r="G5741" s="6">
        <v>18.833333333333332</v>
      </c>
      <c r="H5741" s="6">
        <v>0</v>
      </c>
      <c r="I5741" s="4" t="str">
        <f t="shared" si="179"/>
        <v>2026-08</v>
      </c>
      <c r="J5741" s="7" t="str">
        <f>VLOOKUP(C5741,'[1]T. Apoyo Sistema'!$B$1:$C$89,2,0)</f>
        <v>SI</v>
      </c>
    </row>
    <row r="5742" spans="1:10" x14ac:dyDescent="0.25">
      <c r="A5742" s="4" t="str">
        <f t="shared" si="178"/>
        <v>46242-POX51-sec2</v>
      </c>
      <c r="B5742" s="14">
        <v>46242</v>
      </c>
      <c r="C5742" s="4" t="s">
        <v>39</v>
      </c>
      <c r="D5742" s="4" t="s">
        <v>76</v>
      </c>
      <c r="E5742" s="4">
        <v>0</v>
      </c>
      <c r="F5742" s="6">
        <v>4.75</v>
      </c>
      <c r="G5742" s="6">
        <v>18.833333333333332</v>
      </c>
      <c r="H5742" s="6">
        <v>0</v>
      </c>
      <c r="I5742" s="4" t="str">
        <f t="shared" si="179"/>
        <v>2026-08</v>
      </c>
      <c r="J5742" s="7" t="str">
        <f>VLOOKUP(C5742,'[1]T. Apoyo Sistema'!$B$1:$C$89,2,0)</f>
        <v>SI</v>
      </c>
    </row>
    <row r="5743" spans="1:10" x14ac:dyDescent="0.25">
      <c r="A5743" s="4" t="str">
        <f t="shared" si="178"/>
        <v>46242-POX53-bbd1</v>
      </c>
      <c r="B5743" s="14">
        <v>46242</v>
      </c>
      <c r="C5743" s="4" t="s">
        <v>100</v>
      </c>
      <c r="D5743" s="4" t="s">
        <v>69</v>
      </c>
      <c r="E5743" s="4">
        <v>0</v>
      </c>
      <c r="F5743" s="6">
        <v>0</v>
      </c>
      <c r="G5743" s="6">
        <v>22.816666666666666</v>
      </c>
      <c r="H5743" s="6">
        <v>0</v>
      </c>
      <c r="I5743" s="4" t="str">
        <f t="shared" si="179"/>
        <v>2026-08</v>
      </c>
      <c r="J5743" s="7" t="str">
        <f>VLOOKUP(C5743,'[1]T. Apoyo Sistema'!$B$1:$C$89,2,0)</f>
        <v>SI</v>
      </c>
    </row>
    <row r="5744" spans="1:10" x14ac:dyDescent="0.25">
      <c r="A5744" s="4" t="str">
        <f t="shared" si="178"/>
        <v>46242-POX53-bbd2</v>
      </c>
      <c r="B5744" s="14">
        <v>46242</v>
      </c>
      <c r="C5744" s="4" t="s">
        <v>100</v>
      </c>
      <c r="D5744" s="4" t="s">
        <v>70</v>
      </c>
      <c r="E5744" s="4">
        <v>0</v>
      </c>
      <c r="F5744" s="6">
        <v>0</v>
      </c>
      <c r="G5744" s="6">
        <v>22.816666666666666</v>
      </c>
      <c r="H5744" s="6">
        <v>0</v>
      </c>
      <c r="I5744" s="4" t="str">
        <f t="shared" si="179"/>
        <v>2026-08</v>
      </c>
      <c r="J5744" s="7" t="str">
        <f>VLOOKUP(C5744,'[1]T. Apoyo Sistema'!$B$1:$C$89,2,0)</f>
        <v>SI</v>
      </c>
    </row>
    <row r="5745" spans="1:10" x14ac:dyDescent="0.25">
      <c r="A5745" s="4" t="str">
        <f t="shared" si="178"/>
        <v>46242-POX53-com1</v>
      </c>
      <c r="B5745" s="14">
        <v>46242</v>
      </c>
      <c r="C5745" s="4" t="s">
        <v>100</v>
      </c>
      <c r="D5745" s="4" t="s">
        <v>71</v>
      </c>
      <c r="E5745" s="4">
        <v>0</v>
      </c>
      <c r="F5745" s="6">
        <v>0</v>
      </c>
      <c r="G5745" s="6">
        <v>22.816666666666666</v>
      </c>
      <c r="H5745" s="6">
        <v>0</v>
      </c>
      <c r="I5745" s="4" t="str">
        <f t="shared" si="179"/>
        <v>2026-08</v>
      </c>
      <c r="J5745" s="7" t="str">
        <f>VLOOKUP(C5745,'[1]T. Apoyo Sistema'!$B$1:$C$89,2,0)</f>
        <v>SI</v>
      </c>
    </row>
    <row r="5746" spans="1:10" x14ac:dyDescent="0.25">
      <c r="A5746" s="4" t="str">
        <f t="shared" si="178"/>
        <v>46242-POX53-com2</v>
      </c>
      <c r="B5746" s="14">
        <v>46242</v>
      </c>
      <c r="C5746" s="4" t="s">
        <v>100</v>
      </c>
      <c r="D5746" s="4" t="s">
        <v>72</v>
      </c>
      <c r="E5746" s="4">
        <v>0</v>
      </c>
      <c r="F5746" s="6">
        <v>0</v>
      </c>
      <c r="G5746" s="6">
        <v>22.816666666666666</v>
      </c>
      <c r="H5746" s="6">
        <v>0</v>
      </c>
      <c r="I5746" s="4" t="str">
        <f t="shared" si="179"/>
        <v>2026-08</v>
      </c>
      <c r="J5746" s="7" t="str">
        <f>VLOOKUP(C5746,'[1]T. Apoyo Sistema'!$B$1:$C$89,2,0)</f>
        <v>SI</v>
      </c>
    </row>
    <row r="5747" spans="1:10" x14ac:dyDescent="0.25">
      <c r="A5747" s="4" t="str">
        <f t="shared" si="178"/>
        <v>46242-POX53-com3</v>
      </c>
      <c r="B5747" s="14">
        <v>46242</v>
      </c>
      <c r="C5747" s="4" t="s">
        <v>100</v>
      </c>
      <c r="D5747" s="4" t="s">
        <v>77</v>
      </c>
      <c r="E5747" s="4">
        <v>0</v>
      </c>
      <c r="F5747" s="6">
        <v>0</v>
      </c>
      <c r="G5747" s="6">
        <v>22.816666666666666</v>
      </c>
      <c r="H5747" s="6">
        <v>0</v>
      </c>
      <c r="I5747" s="4" t="str">
        <f t="shared" si="179"/>
        <v>2026-08</v>
      </c>
      <c r="J5747" s="7" t="str">
        <f>VLOOKUP(C5747,'[1]T. Apoyo Sistema'!$B$1:$C$89,2,0)</f>
        <v>SI</v>
      </c>
    </row>
    <row r="5748" spans="1:10" x14ac:dyDescent="0.25">
      <c r="A5748" s="4" t="str">
        <f t="shared" si="178"/>
        <v>46242-POX53-com4</v>
      </c>
      <c r="B5748" s="14">
        <v>46242</v>
      </c>
      <c r="C5748" s="4" t="s">
        <v>100</v>
      </c>
      <c r="D5748" s="4" t="s">
        <v>78</v>
      </c>
      <c r="E5748" s="4">
        <v>0</v>
      </c>
      <c r="F5748" s="6">
        <v>0</v>
      </c>
      <c r="G5748" s="6">
        <v>22.816666666666666</v>
      </c>
      <c r="H5748" s="6">
        <v>0</v>
      </c>
      <c r="I5748" s="4" t="str">
        <f t="shared" si="179"/>
        <v>2026-08</v>
      </c>
      <c r="J5748" s="7" t="str">
        <f>VLOOKUP(C5748,'[1]T. Apoyo Sistema'!$B$1:$C$89,2,0)</f>
        <v>SI</v>
      </c>
    </row>
    <row r="5749" spans="1:10" x14ac:dyDescent="0.25">
      <c r="A5749" s="4" t="str">
        <f t="shared" si="178"/>
        <v>46242-POX53-gen1</v>
      </c>
      <c r="B5749" s="14">
        <v>46242</v>
      </c>
      <c r="C5749" s="4" t="s">
        <v>100</v>
      </c>
      <c r="D5749" s="4" t="s">
        <v>59</v>
      </c>
      <c r="E5749" s="4">
        <v>0</v>
      </c>
      <c r="F5749" s="6">
        <v>0</v>
      </c>
      <c r="G5749" s="6">
        <v>22.816666666666666</v>
      </c>
      <c r="H5749" s="6">
        <v>0</v>
      </c>
      <c r="I5749" s="4" t="str">
        <f t="shared" si="179"/>
        <v>2026-08</v>
      </c>
      <c r="J5749" s="7" t="str">
        <f>VLOOKUP(C5749,'[1]T. Apoyo Sistema'!$B$1:$C$89,2,0)</f>
        <v>SI</v>
      </c>
    </row>
    <row r="5750" spans="1:10" x14ac:dyDescent="0.25">
      <c r="A5750" s="4" t="str">
        <f t="shared" si="178"/>
        <v>46242-POX53-gen2</v>
      </c>
      <c r="B5750" s="14">
        <v>46242</v>
      </c>
      <c r="C5750" s="4" t="s">
        <v>100</v>
      </c>
      <c r="D5750" s="4" t="s">
        <v>73</v>
      </c>
      <c r="E5750" s="4">
        <v>0</v>
      </c>
      <c r="F5750" s="6">
        <v>0</v>
      </c>
      <c r="G5750" s="6">
        <v>22.816666666666666</v>
      </c>
      <c r="H5750" s="6">
        <v>0</v>
      </c>
      <c r="I5750" s="4" t="str">
        <f t="shared" si="179"/>
        <v>2026-08</v>
      </c>
      <c r="J5750" s="7" t="str">
        <f>VLOOKUP(C5750,'[1]T. Apoyo Sistema'!$B$1:$C$89,2,0)</f>
        <v>SI</v>
      </c>
    </row>
    <row r="5751" spans="1:10" x14ac:dyDescent="0.25">
      <c r="A5751" s="4" t="str">
        <f t="shared" si="178"/>
        <v>46242-POX53-psa1</v>
      </c>
      <c r="B5751" s="14">
        <v>46242</v>
      </c>
      <c r="C5751" s="4" t="s">
        <v>100</v>
      </c>
      <c r="D5751" s="4" t="s">
        <v>60</v>
      </c>
      <c r="E5751" s="4">
        <v>0</v>
      </c>
      <c r="F5751" s="6">
        <v>0</v>
      </c>
      <c r="G5751" s="6">
        <v>22.816666666666666</v>
      </c>
      <c r="H5751" s="6">
        <v>0</v>
      </c>
      <c r="I5751" s="4" t="str">
        <f t="shared" si="179"/>
        <v>2026-08</v>
      </c>
      <c r="J5751" s="7" t="str">
        <f>VLOOKUP(C5751,'[1]T. Apoyo Sistema'!$B$1:$C$89,2,0)</f>
        <v>SI</v>
      </c>
    </row>
    <row r="5752" spans="1:10" x14ac:dyDescent="0.25">
      <c r="A5752" s="4" t="str">
        <f t="shared" si="178"/>
        <v>46242-POX53-psa2</v>
      </c>
      <c r="B5752" s="14">
        <v>46242</v>
      </c>
      <c r="C5752" s="4" t="s">
        <v>100</v>
      </c>
      <c r="D5752" s="4" t="s">
        <v>74</v>
      </c>
      <c r="E5752" s="4">
        <v>0</v>
      </c>
      <c r="F5752" s="6">
        <v>0</v>
      </c>
      <c r="G5752" s="6">
        <v>22.816666666666666</v>
      </c>
      <c r="H5752" s="6">
        <v>0</v>
      </c>
      <c r="I5752" s="4" t="str">
        <f t="shared" si="179"/>
        <v>2026-08</v>
      </c>
      <c r="J5752" s="7" t="str">
        <f>VLOOKUP(C5752,'[1]T. Apoyo Sistema'!$B$1:$C$89,2,0)</f>
        <v>SI</v>
      </c>
    </row>
    <row r="5753" spans="1:10" x14ac:dyDescent="0.25">
      <c r="A5753" s="4" t="str">
        <f t="shared" si="178"/>
        <v>46242-POX53-psa3</v>
      </c>
      <c r="B5753" s="14">
        <v>46242</v>
      </c>
      <c r="C5753" s="4" t="s">
        <v>100</v>
      </c>
      <c r="D5753" s="4" t="s">
        <v>79</v>
      </c>
      <c r="E5753" s="4">
        <v>0</v>
      </c>
      <c r="F5753" s="6">
        <v>0</v>
      </c>
      <c r="G5753" s="6">
        <v>22.816666666666666</v>
      </c>
      <c r="H5753" s="6">
        <v>0</v>
      </c>
      <c r="I5753" s="4" t="str">
        <f t="shared" si="179"/>
        <v>2026-08</v>
      </c>
      <c r="J5753" s="7" t="str">
        <f>VLOOKUP(C5753,'[1]T. Apoyo Sistema'!$B$1:$C$89,2,0)</f>
        <v>SI</v>
      </c>
    </row>
    <row r="5754" spans="1:10" x14ac:dyDescent="0.25">
      <c r="A5754" s="4" t="str">
        <f t="shared" si="178"/>
        <v>46242-POX53-psa4</v>
      </c>
      <c r="B5754" s="14">
        <v>46242</v>
      </c>
      <c r="C5754" s="4" t="s">
        <v>100</v>
      </c>
      <c r="D5754" s="4" t="s">
        <v>80</v>
      </c>
      <c r="E5754" s="4">
        <v>0</v>
      </c>
      <c r="F5754" s="6">
        <v>0</v>
      </c>
      <c r="G5754" s="6">
        <v>22.816666666666666</v>
      </c>
      <c r="H5754" s="6">
        <v>0</v>
      </c>
      <c r="I5754" s="4" t="str">
        <f t="shared" si="179"/>
        <v>2026-08</v>
      </c>
      <c r="J5754" s="7" t="str">
        <f>VLOOKUP(C5754,'[1]T. Apoyo Sistema'!$B$1:$C$89,2,0)</f>
        <v>SI</v>
      </c>
    </row>
    <row r="5755" spans="1:10" x14ac:dyDescent="0.25">
      <c r="A5755" s="4" t="str">
        <f t="shared" si="178"/>
        <v>46242-POX53-sec1</v>
      </c>
      <c r="B5755" s="14">
        <v>46242</v>
      </c>
      <c r="C5755" s="4" t="s">
        <v>100</v>
      </c>
      <c r="D5755" s="4" t="s">
        <v>75</v>
      </c>
      <c r="E5755" s="4">
        <v>0</v>
      </c>
      <c r="F5755" s="6">
        <v>0</v>
      </c>
      <c r="G5755" s="6">
        <v>22.816666666666666</v>
      </c>
      <c r="H5755" s="6">
        <v>0</v>
      </c>
      <c r="I5755" s="4" t="str">
        <f t="shared" si="179"/>
        <v>2026-08</v>
      </c>
      <c r="J5755" s="7" t="str">
        <f>VLOOKUP(C5755,'[1]T. Apoyo Sistema'!$B$1:$C$89,2,0)</f>
        <v>SI</v>
      </c>
    </row>
    <row r="5756" spans="1:10" x14ac:dyDescent="0.25">
      <c r="A5756" s="4" t="str">
        <f t="shared" si="178"/>
        <v>46242-POX53-sec2</v>
      </c>
      <c r="B5756" s="14">
        <v>46242</v>
      </c>
      <c r="C5756" s="4" t="s">
        <v>100</v>
      </c>
      <c r="D5756" s="4" t="s">
        <v>76</v>
      </c>
      <c r="E5756" s="4">
        <v>0</v>
      </c>
      <c r="F5756" s="6">
        <v>0</v>
      </c>
      <c r="G5756" s="6">
        <v>22.816666666666666</v>
      </c>
      <c r="H5756" s="6">
        <v>0</v>
      </c>
      <c r="I5756" s="4" t="str">
        <f t="shared" si="179"/>
        <v>2026-08</v>
      </c>
      <c r="J5756" s="7" t="str">
        <f>VLOOKUP(C5756,'[1]T. Apoyo Sistema'!$B$1:$C$89,2,0)</f>
        <v>SI</v>
      </c>
    </row>
    <row r="5757" spans="1:10" x14ac:dyDescent="0.25">
      <c r="A5757" s="4" t="str">
        <f t="shared" si="178"/>
        <v>46242-POX54-bbd1</v>
      </c>
      <c r="B5757" s="14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 t="shared" si="179"/>
        <v>2026-08</v>
      </c>
      <c r="J5757" s="7" t="str">
        <f>VLOOKUP(C5757,'[1]T. Apoyo Sistema'!$B$1:$C$89,2,0)</f>
        <v>SI</v>
      </c>
    </row>
    <row r="5758" spans="1:10" x14ac:dyDescent="0.25">
      <c r="A5758" s="4" t="str">
        <f t="shared" si="178"/>
        <v>46242-POX54-bbd2</v>
      </c>
      <c r="B5758" s="14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 t="shared" si="179"/>
        <v>2026-08</v>
      </c>
      <c r="J5758" s="7" t="str">
        <f>VLOOKUP(C5758,'[1]T. Apoyo Sistema'!$B$1:$C$89,2,0)</f>
        <v>SI</v>
      </c>
    </row>
    <row r="5759" spans="1:10" x14ac:dyDescent="0.25">
      <c r="A5759" s="4" t="str">
        <f t="shared" si="178"/>
        <v>46242-POX54-com1</v>
      </c>
      <c r="B5759" s="14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 t="shared" si="179"/>
        <v>2026-08</v>
      </c>
      <c r="J5759" s="7" t="str">
        <f>VLOOKUP(C5759,'[1]T. Apoyo Sistema'!$B$1:$C$89,2,0)</f>
        <v>SI</v>
      </c>
    </row>
    <row r="5760" spans="1:10" x14ac:dyDescent="0.25">
      <c r="A5760" s="4" t="str">
        <f t="shared" si="178"/>
        <v>46242-POX54-com2</v>
      </c>
      <c r="B5760" s="14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 t="shared" si="179"/>
        <v>2026-08</v>
      </c>
      <c r="J5760" s="7" t="str">
        <f>VLOOKUP(C5760,'[1]T. Apoyo Sistema'!$B$1:$C$89,2,0)</f>
        <v>SI</v>
      </c>
    </row>
    <row r="5761" spans="1:10" x14ac:dyDescent="0.25">
      <c r="A5761" s="4" t="str">
        <f t="shared" si="178"/>
        <v>46242-POX54-com3</v>
      </c>
      <c r="B5761" s="14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 t="shared" si="179"/>
        <v>2026-08</v>
      </c>
      <c r="J5761" s="7" t="str">
        <f>VLOOKUP(C5761,'[1]T. Apoyo Sistema'!$B$1:$C$89,2,0)</f>
        <v>SI</v>
      </c>
    </row>
    <row r="5762" spans="1:10" x14ac:dyDescent="0.25">
      <c r="A5762" s="4" t="str">
        <f t="shared" ref="A5762:A5825" si="180">CONCATENATE(B5762,"-",C5762,"-",D5762)</f>
        <v>46242-POX54-com4</v>
      </c>
      <c r="B5762" s="14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 t="shared" ref="I5762:I5825" si="181">TEXT(B5762,"yyyy-mm")</f>
        <v>2026-08</v>
      </c>
      <c r="J5762" s="7" t="str">
        <f>VLOOKUP(C5762,'[1]T. Apoyo Sistema'!$B$1:$C$89,2,0)</f>
        <v>SI</v>
      </c>
    </row>
    <row r="5763" spans="1:10" x14ac:dyDescent="0.25">
      <c r="A5763" s="4" t="str">
        <f t="shared" si="180"/>
        <v>46242-POX54-gen1</v>
      </c>
      <c r="B5763" s="14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 t="shared" si="181"/>
        <v>2026-08</v>
      </c>
      <c r="J5763" s="7" t="str">
        <f>VLOOKUP(C5763,'[1]T. Apoyo Sistema'!$B$1:$C$89,2,0)</f>
        <v>SI</v>
      </c>
    </row>
    <row r="5764" spans="1:10" x14ac:dyDescent="0.25">
      <c r="A5764" s="4" t="str">
        <f t="shared" si="180"/>
        <v>46242-POX54-gen2</v>
      </c>
      <c r="B5764" s="14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 t="shared" si="181"/>
        <v>2026-08</v>
      </c>
      <c r="J5764" s="7" t="str">
        <f>VLOOKUP(C5764,'[1]T. Apoyo Sistema'!$B$1:$C$89,2,0)</f>
        <v>SI</v>
      </c>
    </row>
    <row r="5765" spans="1:10" x14ac:dyDescent="0.25">
      <c r="A5765" s="4" t="str">
        <f t="shared" si="180"/>
        <v>46242-POX54-psa1</v>
      </c>
      <c r="B5765" s="14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 t="shared" si="181"/>
        <v>2026-08</v>
      </c>
      <c r="J5765" s="7" t="str">
        <f>VLOOKUP(C5765,'[1]T. Apoyo Sistema'!$B$1:$C$89,2,0)</f>
        <v>SI</v>
      </c>
    </row>
    <row r="5766" spans="1:10" x14ac:dyDescent="0.25">
      <c r="A5766" s="4" t="str">
        <f t="shared" si="180"/>
        <v>46242-POX54-psa2</v>
      </c>
      <c r="B5766" s="14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 t="shared" si="181"/>
        <v>2026-08</v>
      </c>
      <c r="J5766" s="7" t="str">
        <f>VLOOKUP(C5766,'[1]T. Apoyo Sistema'!$B$1:$C$89,2,0)</f>
        <v>SI</v>
      </c>
    </row>
    <row r="5767" spans="1:10" x14ac:dyDescent="0.25">
      <c r="A5767" s="4" t="str">
        <f t="shared" si="180"/>
        <v>46242-POX54-psa3</v>
      </c>
      <c r="B5767" s="14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 t="shared" si="181"/>
        <v>2026-08</v>
      </c>
      <c r="J5767" s="7" t="str">
        <f>VLOOKUP(C5767,'[1]T. Apoyo Sistema'!$B$1:$C$89,2,0)</f>
        <v>SI</v>
      </c>
    </row>
    <row r="5768" spans="1:10" x14ac:dyDescent="0.25">
      <c r="A5768" s="4" t="str">
        <f t="shared" si="180"/>
        <v>46242-POX54-psa4</v>
      </c>
      <c r="B5768" s="14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 t="shared" si="181"/>
        <v>2026-08</v>
      </c>
      <c r="J5768" s="7" t="str">
        <f>VLOOKUP(C5768,'[1]T. Apoyo Sistema'!$B$1:$C$89,2,0)</f>
        <v>SI</v>
      </c>
    </row>
    <row r="5769" spans="1:10" x14ac:dyDescent="0.25">
      <c r="A5769" s="4" t="str">
        <f t="shared" si="180"/>
        <v>46242-POX54-sec1</v>
      </c>
      <c r="B5769" s="14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 t="shared" si="181"/>
        <v>2026-08</v>
      </c>
      <c r="J5769" s="7" t="str">
        <f>VLOOKUP(C5769,'[1]T. Apoyo Sistema'!$B$1:$C$89,2,0)</f>
        <v>SI</v>
      </c>
    </row>
    <row r="5770" spans="1:10" x14ac:dyDescent="0.25">
      <c r="A5770" s="4" t="str">
        <f t="shared" si="180"/>
        <v>46242-POX54-sec2</v>
      </c>
      <c r="B5770" s="14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 t="shared" si="181"/>
        <v>2026-08</v>
      </c>
      <c r="J5770" s="7" t="str">
        <f>VLOOKUP(C5770,'[1]T. Apoyo Sistema'!$B$1:$C$89,2,0)</f>
        <v>SI</v>
      </c>
    </row>
    <row r="5771" spans="1:10" x14ac:dyDescent="0.25">
      <c r="A5771" s="4" t="str">
        <f t="shared" si="180"/>
        <v>46242-POX55-bbd1</v>
      </c>
      <c r="B5771" s="14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 t="shared" si="181"/>
        <v>2026-08</v>
      </c>
      <c r="J5771" s="7" t="str">
        <f>VLOOKUP(C5771,'[1]T. Apoyo Sistema'!$B$1:$C$89,2,0)</f>
        <v>SI</v>
      </c>
    </row>
    <row r="5772" spans="1:10" x14ac:dyDescent="0.25">
      <c r="A5772" s="4" t="str">
        <f t="shared" si="180"/>
        <v>46242-POX55-bbd2</v>
      </c>
      <c r="B5772" s="14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 t="shared" si="181"/>
        <v>2026-08</v>
      </c>
      <c r="J5772" s="7" t="str">
        <f>VLOOKUP(C5772,'[1]T. Apoyo Sistema'!$B$1:$C$89,2,0)</f>
        <v>SI</v>
      </c>
    </row>
    <row r="5773" spans="1:10" x14ac:dyDescent="0.25">
      <c r="A5773" s="4" t="str">
        <f t="shared" si="180"/>
        <v>46242-POX55-com1</v>
      </c>
      <c r="B5773" s="14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 t="shared" si="181"/>
        <v>2026-08</v>
      </c>
      <c r="J5773" s="7" t="str">
        <f>VLOOKUP(C5773,'[1]T. Apoyo Sistema'!$B$1:$C$89,2,0)</f>
        <v>SI</v>
      </c>
    </row>
    <row r="5774" spans="1:10" x14ac:dyDescent="0.25">
      <c r="A5774" s="4" t="str">
        <f t="shared" si="180"/>
        <v>46242-POX55-com2</v>
      </c>
      <c r="B5774" s="14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 t="shared" si="181"/>
        <v>2026-08</v>
      </c>
      <c r="J5774" s="7" t="str">
        <f>VLOOKUP(C5774,'[1]T. Apoyo Sistema'!$B$1:$C$89,2,0)</f>
        <v>SI</v>
      </c>
    </row>
    <row r="5775" spans="1:10" x14ac:dyDescent="0.25">
      <c r="A5775" s="4" t="str">
        <f t="shared" si="180"/>
        <v>46242-POX55-com3</v>
      </c>
      <c r="B5775" s="14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 t="shared" si="181"/>
        <v>2026-08</v>
      </c>
      <c r="J5775" s="7" t="str">
        <f>VLOOKUP(C5775,'[1]T. Apoyo Sistema'!$B$1:$C$89,2,0)</f>
        <v>SI</v>
      </c>
    </row>
    <row r="5776" spans="1:10" x14ac:dyDescent="0.25">
      <c r="A5776" s="4" t="str">
        <f t="shared" si="180"/>
        <v>46242-POX55-gen1</v>
      </c>
      <c r="B5776" s="14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 t="shared" si="181"/>
        <v>2026-08</v>
      </c>
      <c r="J5776" s="7" t="str">
        <f>VLOOKUP(C5776,'[1]T. Apoyo Sistema'!$B$1:$C$89,2,0)</f>
        <v>SI</v>
      </c>
    </row>
    <row r="5777" spans="1:10" x14ac:dyDescent="0.25">
      <c r="A5777" s="4" t="str">
        <f t="shared" si="180"/>
        <v>46242-POX55-gen2</v>
      </c>
      <c r="B5777" s="14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 t="shared" si="181"/>
        <v>2026-08</v>
      </c>
      <c r="J5777" s="7" t="str">
        <f>VLOOKUP(C5777,'[1]T. Apoyo Sistema'!$B$1:$C$89,2,0)</f>
        <v>SI</v>
      </c>
    </row>
    <row r="5778" spans="1:10" x14ac:dyDescent="0.25">
      <c r="A5778" s="4" t="str">
        <f t="shared" si="180"/>
        <v>46242-POX55-psa1</v>
      </c>
      <c r="B5778" s="14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 t="shared" si="181"/>
        <v>2026-08</v>
      </c>
      <c r="J5778" s="7" t="str">
        <f>VLOOKUP(C5778,'[1]T. Apoyo Sistema'!$B$1:$C$89,2,0)</f>
        <v>SI</v>
      </c>
    </row>
    <row r="5779" spans="1:10" x14ac:dyDescent="0.25">
      <c r="A5779" s="4" t="str">
        <f t="shared" si="180"/>
        <v>46242-POX55-psa2</v>
      </c>
      <c r="B5779" s="14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 t="shared" si="181"/>
        <v>2026-08</v>
      </c>
      <c r="J5779" s="7" t="str">
        <f>VLOOKUP(C5779,'[1]T. Apoyo Sistema'!$B$1:$C$89,2,0)</f>
        <v>SI</v>
      </c>
    </row>
    <row r="5780" spans="1:10" x14ac:dyDescent="0.25">
      <c r="A5780" s="4" t="str">
        <f t="shared" si="180"/>
        <v>46242-POX55-psa3</v>
      </c>
      <c r="B5780" s="14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 t="shared" si="181"/>
        <v>2026-08</v>
      </c>
      <c r="J5780" s="7" t="str">
        <f>VLOOKUP(C5780,'[1]T. Apoyo Sistema'!$B$1:$C$89,2,0)</f>
        <v>SI</v>
      </c>
    </row>
    <row r="5781" spans="1:10" x14ac:dyDescent="0.25">
      <c r="A5781" s="4" t="str">
        <f t="shared" si="180"/>
        <v>46242-POX55-psa4</v>
      </c>
      <c r="B5781" s="14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 t="shared" si="181"/>
        <v>2026-08</v>
      </c>
      <c r="J5781" s="7" t="str">
        <f>VLOOKUP(C5781,'[1]T. Apoyo Sistema'!$B$1:$C$89,2,0)</f>
        <v>SI</v>
      </c>
    </row>
    <row r="5782" spans="1:10" x14ac:dyDescent="0.25">
      <c r="A5782" s="4" t="str">
        <f t="shared" si="180"/>
        <v>46242-POX55-psa5</v>
      </c>
      <c r="B5782" s="14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 t="shared" si="181"/>
        <v>2026-08</v>
      </c>
      <c r="J5782" s="7" t="str">
        <f>VLOOKUP(C5782,'[1]T. Apoyo Sistema'!$B$1:$C$89,2,0)</f>
        <v>SI</v>
      </c>
    </row>
    <row r="5783" spans="1:10" x14ac:dyDescent="0.25">
      <c r="A5783" s="4" t="str">
        <f t="shared" si="180"/>
        <v>46242-POX55-psa6</v>
      </c>
      <c r="B5783" s="14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 t="shared" si="181"/>
        <v>2026-08</v>
      </c>
      <c r="J5783" s="7" t="str">
        <f>VLOOKUP(C5783,'[1]T. Apoyo Sistema'!$B$1:$C$89,2,0)</f>
        <v>SI</v>
      </c>
    </row>
    <row r="5784" spans="1:10" x14ac:dyDescent="0.25">
      <c r="A5784" s="4" t="str">
        <f t="shared" si="180"/>
        <v>46242-POX55-sec1</v>
      </c>
      <c r="B5784" s="14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 t="shared" si="181"/>
        <v>2026-08</v>
      </c>
      <c r="J5784" s="7" t="str">
        <f>VLOOKUP(C5784,'[1]T. Apoyo Sistema'!$B$1:$C$89,2,0)</f>
        <v>SI</v>
      </c>
    </row>
    <row r="5785" spans="1:10" x14ac:dyDescent="0.25">
      <c r="A5785" s="4" t="str">
        <f t="shared" si="180"/>
        <v>46242-POX55-sec2</v>
      </c>
      <c r="B5785" s="14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 t="shared" si="181"/>
        <v>2026-08</v>
      </c>
      <c r="J5785" s="7" t="str">
        <f>VLOOKUP(C5785,'[1]T. Apoyo Sistema'!$B$1:$C$89,2,0)</f>
        <v>SI</v>
      </c>
    </row>
    <row r="5786" spans="1:10" x14ac:dyDescent="0.25">
      <c r="A5786" s="4" t="str">
        <f t="shared" si="180"/>
        <v>46242-POX56-bbd1</v>
      </c>
      <c r="B5786" s="14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 t="shared" si="181"/>
        <v>2026-08</v>
      </c>
      <c r="J5786" s="7" t="str">
        <f>VLOOKUP(C5786,'[1]T. Apoyo Sistema'!$B$1:$C$89,2,0)</f>
        <v>SI</v>
      </c>
    </row>
    <row r="5787" spans="1:10" x14ac:dyDescent="0.25">
      <c r="A5787" s="4" t="str">
        <f t="shared" si="180"/>
        <v>46242-POX56-bbd2</v>
      </c>
      <c r="B5787" s="14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 t="shared" si="181"/>
        <v>2026-08</v>
      </c>
      <c r="J5787" s="7" t="str">
        <f>VLOOKUP(C5787,'[1]T. Apoyo Sistema'!$B$1:$C$89,2,0)</f>
        <v>SI</v>
      </c>
    </row>
    <row r="5788" spans="1:10" x14ac:dyDescent="0.25">
      <c r="A5788" s="4" t="str">
        <f t="shared" si="180"/>
        <v>46242-POX56-com1</v>
      </c>
      <c r="B5788" s="14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 t="shared" si="181"/>
        <v>2026-08</v>
      </c>
      <c r="J5788" s="7" t="str">
        <f>VLOOKUP(C5788,'[1]T. Apoyo Sistema'!$B$1:$C$89,2,0)</f>
        <v>SI</v>
      </c>
    </row>
    <row r="5789" spans="1:10" x14ac:dyDescent="0.25">
      <c r="A5789" s="4" t="str">
        <f t="shared" si="180"/>
        <v>46242-POX56-com2</v>
      </c>
      <c r="B5789" s="14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 t="shared" si="181"/>
        <v>2026-08</v>
      </c>
      <c r="J5789" s="7" t="str">
        <f>VLOOKUP(C5789,'[1]T. Apoyo Sistema'!$B$1:$C$89,2,0)</f>
        <v>SI</v>
      </c>
    </row>
    <row r="5790" spans="1:10" x14ac:dyDescent="0.25">
      <c r="A5790" s="4" t="str">
        <f t="shared" si="180"/>
        <v>46242-POX56-com3</v>
      </c>
      <c r="B5790" s="14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 t="shared" si="181"/>
        <v>2026-08</v>
      </c>
      <c r="J5790" s="7" t="str">
        <f>VLOOKUP(C5790,'[1]T. Apoyo Sistema'!$B$1:$C$89,2,0)</f>
        <v>SI</v>
      </c>
    </row>
    <row r="5791" spans="1:10" x14ac:dyDescent="0.25">
      <c r="A5791" s="4" t="str">
        <f t="shared" si="180"/>
        <v>46242-POX56-com4</v>
      </c>
      <c r="B5791" s="14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 t="shared" si="181"/>
        <v>2026-08</v>
      </c>
      <c r="J5791" s="7" t="str">
        <f>VLOOKUP(C5791,'[1]T. Apoyo Sistema'!$B$1:$C$89,2,0)</f>
        <v>SI</v>
      </c>
    </row>
    <row r="5792" spans="1:10" x14ac:dyDescent="0.25">
      <c r="A5792" s="4" t="str">
        <f t="shared" si="180"/>
        <v>46242-POX56-gen1</v>
      </c>
      <c r="B5792" s="14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 t="shared" si="181"/>
        <v>2026-08</v>
      </c>
      <c r="J5792" s="7" t="str">
        <f>VLOOKUP(C5792,'[1]T. Apoyo Sistema'!$B$1:$C$89,2,0)</f>
        <v>SI</v>
      </c>
    </row>
    <row r="5793" spans="1:10" x14ac:dyDescent="0.25">
      <c r="A5793" s="4" t="str">
        <f t="shared" si="180"/>
        <v>46242-POX56-gen2</v>
      </c>
      <c r="B5793" s="14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 t="shared" si="181"/>
        <v>2026-08</v>
      </c>
      <c r="J5793" s="7" t="str">
        <f>VLOOKUP(C5793,'[1]T. Apoyo Sistema'!$B$1:$C$89,2,0)</f>
        <v>SI</v>
      </c>
    </row>
    <row r="5794" spans="1:10" x14ac:dyDescent="0.25">
      <c r="A5794" s="4" t="str">
        <f t="shared" si="180"/>
        <v>46242-POX56-psa1</v>
      </c>
      <c r="B5794" s="14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 t="shared" si="181"/>
        <v>2026-08</v>
      </c>
      <c r="J5794" s="7" t="str">
        <f>VLOOKUP(C5794,'[1]T. Apoyo Sistema'!$B$1:$C$89,2,0)</f>
        <v>SI</v>
      </c>
    </row>
    <row r="5795" spans="1:10" x14ac:dyDescent="0.25">
      <c r="A5795" s="4" t="str">
        <f t="shared" si="180"/>
        <v>46242-POX56-psa2</v>
      </c>
      <c r="B5795" s="14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 t="shared" si="181"/>
        <v>2026-08</v>
      </c>
      <c r="J5795" s="7" t="str">
        <f>VLOOKUP(C5795,'[1]T. Apoyo Sistema'!$B$1:$C$89,2,0)</f>
        <v>SI</v>
      </c>
    </row>
    <row r="5796" spans="1:10" x14ac:dyDescent="0.25">
      <c r="A5796" s="4" t="str">
        <f t="shared" si="180"/>
        <v>46242-POX56-psa3</v>
      </c>
      <c r="B5796" s="14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 t="shared" si="181"/>
        <v>2026-08</v>
      </c>
      <c r="J5796" s="7" t="str">
        <f>VLOOKUP(C5796,'[1]T. Apoyo Sistema'!$B$1:$C$89,2,0)</f>
        <v>SI</v>
      </c>
    </row>
    <row r="5797" spans="1:10" x14ac:dyDescent="0.25">
      <c r="A5797" s="4" t="str">
        <f t="shared" si="180"/>
        <v>46242-POX56-psa4</v>
      </c>
      <c r="B5797" s="14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 t="shared" si="181"/>
        <v>2026-08</v>
      </c>
      <c r="J5797" s="7" t="str">
        <f>VLOOKUP(C5797,'[1]T. Apoyo Sistema'!$B$1:$C$89,2,0)</f>
        <v>SI</v>
      </c>
    </row>
    <row r="5798" spans="1:10" x14ac:dyDescent="0.25">
      <c r="A5798" s="4" t="str">
        <f t="shared" si="180"/>
        <v>46242-POX56-sec1</v>
      </c>
      <c r="B5798" s="14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 t="shared" si="181"/>
        <v>2026-08</v>
      </c>
      <c r="J5798" s="7" t="str">
        <f>VLOOKUP(C5798,'[1]T. Apoyo Sistema'!$B$1:$C$89,2,0)</f>
        <v>SI</v>
      </c>
    </row>
    <row r="5799" spans="1:10" x14ac:dyDescent="0.25">
      <c r="A5799" s="4" t="str">
        <f t="shared" si="180"/>
        <v>46242-POX56-sec2</v>
      </c>
      <c r="B5799" s="14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 t="shared" si="181"/>
        <v>2026-08</v>
      </c>
      <c r="J5799" s="7" t="str">
        <f>VLOOKUP(C5799,'[1]T. Apoyo Sistema'!$B$1:$C$89,2,0)</f>
        <v>SI</v>
      </c>
    </row>
    <row r="5800" spans="1:10" x14ac:dyDescent="0.25">
      <c r="A5800" s="4" t="str">
        <f t="shared" si="180"/>
        <v>46242-POX57-bbd1</v>
      </c>
      <c r="B5800" s="14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 t="shared" si="181"/>
        <v>2026-08</v>
      </c>
      <c r="J5800" s="7" t="str">
        <f>VLOOKUP(C5800,'[1]T. Apoyo Sistema'!$B$1:$C$89,2,0)</f>
        <v>SI</v>
      </c>
    </row>
    <row r="5801" spans="1:10" x14ac:dyDescent="0.25">
      <c r="A5801" s="4" t="str">
        <f t="shared" si="180"/>
        <v>46242-POX57-bbd2</v>
      </c>
      <c r="B5801" s="14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 t="shared" si="181"/>
        <v>2026-08</v>
      </c>
      <c r="J5801" s="7" t="str">
        <f>VLOOKUP(C5801,'[1]T. Apoyo Sistema'!$B$1:$C$89,2,0)</f>
        <v>SI</v>
      </c>
    </row>
    <row r="5802" spans="1:10" x14ac:dyDescent="0.25">
      <c r="A5802" s="4" t="str">
        <f t="shared" si="180"/>
        <v>46242-POX57-com1</v>
      </c>
      <c r="B5802" s="14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 t="shared" si="181"/>
        <v>2026-08</v>
      </c>
      <c r="J5802" s="7" t="str">
        <f>VLOOKUP(C5802,'[1]T. Apoyo Sistema'!$B$1:$C$89,2,0)</f>
        <v>SI</v>
      </c>
    </row>
    <row r="5803" spans="1:10" x14ac:dyDescent="0.25">
      <c r="A5803" s="4" t="str">
        <f t="shared" si="180"/>
        <v>46242-POX57-com2</v>
      </c>
      <c r="B5803" s="14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 t="shared" si="181"/>
        <v>2026-08</v>
      </c>
      <c r="J5803" s="7" t="str">
        <f>VLOOKUP(C5803,'[1]T. Apoyo Sistema'!$B$1:$C$89,2,0)</f>
        <v>SI</v>
      </c>
    </row>
    <row r="5804" spans="1:10" x14ac:dyDescent="0.25">
      <c r="A5804" s="4" t="str">
        <f t="shared" si="180"/>
        <v>46242-POX57-com3</v>
      </c>
      <c r="B5804" s="14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 t="shared" si="181"/>
        <v>2026-08</v>
      </c>
      <c r="J5804" s="7" t="str">
        <f>VLOOKUP(C5804,'[1]T. Apoyo Sistema'!$B$1:$C$89,2,0)</f>
        <v>SI</v>
      </c>
    </row>
    <row r="5805" spans="1:10" x14ac:dyDescent="0.25">
      <c r="A5805" s="4" t="str">
        <f t="shared" si="180"/>
        <v>46242-POX57-com4</v>
      </c>
      <c r="B5805" s="14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 t="shared" si="181"/>
        <v>2026-08</v>
      </c>
      <c r="J5805" s="7" t="str">
        <f>VLOOKUP(C5805,'[1]T. Apoyo Sistema'!$B$1:$C$89,2,0)</f>
        <v>SI</v>
      </c>
    </row>
    <row r="5806" spans="1:10" x14ac:dyDescent="0.25">
      <c r="A5806" s="4" t="str">
        <f t="shared" si="180"/>
        <v>46242-POX57-gen1</v>
      </c>
      <c r="B5806" s="14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 t="shared" si="181"/>
        <v>2026-08</v>
      </c>
      <c r="J5806" s="7" t="str">
        <f>VLOOKUP(C5806,'[1]T. Apoyo Sistema'!$B$1:$C$89,2,0)</f>
        <v>SI</v>
      </c>
    </row>
    <row r="5807" spans="1:10" x14ac:dyDescent="0.25">
      <c r="A5807" s="4" t="str">
        <f t="shared" si="180"/>
        <v>46242-POX57-gen2</v>
      </c>
      <c r="B5807" s="14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 t="shared" si="181"/>
        <v>2026-08</v>
      </c>
      <c r="J5807" s="7" t="str">
        <f>VLOOKUP(C5807,'[1]T. Apoyo Sistema'!$B$1:$C$89,2,0)</f>
        <v>SI</v>
      </c>
    </row>
    <row r="5808" spans="1:10" x14ac:dyDescent="0.25">
      <c r="A5808" s="4" t="str">
        <f t="shared" si="180"/>
        <v>46242-POX57-psa1</v>
      </c>
      <c r="B5808" s="14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 t="shared" si="181"/>
        <v>2026-08</v>
      </c>
      <c r="J5808" s="7" t="str">
        <f>VLOOKUP(C5808,'[1]T. Apoyo Sistema'!$B$1:$C$89,2,0)</f>
        <v>SI</v>
      </c>
    </row>
    <row r="5809" spans="1:10" x14ac:dyDescent="0.25">
      <c r="A5809" s="4" t="str">
        <f t="shared" si="180"/>
        <v>46242-POX57-psa2</v>
      </c>
      <c r="B5809" s="14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 t="shared" si="181"/>
        <v>2026-08</v>
      </c>
      <c r="J5809" s="7" t="str">
        <f>VLOOKUP(C5809,'[1]T. Apoyo Sistema'!$B$1:$C$89,2,0)</f>
        <v>SI</v>
      </c>
    </row>
    <row r="5810" spans="1:10" x14ac:dyDescent="0.25">
      <c r="A5810" s="4" t="str">
        <f t="shared" si="180"/>
        <v>46242-POX57-psa3</v>
      </c>
      <c r="B5810" s="14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 t="shared" si="181"/>
        <v>2026-08</v>
      </c>
      <c r="J5810" s="7" t="str">
        <f>VLOOKUP(C5810,'[1]T. Apoyo Sistema'!$B$1:$C$89,2,0)</f>
        <v>SI</v>
      </c>
    </row>
    <row r="5811" spans="1:10" x14ac:dyDescent="0.25">
      <c r="A5811" s="4" t="str">
        <f t="shared" si="180"/>
        <v>46242-POX57-psa4</v>
      </c>
      <c r="B5811" s="14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 t="shared" si="181"/>
        <v>2026-08</v>
      </c>
      <c r="J5811" s="7" t="str">
        <f>VLOOKUP(C5811,'[1]T. Apoyo Sistema'!$B$1:$C$89,2,0)</f>
        <v>SI</v>
      </c>
    </row>
    <row r="5812" spans="1:10" x14ac:dyDescent="0.25">
      <c r="A5812" s="4" t="str">
        <f t="shared" si="180"/>
        <v>46242-POX57-sec1</v>
      </c>
      <c r="B5812" s="14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 t="shared" si="181"/>
        <v>2026-08</v>
      </c>
      <c r="J5812" s="7" t="str">
        <f>VLOOKUP(C5812,'[1]T. Apoyo Sistema'!$B$1:$C$89,2,0)</f>
        <v>SI</v>
      </c>
    </row>
    <row r="5813" spans="1:10" x14ac:dyDescent="0.25">
      <c r="A5813" s="4" t="str">
        <f t="shared" si="180"/>
        <v>46242-POX57-sec2</v>
      </c>
      <c r="B5813" s="14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 t="shared" si="181"/>
        <v>2026-08</v>
      </c>
      <c r="J5813" s="7" t="str">
        <f>VLOOKUP(C5813,'[1]T. Apoyo Sistema'!$B$1:$C$89,2,0)</f>
        <v>SI</v>
      </c>
    </row>
    <row r="5814" spans="1:10" x14ac:dyDescent="0.25">
      <c r="A5814" s="4" t="str">
        <f t="shared" si="180"/>
        <v>46242-POX58-bbd1</v>
      </c>
      <c r="B5814" s="14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 t="shared" si="181"/>
        <v>2026-08</v>
      </c>
      <c r="J5814" s="7" t="str">
        <f>VLOOKUP(C5814,'[1]T. Apoyo Sistema'!$B$1:$C$89,2,0)</f>
        <v>SI</v>
      </c>
    </row>
    <row r="5815" spans="1:10" x14ac:dyDescent="0.25">
      <c r="A5815" s="4" t="str">
        <f t="shared" si="180"/>
        <v>46242-POX58-bbd2</v>
      </c>
      <c r="B5815" s="14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 t="shared" si="181"/>
        <v>2026-08</v>
      </c>
      <c r="J5815" s="7" t="str">
        <f>VLOOKUP(C5815,'[1]T. Apoyo Sistema'!$B$1:$C$89,2,0)</f>
        <v>SI</v>
      </c>
    </row>
    <row r="5816" spans="1:10" x14ac:dyDescent="0.25">
      <c r="A5816" s="4" t="str">
        <f t="shared" si="180"/>
        <v>46242-POX58-com1</v>
      </c>
      <c r="B5816" s="14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 t="shared" si="181"/>
        <v>2026-08</v>
      </c>
      <c r="J5816" s="7" t="str">
        <f>VLOOKUP(C5816,'[1]T. Apoyo Sistema'!$B$1:$C$89,2,0)</f>
        <v>SI</v>
      </c>
    </row>
    <row r="5817" spans="1:10" x14ac:dyDescent="0.25">
      <c r="A5817" s="4" t="str">
        <f t="shared" si="180"/>
        <v>46242-POX58-com2</v>
      </c>
      <c r="B5817" s="14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 t="shared" si="181"/>
        <v>2026-08</v>
      </c>
      <c r="J5817" s="7" t="str">
        <f>VLOOKUP(C5817,'[1]T. Apoyo Sistema'!$B$1:$C$89,2,0)</f>
        <v>SI</v>
      </c>
    </row>
    <row r="5818" spans="1:10" x14ac:dyDescent="0.25">
      <c r="A5818" s="4" t="str">
        <f t="shared" si="180"/>
        <v>46242-POX58-com3</v>
      </c>
      <c r="B5818" s="14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 t="shared" si="181"/>
        <v>2026-08</v>
      </c>
      <c r="J5818" s="7" t="str">
        <f>VLOOKUP(C5818,'[1]T. Apoyo Sistema'!$B$1:$C$89,2,0)</f>
        <v>SI</v>
      </c>
    </row>
    <row r="5819" spans="1:10" x14ac:dyDescent="0.25">
      <c r="A5819" s="4" t="str">
        <f t="shared" si="180"/>
        <v>46242-POX58-com4</v>
      </c>
      <c r="B5819" s="14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 t="shared" si="181"/>
        <v>2026-08</v>
      </c>
      <c r="J5819" s="7" t="str">
        <f>VLOOKUP(C5819,'[1]T. Apoyo Sistema'!$B$1:$C$89,2,0)</f>
        <v>SI</v>
      </c>
    </row>
    <row r="5820" spans="1:10" x14ac:dyDescent="0.25">
      <c r="A5820" s="4" t="str">
        <f t="shared" si="180"/>
        <v>46242-POX58-gen1</v>
      </c>
      <c r="B5820" s="14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 t="shared" si="181"/>
        <v>2026-08</v>
      </c>
      <c r="J5820" s="7" t="str">
        <f>VLOOKUP(C5820,'[1]T. Apoyo Sistema'!$B$1:$C$89,2,0)</f>
        <v>SI</v>
      </c>
    </row>
    <row r="5821" spans="1:10" x14ac:dyDescent="0.25">
      <c r="A5821" s="4" t="str">
        <f t="shared" si="180"/>
        <v>46242-POX58-gen2</v>
      </c>
      <c r="B5821" s="14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 t="shared" si="181"/>
        <v>2026-08</v>
      </c>
      <c r="J5821" s="7" t="str">
        <f>VLOOKUP(C5821,'[1]T. Apoyo Sistema'!$B$1:$C$89,2,0)</f>
        <v>SI</v>
      </c>
    </row>
    <row r="5822" spans="1:10" x14ac:dyDescent="0.25">
      <c r="A5822" s="4" t="str">
        <f t="shared" si="180"/>
        <v>46242-POX58-motocom1</v>
      </c>
      <c r="B5822" s="14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 t="shared" si="181"/>
        <v>2026-08</v>
      </c>
      <c r="J5822" s="7" t="str">
        <f>VLOOKUP(C5822,'[1]T. Apoyo Sistema'!$B$1:$C$89,2,0)</f>
        <v>SI</v>
      </c>
    </row>
    <row r="5823" spans="1:10" x14ac:dyDescent="0.25">
      <c r="A5823" s="4" t="str">
        <f t="shared" si="180"/>
        <v>46242-POX58-motocom2</v>
      </c>
      <c r="B5823" s="14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 t="shared" si="181"/>
        <v>2026-08</v>
      </c>
      <c r="J5823" s="7" t="str">
        <f>VLOOKUP(C5823,'[1]T. Apoyo Sistema'!$B$1:$C$89,2,0)</f>
        <v>SI</v>
      </c>
    </row>
    <row r="5824" spans="1:10" x14ac:dyDescent="0.25">
      <c r="A5824" s="4" t="str">
        <f t="shared" si="180"/>
        <v>46242-POX58-psa1</v>
      </c>
      <c r="B5824" s="14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 t="shared" si="181"/>
        <v>2026-08</v>
      </c>
      <c r="J5824" s="7" t="str">
        <f>VLOOKUP(C5824,'[1]T. Apoyo Sistema'!$B$1:$C$89,2,0)</f>
        <v>SI</v>
      </c>
    </row>
    <row r="5825" spans="1:10" x14ac:dyDescent="0.25">
      <c r="A5825" s="4" t="str">
        <f t="shared" si="180"/>
        <v>46242-POX58-psa2</v>
      </c>
      <c r="B5825" s="14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 t="shared" si="181"/>
        <v>2026-08</v>
      </c>
      <c r="J5825" s="7" t="str">
        <f>VLOOKUP(C5825,'[1]T. Apoyo Sistema'!$B$1:$C$89,2,0)</f>
        <v>SI</v>
      </c>
    </row>
    <row r="5826" spans="1:10" x14ac:dyDescent="0.25">
      <c r="A5826" s="4" t="str">
        <f t="shared" ref="A5826:A5889" si="182">CONCATENATE(B5826,"-",C5826,"-",D5826)</f>
        <v>46242-POX58-psa3</v>
      </c>
      <c r="B5826" s="14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 t="shared" ref="I5826:I5889" si="183">TEXT(B5826,"yyyy-mm")</f>
        <v>2026-08</v>
      </c>
      <c r="J5826" s="7" t="str">
        <f>VLOOKUP(C5826,'[1]T. Apoyo Sistema'!$B$1:$C$89,2,0)</f>
        <v>SI</v>
      </c>
    </row>
    <row r="5827" spans="1:10" x14ac:dyDescent="0.25">
      <c r="A5827" s="4" t="str">
        <f t="shared" si="182"/>
        <v>46242-POX58-psa4</v>
      </c>
      <c r="B5827" s="14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 t="shared" si="183"/>
        <v>2026-08</v>
      </c>
      <c r="J5827" s="7" t="str">
        <f>VLOOKUP(C5827,'[1]T. Apoyo Sistema'!$B$1:$C$89,2,0)</f>
        <v>SI</v>
      </c>
    </row>
    <row r="5828" spans="1:10" x14ac:dyDescent="0.25">
      <c r="A5828" s="4" t="str">
        <f t="shared" si="182"/>
        <v>46242-POX58-sec1</v>
      </c>
      <c r="B5828" s="14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 t="shared" si="183"/>
        <v>2026-08</v>
      </c>
      <c r="J5828" s="7" t="str">
        <f>VLOOKUP(C5828,'[1]T. Apoyo Sistema'!$B$1:$C$89,2,0)</f>
        <v>SI</v>
      </c>
    </row>
    <row r="5829" spans="1:10" x14ac:dyDescent="0.25">
      <c r="A5829" s="4" t="str">
        <f t="shared" si="182"/>
        <v>46242-POX58-sec2</v>
      </c>
      <c r="B5829" s="14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 t="shared" si="183"/>
        <v>2026-08</v>
      </c>
      <c r="J5829" s="7" t="str">
        <f>VLOOKUP(C5829,'[1]T. Apoyo Sistema'!$B$1:$C$89,2,0)</f>
        <v>SI</v>
      </c>
    </row>
    <row r="5830" spans="1:10" x14ac:dyDescent="0.25">
      <c r="A5830" s="4" t="str">
        <f t="shared" si="182"/>
        <v>46242-POX59-bbd1</v>
      </c>
      <c r="B5830" s="14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 t="shared" si="183"/>
        <v>2026-08</v>
      </c>
      <c r="J5830" s="7" t="str">
        <f>VLOOKUP(C5830,'[1]T. Apoyo Sistema'!$B$1:$C$89,2,0)</f>
        <v>SI</v>
      </c>
    </row>
    <row r="5831" spans="1:10" x14ac:dyDescent="0.25">
      <c r="A5831" s="4" t="str">
        <f t="shared" si="182"/>
        <v>46242-POX59-bbd2</v>
      </c>
      <c r="B5831" s="14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 t="shared" si="183"/>
        <v>2026-08</v>
      </c>
      <c r="J5831" s="7" t="str">
        <f>VLOOKUP(C5831,'[1]T. Apoyo Sistema'!$B$1:$C$89,2,0)</f>
        <v>SI</v>
      </c>
    </row>
    <row r="5832" spans="1:10" x14ac:dyDescent="0.25">
      <c r="A5832" s="4" t="str">
        <f t="shared" si="182"/>
        <v>46242-POX59-com1</v>
      </c>
      <c r="B5832" s="14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 t="shared" si="183"/>
        <v>2026-08</v>
      </c>
      <c r="J5832" s="7" t="str">
        <f>VLOOKUP(C5832,'[1]T. Apoyo Sistema'!$B$1:$C$89,2,0)</f>
        <v>SI</v>
      </c>
    </row>
    <row r="5833" spans="1:10" x14ac:dyDescent="0.25">
      <c r="A5833" s="4" t="str">
        <f t="shared" si="182"/>
        <v>46242-POX59-com2</v>
      </c>
      <c r="B5833" s="14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 t="shared" si="183"/>
        <v>2026-08</v>
      </c>
      <c r="J5833" s="7" t="str">
        <f>VLOOKUP(C5833,'[1]T. Apoyo Sistema'!$B$1:$C$89,2,0)</f>
        <v>SI</v>
      </c>
    </row>
    <row r="5834" spans="1:10" x14ac:dyDescent="0.25">
      <c r="A5834" s="4" t="str">
        <f t="shared" si="182"/>
        <v>46242-POX59-com3</v>
      </c>
      <c r="B5834" s="14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 t="shared" si="183"/>
        <v>2026-08</v>
      </c>
      <c r="J5834" s="7" t="str">
        <f>VLOOKUP(C5834,'[1]T. Apoyo Sistema'!$B$1:$C$89,2,0)</f>
        <v>SI</v>
      </c>
    </row>
    <row r="5835" spans="1:10" x14ac:dyDescent="0.25">
      <c r="A5835" s="4" t="str">
        <f t="shared" si="182"/>
        <v>46242-POX59-gen1</v>
      </c>
      <c r="B5835" s="14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 t="shared" si="183"/>
        <v>2026-08</v>
      </c>
      <c r="J5835" s="7" t="str">
        <f>VLOOKUP(C5835,'[1]T. Apoyo Sistema'!$B$1:$C$89,2,0)</f>
        <v>SI</v>
      </c>
    </row>
    <row r="5836" spans="1:10" x14ac:dyDescent="0.25">
      <c r="A5836" s="4" t="str">
        <f t="shared" si="182"/>
        <v>46242-POX59-gen2</v>
      </c>
      <c r="B5836" s="14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 t="shared" si="183"/>
        <v>2026-08</v>
      </c>
      <c r="J5836" s="7" t="str">
        <f>VLOOKUP(C5836,'[1]T. Apoyo Sistema'!$B$1:$C$89,2,0)</f>
        <v>SI</v>
      </c>
    </row>
    <row r="5837" spans="1:10" x14ac:dyDescent="0.25">
      <c r="A5837" s="4" t="str">
        <f t="shared" si="182"/>
        <v>46242-POX59-motocom1</v>
      </c>
      <c r="B5837" s="14">
        <v>46242</v>
      </c>
      <c r="C5837" s="4" t="s">
        <v>38</v>
      </c>
      <c r="D5837" s="4" t="s">
        <v>104</v>
      </c>
      <c r="E5837" s="4">
        <v>0</v>
      </c>
      <c r="F5837" s="6">
        <v>0</v>
      </c>
      <c r="G5837" s="6">
        <v>0</v>
      </c>
      <c r="H5837" s="6">
        <v>0</v>
      </c>
      <c r="I5837" s="4" t="str">
        <f t="shared" si="183"/>
        <v>2026-08</v>
      </c>
      <c r="J5837" s="7" t="str">
        <f>VLOOKUP(C5837,'[1]T. Apoyo Sistema'!$B$1:$C$89,2,0)</f>
        <v>SI</v>
      </c>
    </row>
    <row r="5838" spans="1:10" x14ac:dyDescent="0.25">
      <c r="A5838" s="4" t="str">
        <f t="shared" si="182"/>
        <v>46242-POX59-motocom2</v>
      </c>
      <c r="B5838" s="14">
        <v>46242</v>
      </c>
      <c r="C5838" s="4" t="s">
        <v>38</v>
      </c>
      <c r="D5838" s="4" t="s">
        <v>105</v>
      </c>
      <c r="E5838" s="4">
        <v>0</v>
      </c>
      <c r="F5838" s="6">
        <v>0</v>
      </c>
      <c r="G5838" s="6">
        <v>0</v>
      </c>
      <c r="H5838" s="6">
        <v>0</v>
      </c>
      <c r="I5838" s="4" t="str">
        <f t="shared" si="183"/>
        <v>2026-08</v>
      </c>
      <c r="J5838" s="7" t="str">
        <f>VLOOKUP(C5838,'[1]T. Apoyo Sistema'!$B$1:$C$89,2,0)</f>
        <v>SI</v>
      </c>
    </row>
    <row r="5839" spans="1:10" x14ac:dyDescent="0.25">
      <c r="A5839" s="4" t="str">
        <f t="shared" si="182"/>
        <v>46242-POX59-psa1</v>
      </c>
      <c r="B5839" s="14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 t="shared" si="183"/>
        <v>2026-08</v>
      </c>
      <c r="J5839" s="7" t="str">
        <f>VLOOKUP(C5839,'[1]T. Apoyo Sistema'!$B$1:$C$89,2,0)</f>
        <v>SI</v>
      </c>
    </row>
    <row r="5840" spans="1:10" x14ac:dyDescent="0.25">
      <c r="A5840" s="4" t="str">
        <f t="shared" si="182"/>
        <v>46242-POX59-psa2</v>
      </c>
      <c r="B5840" s="14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 t="shared" si="183"/>
        <v>2026-08</v>
      </c>
      <c r="J5840" s="7" t="str">
        <f>VLOOKUP(C5840,'[1]T. Apoyo Sistema'!$B$1:$C$89,2,0)</f>
        <v>SI</v>
      </c>
    </row>
    <row r="5841" spans="1:10" x14ac:dyDescent="0.25">
      <c r="A5841" s="4" t="str">
        <f t="shared" si="182"/>
        <v>46242-POX59-psa3</v>
      </c>
      <c r="B5841" s="14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 t="shared" si="183"/>
        <v>2026-08</v>
      </c>
      <c r="J5841" s="7" t="str">
        <f>VLOOKUP(C5841,'[1]T. Apoyo Sistema'!$B$1:$C$89,2,0)</f>
        <v>SI</v>
      </c>
    </row>
    <row r="5842" spans="1:10" x14ac:dyDescent="0.25">
      <c r="A5842" s="4" t="str">
        <f t="shared" si="182"/>
        <v>46242-POX59-psa4</v>
      </c>
      <c r="B5842" s="14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 t="shared" si="183"/>
        <v>2026-08</v>
      </c>
      <c r="J5842" s="7" t="str">
        <f>VLOOKUP(C5842,'[1]T. Apoyo Sistema'!$B$1:$C$89,2,0)</f>
        <v>SI</v>
      </c>
    </row>
    <row r="5843" spans="1:10" x14ac:dyDescent="0.25">
      <c r="A5843" s="4" t="str">
        <f t="shared" si="182"/>
        <v>46242-POX59-psa5</v>
      </c>
      <c r="B5843" s="14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 t="shared" si="183"/>
        <v>2026-08</v>
      </c>
      <c r="J5843" s="7" t="str">
        <f>VLOOKUP(C5843,'[1]T. Apoyo Sistema'!$B$1:$C$89,2,0)</f>
        <v>SI</v>
      </c>
    </row>
    <row r="5844" spans="1:10" x14ac:dyDescent="0.25">
      <c r="A5844" s="4" t="str">
        <f t="shared" si="182"/>
        <v>46242-POX59-psa6</v>
      </c>
      <c r="B5844" s="14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 t="shared" si="183"/>
        <v>2026-08</v>
      </c>
      <c r="J5844" s="7" t="str">
        <f>VLOOKUP(C5844,'[1]T. Apoyo Sistema'!$B$1:$C$89,2,0)</f>
        <v>SI</v>
      </c>
    </row>
    <row r="5845" spans="1:10" x14ac:dyDescent="0.25">
      <c r="A5845" s="4" t="str">
        <f t="shared" si="182"/>
        <v>46242-POX59-sec1</v>
      </c>
      <c r="B5845" s="14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 t="shared" si="183"/>
        <v>2026-08</v>
      </c>
      <c r="J5845" s="7" t="str">
        <f>VLOOKUP(C5845,'[1]T. Apoyo Sistema'!$B$1:$C$89,2,0)</f>
        <v>SI</v>
      </c>
    </row>
    <row r="5846" spans="1:10" x14ac:dyDescent="0.25">
      <c r="A5846" s="4" t="str">
        <f t="shared" si="182"/>
        <v>46242-POX59-sec2</v>
      </c>
      <c r="B5846" s="14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 t="shared" si="183"/>
        <v>2026-08</v>
      </c>
      <c r="J5846" s="7" t="str">
        <f>VLOOKUP(C5846,'[1]T. Apoyo Sistema'!$B$1:$C$89,2,0)</f>
        <v>SI</v>
      </c>
    </row>
    <row r="5847" spans="1:10" x14ac:dyDescent="0.25">
      <c r="A5847" s="4" t="str">
        <f t="shared" si="182"/>
        <v>46242-POX6-bbd1</v>
      </c>
      <c r="B5847" s="14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 t="shared" si="183"/>
        <v>2026-08</v>
      </c>
      <c r="J5847" s="7" t="str">
        <f>VLOOKUP(C5847,'[1]T. Apoyo Sistema'!$B$1:$C$89,2,0)</f>
        <v>SI</v>
      </c>
    </row>
    <row r="5848" spans="1:10" x14ac:dyDescent="0.25">
      <c r="A5848" s="4" t="str">
        <f t="shared" si="182"/>
        <v>46242-POX6-bbd2</v>
      </c>
      <c r="B5848" s="14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 t="shared" si="183"/>
        <v>2026-08</v>
      </c>
      <c r="J5848" s="7" t="str">
        <f>VLOOKUP(C5848,'[1]T. Apoyo Sistema'!$B$1:$C$89,2,0)</f>
        <v>SI</v>
      </c>
    </row>
    <row r="5849" spans="1:10" x14ac:dyDescent="0.25">
      <c r="A5849" s="4" t="str">
        <f t="shared" si="182"/>
        <v>46242-POX6-com1</v>
      </c>
      <c r="B5849" s="14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 t="shared" si="183"/>
        <v>2026-08</v>
      </c>
      <c r="J5849" s="7" t="str">
        <f>VLOOKUP(C5849,'[1]T. Apoyo Sistema'!$B$1:$C$89,2,0)</f>
        <v>SI</v>
      </c>
    </row>
    <row r="5850" spans="1:10" x14ac:dyDescent="0.25">
      <c r="A5850" s="4" t="str">
        <f t="shared" si="182"/>
        <v>46242-POX6-com2</v>
      </c>
      <c r="B5850" s="14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 t="shared" si="183"/>
        <v>2026-08</v>
      </c>
      <c r="J5850" s="7" t="str">
        <f>VLOOKUP(C5850,'[1]T. Apoyo Sistema'!$B$1:$C$89,2,0)</f>
        <v>SI</v>
      </c>
    </row>
    <row r="5851" spans="1:10" x14ac:dyDescent="0.25">
      <c r="A5851" s="4" t="str">
        <f t="shared" si="182"/>
        <v>46242-POX6-com3</v>
      </c>
      <c r="B5851" s="14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 t="shared" si="183"/>
        <v>2026-08</v>
      </c>
      <c r="J5851" s="7" t="str">
        <f>VLOOKUP(C5851,'[1]T. Apoyo Sistema'!$B$1:$C$89,2,0)</f>
        <v>SI</v>
      </c>
    </row>
    <row r="5852" spans="1:10" x14ac:dyDescent="0.25">
      <c r="A5852" s="4" t="str">
        <f t="shared" si="182"/>
        <v>46242-POX6-com4</v>
      </c>
      <c r="B5852" s="14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 t="shared" si="183"/>
        <v>2026-08</v>
      </c>
      <c r="J5852" s="7" t="str">
        <f>VLOOKUP(C5852,'[1]T. Apoyo Sistema'!$B$1:$C$89,2,0)</f>
        <v>SI</v>
      </c>
    </row>
    <row r="5853" spans="1:10" x14ac:dyDescent="0.25">
      <c r="A5853" s="4" t="str">
        <f t="shared" si="182"/>
        <v>46242-POX6-gen1</v>
      </c>
      <c r="B5853" s="14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 t="shared" si="183"/>
        <v>2026-08</v>
      </c>
      <c r="J5853" s="7" t="str">
        <f>VLOOKUP(C5853,'[1]T. Apoyo Sistema'!$B$1:$C$89,2,0)</f>
        <v>SI</v>
      </c>
    </row>
    <row r="5854" spans="1:10" x14ac:dyDescent="0.25">
      <c r="A5854" s="4" t="str">
        <f t="shared" si="182"/>
        <v>46242-POX6-gen2</v>
      </c>
      <c r="B5854" s="14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 t="shared" si="183"/>
        <v>2026-08</v>
      </c>
      <c r="J5854" s="7" t="str">
        <f>VLOOKUP(C5854,'[1]T. Apoyo Sistema'!$B$1:$C$89,2,0)</f>
        <v>SI</v>
      </c>
    </row>
    <row r="5855" spans="1:10" x14ac:dyDescent="0.25">
      <c r="A5855" s="4" t="str">
        <f t="shared" si="182"/>
        <v>46242-POX6-psa1</v>
      </c>
      <c r="B5855" s="14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 t="shared" si="183"/>
        <v>2026-08</v>
      </c>
      <c r="J5855" s="7" t="str">
        <f>VLOOKUP(C5855,'[1]T. Apoyo Sistema'!$B$1:$C$89,2,0)</f>
        <v>SI</v>
      </c>
    </row>
    <row r="5856" spans="1:10" x14ac:dyDescent="0.25">
      <c r="A5856" s="4" t="str">
        <f t="shared" si="182"/>
        <v>46242-POX6-psa2</v>
      </c>
      <c r="B5856" s="14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 t="shared" si="183"/>
        <v>2026-08</v>
      </c>
      <c r="J5856" s="7" t="str">
        <f>VLOOKUP(C5856,'[1]T. Apoyo Sistema'!$B$1:$C$89,2,0)</f>
        <v>SI</v>
      </c>
    </row>
    <row r="5857" spans="1:10" x14ac:dyDescent="0.25">
      <c r="A5857" s="4" t="str">
        <f t="shared" si="182"/>
        <v>46242-POX6-psa3</v>
      </c>
      <c r="B5857" s="14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 t="shared" si="183"/>
        <v>2026-08</v>
      </c>
      <c r="J5857" s="7" t="str">
        <f>VLOOKUP(C5857,'[1]T. Apoyo Sistema'!$B$1:$C$89,2,0)</f>
        <v>SI</v>
      </c>
    </row>
    <row r="5858" spans="1:10" x14ac:dyDescent="0.25">
      <c r="A5858" s="4" t="str">
        <f t="shared" si="182"/>
        <v>46242-POX6-psa4</v>
      </c>
      <c r="B5858" s="14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 t="shared" si="183"/>
        <v>2026-08</v>
      </c>
      <c r="J5858" s="7" t="str">
        <f>VLOOKUP(C5858,'[1]T. Apoyo Sistema'!$B$1:$C$89,2,0)</f>
        <v>SI</v>
      </c>
    </row>
    <row r="5859" spans="1:10" x14ac:dyDescent="0.25">
      <c r="A5859" s="4" t="str">
        <f t="shared" si="182"/>
        <v>46242-POX6-sec1</v>
      </c>
      <c r="B5859" s="14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 t="shared" si="183"/>
        <v>2026-08</v>
      </c>
      <c r="J5859" s="7" t="str">
        <f>VLOOKUP(C5859,'[1]T. Apoyo Sistema'!$B$1:$C$89,2,0)</f>
        <v>SI</v>
      </c>
    </row>
    <row r="5860" spans="1:10" x14ac:dyDescent="0.25">
      <c r="A5860" s="4" t="str">
        <f t="shared" si="182"/>
        <v>46242-POX6-sec2</v>
      </c>
      <c r="B5860" s="14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 t="shared" si="183"/>
        <v>2026-08</v>
      </c>
      <c r="J5860" s="7" t="str">
        <f>VLOOKUP(C5860,'[1]T. Apoyo Sistema'!$B$1:$C$89,2,0)</f>
        <v>SI</v>
      </c>
    </row>
    <row r="5861" spans="1:10" x14ac:dyDescent="0.25">
      <c r="A5861" s="4" t="str">
        <f t="shared" si="182"/>
        <v>46242-POX60-bbd1</v>
      </c>
      <c r="B5861" s="14">
        <v>46242</v>
      </c>
      <c r="C5861" s="4" t="s">
        <v>23</v>
      </c>
      <c r="D5861" s="4" t="s">
        <v>69</v>
      </c>
      <c r="E5861" s="4">
        <v>0</v>
      </c>
      <c r="F5861" s="6">
        <v>0</v>
      </c>
      <c r="G5861" s="6">
        <v>23.983333333333334</v>
      </c>
      <c r="H5861" s="6">
        <v>0</v>
      </c>
      <c r="I5861" s="4" t="str">
        <f t="shared" si="183"/>
        <v>2026-08</v>
      </c>
      <c r="J5861" s="7" t="str">
        <f>VLOOKUP(C5861,'[1]T. Apoyo Sistema'!$B$1:$C$89,2,0)</f>
        <v>SI</v>
      </c>
    </row>
    <row r="5862" spans="1:10" x14ac:dyDescent="0.25">
      <c r="A5862" s="4" t="str">
        <f t="shared" si="182"/>
        <v>46242-POX60-bbd2</v>
      </c>
      <c r="B5862" s="14">
        <v>46242</v>
      </c>
      <c r="C5862" s="4" t="s">
        <v>23</v>
      </c>
      <c r="D5862" s="4" t="s">
        <v>70</v>
      </c>
      <c r="E5862" s="4">
        <v>0</v>
      </c>
      <c r="F5862" s="6">
        <v>0.53333333333333333</v>
      </c>
      <c r="G5862" s="6">
        <v>23.45</v>
      </c>
      <c r="H5862" s="6">
        <v>0</v>
      </c>
      <c r="I5862" s="4" t="str">
        <f t="shared" si="183"/>
        <v>2026-08</v>
      </c>
      <c r="J5862" s="7" t="str">
        <f>VLOOKUP(C5862,'[1]T. Apoyo Sistema'!$B$1:$C$89,2,0)</f>
        <v>SI</v>
      </c>
    </row>
    <row r="5863" spans="1:10" x14ac:dyDescent="0.25">
      <c r="A5863" s="4" t="str">
        <f t="shared" si="182"/>
        <v>46242-POX60-com1</v>
      </c>
      <c r="B5863" s="14">
        <v>46242</v>
      </c>
      <c r="C5863" s="4" t="s">
        <v>23</v>
      </c>
      <c r="D5863" s="4" t="s">
        <v>71</v>
      </c>
      <c r="E5863" s="4">
        <v>0</v>
      </c>
      <c r="F5863" s="6">
        <v>12.3</v>
      </c>
      <c r="G5863" s="6">
        <v>11.683333333333334</v>
      </c>
      <c r="H5863" s="6">
        <v>0</v>
      </c>
      <c r="I5863" s="4" t="str">
        <f t="shared" si="183"/>
        <v>2026-08</v>
      </c>
      <c r="J5863" s="7" t="str">
        <f>VLOOKUP(C5863,'[1]T. Apoyo Sistema'!$B$1:$C$89,2,0)</f>
        <v>SI</v>
      </c>
    </row>
    <row r="5864" spans="1:10" x14ac:dyDescent="0.25">
      <c r="A5864" s="4" t="str">
        <f t="shared" si="182"/>
        <v>46242-POX60-com2</v>
      </c>
      <c r="B5864" s="14">
        <v>46242</v>
      </c>
      <c r="C5864" s="4" t="s">
        <v>23</v>
      </c>
      <c r="D5864" s="4" t="s">
        <v>72</v>
      </c>
      <c r="E5864" s="4">
        <v>0</v>
      </c>
      <c r="F5864" s="6">
        <v>12.266666666666667</v>
      </c>
      <c r="G5864" s="6">
        <v>11.716666666666667</v>
      </c>
      <c r="H5864" s="6">
        <v>0</v>
      </c>
      <c r="I5864" s="4" t="str">
        <f t="shared" si="183"/>
        <v>2026-08</v>
      </c>
      <c r="J5864" s="7" t="str">
        <f>VLOOKUP(C5864,'[1]T. Apoyo Sistema'!$B$1:$C$89,2,0)</f>
        <v>SI</v>
      </c>
    </row>
    <row r="5865" spans="1:10" x14ac:dyDescent="0.25">
      <c r="A5865" s="4" t="str">
        <f t="shared" si="182"/>
        <v>46242-POX60-com3</v>
      </c>
      <c r="B5865" s="14">
        <v>46242</v>
      </c>
      <c r="C5865" s="4" t="s">
        <v>23</v>
      </c>
      <c r="D5865" s="4" t="s">
        <v>77</v>
      </c>
      <c r="E5865" s="4">
        <v>0</v>
      </c>
      <c r="F5865" s="6">
        <v>12.416666666666666</v>
      </c>
      <c r="G5865" s="6">
        <v>11.566666666666668</v>
      </c>
      <c r="H5865" s="6">
        <v>0</v>
      </c>
      <c r="I5865" s="4" t="str">
        <f t="shared" si="183"/>
        <v>2026-08</v>
      </c>
      <c r="J5865" s="7" t="str">
        <f>VLOOKUP(C5865,'[1]T. Apoyo Sistema'!$B$1:$C$89,2,0)</f>
        <v>SI</v>
      </c>
    </row>
    <row r="5866" spans="1:10" x14ac:dyDescent="0.25">
      <c r="A5866" s="4" t="str">
        <f t="shared" si="182"/>
        <v>46242-POX60-gen1</v>
      </c>
      <c r="B5866" s="14">
        <v>46242</v>
      </c>
      <c r="C5866" s="4" t="s">
        <v>23</v>
      </c>
      <c r="D5866" s="4" t="s">
        <v>59</v>
      </c>
      <c r="E5866" s="4">
        <v>0</v>
      </c>
      <c r="F5866" s="6">
        <v>2.9</v>
      </c>
      <c r="G5866" s="6">
        <v>21.083333333333336</v>
      </c>
      <c r="H5866" s="6">
        <v>0</v>
      </c>
      <c r="I5866" s="4" t="str">
        <f t="shared" si="183"/>
        <v>2026-08</v>
      </c>
      <c r="J5866" s="7" t="str">
        <f>VLOOKUP(C5866,'[1]T. Apoyo Sistema'!$B$1:$C$89,2,0)</f>
        <v>SI</v>
      </c>
    </row>
    <row r="5867" spans="1:10" x14ac:dyDescent="0.25">
      <c r="A5867" s="4" t="str">
        <f t="shared" si="182"/>
        <v>46242-POX60-gen2</v>
      </c>
      <c r="B5867" s="14">
        <v>46242</v>
      </c>
      <c r="C5867" s="4" t="s">
        <v>23</v>
      </c>
      <c r="D5867" s="4" t="s">
        <v>73</v>
      </c>
      <c r="E5867" s="4">
        <v>4</v>
      </c>
      <c r="F5867" s="6">
        <v>10.116666666666667</v>
      </c>
      <c r="G5867" s="6">
        <v>1.2333333333333343</v>
      </c>
      <c r="H5867" s="6">
        <v>12.633333333333333</v>
      </c>
      <c r="I5867" s="4" t="str">
        <f t="shared" si="183"/>
        <v>2026-08</v>
      </c>
      <c r="J5867" s="7" t="str">
        <f>VLOOKUP(C5867,'[1]T. Apoyo Sistema'!$B$1:$C$89,2,0)</f>
        <v>SI</v>
      </c>
    </row>
    <row r="5868" spans="1:10" x14ac:dyDescent="0.25">
      <c r="A5868" s="4" t="str">
        <f t="shared" si="182"/>
        <v>46242-POX60-motocom1</v>
      </c>
      <c r="B5868" s="14">
        <v>46242</v>
      </c>
      <c r="C5868" s="4" t="s">
        <v>23</v>
      </c>
      <c r="D5868" s="4" t="s">
        <v>104</v>
      </c>
      <c r="E5868" s="4">
        <v>0</v>
      </c>
      <c r="F5868" s="6">
        <v>0</v>
      </c>
      <c r="G5868" s="6">
        <v>23.983333333333334</v>
      </c>
      <c r="H5868" s="6">
        <v>0</v>
      </c>
      <c r="I5868" s="4" t="str">
        <f t="shared" si="183"/>
        <v>2026-08</v>
      </c>
      <c r="J5868" s="7" t="str">
        <f>VLOOKUP(C5868,'[1]T. Apoyo Sistema'!$B$1:$C$89,2,0)</f>
        <v>SI</v>
      </c>
    </row>
    <row r="5869" spans="1:10" x14ac:dyDescent="0.25">
      <c r="A5869" s="4" t="str">
        <f t="shared" si="182"/>
        <v>46242-POX60-motocom2</v>
      </c>
      <c r="B5869" s="14">
        <v>46242</v>
      </c>
      <c r="C5869" s="4" t="s">
        <v>23</v>
      </c>
      <c r="D5869" s="4" t="s">
        <v>105</v>
      </c>
      <c r="E5869" s="4">
        <v>0</v>
      </c>
      <c r="F5869" s="6">
        <v>0</v>
      </c>
      <c r="G5869" s="6">
        <v>23.983333333333334</v>
      </c>
      <c r="H5869" s="6">
        <v>0</v>
      </c>
      <c r="I5869" s="4" t="str">
        <f t="shared" si="183"/>
        <v>2026-08</v>
      </c>
      <c r="J5869" s="7" t="str">
        <f>VLOOKUP(C5869,'[1]T. Apoyo Sistema'!$B$1:$C$89,2,0)</f>
        <v>SI</v>
      </c>
    </row>
    <row r="5870" spans="1:10" x14ac:dyDescent="0.25">
      <c r="A5870" s="4" t="str">
        <f t="shared" si="182"/>
        <v>46242-POX60-psa1</v>
      </c>
      <c r="B5870" s="14">
        <v>46242</v>
      </c>
      <c r="C5870" s="4" t="s">
        <v>23</v>
      </c>
      <c r="D5870" s="4" t="s">
        <v>60</v>
      </c>
      <c r="E5870" s="4">
        <v>0</v>
      </c>
      <c r="F5870" s="6">
        <v>12.066666666666666</v>
      </c>
      <c r="G5870" s="6">
        <v>11.916666666666668</v>
      </c>
      <c r="H5870" s="6">
        <v>0</v>
      </c>
      <c r="I5870" s="4" t="str">
        <f t="shared" si="183"/>
        <v>2026-08</v>
      </c>
      <c r="J5870" s="7" t="str">
        <f>VLOOKUP(C5870,'[1]T. Apoyo Sistema'!$B$1:$C$89,2,0)</f>
        <v>SI</v>
      </c>
    </row>
    <row r="5871" spans="1:10" x14ac:dyDescent="0.25">
      <c r="A5871" s="4" t="str">
        <f t="shared" si="182"/>
        <v>46242-POX60-psa2</v>
      </c>
      <c r="B5871" s="14">
        <v>46242</v>
      </c>
      <c r="C5871" s="4" t="s">
        <v>23</v>
      </c>
      <c r="D5871" s="4" t="s">
        <v>74</v>
      </c>
      <c r="E5871" s="4">
        <v>0</v>
      </c>
      <c r="F5871" s="6">
        <v>12</v>
      </c>
      <c r="G5871" s="6">
        <v>11.983333333333334</v>
      </c>
      <c r="H5871" s="6">
        <v>0</v>
      </c>
      <c r="I5871" s="4" t="str">
        <f t="shared" si="183"/>
        <v>2026-08</v>
      </c>
      <c r="J5871" s="7" t="str">
        <f>VLOOKUP(C5871,'[1]T. Apoyo Sistema'!$B$1:$C$89,2,0)</f>
        <v>SI</v>
      </c>
    </row>
    <row r="5872" spans="1:10" x14ac:dyDescent="0.25">
      <c r="A5872" s="4" t="str">
        <f t="shared" si="182"/>
        <v>46242-POX60-psa3</v>
      </c>
      <c r="B5872" s="14">
        <v>46242</v>
      </c>
      <c r="C5872" s="4" t="s">
        <v>23</v>
      </c>
      <c r="D5872" s="4" t="s">
        <v>79</v>
      </c>
      <c r="E5872" s="4">
        <v>0</v>
      </c>
      <c r="F5872" s="6">
        <v>11.983333333333333</v>
      </c>
      <c r="G5872" s="6">
        <v>12.000000000000002</v>
      </c>
      <c r="H5872" s="6">
        <v>0</v>
      </c>
      <c r="I5872" s="4" t="str">
        <f t="shared" si="183"/>
        <v>2026-08</v>
      </c>
      <c r="J5872" s="7" t="str">
        <f>VLOOKUP(C5872,'[1]T. Apoyo Sistema'!$B$1:$C$89,2,0)</f>
        <v>SI</v>
      </c>
    </row>
    <row r="5873" spans="1:10" x14ac:dyDescent="0.25">
      <c r="A5873" s="4" t="str">
        <f t="shared" si="182"/>
        <v>46242-POX60-psa4</v>
      </c>
      <c r="B5873" s="14">
        <v>46242</v>
      </c>
      <c r="C5873" s="4" t="s">
        <v>23</v>
      </c>
      <c r="D5873" s="4" t="s">
        <v>80</v>
      </c>
      <c r="E5873" s="4">
        <v>0</v>
      </c>
      <c r="F5873" s="6">
        <v>11.983333333333333</v>
      </c>
      <c r="G5873" s="6">
        <v>12.000000000000002</v>
      </c>
      <c r="H5873" s="6">
        <v>0</v>
      </c>
      <c r="I5873" s="4" t="str">
        <f t="shared" si="183"/>
        <v>2026-08</v>
      </c>
      <c r="J5873" s="7" t="str">
        <f>VLOOKUP(C5873,'[1]T. Apoyo Sistema'!$B$1:$C$89,2,0)</f>
        <v>SI</v>
      </c>
    </row>
    <row r="5874" spans="1:10" x14ac:dyDescent="0.25">
      <c r="A5874" s="4" t="str">
        <f t="shared" si="182"/>
        <v>46242-POX60-psa5</v>
      </c>
      <c r="B5874" s="14">
        <v>46242</v>
      </c>
      <c r="C5874" s="4" t="s">
        <v>23</v>
      </c>
      <c r="D5874" s="4" t="s">
        <v>92</v>
      </c>
      <c r="E5874" s="4">
        <v>0</v>
      </c>
      <c r="F5874" s="6">
        <v>11.983333333333333</v>
      </c>
      <c r="G5874" s="6">
        <v>12.000000000000002</v>
      </c>
      <c r="H5874" s="6">
        <v>0</v>
      </c>
      <c r="I5874" s="4" t="str">
        <f t="shared" si="183"/>
        <v>2026-08</v>
      </c>
      <c r="J5874" s="7" t="str">
        <f>VLOOKUP(C5874,'[1]T. Apoyo Sistema'!$B$1:$C$89,2,0)</f>
        <v>SI</v>
      </c>
    </row>
    <row r="5875" spans="1:10" x14ac:dyDescent="0.25">
      <c r="A5875" s="4" t="str">
        <f t="shared" si="182"/>
        <v>46242-POX60-psa6</v>
      </c>
      <c r="B5875" s="14">
        <v>46242</v>
      </c>
      <c r="C5875" s="4" t="s">
        <v>23</v>
      </c>
      <c r="D5875" s="4" t="s">
        <v>93</v>
      </c>
      <c r="E5875" s="4">
        <v>0</v>
      </c>
      <c r="F5875" s="6">
        <v>10.9</v>
      </c>
      <c r="G5875" s="6">
        <v>13.083333333333334</v>
      </c>
      <c r="H5875" s="6">
        <v>0</v>
      </c>
      <c r="I5875" s="4" t="str">
        <f t="shared" si="183"/>
        <v>2026-08</v>
      </c>
      <c r="J5875" s="7" t="str">
        <f>VLOOKUP(C5875,'[1]T. Apoyo Sistema'!$B$1:$C$89,2,0)</f>
        <v>SI</v>
      </c>
    </row>
    <row r="5876" spans="1:10" x14ac:dyDescent="0.25">
      <c r="A5876" s="4" t="str">
        <f t="shared" si="182"/>
        <v>46242-POX60-sec1</v>
      </c>
      <c r="B5876" s="14">
        <v>46242</v>
      </c>
      <c r="C5876" s="4" t="s">
        <v>23</v>
      </c>
      <c r="D5876" s="4" t="s">
        <v>75</v>
      </c>
      <c r="E5876" s="4">
        <v>0</v>
      </c>
      <c r="F5876" s="6">
        <v>12.766666666666667</v>
      </c>
      <c r="G5876" s="6">
        <v>11.216666666666667</v>
      </c>
      <c r="H5876" s="6">
        <v>0</v>
      </c>
      <c r="I5876" s="4" t="str">
        <f t="shared" si="183"/>
        <v>2026-08</v>
      </c>
      <c r="J5876" s="7" t="str">
        <f>VLOOKUP(C5876,'[1]T. Apoyo Sistema'!$B$1:$C$89,2,0)</f>
        <v>SI</v>
      </c>
    </row>
    <row r="5877" spans="1:10" x14ac:dyDescent="0.25">
      <c r="A5877" s="4" t="str">
        <f t="shared" si="182"/>
        <v>46242-POX60-sec2</v>
      </c>
      <c r="B5877" s="14">
        <v>46242</v>
      </c>
      <c r="C5877" s="4" t="s">
        <v>23</v>
      </c>
      <c r="D5877" s="4" t="s">
        <v>76</v>
      </c>
      <c r="E5877" s="4">
        <v>0</v>
      </c>
      <c r="F5877" s="6">
        <v>12.766666666666667</v>
      </c>
      <c r="G5877" s="6">
        <v>11.216666666666667</v>
      </c>
      <c r="H5877" s="6">
        <v>0</v>
      </c>
      <c r="I5877" s="4" t="str">
        <f t="shared" si="183"/>
        <v>2026-08</v>
      </c>
      <c r="J5877" s="7" t="str">
        <f>VLOOKUP(C5877,'[1]T. Apoyo Sistema'!$B$1:$C$89,2,0)</f>
        <v>SI</v>
      </c>
    </row>
    <row r="5878" spans="1:10" x14ac:dyDescent="0.25">
      <c r="A5878" s="4" t="str">
        <f t="shared" si="182"/>
        <v>46242-POX61-bbd1</v>
      </c>
      <c r="B5878" s="14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 t="shared" si="183"/>
        <v>2026-08</v>
      </c>
      <c r="J5878" s="7" t="str">
        <f>VLOOKUP(C5878,'[1]T. Apoyo Sistema'!$B$1:$C$89,2,0)</f>
        <v>SI</v>
      </c>
    </row>
    <row r="5879" spans="1:10" x14ac:dyDescent="0.25">
      <c r="A5879" s="4" t="str">
        <f t="shared" si="182"/>
        <v>46242-POX61-bbd2</v>
      </c>
      <c r="B5879" s="14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 t="shared" si="183"/>
        <v>2026-08</v>
      </c>
      <c r="J5879" s="7" t="str">
        <f>VLOOKUP(C5879,'[1]T. Apoyo Sistema'!$B$1:$C$89,2,0)</f>
        <v>SI</v>
      </c>
    </row>
    <row r="5880" spans="1:10" x14ac:dyDescent="0.25">
      <c r="A5880" s="4" t="str">
        <f t="shared" si="182"/>
        <v>46242-POX61-com1</v>
      </c>
      <c r="B5880" s="14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 t="shared" si="183"/>
        <v>2026-08</v>
      </c>
      <c r="J5880" s="7" t="str">
        <f>VLOOKUP(C5880,'[1]T. Apoyo Sistema'!$B$1:$C$89,2,0)</f>
        <v>SI</v>
      </c>
    </row>
    <row r="5881" spans="1:10" x14ac:dyDescent="0.25">
      <c r="A5881" s="4" t="str">
        <f t="shared" si="182"/>
        <v>46242-POX61-com2</v>
      </c>
      <c r="B5881" s="14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 t="shared" si="183"/>
        <v>2026-08</v>
      </c>
      <c r="J5881" s="7" t="str">
        <f>VLOOKUP(C5881,'[1]T. Apoyo Sistema'!$B$1:$C$89,2,0)</f>
        <v>SI</v>
      </c>
    </row>
    <row r="5882" spans="1:10" x14ac:dyDescent="0.25">
      <c r="A5882" s="4" t="str">
        <f t="shared" si="182"/>
        <v>46242-POX61-com3</v>
      </c>
      <c r="B5882" s="14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 t="shared" si="183"/>
        <v>2026-08</v>
      </c>
      <c r="J5882" s="7" t="str">
        <f>VLOOKUP(C5882,'[1]T. Apoyo Sistema'!$B$1:$C$89,2,0)</f>
        <v>SI</v>
      </c>
    </row>
    <row r="5883" spans="1:10" x14ac:dyDescent="0.25">
      <c r="A5883" s="4" t="str">
        <f t="shared" si="182"/>
        <v>46242-POX61-gen1</v>
      </c>
      <c r="B5883" s="14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 t="shared" si="183"/>
        <v>2026-08</v>
      </c>
      <c r="J5883" s="7" t="str">
        <f>VLOOKUP(C5883,'[1]T. Apoyo Sistema'!$B$1:$C$89,2,0)</f>
        <v>SI</v>
      </c>
    </row>
    <row r="5884" spans="1:10" x14ac:dyDescent="0.25">
      <c r="A5884" s="4" t="str">
        <f t="shared" si="182"/>
        <v>46242-POX61-gen2</v>
      </c>
      <c r="B5884" s="14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 t="shared" si="183"/>
        <v>2026-08</v>
      </c>
      <c r="J5884" s="7" t="str">
        <f>VLOOKUP(C5884,'[1]T. Apoyo Sistema'!$B$1:$C$89,2,0)</f>
        <v>SI</v>
      </c>
    </row>
    <row r="5885" spans="1:10" x14ac:dyDescent="0.25">
      <c r="A5885" s="4" t="str">
        <f t="shared" si="182"/>
        <v>46242-POX61-motocom1</v>
      </c>
      <c r="B5885" s="14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 t="shared" si="183"/>
        <v>2026-08</v>
      </c>
      <c r="J5885" s="7" t="str">
        <f>VLOOKUP(C5885,'[1]T. Apoyo Sistema'!$B$1:$C$89,2,0)</f>
        <v>SI</v>
      </c>
    </row>
    <row r="5886" spans="1:10" x14ac:dyDescent="0.25">
      <c r="A5886" s="4" t="str">
        <f t="shared" si="182"/>
        <v>46242-POX61-motocom2</v>
      </c>
      <c r="B5886" s="14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 t="shared" si="183"/>
        <v>2026-08</v>
      </c>
      <c r="J5886" s="7" t="str">
        <f>VLOOKUP(C5886,'[1]T. Apoyo Sistema'!$B$1:$C$89,2,0)</f>
        <v>SI</v>
      </c>
    </row>
    <row r="5887" spans="1:10" x14ac:dyDescent="0.25">
      <c r="A5887" s="4" t="str">
        <f t="shared" si="182"/>
        <v>46242-POX61-psa1</v>
      </c>
      <c r="B5887" s="14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 t="shared" si="183"/>
        <v>2026-08</v>
      </c>
      <c r="J5887" s="7" t="str">
        <f>VLOOKUP(C5887,'[1]T. Apoyo Sistema'!$B$1:$C$89,2,0)</f>
        <v>SI</v>
      </c>
    </row>
    <row r="5888" spans="1:10" x14ac:dyDescent="0.25">
      <c r="A5888" s="4" t="str">
        <f t="shared" si="182"/>
        <v>46242-POX61-psa2</v>
      </c>
      <c r="B5888" s="14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 t="shared" si="183"/>
        <v>2026-08</v>
      </c>
      <c r="J5888" s="7" t="str">
        <f>VLOOKUP(C5888,'[1]T. Apoyo Sistema'!$B$1:$C$89,2,0)</f>
        <v>SI</v>
      </c>
    </row>
    <row r="5889" spans="1:10" x14ac:dyDescent="0.25">
      <c r="A5889" s="4" t="str">
        <f t="shared" si="182"/>
        <v>46242-POX61-psa3</v>
      </c>
      <c r="B5889" s="14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 t="shared" si="183"/>
        <v>2026-08</v>
      </c>
      <c r="J5889" s="7" t="str">
        <f>VLOOKUP(C5889,'[1]T. Apoyo Sistema'!$B$1:$C$89,2,0)</f>
        <v>SI</v>
      </c>
    </row>
    <row r="5890" spans="1:10" x14ac:dyDescent="0.25">
      <c r="A5890" s="4" t="str">
        <f t="shared" ref="A5890:A5953" si="184">CONCATENATE(B5890,"-",C5890,"-",D5890)</f>
        <v>46242-POX61-psa4</v>
      </c>
      <c r="B5890" s="14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 t="shared" ref="I5890:I5953" si="185">TEXT(B5890,"yyyy-mm")</f>
        <v>2026-08</v>
      </c>
      <c r="J5890" s="7" t="str">
        <f>VLOOKUP(C5890,'[1]T. Apoyo Sistema'!$B$1:$C$89,2,0)</f>
        <v>SI</v>
      </c>
    </row>
    <row r="5891" spans="1:10" x14ac:dyDescent="0.25">
      <c r="A5891" s="4" t="str">
        <f t="shared" si="184"/>
        <v>46242-POX61-psa5</v>
      </c>
      <c r="B5891" s="14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 t="shared" si="185"/>
        <v>2026-08</v>
      </c>
      <c r="J5891" s="7" t="str">
        <f>VLOOKUP(C5891,'[1]T. Apoyo Sistema'!$B$1:$C$89,2,0)</f>
        <v>SI</v>
      </c>
    </row>
    <row r="5892" spans="1:10" x14ac:dyDescent="0.25">
      <c r="A5892" s="4" t="str">
        <f t="shared" si="184"/>
        <v>46242-POX61-psa6</v>
      </c>
      <c r="B5892" s="14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 t="shared" si="185"/>
        <v>2026-08</v>
      </c>
      <c r="J5892" s="7" t="str">
        <f>VLOOKUP(C5892,'[1]T. Apoyo Sistema'!$B$1:$C$89,2,0)</f>
        <v>SI</v>
      </c>
    </row>
    <row r="5893" spans="1:10" x14ac:dyDescent="0.25">
      <c r="A5893" s="4" t="str">
        <f t="shared" si="184"/>
        <v>46242-POX61-sec1</v>
      </c>
      <c r="B5893" s="14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 t="shared" si="185"/>
        <v>2026-08</v>
      </c>
      <c r="J5893" s="7" t="str">
        <f>VLOOKUP(C5893,'[1]T. Apoyo Sistema'!$B$1:$C$89,2,0)</f>
        <v>SI</v>
      </c>
    </row>
    <row r="5894" spans="1:10" x14ac:dyDescent="0.25">
      <c r="A5894" s="4" t="str">
        <f t="shared" si="184"/>
        <v>46242-POX61-sec2</v>
      </c>
      <c r="B5894" s="14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 t="shared" si="185"/>
        <v>2026-08</v>
      </c>
      <c r="J5894" s="7" t="str">
        <f>VLOOKUP(C5894,'[1]T. Apoyo Sistema'!$B$1:$C$89,2,0)</f>
        <v>SI</v>
      </c>
    </row>
    <row r="5895" spans="1:10" x14ac:dyDescent="0.25">
      <c r="A5895" s="4" t="str">
        <f t="shared" si="184"/>
        <v>46242-POX62-bbd1</v>
      </c>
      <c r="B5895" s="14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 t="shared" si="185"/>
        <v>2026-08</v>
      </c>
      <c r="J5895" s="7" t="str">
        <f>VLOOKUP(C5895,'[1]T. Apoyo Sistema'!$B$1:$C$89,2,0)</f>
        <v>SI</v>
      </c>
    </row>
    <row r="5896" spans="1:10" x14ac:dyDescent="0.25">
      <c r="A5896" s="4" t="str">
        <f t="shared" si="184"/>
        <v>46242-POX62-bbd2</v>
      </c>
      <c r="B5896" s="14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 t="shared" si="185"/>
        <v>2026-08</v>
      </c>
      <c r="J5896" s="7" t="str">
        <f>VLOOKUP(C5896,'[1]T. Apoyo Sistema'!$B$1:$C$89,2,0)</f>
        <v>SI</v>
      </c>
    </row>
    <row r="5897" spans="1:10" x14ac:dyDescent="0.25">
      <c r="A5897" s="4" t="str">
        <f t="shared" si="184"/>
        <v>46242-POX62-com1</v>
      </c>
      <c r="B5897" s="14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 t="shared" si="185"/>
        <v>2026-08</v>
      </c>
      <c r="J5897" s="7" t="str">
        <f>VLOOKUP(C5897,'[1]T. Apoyo Sistema'!$B$1:$C$89,2,0)</f>
        <v>SI</v>
      </c>
    </row>
    <row r="5898" spans="1:10" x14ac:dyDescent="0.25">
      <c r="A5898" s="4" t="str">
        <f t="shared" si="184"/>
        <v>46242-POX62-com2</v>
      </c>
      <c r="B5898" s="14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 t="shared" si="185"/>
        <v>2026-08</v>
      </c>
      <c r="J5898" s="7" t="str">
        <f>VLOOKUP(C5898,'[1]T. Apoyo Sistema'!$B$1:$C$89,2,0)</f>
        <v>SI</v>
      </c>
    </row>
    <row r="5899" spans="1:10" x14ac:dyDescent="0.25">
      <c r="A5899" s="4" t="str">
        <f t="shared" si="184"/>
        <v>46242-POX62-com3</v>
      </c>
      <c r="B5899" s="14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 t="shared" si="185"/>
        <v>2026-08</v>
      </c>
      <c r="J5899" s="7" t="str">
        <f>VLOOKUP(C5899,'[1]T. Apoyo Sistema'!$B$1:$C$89,2,0)</f>
        <v>SI</v>
      </c>
    </row>
    <row r="5900" spans="1:10" x14ac:dyDescent="0.25">
      <c r="A5900" s="4" t="str">
        <f t="shared" si="184"/>
        <v>46242-POX62-com4</v>
      </c>
      <c r="B5900" s="14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 t="shared" si="185"/>
        <v>2026-08</v>
      </c>
      <c r="J5900" s="7" t="str">
        <f>VLOOKUP(C5900,'[1]T. Apoyo Sistema'!$B$1:$C$89,2,0)</f>
        <v>SI</v>
      </c>
    </row>
    <row r="5901" spans="1:10" x14ac:dyDescent="0.25">
      <c r="A5901" s="4" t="str">
        <f t="shared" si="184"/>
        <v>46242-POX62-gen1</v>
      </c>
      <c r="B5901" s="14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 t="shared" si="185"/>
        <v>2026-08</v>
      </c>
      <c r="J5901" s="7" t="str">
        <f>VLOOKUP(C5901,'[1]T. Apoyo Sistema'!$B$1:$C$89,2,0)</f>
        <v>SI</v>
      </c>
    </row>
    <row r="5902" spans="1:10" x14ac:dyDescent="0.25">
      <c r="A5902" s="4" t="str">
        <f t="shared" si="184"/>
        <v>46242-POX62-gen2</v>
      </c>
      <c r="B5902" s="14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 t="shared" si="185"/>
        <v>2026-08</v>
      </c>
      <c r="J5902" s="7" t="str">
        <f>VLOOKUP(C5902,'[1]T. Apoyo Sistema'!$B$1:$C$89,2,0)</f>
        <v>SI</v>
      </c>
    </row>
    <row r="5903" spans="1:10" x14ac:dyDescent="0.25">
      <c r="A5903" s="4" t="str">
        <f t="shared" si="184"/>
        <v>46242-POX62-psa1</v>
      </c>
      <c r="B5903" s="14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 t="shared" si="185"/>
        <v>2026-08</v>
      </c>
      <c r="J5903" s="7" t="str">
        <f>VLOOKUP(C5903,'[1]T. Apoyo Sistema'!$B$1:$C$89,2,0)</f>
        <v>SI</v>
      </c>
    </row>
    <row r="5904" spans="1:10" x14ac:dyDescent="0.25">
      <c r="A5904" s="4" t="str">
        <f t="shared" si="184"/>
        <v>46242-POX62-psa2</v>
      </c>
      <c r="B5904" s="14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 t="shared" si="185"/>
        <v>2026-08</v>
      </c>
      <c r="J5904" s="7" t="str">
        <f>VLOOKUP(C5904,'[1]T. Apoyo Sistema'!$B$1:$C$89,2,0)</f>
        <v>SI</v>
      </c>
    </row>
    <row r="5905" spans="1:10" x14ac:dyDescent="0.25">
      <c r="A5905" s="4" t="str">
        <f t="shared" si="184"/>
        <v>46242-POX62-psa3</v>
      </c>
      <c r="B5905" s="14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 t="shared" si="185"/>
        <v>2026-08</v>
      </c>
      <c r="J5905" s="7" t="str">
        <f>VLOOKUP(C5905,'[1]T. Apoyo Sistema'!$B$1:$C$89,2,0)</f>
        <v>SI</v>
      </c>
    </row>
    <row r="5906" spans="1:10" x14ac:dyDescent="0.25">
      <c r="A5906" s="4" t="str">
        <f t="shared" si="184"/>
        <v>46242-POX62-psa4</v>
      </c>
      <c r="B5906" s="14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 t="shared" si="185"/>
        <v>2026-08</v>
      </c>
      <c r="J5906" s="7" t="str">
        <f>VLOOKUP(C5906,'[1]T. Apoyo Sistema'!$B$1:$C$89,2,0)</f>
        <v>SI</v>
      </c>
    </row>
    <row r="5907" spans="1:10" x14ac:dyDescent="0.25">
      <c r="A5907" s="4" t="str">
        <f t="shared" si="184"/>
        <v>46242-POX62-sec1</v>
      </c>
      <c r="B5907" s="14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 t="shared" si="185"/>
        <v>2026-08</v>
      </c>
      <c r="J5907" s="7" t="str">
        <f>VLOOKUP(C5907,'[1]T. Apoyo Sistema'!$B$1:$C$89,2,0)</f>
        <v>SI</v>
      </c>
    </row>
    <row r="5908" spans="1:10" x14ac:dyDescent="0.25">
      <c r="A5908" s="4" t="str">
        <f t="shared" si="184"/>
        <v>46242-POX62-sec2</v>
      </c>
      <c r="B5908" s="14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 t="shared" si="185"/>
        <v>2026-08</v>
      </c>
      <c r="J5908" s="7" t="str">
        <f>VLOOKUP(C5908,'[1]T. Apoyo Sistema'!$B$1:$C$89,2,0)</f>
        <v>SI</v>
      </c>
    </row>
    <row r="5909" spans="1:10" x14ac:dyDescent="0.25">
      <c r="A5909" s="4" t="str">
        <f t="shared" si="184"/>
        <v>46242-POX63-bbd1</v>
      </c>
      <c r="B5909" s="14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 t="shared" si="185"/>
        <v>2026-08</v>
      </c>
      <c r="J5909" s="7" t="str">
        <f>VLOOKUP(C5909,'[1]T. Apoyo Sistema'!$B$1:$C$89,2,0)</f>
        <v>SI</v>
      </c>
    </row>
    <row r="5910" spans="1:10" x14ac:dyDescent="0.25">
      <c r="A5910" s="4" t="str">
        <f t="shared" si="184"/>
        <v>46242-POX63-bbd2</v>
      </c>
      <c r="B5910" s="14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 t="shared" si="185"/>
        <v>2026-08</v>
      </c>
      <c r="J5910" s="7" t="str">
        <f>VLOOKUP(C5910,'[1]T. Apoyo Sistema'!$B$1:$C$89,2,0)</f>
        <v>SI</v>
      </c>
    </row>
    <row r="5911" spans="1:10" x14ac:dyDescent="0.25">
      <c r="A5911" s="4" t="str">
        <f t="shared" si="184"/>
        <v>46242-POX63-com1</v>
      </c>
      <c r="B5911" s="14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 t="shared" si="185"/>
        <v>2026-08</v>
      </c>
      <c r="J5911" s="7" t="str">
        <f>VLOOKUP(C5911,'[1]T. Apoyo Sistema'!$B$1:$C$89,2,0)</f>
        <v>SI</v>
      </c>
    </row>
    <row r="5912" spans="1:10" x14ac:dyDescent="0.25">
      <c r="A5912" s="4" t="str">
        <f t="shared" si="184"/>
        <v>46242-POX63-com2</v>
      </c>
      <c r="B5912" s="14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 t="shared" si="185"/>
        <v>2026-08</v>
      </c>
      <c r="J5912" s="7" t="str">
        <f>VLOOKUP(C5912,'[1]T. Apoyo Sistema'!$B$1:$C$89,2,0)</f>
        <v>SI</v>
      </c>
    </row>
    <row r="5913" spans="1:10" x14ac:dyDescent="0.25">
      <c r="A5913" s="4" t="str">
        <f t="shared" si="184"/>
        <v>46242-POX63-com3</v>
      </c>
      <c r="B5913" s="14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 t="shared" si="185"/>
        <v>2026-08</v>
      </c>
      <c r="J5913" s="7" t="str">
        <f>VLOOKUP(C5913,'[1]T. Apoyo Sistema'!$B$1:$C$89,2,0)</f>
        <v>SI</v>
      </c>
    </row>
    <row r="5914" spans="1:10" x14ac:dyDescent="0.25">
      <c r="A5914" s="4" t="str">
        <f t="shared" si="184"/>
        <v>46242-POX63-gen1</v>
      </c>
      <c r="B5914" s="14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 t="shared" si="185"/>
        <v>2026-08</v>
      </c>
      <c r="J5914" s="7" t="str">
        <f>VLOOKUP(C5914,'[1]T. Apoyo Sistema'!$B$1:$C$89,2,0)</f>
        <v>SI</v>
      </c>
    </row>
    <row r="5915" spans="1:10" x14ac:dyDescent="0.25">
      <c r="A5915" s="4" t="str">
        <f t="shared" si="184"/>
        <v>46242-POX63-gen2</v>
      </c>
      <c r="B5915" s="14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 t="shared" si="185"/>
        <v>2026-08</v>
      </c>
      <c r="J5915" s="7" t="str">
        <f>VLOOKUP(C5915,'[1]T. Apoyo Sistema'!$B$1:$C$89,2,0)</f>
        <v>SI</v>
      </c>
    </row>
    <row r="5916" spans="1:10" x14ac:dyDescent="0.25">
      <c r="A5916" s="4" t="str">
        <f t="shared" si="184"/>
        <v>46242-POX63-motocom1</v>
      </c>
      <c r="B5916" s="14">
        <v>46242</v>
      </c>
      <c r="C5916" s="4" t="s">
        <v>11</v>
      </c>
      <c r="D5916" s="4" t="s">
        <v>104</v>
      </c>
      <c r="E5916" s="4">
        <v>0</v>
      </c>
      <c r="F5916" s="6">
        <v>0</v>
      </c>
      <c r="G5916" s="6">
        <v>0</v>
      </c>
      <c r="H5916" s="6">
        <v>0</v>
      </c>
      <c r="I5916" s="4" t="str">
        <f t="shared" si="185"/>
        <v>2026-08</v>
      </c>
      <c r="J5916" s="7" t="str">
        <f>VLOOKUP(C5916,'[1]T. Apoyo Sistema'!$B$1:$C$89,2,0)</f>
        <v>SI</v>
      </c>
    </row>
    <row r="5917" spans="1:10" x14ac:dyDescent="0.25">
      <c r="A5917" s="4" t="str">
        <f t="shared" si="184"/>
        <v>46242-POX63-motocom2</v>
      </c>
      <c r="B5917" s="14">
        <v>46242</v>
      </c>
      <c r="C5917" s="4" t="s">
        <v>11</v>
      </c>
      <c r="D5917" s="4" t="s">
        <v>105</v>
      </c>
      <c r="E5917" s="4">
        <v>0</v>
      </c>
      <c r="F5917" s="6">
        <v>0</v>
      </c>
      <c r="G5917" s="6">
        <v>0</v>
      </c>
      <c r="H5917" s="6">
        <v>0</v>
      </c>
      <c r="I5917" s="4" t="str">
        <f t="shared" si="185"/>
        <v>2026-08</v>
      </c>
      <c r="J5917" s="7" t="str">
        <f>VLOOKUP(C5917,'[1]T. Apoyo Sistema'!$B$1:$C$89,2,0)</f>
        <v>SI</v>
      </c>
    </row>
    <row r="5918" spans="1:10" x14ac:dyDescent="0.25">
      <c r="A5918" s="4" t="str">
        <f t="shared" si="184"/>
        <v>46242-POX63-psa1</v>
      </c>
      <c r="B5918" s="14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 t="shared" si="185"/>
        <v>2026-08</v>
      </c>
      <c r="J5918" s="7" t="str">
        <f>VLOOKUP(C5918,'[1]T. Apoyo Sistema'!$B$1:$C$89,2,0)</f>
        <v>SI</v>
      </c>
    </row>
    <row r="5919" spans="1:10" x14ac:dyDescent="0.25">
      <c r="A5919" s="4" t="str">
        <f t="shared" si="184"/>
        <v>46242-POX63-psa2</v>
      </c>
      <c r="B5919" s="14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 t="shared" si="185"/>
        <v>2026-08</v>
      </c>
      <c r="J5919" s="7" t="str">
        <f>VLOOKUP(C5919,'[1]T. Apoyo Sistema'!$B$1:$C$89,2,0)</f>
        <v>SI</v>
      </c>
    </row>
    <row r="5920" spans="1:10" x14ac:dyDescent="0.25">
      <c r="A5920" s="4" t="str">
        <f t="shared" si="184"/>
        <v>46242-POX63-psa3</v>
      </c>
      <c r="B5920" s="14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 t="shared" si="185"/>
        <v>2026-08</v>
      </c>
      <c r="J5920" s="7" t="str">
        <f>VLOOKUP(C5920,'[1]T. Apoyo Sistema'!$B$1:$C$89,2,0)</f>
        <v>SI</v>
      </c>
    </row>
    <row r="5921" spans="1:10" x14ac:dyDescent="0.25">
      <c r="A5921" s="4" t="str">
        <f t="shared" si="184"/>
        <v>46242-POX63-psa4</v>
      </c>
      <c r="B5921" s="14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 t="shared" si="185"/>
        <v>2026-08</v>
      </c>
      <c r="J5921" s="7" t="str">
        <f>VLOOKUP(C5921,'[1]T. Apoyo Sistema'!$B$1:$C$89,2,0)</f>
        <v>SI</v>
      </c>
    </row>
    <row r="5922" spans="1:10" x14ac:dyDescent="0.25">
      <c r="A5922" s="4" t="str">
        <f t="shared" si="184"/>
        <v>46242-POX63-psa5</v>
      </c>
      <c r="B5922" s="14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 t="shared" si="185"/>
        <v>2026-08</v>
      </c>
      <c r="J5922" s="7" t="str">
        <f>VLOOKUP(C5922,'[1]T. Apoyo Sistema'!$B$1:$C$89,2,0)</f>
        <v>SI</v>
      </c>
    </row>
    <row r="5923" spans="1:10" x14ac:dyDescent="0.25">
      <c r="A5923" s="4" t="str">
        <f t="shared" si="184"/>
        <v>46242-POX63-psa6</v>
      </c>
      <c r="B5923" s="14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 t="shared" si="185"/>
        <v>2026-08</v>
      </c>
      <c r="J5923" s="7" t="str">
        <f>VLOOKUP(C5923,'[1]T. Apoyo Sistema'!$B$1:$C$89,2,0)</f>
        <v>SI</v>
      </c>
    </row>
    <row r="5924" spans="1:10" x14ac:dyDescent="0.25">
      <c r="A5924" s="4" t="str">
        <f t="shared" si="184"/>
        <v>46242-POX63-sec1</v>
      </c>
      <c r="B5924" s="14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 t="shared" si="185"/>
        <v>2026-08</v>
      </c>
      <c r="J5924" s="7" t="str">
        <f>VLOOKUP(C5924,'[1]T. Apoyo Sistema'!$B$1:$C$89,2,0)</f>
        <v>SI</v>
      </c>
    </row>
    <row r="5925" spans="1:10" x14ac:dyDescent="0.25">
      <c r="A5925" s="4" t="str">
        <f t="shared" si="184"/>
        <v>46242-POX63-sec2</v>
      </c>
      <c r="B5925" s="14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 t="shared" si="185"/>
        <v>2026-08</v>
      </c>
      <c r="J5925" s="7" t="str">
        <f>VLOOKUP(C5925,'[1]T. Apoyo Sistema'!$B$1:$C$89,2,0)</f>
        <v>SI</v>
      </c>
    </row>
    <row r="5926" spans="1:10" x14ac:dyDescent="0.25">
      <c r="A5926" s="4" t="str">
        <f t="shared" si="184"/>
        <v>46242-POX64-bbd1</v>
      </c>
      <c r="B5926" s="14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 t="shared" si="185"/>
        <v>2026-08</v>
      </c>
      <c r="J5926" s="7" t="str">
        <f>VLOOKUP(C5926,'[1]T. Apoyo Sistema'!$B$1:$C$89,2,0)</f>
        <v>SI</v>
      </c>
    </row>
    <row r="5927" spans="1:10" x14ac:dyDescent="0.25">
      <c r="A5927" s="4" t="str">
        <f t="shared" si="184"/>
        <v>46242-POX64-bbd2</v>
      </c>
      <c r="B5927" s="14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 t="shared" si="185"/>
        <v>2026-08</v>
      </c>
      <c r="J5927" s="7" t="str">
        <f>VLOOKUP(C5927,'[1]T. Apoyo Sistema'!$B$1:$C$89,2,0)</f>
        <v>SI</v>
      </c>
    </row>
    <row r="5928" spans="1:10" x14ac:dyDescent="0.25">
      <c r="A5928" s="4" t="str">
        <f t="shared" si="184"/>
        <v>46242-POX64-com1</v>
      </c>
      <c r="B5928" s="14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 t="shared" si="185"/>
        <v>2026-08</v>
      </c>
      <c r="J5928" s="7" t="str">
        <f>VLOOKUP(C5928,'[1]T. Apoyo Sistema'!$B$1:$C$89,2,0)</f>
        <v>SI</v>
      </c>
    </row>
    <row r="5929" spans="1:10" x14ac:dyDescent="0.25">
      <c r="A5929" s="4" t="str">
        <f t="shared" si="184"/>
        <v>46242-POX64-com2</v>
      </c>
      <c r="B5929" s="14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 t="shared" si="185"/>
        <v>2026-08</v>
      </c>
      <c r="J5929" s="7" t="str">
        <f>VLOOKUP(C5929,'[1]T. Apoyo Sistema'!$B$1:$C$89,2,0)</f>
        <v>SI</v>
      </c>
    </row>
    <row r="5930" spans="1:10" x14ac:dyDescent="0.25">
      <c r="A5930" s="4" t="str">
        <f t="shared" si="184"/>
        <v>46242-POX64-com3</v>
      </c>
      <c r="B5930" s="14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 t="shared" si="185"/>
        <v>2026-08</v>
      </c>
      <c r="J5930" s="7" t="str">
        <f>VLOOKUP(C5930,'[1]T. Apoyo Sistema'!$B$1:$C$89,2,0)</f>
        <v>SI</v>
      </c>
    </row>
    <row r="5931" spans="1:10" x14ac:dyDescent="0.25">
      <c r="A5931" s="4" t="str">
        <f t="shared" si="184"/>
        <v>46242-POX64-gen1</v>
      </c>
      <c r="B5931" s="14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 t="shared" si="185"/>
        <v>2026-08</v>
      </c>
      <c r="J5931" s="7" t="str">
        <f>VLOOKUP(C5931,'[1]T. Apoyo Sistema'!$B$1:$C$89,2,0)</f>
        <v>SI</v>
      </c>
    </row>
    <row r="5932" spans="1:10" x14ac:dyDescent="0.25">
      <c r="A5932" s="4" t="str">
        <f t="shared" si="184"/>
        <v>46242-POX64-gen2</v>
      </c>
      <c r="B5932" s="14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 t="shared" si="185"/>
        <v>2026-08</v>
      </c>
      <c r="J5932" s="7" t="str">
        <f>VLOOKUP(C5932,'[1]T. Apoyo Sistema'!$B$1:$C$89,2,0)</f>
        <v>SI</v>
      </c>
    </row>
    <row r="5933" spans="1:10" x14ac:dyDescent="0.25">
      <c r="A5933" s="4" t="str">
        <f t="shared" si="184"/>
        <v>46242-POX64-psa1</v>
      </c>
      <c r="B5933" s="14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 t="shared" si="185"/>
        <v>2026-08</v>
      </c>
      <c r="J5933" s="7" t="str">
        <f>VLOOKUP(C5933,'[1]T. Apoyo Sistema'!$B$1:$C$89,2,0)</f>
        <v>SI</v>
      </c>
    </row>
    <row r="5934" spans="1:10" x14ac:dyDescent="0.25">
      <c r="A5934" s="4" t="str">
        <f t="shared" si="184"/>
        <v>46242-POX64-psa2</v>
      </c>
      <c r="B5934" s="14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 t="shared" si="185"/>
        <v>2026-08</v>
      </c>
      <c r="J5934" s="7" t="str">
        <f>VLOOKUP(C5934,'[1]T. Apoyo Sistema'!$B$1:$C$89,2,0)</f>
        <v>SI</v>
      </c>
    </row>
    <row r="5935" spans="1:10" x14ac:dyDescent="0.25">
      <c r="A5935" s="4" t="str">
        <f t="shared" si="184"/>
        <v>46242-POX64-psa3</v>
      </c>
      <c r="B5935" s="14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 t="shared" si="185"/>
        <v>2026-08</v>
      </c>
      <c r="J5935" s="7" t="str">
        <f>VLOOKUP(C5935,'[1]T. Apoyo Sistema'!$B$1:$C$89,2,0)</f>
        <v>SI</v>
      </c>
    </row>
    <row r="5936" spans="1:10" x14ac:dyDescent="0.25">
      <c r="A5936" s="4" t="str">
        <f t="shared" si="184"/>
        <v>46242-POX64-psa4</v>
      </c>
      <c r="B5936" s="14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 t="shared" si="185"/>
        <v>2026-08</v>
      </c>
      <c r="J5936" s="7" t="str">
        <f>VLOOKUP(C5936,'[1]T. Apoyo Sistema'!$B$1:$C$89,2,0)</f>
        <v>SI</v>
      </c>
    </row>
    <row r="5937" spans="1:10" x14ac:dyDescent="0.25">
      <c r="A5937" s="4" t="str">
        <f t="shared" si="184"/>
        <v>46242-POX64-sec1</v>
      </c>
      <c r="B5937" s="14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 t="shared" si="185"/>
        <v>2026-08</v>
      </c>
      <c r="J5937" s="7" t="str">
        <f>VLOOKUP(C5937,'[1]T. Apoyo Sistema'!$B$1:$C$89,2,0)</f>
        <v>SI</v>
      </c>
    </row>
    <row r="5938" spans="1:10" x14ac:dyDescent="0.25">
      <c r="A5938" s="4" t="str">
        <f t="shared" si="184"/>
        <v>46242-POX64-sec2</v>
      </c>
      <c r="B5938" s="14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 t="shared" si="185"/>
        <v>2026-08</v>
      </c>
      <c r="J5938" s="7" t="str">
        <f>VLOOKUP(C5938,'[1]T. Apoyo Sistema'!$B$1:$C$89,2,0)</f>
        <v>SI</v>
      </c>
    </row>
    <row r="5939" spans="1:10" x14ac:dyDescent="0.25">
      <c r="A5939" s="4" t="str">
        <f t="shared" si="184"/>
        <v>46242-POX65-bbd1</v>
      </c>
      <c r="B5939" s="14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 t="shared" si="185"/>
        <v>2026-08</v>
      </c>
      <c r="J5939" s="7" t="str">
        <f>VLOOKUP(C5939,'[1]T. Apoyo Sistema'!$B$1:$C$89,2,0)</f>
        <v>SI</v>
      </c>
    </row>
    <row r="5940" spans="1:10" x14ac:dyDescent="0.25">
      <c r="A5940" s="4" t="str">
        <f t="shared" si="184"/>
        <v>46242-POX65-bbd2</v>
      </c>
      <c r="B5940" s="14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 t="shared" si="185"/>
        <v>2026-08</v>
      </c>
      <c r="J5940" s="7" t="str">
        <f>VLOOKUP(C5940,'[1]T. Apoyo Sistema'!$B$1:$C$89,2,0)</f>
        <v>SI</v>
      </c>
    </row>
    <row r="5941" spans="1:10" x14ac:dyDescent="0.25">
      <c r="A5941" s="4" t="str">
        <f t="shared" si="184"/>
        <v>46242-POX65-com1</v>
      </c>
      <c r="B5941" s="14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 t="shared" si="185"/>
        <v>2026-08</v>
      </c>
      <c r="J5941" s="7" t="str">
        <f>VLOOKUP(C5941,'[1]T. Apoyo Sistema'!$B$1:$C$89,2,0)</f>
        <v>SI</v>
      </c>
    </row>
    <row r="5942" spans="1:10" x14ac:dyDescent="0.25">
      <c r="A5942" s="4" t="str">
        <f t="shared" si="184"/>
        <v>46242-POX65-com2</v>
      </c>
      <c r="B5942" s="14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 t="shared" si="185"/>
        <v>2026-08</v>
      </c>
      <c r="J5942" s="7" t="str">
        <f>VLOOKUP(C5942,'[1]T. Apoyo Sistema'!$B$1:$C$89,2,0)</f>
        <v>SI</v>
      </c>
    </row>
    <row r="5943" spans="1:10" x14ac:dyDescent="0.25">
      <c r="A5943" s="4" t="str">
        <f t="shared" si="184"/>
        <v>46242-POX65-com3</v>
      </c>
      <c r="B5943" s="14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 t="shared" si="185"/>
        <v>2026-08</v>
      </c>
      <c r="J5943" s="7" t="str">
        <f>VLOOKUP(C5943,'[1]T. Apoyo Sistema'!$B$1:$C$89,2,0)</f>
        <v>SI</v>
      </c>
    </row>
    <row r="5944" spans="1:10" x14ac:dyDescent="0.25">
      <c r="A5944" s="4" t="str">
        <f t="shared" si="184"/>
        <v>46242-POX65-gen1</v>
      </c>
      <c r="B5944" s="14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 t="shared" si="185"/>
        <v>2026-08</v>
      </c>
      <c r="J5944" s="7" t="str">
        <f>VLOOKUP(C5944,'[1]T. Apoyo Sistema'!$B$1:$C$89,2,0)</f>
        <v>SI</v>
      </c>
    </row>
    <row r="5945" spans="1:10" x14ac:dyDescent="0.25">
      <c r="A5945" s="4" t="str">
        <f t="shared" si="184"/>
        <v>46242-POX65-gen2</v>
      </c>
      <c r="B5945" s="14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 t="shared" si="185"/>
        <v>2026-08</v>
      </c>
      <c r="J5945" s="7" t="str">
        <f>VLOOKUP(C5945,'[1]T. Apoyo Sistema'!$B$1:$C$89,2,0)</f>
        <v>SI</v>
      </c>
    </row>
    <row r="5946" spans="1:10" x14ac:dyDescent="0.25">
      <c r="A5946" s="4" t="str">
        <f t="shared" si="184"/>
        <v>46242-POX65-psa1</v>
      </c>
      <c r="B5946" s="14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 t="shared" si="185"/>
        <v>2026-08</v>
      </c>
      <c r="J5946" s="7" t="str">
        <f>VLOOKUP(C5946,'[1]T. Apoyo Sistema'!$B$1:$C$89,2,0)</f>
        <v>SI</v>
      </c>
    </row>
    <row r="5947" spans="1:10" x14ac:dyDescent="0.25">
      <c r="A5947" s="4" t="str">
        <f t="shared" si="184"/>
        <v>46242-POX65-psa2</v>
      </c>
      <c r="B5947" s="14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 t="shared" si="185"/>
        <v>2026-08</v>
      </c>
      <c r="J5947" s="7" t="str">
        <f>VLOOKUP(C5947,'[1]T. Apoyo Sistema'!$B$1:$C$89,2,0)</f>
        <v>SI</v>
      </c>
    </row>
    <row r="5948" spans="1:10" x14ac:dyDescent="0.25">
      <c r="A5948" s="4" t="str">
        <f t="shared" si="184"/>
        <v>46242-POX65-psa3</v>
      </c>
      <c r="B5948" s="14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 t="shared" si="185"/>
        <v>2026-08</v>
      </c>
      <c r="J5948" s="7" t="str">
        <f>VLOOKUP(C5948,'[1]T. Apoyo Sistema'!$B$1:$C$89,2,0)</f>
        <v>SI</v>
      </c>
    </row>
    <row r="5949" spans="1:10" x14ac:dyDescent="0.25">
      <c r="A5949" s="4" t="str">
        <f t="shared" si="184"/>
        <v>46242-POX65-psa4</v>
      </c>
      <c r="B5949" s="14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 t="shared" si="185"/>
        <v>2026-08</v>
      </c>
      <c r="J5949" s="7" t="str">
        <f>VLOOKUP(C5949,'[1]T. Apoyo Sistema'!$B$1:$C$89,2,0)</f>
        <v>SI</v>
      </c>
    </row>
    <row r="5950" spans="1:10" x14ac:dyDescent="0.25">
      <c r="A5950" s="4" t="str">
        <f t="shared" si="184"/>
        <v>46242-POX65-psa5</v>
      </c>
      <c r="B5950" s="14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 t="shared" si="185"/>
        <v>2026-08</v>
      </c>
      <c r="J5950" s="7" t="str">
        <f>VLOOKUP(C5950,'[1]T. Apoyo Sistema'!$B$1:$C$89,2,0)</f>
        <v>SI</v>
      </c>
    </row>
    <row r="5951" spans="1:10" x14ac:dyDescent="0.25">
      <c r="A5951" s="4" t="str">
        <f t="shared" si="184"/>
        <v>46242-POX65-psa6</v>
      </c>
      <c r="B5951" s="14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 t="shared" si="185"/>
        <v>2026-08</v>
      </c>
      <c r="J5951" s="7" t="str">
        <f>VLOOKUP(C5951,'[1]T. Apoyo Sistema'!$B$1:$C$89,2,0)</f>
        <v>SI</v>
      </c>
    </row>
    <row r="5952" spans="1:10" x14ac:dyDescent="0.25">
      <c r="A5952" s="4" t="str">
        <f t="shared" si="184"/>
        <v>46242-POX65-sec1</v>
      </c>
      <c r="B5952" s="14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 t="shared" si="185"/>
        <v>2026-08</v>
      </c>
      <c r="J5952" s="7" t="str">
        <f>VLOOKUP(C5952,'[1]T. Apoyo Sistema'!$B$1:$C$89,2,0)</f>
        <v>SI</v>
      </c>
    </row>
    <row r="5953" spans="1:10" x14ac:dyDescent="0.25">
      <c r="A5953" s="4" t="str">
        <f t="shared" si="184"/>
        <v>46242-POX65-sec2</v>
      </c>
      <c r="B5953" s="14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 t="shared" si="185"/>
        <v>2026-08</v>
      </c>
      <c r="J5953" s="7" t="str">
        <f>VLOOKUP(C5953,'[1]T. Apoyo Sistema'!$B$1:$C$89,2,0)</f>
        <v>SI</v>
      </c>
    </row>
    <row r="5954" spans="1:10" x14ac:dyDescent="0.25">
      <c r="A5954" s="4" t="str">
        <f t="shared" ref="A5954:A6017" si="186">CONCATENATE(B5954,"-",C5954,"-",D5954)</f>
        <v>46242-POX66-bbd1</v>
      </c>
      <c r="B5954" s="14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 t="shared" ref="I5954:I6017" si="187">TEXT(B5954,"yyyy-mm")</f>
        <v>2026-08</v>
      </c>
      <c r="J5954" s="7" t="str">
        <f>VLOOKUP(C5954,'[1]T. Apoyo Sistema'!$B$1:$C$89,2,0)</f>
        <v>SI</v>
      </c>
    </row>
    <row r="5955" spans="1:10" x14ac:dyDescent="0.25">
      <c r="A5955" s="4" t="str">
        <f t="shared" si="186"/>
        <v>46242-POX66-bbd2</v>
      </c>
      <c r="B5955" s="14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 t="shared" si="187"/>
        <v>2026-08</v>
      </c>
      <c r="J5955" s="7" t="str">
        <f>VLOOKUP(C5955,'[1]T. Apoyo Sistema'!$B$1:$C$89,2,0)</f>
        <v>SI</v>
      </c>
    </row>
    <row r="5956" spans="1:10" x14ac:dyDescent="0.25">
      <c r="A5956" s="4" t="str">
        <f t="shared" si="186"/>
        <v>46242-POX66-com1</v>
      </c>
      <c r="B5956" s="14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 t="shared" si="187"/>
        <v>2026-08</v>
      </c>
      <c r="J5956" s="7" t="str">
        <f>VLOOKUP(C5956,'[1]T. Apoyo Sistema'!$B$1:$C$89,2,0)</f>
        <v>SI</v>
      </c>
    </row>
    <row r="5957" spans="1:10" x14ac:dyDescent="0.25">
      <c r="A5957" s="4" t="str">
        <f t="shared" si="186"/>
        <v>46242-POX66-com2</v>
      </c>
      <c r="B5957" s="14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 t="shared" si="187"/>
        <v>2026-08</v>
      </c>
      <c r="J5957" s="7" t="str">
        <f>VLOOKUP(C5957,'[1]T. Apoyo Sistema'!$B$1:$C$89,2,0)</f>
        <v>SI</v>
      </c>
    </row>
    <row r="5958" spans="1:10" x14ac:dyDescent="0.25">
      <c r="A5958" s="4" t="str">
        <f t="shared" si="186"/>
        <v>46242-POX66-com3</v>
      </c>
      <c r="B5958" s="14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 t="shared" si="187"/>
        <v>2026-08</v>
      </c>
      <c r="J5958" s="7" t="str">
        <f>VLOOKUP(C5958,'[1]T. Apoyo Sistema'!$B$1:$C$89,2,0)</f>
        <v>SI</v>
      </c>
    </row>
    <row r="5959" spans="1:10" x14ac:dyDescent="0.25">
      <c r="A5959" s="4" t="str">
        <f t="shared" si="186"/>
        <v>46242-POX66-gen1</v>
      </c>
      <c r="B5959" s="14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 t="shared" si="187"/>
        <v>2026-08</v>
      </c>
      <c r="J5959" s="7" t="str">
        <f>VLOOKUP(C5959,'[1]T. Apoyo Sistema'!$B$1:$C$89,2,0)</f>
        <v>SI</v>
      </c>
    </row>
    <row r="5960" spans="1:10" x14ac:dyDescent="0.25">
      <c r="A5960" s="4" t="str">
        <f t="shared" si="186"/>
        <v>46242-POX66-gen2</v>
      </c>
      <c r="B5960" s="14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 t="shared" si="187"/>
        <v>2026-08</v>
      </c>
      <c r="J5960" s="7" t="str">
        <f>VLOOKUP(C5960,'[1]T. Apoyo Sistema'!$B$1:$C$89,2,0)</f>
        <v>SI</v>
      </c>
    </row>
    <row r="5961" spans="1:10" x14ac:dyDescent="0.25">
      <c r="A5961" s="4" t="str">
        <f t="shared" si="186"/>
        <v>46242-POX66-psa1</v>
      </c>
      <c r="B5961" s="14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 t="shared" si="187"/>
        <v>2026-08</v>
      </c>
      <c r="J5961" s="7" t="str">
        <f>VLOOKUP(C5961,'[1]T. Apoyo Sistema'!$B$1:$C$89,2,0)</f>
        <v>SI</v>
      </c>
    </row>
    <row r="5962" spans="1:10" x14ac:dyDescent="0.25">
      <c r="A5962" s="4" t="str">
        <f t="shared" si="186"/>
        <v>46242-POX66-psa2</v>
      </c>
      <c r="B5962" s="14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 t="shared" si="187"/>
        <v>2026-08</v>
      </c>
      <c r="J5962" s="7" t="str">
        <f>VLOOKUP(C5962,'[1]T. Apoyo Sistema'!$B$1:$C$89,2,0)</f>
        <v>SI</v>
      </c>
    </row>
    <row r="5963" spans="1:10" x14ac:dyDescent="0.25">
      <c r="A5963" s="4" t="str">
        <f t="shared" si="186"/>
        <v>46242-POX66-psa3</v>
      </c>
      <c r="B5963" s="14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 t="shared" si="187"/>
        <v>2026-08</v>
      </c>
      <c r="J5963" s="7" t="str">
        <f>VLOOKUP(C5963,'[1]T. Apoyo Sistema'!$B$1:$C$89,2,0)</f>
        <v>SI</v>
      </c>
    </row>
    <row r="5964" spans="1:10" x14ac:dyDescent="0.25">
      <c r="A5964" s="4" t="str">
        <f t="shared" si="186"/>
        <v>46242-POX66-psa4</v>
      </c>
      <c r="B5964" s="14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 t="shared" si="187"/>
        <v>2026-08</v>
      </c>
      <c r="J5964" s="7" t="str">
        <f>VLOOKUP(C5964,'[1]T. Apoyo Sistema'!$B$1:$C$89,2,0)</f>
        <v>SI</v>
      </c>
    </row>
    <row r="5965" spans="1:10" x14ac:dyDescent="0.25">
      <c r="A5965" s="4" t="str">
        <f t="shared" si="186"/>
        <v>46242-POX66-sec1</v>
      </c>
      <c r="B5965" s="14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 t="shared" si="187"/>
        <v>2026-08</v>
      </c>
      <c r="J5965" s="7" t="str">
        <f>VLOOKUP(C5965,'[1]T. Apoyo Sistema'!$B$1:$C$89,2,0)</f>
        <v>SI</v>
      </c>
    </row>
    <row r="5966" spans="1:10" x14ac:dyDescent="0.25">
      <c r="A5966" s="4" t="str">
        <f t="shared" si="186"/>
        <v>46242-POX66-sec2</v>
      </c>
      <c r="B5966" s="14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 t="shared" si="187"/>
        <v>2026-08</v>
      </c>
      <c r="J5966" s="7" t="str">
        <f>VLOOKUP(C5966,'[1]T. Apoyo Sistema'!$B$1:$C$89,2,0)</f>
        <v>SI</v>
      </c>
    </row>
    <row r="5967" spans="1:10" x14ac:dyDescent="0.25">
      <c r="A5967" s="4" t="str">
        <f t="shared" si="186"/>
        <v>46242-POX67-bbd1</v>
      </c>
      <c r="B5967" s="14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 t="shared" si="187"/>
        <v>2026-08</v>
      </c>
      <c r="J5967" s="7" t="str">
        <f>VLOOKUP(C5967,'[1]T. Apoyo Sistema'!$B$1:$C$89,2,0)</f>
        <v>SI</v>
      </c>
    </row>
    <row r="5968" spans="1:10" x14ac:dyDescent="0.25">
      <c r="A5968" s="4" t="str">
        <f t="shared" si="186"/>
        <v>46242-POX67-bbd2</v>
      </c>
      <c r="B5968" s="14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 t="shared" si="187"/>
        <v>2026-08</v>
      </c>
      <c r="J5968" s="7" t="str">
        <f>VLOOKUP(C5968,'[1]T. Apoyo Sistema'!$B$1:$C$89,2,0)</f>
        <v>SI</v>
      </c>
    </row>
    <row r="5969" spans="1:10" x14ac:dyDescent="0.25">
      <c r="A5969" s="4" t="str">
        <f t="shared" si="186"/>
        <v>46242-POX67-com1</v>
      </c>
      <c r="B5969" s="14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 t="shared" si="187"/>
        <v>2026-08</v>
      </c>
      <c r="J5969" s="7" t="str">
        <f>VLOOKUP(C5969,'[1]T. Apoyo Sistema'!$B$1:$C$89,2,0)</f>
        <v>SI</v>
      </c>
    </row>
    <row r="5970" spans="1:10" x14ac:dyDescent="0.25">
      <c r="A5970" s="4" t="str">
        <f t="shared" si="186"/>
        <v>46242-POX67-com2</v>
      </c>
      <c r="B5970" s="14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 t="shared" si="187"/>
        <v>2026-08</v>
      </c>
      <c r="J5970" s="7" t="str">
        <f>VLOOKUP(C5970,'[1]T. Apoyo Sistema'!$B$1:$C$89,2,0)</f>
        <v>SI</v>
      </c>
    </row>
    <row r="5971" spans="1:10" x14ac:dyDescent="0.25">
      <c r="A5971" s="4" t="str">
        <f t="shared" si="186"/>
        <v>46242-POX67-com3</v>
      </c>
      <c r="B5971" s="14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 t="shared" si="187"/>
        <v>2026-08</v>
      </c>
      <c r="J5971" s="7" t="str">
        <f>VLOOKUP(C5971,'[1]T. Apoyo Sistema'!$B$1:$C$89,2,0)</f>
        <v>SI</v>
      </c>
    </row>
    <row r="5972" spans="1:10" x14ac:dyDescent="0.25">
      <c r="A5972" s="4" t="str">
        <f t="shared" si="186"/>
        <v>46242-POX67-gen1</v>
      </c>
      <c r="B5972" s="14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 t="shared" si="187"/>
        <v>2026-08</v>
      </c>
      <c r="J5972" s="7" t="str">
        <f>VLOOKUP(C5972,'[1]T. Apoyo Sistema'!$B$1:$C$89,2,0)</f>
        <v>SI</v>
      </c>
    </row>
    <row r="5973" spans="1:10" x14ac:dyDescent="0.25">
      <c r="A5973" s="4" t="str">
        <f t="shared" si="186"/>
        <v>46242-POX67-gen2</v>
      </c>
      <c r="B5973" s="14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 t="shared" si="187"/>
        <v>2026-08</v>
      </c>
      <c r="J5973" s="7" t="str">
        <f>VLOOKUP(C5973,'[1]T. Apoyo Sistema'!$B$1:$C$89,2,0)</f>
        <v>SI</v>
      </c>
    </row>
    <row r="5974" spans="1:10" x14ac:dyDescent="0.25">
      <c r="A5974" s="4" t="str">
        <f t="shared" si="186"/>
        <v>46242-POX67-psa1</v>
      </c>
      <c r="B5974" s="14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 t="shared" si="187"/>
        <v>2026-08</v>
      </c>
      <c r="J5974" s="7" t="str">
        <f>VLOOKUP(C5974,'[1]T. Apoyo Sistema'!$B$1:$C$89,2,0)</f>
        <v>SI</v>
      </c>
    </row>
    <row r="5975" spans="1:10" x14ac:dyDescent="0.25">
      <c r="A5975" s="4" t="str">
        <f t="shared" si="186"/>
        <v>46242-POX67-psa2</v>
      </c>
      <c r="B5975" s="14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 t="shared" si="187"/>
        <v>2026-08</v>
      </c>
      <c r="J5975" s="7" t="str">
        <f>VLOOKUP(C5975,'[1]T. Apoyo Sistema'!$B$1:$C$89,2,0)</f>
        <v>SI</v>
      </c>
    </row>
    <row r="5976" spans="1:10" x14ac:dyDescent="0.25">
      <c r="A5976" s="4" t="str">
        <f t="shared" si="186"/>
        <v>46242-POX67-psa3</v>
      </c>
      <c r="B5976" s="14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 t="shared" si="187"/>
        <v>2026-08</v>
      </c>
      <c r="J5976" s="7" t="str">
        <f>VLOOKUP(C5976,'[1]T. Apoyo Sistema'!$B$1:$C$89,2,0)</f>
        <v>SI</v>
      </c>
    </row>
    <row r="5977" spans="1:10" x14ac:dyDescent="0.25">
      <c r="A5977" s="4" t="str">
        <f t="shared" si="186"/>
        <v>46242-POX67-psa4</v>
      </c>
      <c r="B5977" s="14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 t="shared" si="187"/>
        <v>2026-08</v>
      </c>
      <c r="J5977" s="7" t="str">
        <f>VLOOKUP(C5977,'[1]T. Apoyo Sistema'!$B$1:$C$89,2,0)</f>
        <v>SI</v>
      </c>
    </row>
    <row r="5978" spans="1:10" x14ac:dyDescent="0.25">
      <c r="A5978" s="4" t="str">
        <f t="shared" si="186"/>
        <v>46242-POX67-sec1</v>
      </c>
      <c r="B5978" s="14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 t="shared" si="187"/>
        <v>2026-08</v>
      </c>
      <c r="J5978" s="7" t="str">
        <f>VLOOKUP(C5978,'[1]T. Apoyo Sistema'!$B$1:$C$89,2,0)</f>
        <v>SI</v>
      </c>
    </row>
    <row r="5979" spans="1:10" x14ac:dyDescent="0.25">
      <c r="A5979" s="4" t="str">
        <f t="shared" si="186"/>
        <v>46242-POX67-sec2</v>
      </c>
      <c r="B5979" s="14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 t="shared" si="187"/>
        <v>2026-08</v>
      </c>
      <c r="J5979" s="7" t="str">
        <f>VLOOKUP(C5979,'[1]T. Apoyo Sistema'!$B$1:$C$89,2,0)</f>
        <v>SI</v>
      </c>
    </row>
    <row r="5980" spans="1:10" x14ac:dyDescent="0.25">
      <c r="A5980" s="4" t="str">
        <f t="shared" si="186"/>
        <v>46242-POX8-bbd1</v>
      </c>
      <c r="B5980" s="14">
        <v>46242</v>
      </c>
      <c r="C5980" s="4" t="s">
        <v>113</v>
      </c>
      <c r="D5980" s="4" t="s">
        <v>69</v>
      </c>
      <c r="E5980" s="4">
        <v>0</v>
      </c>
      <c r="F5980" s="6">
        <v>0</v>
      </c>
      <c r="G5980" s="6">
        <v>11.616666666666667</v>
      </c>
      <c r="H5980" s="6">
        <v>0</v>
      </c>
      <c r="I5980" s="4" t="str">
        <f t="shared" si="187"/>
        <v>2026-08</v>
      </c>
      <c r="J5980" s="7" t="str">
        <f>VLOOKUP(C5980,'[1]T. Apoyo Sistema'!$B$1:$C$89,2,0)</f>
        <v>SI</v>
      </c>
    </row>
    <row r="5981" spans="1:10" x14ac:dyDescent="0.25">
      <c r="A5981" s="4" t="str">
        <f t="shared" si="186"/>
        <v>46242-POX8-bbd2</v>
      </c>
      <c r="B5981" s="14">
        <v>46242</v>
      </c>
      <c r="C5981" s="4" t="s">
        <v>113</v>
      </c>
      <c r="D5981" s="4" t="s">
        <v>70</v>
      </c>
      <c r="E5981" s="4">
        <v>0</v>
      </c>
      <c r="F5981" s="6">
        <v>0</v>
      </c>
      <c r="G5981" s="6">
        <v>11.616666666666667</v>
      </c>
      <c r="H5981" s="6">
        <v>0</v>
      </c>
      <c r="I5981" s="4" t="str">
        <f t="shared" si="187"/>
        <v>2026-08</v>
      </c>
      <c r="J5981" s="7" t="str">
        <f>VLOOKUP(C5981,'[1]T. Apoyo Sistema'!$B$1:$C$89,2,0)</f>
        <v>SI</v>
      </c>
    </row>
    <row r="5982" spans="1:10" x14ac:dyDescent="0.25">
      <c r="A5982" s="4" t="str">
        <f t="shared" si="186"/>
        <v>46242-POX8-com1</v>
      </c>
      <c r="B5982" s="14">
        <v>46242</v>
      </c>
      <c r="C5982" s="4" t="s">
        <v>113</v>
      </c>
      <c r="D5982" s="4" t="s">
        <v>71</v>
      </c>
      <c r="E5982" s="4">
        <v>0</v>
      </c>
      <c r="F5982" s="6">
        <v>0</v>
      </c>
      <c r="G5982" s="6">
        <v>11.616666666666667</v>
      </c>
      <c r="H5982" s="6">
        <v>0</v>
      </c>
      <c r="I5982" s="4" t="str">
        <f t="shared" si="187"/>
        <v>2026-08</v>
      </c>
      <c r="J5982" s="7" t="str">
        <f>VLOOKUP(C5982,'[1]T. Apoyo Sistema'!$B$1:$C$89,2,0)</f>
        <v>SI</v>
      </c>
    </row>
    <row r="5983" spans="1:10" x14ac:dyDescent="0.25">
      <c r="A5983" s="4" t="str">
        <f t="shared" si="186"/>
        <v>46242-POX8-com2</v>
      </c>
      <c r="B5983" s="14">
        <v>46242</v>
      </c>
      <c r="C5983" s="4" t="s">
        <v>113</v>
      </c>
      <c r="D5983" s="4" t="s">
        <v>72</v>
      </c>
      <c r="E5983" s="4">
        <v>0</v>
      </c>
      <c r="F5983" s="6">
        <v>0</v>
      </c>
      <c r="G5983" s="6">
        <v>11.616666666666667</v>
      </c>
      <c r="H5983" s="6">
        <v>0</v>
      </c>
      <c r="I5983" s="4" t="str">
        <f t="shared" si="187"/>
        <v>2026-08</v>
      </c>
      <c r="J5983" s="7" t="str">
        <f>VLOOKUP(C5983,'[1]T. Apoyo Sistema'!$B$1:$C$89,2,0)</f>
        <v>SI</v>
      </c>
    </row>
    <row r="5984" spans="1:10" x14ac:dyDescent="0.25">
      <c r="A5984" s="4" t="str">
        <f t="shared" si="186"/>
        <v>46242-POX8-com3</v>
      </c>
      <c r="B5984" s="14">
        <v>46242</v>
      </c>
      <c r="C5984" s="4" t="s">
        <v>113</v>
      </c>
      <c r="D5984" s="4" t="s">
        <v>77</v>
      </c>
      <c r="E5984" s="4">
        <v>0</v>
      </c>
      <c r="F5984" s="6">
        <v>0</v>
      </c>
      <c r="G5984" s="6">
        <v>11.616666666666667</v>
      </c>
      <c r="H5984" s="6">
        <v>0</v>
      </c>
      <c r="I5984" s="4" t="str">
        <f t="shared" si="187"/>
        <v>2026-08</v>
      </c>
      <c r="J5984" s="7" t="str">
        <f>VLOOKUP(C5984,'[1]T. Apoyo Sistema'!$B$1:$C$89,2,0)</f>
        <v>SI</v>
      </c>
    </row>
    <row r="5985" spans="1:10" x14ac:dyDescent="0.25">
      <c r="A5985" s="4" t="str">
        <f t="shared" si="186"/>
        <v>46242-POX8-com4</v>
      </c>
      <c r="B5985" s="14">
        <v>46242</v>
      </c>
      <c r="C5985" s="4" t="s">
        <v>113</v>
      </c>
      <c r="D5985" s="4" t="s">
        <v>78</v>
      </c>
      <c r="E5985" s="4">
        <v>0</v>
      </c>
      <c r="F5985" s="6">
        <v>0</v>
      </c>
      <c r="G5985" s="6">
        <v>11.616666666666667</v>
      </c>
      <c r="H5985" s="6">
        <v>0</v>
      </c>
      <c r="I5985" s="4" t="str">
        <f t="shared" si="187"/>
        <v>2026-08</v>
      </c>
      <c r="J5985" s="7" t="str">
        <f>VLOOKUP(C5985,'[1]T. Apoyo Sistema'!$B$1:$C$89,2,0)</f>
        <v>SI</v>
      </c>
    </row>
    <row r="5986" spans="1:10" x14ac:dyDescent="0.25">
      <c r="A5986" s="4" t="str">
        <f t="shared" si="186"/>
        <v>46242-POX8-gen1</v>
      </c>
      <c r="B5986" s="14">
        <v>46242</v>
      </c>
      <c r="C5986" s="4" t="s">
        <v>113</v>
      </c>
      <c r="D5986" s="4" t="s">
        <v>59</v>
      </c>
      <c r="E5986" s="4">
        <v>0</v>
      </c>
      <c r="F5986" s="6">
        <v>0</v>
      </c>
      <c r="G5986" s="6">
        <v>11.616666666666667</v>
      </c>
      <c r="H5986" s="6">
        <v>0</v>
      </c>
      <c r="I5986" s="4" t="str">
        <f t="shared" si="187"/>
        <v>2026-08</v>
      </c>
      <c r="J5986" s="7" t="str">
        <f>VLOOKUP(C5986,'[1]T. Apoyo Sistema'!$B$1:$C$89,2,0)</f>
        <v>SI</v>
      </c>
    </row>
    <row r="5987" spans="1:10" x14ac:dyDescent="0.25">
      <c r="A5987" s="4" t="str">
        <f t="shared" si="186"/>
        <v>46242-POX8-gen2</v>
      </c>
      <c r="B5987" s="14">
        <v>46242</v>
      </c>
      <c r="C5987" s="4" t="s">
        <v>113</v>
      </c>
      <c r="D5987" s="4" t="s">
        <v>73</v>
      </c>
      <c r="E5987" s="4">
        <v>0</v>
      </c>
      <c r="F5987" s="6">
        <v>0</v>
      </c>
      <c r="G5987" s="6">
        <v>11.616666666666667</v>
      </c>
      <c r="H5987" s="6">
        <v>0</v>
      </c>
      <c r="I5987" s="4" t="str">
        <f t="shared" si="187"/>
        <v>2026-08</v>
      </c>
      <c r="J5987" s="7" t="str">
        <f>VLOOKUP(C5987,'[1]T. Apoyo Sistema'!$B$1:$C$89,2,0)</f>
        <v>SI</v>
      </c>
    </row>
    <row r="5988" spans="1:10" x14ac:dyDescent="0.25">
      <c r="A5988" s="4" t="str">
        <f t="shared" si="186"/>
        <v>46242-POX8-psa1</v>
      </c>
      <c r="B5988" s="14">
        <v>46242</v>
      </c>
      <c r="C5988" s="4" t="s">
        <v>113</v>
      </c>
      <c r="D5988" s="4" t="s">
        <v>60</v>
      </c>
      <c r="E5988" s="4">
        <v>0</v>
      </c>
      <c r="F5988" s="6">
        <v>0</v>
      </c>
      <c r="G5988" s="6">
        <v>11.616666666666667</v>
      </c>
      <c r="H5988" s="6">
        <v>0</v>
      </c>
      <c r="I5988" s="4" t="str">
        <f t="shared" si="187"/>
        <v>2026-08</v>
      </c>
      <c r="J5988" s="7" t="str">
        <f>VLOOKUP(C5988,'[1]T. Apoyo Sistema'!$B$1:$C$89,2,0)</f>
        <v>SI</v>
      </c>
    </row>
    <row r="5989" spans="1:10" x14ac:dyDescent="0.25">
      <c r="A5989" s="4" t="str">
        <f t="shared" si="186"/>
        <v>46242-POX8-psa2</v>
      </c>
      <c r="B5989" s="14">
        <v>46242</v>
      </c>
      <c r="C5989" s="4" t="s">
        <v>113</v>
      </c>
      <c r="D5989" s="4" t="s">
        <v>74</v>
      </c>
      <c r="E5989" s="4">
        <v>0</v>
      </c>
      <c r="F5989" s="6">
        <v>0</v>
      </c>
      <c r="G5989" s="6">
        <v>11.616666666666667</v>
      </c>
      <c r="H5989" s="6">
        <v>0</v>
      </c>
      <c r="I5989" s="4" t="str">
        <f t="shared" si="187"/>
        <v>2026-08</v>
      </c>
      <c r="J5989" s="7" t="str">
        <f>VLOOKUP(C5989,'[1]T. Apoyo Sistema'!$B$1:$C$89,2,0)</f>
        <v>SI</v>
      </c>
    </row>
    <row r="5990" spans="1:10" x14ac:dyDescent="0.25">
      <c r="A5990" s="4" t="str">
        <f t="shared" si="186"/>
        <v>46242-POX8-psa3</v>
      </c>
      <c r="B5990" s="14">
        <v>46242</v>
      </c>
      <c r="C5990" s="4" t="s">
        <v>113</v>
      </c>
      <c r="D5990" s="4" t="s">
        <v>79</v>
      </c>
      <c r="E5990" s="4">
        <v>0</v>
      </c>
      <c r="F5990" s="6">
        <v>0</v>
      </c>
      <c r="G5990" s="6">
        <v>11.616666666666667</v>
      </c>
      <c r="H5990" s="6">
        <v>0</v>
      </c>
      <c r="I5990" s="4" t="str">
        <f t="shared" si="187"/>
        <v>2026-08</v>
      </c>
      <c r="J5990" s="7" t="str">
        <f>VLOOKUP(C5990,'[1]T. Apoyo Sistema'!$B$1:$C$89,2,0)</f>
        <v>SI</v>
      </c>
    </row>
    <row r="5991" spans="1:10" x14ac:dyDescent="0.25">
      <c r="A5991" s="4" t="str">
        <f t="shared" si="186"/>
        <v>46242-POX8-psa4</v>
      </c>
      <c r="B5991" s="14">
        <v>46242</v>
      </c>
      <c r="C5991" s="4" t="s">
        <v>113</v>
      </c>
      <c r="D5991" s="4" t="s">
        <v>80</v>
      </c>
      <c r="E5991" s="4">
        <v>0</v>
      </c>
      <c r="F5991" s="6">
        <v>0</v>
      </c>
      <c r="G5991" s="6">
        <v>11.616666666666667</v>
      </c>
      <c r="H5991" s="6">
        <v>0</v>
      </c>
      <c r="I5991" s="4" t="str">
        <f t="shared" si="187"/>
        <v>2026-08</v>
      </c>
      <c r="J5991" s="7" t="str">
        <f>VLOOKUP(C5991,'[1]T. Apoyo Sistema'!$B$1:$C$89,2,0)</f>
        <v>SI</v>
      </c>
    </row>
    <row r="5992" spans="1:10" x14ac:dyDescent="0.25">
      <c r="A5992" s="4" t="str">
        <f t="shared" si="186"/>
        <v>46242-POX8-sec1</v>
      </c>
      <c r="B5992" s="14">
        <v>46242</v>
      </c>
      <c r="C5992" s="4" t="s">
        <v>113</v>
      </c>
      <c r="D5992" s="4" t="s">
        <v>75</v>
      </c>
      <c r="E5992" s="4">
        <v>0</v>
      </c>
      <c r="F5992" s="6">
        <v>0</v>
      </c>
      <c r="G5992" s="6">
        <v>11.616666666666667</v>
      </c>
      <c r="H5992" s="6">
        <v>0</v>
      </c>
      <c r="I5992" s="4" t="str">
        <f t="shared" si="187"/>
        <v>2026-08</v>
      </c>
      <c r="J5992" s="7" t="str">
        <f>VLOOKUP(C5992,'[1]T. Apoyo Sistema'!$B$1:$C$89,2,0)</f>
        <v>SI</v>
      </c>
    </row>
    <row r="5993" spans="1:10" x14ac:dyDescent="0.25">
      <c r="A5993" s="4" t="str">
        <f t="shared" si="186"/>
        <v>46242-POX8-sec2</v>
      </c>
      <c r="B5993" s="14">
        <v>46242</v>
      </c>
      <c r="C5993" s="4" t="s">
        <v>113</v>
      </c>
      <c r="D5993" s="4" t="s">
        <v>76</v>
      </c>
      <c r="E5993" s="4">
        <v>0</v>
      </c>
      <c r="F5993" s="6">
        <v>0</v>
      </c>
      <c r="G5993" s="6">
        <v>11.616666666666667</v>
      </c>
      <c r="H5993" s="6">
        <v>0</v>
      </c>
      <c r="I5993" s="4" t="str">
        <f t="shared" si="187"/>
        <v>2026-08</v>
      </c>
      <c r="J5993" s="7" t="str">
        <f>VLOOKUP(C5993,'[1]T. Apoyo Sistema'!$B$1:$C$89,2,0)</f>
        <v>SI</v>
      </c>
    </row>
    <row r="5994" spans="1:10" x14ac:dyDescent="0.25">
      <c r="A5994" s="4" t="str">
        <f t="shared" si="186"/>
        <v>46242-POX9-bbd1</v>
      </c>
      <c r="B5994" s="14">
        <v>46242</v>
      </c>
      <c r="C5994" s="4" t="s">
        <v>49</v>
      </c>
      <c r="D5994" s="4" t="s">
        <v>69</v>
      </c>
      <c r="E5994" s="4">
        <v>0</v>
      </c>
      <c r="F5994" s="6">
        <v>0.2</v>
      </c>
      <c r="G5994" s="6">
        <v>23.783333333333335</v>
      </c>
      <c r="H5994" s="6">
        <v>0</v>
      </c>
      <c r="I5994" s="4" t="str">
        <f t="shared" si="187"/>
        <v>2026-08</v>
      </c>
      <c r="J5994" s="7" t="str">
        <f>VLOOKUP(C5994,'[1]T. Apoyo Sistema'!$B$1:$C$89,2,0)</f>
        <v>SI</v>
      </c>
    </row>
    <row r="5995" spans="1:10" x14ac:dyDescent="0.25">
      <c r="A5995" s="4" t="str">
        <f t="shared" si="186"/>
        <v>46242-POX9-bbd2</v>
      </c>
      <c r="B5995" s="14">
        <v>46242</v>
      </c>
      <c r="C5995" s="4" t="s">
        <v>49</v>
      </c>
      <c r="D5995" s="4" t="s">
        <v>70</v>
      </c>
      <c r="E5995" s="4">
        <v>0</v>
      </c>
      <c r="F5995" s="6">
        <v>0</v>
      </c>
      <c r="G5995" s="6">
        <v>0</v>
      </c>
      <c r="H5995" s="6">
        <v>23.983333333333334</v>
      </c>
      <c r="I5995" s="4" t="str">
        <f t="shared" si="187"/>
        <v>2026-08</v>
      </c>
      <c r="J5995" s="7" t="str">
        <f>VLOOKUP(C5995,'[1]T. Apoyo Sistema'!$B$1:$C$89,2,0)</f>
        <v>SI</v>
      </c>
    </row>
    <row r="5996" spans="1:10" x14ac:dyDescent="0.25">
      <c r="A5996" s="4" t="str">
        <f t="shared" si="186"/>
        <v>46242-POX9-com1</v>
      </c>
      <c r="B5996" s="14">
        <v>46242</v>
      </c>
      <c r="C5996" s="4" t="s">
        <v>49</v>
      </c>
      <c r="D5996" s="4" t="s">
        <v>71</v>
      </c>
      <c r="E5996" s="4">
        <v>0</v>
      </c>
      <c r="F5996" s="6">
        <v>0</v>
      </c>
      <c r="G5996" s="6">
        <v>0</v>
      </c>
      <c r="H5996" s="6">
        <v>23.983333333333334</v>
      </c>
      <c r="I5996" s="4" t="str">
        <f t="shared" si="187"/>
        <v>2026-08</v>
      </c>
      <c r="J5996" s="7" t="str">
        <f>VLOOKUP(C5996,'[1]T. Apoyo Sistema'!$B$1:$C$89,2,0)</f>
        <v>SI</v>
      </c>
    </row>
    <row r="5997" spans="1:10" x14ac:dyDescent="0.25">
      <c r="A5997" s="4" t="str">
        <f t="shared" si="186"/>
        <v>46242-POX9-com2</v>
      </c>
      <c r="B5997" s="14">
        <v>46242</v>
      </c>
      <c r="C5997" s="4" t="s">
        <v>49</v>
      </c>
      <c r="D5997" s="4" t="s">
        <v>72</v>
      </c>
      <c r="E5997" s="4">
        <v>0</v>
      </c>
      <c r="F5997" s="6">
        <v>12.633333333333333</v>
      </c>
      <c r="G5997" s="6">
        <v>6.6666666666669983E-2</v>
      </c>
      <c r="H5997" s="6">
        <v>11.283333333333333</v>
      </c>
      <c r="I5997" s="4" t="str">
        <f t="shared" si="187"/>
        <v>2026-08</v>
      </c>
      <c r="J5997" s="7" t="str">
        <f>VLOOKUP(C5997,'[1]T. Apoyo Sistema'!$B$1:$C$89,2,0)</f>
        <v>SI</v>
      </c>
    </row>
    <row r="5998" spans="1:10" x14ac:dyDescent="0.25">
      <c r="A5998" s="4" t="str">
        <f t="shared" si="186"/>
        <v>46242-POX9-com3</v>
      </c>
      <c r="B5998" s="14">
        <v>46242</v>
      </c>
      <c r="C5998" s="4" t="s">
        <v>49</v>
      </c>
      <c r="D5998" s="4" t="s">
        <v>77</v>
      </c>
      <c r="E5998" s="4">
        <v>6</v>
      </c>
      <c r="F5998" s="6">
        <v>2.6</v>
      </c>
      <c r="G5998" s="6">
        <v>0.33333333333333215</v>
      </c>
      <c r="H5998" s="6">
        <v>21.05</v>
      </c>
      <c r="I5998" s="4" t="str">
        <f t="shared" si="187"/>
        <v>2026-08</v>
      </c>
      <c r="J5998" s="7" t="str">
        <f>VLOOKUP(C5998,'[1]T. Apoyo Sistema'!$B$1:$C$89,2,0)</f>
        <v>SI</v>
      </c>
    </row>
    <row r="5999" spans="1:10" x14ac:dyDescent="0.25">
      <c r="A5999" s="4" t="str">
        <f t="shared" si="186"/>
        <v>46242-POX9-com4</v>
      </c>
      <c r="B5999" s="14">
        <v>46242</v>
      </c>
      <c r="C5999" s="4" t="s">
        <v>49</v>
      </c>
      <c r="D5999" s="4" t="s">
        <v>78</v>
      </c>
      <c r="E5999" s="4">
        <v>6</v>
      </c>
      <c r="F5999" s="6">
        <v>11.733333333333333</v>
      </c>
      <c r="G5999" s="6">
        <v>7.7333333333333343</v>
      </c>
      <c r="H5999" s="6">
        <v>4.5166666666666666</v>
      </c>
      <c r="I5999" s="4" t="str">
        <f t="shared" si="187"/>
        <v>2026-08</v>
      </c>
      <c r="J5999" s="7" t="str">
        <f>VLOOKUP(C5999,'[1]T. Apoyo Sistema'!$B$1:$C$89,2,0)</f>
        <v>SI</v>
      </c>
    </row>
    <row r="6000" spans="1:10" x14ac:dyDescent="0.25">
      <c r="A6000" s="4" t="str">
        <f t="shared" si="186"/>
        <v>46242-POX9-gen1</v>
      </c>
      <c r="B6000" s="14">
        <v>46242</v>
      </c>
      <c r="C6000" s="4" t="s">
        <v>49</v>
      </c>
      <c r="D6000" s="4" t="s">
        <v>59</v>
      </c>
      <c r="E6000" s="4">
        <v>0</v>
      </c>
      <c r="F6000" s="6">
        <v>0</v>
      </c>
      <c r="G6000" s="6">
        <v>23.983333333333334</v>
      </c>
      <c r="H6000" s="6">
        <v>0</v>
      </c>
      <c r="I6000" s="4" t="str">
        <f t="shared" si="187"/>
        <v>2026-08</v>
      </c>
      <c r="J6000" s="7" t="str">
        <f>VLOOKUP(C6000,'[1]T. Apoyo Sistema'!$B$1:$C$89,2,0)</f>
        <v>SI</v>
      </c>
    </row>
    <row r="6001" spans="1:10" x14ac:dyDescent="0.25">
      <c r="A6001" s="4" t="str">
        <f t="shared" si="186"/>
        <v>46242-POX9-gen2</v>
      </c>
      <c r="B6001" s="14">
        <v>46242</v>
      </c>
      <c r="C6001" s="4" t="s">
        <v>49</v>
      </c>
      <c r="D6001" s="4" t="s">
        <v>73</v>
      </c>
      <c r="E6001" s="4">
        <v>0</v>
      </c>
      <c r="F6001" s="6">
        <v>14.35</v>
      </c>
      <c r="G6001" s="6">
        <v>9.6333333333333346</v>
      </c>
      <c r="H6001" s="6">
        <v>0</v>
      </c>
      <c r="I6001" s="4" t="str">
        <f t="shared" si="187"/>
        <v>2026-08</v>
      </c>
      <c r="J6001" s="7" t="str">
        <f>VLOOKUP(C6001,'[1]T. Apoyo Sistema'!$B$1:$C$89,2,0)</f>
        <v>SI</v>
      </c>
    </row>
    <row r="6002" spans="1:10" x14ac:dyDescent="0.25">
      <c r="A6002" s="4" t="str">
        <f t="shared" si="186"/>
        <v>46242-POX9-psa1</v>
      </c>
      <c r="B6002" s="14">
        <v>46242</v>
      </c>
      <c r="C6002" s="4" t="s">
        <v>49</v>
      </c>
      <c r="D6002" s="4" t="s">
        <v>60</v>
      </c>
      <c r="E6002" s="4">
        <v>0</v>
      </c>
      <c r="F6002" s="6">
        <v>11.2</v>
      </c>
      <c r="G6002" s="6">
        <v>12.783333333333335</v>
      </c>
      <c r="H6002" s="6">
        <v>0</v>
      </c>
      <c r="I6002" s="4" t="str">
        <f t="shared" si="187"/>
        <v>2026-08</v>
      </c>
      <c r="J6002" s="7" t="str">
        <f>VLOOKUP(C6002,'[1]T. Apoyo Sistema'!$B$1:$C$89,2,0)</f>
        <v>SI</v>
      </c>
    </row>
    <row r="6003" spans="1:10" x14ac:dyDescent="0.25">
      <c r="A6003" s="4" t="str">
        <f t="shared" si="186"/>
        <v>46242-POX9-psa2</v>
      </c>
      <c r="B6003" s="14">
        <v>46242</v>
      </c>
      <c r="C6003" s="4" t="s">
        <v>49</v>
      </c>
      <c r="D6003" s="4" t="s">
        <v>74</v>
      </c>
      <c r="E6003" s="4">
        <v>0</v>
      </c>
      <c r="F6003" s="6">
        <v>0</v>
      </c>
      <c r="G6003" s="6">
        <v>23.983333333333334</v>
      </c>
      <c r="H6003" s="6">
        <v>0</v>
      </c>
      <c r="I6003" s="4" t="str">
        <f t="shared" si="187"/>
        <v>2026-08</v>
      </c>
      <c r="J6003" s="7" t="str">
        <f>VLOOKUP(C6003,'[1]T. Apoyo Sistema'!$B$1:$C$89,2,0)</f>
        <v>SI</v>
      </c>
    </row>
    <row r="6004" spans="1:10" x14ac:dyDescent="0.25">
      <c r="A6004" s="4" t="str">
        <f t="shared" si="186"/>
        <v>46242-POX9-psa3</v>
      </c>
      <c r="B6004" s="14">
        <v>46242</v>
      </c>
      <c r="C6004" s="4" t="s">
        <v>49</v>
      </c>
      <c r="D6004" s="4" t="s">
        <v>79</v>
      </c>
      <c r="E6004" s="4">
        <v>0</v>
      </c>
      <c r="F6004" s="6">
        <v>0.13333333333333333</v>
      </c>
      <c r="G6004" s="6">
        <v>23.85</v>
      </c>
      <c r="H6004" s="6">
        <v>0</v>
      </c>
      <c r="I6004" s="4" t="str">
        <f t="shared" si="187"/>
        <v>2026-08</v>
      </c>
      <c r="J6004" s="7" t="str">
        <f>VLOOKUP(C6004,'[1]T. Apoyo Sistema'!$B$1:$C$89,2,0)</f>
        <v>SI</v>
      </c>
    </row>
    <row r="6005" spans="1:10" x14ac:dyDescent="0.25">
      <c r="A6005" s="4" t="str">
        <f t="shared" si="186"/>
        <v>46242-POX9-psa4</v>
      </c>
      <c r="B6005" s="14">
        <v>46242</v>
      </c>
      <c r="C6005" s="4" t="s">
        <v>49</v>
      </c>
      <c r="D6005" s="4" t="s">
        <v>80</v>
      </c>
      <c r="E6005" s="4">
        <v>0</v>
      </c>
      <c r="F6005" s="6">
        <v>13.233333333333333</v>
      </c>
      <c r="G6005" s="6">
        <v>10.750000000000002</v>
      </c>
      <c r="H6005" s="6">
        <v>0</v>
      </c>
      <c r="I6005" s="4" t="str">
        <f t="shared" si="187"/>
        <v>2026-08</v>
      </c>
      <c r="J6005" s="7" t="str">
        <f>VLOOKUP(C6005,'[1]T. Apoyo Sistema'!$B$1:$C$89,2,0)</f>
        <v>SI</v>
      </c>
    </row>
    <row r="6006" spans="1:10" x14ac:dyDescent="0.25">
      <c r="A6006" s="4" t="str">
        <f t="shared" si="186"/>
        <v>46242-POX9-sec1</v>
      </c>
      <c r="B6006" s="14">
        <v>46242</v>
      </c>
      <c r="C6006" s="4" t="s">
        <v>49</v>
      </c>
      <c r="D6006" s="4" t="s">
        <v>75</v>
      </c>
      <c r="E6006" s="4">
        <v>1</v>
      </c>
      <c r="F6006" s="6">
        <v>0</v>
      </c>
      <c r="G6006" s="6">
        <v>0.11666666666666714</v>
      </c>
      <c r="H6006" s="6">
        <v>23.866666666666667</v>
      </c>
      <c r="I6006" s="4" t="str">
        <f t="shared" si="187"/>
        <v>2026-08</v>
      </c>
      <c r="J6006" s="7" t="str">
        <f>VLOOKUP(C6006,'[1]T. Apoyo Sistema'!$B$1:$C$89,2,0)</f>
        <v>SI</v>
      </c>
    </row>
    <row r="6007" spans="1:10" x14ac:dyDescent="0.25">
      <c r="A6007" s="4" t="str">
        <f t="shared" si="186"/>
        <v>46242-POX9-sec2</v>
      </c>
      <c r="B6007" s="14">
        <v>46242</v>
      </c>
      <c r="C6007" s="4" t="s">
        <v>49</v>
      </c>
      <c r="D6007" s="4" t="s">
        <v>76</v>
      </c>
      <c r="E6007" s="4">
        <v>0</v>
      </c>
      <c r="F6007" s="6">
        <v>14.25</v>
      </c>
      <c r="G6007" s="6">
        <v>9.7333333333333343</v>
      </c>
      <c r="H6007" s="6">
        <v>0</v>
      </c>
      <c r="I6007" s="4" t="str">
        <f t="shared" si="187"/>
        <v>2026-08</v>
      </c>
      <c r="J6007" s="7" t="str">
        <f>VLOOKUP(C6007,'[1]T. Apoyo Sistema'!$B$1:$C$89,2,0)</f>
        <v>SI</v>
      </c>
    </row>
    <row r="6008" spans="1:10" x14ac:dyDescent="0.25">
      <c r="A6008" s="4" t="str">
        <f t="shared" si="186"/>
        <v>46243-OXMP10-gen1</v>
      </c>
      <c r="B6008" s="14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 t="shared" si="187"/>
        <v>2026-08</v>
      </c>
      <c r="J6008" s="7" t="str">
        <f>VLOOKUP(C6008,'[1]T. Apoyo Sistema'!$B$1:$C$89,2,0)</f>
        <v>NO</v>
      </c>
    </row>
    <row r="6009" spans="1:10" x14ac:dyDescent="0.25">
      <c r="A6009" s="4" t="str">
        <f t="shared" si="186"/>
        <v>46243-OXMP10-psa1</v>
      </c>
      <c r="B6009" s="14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 t="shared" si="187"/>
        <v>2026-08</v>
      </c>
      <c r="J6009" s="7" t="str">
        <f>VLOOKUP(C6009,'[1]T. Apoyo Sistema'!$B$1:$C$89,2,0)</f>
        <v>NO</v>
      </c>
    </row>
    <row r="6010" spans="1:10" x14ac:dyDescent="0.25">
      <c r="A6010" s="4" t="str">
        <f t="shared" si="186"/>
        <v>46243-OXMP14-gen1</v>
      </c>
      <c r="B6010" s="14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 t="shared" si="187"/>
        <v>2026-08</v>
      </c>
      <c r="J6010" s="7" t="str">
        <f>VLOOKUP(C6010,'[1]T. Apoyo Sistema'!$B$1:$C$89,2,0)</f>
        <v>NO</v>
      </c>
    </row>
    <row r="6011" spans="1:10" x14ac:dyDescent="0.25">
      <c r="A6011" s="4" t="str">
        <f t="shared" si="186"/>
        <v>46243-OXMP14-psa1</v>
      </c>
      <c r="B6011" s="14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 t="shared" si="187"/>
        <v>2026-08</v>
      </c>
      <c r="J6011" s="7" t="str">
        <f>VLOOKUP(C6011,'[1]T. Apoyo Sistema'!$B$1:$C$89,2,0)</f>
        <v>NO</v>
      </c>
    </row>
    <row r="6012" spans="1:10" x14ac:dyDescent="0.25">
      <c r="A6012" s="4" t="str">
        <f t="shared" si="186"/>
        <v>46243-OXMP15-gen1</v>
      </c>
      <c r="B6012" s="14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 t="shared" si="187"/>
        <v>2026-08</v>
      </c>
      <c r="J6012" s="7" t="str">
        <f>VLOOKUP(C6012,'[1]T. Apoyo Sistema'!$B$1:$C$89,2,0)</f>
        <v>NO</v>
      </c>
    </row>
    <row r="6013" spans="1:10" x14ac:dyDescent="0.25">
      <c r="A6013" s="4" t="str">
        <f t="shared" si="186"/>
        <v>46243-OXMP15-psa1</v>
      </c>
      <c r="B6013" s="14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 t="shared" si="187"/>
        <v>2026-08</v>
      </c>
      <c r="J6013" s="7" t="str">
        <f>VLOOKUP(C6013,'[1]T. Apoyo Sistema'!$B$1:$C$89,2,0)</f>
        <v>NO</v>
      </c>
    </row>
    <row r="6014" spans="1:10" x14ac:dyDescent="0.25">
      <c r="A6014" s="4" t="str">
        <f t="shared" si="186"/>
        <v>46243-OXMP16-gen1</v>
      </c>
      <c r="B6014" s="14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 t="shared" si="187"/>
        <v>2026-08</v>
      </c>
      <c r="J6014" s="7" t="str">
        <f>VLOOKUP(C6014,'[1]T. Apoyo Sistema'!$B$1:$C$89,2,0)</f>
        <v>NO</v>
      </c>
    </row>
    <row r="6015" spans="1:10" x14ac:dyDescent="0.25">
      <c r="A6015" s="4" t="str">
        <f t="shared" si="186"/>
        <v>46243-OXMP16-psa1</v>
      </c>
      <c r="B6015" s="14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 t="shared" si="187"/>
        <v>2026-08</v>
      </c>
      <c r="J6015" s="7" t="str">
        <f>VLOOKUP(C6015,'[1]T. Apoyo Sistema'!$B$1:$C$89,2,0)</f>
        <v>NO</v>
      </c>
    </row>
    <row r="6016" spans="1:10" x14ac:dyDescent="0.25">
      <c r="A6016" s="4" t="str">
        <f t="shared" si="186"/>
        <v>46243-OXMPN4-gen1</v>
      </c>
      <c r="B6016" s="14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 t="shared" si="187"/>
        <v>2026-08</v>
      </c>
      <c r="J6016" s="7" t="str">
        <f>VLOOKUP(C6016,'[1]T. Apoyo Sistema'!$B$1:$C$89,2,0)</f>
        <v>NO</v>
      </c>
    </row>
    <row r="6017" spans="1:10" x14ac:dyDescent="0.25">
      <c r="A6017" s="4" t="str">
        <f t="shared" si="186"/>
        <v>46243-OXMPN4-psa1</v>
      </c>
      <c r="B6017" s="14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 t="shared" si="187"/>
        <v>2026-08</v>
      </c>
      <c r="J6017" s="7" t="str">
        <f>VLOOKUP(C6017,'[1]T. Apoyo Sistema'!$B$1:$C$89,2,0)</f>
        <v>NO</v>
      </c>
    </row>
    <row r="6018" spans="1:10" x14ac:dyDescent="0.25">
      <c r="A6018" s="4" t="str">
        <f t="shared" ref="A6018:A6081" si="188">CONCATENATE(B6018,"-",C6018,"-",D6018)</f>
        <v>46243-OXMPN5-gen1</v>
      </c>
      <c r="B6018" s="14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 t="shared" ref="I6018:I6081" si="189">TEXT(B6018,"yyyy-mm")</f>
        <v>2026-08</v>
      </c>
      <c r="J6018" s="7" t="str">
        <f>VLOOKUP(C6018,'[1]T. Apoyo Sistema'!$B$1:$C$89,2,0)</f>
        <v>NO</v>
      </c>
    </row>
    <row r="6019" spans="1:10" x14ac:dyDescent="0.25">
      <c r="A6019" s="4" t="str">
        <f t="shared" si="188"/>
        <v>46243-OXMPN5-psa1</v>
      </c>
      <c r="B6019" s="14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 t="shared" si="189"/>
        <v>2026-08</v>
      </c>
      <c r="J6019" s="7" t="str">
        <f>VLOOKUP(C6019,'[1]T. Apoyo Sistema'!$B$1:$C$89,2,0)</f>
        <v>NO</v>
      </c>
    </row>
    <row r="6020" spans="1:10" x14ac:dyDescent="0.25">
      <c r="A6020" s="4" t="str">
        <f t="shared" si="188"/>
        <v>46243-OXMPN7-gen1</v>
      </c>
      <c r="B6020" s="14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 t="shared" si="189"/>
        <v>2026-08</v>
      </c>
      <c r="J6020" s="7" t="str">
        <f>VLOOKUP(C6020,'[1]T. Apoyo Sistema'!$B$1:$C$89,2,0)</f>
        <v>NO</v>
      </c>
    </row>
    <row r="6021" spans="1:10" x14ac:dyDescent="0.25">
      <c r="A6021" s="4" t="str">
        <f t="shared" si="188"/>
        <v>46243-OXMPN7-psa1</v>
      </c>
      <c r="B6021" s="14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 t="shared" si="189"/>
        <v>2026-08</v>
      </c>
      <c r="J6021" s="7" t="str">
        <f>VLOOKUP(C6021,'[1]T. Apoyo Sistema'!$B$1:$C$89,2,0)</f>
        <v>NO</v>
      </c>
    </row>
    <row r="6022" spans="1:10" x14ac:dyDescent="0.25">
      <c r="A6022" s="4" t="str">
        <f t="shared" si="188"/>
        <v>46243-OXMPN8-gen1</v>
      </c>
      <c r="B6022" s="14">
        <v>46243</v>
      </c>
      <c r="C6022" s="4" t="s">
        <v>66</v>
      </c>
      <c r="D6022" s="4" t="s">
        <v>59</v>
      </c>
      <c r="E6022" s="4">
        <v>0</v>
      </c>
      <c r="F6022" s="6">
        <v>3.4</v>
      </c>
      <c r="G6022" s="6">
        <v>0</v>
      </c>
      <c r="H6022" s="6">
        <v>0</v>
      </c>
      <c r="I6022" s="4" t="str">
        <f t="shared" si="189"/>
        <v>2026-08</v>
      </c>
      <c r="J6022" s="7" t="str">
        <f>VLOOKUP(C6022,'[1]T. Apoyo Sistema'!$B$1:$C$89,2,0)</f>
        <v>NO</v>
      </c>
    </row>
    <row r="6023" spans="1:10" x14ac:dyDescent="0.25">
      <c r="A6023" s="4" t="str">
        <f t="shared" si="188"/>
        <v>46243-OXMPN8-psa1</v>
      </c>
      <c r="B6023" s="14">
        <v>46243</v>
      </c>
      <c r="C6023" s="4" t="s">
        <v>66</v>
      </c>
      <c r="D6023" s="4" t="s">
        <v>60</v>
      </c>
      <c r="E6023" s="4">
        <v>0</v>
      </c>
      <c r="F6023" s="6">
        <v>0</v>
      </c>
      <c r="G6023" s="6">
        <v>3.4</v>
      </c>
      <c r="H6023" s="6">
        <v>0</v>
      </c>
      <c r="I6023" s="4" t="str">
        <f t="shared" si="189"/>
        <v>2026-08</v>
      </c>
      <c r="J6023" s="7" t="str">
        <f>VLOOKUP(C6023,'[1]T. Apoyo Sistema'!$B$1:$C$89,2,0)</f>
        <v>NO</v>
      </c>
    </row>
    <row r="6024" spans="1:10" x14ac:dyDescent="0.25">
      <c r="A6024" s="4" t="str">
        <f t="shared" si="188"/>
        <v>46243-OXMPN9-gen1</v>
      </c>
      <c r="B6024" s="14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 t="shared" si="189"/>
        <v>2026-08</v>
      </c>
      <c r="J6024" s="7" t="str">
        <f>VLOOKUP(C6024,'[1]T. Apoyo Sistema'!$B$1:$C$89,2,0)</f>
        <v>NO</v>
      </c>
    </row>
    <row r="6025" spans="1:10" x14ac:dyDescent="0.25">
      <c r="A6025" s="4" t="str">
        <f t="shared" si="188"/>
        <v>46243-OXMPN9-psa1</v>
      </c>
      <c r="B6025" s="14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 t="shared" si="189"/>
        <v>2026-08</v>
      </c>
      <c r="J6025" s="7" t="str">
        <f>VLOOKUP(C6025,'[1]T. Apoyo Sistema'!$B$1:$C$89,2,0)</f>
        <v>NO</v>
      </c>
    </row>
    <row r="6026" spans="1:10" x14ac:dyDescent="0.25">
      <c r="A6026" s="4" t="str">
        <f t="shared" si="188"/>
        <v>46243-POX1-bbd1</v>
      </c>
      <c r="B6026" s="14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 t="shared" si="189"/>
        <v>2026-08</v>
      </c>
      <c r="J6026" s="7" t="str">
        <f>VLOOKUP(C6026,'[1]T. Apoyo Sistema'!$B$1:$C$89,2,0)</f>
        <v>SI</v>
      </c>
    </row>
    <row r="6027" spans="1:10" x14ac:dyDescent="0.25">
      <c r="A6027" s="4" t="str">
        <f t="shared" si="188"/>
        <v>46243-POX1-bbd2</v>
      </c>
      <c r="B6027" s="14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 t="shared" si="189"/>
        <v>2026-08</v>
      </c>
      <c r="J6027" s="7" t="str">
        <f>VLOOKUP(C6027,'[1]T. Apoyo Sistema'!$B$1:$C$89,2,0)</f>
        <v>SI</v>
      </c>
    </row>
    <row r="6028" spans="1:10" x14ac:dyDescent="0.25">
      <c r="A6028" s="4" t="str">
        <f t="shared" si="188"/>
        <v>46243-POX1-com1</v>
      </c>
      <c r="B6028" s="14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 t="shared" si="189"/>
        <v>2026-08</v>
      </c>
      <c r="J6028" s="7" t="str">
        <f>VLOOKUP(C6028,'[1]T. Apoyo Sistema'!$B$1:$C$89,2,0)</f>
        <v>SI</v>
      </c>
    </row>
    <row r="6029" spans="1:10" x14ac:dyDescent="0.25">
      <c r="A6029" s="4" t="str">
        <f t="shared" si="188"/>
        <v>46243-POX1-com2</v>
      </c>
      <c r="B6029" s="14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 t="shared" si="189"/>
        <v>2026-08</v>
      </c>
      <c r="J6029" s="7" t="str">
        <f>VLOOKUP(C6029,'[1]T. Apoyo Sistema'!$B$1:$C$89,2,0)</f>
        <v>SI</v>
      </c>
    </row>
    <row r="6030" spans="1:10" x14ac:dyDescent="0.25">
      <c r="A6030" s="4" t="str">
        <f t="shared" si="188"/>
        <v>46243-POX1-gen1</v>
      </c>
      <c r="B6030" s="14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 t="shared" si="189"/>
        <v>2026-08</v>
      </c>
      <c r="J6030" s="7" t="str">
        <f>VLOOKUP(C6030,'[1]T. Apoyo Sistema'!$B$1:$C$89,2,0)</f>
        <v>SI</v>
      </c>
    </row>
    <row r="6031" spans="1:10" x14ac:dyDescent="0.25">
      <c r="A6031" s="4" t="str">
        <f t="shared" si="188"/>
        <v>46243-POX1-gen2</v>
      </c>
      <c r="B6031" s="14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 t="shared" si="189"/>
        <v>2026-08</v>
      </c>
      <c r="J6031" s="7" t="str">
        <f>VLOOKUP(C6031,'[1]T. Apoyo Sistema'!$B$1:$C$89,2,0)</f>
        <v>SI</v>
      </c>
    </row>
    <row r="6032" spans="1:10" x14ac:dyDescent="0.25">
      <c r="A6032" s="4" t="str">
        <f t="shared" si="188"/>
        <v>46243-POX1-psa1</v>
      </c>
      <c r="B6032" s="14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 t="shared" si="189"/>
        <v>2026-08</v>
      </c>
      <c r="J6032" s="7" t="str">
        <f>VLOOKUP(C6032,'[1]T. Apoyo Sistema'!$B$1:$C$89,2,0)</f>
        <v>SI</v>
      </c>
    </row>
    <row r="6033" spans="1:10" x14ac:dyDescent="0.25">
      <c r="A6033" s="4" t="str">
        <f t="shared" si="188"/>
        <v>46243-POX1-psa2</v>
      </c>
      <c r="B6033" s="14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 t="shared" si="189"/>
        <v>2026-08</v>
      </c>
      <c r="J6033" s="7" t="str">
        <f>VLOOKUP(C6033,'[1]T. Apoyo Sistema'!$B$1:$C$89,2,0)</f>
        <v>SI</v>
      </c>
    </row>
    <row r="6034" spans="1:10" x14ac:dyDescent="0.25">
      <c r="A6034" s="4" t="str">
        <f t="shared" si="188"/>
        <v>46243-POX1-sec1</v>
      </c>
      <c r="B6034" s="14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 t="shared" si="189"/>
        <v>2026-08</v>
      </c>
      <c r="J6034" s="7" t="str">
        <f>VLOOKUP(C6034,'[1]T. Apoyo Sistema'!$B$1:$C$89,2,0)</f>
        <v>SI</v>
      </c>
    </row>
    <row r="6035" spans="1:10" x14ac:dyDescent="0.25">
      <c r="A6035" s="4" t="str">
        <f t="shared" si="188"/>
        <v>46243-POX1-sec2</v>
      </c>
      <c r="B6035" s="14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 t="shared" si="189"/>
        <v>2026-08</v>
      </c>
      <c r="J6035" s="7" t="str">
        <f>VLOOKUP(C6035,'[1]T. Apoyo Sistema'!$B$1:$C$89,2,0)</f>
        <v>SI</v>
      </c>
    </row>
    <row r="6036" spans="1:10" x14ac:dyDescent="0.25">
      <c r="A6036" s="4" t="str">
        <f t="shared" si="188"/>
        <v>46243-POX10-bbd1</v>
      </c>
      <c r="B6036" s="14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 t="shared" si="189"/>
        <v>2026-08</v>
      </c>
      <c r="J6036" s="7" t="str">
        <f>VLOOKUP(C6036,'[1]T. Apoyo Sistema'!$B$1:$C$89,2,0)</f>
        <v>SI</v>
      </c>
    </row>
    <row r="6037" spans="1:10" x14ac:dyDescent="0.25">
      <c r="A6037" s="4" t="str">
        <f t="shared" si="188"/>
        <v>46243-POX10-bbd2</v>
      </c>
      <c r="B6037" s="14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 t="shared" si="189"/>
        <v>2026-08</v>
      </c>
      <c r="J6037" s="7" t="str">
        <f>VLOOKUP(C6037,'[1]T. Apoyo Sistema'!$B$1:$C$89,2,0)</f>
        <v>SI</v>
      </c>
    </row>
    <row r="6038" spans="1:10" x14ac:dyDescent="0.25">
      <c r="A6038" s="4" t="str">
        <f t="shared" si="188"/>
        <v>46243-POX10-com1</v>
      </c>
      <c r="B6038" s="14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 t="shared" si="189"/>
        <v>2026-08</v>
      </c>
      <c r="J6038" s="7" t="str">
        <f>VLOOKUP(C6038,'[1]T. Apoyo Sistema'!$B$1:$C$89,2,0)</f>
        <v>SI</v>
      </c>
    </row>
    <row r="6039" spans="1:10" x14ac:dyDescent="0.25">
      <c r="A6039" s="4" t="str">
        <f t="shared" si="188"/>
        <v>46243-POX10-com2</v>
      </c>
      <c r="B6039" s="14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 t="shared" si="189"/>
        <v>2026-08</v>
      </c>
      <c r="J6039" s="7" t="str">
        <f>VLOOKUP(C6039,'[1]T. Apoyo Sistema'!$B$1:$C$89,2,0)</f>
        <v>SI</v>
      </c>
    </row>
    <row r="6040" spans="1:10" x14ac:dyDescent="0.25">
      <c r="A6040" s="4" t="str">
        <f t="shared" si="188"/>
        <v>46243-POX10-com3</v>
      </c>
      <c r="B6040" s="14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 t="shared" si="189"/>
        <v>2026-08</v>
      </c>
      <c r="J6040" s="7" t="str">
        <f>VLOOKUP(C6040,'[1]T. Apoyo Sistema'!$B$1:$C$89,2,0)</f>
        <v>SI</v>
      </c>
    </row>
    <row r="6041" spans="1:10" x14ac:dyDescent="0.25">
      <c r="A6041" s="4" t="str">
        <f t="shared" si="188"/>
        <v>46243-POX10-com4</v>
      </c>
      <c r="B6041" s="14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 t="shared" si="189"/>
        <v>2026-08</v>
      </c>
      <c r="J6041" s="7" t="str">
        <f>VLOOKUP(C6041,'[1]T. Apoyo Sistema'!$B$1:$C$89,2,0)</f>
        <v>SI</v>
      </c>
    </row>
    <row r="6042" spans="1:10" x14ac:dyDescent="0.25">
      <c r="A6042" s="4" t="str">
        <f t="shared" si="188"/>
        <v>46243-POX10-gen1</v>
      </c>
      <c r="B6042" s="14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 t="shared" si="189"/>
        <v>2026-08</v>
      </c>
      <c r="J6042" s="7" t="str">
        <f>VLOOKUP(C6042,'[1]T. Apoyo Sistema'!$B$1:$C$89,2,0)</f>
        <v>SI</v>
      </c>
    </row>
    <row r="6043" spans="1:10" x14ac:dyDescent="0.25">
      <c r="A6043" s="4" t="str">
        <f t="shared" si="188"/>
        <v>46243-POX10-gen2</v>
      </c>
      <c r="B6043" s="14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 t="shared" si="189"/>
        <v>2026-08</v>
      </c>
      <c r="J6043" s="7" t="str">
        <f>VLOOKUP(C6043,'[1]T. Apoyo Sistema'!$B$1:$C$89,2,0)</f>
        <v>SI</v>
      </c>
    </row>
    <row r="6044" spans="1:10" x14ac:dyDescent="0.25">
      <c r="A6044" s="4" t="str">
        <f t="shared" si="188"/>
        <v>46243-POX10-psa1</v>
      </c>
      <c r="B6044" s="14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 t="shared" si="189"/>
        <v>2026-08</v>
      </c>
      <c r="J6044" s="7" t="str">
        <f>VLOOKUP(C6044,'[1]T. Apoyo Sistema'!$B$1:$C$89,2,0)</f>
        <v>SI</v>
      </c>
    </row>
    <row r="6045" spans="1:10" x14ac:dyDescent="0.25">
      <c r="A6045" s="4" t="str">
        <f t="shared" si="188"/>
        <v>46243-POX10-psa2</v>
      </c>
      <c r="B6045" s="14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 t="shared" si="189"/>
        <v>2026-08</v>
      </c>
      <c r="J6045" s="7" t="str">
        <f>VLOOKUP(C6045,'[1]T. Apoyo Sistema'!$B$1:$C$89,2,0)</f>
        <v>SI</v>
      </c>
    </row>
    <row r="6046" spans="1:10" x14ac:dyDescent="0.25">
      <c r="A6046" s="4" t="str">
        <f t="shared" si="188"/>
        <v>46243-POX10-psa3</v>
      </c>
      <c r="B6046" s="14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 t="shared" si="189"/>
        <v>2026-08</v>
      </c>
      <c r="J6046" s="7" t="str">
        <f>VLOOKUP(C6046,'[1]T. Apoyo Sistema'!$B$1:$C$89,2,0)</f>
        <v>SI</v>
      </c>
    </row>
    <row r="6047" spans="1:10" x14ac:dyDescent="0.25">
      <c r="A6047" s="4" t="str">
        <f t="shared" si="188"/>
        <v>46243-POX10-psa4</v>
      </c>
      <c r="B6047" s="14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 t="shared" si="189"/>
        <v>2026-08</v>
      </c>
      <c r="J6047" s="7" t="str">
        <f>VLOOKUP(C6047,'[1]T. Apoyo Sistema'!$B$1:$C$89,2,0)</f>
        <v>SI</v>
      </c>
    </row>
    <row r="6048" spans="1:10" x14ac:dyDescent="0.25">
      <c r="A6048" s="4" t="str">
        <f t="shared" si="188"/>
        <v>46243-POX10-sec1</v>
      </c>
      <c r="B6048" s="14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 t="shared" si="189"/>
        <v>2026-08</v>
      </c>
      <c r="J6048" s="7" t="str">
        <f>VLOOKUP(C6048,'[1]T. Apoyo Sistema'!$B$1:$C$89,2,0)</f>
        <v>SI</v>
      </c>
    </row>
    <row r="6049" spans="1:10" x14ac:dyDescent="0.25">
      <c r="A6049" s="4" t="str">
        <f t="shared" si="188"/>
        <v>46243-POX10-sec2</v>
      </c>
      <c r="B6049" s="14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 t="shared" si="189"/>
        <v>2026-08</v>
      </c>
      <c r="J6049" s="7" t="str">
        <f>VLOOKUP(C6049,'[1]T. Apoyo Sistema'!$B$1:$C$89,2,0)</f>
        <v>SI</v>
      </c>
    </row>
    <row r="6050" spans="1:10" x14ac:dyDescent="0.25">
      <c r="A6050" s="4" t="str">
        <f t="shared" si="188"/>
        <v>46243-POX11-bbd1</v>
      </c>
      <c r="B6050" s="14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 t="shared" si="189"/>
        <v>2026-08</v>
      </c>
      <c r="J6050" s="7" t="str">
        <f>VLOOKUP(C6050,'[1]T. Apoyo Sistema'!$B$1:$C$89,2,0)</f>
        <v>SI</v>
      </c>
    </row>
    <row r="6051" spans="1:10" x14ac:dyDescent="0.25">
      <c r="A6051" s="4" t="str">
        <f t="shared" si="188"/>
        <v>46243-POX11-bbd2</v>
      </c>
      <c r="B6051" s="14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 t="shared" si="189"/>
        <v>2026-08</v>
      </c>
      <c r="J6051" s="7" t="str">
        <f>VLOOKUP(C6051,'[1]T. Apoyo Sistema'!$B$1:$C$89,2,0)</f>
        <v>SI</v>
      </c>
    </row>
    <row r="6052" spans="1:10" x14ac:dyDescent="0.25">
      <c r="A6052" s="4" t="str">
        <f t="shared" si="188"/>
        <v>46243-POX11-com1</v>
      </c>
      <c r="B6052" s="14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 t="shared" si="189"/>
        <v>2026-08</v>
      </c>
      <c r="J6052" s="7" t="str">
        <f>VLOOKUP(C6052,'[1]T. Apoyo Sistema'!$B$1:$C$89,2,0)</f>
        <v>SI</v>
      </c>
    </row>
    <row r="6053" spans="1:10" x14ac:dyDescent="0.25">
      <c r="A6053" s="4" t="str">
        <f t="shared" si="188"/>
        <v>46243-POX11-com2</v>
      </c>
      <c r="B6053" s="14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 t="shared" si="189"/>
        <v>2026-08</v>
      </c>
      <c r="J6053" s="7" t="str">
        <f>VLOOKUP(C6053,'[1]T. Apoyo Sistema'!$B$1:$C$89,2,0)</f>
        <v>SI</v>
      </c>
    </row>
    <row r="6054" spans="1:10" x14ac:dyDescent="0.25">
      <c r="A6054" s="4" t="str">
        <f t="shared" si="188"/>
        <v>46243-POX11-com3</v>
      </c>
      <c r="B6054" s="14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 t="shared" si="189"/>
        <v>2026-08</v>
      </c>
      <c r="J6054" s="7" t="str">
        <f>VLOOKUP(C6054,'[1]T. Apoyo Sistema'!$B$1:$C$89,2,0)</f>
        <v>SI</v>
      </c>
    </row>
    <row r="6055" spans="1:10" x14ac:dyDescent="0.25">
      <c r="A6055" s="4" t="str">
        <f t="shared" si="188"/>
        <v>46243-POX11-com4</v>
      </c>
      <c r="B6055" s="14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 t="shared" si="189"/>
        <v>2026-08</v>
      </c>
      <c r="J6055" s="7" t="str">
        <f>VLOOKUP(C6055,'[1]T. Apoyo Sistema'!$B$1:$C$89,2,0)</f>
        <v>SI</v>
      </c>
    </row>
    <row r="6056" spans="1:10" x14ac:dyDescent="0.25">
      <c r="A6056" s="4" t="str">
        <f t="shared" si="188"/>
        <v>46243-POX11-gen1</v>
      </c>
      <c r="B6056" s="14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 t="shared" si="189"/>
        <v>2026-08</v>
      </c>
      <c r="J6056" s="7" t="str">
        <f>VLOOKUP(C6056,'[1]T. Apoyo Sistema'!$B$1:$C$89,2,0)</f>
        <v>SI</v>
      </c>
    </row>
    <row r="6057" spans="1:10" x14ac:dyDescent="0.25">
      <c r="A6057" s="4" t="str">
        <f t="shared" si="188"/>
        <v>46243-POX11-gen2</v>
      </c>
      <c r="B6057" s="14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 t="shared" si="189"/>
        <v>2026-08</v>
      </c>
      <c r="J6057" s="7" t="str">
        <f>VLOOKUP(C6057,'[1]T. Apoyo Sistema'!$B$1:$C$89,2,0)</f>
        <v>SI</v>
      </c>
    </row>
    <row r="6058" spans="1:10" x14ac:dyDescent="0.25">
      <c r="A6058" s="4" t="str">
        <f t="shared" si="188"/>
        <v>46243-POX11-psa1</v>
      </c>
      <c r="B6058" s="14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 t="shared" si="189"/>
        <v>2026-08</v>
      </c>
      <c r="J6058" s="7" t="str">
        <f>VLOOKUP(C6058,'[1]T. Apoyo Sistema'!$B$1:$C$89,2,0)</f>
        <v>SI</v>
      </c>
    </row>
    <row r="6059" spans="1:10" x14ac:dyDescent="0.25">
      <c r="A6059" s="4" t="str">
        <f t="shared" si="188"/>
        <v>46243-POX11-psa2</v>
      </c>
      <c r="B6059" s="14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 t="shared" si="189"/>
        <v>2026-08</v>
      </c>
      <c r="J6059" s="7" t="str">
        <f>VLOOKUP(C6059,'[1]T. Apoyo Sistema'!$B$1:$C$89,2,0)</f>
        <v>SI</v>
      </c>
    </row>
    <row r="6060" spans="1:10" x14ac:dyDescent="0.25">
      <c r="A6060" s="4" t="str">
        <f t="shared" si="188"/>
        <v>46243-POX11-psa3</v>
      </c>
      <c r="B6060" s="14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 t="shared" si="189"/>
        <v>2026-08</v>
      </c>
      <c r="J6060" s="7" t="str">
        <f>VLOOKUP(C6060,'[1]T. Apoyo Sistema'!$B$1:$C$89,2,0)</f>
        <v>SI</v>
      </c>
    </row>
    <row r="6061" spans="1:10" x14ac:dyDescent="0.25">
      <c r="A6061" s="4" t="str">
        <f t="shared" si="188"/>
        <v>46243-POX11-psa4</v>
      </c>
      <c r="B6061" s="14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 t="shared" si="189"/>
        <v>2026-08</v>
      </c>
      <c r="J6061" s="7" t="str">
        <f>VLOOKUP(C6061,'[1]T. Apoyo Sistema'!$B$1:$C$89,2,0)</f>
        <v>SI</v>
      </c>
    </row>
    <row r="6062" spans="1:10" x14ac:dyDescent="0.25">
      <c r="A6062" s="4" t="str">
        <f t="shared" si="188"/>
        <v>46243-POX11-sec1</v>
      </c>
      <c r="B6062" s="14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 t="shared" si="189"/>
        <v>2026-08</v>
      </c>
      <c r="J6062" s="7" t="str">
        <f>VLOOKUP(C6062,'[1]T. Apoyo Sistema'!$B$1:$C$89,2,0)</f>
        <v>SI</v>
      </c>
    </row>
    <row r="6063" spans="1:10" x14ac:dyDescent="0.25">
      <c r="A6063" s="4" t="str">
        <f t="shared" si="188"/>
        <v>46243-POX11-sec2</v>
      </c>
      <c r="B6063" s="14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 t="shared" si="189"/>
        <v>2026-08</v>
      </c>
      <c r="J6063" s="7" t="str">
        <f>VLOOKUP(C6063,'[1]T. Apoyo Sistema'!$B$1:$C$89,2,0)</f>
        <v>SI</v>
      </c>
    </row>
    <row r="6064" spans="1:10" x14ac:dyDescent="0.25">
      <c r="A6064" s="4" t="str">
        <f t="shared" si="188"/>
        <v>46243-POX17-bbd1</v>
      </c>
      <c r="B6064" s="14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 t="shared" si="189"/>
        <v>2026-08</v>
      </c>
      <c r="J6064" s="7" t="str">
        <f>VLOOKUP(C6064,'[1]T. Apoyo Sistema'!$B$1:$C$89,2,0)</f>
        <v>SI</v>
      </c>
    </row>
    <row r="6065" spans="1:10" x14ac:dyDescent="0.25">
      <c r="A6065" s="4" t="str">
        <f t="shared" si="188"/>
        <v>46243-POX17-bbd2</v>
      </c>
      <c r="B6065" s="14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 t="shared" si="189"/>
        <v>2026-08</v>
      </c>
      <c r="J6065" s="7" t="str">
        <f>VLOOKUP(C6065,'[1]T. Apoyo Sistema'!$B$1:$C$89,2,0)</f>
        <v>SI</v>
      </c>
    </row>
    <row r="6066" spans="1:10" x14ac:dyDescent="0.25">
      <c r="A6066" s="4" t="str">
        <f t="shared" si="188"/>
        <v>46243-POX17-com1</v>
      </c>
      <c r="B6066" s="14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 t="shared" si="189"/>
        <v>2026-08</v>
      </c>
      <c r="J6066" s="7" t="str">
        <f>VLOOKUP(C6066,'[1]T. Apoyo Sistema'!$B$1:$C$89,2,0)</f>
        <v>SI</v>
      </c>
    </row>
    <row r="6067" spans="1:10" x14ac:dyDescent="0.25">
      <c r="A6067" s="4" t="str">
        <f t="shared" si="188"/>
        <v>46243-POX17-com2</v>
      </c>
      <c r="B6067" s="14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 t="shared" si="189"/>
        <v>2026-08</v>
      </c>
      <c r="J6067" s="7" t="str">
        <f>VLOOKUP(C6067,'[1]T. Apoyo Sistema'!$B$1:$C$89,2,0)</f>
        <v>SI</v>
      </c>
    </row>
    <row r="6068" spans="1:10" x14ac:dyDescent="0.25">
      <c r="A6068" s="4" t="str">
        <f t="shared" si="188"/>
        <v>46243-POX17-com3</v>
      </c>
      <c r="B6068" s="14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 t="shared" si="189"/>
        <v>2026-08</v>
      </c>
      <c r="J6068" s="7" t="str">
        <f>VLOOKUP(C6068,'[1]T. Apoyo Sistema'!$B$1:$C$89,2,0)</f>
        <v>SI</v>
      </c>
    </row>
    <row r="6069" spans="1:10" x14ac:dyDescent="0.25">
      <c r="A6069" s="4" t="str">
        <f t="shared" si="188"/>
        <v>46243-POX17-com4</v>
      </c>
      <c r="B6069" s="14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 t="shared" si="189"/>
        <v>2026-08</v>
      </c>
      <c r="J6069" s="7" t="str">
        <f>VLOOKUP(C6069,'[1]T. Apoyo Sistema'!$B$1:$C$89,2,0)</f>
        <v>SI</v>
      </c>
    </row>
    <row r="6070" spans="1:10" x14ac:dyDescent="0.25">
      <c r="A6070" s="4" t="str">
        <f t="shared" si="188"/>
        <v>46243-POX17-gen1</v>
      </c>
      <c r="B6070" s="14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 t="shared" si="189"/>
        <v>2026-08</v>
      </c>
      <c r="J6070" s="7" t="str">
        <f>VLOOKUP(C6070,'[1]T. Apoyo Sistema'!$B$1:$C$89,2,0)</f>
        <v>SI</v>
      </c>
    </row>
    <row r="6071" spans="1:10" x14ac:dyDescent="0.25">
      <c r="A6071" s="4" t="str">
        <f t="shared" si="188"/>
        <v>46243-POX17-gen2</v>
      </c>
      <c r="B6071" s="14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 t="shared" si="189"/>
        <v>2026-08</v>
      </c>
      <c r="J6071" s="7" t="str">
        <f>VLOOKUP(C6071,'[1]T. Apoyo Sistema'!$B$1:$C$89,2,0)</f>
        <v>SI</v>
      </c>
    </row>
    <row r="6072" spans="1:10" x14ac:dyDescent="0.25">
      <c r="A6072" s="4" t="str">
        <f t="shared" si="188"/>
        <v>46243-POX17-psa1</v>
      </c>
      <c r="B6072" s="14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 t="shared" si="189"/>
        <v>2026-08</v>
      </c>
      <c r="J6072" s="7" t="str">
        <f>VLOOKUP(C6072,'[1]T. Apoyo Sistema'!$B$1:$C$89,2,0)</f>
        <v>SI</v>
      </c>
    </row>
    <row r="6073" spans="1:10" x14ac:dyDescent="0.25">
      <c r="A6073" s="4" t="str">
        <f t="shared" si="188"/>
        <v>46243-POX17-psa2</v>
      </c>
      <c r="B6073" s="14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 t="shared" si="189"/>
        <v>2026-08</v>
      </c>
      <c r="J6073" s="7" t="str">
        <f>VLOOKUP(C6073,'[1]T. Apoyo Sistema'!$B$1:$C$89,2,0)</f>
        <v>SI</v>
      </c>
    </row>
    <row r="6074" spans="1:10" x14ac:dyDescent="0.25">
      <c r="A6074" s="4" t="str">
        <f t="shared" si="188"/>
        <v>46243-POX17-psa3</v>
      </c>
      <c r="B6074" s="14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 t="shared" si="189"/>
        <v>2026-08</v>
      </c>
      <c r="J6074" s="7" t="str">
        <f>VLOOKUP(C6074,'[1]T. Apoyo Sistema'!$B$1:$C$89,2,0)</f>
        <v>SI</v>
      </c>
    </row>
    <row r="6075" spans="1:10" x14ac:dyDescent="0.25">
      <c r="A6075" s="4" t="str">
        <f t="shared" si="188"/>
        <v>46243-POX17-psa4</v>
      </c>
      <c r="B6075" s="14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 t="shared" si="189"/>
        <v>2026-08</v>
      </c>
      <c r="J6075" s="7" t="str">
        <f>VLOOKUP(C6075,'[1]T. Apoyo Sistema'!$B$1:$C$89,2,0)</f>
        <v>SI</v>
      </c>
    </row>
    <row r="6076" spans="1:10" x14ac:dyDescent="0.25">
      <c r="A6076" s="4" t="str">
        <f t="shared" si="188"/>
        <v>46243-POX17-sec1</v>
      </c>
      <c r="B6076" s="14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 t="shared" si="189"/>
        <v>2026-08</v>
      </c>
      <c r="J6076" s="7" t="str">
        <f>VLOOKUP(C6076,'[1]T. Apoyo Sistema'!$B$1:$C$89,2,0)</f>
        <v>SI</v>
      </c>
    </row>
    <row r="6077" spans="1:10" x14ac:dyDescent="0.25">
      <c r="A6077" s="4" t="str">
        <f t="shared" si="188"/>
        <v>46243-POX17-sec2</v>
      </c>
      <c r="B6077" s="14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 t="shared" si="189"/>
        <v>2026-08</v>
      </c>
      <c r="J6077" s="7" t="str">
        <f>VLOOKUP(C6077,'[1]T. Apoyo Sistema'!$B$1:$C$89,2,0)</f>
        <v>SI</v>
      </c>
    </row>
    <row r="6078" spans="1:10" x14ac:dyDescent="0.25">
      <c r="A6078" s="4" t="str">
        <f t="shared" si="188"/>
        <v>46243-POX18-bbd1</v>
      </c>
      <c r="B6078" s="14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 t="shared" si="189"/>
        <v>2026-08</v>
      </c>
      <c r="J6078" s="7" t="str">
        <f>VLOOKUP(C6078,'[1]T. Apoyo Sistema'!$B$1:$C$89,2,0)</f>
        <v>NO</v>
      </c>
    </row>
    <row r="6079" spans="1:10" x14ac:dyDescent="0.25">
      <c r="A6079" s="4" t="str">
        <f t="shared" si="188"/>
        <v>46243-POX18-bbd2</v>
      </c>
      <c r="B6079" s="14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 t="shared" si="189"/>
        <v>2026-08</v>
      </c>
      <c r="J6079" s="7" t="str">
        <f>VLOOKUP(C6079,'[1]T. Apoyo Sistema'!$B$1:$C$89,2,0)</f>
        <v>NO</v>
      </c>
    </row>
    <row r="6080" spans="1:10" x14ac:dyDescent="0.25">
      <c r="A6080" s="4" t="str">
        <f t="shared" si="188"/>
        <v>46243-POX18-com1</v>
      </c>
      <c r="B6080" s="14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 t="shared" si="189"/>
        <v>2026-08</v>
      </c>
      <c r="J6080" s="7" t="str">
        <f>VLOOKUP(C6080,'[1]T. Apoyo Sistema'!$B$1:$C$89,2,0)</f>
        <v>NO</v>
      </c>
    </row>
    <row r="6081" spans="1:10" x14ac:dyDescent="0.25">
      <c r="A6081" s="4" t="str">
        <f t="shared" si="188"/>
        <v>46243-POX18-com2</v>
      </c>
      <c r="B6081" s="14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 t="shared" si="189"/>
        <v>2026-08</v>
      </c>
      <c r="J6081" s="7" t="str">
        <f>VLOOKUP(C6081,'[1]T. Apoyo Sistema'!$B$1:$C$89,2,0)</f>
        <v>NO</v>
      </c>
    </row>
    <row r="6082" spans="1:10" x14ac:dyDescent="0.25">
      <c r="A6082" s="4" t="str">
        <f t="shared" ref="A6082:A6145" si="190">CONCATENATE(B6082,"-",C6082,"-",D6082)</f>
        <v>46243-POX18-com3</v>
      </c>
      <c r="B6082" s="14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 t="shared" ref="I6082:I6145" si="191">TEXT(B6082,"yyyy-mm")</f>
        <v>2026-08</v>
      </c>
      <c r="J6082" s="7" t="str">
        <f>VLOOKUP(C6082,'[1]T. Apoyo Sistema'!$B$1:$C$89,2,0)</f>
        <v>NO</v>
      </c>
    </row>
    <row r="6083" spans="1:10" x14ac:dyDescent="0.25">
      <c r="A6083" s="4" t="str">
        <f t="shared" si="190"/>
        <v>46243-POX18-com4</v>
      </c>
      <c r="B6083" s="14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 t="shared" si="191"/>
        <v>2026-08</v>
      </c>
      <c r="J6083" s="7" t="str">
        <f>VLOOKUP(C6083,'[1]T. Apoyo Sistema'!$B$1:$C$89,2,0)</f>
        <v>NO</v>
      </c>
    </row>
    <row r="6084" spans="1:10" x14ac:dyDescent="0.25">
      <c r="A6084" s="4" t="str">
        <f t="shared" si="190"/>
        <v>46243-POX18-gen1</v>
      </c>
      <c r="B6084" s="14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 t="shared" si="191"/>
        <v>2026-08</v>
      </c>
      <c r="J6084" s="7" t="str">
        <f>VLOOKUP(C6084,'[1]T. Apoyo Sistema'!$B$1:$C$89,2,0)</f>
        <v>NO</v>
      </c>
    </row>
    <row r="6085" spans="1:10" x14ac:dyDescent="0.25">
      <c r="A6085" s="4" t="str">
        <f t="shared" si="190"/>
        <v>46243-POX18-gen2</v>
      </c>
      <c r="B6085" s="14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 t="shared" si="191"/>
        <v>2026-08</v>
      </c>
      <c r="J6085" s="7" t="str">
        <f>VLOOKUP(C6085,'[1]T. Apoyo Sistema'!$B$1:$C$89,2,0)</f>
        <v>NO</v>
      </c>
    </row>
    <row r="6086" spans="1:10" x14ac:dyDescent="0.25">
      <c r="A6086" s="4" t="str">
        <f t="shared" si="190"/>
        <v>46243-POX18-psa1</v>
      </c>
      <c r="B6086" s="14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 t="shared" si="191"/>
        <v>2026-08</v>
      </c>
      <c r="J6086" s="7" t="str">
        <f>VLOOKUP(C6086,'[1]T. Apoyo Sistema'!$B$1:$C$89,2,0)</f>
        <v>NO</v>
      </c>
    </row>
    <row r="6087" spans="1:10" x14ac:dyDescent="0.25">
      <c r="A6087" s="4" t="str">
        <f t="shared" si="190"/>
        <v>46243-POX18-psa2</v>
      </c>
      <c r="B6087" s="14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 t="shared" si="191"/>
        <v>2026-08</v>
      </c>
      <c r="J6087" s="7" t="str">
        <f>VLOOKUP(C6087,'[1]T. Apoyo Sistema'!$B$1:$C$89,2,0)</f>
        <v>NO</v>
      </c>
    </row>
    <row r="6088" spans="1:10" x14ac:dyDescent="0.25">
      <c r="A6088" s="4" t="str">
        <f t="shared" si="190"/>
        <v>46243-POX18-psa3</v>
      </c>
      <c r="B6088" s="14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 t="shared" si="191"/>
        <v>2026-08</v>
      </c>
      <c r="J6088" s="7" t="str">
        <f>VLOOKUP(C6088,'[1]T. Apoyo Sistema'!$B$1:$C$89,2,0)</f>
        <v>NO</v>
      </c>
    </row>
    <row r="6089" spans="1:10" x14ac:dyDescent="0.25">
      <c r="A6089" s="4" t="str">
        <f t="shared" si="190"/>
        <v>46243-POX18-psa4</v>
      </c>
      <c r="B6089" s="14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 t="shared" si="191"/>
        <v>2026-08</v>
      </c>
      <c r="J6089" s="7" t="str">
        <f>VLOOKUP(C6089,'[1]T. Apoyo Sistema'!$B$1:$C$89,2,0)</f>
        <v>NO</v>
      </c>
    </row>
    <row r="6090" spans="1:10" x14ac:dyDescent="0.25">
      <c r="A6090" s="4" t="str">
        <f t="shared" si="190"/>
        <v>46243-POX18-sec1</v>
      </c>
      <c r="B6090" s="14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 t="shared" si="191"/>
        <v>2026-08</v>
      </c>
      <c r="J6090" s="7" t="str">
        <f>VLOOKUP(C6090,'[1]T. Apoyo Sistema'!$B$1:$C$89,2,0)</f>
        <v>NO</v>
      </c>
    </row>
    <row r="6091" spans="1:10" x14ac:dyDescent="0.25">
      <c r="A6091" s="4" t="str">
        <f t="shared" si="190"/>
        <v>46243-POX18-sec2</v>
      </c>
      <c r="B6091" s="14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 t="shared" si="191"/>
        <v>2026-08</v>
      </c>
      <c r="J6091" s="7" t="str">
        <f>VLOOKUP(C6091,'[1]T. Apoyo Sistema'!$B$1:$C$89,2,0)</f>
        <v>NO</v>
      </c>
    </row>
    <row r="6092" spans="1:10" x14ac:dyDescent="0.25">
      <c r="A6092" s="4" t="str">
        <f t="shared" si="190"/>
        <v>46243-POX19-bbd1</v>
      </c>
      <c r="B6092" s="14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 t="shared" si="191"/>
        <v>2026-08</v>
      </c>
      <c r="J6092" s="7" t="str">
        <f>VLOOKUP(C6092,'[1]T. Apoyo Sistema'!$B$1:$C$89,2,0)</f>
        <v>SI</v>
      </c>
    </row>
    <row r="6093" spans="1:10" x14ac:dyDescent="0.25">
      <c r="A6093" s="4" t="str">
        <f t="shared" si="190"/>
        <v>46243-POX19-bbd2</v>
      </c>
      <c r="B6093" s="14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 t="shared" si="191"/>
        <v>2026-08</v>
      </c>
      <c r="J6093" s="7" t="str">
        <f>VLOOKUP(C6093,'[1]T. Apoyo Sistema'!$B$1:$C$89,2,0)</f>
        <v>SI</v>
      </c>
    </row>
    <row r="6094" spans="1:10" x14ac:dyDescent="0.25">
      <c r="A6094" s="4" t="str">
        <f t="shared" si="190"/>
        <v>46243-POX19-com1</v>
      </c>
      <c r="B6094" s="14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 t="shared" si="191"/>
        <v>2026-08</v>
      </c>
      <c r="J6094" s="7" t="str">
        <f>VLOOKUP(C6094,'[1]T. Apoyo Sistema'!$B$1:$C$89,2,0)</f>
        <v>SI</v>
      </c>
    </row>
    <row r="6095" spans="1:10" x14ac:dyDescent="0.25">
      <c r="A6095" s="4" t="str">
        <f t="shared" si="190"/>
        <v>46243-POX19-com2</v>
      </c>
      <c r="B6095" s="14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 t="shared" si="191"/>
        <v>2026-08</v>
      </c>
      <c r="J6095" s="7" t="str">
        <f>VLOOKUP(C6095,'[1]T. Apoyo Sistema'!$B$1:$C$89,2,0)</f>
        <v>SI</v>
      </c>
    </row>
    <row r="6096" spans="1:10" x14ac:dyDescent="0.25">
      <c r="A6096" s="4" t="str">
        <f t="shared" si="190"/>
        <v>46243-POX19-com3</v>
      </c>
      <c r="B6096" s="14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 t="shared" si="191"/>
        <v>2026-08</v>
      </c>
      <c r="J6096" s="7" t="str">
        <f>VLOOKUP(C6096,'[1]T. Apoyo Sistema'!$B$1:$C$89,2,0)</f>
        <v>SI</v>
      </c>
    </row>
    <row r="6097" spans="1:10" x14ac:dyDescent="0.25">
      <c r="A6097" s="4" t="str">
        <f t="shared" si="190"/>
        <v>46243-POX19-com4</v>
      </c>
      <c r="B6097" s="14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 t="shared" si="191"/>
        <v>2026-08</v>
      </c>
      <c r="J6097" s="7" t="str">
        <f>VLOOKUP(C6097,'[1]T. Apoyo Sistema'!$B$1:$C$89,2,0)</f>
        <v>SI</v>
      </c>
    </row>
    <row r="6098" spans="1:10" x14ac:dyDescent="0.25">
      <c r="A6098" s="4" t="str">
        <f t="shared" si="190"/>
        <v>46243-POX19-gen1</v>
      </c>
      <c r="B6098" s="14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 t="shared" si="191"/>
        <v>2026-08</v>
      </c>
      <c r="J6098" s="7" t="str">
        <f>VLOOKUP(C6098,'[1]T. Apoyo Sistema'!$B$1:$C$89,2,0)</f>
        <v>SI</v>
      </c>
    </row>
    <row r="6099" spans="1:10" x14ac:dyDescent="0.25">
      <c r="A6099" s="4" t="str">
        <f t="shared" si="190"/>
        <v>46243-POX19-gen2</v>
      </c>
      <c r="B6099" s="14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 t="shared" si="191"/>
        <v>2026-08</v>
      </c>
      <c r="J6099" s="7" t="str">
        <f>VLOOKUP(C6099,'[1]T. Apoyo Sistema'!$B$1:$C$89,2,0)</f>
        <v>SI</v>
      </c>
    </row>
    <row r="6100" spans="1:10" x14ac:dyDescent="0.25">
      <c r="A6100" s="4" t="str">
        <f t="shared" si="190"/>
        <v>46243-POX19-psa1</v>
      </c>
      <c r="B6100" s="14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 t="shared" si="191"/>
        <v>2026-08</v>
      </c>
      <c r="J6100" s="7" t="str">
        <f>VLOOKUP(C6100,'[1]T. Apoyo Sistema'!$B$1:$C$89,2,0)</f>
        <v>SI</v>
      </c>
    </row>
    <row r="6101" spans="1:10" x14ac:dyDescent="0.25">
      <c r="A6101" s="4" t="str">
        <f t="shared" si="190"/>
        <v>46243-POX19-psa2</v>
      </c>
      <c r="B6101" s="14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 t="shared" si="191"/>
        <v>2026-08</v>
      </c>
      <c r="J6101" s="7" t="str">
        <f>VLOOKUP(C6101,'[1]T. Apoyo Sistema'!$B$1:$C$89,2,0)</f>
        <v>SI</v>
      </c>
    </row>
    <row r="6102" spans="1:10" x14ac:dyDescent="0.25">
      <c r="A6102" s="4" t="str">
        <f t="shared" si="190"/>
        <v>46243-POX19-psa3</v>
      </c>
      <c r="B6102" s="14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 t="shared" si="191"/>
        <v>2026-08</v>
      </c>
      <c r="J6102" s="7" t="str">
        <f>VLOOKUP(C6102,'[1]T. Apoyo Sistema'!$B$1:$C$89,2,0)</f>
        <v>SI</v>
      </c>
    </row>
    <row r="6103" spans="1:10" x14ac:dyDescent="0.25">
      <c r="A6103" s="4" t="str">
        <f t="shared" si="190"/>
        <v>46243-POX19-psa4</v>
      </c>
      <c r="B6103" s="14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 t="shared" si="191"/>
        <v>2026-08</v>
      </c>
      <c r="J6103" s="7" t="str">
        <f>VLOOKUP(C6103,'[1]T. Apoyo Sistema'!$B$1:$C$89,2,0)</f>
        <v>SI</v>
      </c>
    </row>
    <row r="6104" spans="1:10" x14ac:dyDescent="0.25">
      <c r="A6104" s="4" t="str">
        <f t="shared" si="190"/>
        <v>46243-POX19-sec1</v>
      </c>
      <c r="B6104" s="14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 t="shared" si="191"/>
        <v>2026-08</v>
      </c>
      <c r="J6104" s="7" t="str">
        <f>VLOOKUP(C6104,'[1]T. Apoyo Sistema'!$B$1:$C$89,2,0)</f>
        <v>SI</v>
      </c>
    </row>
    <row r="6105" spans="1:10" x14ac:dyDescent="0.25">
      <c r="A6105" s="4" t="str">
        <f t="shared" si="190"/>
        <v>46243-POX19-sec2</v>
      </c>
      <c r="B6105" s="14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 t="shared" si="191"/>
        <v>2026-08</v>
      </c>
      <c r="J6105" s="7" t="str">
        <f>VLOOKUP(C6105,'[1]T. Apoyo Sistema'!$B$1:$C$89,2,0)</f>
        <v>SI</v>
      </c>
    </row>
    <row r="6106" spans="1:10" x14ac:dyDescent="0.25">
      <c r="A6106" s="4" t="str">
        <f t="shared" si="190"/>
        <v>46243-POX20-bbd1</v>
      </c>
      <c r="B6106" s="14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 t="shared" si="191"/>
        <v>2026-08</v>
      </c>
      <c r="J6106" s="7" t="str">
        <f>VLOOKUP(C6106,'[1]T. Apoyo Sistema'!$B$1:$C$89,2,0)</f>
        <v>SI</v>
      </c>
    </row>
    <row r="6107" spans="1:10" x14ac:dyDescent="0.25">
      <c r="A6107" s="4" t="str">
        <f t="shared" si="190"/>
        <v>46243-POX20-bbd2</v>
      </c>
      <c r="B6107" s="14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 t="shared" si="191"/>
        <v>2026-08</v>
      </c>
      <c r="J6107" s="7" t="str">
        <f>VLOOKUP(C6107,'[1]T. Apoyo Sistema'!$B$1:$C$89,2,0)</f>
        <v>SI</v>
      </c>
    </row>
    <row r="6108" spans="1:10" x14ac:dyDescent="0.25">
      <c r="A6108" s="4" t="str">
        <f t="shared" si="190"/>
        <v>46243-POX20-com1</v>
      </c>
      <c r="B6108" s="14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 t="shared" si="191"/>
        <v>2026-08</v>
      </c>
      <c r="J6108" s="7" t="str">
        <f>VLOOKUP(C6108,'[1]T. Apoyo Sistema'!$B$1:$C$89,2,0)</f>
        <v>SI</v>
      </c>
    </row>
    <row r="6109" spans="1:10" x14ac:dyDescent="0.25">
      <c r="A6109" s="4" t="str">
        <f t="shared" si="190"/>
        <v>46243-POX20-com2</v>
      </c>
      <c r="B6109" s="14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 t="shared" si="191"/>
        <v>2026-08</v>
      </c>
      <c r="J6109" s="7" t="str">
        <f>VLOOKUP(C6109,'[1]T. Apoyo Sistema'!$B$1:$C$89,2,0)</f>
        <v>SI</v>
      </c>
    </row>
    <row r="6110" spans="1:10" x14ac:dyDescent="0.25">
      <c r="A6110" s="4" t="str">
        <f t="shared" si="190"/>
        <v>46243-POX20-com3</v>
      </c>
      <c r="B6110" s="14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 t="shared" si="191"/>
        <v>2026-08</v>
      </c>
      <c r="J6110" s="7" t="str">
        <f>VLOOKUP(C6110,'[1]T. Apoyo Sistema'!$B$1:$C$89,2,0)</f>
        <v>SI</v>
      </c>
    </row>
    <row r="6111" spans="1:10" x14ac:dyDescent="0.25">
      <c r="A6111" s="4" t="str">
        <f t="shared" si="190"/>
        <v>46243-POX20-com4</v>
      </c>
      <c r="B6111" s="14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 t="shared" si="191"/>
        <v>2026-08</v>
      </c>
      <c r="J6111" s="7" t="str">
        <f>VLOOKUP(C6111,'[1]T. Apoyo Sistema'!$B$1:$C$89,2,0)</f>
        <v>SI</v>
      </c>
    </row>
    <row r="6112" spans="1:10" x14ac:dyDescent="0.25">
      <c r="A6112" s="4" t="str">
        <f t="shared" si="190"/>
        <v>46243-POX20-gen1</v>
      </c>
      <c r="B6112" s="14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 t="shared" si="191"/>
        <v>2026-08</v>
      </c>
      <c r="J6112" s="7" t="str">
        <f>VLOOKUP(C6112,'[1]T. Apoyo Sistema'!$B$1:$C$89,2,0)</f>
        <v>SI</v>
      </c>
    </row>
    <row r="6113" spans="1:10" x14ac:dyDescent="0.25">
      <c r="A6113" s="4" t="str">
        <f t="shared" si="190"/>
        <v>46243-POX20-gen2</v>
      </c>
      <c r="B6113" s="14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 t="shared" si="191"/>
        <v>2026-08</v>
      </c>
      <c r="J6113" s="7" t="str">
        <f>VLOOKUP(C6113,'[1]T. Apoyo Sistema'!$B$1:$C$89,2,0)</f>
        <v>SI</v>
      </c>
    </row>
    <row r="6114" spans="1:10" x14ac:dyDescent="0.25">
      <c r="A6114" s="4" t="str">
        <f t="shared" si="190"/>
        <v>46243-POX20-psa1</v>
      </c>
      <c r="B6114" s="14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 t="shared" si="191"/>
        <v>2026-08</v>
      </c>
      <c r="J6114" s="7" t="str">
        <f>VLOOKUP(C6114,'[1]T. Apoyo Sistema'!$B$1:$C$89,2,0)</f>
        <v>SI</v>
      </c>
    </row>
    <row r="6115" spans="1:10" x14ac:dyDescent="0.25">
      <c r="A6115" s="4" t="str">
        <f t="shared" si="190"/>
        <v>46243-POX20-psa2</v>
      </c>
      <c r="B6115" s="14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 t="shared" si="191"/>
        <v>2026-08</v>
      </c>
      <c r="J6115" s="7" t="str">
        <f>VLOOKUP(C6115,'[1]T. Apoyo Sistema'!$B$1:$C$89,2,0)</f>
        <v>SI</v>
      </c>
    </row>
    <row r="6116" spans="1:10" x14ac:dyDescent="0.25">
      <c r="A6116" s="4" t="str">
        <f t="shared" si="190"/>
        <v>46243-POX20-psa3</v>
      </c>
      <c r="B6116" s="14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 t="shared" si="191"/>
        <v>2026-08</v>
      </c>
      <c r="J6116" s="7" t="str">
        <f>VLOOKUP(C6116,'[1]T. Apoyo Sistema'!$B$1:$C$89,2,0)</f>
        <v>SI</v>
      </c>
    </row>
    <row r="6117" spans="1:10" x14ac:dyDescent="0.25">
      <c r="A6117" s="4" t="str">
        <f t="shared" si="190"/>
        <v>46243-POX20-psa4</v>
      </c>
      <c r="B6117" s="14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 t="shared" si="191"/>
        <v>2026-08</v>
      </c>
      <c r="J6117" s="7" t="str">
        <f>VLOOKUP(C6117,'[1]T. Apoyo Sistema'!$B$1:$C$89,2,0)</f>
        <v>SI</v>
      </c>
    </row>
    <row r="6118" spans="1:10" x14ac:dyDescent="0.25">
      <c r="A6118" s="4" t="str">
        <f t="shared" si="190"/>
        <v>46243-POX20-sec1</v>
      </c>
      <c r="B6118" s="14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 t="shared" si="191"/>
        <v>2026-08</v>
      </c>
      <c r="J6118" s="7" t="str">
        <f>VLOOKUP(C6118,'[1]T. Apoyo Sistema'!$B$1:$C$89,2,0)</f>
        <v>SI</v>
      </c>
    </row>
    <row r="6119" spans="1:10" x14ac:dyDescent="0.25">
      <c r="A6119" s="4" t="str">
        <f t="shared" si="190"/>
        <v>46243-POX20-sec2</v>
      </c>
      <c r="B6119" s="14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 t="shared" si="191"/>
        <v>2026-08</v>
      </c>
      <c r="J6119" s="7" t="str">
        <f>VLOOKUP(C6119,'[1]T. Apoyo Sistema'!$B$1:$C$89,2,0)</f>
        <v>SI</v>
      </c>
    </row>
    <row r="6120" spans="1:10" x14ac:dyDescent="0.25">
      <c r="A6120" s="4" t="str">
        <f t="shared" si="190"/>
        <v>46243-POX21-bbd1</v>
      </c>
      <c r="B6120" s="14">
        <v>46243</v>
      </c>
      <c r="C6120" s="4" t="s">
        <v>112</v>
      </c>
      <c r="D6120" s="4" t="s">
        <v>69</v>
      </c>
      <c r="E6120" s="4">
        <v>0</v>
      </c>
      <c r="F6120" s="6">
        <v>0</v>
      </c>
      <c r="G6120" s="6">
        <v>20.916666666666668</v>
      </c>
      <c r="H6120" s="6">
        <v>0</v>
      </c>
      <c r="I6120" s="4" t="str">
        <f t="shared" si="191"/>
        <v>2026-08</v>
      </c>
      <c r="J6120" s="7" t="str">
        <f>VLOOKUP(C6120,'[1]T. Apoyo Sistema'!$B$1:$C$89,2,0)</f>
        <v>NO</v>
      </c>
    </row>
    <row r="6121" spans="1:10" x14ac:dyDescent="0.25">
      <c r="A6121" s="4" t="str">
        <f t="shared" si="190"/>
        <v>46243-POX21-bbd2</v>
      </c>
      <c r="B6121" s="14">
        <v>46243</v>
      </c>
      <c r="C6121" s="4" t="s">
        <v>112</v>
      </c>
      <c r="D6121" s="4" t="s">
        <v>70</v>
      </c>
      <c r="E6121" s="4">
        <v>0</v>
      </c>
      <c r="F6121" s="6">
        <v>0</v>
      </c>
      <c r="G6121" s="6">
        <v>20.916666666666668</v>
      </c>
      <c r="H6121" s="6">
        <v>0</v>
      </c>
      <c r="I6121" s="4" t="str">
        <f t="shared" si="191"/>
        <v>2026-08</v>
      </c>
      <c r="J6121" s="7" t="str">
        <f>VLOOKUP(C6121,'[1]T. Apoyo Sistema'!$B$1:$C$89,2,0)</f>
        <v>NO</v>
      </c>
    </row>
    <row r="6122" spans="1:10" x14ac:dyDescent="0.25">
      <c r="A6122" s="4" t="str">
        <f t="shared" si="190"/>
        <v>46243-POX21-com1</v>
      </c>
      <c r="B6122" s="14">
        <v>46243</v>
      </c>
      <c r="C6122" s="4" t="s">
        <v>112</v>
      </c>
      <c r="D6122" s="4" t="s">
        <v>71</v>
      </c>
      <c r="E6122" s="4">
        <v>0</v>
      </c>
      <c r="F6122" s="6">
        <v>0</v>
      </c>
      <c r="G6122" s="6">
        <v>20.916666666666668</v>
      </c>
      <c r="H6122" s="6">
        <v>0</v>
      </c>
      <c r="I6122" s="4" t="str">
        <f t="shared" si="191"/>
        <v>2026-08</v>
      </c>
      <c r="J6122" s="7" t="str">
        <f>VLOOKUP(C6122,'[1]T. Apoyo Sistema'!$B$1:$C$89,2,0)</f>
        <v>NO</v>
      </c>
    </row>
    <row r="6123" spans="1:10" x14ac:dyDescent="0.25">
      <c r="A6123" s="4" t="str">
        <f t="shared" si="190"/>
        <v>46243-POX21-com2</v>
      </c>
      <c r="B6123" s="14">
        <v>46243</v>
      </c>
      <c r="C6123" s="4" t="s">
        <v>112</v>
      </c>
      <c r="D6123" s="4" t="s">
        <v>72</v>
      </c>
      <c r="E6123" s="4">
        <v>0</v>
      </c>
      <c r="F6123" s="6">
        <v>0</v>
      </c>
      <c r="G6123" s="6">
        <v>20.916666666666668</v>
      </c>
      <c r="H6123" s="6">
        <v>0</v>
      </c>
      <c r="I6123" s="4" t="str">
        <f t="shared" si="191"/>
        <v>2026-08</v>
      </c>
      <c r="J6123" s="7" t="str">
        <f>VLOOKUP(C6123,'[1]T. Apoyo Sistema'!$B$1:$C$89,2,0)</f>
        <v>NO</v>
      </c>
    </row>
    <row r="6124" spans="1:10" x14ac:dyDescent="0.25">
      <c r="A6124" s="4" t="str">
        <f t="shared" si="190"/>
        <v>46243-POX21-com3</v>
      </c>
      <c r="B6124" s="14">
        <v>46243</v>
      </c>
      <c r="C6124" s="4" t="s">
        <v>112</v>
      </c>
      <c r="D6124" s="4" t="s">
        <v>77</v>
      </c>
      <c r="E6124" s="4">
        <v>0</v>
      </c>
      <c r="F6124" s="6">
        <v>0</v>
      </c>
      <c r="G6124" s="6">
        <v>20.916666666666668</v>
      </c>
      <c r="H6124" s="6">
        <v>0</v>
      </c>
      <c r="I6124" s="4" t="str">
        <f t="shared" si="191"/>
        <v>2026-08</v>
      </c>
      <c r="J6124" s="7" t="str">
        <f>VLOOKUP(C6124,'[1]T. Apoyo Sistema'!$B$1:$C$89,2,0)</f>
        <v>NO</v>
      </c>
    </row>
    <row r="6125" spans="1:10" x14ac:dyDescent="0.25">
      <c r="A6125" s="4" t="str">
        <f t="shared" si="190"/>
        <v>46243-POX21-com4</v>
      </c>
      <c r="B6125" s="14">
        <v>46243</v>
      </c>
      <c r="C6125" s="4" t="s">
        <v>112</v>
      </c>
      <c r="D6125" s="4" t="s">
        <v>78</v>
      </c>
      <c r="E6125" s="4">
        <v>0</v>
      </c>
      <c r="F6125" s="6">
        <v>0</v>
      </c>
      <c r="G6125" s="6">
        <v>20.916666666666668</v>
      </c>
      <c r="H6125" s="6">
        <v>0</v>
      </c>
      <c r="I6125" s="4" t="str">
        <f t="shared" si="191"/>
        <v>2026-08</v>
      </c>
      <c r="J6125" s="7" t="str">
        <f>VLOOKUP(C6125,'[1]T. Apoyo Sistema'!$B$1:$C$89,2,0)</f>
        <v>NO</v>
      </c>
    </row>
    <row r="6126" spans="1:10" x14ac:dyDescent="0.25">
      <c r="A6126" s="4" t="str">
        <f t="shared" si="190"/>
        <v>46243-POX21-gen1</v>
      </c>
      <c r="B6126" s="14">
        <v>46243</v>
      </c>
      <c r="C6126" s="4" t="s">
        <v>112</v>
      </c>
      <c r="D6126" s="4" t="s">
        <v>59</v>
      </c>
      <c r="E6126" s="4">
        <v>0</v>
      </c>
      <c r="F6126" s="6">
        <v>0</v>
      </c>
      <c r="G6126" s="6">
        <v>0</v>
      </c>
      <c r="H6126" s="6">
        <v>20.916666666666668</v>
      </c>
      <c r="I6126" s="4" t="str">
        <f t="shared" si="191"/>
        <v>2026-08</v>
      </c>
      <c r="J6126" s="7" t="str">
        <f>VLOOKUP(C6126,'[1]T. Apoyo Sistema'!$B$1:$C$89,2,0)</f>
        <v>NO</v>
      </c>
    </row>
    <row r="6127" spans="1:10" x14ac:dyDescent="0.25">
      <c r="A6127" s="4" t="str">
        <f t="shared" si="190"/>
        <v>46243-POX21-gen2</v>
      </c>
      <c r="B6127" s="14">
        <v>46243</v>
      </c>
      <c r="C6127" s="4" t="s">
        <v>112</v>
      </c>
      <c r="D6127" s="4" t="s">
        <v>73</v>
      </c>
      <c r="E6127" s="4">
        <v>0</v>
      </c>
      <c r="F6127" s="6">
        <v>0</v>
      </c>
      <c r="G6127" s="6">
        <v>20.916666666666668</v>
      </c>
      <c r="H6127" s="6">
        <v>0</v>
      </c>
      <c r="I6127" s="4" t="str">
        <f t="shared" si="191"/>
        <v>2026-08</v>
      </c>
      <c r="J6127" s="7" t="str">
        <f>VLOOKUP(C6127,'[1]T. Apoyo Sistema'!$B$1:$C$89,2,0)</f>
        <v>NO</v>
      </c>
    </row>
    <row r="6128" spans="1:10" x14ac:dyDescent="0.25">
      <c r="A6128" s="4" t="str">
        <f t="shared" si="190"/>
        <v>46243-POX21-psa1</v>
      </c>
      <c r="B6128" s="14">
        <v>46243</v>
      </c>
      <c r="C6128" s="4" t="s">
        <v>112</v>
      </c>
      <c r="D6128" s="4" t="s">
        <v>60</v>
      </c>
      <c r="E6128" s="4">
        <v>0</v>
      </c>
      <c r="F6128" s="6">
        <v>0</v>
      </c>
      <c r="G6128" s="6">
        <v>20.916666666666668</v>
      </c>
      <c r="H6128" s="6">
        <v>0</v>
      </c>
      <c r="I6128" s="4" t="str">
        <f t="shared" si="191"/>
        <v>2026-08</v>
      </c>
      <c r="J6128" s="7" t="str">
        <f>VLOOKUP(C6128,'[1]T. Apoyo Sistema'!$B$1:$C$89,2,0)</f>
        <v>NO</v>
      </c>
    </row>
    <row r="6129" spans="1:10" x14ac:dyDescent="0.25">
      <c r="A6129" s="4" t="str">
        <f t="shared" si="190"/>
        <v>46243-POX21-psa2</v>
      </c>
      <c r="B6129" s="14">
        <v>46243</v>
      </c>
      <c r="C6129" s="4" t="s">
        <v>112</v>
      </c>
      <c r="D6129" s="4" t="s">
        <v>74</v>
      </c>
      <c r="E6129" s="4">
        <v>0</v>
      </c>
      <c r="F6129" s="6">
        <v>0</v>
      </c>
      <c r="G6129" s="6">
        <v>20.916666666666668</v>
      </c>
      <c r="H6129" s="6">
        <v>0</v>
      </c>
      <c r="I6129" s="4" t="str">
        <f t="shared" si="191"/>
        <v>2026-08</v>
      </c>
      <c r="J6129" s="7" t="str">
        <f>VLOOKUP(C6129,'[1]T. Apoyo Sistema'!$B$1:$C$89,2,0)</f>
        <v>NO</v>
      </c>
    </row>
    <row r="6130" spans="1:10" x14ac:dyDescent="0.25">
      <c r="A6130" s="4" t="str">
        <f t="shared" si="190"/>
        <v>46243-POX21-psa3</v>
      </c>
      <c r="B6130" s="14">
        <v>46243</v>
      </c>
      <c r="C6130" s="4" t="s">
        <v>112</v>
      </c>
      <c r="D6130" s="4" t="s">
        <v>79</v>
      </c>
      <c r="E6130" s="4">
        <v>0</v>
      </c>
      <c r="F6130" s="6">
        <v>0</v>
      </c>
      <c r="G6130" s="6">
        <v>20.916666666666668</v>
      </c>
      <c r="H6130" s="6">
        <v>0</v>
      </c>
      <c r="I6130" s="4" t="str">
        <f t="shared" si="191"/>
        <v>2026-08</v>
      </c>
      <c r="J6130" s="7" t="str">
        <f>VLOOKUP(C6130,'[1]T. Apoyo Sistema'!$B$1:$C$89,2,0)</f>
        <v>NO</v>
      </c>
    </row>
    <row r="6131" spans="1:10" x14ac:dyDescent="0.25">
      <c r="A6131" s="4" t="str">
        <f t="shared" si="190"/>
        <v>46243-POX21-psa4</v>
      </c>
      <c r="B6131" s="14">
        <v>46243</v>
      </c>
      <c r="C6131" s="4" t="s">
        <v>112</v>
      </c>
      <c r="D6131" s="4" t="s">
        <v>80</v>
      </c>
      <c r="E6131" s="4">
        <v>0</v>
      </c>
      <c r="F6131" s="6">
        <v>0</v>
      </c>
      <c r="G6131" s="6">
        <v>20.916666666666668</v>
      </c>
      <c r="H6131" s="6">
        <v>0</v>
      </c>
      <c r="I6131" s="4" t="str">
        <f t="shared" si="191"/>
        <v>2026-08</v>
      </c>
      <c r="J6131" s="7" t="str">
        <f>VLOOKUP(C6131,'[1]T. Apoyo Sistema'!$B$1:$C$89,2,0)</f>
        <v>NO</v>
      </c>
    </row>
    <row r="6132" spans="1:10" x14ac:dyDescent="0.25">
      <c r="A6132" s="4" t="str">
        <f t="shared" si="190"/>
        <v>46243-POX21-sec1</v>
      </c>
      <c r="B6132" s="14">
        <v>46243</v>
      </c>
      <c r="C6132" s="4" t="s">
        <v>112</v>
      </c>
      <c r="D6132" s="4" t="s">
        <v>75</v>
      </c>
      <c r="E6132" s="4">
        <v>0</v>
      </c>
      <c r="F6132" s="6">
        <v>0</v>
      </c>
      <c r="G6132" s="6">
        <v>20.916666666666668</v>
      </c>
      <c r="H6132" s="6">
        <v>0</v>
      </c>
      <c r="I6132" s="4" t="str">
        <f t="shared" si="191"/>
        <v>2026-08</v>
      </c>
      <c r="J6132" s="7" t="str">
        <f>VLOOKUP(C6132,'[1]T. Apoyo Sistema'!$B$1:$C$89,2,0)</f>
        <v>NO</v>
      </c>
    </row>
    <row r="6133" spans="1:10" x14ac:dyDescent="0.25">
      <c r="A6133" s="4" t="str">
        <f t="shared" si="190"/>
        <v>46243-POX21-sec2</v>
      </c>
      <c r="B6133" s="14">
        <v>46243</v>
      </c>
      <c r="C6133" s="4" t="s">
        <v>112</v>
      </c>
      <c r="D6133" s="4" t="s">
        <v>76</v>
      </c>
      <c r="E6133" s="4">
        <v>0</v>
      </c>
      <c r="F6133" s="6">
        <v>0</v>
      </c>
      <c r="G6133" s="6">
        <v>20.916666666666668</v>
      </c>
      <c r="H6133" s="6">
        <v>0</v>
      </c>
      <c r="I6133" s="4" t="str">
        <f t="shared" si="191"/>
        <v>2026-08</v>
      </c>
      <c r="J6133" s="7" t="str">
        <f>VLOOKUP(C6133,'[1]T. Apoyo Sistema'!$B$1:$C$89,2,0)</f>
        <v>NO</v>
      </c>
    </row>
    <row r="6134" spans="1:10" x14ac:dyDescent="0.25">
      <c r="A6134" s="4" t="str">
        <f t="shared" si="190"/>
        <v>46243-POX22-bbd1</v>
      </c>
      <c r="B6134" s="14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 t="shared" si="191"/>
        <v>2026-08</v>
      </c>
      <c r="J6134" s="7" t="str">
        <f>VLOOKUP(C6134,'[1]T. Apoyo Sistema'!$B$1:$C$89,2,0)</f>
        <v>SI</v>
      </c>
    </row>
    <row r="6135" spans="1:10" x14ac:dyDescent="0.25">
      <c r="A6135" s="4" t="str">
        <f t="shared" si="190"/>
        <v>46243-POX22-bbd2</v>
      </c>
      <c r="B6135" s="14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 t="shared" si="191"/>
        <v>2026-08</v>
      </c>
      <c r="J6135" s="7" t="str">
        <f>VLOOKUP(C6135,'[1]T. Apoyo Sistema'!$B$1:$C$89,2,0)</f>
        <v>SI</v>
      </c>
    </row>
    <row r="6136" spans="1:10" x14ac:dyDescent="0.25">
      <c r="A6136" s="4" t="str">
        <f t="shared" si="190"/>
        <v>46243-POX22-com1</v>
      </c>
      <c r="B6136" s="14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 t="shared" si="191"/>
        <v>2026-08</v>
      </c>
      <c r="J6136" s="7" t="str">
        <f>VLOOKUP(C6136,'[1]T. Apoyo Sistema'!$B$1:$C$89,2,0)</f>
        <v>SI</v>
      </c>
    </row>
    <row r="6137" spans="1:10" x14ac:dyDescent="0.25">
      <c r="A6137" s="4" t="str">
        <f t="shared" si="190"/>
        <v>46243-POX22-com2</v>
      </c>
      <c r="B6137" s="14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 t="shared" si="191"/>
        <v>2026-08</v>
      </c>
      <c r="J6137" s="7" t="str">
        <f>VLOOKUP(C6137,'[1]T. Apoyo Sistema'!$B$1:$C$89,2,0)</f>
        <v>SI</v>
      </c>
    </row>
    <row r="6138" spans="1:10" x14ac:dyDescent="0.25">
      <c r="A6138" s="4" t="str">
        <f t="shared" si="190"/>
        <v>46243-POX22-com3</v>
      </c>
      <c r="B6138" s="14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 t="shared" si="191"/>
        <v>2026-08</v>
      </c>
      <c r="J6138" s="7" t="str">
        <f>VLOOKUP(C6138,'[1]T. Apoyo Sistema'!$B$1:$C$89,2,0)</f>
        <v>SI</v>
      </c>
    </row>
    <row r="6139" spans="1:10" x14ac:dyDescent="0.25">
      <c r="A6139" s="4" t="str">
        <f t="shared" si="190"/>
        <v>46243-POX22-com4</v>
      </c>
      <c r="B6139" s="14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 t="shared" si="191"/>
        <v>2026-08</v>
      </c>
      <c r="J6139" s="7" t="str">
        <f>VLOOKUP(C6139,'[1]T. Apoyo Sistema'!$B$1:$C$89,2,0)</f>
        <v>SI</v>
      </c>
    </row>
    <row r="6140" spans="1:10" x14ac:dyDescent="0.25">
      <c r="A6140" s="4" t="str">
        <f t="shared" si="190"/>
        <v>46243-POX22-gen1</v>
      </c>
      <c r="B6140" s="14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 t="shared" si="191"/>
        <v>2026-08</v>
      </c>
      <c r="J6140" s="7" t="str">
        <f>VLOOKUP(C6140,'[1]T. Apoyo Sistema'!$B$1:$C$89,2,0)</f>
        <v>SI</v>
      </c>
    </row>
    <row r="6141" spans="1:10" x14ac:dyDescent="0.25">
      <c r="A6141" s="4" t="str">
        <f t="shared" si="190"/>
        <v>46243-POX22-gen2</v>
      </c>
      <c r="B6141" s="14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 t="shared" si="191"/>
        <v>2026-08</v>
      </c>
      <c r="J6141" s="7" t="str">
        <f>VLOOKUP(C6141,'[1]T. Apoyo Sistema'!$B$1:$C$89,2,0)</f>
        <v>SI</v>
      </c>
    </row>
    <row r="6142" spans="1:10" x14ac:dyDescent="0.25">
      <c r="A6142" s="4" t="str">
        <f t="shared" si="190"/>
        <v>46243-POX22-psa1</v>
      </c>
      <c r="B6142" s="14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 t="shared" si="191"/>
        <v>2026-08</v>
      </c>
      <c r="J6142" s="7" t="str">
        <f>VLOOKUP(C6142,'[1]T. Apoyo Sistema'!$B$1:$C$89,2,0)</f>
        <v>SI</v>
      </c>
    </row>
    <row r="6143" spans="1:10" x14ac:dyDescent="0.25">
      <c r="A6143" s="4" t="str">
        <f t="shared" si="190"/>
        <v>46243-POX22-psa2</v>
      </c>
      <c r="B6143" s="14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 t="shared" si="191"/>
        <v>2026-08</v>
      </c>
      <c r="J6143" s="7" t="str">
        <f>VLOOKUP(C6143,'[1]T. Apoyo Sistema'!$B$1:$C$89,2,0)</f>
        <v>SI</v>
      </c>
    </row>
    <row r="6144" spans="1:10" x14ac:dyDescent="0.25">
      <c r="A6144" s="4" t="str">
        <f t="shared" si="190"/>
        <v>46243-POX22-psa3</v>
      </c>
      <c r="B6144" s="14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 t="shared" si="191"/>
        <v>2026-08</v>
      </c>
      <c r="J6144" s="7" t="str">
        <f>VLOOKUP(C6144,'[1]T. Apoyo Sistema'!$B$1:$C$89,2,0)</f>
        <v>SI</v>
      </c>
    </row>
    <row r="6145" spans="1:10" x14ac:dyDescent="0.25">
      <c r="A6145" s="4" t="str">
        <f t="shared" si="190"/>
        <v>46243-POX22-psa4</v>
      </c>
      <c r="B6145" s="14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 t="shared" si="191"/>
        <v>2026-08</v>
      </c>
      <c r="J6145" s="7" t="str">
        <f>VLOOKUP(C6145,'[1]T. Apoyo Sistema'!$B$1:$C$89,2,0)</f>
        <v>SI</v>
      </c>
    </row>
    <row r="6146" spans="1:10" x14ac:dyDescent="0.25">
      <c r="A6146" s="4" t="str">
        <f t="shared" ref="A6146:A6209" si="192">CONCATENATE(B6146,"-",C6146,"-",D6146)</f>
        <v>46243-POX22-sec1</v>
      </c>
      <c r="B6146" s="14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 t="shared" ref="I6146:I6209" si="193">TEXT(B6146,"yyyy-mm")</f>
        <v>2026-08</v>
      </c>
      <c r="J6146" s="7" t="str">
        <f>VLOOKUP(C6146,'[1]T. Apoyo Sistema'!$B$1:$C$89,2,0)</f>
        <v>SI</v>
      </c>
    </row>
    <row r="6147" spans="1:10" x14ac:dyDescent="0.25">
      <c r="A6147" s="4" t="str">
        <f t="shared" si="192"/>
        <v>46243-POX22-sec2</v>
      </c>
      <c r="B6147" s="14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 t="shared" si="193"/>
        <v>2026-08</v>
      </c>
      <c r="J6147" s="7" t="str">
        <f>VLOOKUP(C6147,'[1]T. Apoyo Sistema'!$B$1:$C$89,2,0)</f>
        <v>SI</v>
      </c>
    </row>
    <row r="6148" spans="1:10" x14ac:dyDescent="0.25">
      <c r="A6148" s="4" t="str">
        <f t="shared" si="192"/>
        <v>46243-POX23-bbd1</v>
      </c>
      <c r="B6148" s="14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 t="shared" si="193"/>
        <v>2026-08</v>
      </c>
      <c r="J6148" s="7" t="str">
        <f>VLOOKUP(C6148,'[1]T. Apoyo Sistema'!$B$1:$C$89,2,0)</f>
        <v>SI</v>
      </c>
    </row>
    <row r="6149" spans="1:10" x14ac:dyDescent="0.25">
      <c r="A6149" s="4" t="str">
        <f t="shared" si="192"/>
        <v>46243-POX23-bbd2</v>
      </c>
      <c r="B6149" s="14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 t="shared" si="193"/>
        <v>2026-08</v>
      </c>
      <c r="J6149" s="7" t="str">
        <f>VLOOKUP(C6149,'[1]T. Apoyo Sistema'!$B$1:$C$89,2,0)</f>
        <v>SI</v>
      </c>
    </row>
    <row r="6150" spans="1:10" x14ac:dyDescent="0.25">
      <c r="A6150" s="4" t="str">
        <f t="shared" si="192"/>
        <v>46243-POX23-com1</v>
      </c>
      <c r="B6150" s="14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 t="shared" si="193"/>
        <v>2026-08</v>
      </c>
      <c r="J6150" s="7" t="str">
        <f>VLOOKUP(C6150,'[1]T. Apoyo Sistema'!$B$1:$C$89,2,0)</f>
        <v>SI</v>
      </c>
    </row>
    <row r="6151" spans="1:10" x14ac:dyDescent="0.25">
      <c r="A6151" s="4" t="str">
        <f t="shared" si="192"/>
        <v>46243-POX23-com2</v>
      </c>
      <c r="B6151" s="14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 t="shared" si="193"/>
        <v>2026-08</v>
      </c>
      <c r="J6151" s="7" t="str">
        <f>VLOOKUP(C6151,'[1]T. Apoyo Sistema'!$B$1:$C$89,2,0)</f>
        <v>SI</v>
      </c>
    </row>
    <row r="6152" spans="1:10" x14ac:dyDescent="0.25">
      <c r="A6152" s="4" t="str">
        <f t="shared" si="192"/>
        <v>46243-POX23-com3</v>
      </c>
      <c r="B6152" s="14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 t="shared" si="193"/>
        <v>2026-08</v>
      </c>
      <c r="J6152" s="7" t="str">
        <f>VLOOKUP(C6152,'[1]T. Apoyo Sistema'!$B$1:$C$89,2,0)</f>
        <v>SI</v>
      </c>
    </row>
    <row r="6153" spans="1:10" x14ac:dyDescent="0.25">
      <c r="A6153" s="4" t="str">
        <f t="shared" si="192"/>
        <v>46243-POX23-com4</v>
      </c>
      <c r="B6153" s="14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 t="shared" si="193"/>
        <v>2026-08</v>
      </c>
      <c r="J6153" s="7" t="str">
        <f>VLOOKUP(C6153,'[1]T. Apoyo Sistema'!$B$1:$C$89,2,0)</f>
        <v>SI</v>
      </c>
    </row>
    <row r="6154" spans="1:10" x14ac:dyDescent="0.25">
      <c r="A6154" s="4" t="str">
        <f t="shared" si="192"/>
        <v>46243-POX23-gen1</v>
      </c>
      <c r="B6154" s="14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 t="shared" si="193"/>
        <v>2026-08</v>
      </c>
      <c r="J6154" s="7" t="str">
        <f>VLOOKUP(C6154,'[1]T. Apoyo Sistema'!$B$1:$C$89,2,0)</f>
        <v>SI</v>
      </c>
    </row>
    <row r="6155" spans="1:10" x14ac:dyDescent="0.25">
      <c r="A6155" s="4" t="str">
        <f t="shared" si="192"/>
        <v>46243-POX23-gen2</v>
      </c>
      <c r="B6155" s="14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 t="shared" si="193"/>
        <v>2026-08</v>
      </c>
      <c r="J6155" s="7" t="str">
        <f>VLOOKUP(C6155,'[1]T. Apoyo Sistema'!$B$1:$C$89,2,0)</f>
        <v>SI</v>
      </c>
    </row>
    <row r="6156" spans="1:10" x14ac:dyDescent="0.25">
      <c r="A6156" s="4" t="str">
        <f t="shared" si="192"/>
        <v>46243-POX23-psa1</v>
      </c>
      <c r="B6156" s="14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 t="shared" si="193"/>
        <v>2026-08</v>
      </c>
      <c r="J6156" s="7" t="str">
        <f>VLOOKUP(C6156,'[1]T. Apoyo Sistema'!$B$1:$C$89,2,0)</f>
        <v>SI</v>
      </c>
    </row>
    <row r="6157" spans="1:10" x14ac:dyDescent="0.25">
      <c r="A6157" s="4" t="str">
        <f t="shared" si="192"/>
        <v>46243-POX23-psa2</v>
      </c>
      <c r="B6157" s="14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 t="shared" si="193"/>
        <v>2026-08</v>
      </c>
      <c r="J6157" s="7" t="str">
        <f>VLOOKUP(C6157,'[1]T. Apoyo Sistema'!$B$1:$C$89,2,0)</f>
        <v>SI</v>
      </c>
    </row>
    <row r="6158" spans="1:10" x14ac:dyDescent="0.25">
      <c r="A6158" s="4" t="str">
        <f t="shared" si="192"/>
        <v>46243-POX23-psa3</v>
      </c>
      <c r="B6158" s="14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 t="shared" si="193"/>
        <v>2026-08</v>
      </c>
      <c r="J6158" s="7" t="str">
        <f>VLOOKUP(C6158,'[1]T. Apoyo Sistema'!$B$1:$C$89,2,0)</f>
        <v>SI</v>
      </c>
    </row>
    <row r="6159" spans="1:10" x14ac:dyDescent="0.25">
      <c r="A6159" s="4" t="str">
        <f t="shared" si="192"/>
        <v>46243-POX23-psa4</v>
      </c>
      <c r="B6159" s="14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 t="shared" si="193"/>
        <v>2026-08</v>
      </c>
      <c r="J6159" s="7" t="str">
        <f>VLOOKUP(C6159,'[1]T. Apoyo Sistema'!$B$1:$C$89,2,0)</f>
        <v>SI</v>
      </c>
    </row>
    <row r="6160" spans="1:10" x14ac:dyDescent="0.25">
      <c r="A6160" s="4" t="str">
        <f t="shared" si="192"/>
        <v>46243-POX23-sec1</v>
      </c>
      <c r="B6160" s="14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 t="shared" si="193"/>
        <v>2026-08</v>
      </c>
      <c r="J6160" s="7" t="str">
        <f>VLOOKUP(C6160,'[1]T. Apoyo Sistema'!$B$1:$C$89,2,0)</f>
        <v>SI</v>
      </c>
    </row>
    <row r="6161" spans="1:10" x14ac:dyDescent="0.25">
      <c r="A6161" s="4" t="str">
        <f t="shared" si="192"/>
        <v>46243-POX23-sec2</v>
      </c>
      <c r="B6161" s="14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 t="shared" si="193"/>
        <v>2026-08</v>
      </c>
      <c r="J6161" s="7" t="str">
        <f>VLOOKUP(C6161,'[1]T. Apoyo Sistema'!$B$1:$C$89,2,0)</f>
        <v>SI</v>
      </c>
    </row>
    <row r="6162" spans="1:10" x14ac:dyDescent="0.25">
      <c r="A6162" s="4" t="str">
        <f t="shared" si="192"/>
        <v>46243-POX24-bbd1</v>
      </c>
      <c r="B6162" s="14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 t="shared" si="193"/>
        <v>2026-08</v>
      </c>
      <c r="J6162" s="7" t="str">
        <f>VLOOKUP(C6162,'[1]T. Apoyo Sistema'!$B$1:$C$89,2,0)</f>
        <v>SI</v>
      </c>
    </row>
    <row r="6163" spans="1:10" x14ac:dyDescent="0.25">
      <c r="A6163" s="4" t="str">
        <f t="shared" si="192"/>
        <v>46243-POX24-bbd2</v>
      </c>
      <c r="B6163" s="14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 t="shared" si="193"/>
        <v>2026-08</v>
      </c>
      <c r="J6163" s="7" t="str">
        <f>VLOOKUP(C6163,'[1]T. Apoyo Sistema'!$B$1:$C$89,2,0)</f>
        <v>SI</v>
      </c>
    </row>
    <row r="6164" spans="1:10" x14ac:dyDescent="0.25">
      <c r="A6164" s="4" t="str">
        <f t="shared" si="192"/>
        <v>46243-POX24-com1</v>
      </c>
      <c r="B6164" s="14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 t="shared" si="193"/>
        <v>2026-08</v>
      </c>
      <c r="J6164" s="7" t="str">
        <f>VLOOKUP(C6164,'[1]T. Apoyo Sistema'!$B$1:$C$89,2,0)</f>
        <v>SI</v>
      </c>
    </row>
    <row r="6165" spans="1:10" x14ac:dyDescent="0.25">
      <c r="A6165" s="4" t="str">
        <f t="shared" si="192"/>
        <v>46243-POX24-com2</v>
      </c>
      <c r="B6165" s="14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 t="shared" si="193"/>
        <v>2026-08</v>
      </c>
      <c r="J6165" s="7" t="str">
        <f>VLOOKUP(C6165,'[1]T. Apoyo Sistema'!$B$1:$C$89,2,0)</f>
        <v>SI</v>
      </c>
    </row>
    <row r="6166" spans="1:10" x14ac:dyDescent="0.25">
      <c r="A6166" s="4" t="str">
        <f t="shared" si="192"/>
        <v>46243-POX24-com3</v>
      </c>
      <c r="B6166" s="14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 t="shared" si="193"/>
        <v>2026-08</v>
      </c>
      <c r="J6166" s="7" t="str">
        <f>VLOOKUP(C6166,'[1]T. Apoyo Sistema'!$B$1:$C$89,2,0)</f>
        <v>SI</v>
      </c>
    </row>
    <row r="6167" spans="1:10" x14ac:dyDescent="0.25">
      <c r="A6167" s="4" t="str">
        <f t="shared" si="192"/>
        <v>46243-POX24-com4</v>
      </c>
      <c r="B6167" s="14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 t="shared" si="193"/>
        <v>2026-08</v>
      </c>
      <c r="J6167" s="7" t="str">
        <f>VLOOKUP(C6167,'[1]T. Apoyo Sistema'!$B$1:$C$89,2,0)</f>
        <v>SI</v>
      </c>
    </row>
    <row r="6168" spans="1:10" x14ac:dyDescent="0.25">
      <c r="A6168" s="4" t="str">
        <f t="shared" si="192"/>
        <v>46243-POX24-gen1</v>
      </c>
      <c r="B6168" s="14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 t="shared" si="193"/>
        <v>2026-08</v>
      </c>
      <c r="J6168" s="7" t="str">
        <f>VLOOKUP(C6168,'[1]T. Apoyo Sistema'!$B$1:$C$89,2,0)</f>
        <v>SI</v>
      </c>
    </row>
    <row r="6169" spans="1:10" x14ac:dyDescent="0.25">
      <c r="A6169" s="4" t="str">
        <f t="shared" si="192"/>
        <v>46243-POX24-gen2</v>
      </c>
      <c r="B6169" s="14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 t="shared" si="193"/>
        <v>2026-08</v>
      </c>
      <c r="J6169" s="7" t="str">
        <f>VLOOKUP(C6169,'[1]T. Apoyo Sistema'!$B$1:$C$89,2,0)</f>
        <v>SI</v>
      </c>
    </row>
    <row r="6170" spans="1:10" x14ac:dyDescent="0.25">
      <c r="A6170" s="4" t="str">
        <f t="shared" si="192"/>
        <v>46243-POX24-psa1</v>
      </c>
      <c r="B6170" s="14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 t="shared" si="193"/>
        <v>2026-08</v>
      </c>
      <c r="J6170" s="7" t="str">
        <f>VLOOKUP(C6170,'[1]T. Apoyo Sistema'!$B$1:$C$89,2,0)</f>
        <v>SI</v>
      </c>
    </row>
    <row r="6171" spans="1:10" x14ac:dyDescent="0.25">
      <c r="A6171" s="4" t="str">
        <f t="shared" si="192"/>
        <v>46243-POX24-psa2</v>
      </c>
      <c r="B6171" s="14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 t="shared" si="193"/>
        <v>2026-08</v>
      </c>
      <c r="J6171" s="7" t="str">
        <f>VLOOKUP(C6171,'[1]T. Apoyo Sistema'!$B$1:$C$89,2,0)</f>
        <v>SI</v>
      </c>
    </row>
    <row r="6172" spans="1:10" x14ac:dyDescent="0.25">
      <c r="A6172" s="4" t="str">
        <f t="shared" si="192"/>
        <v>46243-POX24-psa3</v>
      </c>
      <c r="B6172" s="14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 t="shared" si="193"/>
        <v>2026-08</v>
      </c>
      <c r="J6172" s="7" t="str">
        <f>VLOOKUP(C6172,'[1]T. Apoyo Sistema'!$B$1:$C$89,2,0)</f>
        <v>SI</v>
      </c>
    </row>
    <row r="6173" spans="1:10" x14ac:dyDescent="0.25">
      <c r="A6173" s="4" t="str">
        <f t="shared" si="192"/>
        <v>46243-POX24-psa4</v>
      </c>
      <c r="B6173" s="14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 t="shared" si="193"/>
        <v>2026-08</v>
      </c>
      <c r="J6173" s="7" t="str">
        <f>VLOOKUP(C6173,'[1]T. Apoyo Sistema'!$B$1:$C$89,2,0)</f>
        <v>SI</v>
      </c>
    </row>
    <row r="6174" spans="1:10" x14ac:dyDescent="0.25">
      <c r="A6174" s="4" t="str">
        <f t="shared" si="192"/>
        <v>46243-POX24-sec1</v>
      </c>
      <c r="B6174" s="14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 t="shared" si="193"/>
        <v>2026-08</v>
      </c>
      <c r="J6174" s="7" t="str">
        <f>VLOOKUP(C6174,'[1]T. Apoyo Sistema'!$B$1:$C$89,2,0)</f>
        <v>SI</v>
      </c>
    </row>
    <row r="6175" spans="1:10" x14ac:dyDescent="0.25">
      <c r="A6175" s="4" t="str">
        <f t="shared" si="192"/>
        <v>46243-POX24-sec2</v>
      </c>
      <c r="B6175" s="14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 t="shared" si="193"/>
        <v>2026-08</v>
      </c>
      <c r="J6175" s="7" t="str">
        <f>VLOOKUP(C6175,'[1]T. Apoyo Sistema'!$B$1:$C$89,2,0)</f>
        <v>SI</v>
      </c>
    </row>
    <row r="6176" spans="1:10" x14ac:dyDescent="0.25">
      <c r="A6176" s="4" t="str">
        <f t="shared" si="192"/>
        <v>46243-POX25-bbd1</v>
      </c>
      <c r="B6176" s="14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 t="shared" si="193"/>
        <v>2026-08</v>
      </c>
      <c r="J6176" s="7" t="str">
        <f>VLOOKUP(C6176,'[1]T. Apoyo Sistema'!$B$1:$C$89,2,0)</f>
        <v>NO</v>
      </c>
    </row>
    <row r="6177" spans="1:10" x14ac:dyDescent="0.25">
      <c r="A6177" s="4" t="str">
        <f t="shared" si="192"/>
        <v>46243-POX25-bbd2</v>
      </c>
      <c r="B6177" s="14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 t="shared" si="193"/>
        <v>2026-08</v>
      </c>
      <c r="J6177" s="7" t="str">
        <f>VLOOKUP(C6177,'[1]T. Apoyo Sistema'!$B$1:$C$89,2,0)</f>
        <v>NO</v>
      </c>
    </row>
    <row r="6178" spans="1:10" x14ac:dyDescent="0.25">
      <c r="A6178" s="4" t="str">
        <f t="shared" si="192"/>
        <v>46243-POX25-com1</v>
      </c>
      <c r="B6178" s="14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 t="shared" si="193"/>
        <v>2026-08</v>
      </c>
      <c r="J6178" s="7" t="str">
        <f>VLOOKUP(C6178,'[1]T. Apoyo Sistema'!$B$1:$C$89,2,0)</f>
        <v>NO</v>
      </c>
    </row>
    <row r="6179" spans="1:10" x14ac:dyDescent="0.25">
      <c r="A6179" s="4" t="str">
        <f t="shared" si="192"/>
        <v>46243-POX25-com2</v>
      </c>
      <c r="B6179" s="14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 t="shared" si="193"/>
        <v>2026-08</v>
      </c>
      <c r="J6179" s="7" t="str">
        <f>VLOOKUP(C6179,'[1]T. Apoyo Sistema'!$B$1:$C$89,2,0)</f>
        <v>NO</v>
      </c>
    </row>
    <row r="6180" spans="1:10" x14ac:dyDescent="0.25">
      <c r="A6180" s="4" t="str">
        <f t="shared" si="192"/>
        <v>46243-POX25-com3</v>
      </c>
      <c r="B6180" s="14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 t="shared" si="193"/>
        <v>2026-08</v>
      </c>
      <c r="J6180" s="7" t="str">
        <f>VLOOKUP(C6180,'[1]T. Apoyo Sistema'!$B$1:$C$89,2,0)</f>
        <v>NO</v>
      </c>
    </row>
    <row r="6181" spans="1:10" x14ac:dyDescent="0.25">
      <c r="A6181" s="4" t="str">
        <f t="shared" si="192"/>
        <v>46243-POX25-com4</v>
      </c>
      <c r="B6181" s="14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 t="shared" si="193"/>
        <v>2026-08</v>
      </c>
      <c r="J6181" s="7" t="str">
        <f>VLOOKUP(C6181,'[1]T. Apoyo Sistema'!$B$1:$C$89,2,0)</f>
        <v>NO</v>
      </c>
    </row>
    <row r="6182" spans="1:10" x14ac:dyDescent="0.25">
      <c r="A6182" s="4" t="str">
        <f t="shared" si="192"/>
        <v>46243-POX25-gen1</v>
      </c>
      <c r="B6182" s="14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 t="shared" si="193"/>
        <v>2026-08</v>
      </c>
      <c r="J6182" s="7" t="str">
        <f>VLOOKUP(C6182,'[1]T. Apoyo Sistema'!$B$1:$C$89,2,0)</f>
        <v>NO</v>
      </c>
    </row>
    <row r="6183" spans="1:10" x14ac:dyDescent="0.25">
      <c r="A6183" s="4" t="str">
        <f t="shared" si="192"/>
        <v>46243-POX25-gen2</v>
      </c>
      <c r="B6183" s="14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 t="shared" si="193"/>
        <v>2026-08</v>
      </c>
      <c r="J6183" s="7" t="str">
        <f>VLOOKUP(C6183,'[1]T. Apoyo Sistema'!$B$1:$C$89,2,0)</f>
        <v>NO</v>
      </c>
    </row>
    <row r="6184" spans="1:10" x14ac:dyDescent="0.25">
      <c r="A6184" s="4" t="str">
        <f t="shared" si="192"/>
        <v>46243-POX25-psa1</v>
      </c>
      <c r="B6184" s="14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 t="shared" si="193"/>
        <v>2026-08</v>
      </c>
      <c r="J6184" s="7" t="str">
        <f>VLOOKUP(C6184,'[1]T. Apoyo Sistema'!$B$1:$C$89,2,0)</f>
        <v>NO</v>
      </c>
    </row>
    <row r="6185" spans="1:10" x14ac:dyDescent="0.25">
      <c r="A6185" s="4" t="str">
        <f t="shared" si="192"/>
        <v>46243-POX25-psa2</v>
      </c>
      <c r="B6185" s="14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 t="shared" si="193"/>
        <v>2026-08</v>
      </c>
      <c r="J6185" s="7" t="str">
        <f>VLOOKUP(C6185,'[1]T. Apoyo Sistema'!$B$1:$C$89,2,0)</f>
        <v>NO</v>
      </c>
    </row>
    <row r="6186" spans="1:10" x14ac:dyDescent="0.25">
      <c r="A6186" s="4" t="str">
        <f t="shared" si="192"/>
        <v>46243-POX25-psa3</v>
      </c>
      <c r="B6186" s="14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 t="shared" si="193"/>
        <v>2026-08</v>
      </c>
      <c r="J6186" s="7" t="str">
        <f>VLOOKUP(C6186,'[1]T. Apoyo Sistema'!$B$1:$C$89,2,0)</f>
        <v>NO</v>
      </c>
    </row>
    <row r="6187" spans="1:10" x14ac:dyDescent="0.25">
      <c r="A6187" s="4" t="str">
        <f t="shared" si="192"/>
        <v>46243-POX25-psa4</v>
      </c>
      <c r="B6187" s="14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 t="shared" si="193"/>
        <v>2026-08</v>
      </c>
      <c r="J6187" s="7" t="str">
        <f>VLOOKUP(C6187,'[1]T. Apoyo Sistema'!$B$1:$C$89,2,0)</f>
        <v>NO</v>
      </c>
    </row>
    <row r="6188" spans="1:10" x14ac:dyDescent="0.25">
      <c r="A6188" s="4" t="str">
        <f t="shared" si="192"/>
        <v>46243-POX25-sec1</v>
      </c>
      <c r="B6188" s="14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 t="shared" si="193"/>
        <v>2026-08</v>
      </c>
      <c r="J6188" s="7" t="str">
        <f>VLOOKUP(C6188,'[1]T. Apoyo Sistema'!$B$1:$C$89,2,0)</f>
        <v>NO</v>
      </c>
    </row>
    <row r="6189" spans="1:10" x14ac:dyDescent="0.25">
      <c r="A6189" s="4" t="str">
        <f t="shared" si="192"/>
        <v>46243-POX25-sec2</v>
      </c>
      <c r="B6189" s="14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 t="shared" si="193"/>
        <v>2026-08</v>
      </c>
      <c r="J6189" s="7" t="str">
        <f>VLOOKUP(C6189,'[1]T. Apoyo Sistema'!$B$1:$C$89,2,0)</f>
        <v>NO</v>
      </c>
    </row>
    <row r="6190" spans="1:10" x14ac:dyDescent="0.25">
      <c r="A6190" s="4" t="str">
        <f t="shared" si="192"/>
        <v>46243-POX26-bbd1</v>
      </c>
      <c r="B6190" s="14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 t="shared" si="193"/>
        <v>2026-08</v>
      </c>
      <c r="J6190" s="7" t="str">
        <f>VLOOKUP(C6190,'[1]T. Apoyo Sistema'!$B$1:$C$89,2,0)</f>
        <v>SI</v>
      </c>
    </row>
    <row r="6191" spans="1:10" x14ac:dyDescent="0.25">
      <c r="A6191" s="4" t="str">
        <f t="shared" si="192"/>
        <v>46243-POX26-bbd2</v>
      </c>
      <c r="B6191" s="14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 t="shared" si="193"/>
        <v>2026-08</v>
      </c>
      <c r="J6191" s="7" t="str">
        <f>VLOOKUP(C6191,'[1]T. Apoyo Sistema'!$B$1:$C$89,2,0)</f>
        <v>SI</v>
      </c>
    </row>
    <row r="6192" spans="1:10" x14ac:dyDescent="0.25">
      <c r="A6192" s="4" t="str">
        <f t="shared" si="192"/>
        <v>46243-POX26-com1</v>
      </c>
      <c r="B6192" s="14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 t="shared" si="193"/>
        <v>2026-08</v>
      </c>
      <c r="J6192" s="7" t="str">
        <f>VLOOKUP(C6192,'[1]T. Apoyo Sistema'!$B$1:$C$89,2,0)</f>
        <v>SI</v>
      </c>
    </row>
    <row r="6193" spans="1:10" x14ac:dyDescent="0.25">
      <c r="A6193" s="4" t="str">
        <f t="shared" si="192"/>
        <v>46243-POX26-com2</v>
      </c>
      <c r="B6193" s="14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 t="shared" si="193"/>
        <v>2026-08</v>
      </c>
      <c r="J6193" s="7" t="str">
        <f>VLOOKUP(C6193,'[1]T. Apoyo Sistema'!$B$1:$C$89,2,0)</f>
        <v>SI</v>
      </c>
    </row>
    <row r="6194" spans="1:10" x14ac:dyDescent="0.25">
      <c r="A6194" s="4" t="str">
        <f t="shared" si="192"/>
        <v>46243-POX26-com3</v>
      </c>
      <c r="B6194" s="14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 t="shared" si="193"/>
        <v>2026-08</v>
      </c>
      <c r="J6194" s="7" t="str">
        <f>VLOOKUP(C6194,'[1]T. Apoyo Sistema'!$B$1:$C$89,2,0)</f>
        <v>SI</v>
      </c>
    </row>
    <row r="6195" spans="1:10" x14ac:dyDescent="0.25">
      <c r="A6195" s="4" t="str">
        <f t="shared" si="192"/>
        <v>46243-POX26-com4</v>
      </c>
      <c r="B6195" s="14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 t="shared" si="193"/>
        <v>2026-08</v>
      </c>
      <c r="J6195" s="7" t="str">
        <f>VLOOKUP(C6195,'[1]T. Apoyo Sistema'!$B$1:$C$89,2,0)</f>
        <v>SI</v>
      </c>
    </row>
    <row r="6196" spans="1:10" x14ac:dyDescent="0.25">
      <c r="A6196" s="4" t="str">
        <f t="shared" si="192"/>
        <v>46243-POX26-gen1</v>
      </c>
      <c r="B6196" s="14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 t="shared" si="193"/>
        <v>2026-08</v>
      </c>
      <c r="J6196" s="7" t="str">
        <f>VLOOKUP(C6196,'[1]T. Apoyo Sistema'!$B$1:$C$89,2,0)</f>
        <v>SI</v>
      </c>
    </row>
    <row r="6197" spans="1:10" x14ac:dyDescent="0.25">
      <c r="A6197" s="4" t="str">
        <f t="shared" si="192"/>
        <v>46243-POX26-gen2</v>
      </c>
      <c r="B6197" s="14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 t="shared" si="193"/>
        <v>2026-08</v>
      </c>
      <c r="J6197" s="7" t="str">
        <f>VLOOKUP(C6197,'[1]T. Apoyo Sistema'!$B$1:$C$89,2,0)</f>
        <v>SI</v>
      </c>
    </row>
    <row r="6198" spans="1:10" x14ac:dyDescent="0.25">
      <c r="A6198" s="4" t="str">
        <f t="shared" si="192"/>
        <v>46243-POX26-psa1</v>
      </c>
      <c r="B6198" s="14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 t="shared" si="193"/>
        <v>2026-08</v>
      </c>
      <c r="J6198" s="7" t="str">
        <f>VLOOKUP(C6198,'[1]T. Apoyo Sistema'!$B$1:$C$89,2,0)</f>
        <v>SI</v>
      </c>
    </row>
    <row r="6199" spans="1:10" x14ac:dyDescent="0.25">
      <c r="A6199" s="4" t="str">
        <f t="shared" si="192"/>
        <v>46243-POX26-psa2</v>
      </c>
      <c r="B6199" s="14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 t="shared" si="193"/>
        <v>2026-08</v>
      </c>
      <c r="J6199" s="7" t="str">
        <f>VLOOKUP(C6199,'[1]T. Apoyo Sistema'!$B$1:$C$89,2,0)</f>
        <v>SI</v>
      </c>
    </row>
    <row r="6200" spans="1:10" x14ac:dyDescent="0.25">
      <c r="A6200" s="4" t="str">
        <f t="shared" si="192"/>
        <v>46243-POX26-psa3</v>
      </c>
      <c r="B6200" s="14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 t="shared" si="193"/>
        <v>2026-08</v>
      </c>
      <c r="J6200" s="7" t="str">
        <f>VLOOKUP(C6200,'[1]T. Apoyo Sistema'!$B$1:$C$89,2,0)</f>
        <v>SI</v>
      </c>
    </row>
    <row r="6201" spans="1:10" x14ac:dyDescent="0.25">
      <c r="A6201" s="4" t="str">
        <f t="shared" si="192"/>
        <v>46243-POX26-psa4</v>
      </c>
      <c r="B6201" s="14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 t="shared" si="193"/>
        <v>2026-08</v>
      </c>
      <c r="J6201" s="7" t="str">
        <f>VLOOKUP(C6201,'[1]T. Apoyo Sistema'!$B$1:$C$89,2,0)</f>
        <v>SI</v>
      </c>
    </row>
    <row r="6202" spans="1:10" x14ac:dyDescent="0.25">
      <c r="A6202" s="4" t="str">
        <f t="shared" si="192"/>
        <v>46243-POX26-sec1</v>
      </c>
      <c r="B6202" s="14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 t="shared" si="193"/>
        <v>2026-08</v>
      </c>
      <c r="J6202" s="7" t="str">
        <f>VLOOKUP(C6202,'[1]T. Apoyo Sistema'!$B$1:$C$89,2,0)</f>
        <v>SI</v>
      </c>
    </row>
    <row r="6203" spans="1:10" x14ac:dyDescent="0.25">
      <c r="A6203" s="4" t="str">
        <f t="shared" si="192"/>
        <v>46243-POX26-sec2</v>
      </c>
      <c r="B6203" s="14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 t="shared" si="193"/>
        <v>2026-08</v>
      </c>
      <c r="J6203" s="7" t="str">
        <f>VLOOKUP(C6203,'[1]T. Apoyo Sistema'!$B$1:$C$89,2,0)</f>
        <v>SI</v>
      </c>
    </row>
    <row r="6204" spans="1:10" x14ac:dyDescent="0.25">
      <c r="A6204" s="4" t="str">
        <f t="shared" si="192"/>
        <v>46243-POX27-bbd1</v>
      </c>
      <c r="B6204" s="14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 t="shared" si="193"/>
        <v>2026-08</v>
      </c>
      <c r="J6204" s="7" t="str">
        <f>VLOOKUP(C6204,'[1]T. Apoyo Sistema'!$B$1:$C$89,2,0)</f>
        <v>NO</v>
      </c>
    </row>
    <row r="6205" spans="1:10" x14ac:dyDescent="0.25">
      <c r="A6205" s="4" t="str">
        <f t="shared" si="192"/>
        <v>46243-POX27-bbd2</v>
      </c>
      <c r="B6205" s="14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 t="shared" si="193"/>
        <v>2026-08</v>
      </c>
      <c r="J6205" s="7" t="str">
        <f>VLOOKUP(C6205,'[1]T. Apoyo Sistema'!$B$1:$C$89,2,0)</f>
        <v>NO</v>
      </c>
    </row>
    <row r="6206" spans="1:10" x14ac:dyDescent="0.25">
      <c r="A6206" s="4" t="str">
        <f t="shared" si="192"/>
        <v>46243-POX27-com1</v>
      </c>
      <c r="B6206" s="14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 t="shared" si="193"/>
        <v>2026-08</v>
      </c>
      <c r="J6206" s="7" t="str">
        <f>VLOOKUP(C6206,'[1]T. Apoyo Sistema'!$B$1:$C$89,2,0)</f>
        <v>NO</v>
      </c>
    </row>
    <row r="6207" spans="1:10" x14ac:dyDescent="0.25">
      <c r="A6207" s="4" t="str">
        <f t="shared" si="192"/>
        <v>46243-POX27-com2</v>
      </c>
      <c r="B6207" s="14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 t="shared" si="193"/>
        <v>2026-08</v>
      </c>
      <c r="J6207" s="7" t="str">
        <f>VLOOKUP(C6207,'[1]T. Apoyo Sistema'!$B$1:$C$89,2,0)</f>
        <v>NO</v>
      </c>
    </row>
    <row r="6208" spans="1:10" x14ac:dyDescent="0.25">
      <c r="A6208" s="4" t="str">
        <f t="shared" si="192"/>
        <v>46243-POX27-com3</v>
      </c>
      <c r="B6208" s="14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 t="shared" si="193"/>
        <v>2026-08</v>
      </c>
      <c r="J6208" s="7" t="str">
        <f>VLOOKUP(C6208,'[1]T. Apoyo Sistema'!$B$1:$C$89,2,0)</f>
        <v>NO</v>
      </c>
    </row>
    <row r="6209" spans="1:10" x14ac:dyDescent="0.25">
      <c r="A6209" s="4" t="str">
        <f t="shared" si="192"/>
        <v>46243-POX27-com4</v>
      </c>
      <c r="B6209" s="14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 t="shared" si="193"/>
        <v>2026-08</v>
      </c>
      <c r="J6209" s="7" t="str">
        <f>VLOOKUP(C6209,'[1]T. Apoyo Sistema'!$B$1:$C$89,2,0)</f>
        <v>NO</v>
      </c>
    </row>
    <row r="6210" spans="1:10" x14ac:dyDescent="0.25">
      <c r="A6210" s="4" t="str">
        <f t="shared" ref="A6210:A6273" si="194">CONCATENATE(B6210,"-",C6210,"-",D6210)</f>
        <v>46243-POX27-gen1</v>
      </c>
      <c r="B6210" s="14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 t="shared" ref="I6210:I6273" si="195">TEXT(B6210,"yyyy-mm")</f>
        <v>2026-08</v>
      </c>
      <c r="J6210" s="7" t="str">
        <f>VLOOKUP(C6210,'[1]T. Apoyo Sistema'!$B$1:$C$89,2,0)</f>
        <v>NO</v>
      </c>
    </row>
    <row r="6211" spans="1:10" x14ac:dyDescent="0.25">
      <c r="A6211" s="4" t="str">
        <f t="shared" si="194"/>
        <v>46243-POX27-gen2</v>
      </c>
      <c r="B6211" s="14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 t="shared" si="195"/>
        <v>2026-08</v>
      </c>
      <c r="J6211" s="7" t="str">
        <f>VLOOKUP(C6211,'[1]T. Apoyo Sistema'!$B$1:$C$89,2,0)</f>
        <v>NO</v>
      </c>
    </row>
    <row r="6212" spans="1:10" x14ac:dyDescent="0.25">
      <c r="A6212" s="4" t="str">
        <f t="shared" si="194"/>
        <v>46243-POX27-psa1</v>
      </c>
      <c r="B6212" s="14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 t="shared" si="195"/>
        <v>2026-08</v>
      </c>
      <c r="J6212" s="7" t="str">
        <f>VLOOKUP(C6212,'[1]T. Apoyo Sistema'!$B$1:$C$89,2,0)</f>
        <v>NO</v>
      </c>
    </row>
    <row r="6213" spans="1:10" x14ac:dyDescent="0.25">
      <c r="A6213" s="4" t="str">
        <f t="shared" si="194"/>
        <v>46243-POX27-psa2</v>
      </c>
      <c r="B6213" s="14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 t="shared" si="195"/>
        <v>2026-08</v>
      </c>
      <c r="J6213" s="7" t="str">
        <f>VLOOKUP(C6213,'[1]T. Apoyo Sistema'!$B$1:$C$89,2,0)</f>
        <v>NO</v>
      </c>
    </row>
    <row r="6214" spans="1:10" x14ac:dyDescent="0.25">
      <c r="A6214" s="4" t="str">
        <f t="shared" si="194"/>
        <v>46243-POX27-psa3</v>
      </c>
      <c r="B6214" s="14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 t="shared" si="195"/>
        <v>2026-08</v>
      </c>
      <c r="J6214" s="7" t="str">
        <f>VLOOKUP(C6214,'[1]T. Apoyo Sistema'!$B$1:$C$89,2,0)</f>
        <v>NO</v>
      </c>
    </row>
    <row r="6215" spans="1:10" x14ac:dyDescent="0.25">
      <c r="A6215" s="4" t="str">
        <f t="shared" si="194"/>
        <v>46243-POX27-psa4</v>
      </c>
      <c r="B6215" s="14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 t="shared" si="195"/>
        <v>2026-08</v>
      </c>
      <c r="J6215" s="7" t="str">
        <f>VLOOKUP(C6215,'[1]T. Apoyo Sistema'!$B$1:$C$89,2,0)</f>
        <v>NO</v>
      </c>
    </row>
    <row r="6216" spans="1:10" x14ac:dyDescent="0.25">
      <c r="A6216" s="4" t="str">
        <f t="shared" si="194"/>
        <v>46243-POX27-sec1</v>
      </c>
      <c r="B6216" s="14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 t="shared" si="195"/>
        <v>2026-08</v>
      </c>
      <c r="J6216" s="7" t="str">
        <f>VLOOKUP(C6216,'[1]T. Apoyo Sistema'!$B$1:$C$89,2,0)</f>
        <v>NO</v>
      </c>
    </row>
    <row r="6217" spans="1:10" x14ac:dyDescent="0.25">
      <c r="A6217" s="4" t="str">
        <f t="shared" si="194"/>
        <v>46243-POX27-sec2</v>
      </c>
      <c r="B6217" s="14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 t="shared" si="195"/>
        <v>2026-08</v>
      </c>
      <c r="J6217" s="7" t="str">
        <f>VLOOKUP(C6217,'[1]T. Apoyo Sistema'!$B$1:$C$89,2,0)</f>
        <v>NO</v>
      </c>
    </row>
    <row r="6218" spans="1:10" x14ac:dyDescent="0.25">
      <c r="A6218" s="4" t="str">
        <f t="shared" si="194"/>
        <v>46243-POX28-bbd1</v>
      </c>
      <c r="B6218" s="14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 t="shared" si="195"/>
        <v>2026-08</v>
      </c>
      <c r="J6218" s="7" t="str">
        <f>VLOOKUP(C6218,'[1]T. Apoyo Sistema'!$B$1:$C$89,2,0)</f>
        <v>SI</v>
      </c>
    </row>
    <row r="6219" spans="1:10" x14ac:dyDescent="0.25">
      <c r="A6219" s="4" t="str">
        <f t="shared" si="194"/>
        <v>46243-POX28-bbd2</v>
      </c>
      <c r="B6219" s="14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 t="shared" si="195"/>
        <v>2026-08</v>
      </c>
      <c r="J6219" s="7" t="str">
        <f>VLOOKUP(C6219,'[1]T. Apoyo Sistema'!$B$1:$C$89,2,0)</f>
        <v>SI</v>
      </c>
    </row>
    <row r="6220" spans="1:10" x14ac:dyDescent="0.25">
      <c r="A6220" s="4" t="str">
        <f t="shared" si="194"/>
        <v>46243-POX28-com1</v>
      </c>
      <c r="B6220" s="14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 t="shared" si="195"/>
        <v>2026-08</v>
      </c>
      <c r="J6220" s="7" t="str">
        <f>VLOOKUP(C6220,'[1]T. Apoyo Sistema'!$B$1:$C$89,2,0)</f>
        <v>SI</v>
      </c>
    </row>
    <row r="6221" spans="1:10" x14ac:dyDescent="0.25">
      <c r="A6221" s="4" t="str">
        <f t="shared" si="194"/>
        <v>46243-POX28-com2</v>
      </c>
      <c r="B6221" s="14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 t="shared" si="195"/>
        <v>2026-08</v>
      </c>
      <c r="J6221" s="7" t="str">
        <f>VLOOKUP(C6221,'[1]T. Apoyo Sistema'!$B$1:$C$89,2,0)</f>
        <v>SI</v>
      </c>
    </row>
    <row r="6222" spans="1:10" x14ac:dyDescent="0.25">
      <c r="A6222" s="4" t="str">
        <f t="shared" si="194"/>
        <v>46243-POX28-com3</v>
      </c>
      <c r="B6222" s="14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 t="shared" si="195"/>
        <v>2026-08</v>
      </c>
      <c r="J6222" s="7" t="str">
        <f>VLOOKUP(C6222,'[1]T. Apoyo Sistema'!$B$1:$C$89,2,0)</f>
        <v>SI</v>
      </c>
    </row>
    <row r="6223" spans="1:10" x14ac:dyDescent="0.25">
      <c r="A6223" s="4" t="str">
        <f t="shared" si="194"/>
        <v>46243-POX28-com4</v>
      </c>
      <c r="B6223" s="14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 t="shared" si="195"/>
        <v>2026-08</v>
      </c>
      <c r="J6223" s="7" t="str">
        <f>VLOOKUP(C6223,'[1]T. Apoyo Sistema'!$B$1:$C$89,2,0)</f>
        <v>SI</v>
      </c>
    </row>
    <row r="6224" spans="1:10" x14ac:dyDescent="0.25">
      <c r="A6224" s="4" t="str">
        <f t="shared" si="194"/>
        <v>46243-POX28-gen1</v>
      </c>
      <c r="B6224" s="14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 t="shared" si="195"/>
        <v>2026-08</v>
      </c>
      <c r="J6224" s="7" t="str">
        <f>VLOOKUP(C6224,'[1]T. Apoyo Sistema'!$B$1:$C$89,2,0)</f>
        <v>SI</v>
      </c>
    </row>
    <row r="6225" spans="1:10" x14ac:dyDescent="0.25">
      <c r="A6225" s="4" t="str">
        <f t="shared" si="194"/>
        <v>46243-POX28-gen2</v>
      </c>
      <c r="B6225" s="14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 t="shared" si="195"/>
        <v>2026-08</v>
      </c>
      <c r="J6225" s="7" t="str">
        <f>VLOOKUP(C6225,'[1]T. Apoyo Sistema'!$B$1:$C$89,2,0)</f>
        <v>SI</v>
      </c>
    </row>
    <row r="6226" spans="1:10" x14ac:dyDescent="0.25">
      <c r="A6226" s="4" t="str">
        <f t="shared" si="194"/>
        <v>46243-POX28-psa1</v>
      </c>
      <c r="B6226" s="14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 t="shared" si="195"/>
        <v>2026-08</v>
      </c>
      <c r="J6226" s="7" t="str">
        <f>VLOOKUP(C6226,'[1]T. Apoyo Sistema'!$B$1:$C$89,2,0)</f>
        <v>SI</v>
      </c>
    </row>
    <row r="6227" spans="1:10" x14ac:dyDescent="0.25">
      <c r="A6227" s="4" t="str">
        <f t="shared" si="194"/>
        <v>46243-POX28-psa2</v>
      </c>
      <c r="B6227" s="14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 t="shared" si="195"/>
        <v>2026-08</v>
      </c>
      <c r="J6227" s="7" t="str">
        <f>VLOOKUP(C6227,'[1]T. Apoyo Sistema'!$B$1:$C$89,2,0)</f>
        <v>SI</v>
      </c>
    </row>
    <row r="6228" spans="1:10" x14ac:dyDescent="0.25">
      <c r="A6228" s="4" t="str">
        <f t="shared" si="194"/>
        <v>46243-POX28-psa3</v>
      </c>
      <c r="B6228" s="14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 t="shared" si="195"/>
        <v>2026-08</v>
      </c>
      <c r="J6228" s="7" t="str">
        <f>VLOOKUP(C6228,'[1]T. Apoyo Sistema'!$B$1:$C$89,2,0)</f>
        <v>SI</v>
      </c>
    </row>
    <row r="6229" spans="1:10" x14ac:dyDescent="0.25">
      <c r="A6229" s="4" t="str">
        <f t="shared" si="194"/>
        <v>46243-POX28-psa4</v>
      </c>
      <c r="B6229" s="14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 t="shared" si="195"/>
        <v>2026-08</v>
      </c>
      <c r="J6229" s="7" t="str">
        <f>VLOOKUP(C6229,'[1]T. Apoyo Sistema'!$B$1:$C$89,2,0)</f>
        <v>SI</v>
      </c>
    </row>
    <row r="6230" spans="1:10" x14ac:dyDescent="0.25">
      <c r="A6230" s="4" t="str">
        <f t="shared" si="194"/>
        <v>46243-POX28-sec1</v>
      </c>
      <c r="B6230" s="14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 t="shared" si="195"/>
        <v>2026-08</v>
      </c>
      <c r="J6230" s="7" t="str">
        <f>VLOOKUP(C6230,'[1]T. Apoyo Sistema'!$B$1:$C$89,2,0)</f>
        <v>SI</v>
      </c>
    </row>
    <row r="6231" spans="1:10" x14ac:dyDescent="0.25">
      <c r="A6231" s="4" t="str">
        <f t="shared" si="194"/>
        <v>46243-POX28-sec2</v>
      </c>
      <c r="B6231" s="14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 t="shared" si="195"/>
        <v>2026-08</v>
      </c>
      <c r="J6231" s="7" t="str">
        <f>VLOOKUP(C6231,'[1]T. Apoyo Sistema'!$B$1:$C$89,2,0)</f>
        <v>SI</v>
      </c>
    </row>
    <row r="6232" spans="1:10" x14ac:dyDescent="0.25">
      <c r="A6232" s="4" t="str">
        <f t="shared" si="194"/>
        <v>46243-POX29-bbd1</v>
      </c>
      <c r="B6232" s="14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 t="shared" si="195"/>
        <v>2026-08</v>
      </c>
      <c r="J6232" s="7" t="str">
        <f>VLOOKUP(C6232,'[1]T. Apoyo Sistema'!$B$1:$C$89,2,0)</f>
        <v>SI</v>
      </c>
    </row>
    <row r="6233" spans="1:10" x14ac:dyDescent="0.25">
      <c r="A6233" s="4" t="str">
        <f t="shared" si="194"/>
        <v>46243-POX29-bbd2</v>
      </c>
      <c r="B6233" s="14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 t="shared" si="195"/>
        <v>2026-08</v>
      </c>
      <c r="J6233" s="7" t="str">
        <f>VLOOKUP(C6233,'[1]T. Apoyo Sistema'!$B$1:$C$89,2,0)</f>
        <v>SI</v>
      </c>
    </row>
    <row r="6234" spans="1:10" x14ac:dyDescent="0.25">
      <c r="A6234" s="4" t="str">
        <f t="shared" si="194"/>
        <v>46243-POX29-com1</v>
      </c>
      <c r="B6234" s="14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 t="shared" si="195"/>
        <v>2026-08</v>
      </c>
      <c r="J6234" s="7" t="str">
        <f>VLOOKUP(C6234,'[1]T. Apoyo Sistema'!$B$1:$C$89,2,0)</f>
        <v>SI</v>
      </c>
    </row>
    <row r="6235" spans="1:10" x14ac:dyDescent="0.25">
      <c r="A6235" s="4" t="str">
        <f t="shared" si="194"/>
        <v>46243-POX29-com2</v>
      </c>
      <c r="B6235" s="14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 t="shared" si="195"/>
        <v>2026-08</v>
      </c>
      <c r="J6235" s="7" t="str">
        <f>VLOOKUP(C6235,'[1]T. Apoyo Sistema'!$B$1:$C$89,2,0)</f>
        <v>SI</v>
      </c>
    </row>
    <row r="6236" spans="1:10" x14ac:dyDescent="0.25">
      <c r="A6236" s="4" t="str">
        <f t="shared" si="194"/>
        <v>46243-POX29-com3</v>
      </c>
      <c r="B6236" s="14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 t="shared" si="195"/>
        <v>2026-08</v>
      </c>
      <c r="J6236" s="7" t="str">
        <f>VLOOKUP(C6236,'[1]T. Apoyo Sistema'!$B$1:$C$89,2,0)</f>
        <v>SI</v>
      </c>
    </row>
    <row r="6237" spans="1:10" x14ac:dyDescent="0.25">
      <c r="A6237" s="4" t="str">
        <f t="shared" si="194"/>
        <v>46243-POX29-com4</v>
      </c>
      <c r="B6237" s="14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 t="shared" si="195"/>
        <v>2026-08</v>
      </c>
      <c r="J6237" s="7" t="str">
        <f>VLOOKUP(C6237,'[1]T. Apoyo Sistema'!$B$1:$C$89,2,0)</f>
        <v>SI</v>
      </c>
    </row>
    <row r="6238" spans="1:10" x14ac:dyDescent="0.25">
      <c r="A6238" s="4" t="str">
        <f t="shared" si="194"/>
        <v>46243-POX29-gen1</v>
      </c>
      <c r="B6238" s="14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 t="shared" si="195"/>
        <v>2026-08</v>
      </c>
      <c r="J6238" s="7" t="str">
        <f>VLOOKUP(C6238,'[1]T. Apoyo Sistema'!$B$1:$C$89,2,0)</f>
        <v>SI</v>
      </c>
    </row>
    <row r="6239" spans="1:10" x14ac:dyDescent="0.25">
      <c r="A6239" s="4" t="str">
        <f t="shared" si="194"/>
        <v>46243-POX29-gen2</v>
      </c>
      <c r="B6239" s="14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 t="shared" si="195"/>
        <v>2026-08</v>
      </c>
      <c r="J6239" s="7" t="str">
        <f>VLOOKUP(C6239,'[1]T. Apoyo Sistema'!$B$1:$C$89,2,0)</f>
        <v>SI</v>
      </c>
    </row>
    <row r="6240" spans="1:10" x14ac:dyDescent="0.25">
      <c r="A6240" s="4" t="str">
        <f t="shared" si="194"/>
        <v>46243-POX29-psa1</v>
      </c>
      <c r="B6240" s="14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 t="shared" si="195"/>
        <v>2026-08</v>
      </c>
      <c r="J6240" s="7" t="str">
        <f>VLOOKUP(C6240,'[1]T. Apoyo Sistema'!$B$1:$C$89,2,0)</f>
        <v>SI</v>
      </c>
    </row>
    <row r="6241" spans="1:10" x14ac:dyDescent="0.25">
      <c r="A6241" s="4" t="str">
        <f t="shared" si="194"/>
        <v>46243-POX29-psa2</v>
      </c>
      <c r="B6241" s="14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 t="shared" si="195"/>
        <v>2026-08</v>
      </c>
      <c r="J6241" s="7" t="str">
        <f>VLOOKUP(C6241,'[1]T. Apoyo Sistema'!$B$1:$C$89,2,0)</f>
        <v>SI</v>
      </c>
    </row>
    <row r="6242" spans="1:10" x14ac:dyDescent="0.25">
      <c r="A6242" s="4" t="str">
        <f t="shared" si="194"/>
        <v>46243-POX29-psa3</v>
      </c>
      <c r="B6242" s="14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 t="shared" si="195"/>
        <v>2026-08</v>
      </c>
      <c r="J6242" s="7" t="str">
        <f>VLOOKUP(C6242,'[1]T. Apoyo Sistema'!$B$1:$C$89,2,0)</f>
        <v>SI</v>
      </c>
    </row>
    <row r="6243" spans="1:10" x14ac:dyDescent="0.25">
      <c r="A6243" s="4" t="str">
        <f t="shared" si="194"/>
        <v>46243-POX29-psa4</v>
      </c>
      <c r="B6243" s="14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 t="shared" si="195"/>
        <v>2026-08</v>
      </c>
      <c r="J6243" s="7" t="str">
        <f>VLOOKUP(C6243,'[1]T. Apoyo Sistema'!$B$1:$C$89,2,0)</f>
        <v>SI</v>
      </c>
    </row>
    <row r="6244" spans="1:10" x14ac:dyDescent="0.25">
      <c r="A6244" s="4" t="str">
        <f t="shared" si="194"/>
        <v>46243-POX29-sec1</v>
      </c>
      <c r="B6244" s="14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 t="shared" si="195"/>
        <v>2026-08</v>
      </c>
      <c r="J6244" s="7" t="str">
        <f>VLOOKUP(C6244,'[1]T. Apoyo Sistema'!$B$1:$C$89,2,0)</f>
        <v>SI</v>
      </c>
    </row>
    <row r="6245" spans="1:10" x14ac:dyDescent="0.25">
      <c r="A6245" s="4" t="str">
        <f t="shared" si="194"/>
        <v>46243-POX29-sec2</v>
      </c>
      <c r="B6245" s="14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 t="shared" si="195"/>
        <v>2026-08</v>
      </c>
      <c r="J6245" s="7" t="str">
        <f>VLOOKUP(C6245,'[1]T. Apoyo Sistema'!$B$1:$C$89,2,0)</f>
        <v>SI</v>
      </c>
    </row>
    <row r="6246" spans="1:10" x14ac:dyDescent="0.25">
      <c r="A6246" s="4" t="str">
        <f t="shared" si="194"/>
        <v>46243-POX3-bbd1</v>
      </c>
      <c r="B6246" s="14">
        <v>46243</v>
      </c>
      <c r="C6246" s="4" t="s">
        <v>90</v>
      </c>
      <c r="D6246" s="4" t="s">
        <v>69</v>
      </c>
      <c r="E6246" s="4">
        <v>0</v>
      </c>
      <c r="F6246" s="6">
        <v>0.16666666666666666</v>
      </c>
      <c r="G6246" s="6">
        <v>23.816666666666666</v>
      </c>
      <c r="H6246" s="6">
        <v>0</v>
      </c>
      <c r="I6246" s="4" t="str">
        <f t="shared" si="195"/>
        <v>2026-08</v>
      </c>
      <c r="J6246" s="7" t="str">
        <f>VLOOKUP(C6246,'[1]T. Apoyo Sistema'!$B$1:$C$89,2,0)</f>
        <v>SI</v>
      </c>
    </row>
    <row r="6247" spans="1:10" x14ac:dyDescent="0.25">
      <c r="A6247" s="4" t="str">
        <f t="shared" si="194"/>
        <v>46243-POX3-bbd2</v>
      </c>
      <c r="B6247" s="14">
        <v>46243</v>
      </c>
      <c r="C6247" s="4" t="s">
        <v>90</v>
      </c>
      <c r="D6247" s="4" t="s">
        <v>70</v>
      </c>
      <c r="E6247" s="4">
        <v>0</v>
      </c>
      <c r="F6247" s="6">
        <v>0</v>
      </c>
      <c r="G6247" s="6">
        <v>23.983333333333334</v>
      </c>
      <c r="H6247" s="6">
        <v>0</v>
      </c>
      <c r="I6247" s="4" t="str">
        <f t="shared" si="195"/>
        <v>2026-08</v>
      </c>
      <c r="J6247" s="7" t="str">
        <f>VLOOKUP(C6247,'[1]T. Apoyo Sistema'!$B$1:$C$89,2,0)</f>
        <v>SI</v>
      </c>
    </row>
    <row r="6248" spans="1:10" x14ac:dyDescent="0.25">
      <c r="A6248" s="4" t="str">
        <f t="shared" si="194"/>
        <v>46243-POX3-com1</v>
      </c>
      <c r="B6248" s="14">
        <v>46243</v>
      </c>
      <c r="C6248" s="4" t="s">
        <v>90</v>
      </c>
      <c r="D6248" s="4" t="s">
        <v>71</v>
      </c>
      <c r="E6248" s="4">
        <v>0</v>
      </c>
      <c r="F6248" s="6">
        <v>0</v>
      </c>
      <c r="G6248" s="6">
        <v>0</v>
      </c>
      <c r="H6248" s="6">
        <v>23.983333333333334</v>
      </c>
      <c r="I6248" s="4" t="str">
        <f t="shared" si="195"/>
        <v>2026-08</v>
      </c>
      <c r="J6248" s="7" t="str">
        <f>VLOOKUP(C6248,'[1]T. Apoyo Sistema'!$B$1:$C$89,2,0)</f>
        <v>SI</v>
      </c>
    </row>
    <row r="6249" spans="1:10" x14ac:dyDescent="0.25">
      <c r="A6249" s="4" t="str">
        <f t="shared" si="194"/>
        <v>46243-POX3-com2</v>
      </c>
      <c r="B6249" s="14">
        <v>46243</v>
      </c>
      <c r="C6249" s="4" t="s">
        <v>90</v>
      </c>
      <c r="D6249" s="4" t="s">
        <v>72</v>
      </c>
      <c r="E6249" s="4">
        <v>0</v>
      </c>
      <c r="F6249" s="6">
        <v>23.983333333333334</v>
      </c>
      <c r="G6249" s="6">
        <v>0</v>
      </c>
      <c r="H6249" s="6">
        <v>0</v>
      </c>
      <c r="I6249" s="4" t="str">
        <f t="shared" si="195"/>
        <v>2026-08</v>
      </c>
      <c r="J6249" s="7" t="str">
        <f>VLOOKUP(C6249,'[1]T. Apoyo Sistema'!$B$1:$C$89,2,0)</f>
        <v>SI</v>
      </c>
    </row>
    <row r="6250" spans="1:10" x14ac:dyDescent="0.25">
      <c r="A6250" s="4" t="str">
        <f t="shared" si="194"/>
        <v>46243-POX3-com3</v>
      </c>
      <c r="B6250" s="14">
        <v>46243</v>
      </c>
      <c r="C6250" s="4" t="s">
        <v>90</v>
      </c>
      <c r="D6250" s="4" t="s">
        <v>77</v>
      </c>
      <c r="E6250" s="4">
        <v>0</v>
      </c>
      <c r="F6250" s="6">
        <v>0</v>
      </c>
      <c r="G6250" s="6">
        <v>0</v>
      </c>
      <c r="H6250" s="6">
        <v>23.983333333333334</v>
      </c>
      <c r="I6250" s="4" t="str">
        <f t="shared" si="195"/>
        <v>2026-08</v>
      </c>
      <c r="J6250" s="7" t="str">
        <f>VLOOKUP(C6250,'[1]T. Apoyo Sistema'!$B$1:$C$89,2,0)</f>
        <v>SI</v>
      </c>
    </row>
    <row r="6251" spans="1:10" x14ac:dyDescent="0.25">
      <c r="A6251" s="4" t="str">
        <f t="shared" si="194"/>
        <v>46243-POX3-com4</v>
      </c>
      <c r="B6251" s="14">
        <v>46243</v>
      </c>
      <c r="C6251" s="4" t="s">
        <v>90</v>
      </c>
      <c r="D6251" s="4" t="s">
        <v>78</v>
      </c>
      <c r="E6251" s="4">
        <v>0</v>
      </c>
      <c r="F6251" s="6">
        <v>0</v>
      </c>
      <c r="G6251" s="6">
        <v>0</v>
      </c>
      <c r="H6251" s="6">
        <v>23.983333333333334</v>
      </c>
      <c r="I6251" s="4" t="str">
        <f t="shared" si="195"/>
        <v>2026-08</v>
      </c>
      <c r="J6251" s="7" t="str">
        <f>VLOOKUP(C6251,'[1]T. Apoyo Sistema'!$B$1:$C$89,2,0)</f>
        <v>SI</v>
      </c>
    </row>
    <row r="6252" spans="1:10" x14ac:dyDescent="0.25">
      <c r="A6252" s="4" t="str">
        <f t="shared" si="194"/>
        <v>46243-POX3-gen1</v>
      </c>
      <c r="B6252" s="14">
        <v>46243</v>
      </c>
      <c r="C6252" s="4" t="s">
        <v>90</v>
      </c>
      <c r="D6252" s="4" t="s">
        <v>59</v>
      </c>
      <c r="E6252" s="4">
        <v>0</v>
      </c>
      <c r="F6252" s="6">
        <v>0</v>
      </c>
      <c r="G6252" s="6">
        <v>0</v>
      </c>
      <c r="H6252" s="6">
        <v>23.983333333333334</v>
      </c>
      <c r="I6252" s="4" t="str">
        <f t="shared" si="195"/>
        <v>2026-08</v>
      </c>
      <c r="J6252" s="7" t="str">
        <f>VLOOKUP(C6252,'[1]T. Apoyo Sistema'!$B$1:$C$89,2,0)</f>
        <v>SI</v>
      </c>
    </row>
    <row r="6253" spans="1:10" x14ac:dyDescent="0.25">
      <c r="A6253" s="4" t="str">
        <f t="shared" si="194"/>
        <v>46243-POX3-gen2</v>
      </c>
      <c r="B6253" s="14">
        <v>46243</v>
      </c>
      <c r="C6253" s="4" t="s">
        <v>90</v>
      </c>
      <c r="D6253" s="4" t="s">
        <v>73</v>
      </c>
      <c r="E6253" s="4">
        <v>0</v>
      </c>
      <c r="F6253" s="6">
        <v>23.983333333333334</v>
      </c>
      <c r="G6253" s="6">
        <v>0</v>
      </c>
      <c r="H6253" s="6">
        <v>0</v>
      </c>
      <c r="I6253" s="4" t="str">
        <f t="shared" si="195"/>
        <v>2026-08</v>
      </c>
      <c r="J6253" s="7" t="str">
        <f>VLOOKUP(C6253,'[1]T. Apoyo Sistema'!$B$1:$C$89,2,0)</f>
        <v>SI</v>
      </c>
    </row>
    <row r="6254" spans="1:10" x14ac:dyDescent="0.25">
      <c r="A6254" s="4" t="str">
        <f t="shared" si="194"/>
        <v>46243-POX3-psa1</v>
      </c>
      <c r="B6254" s="14">
        <v>46243</v>
      </c>
      <c r="C6254" s="4" t="s">
        <v>90</v>
      </c>
      <c r="D6254" s="4" t="s">
        <v>60</v>
      </c>
      <c r="E6254" s="4">
        <v>0</v>
      </c>
      <c r="F6254" s="6">
        <v>23.983333333333334</v>
      </c>
      <c r="G6254" s="6">
        <v>0</v>
      </c>
      <c r="H6254" s="6">
        <v>0</v>
      </c>
      <c r="I6254" s="4" t="str">
        <f t="shared" si="195"/>
        <v>2026-08</v>
      </c>
      <c r="J6254" s="7" t="str">
        <f>VLOOKUP(C6254,'[1]T. Apoyo Sistema'!$B$1:$C$89,2,0)</f>
        <v>SI</v>
      </c>
    </row>
    <row r="6255" spans="1:10" x14ac:dyDescent="0.25">
      <c r="A6255" s="4" t="str">
        <f t="shared" si="194"/>
        <v>46243-POX3-psa2</v>
      </c>
      <c r="B6255" s="14">
        <v>46243</v>
      </c>
      <c r="C6255" s="4" t="s">
        <v>90</v>
      </c>
      <c r="D6255" s="4" t="s">
        <v>74</v>
      </c>
      <c r="E6255" s="4">
        <v>0</v>
      </c>
      <c r="F6255" s="6">
        <v>0</v>
      </c>
      <c r="G6255" s="6">
        <v>0</v>
      </c>
      <c r="H6255" s="6">
        <v>23.983333333333334</v>
      </c>
      <c r="I6255" s="4" t="str">
        <f t="shared" si="195"/>
        <v>2026-08</v>
      </c>
      <c r="J6255" s="7" t="str">
        <f>VLOOKUP(C6255,'[1]T. Apoyo Sistema'!$B$1:$C$89,2,0)</f>
        <v>SI</v>
      </c>
    </row>
    <row r="6256" spans="1:10" x14ac:dyDescent="0.25">
      <c r="A6256" s="4" t="str">
        <f t="shared" si="194"/>
        <v>46243-POX3-psa3</v>
      </c>
      <c r="B6256" s="14">
        <v>46243</v>
      </c>
      <c r="C6256" s="4" t="s">
        <v>90</v>
      </c>
      <c r="D6256" s="4" t="s">
        <v>79</v>
      </c>
      <c r="E6256" s="4">
        <v>0</v>
      </c>
      <c r="F6256" s="6">
        <v>0</v>
      </c>
      <c r="G6256" s="6">
        <v>0</v>
      </c>
      <c r="H6256" s="6">
        <v>23.983333333333334</v>
      </c>
      <c r="I6256" s="4" t="str">
        <f t="shared" si="195"/>
        <v>2026-08</v>
      </c>
      <c r="J6256" s="7" t="str">
        <f>VLOOKUP(C6256,'[1]T. Apoyo Sistema'!$B$1:$C$89,2,0)</f>
        <v>SI</v>
      </c>
    </row>
    <row r="6257" spans="1:10" x14ac:dyDescent="0.25">
      <c r="A6257" s="4" t="str">
        <f t="shared" si="194"/>
        <v>46243-POX3-psa4</v>
      </c>
      <c r="B6257" s="14">
        <v>46243</v>
      </c>
      <c r="C6257" s="4" t="s">
        <v>90</v>
      </c>
      <c r="D6257" s="4" t="s">
        <v>80</v>
      </c>
      <c r="E6257" s="4">
        <v>0</v>
      </c>
      <c r="F6257" s="6">
        <v>0</v>
      </c>
      <c r="G6257" s="6">
        <v>0</v>
      </c>
      <c r="H6257" s="6">
        <v>23.983333333333334</v>
      </c>
      <c r="I6257" s="4" t="str">
        <f t="shared" si="195"/>
        <v>2026-08</v>
      </c>
      <c r="J6257" s="7" t="str">
        <f>VLOOKUP(C6257,'[1]T. Apoyo Sistema'!$B$1:$C$89,2,0)</f>
        <v>SI</v>
      </c>
    </row>
    <row r="6258" spans="1:10" x14ac:dyDescent="0.25">
      <c r="A6258" s="4" t="str">
        <f t="shared" si="194"/>
        <v>46243-POX3-sec1</v>
      </c>
      <c r="B6258" s="14">
        <v>46243</v>
      </c>
      <c r="C6258" s="4" t="s">
        <v>90</v>
      </c>
      <c r="D6258" s="4" t="s">
        <v>75</v>
      </c>
      <c r="E6258" s="4">
        <v>0</v>
      </c>
      <c r="F6258" s="6">
        <v>23.983333333333334</v>
      </c>
      <c r="G6258" s="6">
        <v>0</v>
      </c>
      <c r="H6258" s="6">
        <v>0</v>
      </c>
      <c r="I6258" s="4" t="str">
        <f t="shared" si="195"/>
        <v>2026-08</v>
      </c>
      <c r="J6258" s="7" t="str">
        <f>VLOOKUP(C6258,'[1]T. Apoyo Sistema'!$B$1:$C$89,2,0)</f>
        <v>SI</v>
      </c>
    </row>
    <row r="6259" spans="1:10" x14ac:dyDescent="0.25">
      <c r="A6259" s="4" t="str">
        <f t="shared" si="194"/>
        <v>46243-POX3-sec2</v>
      </c>
      <c r="B6259" s="14">
        <v>46243</v>
      </c>
      <c r="C6259" s="4" t="s">
        <v>90</v>
      </c>
      <c r="D6259" s="4" t="s">
        <v>76</v>
      </c>
      <c r="E6259" s="4">
        <v>0</v>
      </c>
      <c r="F6259" s="6">
        <v>23.983333333333334</v>
      </c>
      <c r="G6259" s="6">
        <v>0</v>
      </c>
      <c r="H6259" s="6">
        <v>0</v>
      </c>
      <c r="I6259" s="4" t="str">
        <f t="shared" si="195"/>
        <v>2026-08</v>
      </c>
      <c r="J6259" s="7" t="str">
        <f>VLOOKUP(C6259,'[1]T. Apoyo Sistema'!$B$1:$C$89,2,0)</f>
        <v>SI</v>
      </c>
    </row>
    <row r="6260" spans="1:10" x14ac:dyDescent="0.25">
      <c r="A6260" s="4" t="str">
        <f t="shared" si="194"/>
        <v>46243-POX30-bbd1</v>
      </c>
      <c r="B6260" s="14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 t="shared" si="195"/>
        <v>2026-08</v>
      </c>
      <c r="J6260" s="7" t="str">
        <f>VLOOKUP(C6260,'[1]T. Apoyo Sistema'!$B$1:$C$89,2,0)</f>
        <v>SI</v>
      </c>
    </row>
    <row r="6261" spans="1:10" x14ac:dyDescent="0.25">
      <c r="A6261" s="4" t="str">
        <f t="shared" si="194"/>
        <v>46243-POX30-bbd2</v>
      </c>
      <c r="B6261" s="14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 t="shared" si="195"/>
        <v>2026-08</v>
      </c>
      <c r="J6261" s="7" t="str">
        <f>VLOOKUP(C6261,'[1]T. Apoyo Sistema'!$B$1:$C$89,2,0)</f>
        <v>SI</v>
      </c>
    </row>
    <row r="6262" spans="1:10" x14ac:dyDescent="0.25">
      <c r="A6262" s="4" t="str">
        <f t="shared" si="194"/>
        <v>46243-POX30-com1</v>
      </c>
      <c r="B6262" s="14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 t="shared" si="195"/>
        <v>2026-08</v>
      </c>
      <c r="J6262" s="7" t="str">
        <f>VLOOKUP(C6262,'[1]T. Apoyo Sistema'!$B$1:$C$89,2,0)</f>
        <v>SI</v>
      </c>
    </row>
    <row r="6263" spans="1:10" x14ac:dyDescent="0.25">
      <c r="A6263" s="4" t="str">
        <f t="shared" si="194"/>
        <v>46243-POX30-com2</v>
      </c>
      <c r="B6263" s="14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 t="shared" si="195"/>
        <v>2026-08</v>
      </c>
      <c r="J6263" s="7" t="str">
        <f>VLOOKUP(C6263,'[1]T. Apoyo Sistema'!$B$1:$C$89,2,0)</f>
        <v>SI</v>
      </c>
    </row>
    <row r="6264" spans="1:10" x14ac:dyDescent="0.25">
      <c r="A6264" s="4" t="str">
        <f t="shared" si="194"/>
        <v>46243-POX30-com3</v>
      </c>
      <c r="B6264" s="14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 t="shared" si="195"/>
        <v>2026-08</v>
      </c>
      <c r="J6264" s="7" t="str">
        <f>VLOOKUP(C6264,'[1]T. Apoyo Sistema'!$B$1:$C$89,2,0)</f>
        <v>SI</v>
      </c>
    </row>
    <row r="6265" spans="1:10" x14ac:dyDescent="0.25">
      <c r="A6265" s="4" t="str">
        <f t="shared" si="194"/>
        <v>46243-POX30-com4</v>
      </c>
      <c r="B6265" s="14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 t="shared" si="195"/>
        <v>2026-08</v>
      </c>
      <c r="J6265" s="7" t="str">
        <f>VLOOKUP(C6265,'[1]T. Apoyo Sistema'!$B$1:$C$89,2,0)</f>
        <v>SI</v>
      </c>
    </row>
    <row r="6266" spans="1:10" x14ac:dyDescent="0.25">
      <c r="A6266" s="4" t="str">
        <f t="shared" si="194"/>
        <v>46243-POX30-gen1</v>
      </c>
      <c r="B6266" s="14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 t="shared" si="195"/>
        <v>2026-08</v>
      </c>
      <c r="J6266" s="7" t="str">
        <f>VLOOKUP(C6266,'[1]T. Apoyo Sistema'!$B$1:$C$89,2,0)</f>
        <v>SI</v>
      </c>
    </row>
    <row r="6267" spans="1:10" x14ac:dyDescent="0.25">
      <c r="A6267" s="4" t="str">
        <f t="shared" si="194"/>
        <v>46243-POX30-gen2</v>
      </c>
      <c r="B6267" s="14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 t="shared" si="195"/>
        <v>2026-08</v>
      </c>
      <c r="J6267" s="7" t="str">
        <f>VLOOKUP(C6267,'[1]T. Apoyo Sistema'!$B$1:$C$89,2,0)</f>
        <v>SI</v>
      </c>
    </row>
    <row r="6268" spans="1:10" x14ac:dyDescent="0.25">
      <c r="A6268" s="4" t="str">
        <f t="shared" si="194"/>
        <v>46243-POX30-psa1</v>
      </c>
      <c r="B6268" s="14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 t="shared" si="195"/>
        <v>2026-08</v>
      </c>
      <c r="J6268" s="7" t="str">
        <f>VLOOKUP(C6268,'[1]T. Apoyo Sistema'!$B$1:$C$89,2,0)</f>
        <v>SI</v>
      </c>
    </row>
    <row r="6269" spans="1:10" x14ac:dyDescent="0.25">
      <c r="A6269" s="4" t="str">
        <f t="shared" si="194"/>
        <v>46243-POX30-psa2</v>
      </c>
      <c r="B6269" s="14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 t="shared" si="195"/>
        <v>2026-08</v>
      </c>
      <c r="J6269" s="7" t="str">
        <f>VLOOKUP(C6269,'[1]T. Apoyo Sistema'!$B$1:$C$89,2,0)</f>
        <v>SI</v>
      </c>
    </row>
    <row r="6270" spans="1:10" x14ac:dyDescent="0.25">
      <c r="A6270" s="4" t="str">
        <f t="shared" si="194"/>
        <v>46243-POX30-psa3</v>
      </c>
      <c r="B6270" s="14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 t="shared" si="195"/>
        <v>2026-08</v>
      </c>
      <c r="J6270" s="7" t="str">
        <f>VLOOKUP(C6270,'[1]T. Apoyo Sistema'!$B$1:$C$89,2,0)</f>
        <v>SI</v>
      </c>
    </row>
    <row r="6271" spans="1:10" x14ac:dyDescent="0.25">
      <c r="A6271" s="4" t="str">
        <f t="shared" si="194"/>
        <v>46243-POX30-psa4</v>
      </c>
      <c r="B6271" s="14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 t="shared" si="195"/>
        <v>2026-08</v>
      </c>
      <c r="J6271" s="7" t="str">
        <f>VLOOKUP(C6271,'[1]T. Apoyo Sistema'!$B$1:$C$89,2,0)</f>
        <v>SI</v>
      </c>
    </row>
    <row r="6272" spans="1:10" x14ac:dyDescent="0.25">
      <c r="A6272" s="4" t="str">
        <f t="shared" si="194"/>
        <v>46243-POX30-sec1</v>
      </c>
      <c r="B6272" s="14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 t="shared" si="195"/>
        <v>2026-08</v>
      </c>
      <c r="J6272" s="7" t="str">
        <f>VLOOKUP(C6272,'[1]T. Apoyo Sistema'!$B$1:$C$89,2,0)</f>
        <v>SI</v>
      </c>
    </row>
    <row r="6273" spans="1:10" x14ac:dyDescent="0.25">
      <c r="A6273" s="4" t="str">
        <f t="shared" si="194"/>
        <v>46243-POX30-sec2</v>
      </c>
      <c r="B6273" s="14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 t="shared" si="195"/>
        <v>2026-08</v>
      </c>
      <c r="J6273" s="7" t="str">
        <f>VLOOKUP(C6273,'[1]T. Apoyo Sistema'!$B$1:$C$89,2,0)</f>
        <v>SI</v>
      </c>
    </row>
    <row r="6274" spans="1:10" x14ac:dyDescent="0.25">
      <c r="A6274" s="4" t="str">
        <f t="shared" ref="A6274:A6337" si="196">CONCATENATE(B6274,"-",C6274,"-",D6274)</f>
        <v>46243-POX31-bbd1</v>
      </c>
      <c r="B6274" s="14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 t="shared" ref="I6274:I6337" si="197">TEXT(B6274,"yyyy-mm")</f>
        <v>2026-08</v>
      </c>
      <c r="J6274" s="7" t="str">
        <f>VLOOKUP(C6274,'[1]T. Apoyo Sistema'!$B$1:$C$89,2,0)</f>
        <v>SI</v>
      </c>
    </row>
    <row r="6275" spans="1:10" x14ac:dyDescent="0.25">
      <c r="A6275" s="4" t="str">
        <f t="shared" si="196"/>
        <v>46243-POX31-bbd2</v>
      </c>
      <c r="B6275" s="14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 t="shared" si="197"/>
        <v>2026-08</v>
      </c>
      <c r="J6275" s="7" t="str">
        <f>VLOOKUP(C6275,'[1]T. Apoyo Sistema'!$B$1:$C$89,2,0)</f>
        <v>SI</v>
      </c>
    </row>
    <row r="6276" spans="1:10" x14ac:dyDescent="0.25">
      <c r="A6276" s="4" t="str">
        <f t="shared" si="196"/>
        <v>46243-POX31-com1</v>
      </c>
      <c r="B6276" s="14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 t="shared" si="197"/>
        <v>2026-08</v>
      </c>
      <c r="J6276" s="7" t="str">
        <f>VLOOKUP(C6276,'[1]T. Apoyo Sistema'!$B$1:$C$89,2,0)</f>
        <v>SI</v>
      </c>
    </row>
    <row r="6277" spans="1:10" x14ac:dyDescent="0.25">
      <c r="A6277" s="4" t="str">
        <f t="shared" si="196"/>
        <v>46243-POX31-com2</v>
      </c>
      <c r="B6277" s="14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 t="shared" si="197"/>
        <v>2026-08</v>
      </c>
      <c r="J6277" s="7" t="str">
        <f>VLOOKUP(C6277,'[1]T. Apoyo Sistema'!$B$1:$C$89,2,0)</f>
        <v>SI</v>
      </c>
    </row>
    <row r="6278" spans="1:10" x14ac:dyDescent="0.25">
      <c r="A6278" s="4" t="str">
        <f t="shared" si="196"/>
        <v>46243-POX31-com3</v>
      </c>
      <c r="B6278" s="14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 t="shared" si="197"/>
        <v>2026-08</v>
      </c>
      <c r="J6278" s="7" t="str">
        <f>VLOOKUP(C6278,'[1]T. Apoyo Sistema'!$B$1:$C$89,2,0)</f>
        <v>SI</v>
      </c>
    </row>
    <row r="6279" spans="1:10" x14ac:dyDescent="0.25">
      <c r="A6279" s="4" t="str">
        <f t="shared" si="196"/>
        <v>46243-POX31-com4</v>
      </c>
      <c r="B6279" s="14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 t="shared" si="197"/>
        <v>2026-08</v>
      </c>
      <c r="J6279" s="7" t="str">
        <f>VLOOKUP(C6279,'[1]T. Apoyo Sistema'!$B$1:$C$89,2,0)</f>
        <v>SI</v>
      </c>
    </row>
    <row r="6280" spans="1:10" x14ac:dyDescent="0.25">
      <c r="A6280" s="4" t="str">
        <f t="shared" si="196"/>
        <v>46243-POX31-gen1</v>
      </c>
      <c r="B6280" s="14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 t="shared" si="197"/>
        <v>2026-08</v>
      </c>
      <c r="J6280" s="7" t="str">
        <f>VLOOKUP(C6280,'[1]T. Apoyo Sistema'!$B$1:$C$89,2,0)</f>
        <v>SI</v>
      </c>
    </row>
    <row r="6281" spans="1:10" x14ac:dyDescent="0.25">
      <c r="A6281" s="4" t="str">
        <f t="shared" si="196"/>
        <v>46243-POX31-gen2</v>
      </c>
      <c r="B6281" s="14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 t="shared" si="197"/>
        <v>2026-08</v>
      </c>
      <c r="J6281" s="7" t="str">
        <f>VLOOKUP(C6281,'[1]T. Apoyo Sistema'!$B$1:$C$89,2,0)</f>
        <v>SI</v>
      </c>
    </row>
    <row r="6282" spans="1:10" x14ac:dyDescent="0.25">
      <c r="A6282" s="4" t="str">
        <f t="shared" si="196"/>
        <v>46243-POX31-psa1</v>
      </c>
      <c r="B6282" s="14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 t="shared" si="197"/>
        <v>2026-08</v>
      </c>
      <c r="J6282" s="7" t="str">
        <f>VLOOKUP(C6282,'[1]T. Apoyo Sistema'!$B$1:$C$89,2,0)</f>
        <v>SI</v>
      </c>
    </row>
    <row r="6283" spans="1:10" x14ac:dyDescent="0.25">
      <c r="A6283" s="4" t="str">
        <f t="shared" si="196"/>
        <v>46243-POX31-psa2</v>
      </c>
      <c r="B6283" s="14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 t="shared" si="197"/>
        <v>2026-08</v>
      </c>
      <c r="J6283" s="7" t="str">
        <f>VLOOKUP(C6283,'[1]T. Apoyo Sistema'!$B$1:$C$89,2,0)</f>
        <v>SI</v>
      </c>
    </row>
    <row r="6284" spans="1:10" x14ac:dyDescent="0.25">
      <c r="A6284" s="4" t="str">
        <f t="shared" si="196"/>
        <v>46243-POX31-psa3</v>
      </c>
      <c r="B6284" s="14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 t="shared" si="197"/>
        <v>2026-08</v>
      </c>
      <c r="J6284" s="7" t="str">
        <f>VLOOKUP(C6284,'[1]T. Apoyo Sistema'!$B$1:$C$89,2,0)</f>
        <v>SI</v>
      </c>
    </row>
    <row r="6285" spans="1:10" x14ac:dyDescent="0.25">
      <c r="A6285" s="4" t="str">
        <f t="shared" si="196"/>
        <v>46243-POX31-psa4</v>
      </c>
      <c r="B6285" s="14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 t="shared" si="197"/>
        <v>2026-08</v>
      </c>
      <c r="J6285" s="7" t="str">
        <f>VLOOKUP(C6285,'[1]T. Apoyo Sistema'!$B$1:$C$89,2,0)</f>
        <v>SI</v>
      </c>
    </row>
    <row r="6286" spans="1:10" x14ac:dyDescent="0.25">
      <c r="A6286" s="4" t="str">
        <f t="shared" si="196"/>
        <v>46243-POX31-sec1</v>
      </c>
      <c r="B6286" s="14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 t="shared" si="197"/>
        <v>2026-08</v>
      </c>
      <c r="J6286" s="7" t="str">
        <f>VLOOKUP(C6286,'[1]T. Apoyo Sistema'!$B$1:$C$89,2,0)</f>
        <v>SI</v>
      </c>
    </row>
    <row r="6287" spans="1:10" x14ac:dyDescent="0.25">
      <c r="A6287" s="4" t="str">
        <f t="shared" si="196"/>
        <v>46243-POX31-sec2</v>
      </c>
      <c r="B6287" s="14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 t="shared" si="197"/>
        <v>2026-08</v>
      </c>
      <c r="J6287" s="7" t="str">
        <f>VLOOKUP(C6287,'[1]T. Apoyo Sistema'!$B$1:$C$89,2,0)</f>
        <v>SI</v>
      </c>
    </row>
    <row r="6288" spans="1:10" x14ac:dyDescent="0.25">
      <c r="A6288" s="4" t="str">
        <f t="shared" si="196"/>
        <v>46243-POX33-bbd1</v>
      </c>
      <c r="B6288" s="14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 t="shared" si="197"/>
        <v>2026-08</v>
      </c>
      <c r="J6288" s="7" t="str">
        <f>VLOOKUP(C6288,'[1]T. Apoyo Sistema'!$B$1:$C$89,2,0)</f>
        <v>SI</v>
      </c>
    </row>
    <row r="6289" spans="1:10" x14ac:dyDescent="0.25">
      <c r="A6289" s="4" t="str">
        <f t="shared" si="196"/>
        <v>46243-POX33-bbd2</v>
      </c>
      <c r="B6289" s="14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 t="shared" si="197"/>
        <v>2026-08</v>
      </c>
      <c r="J6289" s="7" t="str">
        <f>VLOOKUP(C6289,'[1]T. Apoyo Sistema'!$B$1:$C$89,2,0)</f>
        <v>SI</v>
      </c>
    </row>
    <row r="6290" spans="1:10" x14ac:dyDescent="0.25">
      <c r="A6290" s="4" t="str">
        <f t="shared" si="196"/>
        <v>46243-POX33-com1</v>
      </c>
      <c r="B6290" s="14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 t="shared" si="197"/>
        <v>2026-08</v>
      </c>
      <c r="J6290" s="7" t="str">
        <f>VLOOKUP(C6290,'[1]T. Apoyo Sistema'!$B$1:$C$89,2,0)</f>
        <v>SI</v>
      </c>
    </row>
    <row r="6291" spans="1:10" x14ac:dyDescent="0.25">
      <c r="A6291" s="4" t="str">
        <f t="shared" si="196"/>
        <v>46243-POX33-com2</v>
      </c>
      <c r="B6291" s="14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 t="shared" si="197"/>
        <v>2026-08</v>
      </c>
      <c r="J6291" s="7" t="str">
        <f>VLOOKUP(C6291,'[1]T. Apoyo Sistema'!$B$1:$C$89,2,0)</f>
        <v>SI</v>
      </c>
    </row>
    <row r="6292" spans="1:10" x14ac:dyDescent="0.25">
      <c r="A6292" s="4" t="str">
        <f t="shared" si="196"/>
        <v>46243-POX33-com3</v>
      </c>
      <c r="B6292" s="14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 t="shared" si="197"/>
        <v>2026-08</v>
      </c>
      <c r="J6292" s="7" t="str">
        <f>VLOOKUP(C6292,'[1]T. Apoyo Sistema'!$B$1:$C$89,2,0)</f>
        <v>SI</v>
      </c>
    </row>
    <row r="6293" spans="1:10" x14ac:dyDescent="0.25">
      <c r="A6293" s="4" t="str">
        <f t="shared" si="196"/>
        <v>46243-POX33-com4</v>
      </c>
      <c r="B6293" s="14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 t="shared" si="197"/>
        <v>2026-08</v>
      </c>
      <c r="J6293" s="7" t="str">
        <f>VLOOKUP(C6293,'[1]T. Apoyo Sistema'!$B$1:$C$89,2,0)</f>
        <v>SI</v>
      </c>
    </row>
    <row r="6294" spans="1:10" x14ac:dyDescent="0.25">
      <c r="A6294" s="4" t="str">
        <f t="shared" si="196"/>
        <v>46243-POX33-gen1</v>
      </c>
      <c r="B6294" s="14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 t="shared" si="197"/>
        <v>2026-08</v>
      </c>
      <c r="J6294" s="7" t="str">
        <f>VLOOKUP(C6294,'[1]T. Apoyo Sistema'!$B$1:$C$89,2,0)</f>
        <v>SI</v>
      </c>
    </row>
    <row r="6295" spans="1:10" x14ac:dyDescent="0.25">
      <c r="A6295" s="4" t="str">
        <f t="shared" si="196"/>
        <v>46243-POX33-gen2</v>
      </c>
      <c r="B6295" s="14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 t="shared" si="197"/>
        <v>2026-08</v>
      </c>
      <c r="J6295" s="7" t="str">
        <f>VLOOKUP(C6295,'[1]T. Apoyo Sistema'!$B$1:$C$89,2,0)</f>
        <v>SI</v>
      </c>
    </row>
    <row r="6296" spans="1:10" x14ac:dyDescent="0.25">
      <c r="A6296" s="4" t="str">
        <f t="shared" si="196"/>
        <v>46243-POX33-psa1</v>
      </c>
      <c r="B6296" s="14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 t="shared" si="197"/>
        <v>2026-08</v>
      </c>
      <c r="J6296" s="7" t="str">
        <f>VLOOKUP(C6296,'[1]T. Apoyo Sistema'!$B$1:$C$89,2,0)</f>
        <v>SI</v>
      </c>
    </row>
    <row r="6297" spans="1:10" x14ac:dyDescent="0.25">
      <c r="A6297" s="4" t="str">
        <f t="shared" si="196"/>
        <v>46243-POX33-psa2</v>
      </c>
      <c r="B6297" s="14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 t="shared" si="197"/>
        <v>2026-08</v>
      </c>
      <c r="J6297" s="7" t="str">
        <f>VLOOKUP(C6297,'[1]T. Apoyo Sistema'!$B$1:$C$89,2,0)</f>
        <v>SI</v>
      </c>
    </row>
    <row r="6298" spans="1:10" x14ac:dyDescent="0.25">
      <c r="A6298" s="4" t="str">
        <f t="shared" si="196"/>
        <v>46243-POX33-psa3</v>
      </c>
      <c r="B6298" s="14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 t="shared" si="197"/>
        <v>2026-08</v>
      </c>
      <c r="J6298" s="7" t="str">
        <f>VLOOKUP(C6298,'[1]T. Apoyo Sistema'!$B$1:$C$89,2,0)</f>
        <v>SI</v>
      </c>
    </row>
    <row r="6299" spans="1:10" x14ac:dyDescent="0.25">
      <c r="A6299" s="4" t="str">
        <f t="shared" si="196"/>
        <v>46243-POX33-psa4</v>
      </c>
      <c r="B6299" s="14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 t="shared" si="197"/>
        <v>2026-08</v>
      </c>
      <c r="J6299" s="7" t="str">
        <f>VLOOKUP(C6299,'[1]T. Apoyo Sistema'!$B$1:$C$89,2,0)</f>
        <v>SI</v>
      </c>
    </row>
    <row r="6300" spans="1:10" x14ac:dyDescent="0.25">
      <c r="A6300" s="4" t="str">
        <f t="shared" si="196"/>
        <v>46243-POX33-sec1</v>
      </c>
      <c r="B6300" s="14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 t="shared" si="197"/>
        <v>2026-08</v>
      </c>
      <c r="J6300" s="7" t="str">
        <f>VLOOKUP(C6300,'[1]T. Apoyo Sistema'!$B$1:$C$89,2,0)</f>
        <v>SI</v>
      </c>
    </row>
    <row r="6301" spans="1:10" x14ac:dyDescent="0.25">
      <c r="A6301" s="4" t="str">
        <f t="shared" si="196"/>
        <v>46243-POX33-sec2</v>
      </c>
      <c r="B6301" s="14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 t="shared" si="197"/>
        <v>2026-08</v>
      </c>
      <c r="J6301" s="7" t="str">
        <f>VLOOKUP(C6301,'[1]T. Apoyo Sistema'!$B$1:$C$89,2,0)</f>
        <v>SI</v>
      </c>
    </row>
    <row r="6302" spans="1:10" x14ac:dyDescent="0.25">
      <c r="A6302" s="4" t="str">
        <f t="shared" si="196"/>
        <v>46243-POX34-bbd1</v>
      </c>
      <c r="B6302" s="14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 t="shared" si="197"/>
        <v>2026-08</v>
      </c>
      <c r="J6302" s="7" t="str">
        <f>VLOOKUP(C6302,'[1]T. Apoyo Sistema'!$B$1:$C$89,2,0)</f>
        <v>SI</v>
      </c>
    </row>
    <row r="6303" spans="1:10" x14ac:dyDescent="0.25">
      <c r="A6303" s="4" t="str">
        <f t="shared" si="196"/>
        <v>46243-POX34-bbd2</v>
      </c>
      <c r="B6303" s="14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 t="shared" si="197"/>
        <v>2026-08</v>
      </c>
      <c r="J6303" s="7" t="str">
        <f>VLOOKUP(C6303,'[1]T. Apoyo Sistema'!$B$1:$C$89,2,0)</f>
        <v>SI</v>
      </c>
    </row>
    <row r="6304" spans="1:10" x14ac:dyDescent="0.25">
      <c r="A6304" s="4" t="str">
        <f t="shared" si="196"/>
        <v>46243-POX34-com1</v>
      </c>
      <c r="B6304" s="14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 t="shared" si="197"/>
        <v>2026-08</v>
      </c>
      <c r="J6304" s="7" t="str">
        <f>VLOOKUP(C6304,'[1]T. Apoyo Sistema'!$B$1:$C$89,2,0)</f>
        <v>SI</v>
      </c>
    </row>
    <row r="6305" spans="1:10" x14ac:dyDescent="0.25">
      <c r="A6305" s="4" t="str">
        <f t="shared" si="196"/>
        <v>46243-POX34-com2</v>
      </c>
      <c r="B6305" s="14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 t="shared" si="197"/>
        <v>2026-08</v>
      </c>
      <c r="J6305" s="7" t="str">
        <f>VLOOKUP(C6305,'[1]T. Apoyo Sistema'!$B$1:$C$89,2,0)</f>
        <v>SI</v>
      </c>
    </row>
    <row r="6306" spans="1:10" x14ac:dyDescent="0.25">
      <c r="A6306" s="4" t="str">
        <f t="shared" si="196"/>
        <v>46243-POX34-com3</v>
      </c>
      <c r="B6306" s="14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 t="shared" si="197"/>
        <v>2026-08</v>
      </c>
      <c r="J6306" s="7" t="str">
        <f>VLOOKUP(C6306,'[1]T. Apoyo Sistema'!$B$1:$C$89,2,0)</f>
        <v>SI</v>
      </c>
    </row>
    <row r="6307" spans="1:10" x14ac:dyDescent="0.25">
      <c r="A6307" s="4" t="str">
        <f t="shared" si="196"/>
        <v>46243-POX34-com4</v>
      </c>
      <c r="B6307" s="14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 t="shared" si="197"/>
        <v>2026-08</v>
      </c>
      <c r="J6307" s="7" t="str">
        <f>VLOOKUP(C6307,'[1]T. Apoyo Sistema'!$B$1:$C$89,2,0)</f>
        <v>SI</v>
      </c>
    </row>
    <row r="6308" spans="1:10" x14ac:dyDescent="0.25">
      <c r="A6308" s="4" t="str">
        <f t="shared" si="196"/>
        <v>46243-POX34-gen1</v>
      </c>
      <c r="B6308" s="14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 t="shared" si="197"/>
        <v>2026-08</v>
      </c>
      <c r="J6308" s="7" t="str">
        <f>VLOOKUP(C6308,'[1]T. Apoyo Sistema'!$B$1:$C$89,2,0)</f>
        <v>SI</v>
      </c>
    </row>
    <row r="6309" spans="1:10" x14ac:dyDescent="0.25">
      <c r="A6309" s="4" t="str">
        <f t="shared" si="196"/>
        <v>46243-POX34-gen2</v>
      </c>
      <c r="B6309" s="14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 t="shared" si="197"/>
        <v>2026-08</v>
      </c>
      <c r="J6309" s="7" t="str">
        <f>VLOOKUP(C6309,'[1]T. Apoyo Sistema'!$B$1:$C$89,2,0)</f>
        <v>SI</v>
      </c>
    </row>
    <row r="6310" spans="1:10" x14ac:dyDescent="0.25">
      <c r="A6310" s="4" t="str">
        <f t="shared" si="196"/>
        <v>46243-POX34-psa1</v>
      </c>
      <c r="B6310" s="14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 t="shared" si="197"/>
        <v>2026-08</v>
      </c>
      <c r="J6310" s="7" t="str">
        <f>VLOOKUP(C6310,'[1]T. Apoyo Sistema'!$B$1:$C$89,2,0)</f>
        <v>SI</v>
      </c>
    </row>
    <row r="6311" spans="1:10" x14ac:dyDescent="0.25">
      <c r="A6311" s="4" t="str">
        <f t="shared" si="196"/>
        <v>46243-POX34-psa2</v>
      </c>
      <c r="B6311" s="14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 t="shared" si="197"/>
        <v>2026-08</v>
      </c>
      <c r="J6311" s="7" t="str">
        <f>VLOOKUP(C6311,'[1]T. Apoyo Sistema'!$B$1:$C$89,2,0)</f>
        <v>SI</v>
      </c>
    </row>
    <row r="6312" spans="1:10" x14ac:dyDescent="0.25">
      <c r="A6312" s="4" t="str">
        <f t="shared" si="196"/>
        <v>46243-POX34-psa3</v>
      </c>
      <c r="B6312" s="14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 t="shared" si="197"/>
        <v>2026-08</v>
      </c>
      <c r="J6312" s="7" t="str">
        <f>VLOOKUP(C6312,'[1]T. Apoyo Sistema'!$B$1:$C$89,2,0)</f>
        <v>SI</v>
      </c>
    </row>
    <row r="6313" spans="1:10" x14ac:dyDescent="0.25">
      <c r="A6313" s="4" t="str">
        <f t="shared" si="196"/>
        <v>46243-POX34-psa4</v>
      </c>
      <c r="B6313" s="14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 t="shared" si="197"/>
        <v>2026-08</v>
      </c>
      <c r="J6313" s="7" t="str">
        <f>VLOOKUP(C6313,'[1]T. Apoyo Sistema'!$B$1:$C$89,2,0)</f>
        <v>SI</v>
      </c>
    </row>
    <row r="6314" spans="1:10" x14ac:dyDescent="0.25">
      <c r="A6314" s="4" t="str">
        <f t="shared" si="196"/>
        <v>46243-POX34-sec1</v>
      </c>
      <c r="B6314" s="14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 t="shared" si="197"/>
        <v>2026-08</v>
      </c>
      <c r="J6314" s="7" t="str">
        <f>VLOOKUP(C6314,'[1]T. Apoyo Sistema'!$B$1:$C$89,2,0)</f>
        <v>SI</v>
      </c>
    </row>
    <row r="6315" spans="1:10" x14ac:dyDescent="0.25">
      <c r="A6315" s="4" t="str">
        <f t="shared" si="196"/>
        <v>46243-POX34-sec2</v>
      </c>
      <c r="B6315" s="14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 t="shared" si="197"/>
        <v>2026-08</v>
      </c>
      <c r="J6315" s="7" t="str">
        <f>VLOOKUP(C6315,'[1]T. Apoyo Sistema'!$B$1:$C$89,2,0)</f>
        <v>SI</v>
      </c>
    </row>
    <row r="6316" spans="1:10" x14ac:dyDescent="0.25">
      <c r="A6316" s="4" t="str">
        <f t="shared" si="196"/>
        <v>46243-POX35-bbd1</v>
      </c>
      <c r="B6316" s="14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 t="shared" si="197"/>
        <v>2026-08</v>
      </c>
      <c r="J6316" s="7" t="str">
        <f>VLOOKUP(C6316,'[1]T. Apoyo Sistema'!$B$1:$C$89,2,0)</f>
        <v>SI</v>
      </c>
    </row>
    <row r="6317" spans="1:10" x14ac:dyDescent="0.25">
      <c r="A6317" s="4" t="str">
        <f t="shared" si="196"/>
        <v>46243-POX35-bbd2</v>
      </c>
      <c r="B6317" s="14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 t="shared" si="197"/>
        <v>2026-08</v>
      </c>
      <c r="J6317" s="7" t="str">
        <f>VLOOKUP(C6317,'[1]T. Apoyo Sistema'!$B$1:$C$89,2,0)</f>
        <v>SI</v>
      </c>
    </row>
    <row r="6318" spans="1:10" x14ac:dyDescent="0.25">
      <c r="A6318" s="4" t="str">
        <f t="shared" si="196"/>
        <v>46243-POX35-com1</v>
      </c>
      <c r="B6318" s="14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 t="shared" si="197"/>
        <v>2026-08</v>
      </c>
      <c r="J6318" s="7" t="str">
        <f>VLOOKUP(C6318,'[1]T. Apoyo Sistema'!$B$1:$C$89,2,0)</f>
        <v>SI</v>
      </c>
    </row>
    <row r="6319" spans="1:10" x14ac:dyDescent="0.25">
      <c r="A6319" s="4" t="str">
        <f t="shared" si="196"/>
        <v>46243-POX35-com2</v>
      </c>
      <c r="B6319" s="14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 t="shared" si="197"/>
        <v>2026-08</v>
      </c>
      <c r="J6319" s="7" t="str">
        <f>VLOOKUP(C6319,'[1]T. Apoyo Sistema'!$B$1:$C$89,2,0)</f>
        <v>SI</v>
      </c>
    </row>
    <row r="6320" spans="1:10" x14ac:dyDescent="0.25">
      <c r="A6320" s="4" t="str">
        <f t="shared" si="196"/>
        <v>46243-POX35-com3</v>
      </c>
      <c r="B6320" s="14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 t="shared" si="197"/>
        <v>2026-08</v>
      </c>
      <c r="J6320" s="7" t="str">
        <f>VLOOKUP(C6320,'[1]T. Apoyo Sistema'!$B$1:$C$89,2,0)</f>
        <v>SI</v>
      </c>
    </row>
    <row r="6321" spans="1:10" x14ac:dyDescent="0.25">
      <c r="A6321" s="4" t="str">
        <f t="shared" si="196"/>
        <v>46243-POX35-com4</v>
      </c>
      <c r="B6321" s="14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 t="shared" si="197"/>
        <v>2026-08</v>
      </c>
      <c r="J6321" s="7" t="str">
        <f>VLOOKUP(C6321,'[1]T. Apoyo Sistema'!$B$1:$C$89,2,0)</f>
        <v>SI</v>
      </c>
    </row>
    <row r="6322" spans="1:10" x14ac:dyDescent="0.25">
      <c r="A6322" s="4" t="str">
        <f t="shared" si="196"/>
        <v>46243-POX35-gen1</v>
      </c>
      <c r="B6322" s="14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 t="shared" si="197"/>
        <v>2026-08</v>
      </c>
      <c r="J6322" s="7" t="str">
        <f>VLOOKUP(C6322,'[1]T. Apoyo Sistema'!$B$1:$C$89,2,0)</f>
        <v>SI</v>
      </c>
    </row>
    <row r="6323" spans="1:10" x14ac:dyDescent="0.25">
      <c r="A6323" s="4" t="str">
        <f t="shared" si="196"/>
        <v>46243-POX35-gen2</v>
      </c>
      <c r="B6323" s="14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 t="shared" si="197"/>
        <v>2026-08</v>
      </c>
      <c r="J6323" s="7" t="str">
        <f>VLOOKUP(C6323,'[1]T. Apoyo Sistema'!$B$1:$C$89,2,0)</f>
        <v>SI</v>
      </c>
    </row>
    <row r="6324" spans="1:10" x14ac:dyDescent="0.25">
      <c r="A6324" s="4" t="str">
        <f t="shared" si="196"/>
        <v>46243-POX35-psa1</v>
      </c>
      <c r="B6324" s="14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 t="shared" si="197"/>
        <v>2026-08</v>
      </c>
      <c r="J6324" s="7" t="str">
        <f>VLOOKUP(C6324,'[1]T. Apoyo Sistema'!$B$1:$C$89,2,0)</f>
        <v>SI</v>
      </c>
    </row>
    <row r="6325" spans="1:10" x14ac:dyDescent="0.25">
      <c r="A6325" s="4" t="str">
        <f t="shared" si="196"/>
        <v>46243-POX35-psa2</v>
      </c>
      <c r="B6325" s="14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 t="shared" si="197"/>
        <v>2026-08</v>
      </c>
      <c r="J6325" s="7" t="str">
        <f>VLOOKUP(C6325,'[1]T. Apoyo Sistema'!$B$1:$C$89,2,0)</f>
        <v>SI</v>
      </c>
    </row>
    <row r="6326" spans="1:10" x14ac:dyDescent="0.25">
      <c r="A6326" s="4" t="str">
        <f t="shared" si="196"/>
        <v>46243-POX35-psa3</v>
      </c>
      <c r="B6326" s="14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 t="shared" si="197"/>
        <v>2026-08</v>
      </c>
      <c r="J6326" s="7" t="str">
        <f>VLOOKUP(C6326,'[1]T. Apoyo Sistema'!$B$1:$C$89,2,0)</f>
        <v>SI</v>
      </c>
    </row>
    <row r="6327" spans="1:10" x14ac:dyDescent="0.25">
      <c r="A6327" s="4" t="str">
        <f t="shared" si="196"/>
        <v>46243-POX35-psa4</v>
      </c>
      <c r="B6327" s="14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 t="shared" si="197"/>
        <v>2026-08</v>
      </c>
      <c r="J6327" s="7" t="str">
        <f>VLOOKUP(C6327,'[1]T. Apoyo Sistema'!$B$1:$C$89,2,0)</f>
        <v>SI</v>
      </c>
    </row>
    <row r="6328" spans="1:10" x14ac:dyDescent="0.25">
      <c r="A6328" s="4" t="str">
        <f t="shared" si="196"/>
        <v>46243-POX35-sec1</v>
      </c>
      <c r="B6328" s="14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 t="shared" si="197"/>
        <v>2026-08</v>
      </c>
      <c r="J6328" s="7" t="str">
        <f>VLOOKUP(C6328,'[1]T. Apoyo Sistema'!$B$1:$C$89,2,0)</f>
        <v>SI</v>
      </c>
    </row>
    <row r="6329" spans="1:10" x14ac:dyDescent="0.25">
      <c r="A6329" s="4" t="str">
        <f t="shared" si="196"/>
        <v>46243-POX35-sec2</v>
      </c>
      <c r="B6329" s="14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 t="shared" si="197"/>
        <v>2026-08</v>
      </c>
      <c r="J6329" s="7" t="str">
        <f>VLOOKUP(C6329,'[1]T. Apoyo Sistema'!$B$1:$C$89,2,0)</f>
        <v>SI</v>
      </c>
    </row>
    <row r="6330" spans="1:10" x14ac:dyDescent="0.25">
      <c r="A6330" s="4" t="str">
        <f t="shared" si="196"/>
        <v>46243-POX37-bbd1</v>
      </c>
      <c r="B6330" s="14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 t="shared" si="197"/>
        <v>2026-08</v>
      </c>
      <c r="J6330" s="7" t="str">
        <f>VLOOKUP(C6330,'[1]T. Apoyo Sistema'!$B$1:$C$89,2,0)</f>
        <v>SI</v>
      </c>
    </row>
    <row r="6331" spans="1:10" x14ac:dyDescent="0.25">
      <c r="A6331" s="4" t="str">
        <f t="shared" si="196"/>
        <v>46243-POX37-bbd2</v>
      </c>
      <c r="B6331" s="14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 t="shared" si="197"/>
        <v>2026-08</v>
      </c>
      <c r="J6331" s="7" t="str">
        <f>VLOOKUP(C6331,'[1]T. Apoyo Sistema'!$B$1:$C$89,2,0)</f>
        <v>SI</v>
      </c>
    </row>
    <row r="6332" spans="1:10" x14ac:dyDescent="0.25">
      <c r="A6332" s="4" t="str">
        <f t="shared" si="196"/>
        <v>46243-POX37-com1</v>
      </c>
      <c r="B6332" s="14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 t="shared" si="197"/>
        <v>2026-08</v>
      </c>
      <c r="J6332" s="7" t="str">
        <f>VLOOKUP(C6332,'[1]T. Apoyo Sistema'!$B$1:$C$89,2,0)</f>
        <v>SI</v>
      </c>
    </row>
    <row r="6333" spans="1:10" x14ac:dyDescent="0.25">
      <c r="A6333" s="4" t="str">
        <f t="shared" si="196"/>
        <v>46243-POX37-com2</v>
      </c>
      <c r="B6333" s="14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 t="shared" si="197"/>
        <v>2026-08</v>
      </c>
      <c r="J6333" s="7" t="str">
        <f>VLOOKUP(C6333,'[1]T. Apoyo Sistema'!$B$1:$C$89,2,0)</f>
        <v>SI</v>
      </c>
    </row>
    <row r="6334" spans="1:10" x14ac:dyDescent="0.25">
      <c r="A6334" s="4" t="str">
        <f t="shared" si="196"/>
        <v>46243-POX37-com3</v>
      </c>
      <c r="B6334" s="14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 t="shared" si="197"/>
        <v>2026-08</v>
      </c>
      <c r="J6334" s="7" t="str">
        <f>VLOOKUP(C6334,'[1]T. Apoyo Sistema'!$B$1:$C$89,2,0)</f>
        <v>SI</v>
      </c>
    </row>
    <row r="6335" spans="1:10" x14ac:dyDescent="0.25">
      <c r="A6335" s="4" t="str">
        <f t="shared" si="196"/>
        <v>46243-POX37-gen1</v>
      </c>
      <c r="B6335" s="14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 t="shared" si="197"/>
        <v>2026-08</v>
      </c>
      <c r="J6335" s="7" t="str">
        <f>VLOOKUP(C6335,'[1]T. Apoyo Sistema'!$B$1:$C$89,2,0)</f>
        <v>SI</v>
      </c>
    </row>
    <row r="6336" spans="1:10" x14ac:dyDescent="0.25">
      <c r="A6336" s="4" t="str">
        <f t="shared" si="196"/>
        <v>46243-POX37-gen2</v>
      </c>
      <c r="B6336" s="14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 t="shared" si="197"/>
        <v>2026-08</v>
      </c>
      <c r="J6336" s="7" t="str">
        <f>VLOOKUP(C6336,'[1]T. Apoyo Sistema'!$B$1:$C$89,2,0)</f>
        <v>SI</v>
      </c>
    </row>
    <row r="6337" spans="1:10" x14ac:dyDescent="0.25">
      <c r="A6337" s="4" t="str">
        <f t="shared" si="196"/>
        <v>46243-POX37-psa1</v>
      </c>
      <c r="B6337" s="14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 t="shared" si="197"/>
        <v>2026-08</v>
      </c>
      <c r="J6337" s="7" t="str">
        <f>VLOOKUP(C6337,'[1]T. Apoyo Sistema'!$B$1:$C$89,2,0)</f>
        <v>SI</v>
      </c>
    </row>
    <row r="6338" spans="1:10" x14ac:dyDescent="0.25">
      <c r="A6338" s="4" t="str">
        <f t="shared" ref="A6338:A6401" si="198">CONCATENATE(B6338,"-",C6338,"-",D6338)</f>
        <v>46243-POX37-psa2</v>
      </c>
      <c r="B6338" s="14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 t="shared" ref="I6338:I6401" si="199">TEXT(B6338,"yyyy-mm")</f>
        <v>2026-08</v>
      </c>
      <c r="J6338" s="7" t="str">
        <f>VLOOKUP(C6338,'[1]T. Apoyo Sistema'!$B$1:$C$89,2,0)</f>
        <v>SI</v>
      </c>
    </row>
    <row r="6339" spans="1:10" x14ac:dyDescent="0.25">
      <c r="A6339" s="4" t="str">
        <f t="shared" si="198"/>
        <v>46243-POX37-psa3</v>
      </c>
      <c r="B6339" s="14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 t="shared" si="199"/>
        <v>2026-08</v>
      </c>
      <c r="J6339" s="7" t="str">
        <f>VLOOKUP(C6339,'[1]T. Apoyo Sistema'!$B$1:$C$89,2,0)</f>
        <v>SI</v>
      </c>
    </row>
    <row r="6340" spans="1:10" x14ac:dyDescent="0.25">
      <c r="A6340" s="4" t="str">
        <f t="shared" si="198"/>
        <v>46243-POX37-psa4</v>
      </c>
      <c r="B6340" s="14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 t="shared" si="199"/>
        <v>2026-08</v>
      </c>
      <c r="J6340" s="7" t="str">
        <f>VLOOKUP(C6340,'[1]T. Apoyo Sistema'!$B$1:$C$89,2,0)</f>
        <v>SI</v>
      </c>
    </row>
    <row r="6341" spans="1:10" x14ac:dyDescent="0.25">
      <c r="A6341" s="4" t="str">
        <f t="shared" si="198"/>
        <v>46243-POX37-psa5</v>
      </c>
      <c r="B6341" s="14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 t="shared" si="199"/>
        <v>2026-08</v>
      </c>
      <c r="J6341" s="7" t="str">
        <f>VLOOKUP(C6341,'[1]T. Apoyo Sistema'!$B$1:$C$89,2,0)</f>
        <v>SI</v>
      </c>
    </row>
    <row r="6342" spans="1:10" x14ac:dyDescent="0.25">
      <c r="A6342" s="4" t="str">
        <f t="shared" si="198"/>
        <v>46243-POX37-psa6</v>
      </c>
      <c r="B6342" s="14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 t="shared" si="199"/>
        <v>2026-08</v>
      </c>
      <c r="J6342" s="7" t="str">
        <f>VLOOKUP(C6342,'[1]T. Apoyo Sistema'!$B$1:$C$89,2,0)</f>
        <v>SI</v>
      </c>
    </row>
    <row r="6343" spans="1:10" x14ac:dyDescent="0.25">
      <c r="A6343" s="4" t="str">
        <f t="shared" si="198"/>
        <v>46243-POX37-sec1</v>
      </c>
      <c r="B6343" s="14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 t="shared" si="199"/>
        <v>2026-08</v>
      </c>
      <c r="J6343" s="7" t="str">
        <f>VLOOKUP(C6343,'[1]T. Apoyo Sistema'!$B$1:$C$89,2,0)</f>
        <v>SI</v>
      </c>
    </row>
    <row r="6344" spans="1:10" x14ac:dyDescent="0.25">
      <c r="A6344" s="4" t="str">
        <f t="shared" si="198"/>
        <v>46243-POX37-sec2</v>
      </c>
      <c r="B6344" s="14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 t="shared" si="199"/>
        <v>2026-08</v>
      </c>
      <c r="J6344" s="7" t="str">
        <f>VLOOKUP(C6344,'[1]T. Apoyo Sistema'!$B$1:$C$89,2,0)</f>
        <v>SI</v>
      </c>
    </row>
    <row r="6345" spans="1:10" x14ac:dyDescent="0.25">
      <c r="A6345" s="4" t="str">
        <f t="shared" si="198"/>
        <v>46243-POX38-bbd1</v>
      </c>
      <c r="B6345" s="14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 t="shared" si="199"/>
        <v>2026-08</v>
      </c>
      <c r="J6345" s="7" t="str">
        <f>VLOOKUP(C6345,'[1]T. Apoyo Sistema'!$B$1:$C$89,2,0)</f>
        <v>SI</v>
      </c>
    </row>
    <row r="6346" spans="1:10" x14ac:dyDescent="0.25">
      <c r="A6346" s="4" t="str">
        <f t="shared" si="198"/>
        <v>46243-POX38-bbd2</v>
      </c>
      <c r="B6346" s="14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 t="shared" si="199"/>
        <v>2026-08</v>
      </c>
      <c r="J6346" s="7" t="str">
        <f>VLOOKUP(C6346,'[1]T. Apoyo Sistema'!$B$1:$C$89,2,0)</f>
        <v>SI</v>
      </c>
    </row>
    <row r="6347" spans="1:10" x14ac:dyDescent="0.25">
      <c r="A6347" s="4" t="str">
        <f t="shared" si="198"/>
        <v>46243-POX38-com1</v>
      </c>
      <c r="B6347" s="14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 t="shared" si="199"/>
        <v>2026-08</v>
      </c>
      <c r="J6347" s="7" t="str">
        <f>VLOOKUP(C6347,'[1]T. Apoyo Sistema'!$B$1:$C$89,2,0)</f>
        <v>SI</v>
      </c>
    </row>
    <row r="6348" spans="1:10" x14ac:dyDescent="0.25">
      <c r="A6348" s="4" t="str">
        <f t="shared" si="198"/>
        <v>46243-POX38-com2</v>
      </c>
      <c r="B6348" s="14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 t="shared" si="199"/>
        <v>2026-08</v>
      </c>
      <c r="J6348" s="7" t="str">
        <f>VLOOKUP(C6348,'[1]T. Apoyo Sistema'!$B$1:$C$89,2,0)</f>
        <v>SI</v>
      </c>
    </row>
    <row r="6349" spans="1:10" x14ac:dyDescent="0.25">
      <c r="A6349" s="4" t="str">
        <f t="shared" si="198"/>
        <v>46243-POX38-com3</v>
      </c>
      <c r="B6349" s="14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 t="shared" si="199"/>
        <v>2026-08</v>
      </c>
      <c r="J6349" s="7" t="str">
        <f>VLOOKUP(C6349,'[1]T. Apoyo Sistema'!$B$1:$C$89,2,0)</f>
        <v>SI</v>
      </c>
    </row>
    <row r="6350" spans="1:10" x14ac:dyDescent="0.25">
      <c r="A6350" s="4" t="str">
        <f t="shared" si="198"/>
        <v>46243-POX38-gen1</v>
      </c>
      <c r="B6350" s="14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 t="shared" si="199"/>
        <v>2026-08</v>
      </c>
      <c r="J6350" s="7" t="str">
        <f>VLOOKUP(C6350,'[1]T. Apoyo Sistema'!$B$1:$C$89,2,0)</f>
        <v>SI</v>
      </c>
    </row>
    <row r="6351" spans="1:10" x14ac:dyDescent="0.25">
      <c r="A6351" s="4" t="str">
        <f t="shared" si="198"/>
        <v>46243-POX38-gen2</v>
      </c>
      <c r="B6351" s="14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 t="shared" si="199"/>
        <v>2026-08</v>
      </c>
      <c r="J6351" s="7" t="str">
        <f>VLOOKUP(C6351,'[1]T. Apoyo Sistema'!$B$1:$C$89,2,0)</f>
        <v>SI</v>
      </c>
    </row>
    <row r="6352" spans="1:10" x14ac:dyDescent="0.25">
      <c r="A6352" s="4" t="str">
        <f t="shared" si="198"/>
        <v>46243-POX38-psa1</v>
      </c>
      <c r="B6352" s="14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 t="shared" si="199"/>
        <v>2026-08</v>
      </c>
      <c r="J6352" s="7" t="str">
        <f>VLOOKUP(C6352,'[1]T. Apoyo Sistema'!$B$1:$C$89,2,0)</f>
        <v>SI</v>
      </c>
    </row>
    <row r="6353" spans="1:10" x14ac:dyDescent="0.25">
      <c r="A6353" s="4" t="str">
        <f t="shared" si="198"/>
        <v>46243-POX38-psa2</v>
      </c>
      <c r="B6353" s="14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 t="shared" si="199"/>
        <v>2026-08</v>
      </c>
      <c r="J6353" s="7" t="str">
        <f>VLOOKUP(C6353,'[1]T. Apoyo Sistema'!$B$1:$C$89,2,0)</f>
        <v>SI</v>
      </c>
    </row>
    <row r="6354" spans="1:10" x14ac:dyDescent="0.25">
      <c r="A6354" s="4" t="str">
        <f t="shared" si="198"/>
        <v>46243-POX38-psa3</v>
      </c>
      <c r="B6354" s="14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 t="shared" si="199"/>
        <v>2026-08</v>
      </c>
      <c r="J6354" s="7" t="str">
        <f>VLOOKUP(C6354,'[1]T. Apoyo Sistema'!$B$1:$C$89,2,0)</f>
        <v>SI</v>
      </c>
    </row>
    <row r="6355" spans="1:10" x14ac:dyDescent="0.25">
      <c r="A6355" s="4" t="str">
        <f t="shared" si="198"/>
        <v>46243-POX38-psa4</v>
      </c>
      <c r="B6355" s="14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 t="shared" si="199"/>
        <v>2026-08</v>
      </c>
      <c r="J6355" s="7" t="str">
        <f>VLOOKUP(C6355,'[1]T. Apoyo Sistema'!$B$1:$C$89,2,0)</f>
        <v>SI</v>
      </c>
    </row>
    <row r="6356" spans="1:10" x14ac:dyDescent="0.25">
      <c r="A6356" s="4" t="str">
        <f t="shared" si="198"/>
        <v>46243-POX38-psa5</v>
      </c>
      <c r="B6356" s="14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 t="shared" si="199"/>
        <v>2026-08</v>
      </c>
      <c r="J6356" s="7" t="str">
        <f>VLOOKUP(C6356,'[1]T. Apoyo Sistema'!$B$1:$C$89,2,0)</f>
        <v>SI</v>
      </c>
    </row>
    <row r="6357" spans="1:10" x14ac:dyDescent="0.25">
      <c r="A6357" s="4" t="str">
        <f t="shared" si="198"/>
        <v>46243-POX38-psa6</v>
      </c>
      <c r="B6357" s="14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 t="shared" si="199"/>
        <v>2026-08</v>
      </c>
      <c r="J6357" s="7" t="str">
        <f>VLOOKUP(C6357,'[1]T. Apoyo Sistema'!$B$1:$C$89,2,0)</f>
        <v>SI</v>
      </c>
    </row>
    <row r="6358" spans="1:10" x14ac:dyDescent="0.25">
      <c r="A6358" s="4" t="str">
        <f t="shared" si="198"/>
        <v>46243-POX38-sec1</v>
      </c>
      <c r="B6358" s="14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 t="shared" si="199"/>
        <v>2026-08</v>
      </c>
      <c r="J6358" s="7" t="str">
        <f>VLOOKUP(C6358,'[1]T. Apoyo Sistema'!$B$1:$C$89,2,0)</f>
        <v>SI</v>
      </c>
    </row>
    <row r="6359" spans="1:10" x14ac:dyDescent="0.25">
      <c r="A6359" s="4" t="str">
        <f t="shared" si="198"/>
        <v>46243-POX38-sec2</v>
      </c>
      <c r="B6359" s="14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 t="shared" si="199"/>
        <v>2026-08</v>
      </c>
      <c r="J6359" s="7" t="str">
        <f>VLOOKUP(C6359,'[1]T. Apoyo Sistema'!$B$1:$C$89,2,0)</f>
        <v>SI</v>
      </c>
    </row>
    <row r="6360" spans="1:10" x14ac:dyDescent="0.25">
      <c r="A6360" s="4" t="str">
        <f t="shared" si="198"/>
        <v>46243-POX40-bbd1</v>
      </c>
      <c r="B6360" s="14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 t="shared" si="199"/>
        <v>2026-08</v>
      </c>
      <c r="J6360" s="7" t="str">
        <f>VLOOKUP(C6360,'[1]T. Apoyo Sistema'!$B$1:$C$89,2,0)</f>
        <v>SI</v>
      </c>
    </row>
    <row r="6361" spans="1:10" x14ac:dyDescent="0.25">
      <c r="A6361" s="4" t="str">
        <f t="shared" si="198"/>
        <v>46243-POX40-bbd2</v>
      </c>
      <c r="B6361" s="14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 t="shared" si="199"/>
        <v>2026-08</v>
      </c>
      <c r="J6361" s="7" t="str">
        <f>VLOOKUP(C6361,'[1]T. Apoyo Sistema'!$B$1:$C$89,2,0)</f>
        <v>SI</v>
      </c>
    </row>
    <row r="6362" spans="1:10" x14ac:dyDescent="0.25">
      <c r="A6362" s="4" t="str">
        <f t="shared" si="198"/>
        <v>46243-POX40-com1</v>
      </c>
      <c r="B6362" s="14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 t="shared" si="199"/>
        <v>2026-08</v>
      </c>
      <c r="J6362" s="7" t="str">
        <f>VLOOKUP(C6362,'[1]T. Apoyo Sistema'!$B$1:$C$89,2,0)</f>
        <v>SI</v>
      </c>
    </row>
    <row r="6363" spans="1:10" x14ac:dyDescent="0.25">
      <c r="A6363" s="4" t="str">
        <f t="shared" si="198"/>
        <v>46243-POX40-com2</v>
      </c>
      <c r="B6363" s="14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 t="shared" si="199"/>
        <v>2026-08</v>
      </c>
      <c r="J6363" s="7" t="str">
        <f>VLOOKUP(C6363,'[1]T. Apoyo Sistema'!$B$1:$C$89,2,0)</f>
        <v>SI</v>
      </c>
    </row>
    <row r="6364" spans="1:10" x14ac:dyDescent="0.25">
      <c r="A6364" s="4" t="str">
        <f t="shared" si="198"/>
        <v>46243-POX40-com3</v>
      </c>
      <c r="B6364" s="14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 t="shared" si="199"/>
        <v>2026-08</v>
      </c>
      <c r="J6364" s="7" t="str">
        <f>VLOOKUP(C6364,'[1]T. Apoyo Sistema'!$B$1:$C$89,2,0)</f>
        <v>SI</v>
      </c>
    </row>
    <row r="6365" spans="1:10" x14ac:dyDescent="0.25">
      <c r="A6365" s="4" t="str">
        <f t="shared" si="198"/>
        <v>46243-POX40-gen1</v>
      </c>
      <c r="B6365" s="14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 t="shared" si="199"/>
        <v>2026-08</v>
      </c>
      <c r="J6365" s="7" t="str">
        <f>VLOOKUP(C6365,'[1]T. Apoyo Sistema'!$B$1:$C$89,2,0)</f>
        <v>SI</v>
      </c>
    </row>
    <row r="6366" spans="1:10" x14ac:dyDescent="0.25">
      <c r="A6366" s="4" t="str">
        <f t="shared" si="198"/>
        <v>46243-POX40-gen2</v>
      </c>
      <c r="B6366" s="14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 t="shared" si="199"/>
        <v>2026-08</v>
      </c>
      <c r="J6366" s="7" t="str">
        <f>VLOOKUP(C6366,'[1]T. Apoyo Sistema'!$B$1:$C$89,2,0)</f>
        <v>SI</v>
      </c>
    </row>
    <row r="6367" spans="1:10" x14ac:dyDescent="0.25">
      <c r="A6367" s="4" t="str">
        <f t="shared" si="198"/>
        <v>46243-POX40-psa1</v>
      </c>
      <c r="B6367" s="14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 t="shared" si="199"/>
        <v>2026-08</v>
      </c>
      <c r="J6367" s="7" t="str">
        <f>VLOOKUP(C6367,'[1]T. Apoyo Sistema'!$B$1:$C$89,2,0)</f>
        <v>SI</v>
      </c>
    </row>
    <row r="6368" spans="1:10" x14ac:dyDescent="0.25">
      <c r="A6368" s="4" t="str">
        <f t="shared" si="198"/>
        <v>46243-POX40-psa2</v>
      </c>
      <c r="B6368" s="14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 t="shared" si="199"/>
        <v>2026-08</v>
      </c>
      <c r="J6368" s="7" t="str">
        <f>VLOOKUP(C6368,'[1]T. Apoyo Sistema'!$B$1:$C$89,2,0)</f>
        <v>SI</v>
      </c>
    </row>
    <row r="6369" spans="1:10" x14ac:dyDescent="0.25">
      <c r="A6369" s="4" t="str">
        <f t="shared" si="198"/>
        <v>46243-POX40-psa3</v>
      </c>
      <c r="B6369" s="14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 t="shared" si="199"/>
        <v>2026-08</v>
      </c>
      <c r="J6369" s="7" t="str">
        <f>VLOOKUP(C6369,'[1]T. Apoyo Sistema'!$B$1:$C$89,2,0)</f>
        <v>SI</v>
      </c>
    </row>
    <row r="6370" spans="1:10" x14ac:dyDescent="0.25">
      <c r="A6370" s="4" t="str">
        <f t="shared" si="198"/>
        <v>46243-POX40-psa4</v>
      </c>
      <c r="B6370" s="14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 t="shared" si="199"/>
        <v>2026-08</v>
      </c>
      <c r="J6370" s="7" t="str">
        <f>VLOOKUP(C6370,'[1]T. Apoyo Sistema'!$B$1:$C$89,2,0)</f>
        <v>SI</v>
      </c>
    </row>
    <row r="6371" spans="1:10" x14ac:dyDescent="0.25">
      <c r="A6371" s="4" t="str">
        <f t="shared" si="198"/>
        <v>46243-POX40-psa5</v>
      </c>
      <c r="B6371" s="14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 t="shared" si="199"/>
        <v>2026-08</v>
      </c>
      <c r="J6371" s="7" t="str">
        <f>VLOOKUP(C6371,'[1]T. Apoyo Sistema'!$B$1:$C$89,2,0)</f>
        <v>SI</v>
      </c>
    </row>
    <row r="6372" spans="1:10" x14ac:dyDescent="0.25">
      <c r="A6372" s="4" t="str">
        <f t="shared" si="198"/>
        <v>46243-POX40-psa6</v>
      </c>
      <c r="B6372" s="14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 t="shared" si="199"/>
        <v>2026-08</v>
      </c>
      <c r="J6372" s="7" t="str">
        <f>VLOOKUP(C6372,'[1]T. Apoyo Sistema'!$B$1:$C$89,2,0)</f>
        <v>SI</v>
      </c>
    </row>
    <row r="6373" spans="1:10" x14ac:dyDescent="0.25">
      <c r="A6373" s="4" t="str">
        <f t="shared" si="198"/>
        <v>46243-POX40-sec1</v>
      </c>
      <c r="B6373" s="14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 t="shared" si="199"/>
        <v>2026-08</v>
      </c>
      <c r="J6373" s="7" t="str">
        <f>VLOOKUP(C6373,'[1]T. Apoyo Sistema'!$B$1:$C$89,2,0)</f>
        <v>SI</v>
      </c>
    </row>
    <row r="6374" spans="1:10" x14ac:dyDescent="0.25">
      <c r="A6374" s="4" t="str">
        <f t="shared" si="198"/>
        <v>46243-POX40-sec2</v>
      </c>
      <c r="B6374" s="14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 t="shared" si="199"/>
        <v>2026-08</v>
      </c>
      <c r="J6374" s="7" t="str">
        <f>VLOOKUP(C6374,'[1]T. Apoyo Sistema'!$B$1:$C$89,2,0)</f>
        <v>SI</v>
      </c>
    </row>
    <row r="6375" spans="1:10" x14ac:dyDescent="0.25">
      <c r="A6375" s="4" t="str">
        <f t="shared" si="198"/>
        <v>46243-POX41-bbd1</v>
      </c>
      <c r="B6375" s="14">
        <v>46243</v>
      </c>
      <c r="C6375" s="4" t="s">
        <v>95</v>
      </c>
      <c r="D6375" s="4" t="s">
        <v>69</v>
      </c>
      <c r="E6375" s="4">
        <v>0</v>
      </c>
      <c r="F6375" s="6">
        <v>0</v>
      </c>
      <c r="G6375" s="6">
        <v>17.366666666666667</v>
      </c>
      <c r="H6375" s="6">
        <v>0</v>
      </c>
      <c r="I6375" s="4" t="str">
        <f t="shared" si="199"/>
        <v>2026-08</v>
      </c>
      <c r="J6375" s="7" t="str">
        <f>VLOOKUP(C6375,'[1]T. Apoyo Sistema'!$B$1:$C$89,2,0)</f>
        <v>SI</v>
      </c>
    </row>
    <row r="6376" spans="1:10" x14ac:dyDescent="0.25">
      <c r="A6376" s="4" t="str">
        <f t="shared" si="198"/>
        <v>46243-POX41-bbd2</v>
      </c>
      <c r="B6376" s="14">
        <v>46243</v>
      </c>
      <c r="C6376" s="4" t="s">
        <v>95</v>
      </c>
      <c r="D6376" s="4" t="s">
        <v>70</v>
      </c>
      <c r="E6376" s="4">
        <v>0</v>
      </c>
      <c r="F6376" s="6">
        <v>0</v>
      </c>
      <c r="G6376" s="6">
        <v>17.366666666666667</v>
      </c>
      <c r="H6376" s="6">
        <v>0</v>
      </c>
      <c r="I6376" s="4" t="str">
        <f t="shared" si="199"/>
        <v>2026-08</v>
      </c>
      <c r="J6376" s="7" t="str">
        <f>VLOOKUP(C6376,'[1]T. Apoyo Sistema'!$B$1:$C$89,2,0)</f>
        <v>SI</v>
      </c>
    </row>
    <row r="6377" spans="1:10" x14ac:dyDescent="0.25">
      <c r="A6377" s="4" t="str">
        <f t="shared" si="198"/>
        <v>46243-POX41-com1</v>
      </c>
      <c r="B6377" s="14">
        <v>46243</v>
      </c>
      <c r="C6377" s="4" t="s">
        <v>95</v>
      </c>
      <c r="D6377" s="4" t="s">
        <v>71</v>
      </c>
      <c r="E6377" s="4">
        <v>0</v>
      </c>
      <c r="F6377" s="6">
        <v>1.0333333333333334</v>
      </c>
      <c r="G6377" s="6">
        <v>16.333333333333332</v>
      </c>
      <c r="H6377" s="6">
        <v>0</v>
      </c>
      <c r="I6377" s="4" t="str">
        <f t="shared" si="199"/>
        <v>2026-08</v>
      </c>
      <c r="J6377" s="7" t="str">
        <f>VLOOKUP(C6377,'[1]T. Apoyo Sistema'!$B$1:$C$89,2,0)</f>
        <v>SI</v>
      </c>
    </row>
    <row r="6378" spans="1:10" x14ac:dyDescent="0.25">
      <c r="A6378" s="4" t="str">
        <f t="shared" si="198"/>
        <v>46243-POX41-com2</v>
      </c>
      <c r="B6378" s="14">
        <v>46243</v>
      </c>
      <c r="C6378" s="4" t="s">
        <v>95</v>
      </c>
      <c r="D6378" s="4" t="s">
        <v>72</v>
      </c>
      <c r="E6378" s="4">
        <v>0</v>
      </c>
      <c r="F6378" s="6">
        <v>0.45</v>
      </c>
      <c r="G6378" s="6">
        <v>16.916666666666668</v>
      </c>
      <c r="H6378" s="6">
        <v>0</v>
      </c>
      <c r="I6378" s="4" t="str">
        <f t="shared" si="199"/>
        <v>2026-08</v>
      </c>
      <c r="J6378" s="7" t="str">
        <f>VLOOKUP(C6378,'[1]T. Apoyo Sistema'!$B$1:$C$89,2,0)</f>
        <v>SI</v>
      </c>
    </row>
    <row r="6379" spans="1:10" x14ac:dyDescent="0.25">
      <c r="A6379" s="4" t="str">
        <f t="shared" si="198"/>
        <v>46243-POX41-com3</v>
      </c>
      <c r="B6379" s="14">
        <v>46243</v>
      </c>
      <c r="C6379" s="4" t="s">
        <v>95</v>
      </c>
      <c r="D6379" s="4" t="s">
        <v>77</v>
      </c>
      <c r="E6379" s="4">
        <v>0</v>
      </c>
      <c r="F6379" s="6">
        <v>0.4</v>
      </c>
      <c r="G6379" s="6">
        <v>16.966666666666669</v>
      </c>
      <c r="H6379" s="6">
        <v>0</v>
      </c>
      <c r="I6379" s="4" t="str">
        <f t="shared" si="199"/>
        <v>2026-08</v>
      </c>
      <c r="J6379" s="7" t="str">
        <f>VLOOKUP(C6379,'[1]T. Apoyo Sistema'!$B$1:$C$89,2,0)</f>
        <v>SI</v>
      </c>
    </row>
    <row r="6380" spans="1:10" x14ac:dyDescent="0.25">
      <c r="A6380" s="4" t="str">
        <f t="shared" si="198"/>
        <v>46243-POX41-com4</v>
      </c>
      <c r="B6380" s="14">
        <v>46243</v>
      </c>
      <c r="C6380" s="4" t="s">
        <v>95</v>
      </c>
      <c r="D6380" s="4" t="s">
        <v>78</v>
      </c>
      <c r="E6380" s="4">
        <v>0</v>
      </c>
      <c r="F6380" s="6">
        <v>1.0666666666666667</v>
      </c>
      <c r="G6380" s="6">
        <v>16.3</v>
      </c>
      <c r="H6380" s="6">
        <v>0</v>
      </c>
      <c r="I6380" s="4" t="str">
        <f t="shared" si="199"/>
        <v>2026-08</v>
      </c>
      <c r="J6380" s="7" t="str">
        <f>VLOOKUP(C6380,'[1]T. Apoyo Sistema'!$B$1:$C$89,2,0)</f>
        <v>SI</v>
      </c>
    </row>
    <row r="6381" spans="1:10" x14ac:dyDescent="0.25">
      <c r="A6381" s="4" t="str">
        <f t="shared" si="198"/>
        <v>46243-POX41-gen1</v>
      </c>
      <c r="B6381" s="14">
        <v>46243</v>
      </c>
      <c r="C6381" s="4" t="s">
        <v>95</v>
      </c>
      <c r="D6381" s="4" t="s">
        <v>59</v>
      </c>
      <c r="E6381" s="4">
        <v>0</v>
      </c>
      <c r="F6381" s="6">
        <v>0.2</v>
      </c>
      <c r="G6381" s="6">
        <v>17.166666666666668</v>
      </c>
      <c r="H6381" s="6">
        <v>0</v>
      </c>
      <c r="I6381" s="4" t="str">
        <f t="shared" si="199"/>
        <v>2026-08</v>
      </c>
      <c r="J6381" s="7" t="str">
        <f>VLOOKUP(C6381,'[1]T. Apoyo Sistema'!$B$1:$C$89,2,0)</f>
        <v>SI</v>
      </c>
    </row>
    <row r="6382" spans="1:10" x14ac:dyDescent="0.25">
      <c r="A6382" s="4" t="str">
        <f t="shared" si="198"/>
        <v>46243-POX41-gen2</v>
      </c>
      <c r="B6382" s="14">
        <v>46243</v>
      </c>
      <c r="C6382" s="4" t="s">
        <v>95</v>
      </c>
      <c r="D6382" s="4" t="s">
        <v>73</v>
      </c>
      <c r="E6382" s="4">
        <v>0</v>
      </c>
      <c r="F6382" s="6">
        <v>1.3333333333333333</v>
      </c>
      <c r="G6382" s="6">
        <v>16.033333333333335</v>
      </c>
      <c r="H6382" s="6">
        <v>0</v>
      </c>
      <c r="I6382" s="4" t="str">
        <f t="shared" si="199"/>
        <v>2026-08</v>
      </c>
      <c r="J6382" s="7" t="str">
        <f>VLOOKUP(C6382,'[1]T. Apoyo Sistema'!$B$1:$C$89,2,0)</f>
        <v>SI</v>
      </c>
    </row>
    <row r="6383" spans="1:10" x14ac:dyDescent="0.25">
      <c r="A6383" s="4" t="str">
        <f t="shared" si="198"/>
        <v>46243-POX41-psa1</v>
      </c>
      <c r="B6383" s="14">
        <v>46243</v>
      </c>
      <c r="C6383" s="4" t="s">
        <v>95</v>
      </c>
      <c r="D6383" s="4" t="s">
        <v>60</v>
      </c>
      <c r="E6383" s="4">
        <v>0</v>
      </c>
      <c r="F6383" s="6">
        <v>0.9</v>
      </c>
      <c r="G6383" s="6">
        <v>16.466666666666669</v>
      </c>
      <c r="H6383" s="6">
        <v>0</v>
      </c>
      <c r="I6383" s="4" t="str">
        <f t="shared" si="199"/>
        <v>2026-08</v>
      </c>
      <c r="J6383" s="7" t="str">
        <f>VLOOKUP(C6383,'[1]T. Apoyo Sistema'!$B$1:$C$89,2,0)</f>
        <v>SI</v>
      </c>
    </row>
    <row r="6384" spans="1:10" x14ac:dyDescent="0.25">
      <c r="A6384" s="4" t="str">
        <f t="shared" si="198"/>
        <v>46243-POX41-psa2</v>
      </c>
      <c r="B6384" s="14">
        <v>46243</v>
      </c>
      <c r="C6384" s="4" t="s">
        <v>95</v>
      </c>
      <c r="D6384" s="4" t="s">
        <v>74</v>
      </c>
      <c r="E6384" s="4">
        <v>0</v>
      </c>
      <c r="F6384" s="6">
        <v>0.8666666666666667</v>
      </c>
      <c r="G6384" s="6">
        <v>16.5</v>
      </c>
      <c r="H6384" s="6">
        <v>0</v>
      </c>
      <c r="I6384" s="4" t="str">
        <f t="shared" si="199"/>
        <v>2026-08</v>
      </c>
      <c r="J6384" s="7" t="str">
        <f>VLOOKUP(C6384,'[1]T. Apoyo Sistema'!$B$1:$C$89,2,0)</f>
        <v>SI</v>
      </c>
    </row>
    <row r="6385" spans="1:10" x14ac:dyDescent="0.25">
      <c r="A6385" s="4" t="str">
        <f t="shared" si="198"/>
        <v>46243-POX41-psa3</v>
      </c>
      <c r="B6385" s="14">
        <v>46243</v>
      </c>
      <c r="C6385" s="4" t="s">
        <v>95</v>
      </c>
      <c r="D6385" s="4" t="s">
        <v>79</v>
      </c>
      <c r="E6385" s="4">
        <v>0</v>
      </c>
      <c r="F6385" s="6">
        <v>0.33333333333333331</v>
      </c>
      <c r="G6385" s="6">
        <v>17.033333333333335</v>
      </c>
      <c r="H6385" s="6">
        <v>0</v>
      </c>
      <c r="I6385" s="4" t="str">
        <f t="shared" si="199"/>
        <v>2026-08</v>
      </c>
      <c r="J6385" s="7" t="str">
        <f>VLOOKUP(C6385,'[1]T. Apoyo Sistema'!$B$1:$C$89,2,0)</f>
        <v>SI</v>
      </c>
    </row>
    <row r="6386" spans="1:10" x14ac:dyDescent="0.25">
      <c r="A6386" s="4" t="str">
        <f t="shared" si="198"/>
        <v>46243-POX41-psa4</v>
      </c>
      <c r="B6386" s="14">
        <v>46243</v>
      </c>
      <c r="C6386" s="4" t="s">
        <v>95</v>
      </c>
      <c r="D6386" s="4" t="s">
        <v>80</v>
      </c>
      <c r="E6386" s="4">
        <v>0</v>
      </c>
      <c r="F6386" s="6">
        <v>0.33333333333333331</v>
      </c>
      <c r="G6386" s="6">
        <v>17.033333333333335</v>
      </c>
      <c r="H6386" s="6">
        <v>0</v>
      </c>
      <c r="I6386" s="4" t="str">
        <f t="shared" si="199"/>
        <v>2026-08</v>
      </c>
      <c r="J6386" s="7" t="str">
        <f>VLOOKUP(C6386,'[1]T. Apoyo Sistema'!$B$1:$C$89,2,0)</f>
        <v>SI</v>
      </c>
    </row>
    <row r="6387" spans="1:10" x14ac:dyDescent="0.25">
      <c r="A6387" s="4" t="str">
        <f t="shared" si="198"/>
        <v>46243-POX41-sec1</v>
      </c>
      <c r="B6387" s="14">
        <v>46243</v>
      </c>
      <c r="C6387" s="4" t="s">
        <v>95</v>
      </c>
      <c r="D6387" s="4" t="s">
        <v>75</v>
      </c>
      <c r="E6387" s="4">
        <v>0</v>
      </c>
      <c r="F6387" s="6">
        <v>1.25</v>
      </c>
      <c r="G6387" s="6">
        <v>16.116666666666667</v>
      </c>
      <c r="H6387" s="6">
        <v>0</v>
      </c>
      <c r="I6387" s="4" t="str">
        <f t="shared" si="199"/>
        <v>2026-08</v>
      </c>
      <c r="J6387" s="7" t="str">
        <f>VLOOKUP(C6387,'[1]T. Apoyo Sistema'!$B$1:$C$89,2,0)</f>
        <v>SI</v>
      </c>
    </row>
    <row r="6388" spans="1:10" x14ac:dyDescent="0.25">
      <c r="A6388" s="4" t="str">
        <f t="shared" si="198"/>
        <v>46243-POX41-sec2</v>
      </c>
      <c r="B6388" s="14">
        <v>46243</v>
      </c>
      <c r="C6388" s="4" t="s">
        <v>95</v>
      </c>
      <c r="D6388" s="4" t="s">
        <v>76</v>
      </c>
      <c r="E6388" s="4">
        <v>0</v>
      </c>
      <c r="F6388" s="6">
        <v>1.3333333333333333</v>
      </c>
      <c r="G6388" s="6">
        <v>16.033333333333335</v>
      </c>
      <c r="H6388" s="6">
        <v>0</v>
      </c>
      <c r="I6388" s="4" t="str">
        <f t="shared" si="199"/>
        <v>2026-08</v>
      </c>
      <c r="J6388" s="7" t="str">
        <f>VLOOKUP(C6388,'[1]T. Apoyo Sistema'!$B$1:$C$89,2,0)</f>
        <v>SI</v>
      </c>
    </row>
    <row r="6389" spans="1:10" x14ac:dyDescent="0.25">
      <c r="A6389" s="4" t="str">
        <f t="shared" si="198"/>
        <v>46243-POX42-bbd1</v>
      </c>
      <c r="B6389" s="14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 t="shared" si="199"/>
        <v>2026-08</v>
      </c>
      <c r="J6389" s="7" t="str">
        <f>VLOOKUP(C6389,'[1]T. Apoyo Sistema'!$B$1:$C$89,2,0)</f>
        <v>SI</v>
      </c>
    </row>
    <row r="6390" spans="1:10" x14ac:dyDescent="0.25">
      <c r="A6390" s="4" t="str">
        <f t="shared" si="198"/>
        <v>46243-POX42-bbd2</v>
      </c>
      <c r="B6390" s="14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 t="shared" si="199"/>
        <v>2026-08</v>
      </c>
      <c r="J6390" s="7" t="str">
        <f>VLOOKUP(C6390,'[1]T. Apoyo Sistema'!$B$1:$C$89,2,0)</f>
        <v>SI</v>
      </c>
    </row>
    <row r="6391" spans="1:10" x14ac:dyDescent="0.25">
      <c r="A6391" s="4" t="str">
        <f t="shared" si="198"/>
        <v>46243-POX42-com1</v>
      </c>
      <c r="B6391" s="14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 t="shared" si="199"/>
        <v>2026-08</v>
      </c>
      <c r="J6391" s="7" t="str">
        <f>VLOOKUP(C6391,'[1]T. Apoyo Sistema'!$B$1:$C$89,2,0)</f>
        <v>SI</v>
      </c>
    </row>
    <row r="6392" spans="1:10" x14ac:dyDescent="0.25">
      <c r="A6392" s="4" t="str">
        <f t="shared" si="198"/>
        <v>46243-POX42-com2</v>
      </c>
      <c r="B6392" s="14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 t="shared" si="199"/>
        <v>2026-08</v>
      </c>
      <c r="J6392" s="7" t="str">
        <f>VLOOKUP(C6392,'[1]T. Apoyo Sistema'!$B$1:$C$89,2,0)</f>
        <v>SI</v>
      </c>
    </row>
    <row r="6393" spans="1:10" x14ac:dyDescent="0.25">
      <c r="A6393" s="4" t="str">
        <f t="shared" si="198"/>
        <v>46243-POX42-com3</v>
      </c>
      <c r="B6393" s="14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 t="shared" si="199"/>
        <v>2026-08</v>
      </c>
      <c r="J6393" s="7" t="str">
        <f>VLOOKUP(C6393,'[1]T. Apoyo Sistema'!$B$1:$C$89,2,0)</f>
        <v>SI</v>
      </c>
    </row>
    <row r="6394" spans="1:10" x14ac:dyDescent="0.25">
      <c r="A6394" s="4" t="str">
        <f t="shared" si="198"/>
        <v>46243-POX42-gen1</v>
      </c>
      <c r="B6394" s="14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 t="shared" si="199"/>
        <v>2026-08</v>
      </c>
      <c r="J6394" s="7" t="str">
        <f>VLOOKUP(C6394,'[1]T. Apoyo Sistema'!$B$1:$C$89,2,0)</f>
        <v>SI</v>
      </c>
    </row>
    <row r="6395" spans="1:10" x14ac:dyDescent="0.25">
      <c r="A6395" s="4" t="str">
        <f t="shared" si="198"/>
        <v>46243-POX42-gen2</v>
      </c>
      <c r="B6395" s="14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 t="shared" si="199"/>
        <v>2026-08</v>
      </c>
      <c r="J6395" s="7" t="str">
        <f>VLOOKUP(C6395,'[1]T. Apoyo Sistema'!$B$1:$C$89,2,0)</f>
        <v>SI</v>
      </c>
    </row>
    <row r="6396" spans="1:10" x14ac:dyDescent="0.25">
      <c r="A6396" s="4" t="str">
        <f t="shared" si="198"/>
        <v>46243-POX42-psa1</v>
      </c>
      <c r="B6396" s="14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 t="shared" si="199"/>
        <v>2026-08</v>
      </c>
      <c r="J6396" s="7" t="str">
        <f>VLOOKUP(C6396,'[1]T. Apoyo Sistema'!$B$1:$C$89,2,0)</f>
        <v>SI</v>
      </c>
    </row>
    <row r="6397" spans="1:10" x14ac:dyDescent="0.25">
      <c r="A6397" s="4" t="str">
        <f t="shared" si="198"/>
        <v>46243-POX42-psa2</v>
      </c>
      <c r="B6397" s="14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 t="shared" si="199"/>
        <v>2026-08</v>
      </c>
      <c r="J6397" s="7" t="str">
        <f>VLOOKUP(C6397,'[1]T. Apoyo Sistema'!$B$1:$C$89,2,0)</f>
        <v>SI</v>
      </c>
    </row>
    <row r="6398" spans="1:10" x14ac:dyDescent="0.25">
      <c r="A6398" s="4" t="str">
        <f t="shared" si="198"/>
        <v>46243-POX42-psa3</v>
      </c>
      <c r="B6398" s="14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 t="shared" si="199"/>
        <v>2026-08</v>
      </c>
      <c r="J6398" s="7" t="str">
        <f>VLOOKUP(C6398,'[1]T. Apoyo Sistema'!$B$1:$C$89,2,0)</f>
        <v>SI</v>
      </c>
    </row>
    <row r="6399" spans="1:10" x14ac:dyDescent="0.25">
      <c r="A6399" s="4" t="str">
        <f t="shared" si="198"/>
        <v>46243-POX42-psa4</v>
      </c>
      <c r="B6399" s="14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 t="shared" si="199"/>
        <v>2026-08</v>
      </c>
      <c r="J6399" s="7" t="str">
        <f>VLOOKUP(C6399,'[1]T. Apoyo Sistema'!$B$1:$C$89,2,0)</f>
        <v>SI</v>
      </c>
    </row>
    <row r="6400" spans="1:10" x14ac:dyDescent="0.25">
      <c r="A6400" s="4" t="str">
        <f t="shared" si="198"/>
        <v>46243-POX42-psa5</v>
      </c>
      <c r="B6400" s="14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 t="shared" si="199"/>
        <v>2026-08</v>
      </c>
      <c r="J6400" s="7" t="str">
        <f>VLOOKUP(C6400,'[1]T. Apoyo Sistema'!$B$1:$C$89,2,0)</f>
        <v>SI</v>
      </c>
    </row>
    <row r="6401" spans="1:10" x14ac:dyDescent="0.25">
      <c r="A6401" s="4" t="str">
        <f t="shared" si="198"/>
        <v>46243-POX42-psa6</v>
      </c>
      <c r="B6401" s="14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 t="shared" si="199"/>
        <v>2026-08</v>
      </c>
      <c r="J6401" s="7" t="str">
        <f>VLOOKUP(C6401,'[1]T. Apoyo Sistema'!$B$1:$C$89,2,0)</f>
        <v>SI</v>
      </c>
    </row>
    <row r="6402" spans="1:10" x14ac:dyDescent="0.25">
      <c r="A6402" s="4" t="str">
        <f t="shared" ref="A6402:A6465" si="200">CONCATENATE(B6402,"-",C6402,"-",D6402)</f>
        <v>46243-POX42-sec1</v>
      </c>
      <c r="B6402" s="14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 t="shared" ref="I6402:I6465" si="201">TEXT(B6402,"yyyy-mm")</f>
        <v>2026-08</v>
      </c>
      <c r="J6402" s="7" t="str">
        <f>VLOOKUP(C6402,'[1]T. Apoyo Sistema'!$B$1:$C$89,2,0)</f>
        <v>SI</v>
      </c>
    </row>
    <row r="6403" spans="1:10" x14ac:dyDescent="0.25">
      <c r="A6403" s="4" t="str">
        <f t="shared" si="200"/>
        <v>46243-POX42-sec2</v>
      </c>
      <c r="B6403" s="14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 t="shared" si="201"/>
        <v>2026-08</v>
      </c>
      <c r="J6403" s="7" t="str">
        <f>VLOOKUP(C6403,'[1]T. Apoyo Sistema'!$B$1:$C$89,2,0)</f>
        <v>SI</v>
      </c>
    </row>
    <row r="6404" spans="1:10" x14ac:dyDescent="0.25">
      <c r="A6404" s="4" t="str">
        <f t="shared" si="200"/>
        <v>46243-POX43-bbd1</v>
      </c>
      <c r="B6404" s="14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 t="shared" si="201"/>
        <v>2026-08</v>
      </c>
      <c r="J6404" s="7" t="str">
        <f>VLOOKUP(C6404,'[1]T. Apoyo Sistema'!$B$1:$C$89,2,0)</f>
        <v>SI</v>
      </c>
    </row>
    <row r="6405" spans="1:10" x14ac:dyDescent="0.25">
      <c r="A6405" s="4" t="str">
        <f t="shared" si="200"/>
        <v>46243-POX43-bbd2</v>
      </c>
      <c r="B6405" s="14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 t="shared" si="201"/>
        <v>2026-08</v>
      </c>
      <c r="J6405" s="7" t="str">
        <f>VLOOKUP(C6405,'[1]T. Apoyo Sistema'!$B$1:$C$89,2,0)</f>
        <v>SI</v>
      </c>
    </row>
    <row r="6406" spans="1:10" x14ac:dyDescent="0.25">
      <c r="A6406" s="4" t="str">
        <f t="shared" si="200"/>
        <v>46243-POX43-com1</v>
      </c>
      <c r="B6406" s="14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 t="shared" si="201"/>
        <v>2026-08</v>
      </c>
      <c r="J6406" s="7" t="str">
        <f>VLOOKUP(C6406,'[1]T. Apoyo Sistema'!$B$1:$C$89,2,0)</f>
        <v>SI</v>
      </c>
    </row>
    <row r="6407" spans="1:10" x14ac:dyDescent="0.25">
      <c r="A6407" s="4" t="str">
        <f t="shared" si="200"/>
        <v>46243-POX43-com2</v>
      </c>
      <c r="B6407" s="14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 t="shared" si="201"/>
        <v>2026-08</v>
      </c>
      <c r="J6407" s="7" t="str">
        <f>VLOOKUP(C6407,'[1]T. Apoyo Sistema'!$B$1:$C$89,2,0)</f>
        <v>SI</v>
      </c>
    </row>
    <row r="6408" spans="1:10" x14ac:dyDescent="0.25">
      <c r="A6408" s="4" t="str">
        <f t="shared" si="200"/>
        <v>46243-POX43-com3</v>
      </c>
      <c r="B6408" s="14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 t="shared" si="201"/>
        <v>2026-08</v>
      </c>
      <c r="J6408" s="7" t="str">
        <f>VLOOKUP(C6408,'[1]T. Apoyo Sistema'!$B$1:$C$89,2,0)</f>
        <v>SI</v>
      </c>
    </row>
    <row r="6409" spans="1:10" x14ac:dyDescent="0.25">
      <c r="A6409" s="4" t="str">
        <f t="shared" si="200"/>
        <v>46243-POX43-com4</v>
      </c>
      <c r="B6409" s="14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 t="shared" si="201"/>
        <v>2026-08</v>
      </c>
      <c r="J6409" s="7" t="str">
        <f>VLOOKUP(C6409,'[1]T. Apoyo Sistema'!$B$1:$C$89,2,0)</f>
        <v>SI</v>
      </c>
    </row>
    <row r="6410" spans="1:10" x14ac:dyDescent="0.25">
      <c r="A6410" s="4" t="str">
        <f t="shared" si="200"/>
        <v>46243-POX43-gen1</v>
      </c>
      <c r="B6410" s="14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 t="shared" si="201"/>
        <v>2026-08</v>
      </c>
      <c r="J6410" s="7" t="str">
        <f>VLOOKUP(C6410,'[1]T. Apoyo Sistema'!$B$1:$C$89,2,0)</f>
        <v>SI</v>
      </c>
    </row>
    <row r="6411" spans="1:10" x14ac:dyDescent="0.25">
      <c r="A6411" s="4" t="str">
        <f t="shared" si="200"/>
        <v>46243-POX43-gen2</v>
      </c>
      <c r="B6411" s="14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 t="shared" si="201"/>
        <v>2026-08</v>
      </c>
      <c r="J6411" s="7" t="str">
        <f>VLOOKUP(C6411,'[1]T. Apoyo Sistema'!$B$1:$C$89,2,0)</f>
        <v>SI</v>
      </c>
    </row>
    <row r="6412" spans="1:10" x14ac:dyDescent="0.25">
      <c r="A6412" s="4" t="str">
        <f t="shared" si="200"/>
        <v>46243-POX43-psa1</v>
      </c>
      <c r="B6412" s="14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 t="shared" si="201"/>
        <v>2026-08</v>
      </c>
      <c r="J6412" s="7" t="str">
        <f>VLOOKUP(C6412,'[1]T. Apoyo Sistema'!$B$1:$C$89,2,0)</f>
        <v>SI</v>
      </c>
    </row>
    <row r="6413" spans="1:10" x14ac:dyDescent="0.25">
      <c r="A6413" s="4" t="str">
        <f t="shared" si="200"/>
        <v>46243-POX43-psa2</v>
      </c>
      <c r="B6413" s="14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 t="shared" si="201"/>
        <v>2026-08</v>
      </c>
      <c r="J6413" s="7" t="str">
        <f>VLOOKUP(C6413,'[1]T. Apoyo Sistema'!$B$1:$C$89,2,0)</f>
        <v>SI</v>
      </c>
    </row>
    <row r="6414" spans="1:10" x14ac:dyDescent="0.25">
      <c r="A6414" s="4" t="str">
        <f t="shared" si="200"/>
        <v>46243-POX43-psa3</v>
      </c>
      <c r="B6414" s="14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 t="shared" si="201"/>
        <v>2026-08</v>
      </c>
      <c r="J6414" s="7" t="str">
        <f>VLOOKUP(C6414,'[1]T. Apoyo Sistema'!$B$1:$C$89,2,0)</f>
        <v>SI</v>
      </c>
    </row>
    <row r="6415" spans="1:10" x14ac:dyDescent="0.25">
      <c r="A6415" s="4" t="str">
        <f t="shared" si="200"/>
        <v>46243-POX43-psa4</v>
      </c>
      <c r="B6415" s="14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 t="shared" si="201"/>
        <v>2026-08</v>
      </c>
      <c r="J6415" s="7" t="str">
        <f>VLOOKUP(C6415,'[1]T. Apoyo Sistema'!$B$1:$C$89,2,0)</f>
        <v>SI</v>
      </c>
    </row>
    <row r="6416" spans="1:10" x14ac:dyDescent="0.25">
      <c r="A6416" s="4" t="str">
        <f t="shared" si="200"/>
        <v>46243-POX43-sec1</v>
      </c>
      <c r="B6416" s="14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 t="shared" si="201"/>
        <v>2026-08</v>
      </c>
      <c r="J6416" s="7" t="str">
        <f>VLOOKUP(C6416,'[1]T. Apoyo Sistema'!$B$1:$C$89,2,0)</f>
        <v>SI</v>
      </c>
    </row>
    <row r="6417" spans="1:10" x14ac:dyDescent="0.25">
      <c r="A6417" s="4" t="str">
        <f t="shared" si="200"/>
        <v>46243-POX43-sec2</v>
      </c>
      <c r="B6417" s="14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 t="shared" si="201"/>
        <v>2026-08</v>
      </c>
      <c r="J6417" s="7" t="str">
        <f>VLOOKUP(C6417,'[1]T. Apoyo Sistema'!$B$1:$C$89,2,0)</f>
        <v>SI</v>
      </c>
    </row>
    <row r="6418" spans="1:10" x14ac:dyDescent="0.25">
      <c r="A6418" s="4" t="str">
        <f t="shared" si="200"/>
        <v>46243-POX45-bbd1</v>
      </c>
      <c r="B6418" s="14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 t="shared" si="201"/>
        <v>2026-08</v>
      </c>
      <c r="J6418" s="7" t="str">
        <f>VLOOKUP(C6418,'[1]T. Apoyo Sistema'!$B$1:$C$89,2,0)</f>
        <v>SI</v>
      </c>
    </row>
    <row r="6419" spans="1:10" x14ac:dyDescent="0.25">
      <c r="A6419" s="4" t="str">
        <f t="shared" si="200"/>
        <v>46243-POX45-bbd2</v>
      </c>
      <c r="B6419" s="14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 t="shared" si="201"/>
        <v>2026-08</v>
      </c>
      <c r="J6419" s="7" t="str">
        <f>VLOOKUP(C6419,'[1]T. Apoyo Sistema'!$B$1:$C$89,2,0)</f>
        <v>SI</v>
      </c>
    </row>
    <row r="6420" spans="1:10" x14ac:dyDescent="0.25">
      <c r="A6420" s="4" t="str">
        <f t="shared" si="200"/>
        <v>46243-POX45-com1</v>
      </c>
      <c r="B6420" s="14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 t="shared" si="201"/>
        <v>2026-08</v>
      </c>
      <c r="J6420" s="7" t="str">
        <f>VLOOKUP(C6420,'[1]T. Apoyo Sistema'!$B$1:$C$89,2,0)</f>
        <v>SI</v>
      </c>
    </row>
    <row r="6421" spans="1:10" x14ac:dyDescent="0.25">
      <c r="A6421" s="4" t="str">
        <f t="shared" si="200"/>
        <v>46243-POX45-com2</v>
      </c>
      <c r="B6421" s="14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 t="shared" si="201"/>
        <v>2026-08</v>
      </c>
      <c r="J6421" s="7" t="str">
        <f>VLOOKUP(C6421,'[1]T. Apoyo Sistema'!$B$1:$C$89,2,0)</f>
        <v>SI</v>
      </c>
    </row>
    <row r="6422" spans="1:10" x14ac:dyDescent="0.25">
      <c r="A6422" s="4" t="str">
        <f t="shared" si="200"/>
        <v>46243-POX45-com3</v>
      </c>
      <c r="B6422" s="14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 t="shared" si="201"/>
        <v>2026-08</v>
      </c>
      <c r="J6422" s="7" t="str">
        <f>VLOOKUP(C6422,'[1]T. Apoyo Sistema'!$B$1:$C$89,2,0)</f>
        <v>SI</v>
      </c>
    </row>
    <row r="6423" spans="1:10" x14ac:dyDescent="0.25">
      <c r="A6423" s="4" t="str">
        <f t="shared" si="200"/>
        <v>46243-POX45-com4</v>
      </c>
      <c r="B6423" s="14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 t="shared" si="201"/>
        <v>2026-08</v>
      </c>
      <c r="J6423" s="7" t="str">
        <f>VLOOKUP(C6423,'[1]T. Apoyo Sistema'!$B$1:$C$89,2,0)</f>
        <v>SI</v>
      </c>
    </row>
    <row r="6424" spans="1:10" x14ac:dyDescent="0.25">
      <c r="A6424" s="4" t="str">
        <f t="shared" si="200"/>
        <v>46243-POX45-gen1</v>
      </c>
      <c r="B6424" s="14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 t="shared" si="201"/>
        <v>2026-08</v>
      </c>
      <c r="J6424" s="7" t="str">
        <f>VLOOKUP(C6424,'[1]T. Apoyo Sistema'!$B$1:$C$89,2,0)</f>
        <v>SI</v>
      </c>
    </row>
    <row r="6425" spans="1:10" x14ac:dyDescent="0.25">
      <c r="A6425" s="4" t="str">
        <f t="shared" si="200"/>
        <v>46243-POX45-gen2</v>
      </c>
      <c r="B6425" s="14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 t="shared" si="201"/>
        <v>2026-08</v>
      </c>
      <c r="J6425" s="7" t="str">
        <f>VLOOKUP(C6425,'[1]T. Apoyo Sistema'!$B$1:$C$89,2,0)</f>
        <v>SI</v>
      </c>
    </row>
    <row r="6426" spans="1:10" x14ac:dyDescent="0.25">
      <c r="A6426" s="4" t="str">
        <f t="shared" si="200"/>
        <v>46243-POX45-psa1</v>
      </c>
      <c r="B6426" s="14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 t="shared" si="201"/>
        <v>2026-08</v>
      </c>
      <c r="J6426" s="7" t="str">
        <f>VLOOKUP(C6426,'[1]T. Apoyo Sistema'!$B$1:$C$89,2,0)</f>
        <v>SI</v>
      </c>
    </row>
    <row r="6427" spans="1:10" x14ac:dyDescent="0.25">
      <c r="A6427" s="4" t="str">
        <f t="shared" si="200"/>
        <v>46243-POX45-psa2</v>
      </c>
      <c r="B6427" s="14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 t="shared" si="201"/>
        <v>2026-08</v>
      </c>
      <c r="J6427" s="7" t="str">
        <f>VLOOKUP(C6427,'[1]T. Apoyo Sistema'!$B$1:$C$89,2,0)</f>
        <v>SI</v>
      </c>
    </row>
    <row r="6428" spans="1:10" x14ac:dyDescent="0.25">
      <c r="A6428" s="4" t="str">
        <f t="shared" si="200"/>
        <v>46243-POX45-psa3</v>
      </c>
      <c r="B6428" s="14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 t="shared" si="201"/>
        <v>2026-08</v>
      </c>
      <c r="J6428" s="7" t="str">
        <f>VLOOKUP(C6428,'[1]T. Apoyo Sistema'!$B$1:$C$89,2,0)</f>
        <v>SI</v>
      </c>
    </row>
    <row r="6429" spans="1:10" x14ac:dyDescent="0.25">
      <c r="A6429" s="4" t="str">
        <f t="shared" si="200"/>
        <v>46243-POX45-psa4</v>
      </c>
      <c r="B6429" s="14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 t="shared" si="201"/>
        <v>2026-08</v>
      </c>
      <c r="J6429" s="7" t="str">
        <f>VLOOKUP(C6429,'[1]T. Apoyo Sistema'!$B$1:$C$89,2,0)</f>
        <v>SI</v>
      </c>
    </row>
    <row r="6430" spans="1:10" x14ac:dyDescent="0.25">
      <c r="A6430" s="4" t="str">
        <f t="shared" si="200"/>
        <v>46243-POX45-sec1</v>
      </c>
      <c r="B6430" s="14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 t="shared" si="201"/>
        <v>2026-08</v>
      </c>
      <c r="J6430" s="7" t="str">
        <f>VLOOKUP(C6430,'[1]T. Apoyo Sistema'!$B$1:$C$89,2,0)</f>
        <v>SI</v>
      </c>
    </row>
    <row r="6431" spans="1:10" x14ac:dyDescent="0.25">
      <c r="A6431" s="4" t="str">
        <f t="shared" si="200"/>
        <v>46243-POX45-sec2</v>
      </c>
      <c r="B6431" s="14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 t="shared" si="201"/>
        <v>2026-08</v>
      </c>
      <c r="J6431" s="7" t="str">
        <f>VLOOKUP(C6431,'[1]T. Apoyo Sistema'!$B$1:$C$89,2,0)</f>
        <v>SI</v>
      </c>
    </row>
    <row r="6432" spans="1:10" x14ac:dyDescent="0.25">
      <c r="A6432" s="4" t="str">
        <f t="shared" si="200"/>
        <v>46243-POX46-bbd1</v>
      </c>
      <c r="B6432" s="14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 t="shared" si="201"/>
        <v>2026-08</v>
      </c>
      <c r="J6432" s="7" t="str">
        <f>VLOOKUP(C6432,'[1]T. Apoyo Sistema'!$B$1:$C$89,2,0)</f>
        <v>SI</v>
      </c>
    </row>
    <row r="6433" spans="1:10" x14ac:dyDescent="0.25">
      <c r="A6433" s="4" t="str">
        <f t="shared" si="200"/>
        <v>46243-POX46-bbd2</v>
      </c>
      <c r="B6433" s="14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 t="shared" si="201"/>
        <v>2026-08</v>
      </c>
      <c r="J6433" s="7" t="str">
        <f>VLOOKUP(C6433,'[1]T. Apoyo Sistema'!$B$1:$C$89,2,0)</f>
        <v>SI</v>
      </c>
    </row>
    <row r="6434" spans="1:10" x14ac:dyDescent="0.25">
      <c r="A6434" s="4" t="str">
        <f t="shared" si="200"/>
        <v>46243-POX46-com1</v>
      </c>
      <c r="B6434" s="14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 t="shared" si="201"/>
        <v>2026-08</v>
      </c>
      <c r="J6434" s="7" t="str">
        <f>VLOOKUP(C6434,'[1]T. Apoyo Sistema'!$B$1:$C$89,2,0)</f>
        <v>SI</v>
      </c>
    </row>
    <row r="6435" spans="1:10" x14ac:dyDescent="0.25">
      <c r="A6435" s="4" t="str">
        <f t="shared" si="200"/>
        <v>46243-POX46-com2</v>
      </c>
      <c r="B6435" s="14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 t="shared" si="201"/>
        <v>2026-08</v>
      </c>
      <c r="J6435" s="7" t="str">
        <f>VLOOKUP(C6435,'[1]T. Apoyo Sistema'!$B$1:$C$89,2,0)</f>
        <v>SI</v>
      </c>
    </row>
    <row r="6436" spans="1:10" x14ac:dyDescent="0.25">
      <c r="A6436" s="4" t="str">
        <f t="shared" si="200"/>
        <v>46243-POX46-com3</v>
      </c>
      <c r="B6436" s="14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 t="shared" si="201"/>
        <v>2026-08</v>
      </c>
      <c r="J6436" s="7" t="str">
        <f>VLOOKUP(C6436,'[1]T. Apoyo Sistema'!$B$1:$C$89,2,0)</f>
        <v>SI</v>
      </c>
    </row>
    <row r="6437" spans="1:10" x14ac:dyDescent="0.25">
      <c r="A6437" s="4" t="str">
        <f t="shared" si="200"/>
        <v>46243-POX46-gen1</v>
      </c>
      <c r="B6437" s="14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 t="shared" si="201"/>
        <v>2026-08</v>
      </c>
      <c r="J6437" s="7" t="str">
        <f>VLOOKUP(C6437,'[1]T. Apoyo Sistema'!$B$1:$C$89,2,0)</f>
        <v>SI</v>
      </c>
    </row>
    <row r="6438" spans="1:10" x14ac:dyDescent="0.25">
      <c r="A6438" s="4" t="str">
        <f t="shared" si="200"/>
        <v>46243-POX46-gen2</v>
      </c>
      <c r="B6438" s="14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 t="shared" si="201"/>
        <v>2026-08</v>
      </c>
      <c r="J6438" s="7" t="str">
        <f>VLOOKUP(C6438,'[1]T. Apoyo Sistema'!$B$1:$C$89,2,0)</f>
        <v>SI</v>
      </c>
    </row>
    <row r="6439" spans="1:10" x14ac:dyDescent="0.25">
      <c r="A6439" s="4" t="str">
        <f t="shared" si="200"/>
        <v>46243-POX46-psa1</v>
      </c>
      <c r="B6439" s="14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 t="shared" si="201"/>
        <v>2026-08</v>
      </c>
      <c r="J6439" s="7" t="str">
        <f>VLOOKUP(C6439,'[1]T. Apoyo Sistema'!$B$1:$C$89,2,0)</f>
        <v>SI</v>
      </c>
    </row>
    <row r="6440" spans="1:10" x14ac:dyDescent="0.25">
      <c r="A6440" s="4" t="str">
        <f t="shared" si="200"/>
        <v>46243-POX46-psa2</v>
      </c>
      <c r="B6440" s="14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 t="shared" si="201"/>
        <v>2026-08</v>
      </c>
      <c r="J6440" s="7" t="str">
        <f>VLOOKUP(C6440,'[1]T. Apoyo Sistema'!$B$1:$C$89,2,0)</f>
        <v>SI</v>
      </c>
    </row>
    <row r="6441" spans="1:10" x14ac:dyDescent="0.25">
      <c r="A6441" s="4" t="str">
        <f t="shared" si="200"/>
        <v>46243-POX46-psa3</v>
      </c>
      <c r="B6441" s="14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 t="shared" si="201"/>
        <v>2026-08</v>
      </c>
      <c r="J6441" s="7" t="str">
        <f>VLOOKUP(C6441,'[1]T. Apoyo Sistema'!$B$1:$C$89,2,0)</f>
        <v>SI</v>
      </c>
    </row>
    <row r="6442" spans="1:10" x14ac:dyDescent="0.25">
      <c r="A6442" s="4" t="str">
        <f t="shared" si="200"/>
        <v>46243-POX46-psa4</v>
      </c>
      <c r="B6442" s="14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 t="shared" si="201"/>
        <v>2026-08</v>
      </c>
      <c r="J6442" s="7" t="str">
        <f>VLOOKUP(C6442,'[1]T. Apoyo Sistema'!$B$1:$C$89,2,0)</f>
        <v>SI</v>
      </c>
    </row>
    <row r="6443" spans="1:10" x14ac:dyDescent="0.25">
      <c r="A6443" s="4" t="str">
        <f t="shared" si="200"/>
        <v>46243-POX46-psa5</v>
      </c>
      <c r="B6443" s="14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 t="shared" si="201"/>
        <v>2026-08</v>
      </c>
      <c r="J6443" s="7" t="str">
        <f>VLOOKUP(C6443,'[1]T. Apoyo Sistema'!$B$1:$C$89,2,0)</f>
        <v>SI</v>
      </c>
    </row>
    <row r="6444" spans="1:10" x14ac:dyDescent="0.25">
      <c r="A6444" s="4" t="str">
        <f t="shared" si="200"/>
        <v>46243-POX46-psa6</v>
      </c>
      <c r="B6444" s="14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 t="shared" si="201"/>
        <v>2026-08</v>
      </c>
      <c r="J6444" s="7" t="str">
        <f>VLOOKUP(C6444,'[1]T. Apoyo Sistema'!$B$1:$C$89,2,0)</f>
        <v>SI</v>
      </c>
    </row>
    <row r="6445" spans="1:10" x14ac:dyDescent="0.25">
      <c r="A6445" s="4" t="str">
        <f t="shared" si="200"/>
        <v>46243-POX46-sec1</v>
      </c>
      <c r="B6445" s="14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 t="shared" si="201"/>
        <v>2026-08</v>
      </c>
      <c r="J6445" s="7" t="str">
        <f>VLOOKUP(C6445,'[1]T. Apoyo Sistema'!$B$1:$C$89,2,0)</f>
        <v>SI</v>
      </c>
    </row>
    <row r="6446" spans="1:10" x14ac:dyDescent="0.25">
      <c r="A6446" s="4" t="str">
        <f t="shared" si="200"/>
        <v>46243-POX46-sec2</v>
      </c>
      <c r="B6446" s="14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 t="shared" si="201"/>
        <v>2026-08</v>
      </c>
      <c r="J6446" s="7" t="str">
        <f>VLOOKUP(C6446,'[1]T. Apoyo Sistema'!$B$1:$C$89,2,0)</f>
        <v>SI</v>
      </c>
    </row>
    <row r="6447" spans="1:10" x14ac:dyDescent="0.25">
      <c r="A6447" s="4" t="str">
        <f t="shared" si="200"/>
        <v>46243-POX47-bbd1</v>
      </c>
      <c r="B6447" s="14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 t="shared" si="201"/>
        <v>2026-08</v>
      </c>
      <c r="J6447" s="7" t="str">
        <f>VLOOKUP(C6447,'[1]T. Apoyo Sistema'!$B$1:$C$89,2,0)</f>
        <v>SI</v>
      </c>
    </row>
    <row r="6448" spans="1:10" x14ac:dyDescent="0.25">
      <c r="A6448" s="4" t="str">
        <f t="shared" si="200"/>
        <v>46243-POX47-bbd2</v>
      </c>
      <c r="B6448" s="14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 t="shared" si="201"/>
        <v>2026-08</v>
      </c>
      <c r="J6448" s="7" t="str">
        <f>VLOOKUP(C6448,'[1]T. Apoyo Sistema'!$B$1:$C$89,2,0)</f>
        <v>SI</v>
      </c>
    </row>
    <row r="6449" spans="1:10" x14ac:dyDescent="0.25">
      <c r="A6449" s="4" t="str">
        <f t="shared" si="200"/>
        <v>46243-POX47-com1</v>
      </c>
      <c r="B6449" s="14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 t="shared" si="201"/>
        <v>2026-08</v>
      </c>
      <c r="J6449" s="7" t="str">
        <f>VLOOKUP(C6449,'[1]T. Apoyo Sistema'!$B$1:$C$89,2,0)</f>
        <v>SI</v>
      </c>
    </row>
    <row r="6450" spans="1:10" x14ac:dyDescent="0.25">
      <c r="A6450" s="4" t="str">
        <f t="shared" si="200"/>
        <v>46243-POX47-com2</v>
      </c>
      <c r="B6450" s="14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 t="shared" si="201"/>
        <v>2026-08</v>
      </c>
      <c r="J6450" s="7" t="str">
        <f>VLOOKUP(C6450,'[1]T. Apoyo Sistema'!$B$1:$C$89,2,0)</f>
        <v>SI</v>
      </c>
    </row>
    <row r="6451" spans="1:10" x14ac:dyDescent="0.25">
      <c r="A6451" s="4" t="str">
        <f t="shared" si="200"/>
        <v>46243-POX47-com3</v>
      </c>
      <c r="B6451" s="14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 t="shared" si="201"/>
        <v>2026-08</v>
      </c>
      <c r="J6451" s="7" t="str">
        <f>VLOOKUP(C6451,'[1]T. Apoyo Sistema'!$B$1:$C$89,2,0)</f>
        <v>SI</v>
      </c>
    </row>
    <row r="6452" spans="1:10" x14ac:dyDescent="0.25">
      <c r="A6452" s="4" t="str">
        <f t="shared" si="200"/>
        <v>46243-POX47-com4</v>
      </c>
      <c r="B6452" s="14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 t="shared" si="201"/>
        <v>2026-08</v>
      </c>
      <c r="J6452" s="7" t="str">
        <f>VLOOKUP(C6452,'[1]T. Apoyo Sistema'!$B$1:$C$89,2,0)</f>
        <v>SI</v>
      </c>
    </row>
    <row r="6453" spans="1:10" x14ac:dyDescent="0.25">
      <c r="A6453" s="4" t="str">
        <f t="shared" si="200"/>
        <v>46243-POX47-gen1</v>
      </c>
      <c r="B6453" s="14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 t="shared" si="201"/>
        <v>2026-08</v>
      </c>
      <c r="J6453" s="7" t="str">
        <f>VLOOKUP(C6453,'[1]T. Apoyo Sistema'!$B$1:$C$89,2,0)</f>
        <v>SI</v>
      </c>
    </row>
    <row r="6454" spans="1:10" x14ac:dyDescent="0.25">
      <c r="A6454" s="4" t="str">
        <f t="shared" si="200"/>
        <v>46243-POX47-gen2</v>
      </c>
      <c r="B6454" s="14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 t="shared" si="201"/>
        <v>2026-08</v>
      </c>
      <c r="J6454" s="7" t="str">
        <f>VLOOKUP(C6454,'[1]T. Apoyo Sistema'!$B$1:$C$89,2,0)</f>
        <v>SI</v>
      </c>
    </row>
    <row r="6455" spans="1:10" x14ac:dyDescent="0.25">
      <c r="A6455" s="4" t="str">
        <f t="shared" si="200"/>
        <v>46243-POX47-psa1</v>
      </c>
      <c r="B6455" s="14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 t="shared" si="201"/>
        <v>2026-08</v>
      </c>
      <c r="J6455" s="7" t="str">
        <f>VLOOKUP(C6455,'[1]T. Apoyo Sistema'!$B$1:$C$89,2,0)</f>
        <v>SI</v>
      </c>
    </row>
    <row r="6456" spans="1:10" x14ac:dyDescent="0.25">
      <c r="A6456" s="4" t="str">
        <f t="shared" si="200"/>
        <v>46243-POX47-psa2</v>
      </c>
      <c r="B6456" s="14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 t="shared" si="201"/>
        <v>2026-08</v>
      </c>
      <c r="J6456" s="7" t="str">
        <f>VLOOKUP(C6456,'[1]T. Apoyo Sistema'!$B$1:$C$89,2,0)</f>
        <v>SI</v>
      </c>
    </row>
    <row r="6457" spans="1:10" x14ac:dyDescent="0.25">
      <c r="A6457" s="4" t="str">
        <f t="shared" si="200"/>
        <v>46243-POX47-psa3</v>
      </c>
      <c r="B6457" s="14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 t="shared" si="201"/>
        <v>2026-08</v>
      </c>
      <c r="J6457" s="7" t="str">
        <f>VLOOKUP(C6457,'[1]T. Apoyo Sistema'!$B$1:$C$89,2,0)</f>
        <v>SI</v>
      </c>
    </row>
    <row r="6458" spans="1:10" x14ac:dyDescent="0.25">
      <c r="A6458" s="4" t="str">
        <f t="shared" si="200"/>
        <v>46243-POX47-psa4</v>
      </c>
      <c r="B6458" s="14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 t="shared" si="201"/>
        <v>2026-08</v>
      </c>
      <c r="J6458" s="7" t="str">
        <f>VLOOKUP(C6458,'[1]T. Apoyo Sistema'!$B$1:$C$89,2,0)</f>
        <v>SI</v>
      </c>
    </row>
    <row r="6459" spans="1:10" x14ac:dyDescent="0.25">
      <c r="A6459" s="4" t="str">
        <f t="shared" si="200"/>
        <v>46243-POX47-sec1</v>
      </c>
      <c r="B6459" s="14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 t="shared" si="201"/>
        <v>2026-08</v>
      </c>
      <c r="J6459" s="7" t="str">
        <f>VLOOKUP(C6459,'[1]T. Apoyo Sistema'!$B$1:$C$89,2,0)</f>
        <v>SI</v>
      </c>
    </row>
    <row r="6460" spans="1:10" x14ac:dyDescent="0.25">
      <c r="A6460" s="4" t="str">
        <f t="shared" si="200"/>
        <v>46243-POX47-sec2</v>
      </c>
      <c r="B6460" s="14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 t="shared" si="201"/>
        <v>2026-08</v>
      </c>
      <c r="J6460" s="7" t="str">
        <f>VLOOKUP(C6460,'[1]T. Apoyo Sistema'!$B$1:$C$89,2,0)</f>
        <v>SI</v>
      </c>
    </row>
    <row r="6461" spans="1:10" x14ac:dyDescent="0.25">
      <c r="A6461" s="4" t="str">
        <f t="shared" si="200"/>
        <v>46243-POX48-bbd1</v>
      </c>
      <c r="B6461" s="14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 t="shared" si="201"/>
        <v>2026-08</v>
      </c>
      <c r="J6461" s="7" t="str">
        <f>VLOOKUP(C6461,'[1]T. Apoyo Sistema'!$B$1:$C$89,2,0)</f>
        <v>SI</v>
      </c>
    </row>
    <row r="6462" spans="1:10" x14ac:dyDescent="0.25">
      <c r="A6462" s="4" t="str">
        <f t="shared" si="200"/>
        <v>46243-POX48-bbd2</v>
      </c>
      <c r="B6462" s="14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 t="shared" si="201"/>
        <v>2026-08</v>
      </c>
      <c r="J6462" s="7" t="str">
        <f>VLOOKUP(C6462,'[1]T. Apoyo Sistema'!$B$1:$C$89,2,0)</f>
        <v>SI</v>
      </c>
    </row>
    <row r="6463" spans="1:10" x14ac:dyDescent="0.25">
      <c r="A6463" s="4" t="str">
        <f t="shared" si="200"/>
        <v>46243-POX48-com1</v>
      </c>
      <c r="B6463" s="14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 t="shared" si="201"/>
        <v>2026-08</v>
      </c>
      <c r="J6463" s="7" t="str">
        <f>VLOOKUP(C6463,'[1]T. Apoyo Sistema'!$B$1:$C$89,2,0)</f>
        <v>SI</v>
      </c>
    </row>
    <row r="6464" spans="1:10" x14ac:dyDescent="0.25">
      <c r="A6464" s="4" t="str">
        <f t="shared" si="200"/>
        <v>46243-POX48-com2</v>
      </c>
      <c r="B6464" s="14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 t="shared" si="201"/>
        <v>2026-08</v>
      </c>
      <c r="J6464" s="7" t="str">
        <f>VLOOKUP(C6464,'[1]T. Apoyo Sistema'!$B$1:$C$89,2,0)</f>
        <v>SI</v>
      </c>
    </row>
    <row r="6465" spans="1:10" x14ac:dyDescent="0.25">
      <c r="A6465" s="4" t="str">
        <f t="shared" si="200"/>
        <v>46243-POX48-com3</v>
      </c>
      <c r="B6465" s="14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 t="shared" si="201"/>
        <v>2026-08</v>
      </c>
      <c r="J6465" s="7" t="str">
        <f>VLOOKUP(C6465,'[1]T. Apoyo Sistema'!$B$1:$C$89,2,0)</f>
        <v>SI</v>
      </c>
    </row>
    <row r="6466" spans="1:10" x14ac:dyDescent="0.25">
      <c r="A6466" s="4" t="str">
        <f t="shared" ref="A6466:A6529" si="202">CONCATENATE(B6466,"-",C6466,"-",D6466)</f>
        <v>46243-POX48-gen1</v>
      </c>
      <c r="B6466" s="14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 t="shared" ref="I6466:I6529" si="203">TEXT(B6466,"yyyy-mm")</f>
        <v>2026-08</v>
      </c>
      <c r="J6466" s="7" t="str">
        <f>VLOOKUP(C6466,'[1]T. Apoyo Sistema'!$B$1:$C$89,2,0)</f>
        <v>SI</v>
      </c>
    </row>
    <row r="6467" spans="1:10" x14ac:dyDescent="0.25">
      <c r="A6467" s="4" t="str">
        <f t="shared" si="202"/>
        <v>46243-POX48-gen2</v>
      </c>
      <c r="B6467" s="14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 t="shared" si="203"/>
        <v>2026-08</v>
      </c>
      <c r="J6467" s="7" t="str">
        <f>VLOOKUP(C6467,'[1]T. Apoyo Sistema'!$B$1:$C$89,2,0)</f>
        <v>SI</v>
      </c>
    </row>
    <row r="6468" spans="1:10" x14ac:dyDescent="0.25">
      <c r="A6468" s="4" t="str">
        <f t="shared" si="202"/>
        <v>46243-POX48-psa1</v>
      </c>
      <c r="B6468" s="14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 t="shared" si="203"/>
        <v>2026-08</v>
      </c>
      <c r="J6468" s="7" t="str">
        <f>VLOOKUP(C6468,'[1]T. Apoyo Sistema'!$B$1:$C$89,2,0)</f>
        <v>SI</v>
      </c>
    </row>
    <row r="6469" spans="1:10" x14ac:dyDescent="0.25">
      <c r="A6469" s="4" t="str">
        <f t="shared" si="202"/>
        <v>46243-POX48-psa2</v>
      </c>
      <c r="B6469" s="14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 t="shared" si="203"/>
        <v>2026-08</v>
      </c>
      <c r="J6469" s="7" t="str">
        <f>VLOOKUP(C6469,'[1]T. Apoyo Sistema'!$B$1:$C$89,2,0)</f>
        <v>SI</v>
      </c>
    </row>
    <row r="6470" spans="1:10" x14ac:dyDescent="0.25">
      <c r="A6470" s="4" t="str">
        <f t="shared" si="202"/>
        <v>46243-POX48-psa3</v>
      </c>
      <c r="B6470" s="14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 t="shared" si="203"/>
        <v>2026-08</v>
      </c>
      <c r="J6470" s="7" t="str">
        <f>VLOOKUP(C6470,'[1]T. Apoyo Sistema'!$B$1:$C$89,2,0)</f>
        <v>SI</v>
      </c>
    </row>
    <row r="6471" spans="1:10" x14ac:dyDescent="0.25">
      <c r="A6471" s="4" t="str">
        <f t="shared" si="202"/>
        <v>46243-POX48-psa4</v>
      </c>
      <c r="B6471" s="14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 t="shared" si="203"/>
        <v>2026-08</v>
      </c>
      <c r="J6471" s="7" t="str">
        <f>VLOOKUP(C6471,'[1]T. Apoyo Sistema'!$B$1:$C$89,2,0)</f>
        <v>SI</v>
      </c>
    </row>
    <row r="6472" spans="1:10" x14ac:dyDescent="0.25">
      <c r="A6472" s="4" t="str">
        <f t="shared" si="202"/>
        <v>46243-POX48-psa5</v>
      </c>
      <c r="B6472" s="14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 t="shared" si="203"/>
        <v>2026-08</v>
      </c>
      <c r="J6472" s="7" t="str">
        <f>VLOOKUP(C6472,'[1]T. Apoyo Sistema'!$B$1:$C$89,2,0)</f>
        <v>SI</v>
      </c>
    </row>
    <row r="6473" spans="1:10" x14ac:dyDescent="0.25">
      <c r="A6473" s="4" t="str">
        <f t="shared" si="202"/>
        <v>46243-POX48-psa6</v>
      </c>
      <c r="B6473" s="14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 t="shared" si="203"/>
        <v>2026-08</v>
      </c>
      <c r="J6473" s="7" t="str">
        <f>VLOOKUP(C6473,'[1]T. Apoyo Sistema'!$B$1:$C$89,2,0)</f>
        <v>SI</v>
      </c>
    </row>
    <row r="6474" spans="1:10" x14ac:dyDescent="0.25">
      <c r="A6474" s="4" t="str">
        <f t="shared" si="202"/>
        <v>46243-POX48-sec1</v>
      </c>
      <c r="B6474" s="14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 t="shared" si="203"/>
        <v>2026-08</v>
      </c>
      <c r="J6474" s="7" t="str">
        <f>VLOOKUP(C6474,'[1]T. Apoyo Sistema'!$B$1:$C$89,2,0)</f>
        <v>SI</v>
      </c>
    </row>
    <row r="6475" spans="1:10" x14ac:dyDescent="0.25">
      <c r="A6475" s="4" t="str">
        <f t="shared" si="202"/>
        <v>46243-POX48-sec2</v>
      </c>
      <c r="B6475" s="14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 t="shared" si="203"/>
        <v>2026-08</v>
      </c>
      <c r="J6475" s="7" t="str">
        <f>VLOOKUP(C6475,'[1]T. Apoyo Sistema'!$B$1:$C$89,2,0)</f>
        <v>SI</v>
      </c>
    </row>
    <row r="6476" spans="1:10" x14ac:dyDescent="0.25">
      <c r="A6476" s="4" t="str">
        <f t="shared" si="202"/>
        <v>46243-POX49-bbd1</v>
      </c>
      <c r="B6476" s="14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 t="shared" si="203"/>
        <v>2026-08</v>
      </c>
      <c r="J6476" s="7" t="str">
        <f>VLOOKUP(C6476,'[1]T. Apoyo Sistema'!$B$1:$C$89,2,0)</f>
        <v>SI</v>
      </c>
    </row>
    <row r="6477" spans="1:10" x14ac:dyDescent="0.25">
      <c r="A6477" s="4" t="str">
        <f t="shared" si="202"/>
        <v>46243-POX49-bbd2</v>
      </c>
      <c r="B6477" s="14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 t="shared" si="203"/>
        <v>2026-08</v>
      </c>
      <c r="J6477" s="7" t="str">
        <f>VLOOKUP(C6477,'[1]T. Apoyo Sistema'!$B$1:$C$89,2,0)</f>
        <v>SI</v>
      </c>
    </row>
    <row r="6478" spans="1:10" x14ac:dyDescent="0.25">
      <c r="A6478" s="4" t="str">
        <f t="shared" si="202"/>
        <v>46243-POX49-com1</v>
      </c>
      <c r="B6478" s="14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 t="shared" si="203"/>
        <v>2026-08</v>
      </c>
      <c r="J6478" s="7" t="str">
        <f>VLOOKUP(C6478,'[1]T. Apoyo Sistema'!$B$1:$C$89,2,0)</f>
        <v>SI</v>
      </c>
    </row>
    <row r="6479" spans="1:10" x14ac:dyDescent="0.25">
      <c r="A6479" s="4" t="str">
        <f t="shared" si="202"/>
        <v>46243-POX49-com2</v>
      </c>
      <c r="B6479" s="14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 t="shared" si="203"/>
        <v>2026-08</v>
      </c>
      <c r="J6479" s="7" t="str">
        <f>VLOOKUP(C6479,'[1]T. Apoyo Sistema'!$B$1:$C$89,2,0)</f>
        <v>SI</v>
      </c>
    </row>
    <row r="6480" spans="1:10" x14ac:dyDescent="0.25">
      <c r="A6480" s="4" t="str">
        <f t="shared" si="202"/>
        <v>46243-POX49-com3</v>
      </c>
      <c r="B6480" s="14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 t="shared" si="203"/>
        <v>2026-08</v>
      </c>
      <c r="J6480" s="7" t="str">
        <f>VLOOKUP(C6480,'[1]T. Apoyo Sistema'!$B$1:$C$89,2,0)</f>
        <v>SI</v>
      </c>
    </row>
    <row r="6481" spans="1:10" x14ac:dyDescent="0.25">
      <c r="A6481" s="4" t="str">
        <f t="shared" si="202"/>
        <v>46243-POX49-com4</v>
      </c>
      <c r="B6481" s="14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 t="shared" si="203"/>
        <v>2026-08</v>
      </c>
      <c r="J6481" s="7" t="str">
        <f>VLOOKUP(C6481,'[1]T. Apoyo Sistema'!$B$1:$C$89,2,0)</f>
        <v>SI</v>
      </c>
    </row>
    <row r="6482" spans="1:10" x14ac:dyDescent="0.25">
      <c r="A6482" s="4" t="str">
        <f t="shared" si="202"/>
        <v>46243-POX49-gen1</v>
      </c>
      <c r="B6482" s="14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 t="shared" si="203"/>
        <v>2026-08</v>
      </c>
      <c r="J6482" s="7" t="str">
        <f>VLOOKUP(C6482,'[1]T. Apoyo Sistema'!$B$1:$C$89,2,0)</f>
        <v>SI</v>
      </c>
    </row>
    <row r="6483" spans="1:10" x14ac:dyDescent="0.25">
      <c r="A6483" s="4" t="str">
        <f t="shared" si="202"/>
        <v>46243-POX49-gen2</v>
      </c>
      <c r="B6483" s="14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 t="shared" si="203"/>
        <v>2026-08</v>
      </c>
      <c r="J6483" s="7" t="str">
        <f>VLOOKUP(C6483,'[1]T. Apoyo Sistema'!$B$1:$C$89,2,0)</f>
        <v>SI</v>
      </c>
    </row>
    <row r="6484" spans="1:10" x14ac:dyDescent="0.25">
      <c r="A6484" s="4" t="str">
        <f t="shared" si="202"/>
        <v>46243-POX49-psa1</v>
      </c>
      <c r="B6484" s="14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 t="shared" si="203"/>
        <v>2026-08</v>
      </c>
      <c r="J6484" s="7" t="str">
        <f>VLOOKUP(C6484,'[1]T. Apoyo Sistema'!$B$1:$C$89,2,0)</f>
        <v>SI</v>
      </c>
    </row>
    <row r="6485" spans="1:10" x14ac:dyDescent="0.25">
      <c r="A6485" s="4" t="str">
        <f t="shared" si="202"/>
        <v>46243-POX49-psa2</v>
      </c>
      <c r="B6485" s="14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 t="shared" si="203"/>
        <v>2026-08</v>
      </c>
      <c r="J6485" s="7" t="str">
        <f>VLOOKUP(C6485,'[1]T. Apoyo Sistema'!$B$1:$C$89,2,0)</f>
        <v>SI</v>
      </c>
    </row>
    <row r="6486" spans="1:10" x14ac:dyDescent="0.25">
      <c r="A6486" s="4" t="str">
        <f t="shared" si="202"/>
        <v>46243-POX49-psa3</v>
      </c>
      <c r="B6486" s="14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 t="shared" si="203"/>
        <v>2026-08</v>
      </c>
      <c r="J6486" s="7" t="str">
        <f>VLOOKUP(C6486,'[1]T. Apoyo Sistema'!$B$1:$C$89,2,0)</f>
        <v>SI</v>
      </c>
    </row>
    <row r="6487" spans="1:10" x14ac:dyDescent="0.25">
      <c r="A6487" s="4" t="str">
        <f t="shared" si="202"/>
        <v>46243-POX49-psa4</v>
      </c>
      <c r="B6487" s="14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 t="shared" si="203"/>
        <v>2026-08</v>
      </c>
      <c r="J6487" s="7" t="str">
        <f>VLOOKUP(C6487,'[1]T. Apoyo Sistema'!$B$1:$C$89,2,0)</f>
        <v>SI</v>
      </c>
    </row>
    <row r="6488" spans="1:10" x14ac:dyDescent="0.25">
      <c r="A6488" s="4" t="str">
        <f t="shared" si="202"/>
        <v>46243-POX49-sec1</v>
      </c>
      <c r="B6488" s="14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 t="shared" si="203"/>
        <v>2026-08</v>
      </c>
      <c r="J6488" s="7" t="str">
        <f>VLOOKUP(C6488,'[1]T. Apoyo Sistema'!$B$1:$C$89,2,0)</f>
        <v>SI</v>
      </c>
    </row>
    <row r="6489" spans="1:10" x14ac:dyDescent="0.25">
      <c r="A6489" s="4" t="str">
        <f t="shared" si="202"/>
        <v>46243-POX49-sec2</v>
      </c>
      <c r="B6489" s="14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 t="shared" si="203"/>
        <v>2026-08</v>
      </c>
      <c r="J6489" s="7" t="str">
        <f>VLOOKUP(C6489,'[1]T. Apoyo Sistema'!$B$1:$C$89,2,0)</f>
        <v>SI</v>
      </c>
    </row>
    <row r="6490" spans="1:10" x14ac:dyDescent="0.25">
      <c r="A6490" s="4" t="str">
        <f t="shared" si="202"/>
        <v>46243-POX50-bbd1</v>
      </c>
      <c r="B6490" s="14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 t="shared" si="203"/>
        <v>2026-08</v>
      </c>
      <c r="J6490" s="7" t="str">
        <f>VLOOKUP(C6490,'[1]T. Apoyo Sistema'!$B$1:$C$89,2,0)</f>
        <v>SI</v>
      </c>
    </row>
    <row r="6491" spans="1:10" x14ac:dyDescent="0.25">
      <c r="A6491" s="4" t="str">
        <f t="shared" si="202"/>
        <v>46243-POX50-bbd2</v>
      </c>
      <c r="B6491" s="14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 t="shared" si="203"/>
        <v>2026-08</v>
      </c>
      <c r="J6491" s="7" t="str">
        <f>VLOOKUP(C6491,'[1]T. Apoyo Sistema'!$B$1:$C$89,2,0)</f>
        <v>SI</v>
      </c>
    </row>
    <row r="6492" spans="1:10" x14ac:dyDescent="0.25">
      <c r="A6492" s="4" t="str">
        <f t="shared" si="202"/>
        <v>46243-POX50-com1</v>
      </c>
      <c r="B6492" s="14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 t="shared" si="203"/>
        <v>2026-08</v>
      </c>
      <c r="J6492" s="7" t="str">
        <f>VLOOKUP(C6492,'[1]T. Apoyo Sistema'!$B$1:$C$89,2,0)</f>
        <v>SI</v>
      </c>
    </row>
    <row r="6493" spans="1:10" x14ac:dyDescent="0.25">
      <c r="A6493" s="4" t="str">
        <f t="shared" si="202"/>
        <v>46243-POX50-com2</v>
      </c>
      <c r="B6493" s="14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 t="shared" si="203"/>
        <v>2026-08</v>
      </c>
      <c r="J6493" s="7" t="str">
        <f>VLOOKUP(C6493,'[1]T. Apoyo Sistema'!$B$1:$C$89,2,0)</f>
        <v>SI</v>
      </c>
    </row>
    <row r="6494" spans="1:10" x14ac:dyDescent="0.25">
      <c r="A6494" s="4" t="str">
        <f t="shared" si="202"/>
        <v>46243-POX50-com3</v>
      </c>
      <c r="B6494" s="14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 t="shared" si="203"/>
        <v>2026-08</v>
      </c>
      <c r="J6494" s="7" t="str">
        <f>VLOOKUP(C6494,'[1]T. Apoyo Sistema'!$B$1:$C$89,2,0)</f>
        <v>SI</v>
      </c>
    </row>
    <row r="6495" spans="1:10" x14ac:dyDescent="0.25">
      <c r="A6495" s="4" t="str">
        <f t="shared" si="202"/>
        <v>46243-POX50-gen1</v>
      </c>
      <c r="B6495" s="14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 t="shared" si="203"/>
        <v>2026-08</v>
      </c>
      <c r="J6495" s="7" t="str">
        <f>VLOOKUP(C6495,'[1]T. Apoyo Sistema'!$B$1:$C$89,2,0)</f>
        <v>SI</v>
      </c>
    </row>
    <row r="6496" spans="1:10" x14ac:dyDescent="0.25">
      <c r="A6496" s="4" t="str">
        <f t="shared" si="202"/>
        <v>46243-POX50-gen2</v>
      </c>
      <c r="B6496" s="14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 t="shared" si="203"/>
        <v>2026-08</v>
      </c>
      <c r="J6496" s="7" t="str">
        <f>VLOOKUP(C6496,'[1]T. Apoyo Sistema'!$B$1:$C$89,2,0)</f>
        <v>SI</v>
      </c>
    </row>
    <row r="6497" spans="1:10" x14ac:dyDescent="0.25">
      <c r="A6497" s="4" t="str">
        <f t="shared" si="202"/>
        <v>46243-POX50-psa1</v>
      </c>
      <c r="B6497" s="14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 t="shared" si="203"/>
        <v>2026-08</v>
      </c>
      <c r="J6497" s="7" t="str">
        <f>VLOOKUP(C6497,'[1]T. Apoyo Sistema'!$B$1:$C$89,2,0)</f>
        <v>SI</v>
      </c>
    </row>
    <row r="6498" spans="1:10" x14ac:dyDescent="0.25">
      <c r="A6498" s="4" t="str">
        <f t="shared" si="202"/>
        <v>46243-POX50-psa2</v>
      </c>
      <c r="B6498" s="14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 t="shared" si="203"/>
        <v>2026-08</v>
      </c>
      <c r="J6498" s="7" t="str">
        <f>VLOOKUP(C6498,'[1]T. Apoyo Sistema'!$B$1:$C$89,2,0)</f>
        <v>SI</v>
      </c>
    </row>
    <row r="6499" spans="1:10" x14ac:dyDescent="0.25">
      <c r="A6499" s="4" t="str">
        <f t="shared" si="202"/>
        <v>46243-POX50-psa3</v>
      </c>
      <c r="B6499" s="14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 t="shared" si="203"/>
        <v>2026-08</v>
      </c>
      <c r="J6499" s="7" t="str">
        <f>VLOOKUP(C6499,'[1]T. Apoyo Sistema'!$B$1:$C$89,2,0)</f>
        <v>SI</v>
      </c>
    </row>
    <row r="6500" spans="1:10" x14ac:dyDescent="0.25">
      <c r="A6500" s="4" t="str">
        <f t="shared" si="202"/>
        <v>46243-POX50-psa4</v>
      </c>
      <c r="B6500" s="14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 t="shared" si="203"/>
        <v>2026-08</v>
      </c>
      <c r="J6500" s="7" t="str">
        <f>VLOOKUP(C6500,'[1]T. Apoyo Sistema'!$B$1:$C$89,2,0)</f>
        <v>SI</v>
      </c>
    </row>
    <row r="6501" spans="1:10" x14ac:dyDescent="0.25">
      <c r="A6501" s="4" t="str">
        <f t="shared" si="202"/>
        <v>46243-POX50-psa5</v>
      </c>
      <c r="B6501" s="14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 t="shared" si="203"/>
        <v>2026-08</v>
      </c>
      <c r="J6501" s="7" t="str">
        <f>VLOOKUP(C6501,'[1]T. Apoyo Sistema'!$B$1:$C$89,2,0)</f>
        <v>SI</v>
      </c>
    </row>
    <row r="6502" spans="1:10" x14ac:dyDescent="0.25">
      <c r="A6502" s="4" t="str">
        <f t="shared" si="202"/>
        <v>46243-POX50-psa6</v>
      </c>
      <c r="B6502" s="14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 t="shared" si="203"/>
        <v>2026-08</v>
      </c>
      <c r="J6502" s="7" t="str">
        <f>VLOOKUP(C6502,'[1]T. Apoyo Sistema'!$B$1:$C$89,2,0)</f>
        <v>SI</v>
      </c>
    </row>
    <row r="6503" spans="1:10" x14ac:dyDescent="0.25">
      <c r="A6503" s="4" t="str">
        <f t="shared" si="202"/>
        <v>46243-POX50-sec1</v>
      </c>
      <c r="B6503" s="14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 t="shared" si="203"/>
        <v>2026-08</v>
      </c>
      <c r="J6503" s="7" t="str">
        <f>VLOOKUP(C6503,'[1]T. Apoyo Sistema'!$B$1:$C$89,2,0)</f>
        <v>SI</v>
      </c>
    </row>
    <row r="6504" spans="1:10" x14ac:dyDescent="0.25">
      <c r="A6504" s="4" t="str">
        <f t="shared" si="202"/>
        <v>46243-POX50-sec2</v>
      </c>
      <c r="B6504" s="14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 t="shared" si="203"/>
        <v>2026-08</v>
      </c>
      <c r="J6504" s="7" t="str">
        <f>VLOOKUP(C6504,'[1]T. Apoyo Sistema'!$B$1:$C$89,2,0)</f>
        <v>SI</v>
      </c>
    </row>
    <row r="6505" spans="1:10" x14ac:dyDescent="0.25">
      <c r="A6505" s="4" t="str">
        <f t="shared" si="202"/>
        <v>46243-POX51-bbd1</v>
      </c>
      <c r="B6505" s="14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 t="shared" si="203"/>
        <v>2026-08</v>
      </c>
      <c r="J6505" s="7" t="str">
        <f>VLOOKUP(C6505,'[1]T. Apoyo Sistema'!$B$1:$C$89,2,0)</f>
        <v>SI</v>
      </c>
    </row>
    <row r="6506" spans="1:10" x14ac:dyDescent="0.25">
      <c r="A6506" s="4" t="str">
        <f t="shared" si="202"/>
        <v>46243-POX51-bbd2</v>
      </c>
      <c r="B6506" s="14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 t="shared" si="203"/>
        <v>2026-08</v>
      </c>
      <c r="J6506" s="7" t="str">
        <f>VLOOKUP(C6506,'[1]T. Apoyo Sistema'!$B$1:$C$89,2,0)</f>
        <v>SI</v>
      </c>
    </row>
    <row r="6507" spans="1:10" x14ac:dyDescent="0.25">
      <c r="A6507" s="4" t="str">
        <f t="shared" si="202"/>
        <v>46243-POX51-com1</v>
      </c>
      <c r="B6507" s="14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 t="shared" si="203"/>
        <v>2026-08</v>
      </c>
      <c r="J6507" s="7" t="str">
        <f>VLOOKUP(C6507,'[1]T. Apoyo Sistema'!$B$1:$C$89,2,0)</f>
        <v>SI</v>
      </c>
    </row>
    <row r="6508" spans="1:10" x14ac:dyDescent="0.25">
      <c r="A6508" s="4" t="str">
        <f t="shared" si="202"/>
        <v>46243-POX51-com2</v>
      </c>
      <c r="B6508" s="14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 t="shared" si="203"/>
        <v>2026-08</v>
      </c>
      <c r="J6508" s="7" t="str">
        <f>VLOOKUP(C6508,'[1]T. Apoyo Sistema'!$B$1:$C$89,2,0)</f>
        <v>SI</v>
      </c>
    </row>
    <row r="6509" spans="1:10" x14ac:dyDescent="0.25">
      <c r="A6509" s="4" t="str">
        <f t="shared" si="202"/>
        <v>46243-POX51-com3</v>
      </c>
      <c r="B6509" s="14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 t="shared" si="203"/>
        <v>2026-08</v>
      </c>
      <c r="J6509" s="7" t="str">
        <f>VLOOKUP(C6509,'[1]T. Apoyo Sistema'!$B$1:$C$89,2,0)</f>
        <v>SI</v>
      </c>
    </row>
    <row r="6510" spans="1:10" x14ac:dyDescent="0.25">
      <c r="A6510" s="4" t="str">
        <f t="shared" si="202"/>
        <v>46243-POX51-gen1</v>
      </c>
      <c r="B6510" s="14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 t="shared" si="203"/>
        <v>2026-08</v>
      </c>
      <c r="J6510" s="7" t="str">
        <f>VLOOKUP(C6510,'[1]T. Apoyo Sistema'!$B$1:$C$89,2,0)</f>
        <v>SI</v>
      </c>
    </row>
    <row r="6511" spans="1:10" x14ac:dyDescent="0.25">
      <c r="A6511" s="4" t="str">
        <f t="shared" si="202"/>
        <v>46243-POX51-gen2</v>
      </c>
      <c r="B6511" s="14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 t="shared" si="203"/>
        <v>2026-08</v>
      </c>
      <c r="J6511" s="7" t="str">
        <f>VLOOKUP(C6511,'[1]T. Apoyo Sistema'!$B$1:$C$89,2,0)</f>
        <v>SI</v>
      </c>
    </row>
    <row r="6512" spans="1:10" x14ac:dyDescent="0.25">
      <c r="A6512" s="4" t="str">
        <f t="shared" si="202"/>
        <v>46243-POX51-psa1</v>
      </c>
      <c r="B6512" s="14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 t="shared" si="203"/>
        <v>2026-08</v>
      </c>
      <c r="J6512" s="7" t="str">
        <f>VLOOKUP(C6512,'[1]T. Apoyo Sistema'!$B$1:$C$89,2,0)</f>
        <v>SI</v>
      </c>
    </row>
    <row r="6513" spans="1:10" x14ac:dyDescent="0.25">
      <c r="A6513" s="4" t="str">
        <f t="shared" si="202"/>
        <v>46243-POX51-psa2</v>
      </c>
      <c r="B6513" s="14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 t="shared" si="203"/>
        <v>2026-08</v>
      </c>
      <c r="J6513" s="7" t="str">
        <f>VLOOKUP(C6513,'[1]T. Apoyo Sistema'!$B$1:$C$89,2,0)</f>
        <v>SI</v>
      </c>
    </row>
    <row r="6514" spans="1:10" x14ac:dyDescent="0.25">
      <c r="A6514" s="4" t="str">
        <f t="shared" si="202"/>
        <v>46243-POX51-psa3</v>
      </c>
      <c r="B6514" s="14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 t="shared" si="203"/>
        <v>2026-08</v>
      </c>
      <c r="J6514" s="7" t="str">
        <f>VLOOKUP(C6514,'[1]T. Apoyo Sistema'!$B$1:$C$89,2,0)</f>
        <v>SI</v>
      </c>
    </row>
    <row r="6515" spans="1:10" x14ac:dyDescent="0.25">
      <c r="A6515" s="4" t="str">
        <f t="shared" si="202"/>
        <v>46243-POX51-psa4</v>
      </c>
      <c r="B6515" s="14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 t="shared" si="203"/>
        <v>2026-08</v>
      </c>
      <c r="J6515" s="7" t="str">
        <f>VLOOKUP(C6515,'[1]T. Apoyo Sistema'!$B$1:$C$89,2,0)</f>
        <v>SI</v>
      </c>
    </row>
    <row r="6516" spans="1:10" x14ac:dyDescent="0.25">
      <c r="A6516" s="4" t="str">
        <f t="shared" si="202"/>
        <v>46243-POX51-psa5</v>
      </c>
      <c r="B6516" s="14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 t="shared" si="203"/>
        <v>2026-08</v>
      </c>
      <c r="J6516" s="7" t="str">
        <f>VLOOKUP(C6516,'[1]T. Apoyo Sistema'!$B$1:$C$89,2,0)</f>
        <v>SI</v>
      </c>
    </row>
    <row r="6517" spans="1:10" x14ac:dyDescent="0.25">
      <c r="A6517" s="4" t="str">
        <f t="shared" si="202"/>
        <v>46243-POX51-psa6</v>
      </c>
      <c r="B6517" s="14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 t="shared" si="203"/>
        <v>2026-08</v>
      </c>
      <c r="J6517" s="7" t="str">
        <f>VLOOKUP(C6517,'[1]T. Apoyo Sistema'!$B$1:$C$89,2,0)</f>
        <v>SI</v>
      </c>
    </row>
    <row r="6518" spans="1:10" x14ac:dyDescent="0.25">
      <c r="A6518" s="4" t="str">
        <f t="shared" si="202"/>
        <v>46243-POX51-sec1</v>
      </c>
      <c r="B6518" s="14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 t="shared" si="203"/>
        <v>2026-08</v>
      </c>
      <c r="J6518" s="7" t="str">
        <f>VLOOKUP(C6518,'[1]T. Apoyo Sistema'!$B$1:$C$89,2,0)</f>
        <v>SI</v>
      </c>
    </row>
    <row r="6519" spans="1:10" x14ac:dyDescent="0.25">
      <c r="A6519" s="4" t="str">
        <f t="shared" si="202"/>
        <v>46243-POX51-sec2</v>
      </c>
      <c r="B6519" s="14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 t="shared" si="203"/>
        <v>2026-08</v>
      </c>
      <c r="J6519" s="7" t="str">
        <f>VLOOKUP(C6519,'[1]T. Apoyo Sistema'!$B$1:$C$89,2,0)</f>
        <v>SI</v>
      </c>
    </row>
    <row r="6520" spans="1:10" x14ac:dyDescent="0.25">
      <c r="A6520" s="4" t="str">
        <f t="shared" si="202"/>
        <v>46243-POX53-bbd1</v>
      </c>
      <c r="B6520" s="14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 t="shared" si="203"/>
        <v>2026-08</v>
      </c>
      <c r="J6520" s="7" t="str">
        <f>VLOOKUP(C6520,'[1]T. Apoyo Sistema'!$B$1:$C$89,2,0)</f>
        <v>SI</v>
      </c>
    </row>
    <row r="6521" spans="1:10" x14ac:dyDescent="0.25">
      <c r="A6521" s="4" t="str">
        <f t="shared" si="202"/>
        <v>46243-POX53-bbd2</v>
      </c>
      <c r="B6521" s="14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 t="shared" si="203"/>
        <v>2026-08</v>
      </c>
      <c r="J6521" s="7" t="str">
        <f>VLOOKUP(C6521,'[1]T. Apoyo Sistema'!$B$1:$C$89,2,0)</f>
        <v>SI</v>
      </c>
    </row>
    <row r="6522" spans="1:10" x14ac:dyDescent="0.25">
      <c r="A6522" s="4" t="str">
        <f t="shared" si="202"/>
        <v>46243-POX53-com1</v>
      </c>
      <c r="B6522" s="14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 t="shared" si="203"/>
        <v>2026-08</v>
      </c>
      <c r="J6522" s="7" t="str">
        <f>VLOOKUP(C6522,'[1]T. Apoyo Sistema'!$B$1:$C$89,2,0)</f>
        <v>SI</v>
      </c>
    </row>
    <row r="6523" spans="1:10" x14ac:dyDescent="0.25">
      <c r="A6523" s="4" t="str">
        <f t="shared" si="202"/>
        <v>46243-POX53-com2</v>
      </c>
      <c r="B6523" s="14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 t="shared" si="203"/>
        <v>2026-08</v>
      </c>
      <c r="J6523" s="7" t="str">
        <f>VLOOKUP(C6523,'[1]T. Apoyo Sistema'!$B$1:$C$89,2,0)</f>
        <v>SI</v>
      </c>
    </row>
    <row r="6524" spans="1:10" x14ac:dyDescent="0.25">
      <c r="A6524" s="4" t="str">
        <f t="shared" si="202"/>
        <v>46243-POX53-com3</v>
      </c>
      <c r="B6524" s="14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 t="shared" si="203"/>
        <v>2026-08</v>
      </c>
      <c r="J6524" s="7" t="str">
        <f>VLOOKUP(C6524,'[1]T. Apoyo Sistema'!$B$1:$C$89,2,0)</f>
        <v>SI</v>
      </c>
    </row>
    <row r="6525" spans="1:10" x14ac:dyDescent="0.25">
      <c r="A6525" s="4" t="str">
        <f t="shared" si="202"/>
        <v>46243-POX53-com4</v>
      </c>
      <c r="B6525" s="14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 t="shared" si="203"/>
        <v>2026-08</v>
      </c>
      <c r="J6525" s="7" t="str">
        <f>VLOOKUP(C6525,'[1]T. Apoyo Sistema'!$B$1:$C$89,2,0)</f>
        <v>SI</v>
      </c>
    </row>
    <row r="6526" spans="1:10" x14ac:dyDescent="0.25">
      <c r="A6526" s="4" t="str">
        <f t="shared" si="202"/>
        <v>46243-POX53-gen1</v>
      </c>
      <c r="B6526" s="14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 t="shared" si="203"/>
        <v>2026-08</v>
      </c>
      <c r="J6526" s="7" t="str">
        <f>VLOOKUP(C6526,'[1]T. Apoyo Sistema'!$B$1:$C$89,2,0)</f>
        <v>SI</v>
      </c>
    </row>
    <row r="6527" spans="1:10" x14ac:dyDescent="0.25">
      <c r="A6527" s="4" t="str">
        <f t="shared" si="202"/>
        <v>46243-POX53-gen2</v>
      </c>
      <c r="B6527" s="14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 t="shared" si="203"/>
        <v>2026-08</v>
      </c>
      <c r="J6527" s="7" t="str">
        <f>VLOOKUP(C6527,'[1]T. Apoyo Sistema'!$B$1:$C$89,2,0)</f>
        <v>SI</v>
      </c>
    </row>
    <row r="6528" spans="1:10" x14ac:dyDescent="0.25">
      <c r="A6528" s="4" t="str">
        <f t="shared" si="202"/>
        <v>46243-POX53-psa1</v>
      </c>
      <c r="B6528" s="14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 t="shared" si="203"/>
        <v>2026-08</v>
      </c>
      <c r="J6528" s="7" t="str">
        <f>VLOOKUP(C6528,'[1]T. Apoyo Sistema'!$B$1:$C$89,2,0)</f>
        <v>SI</v>
      </c>
    </row>
    <row r="6529" spans="1:10" x14ac:dyDescent="0.25">
      <c r="A6529" s="4" t="str">
        <f t="shared" si="202"/>
        <v>46243-POX53-psa2</v>
      </c>
      <c r="B6529" s="14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 t="shared" si="203"/>
        <v>2026-08</v>
      </c>
      <c r="J6529" s="7" t="str">
        <f>VLOOKUP(C6529,'[1]T. Apoyo Sistema'!$B$1:$C$89,2,0)</f>
        <v>SI</v>
      </c>
    </row>
    <row r="6530" spans="1:10" x14ac:dyDescent="0.25">
      <c r="A6530" s="4" t="str">
        <f t="shared" ref="A6530:A6593" si="204">CONCATENATE(B6530,"-",C6530,"-",D6530)</f>
        <v>46243-POX53-psa3</v>
      </c>
      <c r="B6530" s="14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 t="shared" ref="I6530:I6593" si="205">TEXT(B6530,"yyyy-mm")</f>
        <v>2026-08</v>
      </c>
      <c r="J6530" s="7" t="str">
        <f>VLOOKUP(C6530,'[1]T. Apoyo Sistema'!$B$1:$C$89,2,0)</f>
        <v>SI</v>
      </c>
    </row>
    <row r="6531" spans="1:10" x14ac:dyDescent="0.25">
      <c r="A6531" s="4" t="str">
        <f t="shared" si="204"/>
        <v>46243-POX53-psa4</v>
      </c>
      <c r="B6531" s="14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 t="shared" si="205"/>
        <v>2026-08</v>
      </c>
      <c r="J6531" s="7" t="str">
        <f>VLOOKUP(C6531,'[1]T. Apoyo Sistema'!$B$1:$C$89,2,0)</f>
        <v>SI</v>
      </c>
    </row>
    <row r="6532" spans="1:10" x14ac:dyDescent="0.25">
      <c r="A6532" s="4" t="str">
        <f t="shared" si="204"/>
        <v>46243-POX53-sec1</v>
      </c>
      <c r="B6532" s="14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 t="shared" si="205"/>
        <v>2026-08</v>
      </c>
      <c r="J6532" s="7" t="str">
        <f>VLOOKUP(C6532,'[1]T. Apoyo Sistema'!$B$1:$C$89,2,0)</f>
        <v>SI</v>
      </c>
    </row>
    <row r="6533" spans="1:10" x14ac:dyDescent="0.25">
      <c r="A6533" s="4" t="str">
        <f t="shared" si="204"/>
        <v>46243-POX53-sec2</v>
      </c>
      <c r="B6533" s="14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 t="shared" si="205"/>
        <v>2026-08</v>
      </c>
      <c r="J6533" s="7" t="str">
        <f>VLOOKUP(C6533,'[1]T. Apoyo Sistema'!$B$1:$C$89,2,0)</f>
        <v>SI</v>
      </c>
    </row>
    <row r="6534" spans="1:10" x14ac:dyDescent="0.25">
      <c r="A6534" s="4" t="str">
        <f t="shared" si="204"/>
        <v>46243-POX54-bbd1</v>
      </c>
      <c r="B6534" s="14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 t="shared" si="205"/>
        <v>2026-08</v>
      </c>
      <c r="J6534" s="7" t="str">
        <f>VLOOKUP(C6534,'[1]T. Apoyo Sistema'!$B$1:$C$89,2,0)</f>
        <v>SI</v>
      </c>
    </row>
    <row r="6535" spans="1:10" x14ac:dyDescent="0.25">
      <c r="A6535" s="4" t="str">
        <f t="shared" si="204"/>
        <v>46243-POX54-bbd2</v>
      </c>
      <c r="B6535" s="14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 t="shared" si="205"/>
        <v>2026-08</v>
      </c>
      <c r="J6535" s="7" t="str">
        <f>VLOOKUP(C6535,'[1]T. Apoyo Sistema'!$B$1:$C$89,2,0)</f>
        <v>SI</v>
      </c>
    </row>
    <row r="6536" spans="1:10" x14ac:dyDescent="0.25">
      <c r="A6536" s="4" t="str">
        <f t="shared" si="204"/>
        <v>46243-POX54-com1</v>
      </c>
      <c r="B6536" s="14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 t="shared" si="205"/>
        <v>2026-08</v>
      </c>
      <c r="J6536" s="7" t="str">
        <f>VLOOKUP(C6536,'[1]T. Apoyo Sistema'!$B$1:$C$89,2,0)</f>
        <v>SI</v>
      </c>
    </row>
    <row r="6537" spans="1:10" x14ac:dyDescent="0.25">
      <c r="A6537" s="4" t="str">
        <f t="shared" si="204"/>
        <v>46243-POX54-com2</v>
      </c>
      <c r="B6537" s="14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 t="shared" si="205"/>
        <v>2026-08</v>
      </c>
      <c r="J6537" s="7" t="str">
        <f>VLOOKUP(C6537,'[1]T. Apoyo Sistema'!$B$1:$C$89,2,0)</f>
        <v>SI</v>
      </c>
    </row>
    <row r="6538" spans="1:10" x14ac:dyDescent="0.25">
      <c r="A6538" s="4" t="str">
        <f t="shared" si="204"/>
        <v>46243-POX54-com3</v>
      </c>
      <c r="B6538" s="14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 t="shared" si="205"/>
        <v>2026-08</v>
      </c>
      <c r="J6538" s="7" t="str">
        <f>VLOOKUP(C6538,'[1]T. Apoyo Sistema'!$B$1:$C$89,2,0)</f>
        <v>SI</v>
      </c>
    </row>
    <row r="6539" spans="1:10" x14ac:dyDescent="0.25">
      <c r="A6539" s="4" t="str">
        <f t="shared" si="204"/>
        <v>46243-POX54-com4</v>
      </c>
      <c r="B6539" s="14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 t="shared" si="205"/>
        <v>2026-08</v>
      </c>
      <c r="J6539" s="7" t="str">
        <f>VLOOKUP(C6539,'[1]T. Apoyo Sistema'!$B$1:$C$89,2,0)</f>
        <v>SI</v>
      </c>
    </row>
    <row r="6540" spans="1:10" x14ac:dyDescent="0.25">
      <c r="A6540" s="4" t="str">
        <f t="shared" si="204"/>
        <v>46243-POX54-gen1</v>
      </c>
      <c r="B6540" s="14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 t="shared" si="205"/>
        <v>2026-08</v>
      </c>
      <c r="J6540" s="7" t="str">
        <f>VLOOKUP(C6540,'[1]T. Apoyo Sistema'!$B$1:$C$89,2,0)</f>
        <v>SI</v>
      </c>
    </row>
    <row r="6541" spans="1:10" x14ac:dyDescent="0.25">
      <c r="A6541" s="4" t="str">
        <f t="shared" si="204"/>
        <v>46243-POX54-gen2</v>
      </c>
      <c r="B6541" s="14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 t="shared" si="205"/>
        <v>2026-08</v>
      </c>
      <c r="J6541" s="7" t="str">
        <f>VLOOKUP(C6541,'[1]T. Apoyo Sistema'!$B$1:$C$89,2,0)</f>
        <v>SI</v>
      </c>
    </row>
    <row r="6542" spans="1:10" x14ac:dyDescent="0.25">
      <c r="A6542" s="4" t="str">
        <f t="shared" si="204"/>
        <v>46243-POX54-psa1</v>
      </c>
      <c r="B6542" s="14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 t="shared" si="205"/>
        <v>2026-08</v>
      </c>
      <c r="J6542" s="7" t="str">
        <f>VLOOKUP(C6542,'[1]T. Apoyo Sistema'!$B$1:$C$89,2,0)</f>
        <v>SI</v>
      </c>
    </row>
    <row r="6543" spans="1:10" x14ac:dyDescent="0.25">
      <c r="A6543" s="4" t="str">
        <f t="shared" si="204"/>
        <v>46243-POX54-psa2</v>
      </c>
      <c r="B6543" s="14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 t="shared" si="205"/>
        <v>2026-08</v>
      </c>
      <c r="J6543" s="7" t="str">
        <f>VLOOKUP(C6543,'[1]T. Apoyo Sistema'!$B$1:$C$89,2,0)</f>
        <v>SI</v>
      </c>
    </row>
    <row r="6544" spans="1:10" x14ac:dyDescent="0.25">
      <c r="A6544" s="4" t="str">
        <f t="shared" si="204"/>
        <v>46243-POX54-psa3</v>
      </c>
      <c r="B6544" s="14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 t="shared" si="205"/>
        <v>2026-08</v>
      </c>
      <c r="J6544" s="7" t="str">
        <f>VLOOKUP(C6544,'[1]T. Apoyo Sistema'!$B$1:$C$89,2,0)</f>
        <v>SI</v>
      </c>
    </row>
    <row r="6545" spans="1:10" x14ac:dyDescent="0.25">
      <c r="A6545" s="4" t="str">
        <f t="shared" si="204"/>
        <v>46243-POX54-psa4</v>
      </c>
      <c r="B6545" s="14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 t="shared" si="205"/>
        <v>2026-08</v>
      </c>
      <c r="J6545" s="7" t="str">
        <f>VLOOKUP(C6545,'[1]T. Apoyo Sistema'!$B$1:$C$89,2,0)</f>
        <v>SI</v>
      </c>
    </row>
    <row r="6546" spans="1:10" x14ac:dyDescent="0.25">
      <c r="A6546" s="4" t="str">
        <f t="shared" si="204"/>
        <v>46243-POX54-sec1</v>
      </c>
      <c r="B6546" s="14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 t="shared" si="205"/>
        <v>2026-08</v>
      </c>
      <c r="J6546" s="7" t="str">
        <f>VLOOKUP(C6546,'[1]T. Apoyo Sistema'!$B$1:$C$89,2,0)</f>
        <v>SI</v>
      </c>
    </row>
    <row r="6547" spans="1:10" x14ac:dyDescent="0.25">
      <c r="A6547" s="4" t="str">
        <f t="shared" si="204"/>
        <v>46243-POX54-sec2</v>
      </c>
      <c r="B6547" s="14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 t="shared" si="205"/>
        <v>2026-08</v>
      </c>
      <c r="J6547" s="7" t="str">
        <f>VLOOKUP(C6547,'[1]T. Apoyo Sistema'!$B$1:$C$89,2,0)</f>
        <v>SI</v>
      </c>
    </row>
    <row r="6548" spans="1:10" x14ac:dyDescent="0.25">
      <c r="A6548" s="4" t="str">
        <f t="shared" si="204"/>
        <v>46243-POX55-bbd1</v>
      </c>
      <c r="B6548" s="14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 t="shared" si="205"/>
        <v>2026-08</v>
      </c>
      <c r="J6548" s="7" t="str">
        <f>VLOOKUP(C6548,'[1]T. Apoyo Sistema'!$B$1:$C$89,2,0)</f>
        <v>SI</v>
      </c>
    </row>
    <row r="6549" spans="1:10" x14ac:dyDescent="0.25">
      <c r="A6549" s="4" t="str">
        <f t="shared" si="204"/>
        <v>46243-POX55-bbd2</v>
      </c>
      <c r="B6549" s="14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 t="shared" si="205"/>
        <v>2026-08</v>
      </c>
      <c r="J6549" s="7" t="str">
        <f>VLOOKUP(C6549,'[1]T. Apoyo Sistema'!$B$1:$C$89,2,0)</f>
        <v>SI</v>
      </c>
    </row>
    <row r="6550" spans="1:10" x14ac:dyDescent="0.25">
      <c r="A6550" s="4" t="str">
        <f t="shared" si="204"/>
        <v>46243-POX55-com1</v>
      </c>
      <c r="B6550" s="14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 t="shared" si="205"/>
        <v>2026-08</v>
      </c>
      <c r="J6550" s="7" t="str">
        <f>VLOOKUP(C6550,'[1]T. Apoyo Sistema'!$B$1:$C$89,2,0)</f>
        <v>SI</v>
      </c>
    </row>
    <row r="6551" spans="1:10" x14ac:dyDescent="0.25">
      <c r="A6551" s="4" t="str">
        <f t="shared" si="204"/>
        <v>46243-POX55-com2</v>
      </c>
      <c r="B6551" s="14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 t="shared" si="205"/>
        <v>2026-08</v>
      </c>
      <c r="J6551" s="7" t="str">
        <f>VLOOKUP(C6551,'[1]T. Apoyo Sistema'!$B$1:$C$89,2,0)</f>
        <v>SI</v>
      </c>
    </row>
    <row r="6552" spans="1:10" x14ac:dyDescent="0.25">
      <c r="A6552" s="4" t="str">
        <f t="shared" si="204"/>
        <v>46243-POX55-com3</v>
      </c>
      <c r="B6552" s="14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 t="shared" si="205"/>
        <v>2026-08</v>
      </c>
      <c r="J6552" s="7" t="str">
        <f>VLOOKUP(C6552,'[1]T. Apoyo Sistema'!$B$1:$C$89,2,0)</f>
        <v>SI</v>
      </c>
    </row>
    <row r="6553" spans="1:10" x14ac:dyDescent="0.25">
      <c r="A6553" s="4" t="str">
        <f t="shared" si="204"/>
        <v>46243-POX55-gen1</v>
      </c>
      <c r="B6553" s="14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 t="shared" si="205"/>
        <v>2026-08</v>
      </c>
      <c r="J6553" s="7" t="str">
        <f>VLOOKUP(C6553,'[1]T. Apoyo Sistema'!$B$1:$C$89,2,0)</f>
        <v>SI</v>
      </c>
    </row>
    <row r="6554" spans="1:10" x14ac:dyDescent="0.25">
      <c r="A6554" s="4" t="str">
        <f t="shared" si="204"/>
        <v>46243-POX55-gen2</v>
      </c>
      <c r="B6554" s="14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 t="shared" si="205"/>
        <v>2026-08</v>
      </c>
      <c r="J6554" s="7" t="str">
        <f>VLOOKUP(C6554,'[1]T. Apoyo Sistema'!$B$1:$C$89,2,0)</f>
        <v>SI</v>
      </c>
    </row>
    <row r="6555" spans="1:10" x14ac:dyDescent="0.25">
      <c r="A6555" s="4" t="str">
        <f t="shared" si="204"/>
        <v>46243-POX55-psa1</v>
      </c>
      <c r="B6555" s="14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 t="shared" si="205"/>
        <v>2026-08</v>
      </c>
      <c r="J6555" s="7" t="str">
        <f>VLOOKUP(C6555,'[1]T. Apoyo Sistema'!$B$1:$C$89,2,0)</f>
        <v>SI</v>
      </c>
    </row>
    <row r="6556" spans="1:10" x14ac:dyDescent="0.25">
      <c r="A6556" s="4" t="str">
        <f t="shared" si="204"/>
        <v>46243-POX55-psa2</v>
      </c>
      <c r="B6556" s="14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 t="shared" si="205"/>
        <v>2026-08</v>
      </c>
      <c r="J6556" s="7" t="str">
        <f>VLOOKUP(C6556,'[1]T. Apoyo Sistema'!$B$1:$C$89,2,0)</f>
        <v>SI</v>
      </c>
    </row>
    <row r="6557" spans="1:10" x14ac:dyDescent="0.25">
      <c r="A6557" s="4" t="str">
        <f t="shared" si="204"/>
        <v>46243-POX55-psa3</v>
      </c>
      <c r="B6557" s="14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 t="shared" si="205"/>
        <v>2026-08</v>
      </c>
      <c r="J6557" s="7" t="str">
        <f>VLOOKUP(C6557,'[1]T. Apoyo Sistema'!$B$1:$C$89,2,0)</f>
        <v>SI</v>
      </c>
    </row>
    <row r="6558" spans="1:10" x14ac:dyDescent="0.25">
      <c r="A6558" s="4" t="str">
        <f t="shared" si="204"/>
        <v>46243-POX55-psa4</v>
      </c>
      <c r="B6558" s="14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 t="shared" si="205"/>
        <v>2026-08</v>
      </c>
      <c r="J6558" s="7" t="str">
        <f>VLOOKUP(C6558,'[1]T. Apoyo Sistema'!$B$1:$C$89,2,0)</f>
        <v>SI</v>
      </c>
    </row>
    <row r="6559" spans="1:10" x14ac:dyDescent="0.25">
      <c r="A6559" s="4" t="str">
        <f t="shared" si="204"/>
        <v>46243-POX55-psa5</v>
      </c>
      <c r="B6559" s="14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 t="shared" si="205"/>
        <v>2026-08</v>
      </c>
      <c r="J6559" s="7" t="str">
        <f>VLOOKUP(C6559,'[1]T. Apoyo Sistema'!$B$1:$C$89,2,0)</f>
        <v>SI</v>
      </c>
    </row>
    <row r="6560" spans="1:10" x14ac:dyDescent="0.25">
      <c r="A6560" s="4" t="str">
        <f t="shared" si="204"/>
        <v>46243-POX55-psa6</v>
      </c>
      <c r="B6560" s="14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 t="shared" si="205"/>
        <v>2026-08</v>
      </c>
      <c r="J6560" s="7" t="str">
        <f>VLOOKUP(C6560,'[1]T. Apoyo Sistema'!$B$1:$C$89,2,0)</f>
        <v>SI</v>
      </c>
    </row>
    <row r="6561" spans="1:10" x14ac:dyDescent="0.25">
      <c r="A6561" s="4" t="str">
        <f t="shared" si="204"/>
        <v>46243-POX55-sec1</v>
      </c>
      <c r="B6561" s="14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 t="shared" si="205"/>
        <v>2026-08</v>
      </c>
      <c r="J6561" s="7" t="str">
        <f>VLOOKUP(C6561,'[1]T. Apoyo Sistema'!$B$1:$C$89,2,0)</f>
        <v>SI</v>
      </c>
    </row>
    <row r="6562" spans="1:10" x14ac:dyDescent="0.25">
      <c r="A6562" s="4" t="str">
        <f t="shared" si="204"/>
        <v>46243-POX55-sec2</v>
      </c>
      <c r="B6562" s="14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 t="shared" si="205"/>
        <v>2026-08</v>
      </c>
      <c r="J6562" s="7" t="str">
        <f>VLOOKUP(C6562,'[1]T. Apoyo Sistema'!$B$1:$C$89,2,0)</f>
        <v>SI</v>
      </c>
    </row>
    <row r="6563" spans="1:10" x14ac:dyDescent="0.25">
      <c r="A6563" s="4" t="str">
        <f t="shared" si="204"/>
        <v>46243-POX56-bbd1</v>
      </c>
      <c r="B6563" s="14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 t="shared" si="205"/>
        <v>2026-08</v>
      </c>
      <c r="J6563" s="7" t="str">
        <f>VLOOKUP(C6563,'[1]T. Apoyo Sistema'!$B$1:$C$89,2,0)</f>
        <v>SI</v>
      </c>
    </row>
    <row r="6564" spans="1:10" x14ac:dyDescent="0.25">
      <c r="A6564" s="4" t="str">
        <f t="shared" si="204"/>
        <v>46243-POX56-bbd2</v>
      </c>
      <c r="B6564" s="14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 t="shared" si="205"/>
        <v>2026-08</v>
      </c>
      <c r="J6564" s="7" t="str">
        <f>VLOOKUP(C6564,'[1]T. Apoyo Sistema'!$B$1:$C$89,2,0)</f>
        <v>SI</v>
      </c>
    </row>
    <row r="6565" spans="1:10" x14ac:dyDescent="0.25">
      <c r="A6565" s="4" t="str">
        <f t="shared" si="204"/>
        <v>46243-POX56-com1</v>
      </c>
      <c r="B6565" s="14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 t="shared" si="205"/>
        <v>2026-08</v>
      </c>
      <c r="J6565" s="7" t="str">
        <f>VLOOKUP(C6565,'[1]T. Apoyo Sistema'!$B$1:$C$89,2,0)</f>
        <v>SI</v>
      </c>
    </row>
    <row r="6566" spans="1:10" x14ac:dyDescent="0.25">
      <c r="A6566" s="4" t="str">
        <f t="shared" si="204"/>
        <v>46243-POX56-com2</v>
      </c>
      <c r="B6566" s="14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 t="shared" si="205"/>
        <v>2026-08</v>
      </c>
      <c r="J6566" s="7" t="str">
        <f>VLOOKUP(C6566,'[1]T. Apoyo Sistema'!$B$1:$C$89,2,0)</f>
        <v>SI</v>
      </c>
    </row>
    <row r="6567" spans="1:10" x14ac:dyDescent="0.25">
      <c r="A6567" s="4" t="str">
        <f t="shared" si="204"/>
        <v>46243-POX56-com3</v>
      </c>
      <c r="B6567" s="14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 t="shared" si="205"/>
        <v>2026-08</v>
      </c>
      <c r="J6567" s="7" t="str">
        <f>VLOOKUP(C6567,'[1]T. Apoyo Sistema'!$B$1:$C$89,2,0)</f>
        <v>SI</v>
      </c>
    </row>
    <row r="6568" spans="1:10" x14ac:dyDescent="0.25">
      <c r="A6568" s="4" t="str">
        <f t="shared" si="204"/>
        <v>46243-POX56-com4</v>
      </c>
      <c r="B6568" s="14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 t="shared" si="205"/>
        <v>2026-08</v>
      </c>
      <c r="J6568" s="7" t="str">
        <f>VLOOKUP(C6568,'[1]T. Apoyo Sistema'!$B$1:$C$89,2,0)</f>
        <v>SI</v>
      </c>
    </row>
    <row r="6569" spans="1:10" x14ac:dyDescent="0.25">
      <c r="A6569" s="4" t="str">
        <f t="shared" si="204"/>
        <v>46243-POX56-gen1</v>
      </c>
      <c r="B6569" s="14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 t="shared" si="205"/>
        <v>2026-08</v>
      </c>
      <c r="J6569" s="7" t="str">
        <f>VLOOKUP(C6569,'[1]T. Apoyo Sistema'!$B$1:$C$89,2,0)</f>
        <v>SI</v>
      </c>
    </row>
    <row r="6570" spans="1:10" x14ac:dyDescent="0.25">
      <c r="A6570" s="4" t="str">
        <f t="shared" si="204"/>
        <v>46243-POX56-gen2</v>
      </c>
      <c r="B6570" s="14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 t="shared" si="205"/>
        <v>2026-08</v>
      </c>
      <c r="J6570" s="7" t="str">
        <f>VLOOKUP(C6570,'[1]T. Apoyo Sistema'!$B$1:$C$89,2,0)</f>
        <v>SI</v>
      </c>
    </row>
    <row r="6571" spans="1:10" x14ac:dyDescent="0.25">
      <c r="A6571" s="4" t="str">
        <f t="shared" si="204"/>
        <v>46243-POX56-psa1</v>
      </c>
      <c r="B6571" s="14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 t="shared" si="205"/>
        <v>2026-08</v>
      </c>
      <c r="J6571" s="7" t="str">
        <f>VLOOKUP(C6571,'[1]T. Apoyo Sistema'!$B$1:$C$89,2,0)</f>
        <v>SI</v>
      </c>
    </row>
    <row r="6572" spans="1:10" x14ac:dyDescent="0.25">
      <c r="A6572" s="4" t="str">
        <f t="shared" si="204"/>
        <v>46243-POX56-psa2</v>
      </c>
      <c r="B6572" s="14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 t="shared" si="205"/>
        <v>2026-08</v>
      </c>
      <c r="J6572" s="7" t="str">
        <f>VLOOKUP(C6572,'[1]T. Apoyo Sistema'!$B$1:$C$89,2,0)</f>
        <v>SI</v>
      </c>
    </row>
    <row r="6573" spans="1:10" x14ac:dyDescent="0.25">
      <c r="A6573" s="4" t="str">
        <f t="shared" si="204"/>
        <v>46243-POX56-psa3</v>
      </c>
      <c r="B6573" s="14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 t="shared" si="205"/>
        <v>2026-08</v>
      </c>
      <c r="J6573" s="7" t="str">
        <f>VLOOKUP(C6573,'[1]T. Apoyo Sistema'!$B$1:$C$89,2,0)</f>
        <v>SI</v>
      </c>
    </row>
    <row r="6574" spans="1:10" x14ac:dyDescent="0.25">
      <c r="A6574" s="4" t="str">
        <f t="shared" si="204"/>
        <v>46243-POX56-psa4</v>
      </c>
      <c r="B6574" s="14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 t="shared" si="205"/>
        <v>2026-08</v>
      </c>
      <c r="J6574" s="7" t="str">
        <f>VLOOKUP(C6574,'[1]T. Apoyo Sistema'!$B$1:$C$89,2,0)</f>
        <v>SI</v>
      </c>
    </row>
    <row r="6575" spans="1:10" x14ac:dyDescent="0.25">
      <c r="A6575" s="4" t="str">
        <f t="shared" si="204"/>
        <v>46243-POX56-sec1</v>
      </c>
      <c r="B6575" s="14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 t="shared" si="205"/>
        <v>2026-08</v>
      </c>
      <c r="J6575" s="7" t="str">
        <f>VLOOKUP(C6575,'[1]T. Apoyo Sistema'!$B$1:$C$89,2,0)</f>
        <v>SI</v>
      </c>
    </row>
    <row r="6576" spans="1:10" x14ac:dyDescent="0.25">
      <c r="A6576" s="4" t="str">
        <f t="shared" si="204"/>
        <v>46243-POX56-sec2</v>
      </c>
      <c r="B6576" s="14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 t="shared" si="205"/>
        <v>2026-08</v>
      </c>
      <c r="J6576" s="7" t="str">
        <f>VLOOKUP(C6576,'[1]T. Apoyo Sistema'!$B$1:$C$89,2,0)</f>
        <v>SI</v>
      </c>
    </row>
    <row r="6577" spans="1:10" x14ac:dyDescent="0.25">
      <c r="A6577" s="4" t="str">
        <f t="shared" si="204"/>
        <v>46243-POX57-bbd1</v>
      </c>
      <c r="B6577" s="14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 t="shared" si="205"/>
        <v>2026-08</v>
      </c>
      <c r="J6577" s="7" t="str">
        <f>VLOOKUP(C6577,'[1]T. Apoyo Sistema'!$B$1:$C$89,2,0)</f>
        <v>SI</v>
      </c>
    </row>
    <row r="6578" spans="1:10" x14ac:dyDescent="0.25">
      <c r="A6578" s="4" t="str">
        <f t="shared" si="204"/>
        <v>46243-POX57-bbd2</v>
      </c>
      <c r="B6578" s="14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 t="shared" si="205"/>
        <v>2026-08</v>
      </c>
      <c r="J6578" s="7" t="str">
        <f>VLOOKUP(C6578,'[1]T. Apoyo Sistema'!$B$1:$C$89,2,0)</f>
        <v>SI</v>
      </c>
    </row>
    <row r="6579" spans="1:10" x14ac:dyDescent="0.25">
      <c r="A6579" s="4" t="str">
        <f t="shared" si="204"/>
        <v>46243-POX57-com1</v>
      </c>
      <c r="B6579" s="14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 t="shared" si="205"/>
        <v>2026-08</v>
      </c>
      <c r="J6579" s="7" t="str">
        <f>VLOOKUP(C6579,'[1]T. Apoyo Sistema'!$B$1:$C$89,2,0)</f>
        <v>SI</v>
      </c>
    </row>
    <row r="6580" spans="1:10" x14ac:dyDescent="0.25">
      <c r="A6580" s="4" t="str">
        <f t="shared" si="204"/>
        <v>46243-POX57-com2</v>
      </c>
      <c r="B6580" s="14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 t="shared" si="205"/>
        <v>2026-08</v>
      </c>
      <c r="J6580" s="7" t="str">
        <f>VLOOKUP(C6580,'[1]T. Apoyo Sistema'!$B$1:$C$89,2,0)</f>
        <v>SI</v>
      </c>
    </row>
    <row r="6581" spans="1:10" x14ac:dyDescent="0.25">
      <c r="A6581" s="4" t="str">
        <f t="shared" si="204"/>
        <v>46243-POX57-com3</v>
      </c>
      <c r="B6581" s="14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 t="shared" si="205"/>
        <v>2026-08</v>
      </c>
      <c r="J6581" s="7" t="str">
        <f>VLOOKUP(C6581,'[1]T. Apoyo Sistema'!$B$1:$C$89,2,0)</f>
        <v>SI</v>
      </c>
    </row>
    <row r="6582" spans="1:10" x14ac:dyDescent="0.25">
      <c r="A6582" s="4" t="str">
        <f t="shared" si="204"/>
        <v>46243-POX57-com4</v>
      </c>
      <c r="B6582" s="14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 t="shared" si="205"/>
        <v>2026-08</v>
      </c>
      <c r="J6582" s="7" t="str">
        <f>VLOOKUP(C6582,'[1]T. Apoyo Sistema'!$B$1:$C$89,2,0)</f>
        <v>SI</v>
      </c>
    </row>
    <row r="6583" spans="1:10" x14ac:dyDescent="0.25">
      <c r="A6583" s="4" t="str">
        <f t="shared" si="204"/>
        <v>46243-POX57-gen1</v>
      </c>
      <c r="B6583" s="14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 t="shared" si="205"/>
        <v>2026-08</v>
      </c>
      <c r="J6583" s="7" t="str">
        <f>VLOOKUP(C6583,'[1]T. Apoyo Sistema'!$B$1:$C$89,2,0)</f>
        <v>SI</v>
      </c>
    </row>
    <row r="6584" spans="1:10" x14ac:dyDescent="0.25">
      <c r="A6584" s="4" t="str">
        <f t="shared" si="204"/>
        <v>46243-POX57-gen2</v>
      </c>
      <c r="B6584" s="14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 t="shared" si="205"/>
        <v>2026-08</v>
      </c>
      <c r="J6584" s="7" t="str">
        <f>VLOOKUP(C6584,'[1]T. Apoyo Sistema'!$B$1:$C$89,2,0)</f>
        <v>SI</v>
      </c>
    </row>
    <row r="6585" spans="1:10" x14ac:dyDescent="0.25">
      <c r="A6585" s="4" t="str">
        <f t="shared" si="204"/>
        <v>46243-POX57-psa1</v>
      </c>
      <c r="B6585" s="14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 t="shared" si="205"/>
        <v>2026-08</v>
      </c>
      <c r="J6585" s="7" t="str">
        <f>VLOOKUP(C6585,'[1]T. Apoyo Sistema'!$B$1:$C$89,2,0)</f>
        <v>SI</v>
      </c>
    </row>
    <row r="6586" spans="1:10" x14ac:dyDescent="0.25">
      <c r="A6586" s="4" t="str">
        <f t="shared" si="204"/>
        <v>46243-POX57-psa2</v>
      </c>
      <c r="B6586" s="14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 t="shared" si="205"/>
        <v>2026-08</v>
      </c>
      <c r="J6586" s="7" t="str">
        <f>VLOOKUP(C6586,'[1]T. Apoyo Sistema'!$B$1:$C$89,2,0)</f>
        <v>SI</v>
      </c>
    </row>
    <row r="6587" spans="1:10" x14ac:dyDescent="0.25">
      <c r="A6587" s="4" t="str">
        <f t="shared" si="204"/>
        <v>46243-POX57-psa3</v>
      </c>
      <c r="B6587" s="14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 t="shared" si="205"/>
        <v>2026-08</v>
      </c>
      <c r="J6587" s="7" t="str">
        <f>VLOOKUP(C6587,'[1]T. Apoyo Sistema'!$B$1:$C$89,2,0)</f>
        <v>SI</v>
      </c>
    </row>
    <row r="6588" spans="1:10" x14ac:dyDescent="0.25">
      <c r="A6588" s="4" t="str">
        <f t="shared" si="204"/>
        <v>46243-POX57-psa4</v>
      </c>
      <c r="B6588" s="14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 t="shared" si="205"/>
        <v>2026-08</v>
      </c>
      <c r="J6588" s="7" t="str">
        <f>VLOOKUP(C6588,'[1]T. Apoyo Sistema'!$B$1:$C$89,2,0)</f>
        <v>SI</v>
      </c>
    </row>
    <row r="6589" spans="1:10" x14ac:dyDescent="0.25">
      <c r="A6589" s="4" t="str">
        <f t="shared" si="204"/>
        <v>46243-POX57-sec1</v>
      </c>
      <c r="B6589" s="14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 t="shared" si="205"/>
        <v>2026-08</v>
      </c>
      <c r="J6589" s="7" t="str">
        <f>VLOOKUP(C6589,'[1]T. Apoyo Sistema'!$B$1:$C$89,2,0)</f>
        <v>SI</v>
      </c>
    </row>
    <row r="6590" spans="1:10" x14ac:dyDescent="0.25">
      <c r="A6590" s="4" t="str">
        <f t="shared" si="204"/>
        <v>46243-POX57-sec2</v>
      </c>
      <c r="B6590" s="14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 t="shared" si="205"/>
        <v>2026-08</v>
      </c>
      <c r="J6590" s="7" t="str">
        <f>VLOOKUP(C6590,'[1]T. Apoyo Sistema'!$B$1:$C$89,2,0)</f>
        <v>SI</v>
      </c>
    </row>
    <row r="6591" spans="1:10" x14ac:dyDescent="0.25">
      <c r="A6591" s="4" t="str">
        <f t="shared" si="204"/>
        <v>46243-POX58-bbd1</v>
      </c>
      <c r="B6591" s="14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 t="shared" si="205"/>
        <v>2026-08</v>
      </c>
      <c r="J6591" s="7" t="str">
        <f>VLOOKUP(C6591,'[1]T. Apoyo Sistema'!$B$1:$C$89,2,0)</f>
        <v>SI</v>
      </c>
    </row>
    <row r="6592" spans="1:10" x14ac:dyDescent="0.25">
      <c r="A6592" s="4" t="str">
        <f t="shared" si="204"/>
        <v>46243-POX58-bbd2</v>
      </c>
      <c r="B6592" s="14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 t="shared" si="205"/>
        <v>2026-08</v>
      </c>
      <c r="J6592" s="7" t="str">
        <f>VLOOKUP(C6592,'[1]T. Apoyo Sistema'!$B$1:$C$89,2,0)</f>
        <v>SI</v>
      </c>
    </row>
    <row r="6593" spans="1:10" x14ac:dyDescent="0.25">
      <c r="A6593" s="4" t="str">
        <f t="shared" si="204"/>
        <v>46243-POX58-com1</v>
      </c>
      <c r="B6593" s="14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 t="shared" si="205"/>
        <v>2026-08</v>
      </c>
      <c r="J6593" s="7" t="str">
        <f>VLOOKUP(C6593,'[1]T. Apoyo Sistema'!$B$1:$C$89,2,0)</f>
        <v>SI</v>
      </c>
    </row>
    <row r="6594" spans="1:10" x14ac:dyDescent="0.25">
      <c r="A6594" s="4" t="str">
        <f t="shared" ref="A6594:A6657" si="206">CONCATENATE(B6594,"-",C6594,"-",D6594)</f>
        <v>46243-POX58-com2</v>
      </c>
      <c r="B6594" s="14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 t="shared" ref="I6594:I6657" si="207">TEXT(B6594,"yyyy-mm")</f>
        <v>2026-08</v>
      </c>
      <c r="J6594" s="7" t="str">
        <f>VLOOKUP(C6594,'[1]T. Apoyo Sistema'!$B$1:$C$89,2,0)</f>
        <v>SI</v>
      </c>
    </row>
    <row r="6595" spans="1:10" x14ac:dyDescent="0.25">
      <c r="A6595" s="4" t="str">
        <f t="shared" si="206"/>
        <v>46243-POX58-com3</v>
      </c>
      <c r="B6595" s="14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 t="shared" si="207"/>
        <v>2026-08</v>
      </c>
      <c r="J6595" s="7" t="str">
        <f>VLOOKUP(C6595,'[1]T. Apoyo Sistema'!$B$1:$C$89,2,0)</f>
        <v>SI</v>
      </c>
    </row>
    <row r="6596" spans="1:10" x14ac:dyDescent="0.25">
      <c r="A6596" s="4" t="str">
        <f t="shared" si="206"/>
        <v>46243-POX58-com4</v>
      </c>
      <c r="B6596" s="14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 t="shared" si="207"/>
        <v>2026-08</v>
      </c>
      <c r="J6596" s="7" t="str">
        <f>VLOOKUP(C6596,'[1]T. Apoyo Sistema'!$B$1:$C$89,2,0)</f>
        <v>SI</v>
      </c>
    </row>
    <row r="6597" spans="1:10" x14ac:dyDescent="0.25">
      <c r="A6597" s="4" t="str">
        <f t="shared" si="206"/>
        <v>46243-POX58-gen1</v>
      </c>
      <c r="B6597" s="14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 t="shared" si="207"/>
        <v>2026-08</v>
      </c>
      <c r="J6597" s="7" t="str">
        <f>VLOOKUP(C6597,'[1]T. Apoyo Sistema'!$B$1:$C$89,2,0)</f>
        <v>SI</v>
      </c>
    </row>
    <row r="6598" spans="1:10" x14ac:dyDescent="0.25">
      <c r="A6598" s="4" t="str">
        <f t="shared" si="206"/>
        <v>46243-POX58-gen2</v>
      </c>
      <c r="B6598" s="14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 t="shared" si="207"/>
        <v>2026-08</v>
      </c>
      <c r="J6598" s="7" t="str">
        <f>VLOOKUP(C6598,'[1]T. Apoyo Sistema'!$B$1:$C$89,2,0)</f>
        <v>SI</v>
      </c>
    </row>
    <row r="6599" spans="1:10" x14ac:dyDescent="0.25">
      <c r="A6599" s="4" t="str">
        <f t="shared" si="206"/>
        <v>46243-POX58-motocom1</v>
      </c>
      <c r="B6599" s="14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 t="shared" si="207"/>
        <v>2026-08</v>
      </c>
      <c r="J6599" s="7" t="str">
        <f>VLOOKUP(C6599,'[1]T. Apoyo Sistema'!$B$1:$C$89,2,0)</f>
        <v>SI</v>
      </c>
    </row>
    <row r="6600" spans="1:10" x14ac:dyDescent="0.25">
      <c r="A6600" s="4" t="str">
        <f t="shared" si="206"/>
        <v>46243-POX58-motocom2</v>
      </c>
      <c r="B6600" s="14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 t="shared" si="207"/>
        <v>2026-08</v>
      </c>
      <c r="J6600" s="7" t="str">
        <f>VLOOKUP(C6600,'[1]T. Apoyo Sistema'!$B$1:$C$89,2,0)</f>
        <v>SI</v>
      </c>
    </row>
    <row r="6601" spans="1:10" x14ac:dyDescent="0.25">
      <c r="A6601" s="4" t="str">
        <f t="shared" si="206"/>
        <v>46243-POX58-psa1</v>
      </c>
      <c r="B6601" s="14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 t="shared" si="207"/>
        <v>2026-08</v>
      </c>
      <c r="J6601" s="7" t="str">
        <f>VLOOKUP(C6601,'[1]T. Apoyo Sistema'!$B$1:$C$89,2,0)</f>
        <v>SI</v>
      </c>
    </row>
    <row r="6602" spans="1:10" x14ac:dyDescent="0.25">
      <c r="A6602" s="4" t="str">
        <f t="shared" si="206"/>
        <v>46243-POX58-psa2</v>
      </c>
      <c r="B6602" s="14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 t="shared" si="207"/>
        <v>2026-08</v>
      </c>
      <c r="J6602" s="7" t="str">
        <f>VLOOKUP(C6602,'[1]T. Apoyo Sistema'!$B$1:$C$89,2,0)</f>
        <v>SI</v>
      </c>
    </row>
    <row r="6603" spans="1:10" x14ac:dyDescent="0.25">
      <c r="A6603" s="4" t="str">
        <f t="shared" si="206"/>
        <v>46243-POX58-psa3</v>
      </c>
      <c r="B6603" s="14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 t="shared" si="207"/>
        <v>2026-08</v>
      </c>
      <c r="J6603" s="7" t="str">
        <f>VLOOKUP(C6603,'[1]T. Apoyo Sistema'!$B$1:$C$89,2,0)</f>
        <v>SI</v>
      </c>
    </row>
    <row r="6604" spans="1:10" x14ac:dyDescent="0.25">
      <c r="A6604" s="4" t="str">
        <f t="shared" si="206"/>
        <v>46243-POX58-psa4</v>
      </c>
      <c r="B6604" s="14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 t="shared" si="207"/>
        <v>2026-08</v>
      </c>
      <c r="J6604" s="7" t="str">
        <f>VLOOKUP(C6604,'[1]T. Apoyo Sistema'!$B$1:$C$89,2,0)</f>
        <v>SI</v>
      </c>
    </row>
    <row r="6605" spans="1:10" x14ac:dyDescent="0.25">
      <c r="A6605" s="4" t="str">
        <f t="shared" si="206"/>
        <v>46243-POX58-sec1</v>
      </c>
      <c r="B6605" s="14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 t="shared" si="207"/>
        <v>2026-08</v>
      </c>
      <c r="J6605" s="7" t="str">
        <f>VLOOKUP(C6605,'[1]T. Apoyo Sistema'!$B$1:$C$89,2,0)</f>
        <v>SI</v>
      </c>
    </row>
    <row r="6606" spans="1:10" x14ac:dyDescent="0.25">
      <c r="A6606" s="4" t="str">
        <f t="shared" si="206"/>
        <v>46243-POX58-sec2</v>
      </c>
      <c r="B6606" s="14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 t="shared" si="207"/>
        <v>2026-08</v>
      </c>
      <c r="J6606" s="7" t="str">
        <f>VLOOKUP(C6606,'[1]T. Apoyo Sistema'!$B$1:$C$89,2,0)</f>
        <v>SI</v>
      </c>
    </row>
    <row r="6607" spans="1:10" x14ac:dyDescent="0.25">
      <c r="A6607" s="4" t="str">
        <f t="shared" si="206"/>
        <v>46243-POX59-bbd1</v>
      </c>
      <c r="B6607" s="14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 t="shared" si="207"/>
        <v>2026-08</v>
      </c>
      <c r="J6607" s="7" t="str">
        <f>VLOOKUP(C6607,'[1]T. Apoyo Sistema'!$B$1:$C$89,2,0)</f>
        <v>SI</v>
      </c>
    </row>
    <row r="6608" spans="1:10" x14ac:dyDescent="0.25">
      <c r="A6608" s="4" t="str">
        <f t="shared" si="206"/>
        <v>46243-POX59-bbd2</v>
      </c>
      <c r="B6608" s="14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 t="shared" si="207"/>
        <v>2026-08</v>
      </c>
      <c r="J6608" s="7" t="str">
        <f>VLOOKUP(C6608,'[1]T. Apoyo Sistema'!$B$1:$C$89,2,0)</f>
        <v>SI</v>
      </c>
    </row>
    <row r="6609" spans="1:10" x14ac:dyDescent="0.25">
      <c r="A6609" s="4" t="str">
        <f t="shared" si="206"/>
        <v>46243-POX59-com1</v>
      </c>
      <c r="B6609" s="14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 t="shared" si="207"/>
        <v>2026-08</v>
      </c>
      <c r="J6609" s="7" t="str">
        <f>VLOOKUP(C6609,'[1]T. Apoyo Sistema'!$B$1:$C$89,2,0)</f>
        <v>SI</v>
      </c>
    </row>
    <row r="6610" spans="1:10" x14ac:dyDescent="0.25">
      <c r="A6610" s="4" t="str">
        <f t="shared" si="206"/>
        <v>46243-POX59-com2</v>
      </c>
      <c r="B6610" s="14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 t="shared" si="207"/>
        <v>2026-08</v>
      </c>
      <c r="J6610" s="7" t="str">
        <f>VLOOKUP(C6610,'[1]T. Apoyo Sistema'!$B$1:$C$89,2,0)</f>
        <v>SI</v>
      </c>
    </row>
    <row r="6611" spans="1:10" x14ac:dyDescent="0.25">
      <c r="A6611" s="4" t="str">
        <f t="shared" si="206"/>
        <v>46243-POX59-com3</v>
      </c>
      <c r="B6611" s="14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 t="shared" si="207"/>
        <v>2026-08</v>
      </c>
      <c r="J6611" s="7" t="str">
        <f>VLOOKUP(C6611,'[1]T. Apoyo Sistema'!$B$1:$C$89,2,0)</f>
        <v>SI</v>
      </c>
    </row>
    <row r="6612" spans="1:10" x14ac:dyDescent="0.25">
      <c r="A6612" s="4" t="str">
        <f t="shared" si="206"/>
        <v>46243-POX59-gen1</v>
      </c>
      <c r="B6612" s="14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 t="shared" si="207"/>
        <v>2026-08</v>
      </c>
      <c r="J6612" s="7" t="str">
        <f>VLOOKUP(C6612,'[1]T. Apoyo Sistema'!$B$1:$C$89,2,0)</f>
        <v>SI</v>
      </c>
    </row>
    <row r="6613" spans="1:10" x14ac:dyDescent="0.25">
      <c r="A6613" s="4" t="str">
        <f t="shared" si="206"/>
        <v>46243-POX59-gen2</v>
      </c>
      <c r="B6613" s="14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 t="shared" si="207"/>
        <v>2026-08</v>
      </c>
      <c r="J6613" s="7" t="str">
        <f>VLOOKUP(C6613,'[1]T. Apoyo Sistema'!$B$1:$C$89,2,0)</f>
        <v>SI</v>
      </c>
    </row>
    <row r="6614" spans="1:10" x14ac:dyDescent="0.25">
      <c r="A6614" s="4" t="str">
        <f t="shared" si="206"/>
        <v>46243-POX59-motocom1</v>
      </c>
      <c r="B6614" s="14">
        <v>46243</v>
      </c>
      <c r="C6614" s="4" t="s">
        <v>38</v>
      </c>
      <c r="D6614" s="4" t="s">
        <v>104</v>
      </c>
      <c r="E6614" s="4">
        <v>0</v>
      </c>
      <c r="F6614" s="6">
        <v>0</v>
      </c>
      <c r="G6614" s="6">
        <v>0</v>
      </c>
      <c r="H6614" s="6">
        <v>0</v>
      </c>
      <c r="I6614" s="4" t="str">
        <f t="shared" si="207"/>
        <v>2026-08</v>
      </c>
      <c r="J6614" s="7" t="str">
        <f>VLOOKUP(C6614,'[1]T. Apoyo Sistema'!$B$1:$C$89,2,0)</f>
        <v>SI</v>
      </c>
    </row>
    <row r="6615" spans="1:10" x14ac:dyDescent="0.25">
      <c r="A6615" s="4" t="str">
        <f t="shared" si="206"/>
        <v>46243-POX59-motocom2</v>
      </c>
      <c r="B6615" s="14">
        <v>46243</v>
      </c>
      <c r="C6615" s="4" t="s">
        <v>38</v>
      </c>
      <c r="D6615" s="4" t="s">
        <v>105</v>
      </c>
      <c r="E6615" s="4">
        <v>0</v>
      </c>
      <c r="F6615" s="6">
        <v>0</v>
      </c>
      <c r="G6615" s="6">
        <v>0</v>
      </c>
      <c r="H6615" s="6">
        <v>0</v>
      </c>
      <c r="I6615" s="4" t="str">
        <f t="shared" si="207"/>
        <v>2026-08</v>
      </c>
      <c r="J6615" s="7" t="str">
        <f>VLOOKUP(C6615,'[1]T. Apoyo Sistema'!$B$1:$C$89,2,0)</f>
        <v>SI</v>
      </c>
    </row>
    <row r="6616" spans="1:10" x14ac:dyDescent="0.25">
      <c r="A6616" s="4" t="str">
        <f t="shared" si="206"/>
        <v>46243-POX59-psa1</v>
      </c>
      <c r="B6616" s="14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 t="shared" si="207"/>
        <v>2026-08</v>
      </c>
      <c r="J6616" s="7" t="str">
        <f>VLOOKUP(C6616,'[1]T. Apoyo Sistema'!$B$1:$C$89,2,0)</f>
        <v>SI</v>
      </c>
    </row>
    <row r="6617" spans="1:10" x14ac:dyDescent="0.25">
      <c r="A6617" s="4" t="str">
        <f t="shared" si="206"/>
        <v>46243-POX59-psa2</v>
      </c>
      <c r="B6617" s="14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 t="shared" si="207"/>
        <v>2026-08</v>
      </c>
      <c r="J6617" s="7" t="str">
        <f>VLOOKUP(C6617,'[1]T. Apoyo Sistema'!$B$1:$C$89,2,0)</f>
        <v>SI</v>
      </c>
    </row>
    <row r="6618" spans="1:10" x14ac:dyDescent="0.25">
      <c r="A6618" s="4" t="str">
        <f t="shared" si="206"/>
        <v>46243-POX59-psa3</v>
      </c>
      <c r="B6618" s="14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 t="shared" si="207"/>
        <v>2026-08</v>
      </c>
      <c r="J6618" s="7" t="str">
        <f>VLOOKUP(C6618,'[1]T. Apoyo Sistema'!$B$1:$C$89,2,0)</f>
        <v>SI</v>
      </c>
    </row>
    <row r="6619" spans="1:10" x14ac:dyDescent="0.25">
      <c r="A6619" s="4" t="str">
        <f t="shared" si="206"/>
        <v>46243-POX59-psa4</v>
      </c>
      <c r="B6619" s="14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 t="shared" si="207"/>
        <v>2026-08</v>
      </c>
      <c r="J6619" s="7" t="str">
        <f>VLOOKUP(C6619,'[1]T. Apoyo Sistema'!$B$1:$C$89,2,0)</f>
        <v>SI</v>
      </c>
    </row>
    <row r="6620" spans="1:10" x14ac:dyDescent="0.25">
      <c r="A6620" s="4" t="str">
        <f t="shared" si="206"/>
        <v>46243-POX59-psa5</v>
      </c>
      <c r="B6620" s="14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 t="shared" si="207"/>
        <v>2026-08</v>
      </c>
      <c r="J6620" s="7" t="str">
        <f>VLOOKUP(C6620,'[1]T. Apoyo Sistema'!$B$1:$C$89,2,0)</f>
        <v>SI</v>
      </c>
    </row>
    <row r="6621" spans="1:10" x14ac:dyDescent="0.25">
      <c r="A6621" s="4" t="str">
        <f t="shared" si="206"/>
        <v>46243-POX59-psa6</v>
      </c>
      <c r="B6621" s="14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 t="shared" si="207"/>
        <v>2026-08</v>
      </c>
      <c r="J6621" s="7" t="str">
        <f>VLOOKUP(C6621,'[1]T. Apoyo Sistema'!$B$1:$C$89,2,0)</f>
        <v>SI</v>
      </c>
    </row>
    <row r="6622" spans="1:10" x14ac:dyDescent="0.25">
      <c r="A6622" s="4" t="str">
        <f t="shared" si="206"/>
        <v>46243-POX59-sec1</v>
      </c>
      <c r="B6622" s="14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 t="shared" si="207"/>
        <v>2026-08</v>
      </c>
      <c r="J6622" s="7" t="str">
        <f>VLOOKUP(C6622,'[1]T. Apoyo Sistema'!$B$1:$C$89,2,0)</f>
        <v>SI</v>
      </c>
    </row>
    <row r="6623" spans="1:10" x14ac:dyDescent="0.25">
      <c r="A6623" s="4" t="str">
        <f t="shared" si="206"/>
        <v>46243-POX59-sec2</v>
      </c>
      <c r="B6623" s="14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 t="shared" si="207"/>
        <v>2026-08</v>
      </c>
      <c r="J6623" s="7" t="str">
        <f>VLOOKUP(C6623,'[1]T. Apoyo Sistema'!$B$1:$C$89,2,0)</f>
        <v>SI</v>
      </c>
    </row>
    <row r="6624" spans="1:10" x14ac:dyDescent="0.25">
      <c r="A6624" s="4" t="str">
        <f t="shared" si="206"/>
        <v>46243-POX6-bbd1</v>
      </c>
      <c r="B6624" s="14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 t="shared" si="207"/>
        <v>2026-08</v>
      </c>
      <c r="J6624" s="7" t="str">
        <f>VLOOKUP(C6624,'[1]T. Apoyo Sistema'!$B$1:$C$89,2,0)</f>
        <v>SI</v>
      </c>
    </row>
    <row r="6625" spans="1:10" x14ac:dyDescent="0.25">
      <c r="A6625" s="4" t="str">
        <f t="shared" si="206"/>
        <v>46243-POX6-bbd2</v>
      </c>
      <c r="B6625" s="14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 t="shared" si="207"/>
        <v>2026-08</v>
      </c>
      <c r="J6625" s="7" t="str">
        <f>VLOOKUP(C6625,'[1]T. Apoyo Sistema'!$B$1:$C$89,2,0)</f>
        <v>SI</v>
      </c>
    </row>
    <row r="6626" spans="1:10" x14ac:dyDescent="0.25">
      <c r="A6626" s="4" t="str">
        <f t="shared" si="206"/>
        <v>46243-POX6-com1</v>
      </c>
      <c r="B6626" s="14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 t="shared" si="207"/>
        <v>2026-08</v>
      </c>
      <c r="J6626" s="7" t="str">
        <f>VLOOKUP(C6626,'[1]T. Apoyo Sistema'!$B$1:$C$89,2,0)</f>
        <v>SI</v>
      </c>
    </row>
    <row r="6627" spans="1:10" x14ac:dyDescent="0.25">
      <c r="A6627" s="4" t="str">
        <f t="shared" si="206"/>
        <v>46243-POX6-com2</v>
      </c>
      <c r="B6627" s="14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 t="shared" si="207"/>
        <v>2026-08</v>
      </c>
      <c r="J6627" s="7" t="str">
        <f>VLOOKUP(C6627,'[1]T. Apoyo Sistema'!$B$1:$C$89,2,0)</f>
        <v>SI</v>
      </c>
    </row>
    <row r="6628" spans="1:10" x14ac:dyDescent="0.25">
      <c r="A6628" s="4" t="str">
        <f t="shared" si="206"/>
        <v>46243-POX6-com3</v>
      </c>
      <c r="B6628" s="14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 t="shared" si="207"/>
        <v>2026-08</v>
      </c>
      <c r="J6628" s="7" t="str">
        <f>VLOOKUP(C6628,'[1]T. Apoyo Sistema'!$B$1:$C$89,2,0)</f>
        <v>SI</v>
      </c>
    </row>
    <row r="6629" spans="1:10" x14ac:dyDescent="0.25">
      <c r="A6629" s="4" t="str">
        <f t="shared" si="206"/>
        <v>46243-POX6-com4</v>
      </c>
      <c r="B6629" s="14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 t="shared" si="207"/>
        <v>2026-08</v>
      </c>
      <c r="J6629" s="7" t="str">
        <f>VLOOKUP(C6629,'[1]T. Apoyo Sistema'!$B$1:$C$89,2,0)</f>
        <v>SI</v>
      </c>
    </row>
    <row r="6630" spans="1:10" x14ac:dyDescent="0.25">
      <c r="A6630" s="4" t="str">
        <f t="shared" si="206"/>
        <v>46243-POX6-gen1</v>
      </c>
      <c r="B6630" s="14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 t="shared" si="207"/>
        <v>2026-08</v>
      </c>
      <c r="J6630" s="7" t="str">
        <f>VLOOKUP(C6630,'[1]T. Apoyo Sistema'!$B$1:$C$89,2,0)</f>
        <v>SI</v>
      </c>
    </row>
    <row r="6631" spans="1:10" x14ac:dyDescent="0.25">
      <c r="A6631" s="4" t="str">
        <f t="shared" si="206"/>
        <v>46243-POX6-gen2</v>
      </c>
      <c r="B6631" s="14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 t="shared" si="207"/>
        <v>2026-08</v>
      </c>
      <c r="J6631" s="7" t="str">
        <f>VLOOKUP(C6631,'[1]T. Apoyo Sistema'!$B$1:$C$89,2,0)</f>
        <v>SI</v>
      </c>
    </row>
    <row r="6632" spans="1:10" x14ac:dyDescent="0.25">
      <c r="A6632" s="4" t="str">
        <f t="shared" si="206"/>
        <v>46243-POX6-psa1</v>
      </c>
      <c r="B6632" s="14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 t="shared" si="207"/>
        <v>2026-08</v>
      </c>
      <c r="J6632" s="7" t="str">
        <f>VLOOKUP(C6632,'[1]T. Apoyo Sistema'!$B$1:$C$89,2,0)</f>
        <v>SI</v>
      </c>
    </row>
    <row r="6633" spans="1:10" x14ac:dyDescent="0.25">
      <c r="A6633" s="4" t="str">
        <f t="shared" si="206"/>
        <v>46243-POX6-psa2</v>
      </c>
      <c r="B6633" s="14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 t="shared" si="207"/>
        <v>2026-08</v>
      </c>
      <c r="J6633" s="7" t="str">
        <f>VLOOKUP(C6633,'[1]T. Apoyo Sistema'!$B$1:$C$89,2,0)</f>
        <v>SI</v>
      </c>
    </row>
    <row r="6634" spans="1:10" x14ac:dyDescent="0.25">
      <c r="A6634" s="4" t="str">
        <f t="shared" si="206"/>
        <v>46243-POX6-psa3</v>
      </c>
      <c r="B6634" s="14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 t="shared" si="207"/>
        <v>2026-08</v>
      </c>
      <c r="J6634" s="7" t="str">
        <f>VLOOKUP(C6634,'[1]T. Apoyo Sistema'!$B$1:$C$89,2,0)</f>
        <v>SI</v>
      </c>
    </row>
    <row r="6635" spans="1:10" x14ac:dyDescent="0.25">
      <c r="A6635" s="4" t="str">
        <f t="shared" si="206"/>
        <v>46243-POX6-psa4</v>
      </c>
      <c r="B6635" s="14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 t="shared" si="207"/>
        <v>2026-08</v>
      </c>
      <c r="J6635" s="7" t="str">
        <f>VLOOKUP(C6635,'[1]T. Apoyo Sistema'!$B$1:$C$89,2,0)</f>
        <v>SI</v>
      </c>
    </row>
    <row r="6636" spans="1:10" x14ac:dyDescent="0.25">
      <c r="A6636" s="4" t="str">
        <f t="shared" si="206"/>
        <v>46243-POX6-sec1</v>
      </c>
      <c r="B6636" s="14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 t="shared" si="207"/>
        <v>2026-08</v>
      </c>
      <c r="J6636" s="7" t="str">
        <f>VLOOKUP(C6636,'[1]T. Apoyo Sistema'!$B$1:$C$89,2,0)</f>
        <v>SI</v>
      </c>
    </row>
    <row r="6637" spans="1:10" x14ac:dyDescent="0.25">
      <c r="A6637" s="4" t="str">
        <f t="shared" si="206"/>
        <v>46243-POX6-sec2</v>
      </c>
      <c r="B6637" s="14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 t="shared" si="207"/>
        <v>2026-08</v>
      </c>
      <c r="J6637" s="7" t="str">
        <f>VLOOKUP(C6637,'[1]T. Apoyo Sistema'!$B$1:$C$89,2,0)</f>
        <v>SI</v>
      </c>
    </row>
    <row r="6638" spans="1:10" x14ac:dyDescent="0.25">
      <c r="A6638" s="4" t="str">
        <f t="shared" si="206"/>
        <v>46243-POX60-bbd1</v>
      </c>
      <c r="B6638" s="14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 t="shared" si="207"/>
        <v>2026-08</v>
      </c>
      <c r="J6638" s="7" t="str">
        <f>VLOOKUP(C6638,'[1]T. Apoyo Sistema'!$B$1:$C$89,2,0)</f>
        <v>SI</v>
      </c>
    </row>
    <row r="6639" spans="1:10" x14ac:dyDescent="0.25">
      <c r="A6639" s="4" t="str">
        <f t="shared" si="206"/>
        <v>46243-POX60-bbd2</v>
      </c>
      <c r="B6639" s="14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 t="shared" si="207"/>
        <v>2026-08</v>
      </c>
      <c r="J6639" s="7" t="str">
        <f>VLOOKUP(C6639,'[1]T. Apoyo Sistema'!$B$1:$C$89,2,0)</f>
        <v>SI</v>
      </c>
    </row>
    <row r="6640" spans="1:10" x14ac:dyDescent="0.25">
      <c r="A6640" s="4" t="str">
        <f t="shared" si="206"/>
        <v>46243-POX60-com1</v>
      </c>
      <c r="B6640" s="14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 t="shared" si="207"/>
        <v>2026-08</v>
      </c>
      <c r="J6640" s="7" t="str">
        <f>VLOOKUP(C6640,'[1]T. Apoyo Sistema'!$B$1:$C$89,2,0)</f>
        <v>SI</v>
      </c>
    </row>
    <row r="6641" spans="1:10" x14ac:dyDescent="0.25">
      <c r="A6641" s="4" t="str">
        <f t="shared" si="206"/>
        <v>46243-POX60-com2</v>
      </c>
      <c r="B6641" s="14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 t="shared" si="207"/>
        <v>2026-08</v>
      </c>
      <c r="J6641" s="7" t="str">
        <f>VLOOKUP(C6641,'[1]T. Apoyo Sistema'!$B$1:$C$89,2,0)</f>
        <v>SI</v>
      </c>
    </row>
    <row r="6642" spans="1:10" x14ac:dyDescent="0.25">
      <c r="A6642" s="4" t="str">
        <f t="shared" si="206"/>
        <v>46243-POX60-com3</v>
      </c>
      <c r="B6642" s="14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 t="shared" si="207"/>
        <v>2026-08</v>
      </c>
      <c r="J6642" s="7" t="str">
        <f>VLOOKUP(C6642,'[1]T. Apoyo Sistema'!$B$1:$C$89,2,0)</f>
        <v>SI</v>
      </c>
    </row>
    <row r="6643" spans="1:10" x14ac:dyDescent="0.25">
      <c r="A6643" s="4" t="str">
        <f t="shared" si="206"/>
        <v>46243-POX60-gen1</v>
      </c>
      <c r="B6643" s="14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 t="shared" si="207"/>
        <v>2026-08</v>
      </c>
      <c r="J6643" s="7" t="str">
        <f>VLOOKUP(C6643,'[1]T. Apoyo Sistema'!$B$1:$C$89,2,0)</f>
        <v>SI</v>
      </c>
    </row>
    <row r="6644" spans="1:10" x14ac:dyDescent="0.25">
      <c r="A6644" s="4" t="str">
        <f t="shared" si="206"/>
        <v>46243-POX60-gen2</v>
      </c>
      <c r="B6644" s="14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 t="shared" si="207"/>
        <v>2026-08</v>
      </c>
      <c r="J6644" s="7" t="str">
        <f>VLOOKUP(C6644,'[1]T. Apoyo Sistema'!$B$1:$C$89,2,0)</f>
        <v>SI</v>
      </c>
    </row>
    <row r="6645" spans="1:10" x14ac:dyDescent="0.25">
      <c r="A6645" s="4" t="str">
        <f t="shared" si="206"/>
        <v>46243-POX60-motocom1</v>
      </c>
      <c r="B6645" s="14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 t="shared" si="207"/>
        <v>2026-08</v>
      </c>
      <c r="J6645" s="7" t="str">
        <f>VLOOKUP(C6645,'[1]T. Apoyo Sistema'!$B$1:$C$89,2,0)</f>
        <v>SI</v>
      </c>
    </row>
    <row r="6646" spans="1:10" x14ac:dyDescent="0.25">
      <c r="A6646" s="4" t="str">
        <f t="shared" si="206"/>
        <v>46243-POX60-motocom2</v>
      </c>
      <c r="B6646" s="14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 t="shared" si="207"/>
        <v>2026-08</v>
      </c>
      <c r="J6646" s="7" t="str">
        <f>VLOOKUP(C6646,'[1]T. Apoyo Sistema'!$B$1:$C$89,2,0)</f>
        <v>SI</v>
      </c>
    </row>
    <row r="6647" spans="1:10" x14ac:dyDescent="0.25">
      <c r="A6647" s="4" t="str">
        <f t="shared" si="206"/>
        <v>46243-POX60-psa1</v>
      </c>
      <c r="B6647" s="14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 t="shared" si="207"/>
        <v>2026-08</v>
      </c>
      <c r="J6647" s="7" t="str">
        <f>VLOOKUP(C6647,'[1]T. Apoyo Sistema'!$B$1:$C$89,2,0)</f>
        <v>SI</v>
      </c>
    </row>
    <row r="6648" spans="1:10" x14ac:dyDescent="0.25">
      <c r="A6648" s="4" t="str">
        <f t="shared" si="206"/>
        <v>46243-POX60-psa2</v>
      </c>
      <c r="B6648" s="14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 t="shared" si="207"/>
        <v>2026-08</v>
      </c>
      <c r="J6648" s="7" t="str">
        <f>VLOOKUP(C6648,'[1]T. Apoyo Sistema'!$B$1:$C$89,2,0)</f>
        <v>SI</v>
      </c>
    </row>
    <row r="6649" spans="1:10" x14ac:dyDescent="0.25">
      <c r="A6649" s="4" t="str">
        <f t="shared" si="206"/>
        <v>46243-POX60-psa3</v>
      </c>
      <c r="B6649" s="14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 t="shared" si="207"/>
        <v>2026-08</v>
      </c>
      <c r="J6649" s="7" t="str">
        <f>VLOOKUP(C6649,'[1]T. Apoyo Sistema'!$B$1:$C$89,2,0)</f>
        <v>SI</v>
      </c>
    </row>
    <row r="6650" spans="1:10" x14ac:dyDescent="0.25">
      <c r="A6650" s="4" t="str">
        <f t="shared" si="206"/>
        <v>46243-POX60-psa4</v>
      </c>
      <c r="B6650" s="14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 t="shared" si="207"/>
        <v>2026-08</v>
      </c>
      <c r="J6650" s="7" t="str">
        <f>VLOOKUP(C6650,'[1]T. Apoyo Sistema'!$B$1:$C$89,2,0)</f>
        <v>SI</v>
      </c>
    </row>
    <row r="6651" spans="1:10" x14ac:dyDescent="0.25">
      <c r="A6651" s="4" t="str">
        <f t="shared" si="206"/>
        <v>46243-POX60-psa5</v>
      </c>
      <c r="B6651" s="14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 t="shared" si="207"/>
        <v>2026-08</v>
      </c>
      <c r="J6651" s="7" t="str">
        <f>VLOOKUP(C6651,'[1]T. Apoyo Sistema'!$B$1:$C$89,2,0)</f>
        <v>SI</v>
      </c>
    </row>
    <row r="6652" spans="1:10" x14ac:dyDescent="0.25">
      <c r="A6652" s="4" t="str">
        <f t="shared" si="206"/>
        <v>46243-POX60-psa6</v>
      </c>
      <c r="B6652" s="14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 t="shared" si="207"/>
        <v>2026-08</v>
      </c>
      <c r="J6652" s="7" t="str">
        <f>VLOOKUP(C6652,'[1]T. Apoyo Sistema'!$B$1:$C$89,2,0)</f>
        <v>SI</v>
      </c>
    </row>
    <row r="6653" spans="1:10" x14ac:dyDescent="0.25">
      <c r="A6653" s="4" t="str">
        <f t="shared" si="206"/>
        <v>46243-POX60-sec1</v>
      </c>
      <c r="B6653" s="14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 t="shared" si="207"/>
        <v>2026-08</v>
      </c>
      <c r="J6653" s="7" t="str">
        <f>VLOOKUP(C6653,'[1]T. Apoyo Sistema'!$B$1:$C$89,2,0)</f>
        <v>SI</v>
      </c>
    </row>
    <row r="6654" spans="1:10" x14ac:dyDescent="0.25">
      <c r="A6654" s="4" t="str">
        <f t="shared" si="206"/>
        <v>46243-POX60-sec2</v>
      </c>
      <c r="B6654" s="14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 t="shared" si="207"/>
        <v>2026-08</v>
      </c>
      <c r="J6654" s="7" t="str">
        <f>VLOOKUP(C6654,'[1]T. Apoyo Sistema'!$B$1:$C$89,2,0)</f>
        <v>SI</v>
      </c>
    </row>
    <row r="6655" spans="1:10" x14ac:dyDescent="0.25">
      <c r="A6655" s="4" t="str">
        <f t="shared" si="206"/>
        <v>46243-POX61-bbd1</v>
      </c>
      <c r="B6655" s="14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 t="shared" si="207"/>
        <v>2026-08</v>
      </c>
      <c r="J6655" s="7" t="str">
        <f>VLOOKUP(C6655,'[1]T. Apoyo Sistema'!$B$1:$C$89,2,0)</f>
        <v>SI</v>
      </c>
    </row>
    <row r="6656" spans="1:10" x14ac:dyDescent="0.25">
      <c r="A6656" s="4" t="str">
        <f t="shared" si="206"/>
        <v>46243-POX61-bbd2</v>
      </c>
      <c r="B6656" s="14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 t="shared" si="207"/>
        <v>2026-08</v>
      </c>
      <c r="J6656" s="7" t="str">
        <f>VLOOKUP(C6656,'[1]T. Apoyo Sistema'!$B$1:$C$89,2,0)</f>
        <v>SI</v>
      </c>
    </row>
    <row r="6657" spans="1:10" x14ac:dyDescent="0.25">
      <c r="A6657" s="4" t="str">
        <f t="shared" si="206"/>
        <v>46243-POX61-com1</v>
      </c>
      <c r="B6657" s="14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 t="shared" si="207"/>
        <v>2026-08</v>
      </c>
      <c r="J6657" s="7" t="str">
        <f>VLOOKUP(C6657,'[1]T. Apoyo Sistema'!$B$1:$C$89,2,0)</f>
        <v>SI</v>
      </c>
    </row>
    <row r="6658" spans="1:10" x14ac:dyDescent="0.25">
      <c r="A6658" s="4" t="str">
        <f t="shared" ref="A6658:A6721" si="208">CONCATENATE(B6658,"-",C6658,"-",D6658)</f>
        <v>46243-POX61-com2</v>
      </c>
      <c r="B6658" s="14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 t="shared" ref="I6658:I6721" si="209">TEXT(B6658,"yyyy-mm")</f>
        <v>2026-08</v>
      </c>
      <c r="J6658" s="7" t="str">
        <f>VLOOKUP(C6658,'[1]T. Apoyo Sistema'!$B$1:$C$89,2,0)</f>
        <v>SI</v>
      </c>
    </row>
    <row r="6659" spans="1:10" x14ac:dyDescent="0.25">
      <c r="A6659" s="4" t="str">
        <f t="shared" si="208"/>
        <v>46243-POX61-com3</v>
      </c>
      <c r="B6659" s="14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 t="shared" si="209"/>
        <v>2026-08</v>
      </c>
      <c r="J6659" s="7" t="str">
        <f>VLOOKUP(C6659,'[1]T. Apoyo Sistema'!$B$1:$C$89,2,0)</f>
        <v>SI</v>
      </c>
    </row>
    <row r="6660" spans="1:10" x14ac:dyDescent="0.25">
      <c r="A6660" s="4" t="str">
        <f t="shared" si="208"/>
        <v>46243-POX61-gen1</v>
      </c>
      <c r="B6660" s="14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 t="shared" si="209"/>
        <v>2026-08</v>
      </c>
      <c r="J6660" s="7" t="str">
        <f>VLOOKUP(C6660,'[1]T. Apoyo Sistema'!$B$1:$C$89,2,0)</f>
        <v>SI</v>
      </c>
    </row>
    <row r="6661" spans="1:10" x14ac:dyDescent="0.25">
      <c r="A6661" s="4" t="str">
        <f t="shared" si="208"/>
        <v>46243-POX61-gen2</v>
      </c>
      <c r="B6661" s="14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 t="shared" si="209"/>
        <v>2026-08</v>
      </c>
      <c r="J6661" s="7" t="str">
        <f>VLOOKUP(C6661,'[1]T. Apoyo Sistema'!$B$1:$C$89,2,0)</f>
        <v>SI</v>
      </c>
    </row>
    <row r="6662" spans="1:10" x14ac:dyDescent="0.25">
      <c r="A6662" s="4" t="str">
        <f t="shared" si="208"/>
        <v>46243-POX61-motocom1</v>
      </c>
      <c r="B6662" s="14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 t="shared" si="209"/>
        <v>2026-08</v>
      </c>
      <c r="J6662" s="7" t="str">
        <f>VLOOKUP(C6662,'[1]T. Apoyo Sistema'!$B$1:$C$89,2,0)</f>
        <v>SI</v>
      </c>
    </row>
    <row r="6663" spans="1:10" x14ac:dyDescent="0.25">
      <c r="A6663" s="4" t="str">
        <f t="shared" si="208"/>
        <v>46243-POX61-motocom2</v>
      </c>
      <c r="B6663" s="14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 t="shared" si="209"/>
        <v>2026-08</v>
      </c>
      <c r="J6663" s="7" t="str">
        <f>VLOOKUP(C6663,'[1]T. Apoyo Sistema'!$B$1:$C$89,2,0)</f>
        <v>SI</v>
      </c>
    </row>
    <row r="6664" spans="1:10" x14ac:dyDescent="0.25">
      <c r="A6664" s="4" t="str">
        <f t="shared" si="208"/>
        <v>46243-POX61-psa1</v>
      </c>
      <c r="B6664" s="14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 t="shared" si="209"/>
        <v>2026-08</v>
      </c>
      <c r="J6664" s="7" t="str">
        <f>VLOOKUP(C6664,'[1]T. Apoyo Sistema'!$B$1:$C$89,2,0)</f>
        <v>SI</v>
      </c>
    </row>
    <row r="6665" spans="1:10" x14ac:dyDescent="0.25">
      <c r="A6665" s="4" t="str">
        <f t="shared" si="208"/>
        <v>46243-POX61-psa2</v>
      </c>
      <c r="B6665" s="14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 t="shared" si="209"/>
        <v>2026-08</v>
      </c>
      <c r="J6665" s="7" t="str">
        <f>VLOOKUP(C6665,'[1]T. Apoyo Sistema'!$B$1:$C$89,2,0)</f>
        <v>SI</v>
      </c>
    </row>
    <row r="6666" spans="1:10" x14ac:dyDescent="0.25">
      <c r="A6666" s="4" t="str">
        <f t="shared" si="208"/>
        <v>46243-POX61-psa3</v>
      </c>
      <c r="B6666" s="14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 t="shared" si="209"/>
        <v>2026-08</v>
      </c>
      <c r="J6666" s="7" t="str">
        <f>VLOOKUP(C6666,'[1]T. Apoyo Sistema'!$B$1:$C$89,2,0)</f>
        <v>SI</v>
      </c>
    </row>
    <row r="6667" spans="1:10" x14ac:dyDescent="0.25">
      <c r="A6667" s="4" t="str">
        <f t="shared" si="208"/>
        <v>46243-POX61-psa4</v>
      </c>
      <c r="B6667" s="14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 t="shared" si="209"/>
        <v>2026-08</v>
      </c>
      <c r="J6667" s="7" t="str">
        <f>VLOOKUP(C6667,'[1]T. Apoyo Sistema'!$B$1:$C$89,2,0)</f>
        <v>SI</v>
      </c>
    </row>
    <row r="6668" spans="1:10" x14ac:dyDescent="0.25">
      <c r="A6668" s="4" t="str">
        <f t="shared" si="208"/>
        <v>46243-POX61-psa5</v>
      </c>
      <c r="B6668" s="14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 t="shared" si="209"/>
        <v>2026-08</v>
      </c>
      <c r="J6668" s="7" t="str">
        <f>VLOOKUP(C6668,'[1]T. Apoyo Sistema'!$B$1:$C$89,2,0)</f>
        <v>SI</v>
      </c>
    </row>
    <row r="6669" spans="1:10" x14ac:dyDescent="0.25">
      <c r="A6669" s="4" t="str">
        <f t="shared" si="208"/>
        <v>46243-POX61-psa6</v>
      </c>
      <c r="B6669" s="14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 t="shared" si="209"/>
        <v>2026-08</v>
      </c>
      <c r="J6669" s="7" t="str">
        <f>VLOOKUP(C6669,'[1]T. Apoyo Sistema'!$B$1:$C$89,2,0)</f>
        <v>SI</v>
      </c>
    </row>
    <row r="6670" spans="1:10" x14ac:dyDescent="0.25">
      <c r="A6670" s="4" t="str">
        <f t="shared" si="208"/>
        <v>46243-POX61-sec1</v>
      </c>
      <c r="B6670" s="14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 t="shared" si="209"/>
        <v>2026-08</v>
      </c>
      <c r="J6670" s="7" t="str">
        <f>VLOOKUP(C6670,'[1]T. Apoyo Sistema'!$B$1:$C$89,2,0)</f>
        <v>SI</v>
      </c>
    </row>
    <row r="6671" spans="1:10" x14ac:dyDescent="0.25">
      <c r="A6671" s="4" t="str">
        <f t="shared" si="208"/>
        <v>46243-POX61-sec2</v>
      </c>
      <c r="B6671" s="14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 t="shared" si="209"/>
        <v>2026-08</v>
      </c>
      <c r="J6671" s="7" t="str">
        <f>VLOOKUP(C6671,'[1]T. Apoyo Sistema'!$B$1:$C$89,2,0)</f>
        <v>SI</v>
      </c>
    </row>
    <row r="6672" spans="1:10" x14ac:dyDescent="0.25">
      <c r="A6672" s="4" t="str">
        <f t="shared" si="208"/>
        <v>46243-POX62-bbd1</v>
      </c>
      <c r="B6672" s="14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 t="shared" si="209"/>
        <v>2026-08</v>
      </c>
      <c r="J6672" s="7" t="str">
        <f>VLOOKUP(C6672,'[1]T. Apoyo Sistema'!$B$1:$C$89,2,0)</f>
        <v>SI</v>
      </c>
    </row>
    <row r="6673" spans="1:10" x14ac:dyDescent="0.25">
      <c r="A6673" s="4" t="str">
        <f t="shared" si="208"/>
        <v>46243-POX62-bbd2</v>
      </c>
      <c r="B6673" s="14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 t="shared" si="209"/>
        <v>2026-08</v>
      </c>
      <c r="J6673" s="7" t="str">
        <f>VLOOKUP(C6673,'[1]T. Apoyo Sistema'!$B$1:$C$89,2,0)</f>
        <v>SI</v>
      </c>
    </row>
    <row r="6674" spans="1:10" x14ac:dyDescent="0.25">
      <c r="A6674" s="4" t="str">
        <f t="shared" si="208"/>
        <v>46243-POX62-com1</v>
      </c>
      <c r="B6674" s="14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 t="shared" si="209"/>
        <v>2026-08</v>
      </c>
      <c r="J6674" s="7" t="str">
        <f>VLOOKUP(C6674,'[1]T. Apoyo Sistema'!$B$1:$C$89,2,0)</f>
        <v>SI</v>
      </c>
    </row>
    <row r="6675" spans="1:10" x14ac:dyDescent="0.25">
      <c r="A6675" s="4" t="str">
        <f t="shared" si="208"/>
        <v>46243-POX62-com2</v>
      </c>
      <c r="B6675" s="14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 t="shared" si="209"/>
        <v>2026-08</v>
      </c>
      <c r="J6675" s="7" t="str">
        <f>VLOOKUP(C6675,'[1]T. Apoyo Sistema'!$B$1:$C$89,2,0)</f>
        <v>SI</v>
      </c>
    </row>
    <row r="6676" spans="1:10" x14ac:dyDescent="0.25">
      <c r="A6676" s="4" t="str">
        <f t="shared" si="208"/>
        <v>46243-POX62-com3</v>
      </c>
      <c r="B6676" s="14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 t="shared" si="209"/>
        <v>2026-08</v>
      </c>
      <c r="J6676" s="7" t="str">
        <f>VLOOKUP(C6676,'[1]T. Apoyo Sistema'!$B$1:$C$89,2,0)</f>
        <v>SI</v>
      </c>
    </row>
    <row r="6677" spans="1:10" x14ac:dyDescent="0.25">
      <c r="A6677" s="4" t="str">
        <f t="shared" si="208"/>
        <v>46243-POX62-com4</v>
      </c>
      <c r="B6677" s="14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 t="shared" si="209"/>
        <v>2026-08</v>
      </c>
      <c r="J6677" s="7" t="str">
        <f>VLOOKUP(C6677,'[1]T. Apoyo Sistema'!$B$1:$C$89,2,0)</f>
        <v>SI</v>
      </c>
    </row>
    <row r="6678" spans="1:10" x14ac:dyDescent="0.25">
      <c r="A6678" s="4" t="str">
        <f t="shared" si="208"/>
        <v>46243-POX62-gen1</v>
      </c>
      <c r="B6678" s="14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 t="shared" si="209"/>
        <v>2026-08</v>
      </c>
      <c r="J6678" s="7" t="str">
        <f>VLOOKUP(C6678,'[1]T. Apoyo Sistema'!$B$1:$C$89,2,0)</f>
        <v>SI</v>
      </c>
    </row>
    <row r="6679" spans="1:10" x14ac:dyDescent="0.25">
      <c r="A6679" s="4" t="str">
        <f t="shared" si="208"/>
        <v>46243-POX62-gen2</v>
      </c>
      <c r="B6679" s="14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 t="shared" si="209"/>
        <v>2026-08</v>
      </c>
      <c r="J6679" s="7" t="str">
        <f>VLOOKUP(C6679,'[1]T. Apoyo Sistema'!$B$1:$C$89,2,0)</f>
        <v>SI</v>
      </c>
    </row>
    <row r="6680" spans="1:10" x14ac:dyDescent="0.25">
      <c r="A6680" s="4" t="str">
        <f t="shared" si="208"/>
        <v>46243-POX62-psa1</v>
      </c>
      <c r="B6680" s="14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 t="shared" si="209"/>
        <v>2026-08</v>
      </c>
      <c r="J6680" s="7" t="str">
        <f>VLOOKUP(C6680,'[1]T. Apoyo Sistema'!$B$1:$C$89,2,0)</f>
        <v>SI</v>
      </c>
    </row>
    <row r="6681" spans="1:10" x14ac:dyDescent="0.25">
      <c r="A6681" s="4" t="str">
        <f t="shared" si="208"/>
        <v>46243-POX62-psa2</v>
      </c>
      <c r="B6681" s="14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 t="shared" si="209"/>
        <v>2026-08</v>
      </c>
      <c r="J6681" s="7" t="str">
        <f>VLOOKUP(C6681,'[1]T. Apoyo Sistema'!$B$1:$C$89,2,0)</f>
        <v>SI</v>
      </c>
    </row>
    <row r="6682" spans="1:10" x14ac:dyDescent="0.25">
      <c r="A6682" s="4" t="str">
        <f t="shared" si="208"/>
        <v>46243-POX62-psa3</v>
      </c>
      <c r="B6682" s="14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 t="shared" si="209"/>
        <v>2026-08</v>
      </c>
      <c r="J6682" s="7" t="str">
        <f>VLOOKUP(C6682,'[1]T. Apoyo Sistema'!$B$1:$C$89,2,0)</f>
        <v>SI</v>
      </c>
    </row>
    <row r="6683" spans="1:10" x14ac:dyDescent="0.25">
      <c r="A6683" s="4" t="str">
        <f t="shared" si="208"/>
        <v>46243-POX62-psa4</v>
      </c>
      <c r="B6683" s="14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 t="shared" si="209"/>
        <v>2026-08</v>
      </c>
      <c r="J6683" s="7" t="str">
        <f>VLOOKUP(C6683,'[1]T. Apoyo Sistema'!$B$1:$C$89,2,0)</f>
        <v>SI</v>
      </c>
    </row>
    <row r="6684" spans="1:10" x14ac:dyDescent="0.25">
      <c r="A6684" s="4" t="str">
        <f t="shared" si="208"/>
        <v>46243-POX62-sec1</v>
      </c>
      <c r="B6684" s="14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 t="shared" si="209"/>
        <v>2026-08</v>
      </c>
      <c r="J6684" s="7" t="str">
        <f>VLOOKUP(C6684,'[1]T. Apoyo Sistema'!$B$1:$C$89,2,0)</f>
        <v>SI</v>
      </c>
    </row>
    <row r="6685" spans="1:10" x14ac:dyDescent="0.25">
      <c r="A6685" s="4" t="str">
        <f t="shared" si="208"/>
        <v>46243-POX62-sec2</v>
      </c>
      <c r="B6685" s="14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 t="shared" si="209"/>
        <v>2026-08</v>
      </c>
      <c r="J6685" s="7" t="str">
        <f>VLOOKUP(C6685,'[1]T. Apoyo Sistema'!$B$1:$C$89,2,0)</f>
        <v>SI</v>
      </c>
    </row>
    <row r="6686" spans="1:10" x14ac:dyDescent="0.25">
      <c r="A6686" s="4" t="str">
        <f t="shared" si="208"/>
        <v>46243-POX63-bbd1</v>
      </c>
      <c r="B6686" s="14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 t="shared" si="209"/>
        <v>2026-08</v>
      </c>
      <c r="J6686" s="7" t="str">
        <f>VLOOKUP(C6686,'[1]T. Apoyo Sistema'!$B$1:$C$89,2,0)</f>
        <v>SI</v>
      </c>
    </row>
    <row r="6687" spans="1:10" x14ac:dyDescent="0.25">
      <c r="A6687" s="4" t="str">
        <f t="shared" si="208"/>
        <v>46243-POX63-bbd2</v>
      </c>
      <c r="B6687" s="14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 t="shared" si="209"/>
        <v>2026-08</v>
      </c>
      <c r="J6687" s="7" t="str">
        <f>VLOOKUP(C6687,'[1]T. Apoyo Sistema'!$B$1:$C$89,2,0)</f>
        <v>SI</v>
      </c>
    </row>
    <row r="6688" spans="1:10" x14ac:dyDescent="0.25">
      <c r="A6688" s="4" t="str">
        <f t="shared" si="208"/>
        <v>46243-POX63-com1</v>
      </c>
      <c r="B6688" s="14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 t="shared" si="209"/>
        <v>2026-08</v>
      </c>
      <c r="J6688" s="7" t="str">
        <f>VLOOKUP(C6688,'[1]T. Apoyo Sistema'!$B$1:$C$89,2,0)</f>
        <v>SI</v>
      </c>
    </row>
    <row r="6689" spans="1:10" x14ac:dyDescent="0.25">
      <c r="A6689" s="4" t="str">
        <f t="shared" si="208"/>
        <v>46243-POX63-com2</v>
      </c>
      <c r="B6689" s="14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 t="shared" si="209"/>
        <v>2026-08</v>
      </c>
      <c r="J6689" s="7" t="str">
        <f>VLOOKUP(C6689,'[1]T. Apoyo Sistema'!$B$1:$C$89,2,0)</f>
        <v>SI</v>
      </c>
    </row>
    <row r="6690" spans="1:10" x14ac:dyDescent="0.25">
      <c r="A6690" s="4" t="str">
        <f t="shared" si="208"/>
        <v>46243-POX63-com3</v>
      </c>
      <c r="B6690" s="14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 t="shared" si="209"/>
        <v>2026-08</v>
      </c>
      <c r="J6690" s="7" t="str">
        <f>VLOOKUP(C6690,'[1]T. Apoyo Sistema'!$B$1:$C$89,2,0)</f>
        <v>SI</v>
      </c>
    </row>
    <row r="6691" spans="1:10" x14ac:dyDescent="0.25">
      <c r="A6691" s="4" t="str">
        <f t="shared" si="208"/>
        <v>46243-POX63-gen1</v>
      </c>
      <c r="B6691" s="14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 t="shared" si="209"/>
        <v>2026-08</v>
      </c>
      <c r="J6691" s="7" t="str">
        <f>VLOOKUP(C6691,'[1]T. Apoyo Sistema'!$B$1:$C$89,2,0)</f>
        <v>SI</v>
      </c>
    </row>
    <row r="6692" spans="1:10" x14ac:dyDescent="0.25">
      <c r="A6692" s="4" t="str">
        <f t="shared" si="208"/>
        <v>46243-POX63-gen2</v>
      </c>
      <c r="B6692" s="14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 t="shared" si="209"/>
        <v>2026-08</v>
      </c>
      <c r="J6692" s="7" t="str">
        <f>VLOOKUP(C6692,'[1]T. Apoyo Sistema'!$B$1:$C$89,2,0)</f>
        <v>SI</v>
      </c>
    </row>
    <row r="6693" spans="1:10" x14ac:dyDescent="0.25">
      <c r="A6693" s="4" t="str">
        <f t="shared" si="208"/>
        <v>46243-POX63-motocom1</v>
      </c>
      <c r="B6693" s="14">
        <v>46243</v>
      </c>
      <c r="C6693" s="4" t="s">
        <v>11</v>
      </c>
      <c r="D6693" s="4" t="s">
        <v>104</v>
      </c>
      <c r="E6693" s="4">
        <v>0</v>
      </c>
      <c r="F6693" s="6">
        <v>0</v>
      </c>
      <c r="G6693" s="6">
        <v>0</v>
      </c>
      <c r="H6693" s="6">
        <v>0</v>
      </c>
      <c r="I6693" s="4" t="str">
        <f t="shared" si="209"/>
        <v>2026-08</v>
      </c>
      <c r="J6693" s="7" t="str">
        <f>VLOOKUP(C6693,'[1]T. Apoyo Sistema'!$B$1:$C$89,2,0)</f>
        <v>SI</v>
      </c>
    </row>
    <row r="6694" spans="1:10" x14ac:dyDescent="0.25">
      <c r="A6694" s="4" t="str">
        <f t="shared" si="208"/>
        <v>46243-POX63-motocom2</v>
      </c>
      <c r="B6694" s="14">
        <v>46243</v>
      </c>
      <c r="C6694" s="4" t="s">
        <v>11</v>
      </c>
      <c r="D6694" s="4" t="s">
        <v>105</v>
      </c>
      <c r="E6694" s="4">
        <v>0</v>
      </c>
      <c r="F6694" s="6">
        <v>0</v>
      </c>
      <c r="G6694" s="6">
        <v>0</v>
      </c>
      <c r="H6694" s="6">
        <v>0</v>
      </c>
      <c r="I6694" s="4" t="str">
        <f t="shared" si="209"/>
        <v>2026-08</v>
      </c>
      <c r="J6694" s="7" t="str">
        <f>VLOOKUP(C6694,'[1]T. Apoyo Sistema'!$B$1:$C$89,2,0)</f>
        <v>SI</v>
      </c>
    </row>
    <row r="6695" spans="1:10" x14ac:dyDescent="0.25">
      <c r="A6695" s="4" t="str">
        <f t="shared" si="208"/>
        <v>46243-POX63-psa1</v>
      </c>
      <c r="B6695" s="14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 t="shared" si="209"/>
        <v>2026-08</v>
      </c>
      <c r="J6695" s="7" t="str">
        <f>VLOOKUP(C6695,'[1]T. Apoyo Sistema'!$B$1:$C$89,2,0)</f>
        <v>SI</v>
      </c>
    </row>
    <row r="6696" spans="1:10" x14ac:dyDescent="0.25">
      <c r="A6696" s="4" t="str">
        <f t="shared" si="208"/>
        <v>46243-POX63-psa2</v>
      </c>
      <c r="B6696" s="14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 t="shared" si="209"/>
        <v>2026-08</v>
      </c>
      <c r="J6696" s="7" t="str">
        <f>VLOOKUP(C6696,'[1]T. Apoyo Sistema'!$B$1:$C$89,2,0)</f>
        <v>SI</v>
      </c>
    </row>
    <row r="6697" spans="1:10" x14ac:dyDescent="0.25">
      <c r="A6697" s="4" t="str">
        <f t="shared" si="208"/>
        <v>46243-POX63-psa3</v>
      </c>
      <c r="B6697" s="14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 t="shared" si="209"/>
        <v>2026-08</v>
      </c>
      <c r="J6697" s="7" t="str">
        <f>VLOOKUP(C6697,'[1]T. Apoyo Sistema'!$B$1:$C$89,2,0)</f>
        <v>SI</v>
      </c>
    </row>
    <row r="6698" spans="1:10" x14ac:dyDescent="0.25">
      <c r="A6698" s="4" t="str">
        <f t="shared" si="208"/>
        <v>46243-POX63-psa4</v>
      </c>
      <c r="B6698" s="14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 t="shared" si="209"/>
        <v>2026-08</v>
      </c>
      <c r="J6698" s="7" t="str">
        <f>VLOOKUP(C6698,'[1]T. Apoyo Sistema'!$B$1:$C$89,2,0)</f>
        <v>SI</v>
      </c>
    </row>
    <row r="6699" spans="1:10" x14ac:dyDescent="0.25">
      <c r="A6699" s="4" t="str">
        <f t="shared" si="208"/>
        <v>46243-POX63-psa5</v>
      </c>
      <c r="B6699" s="14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 t="shared" si="209"/>
        <v>2026-08</v>
      </c>
      <c r="J6699" s="7" t="str">
        <f>VLOOKUP(C6699,'[1]T. Apoyo Sistema'!$B$1:$C$89,2,0)</f>
        <v>SI</v>
      </c>
    </row>
    <row r="6700" spans="1:10" x14ac:dyDescent="0.25">
      <c r="A6700" s="4" t="str">
        <f t="shared" si="208"/>
        <v>46243-POX63-psa6</v>
      </c>
      <c r="B6700" s="14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 t="shared" si="209"/>
        <v>2026-08</v>
      </c>
      <c r="J6700" s="7" t="str">
        <f>VLOOKUP(C6700,'[1]T. Apoyo Sistema'!$B$1:$C$89,2,0)</f>
        <v>SI</v>
      </c>
    </row>
    <row r="6701" spans="1:10" x14ac:dyDescent="0.25">
      <c r="A6701" s="4" t="str">
        <f t="shared" si="208"/>
        <v>46243-POX63-sec1</v>
      </c>
      <c r="B6701" s="14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 t="shared" si="209"/>
        <v>2026-08</v>
      </c>
      <c r="J6701" s="7" t="str">
        <f>VLOOKUP(C6701,'[1]T. Apoyo Sistema'!$B$1:$C$89,2,0)</f>
        <v>SI</v>
      </c>
    </row>
    <row r="6702" spans="1:10" x14ac:dyDescent="0.25">
      <c r="A6702" s="4" t="str">
        <f t="shared" si="208"/>
        <v>46243-POX63-sec2</v>
      </c>
      <c r="B6702" s="14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 t="shared" si="209"/>
        <v>2026-08</v>
      </c>
      <c r="J6702" s="7" t="str">
        <f>VLOOKUP(C6702,'[1]T. Apoyo Sistema'!$B$1:$C$89,2,0)</f>
        <v>SI</v>
      </c>
    </row>
    <row r="6703" spans="1:10" x14ac:dyDescent="0.25">
      <c r="A6703" s="4" t="str">
        <f t="shared" si="208"/>
        <v>46243-POX64-bbd1</v>
      </c>
      <c r="B6703" s="14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 t="shared" si="209"/>
        <v>2026-08</v>
      </c>
      <c r="J6703" s="7" t="str">
        <f>VLOOKUP(C6703,'[1]T. Apoyo Sistema'!$B$1:$C$89,2,0)</f>
        <v>SI</v>
      </c>
    </row>
    <row r="6704" spans="1:10" x14ac:dyDescent="0.25">
      <c r="A6704" s="4" t="str">
        <f t="shared" si="208"/>
        <v>46243-POX64-bbd2</v>
      </c>
      <c r="B6704" s="14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 t="shared" si="209"/>
        <v>2026-08</v>
      </c>
      <c r="J6704" s="7" t="str">
        <f>VLOOKUP(C6704,'[1]T. Apoyo Sistema'!$B$1:$C$89,2,0)</f>
        <v>SI</v>
      </c>
    </row>
    <row r="6705" spans="1:10" x14ac:dyDescent="0.25">
      <c r="A6705" s="4" t="str">
        <f t="shared" si="208"/>
        <v>46243-POX64-com1</v>
      </c>
      <c r="B6705" s="14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 t="shared" si="209"/>
        <v>2026-08</v>
      </c>
      <c r="J6705" s="7" t="str">
        <f>VLOOKUP(C6705,'[1]T. Apoyo Sistema'!$B$1:$C$89,2,0)</f>
        <v>SI</v>
      </c>
    </row>
    <row r="6706" spans="1:10" x14ac:dyDescent="0.25">
      <c r="A6706" s="4" t="str">
        <f t="shared" si="208"/>
        <v>46243-POX64-com2</v>
      </c>
      <c r="B6706" s="14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 t="shared" si="209"/>
        <v>2026-08</v>
      </c>
      <c r="J6706" s="7" t="str">
        <f>VLOOKUP(C6706,'[1]T. Apoyo Sistema'!$B$1:$C$89,2,0)</f>
        <v>SI</v>
      </c>
    </row>
    <row r="6707" spans="1:10" x14ac:dyDescent="0.25">
      <c r="A6707" s="4" t="str">
        <f t="shared" si="208"/>
        <v>46243-POX64-com3</v>
      </c>
      <c r="B6707" s="14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 t="shared" si="209"/>
        <v>2026-08</v>
      </c>
      <c r="J6707" s="7" t="str">
        <f>VLOOKUP(C6707,'[1]T. Apoyo Sistema'!$B$1:$C$89,2,0)</f>
        <v>SI</v>
      </c>
    </row>
    <row r="6708" spans="1:10" x14ac:dyDescent="0.25">
      <c r="A6708" s="4" t="str">
        <f t="shared" si="208"/>
        <v>46243-POX64-gen1</v>
      </c>
      <c r="B6708" s="14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 t="shared" si="209"/>
        <v>2026-08</v>
      </c>
      <c r="J6708" s="7" t="str">
        <f>VLOOKUP(C6708,'[1]T. Apoyo Sistema'!$B$1:$C$89,2,0)</f>
        <v>SI</v>
      </c>
    </row>
    <row r="6709" spans="1:10" x14ac:dyDescent="0.25">
      <c r="A6709" s="4" t="str">
        <f t="shared" si="208"/>
        <v>46243-POX64-gen2</v>
      </c>
      <c r="B6709" s="14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 t="shared" si="209"/>
        <v>2026-08</v>
      </c>
      <c r="J6709" s="7" t="str">
        <f>VLOOKUP(C6709,'[1]T. Apoyo Sistema'!$B$1:$C$89,2,0)</f>
        <v>SI</v>
      </c>
    </row>
    <row r="6710" spans="1:10" x14ac:dyDescent="0.25">
      <c r="A6710" s="4" t="str">
        <f t="shared" si="208"/>
        <v>46243-POX64-psa1</v>
      </c>
      <c r="B6710" s="14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 t="shared" si="209"/>
        <v>2026-08</v>
      </c>
      <c r="J6710" s="7" t="str">
        <f>VLOOKUP(C6710,'[1]T. Apoyo Sistema'!$B$1:$C$89,2,0)</f>
        <v>SI</v>
      </c>
    </row>
    <row r="6711" spans="1:10" x14ac:dyDescent="0.25">
      <c r="A6711" s="4" t="str">
        <f t="shared" si="208"/>
        <v>46243-POX64-psa2</v>
      </c>
      <c r="B6711" s="14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 t="shared" si="209"/>
        <v>2026-08</v>
      </c>
      <c r="J6711" s="7" t="str">
        <f>VLOOKUP(C6711,'[1]T. Apoyo Sistema'!$B$1:$C$89,2,0)</f>
        <v>SI</v>
      </c>
    </row>
    <row r="6712" spans="1:10" x14ac:dyDescent="0.25">
      <c r="A6712" s="4" t="str">
        <f t="shared" si="208"/>
        <v>46243-POX64-psa3</v>
      </c>
      <c r="B6712" s="14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 t="shared" si="209"/>
        <v>2026-08</v>
      </c>
      <c r="J6712" s="7" t="str">
        <f>VLOOKUP(C6712,'[1]T. Apoyo Sistema'!$B$1:$C$89,2,0)</f>
        <v>SI</v>
      </c>
    </row>
    <row r="6713" spans="1:10" x14ac:dyDescent="0.25">
      <c r="A6713" s="4" t="str">
        <f t="shared" si="208"/>
        <v>46243-POX64-psa4</v>
      </c>
      <c r="B6713" s="14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 t="shared" si="209"/>
        <v>2026-08</v>
      </c>
      <c r="J6713" s="7" t="str">
        <f>VLOOKUP(C6713,'[1]T. Apoyo Sistema'!$B$1:$C$89,2,0)</f>
        <v>SI</v>
      </c>
    </row>
    <row r="6714" spans="1:10" x14ac:dyDescent="0.25">
      <c r="A6714" s="4" t="str">
        <f t="shared" si="208"/>
        <v>46243-POX64-sec1</v>
      </c>
      <c r="B6714" s="14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 t="shared" si="209"/>
        <v>2026-08</v>
      </c>
      <c r="J6714" s="7" t="str">
        <f>VLOOKUP(C6714,'[1]T. Apoyo Sistema'!$B$1:$C$89,2,0)</f>
        <v>SI</v>
      </c>
    </row>
    <row r="6715" spans="1:10" x14ac:dyDescent="0.25">
      <c r="A6715" s="4" t="str">
        <f t="shared" si="208"/>
        <v>46243-POX64-sec2</v>
      </c>
      <c r="B6715" s="14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 t="shared" si="209"/>
        <v>2026-08</v>
      </c>
      <c r="J6715" s="7" t="str">
        <f>VLOOKUP(C6715,'[1]T. Apoyo Sistema'!$B$1:$C$89,2,0)</f>
        <v>SI</v>
      </c>
    </row>
    <row r="6716" spans="1:10" x14ac:dyDescent="0.25">
      <c r="A6716" s="4" t="str">
        <f t="shared" si="208"/>
        <v>46243-POX65-bbd1</v>
      </c>
      <c r="B6716" s="14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 t="shared" si="209"/>
        <v>2026-08</v>
      </c>
      <c r="J6716" s="7" t="str">
        <f>VLOOKUP(C6716,'[1]T. Apoyo Sistema'!$B$1:$C$89,2,0)</f>
        <v>SI</v>
      </c>
    </row>
    <row r="6717" spans="1:10" x14ac:dyDescent="0.25">
      <c r="A6717" s="4" t="str">
        <f t="shared" si="208"/>
        <v>46243-POX65-bbd2</v>
      </c>
      <c r="B6717" s="14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 t="shared" si="209"/>
        <v>2026-08</v>
      </c>
      <c r="J6717" s="7" t="str">
        <f>VLOOKUP(C6717,'[1]T. Apoyo Sistema'!$B$1:$C$89,2,0)</f>
        <v>SI</v>
      </c>
    </row>
    <row r="6718" spans="1:10" x14ac:dyDescent="0.25">
      <c r="A6718" s="4" t="str">
        <f t="shared" si="208"/>
        <v>46243-POX65-com1</v>
      </c>
      <c r="B6718" s="14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 t="shared" si="209"/>
        <v>2026-08</v>
      </c>
      <c r="J6718" s="7" t="str">
        <f>VLOOKUP(C6718,'[1]T. Apoyo Sistema'!$B$1:$C$89,2,0)</f>
        <v>SI</v>
      </c>
    </row>
    <row r="6719" spans="1:10" x14ac:dyDescent="0.25">
      <c r="A6719" s="4" t="str">
        <f t="shared" si="208"/>
        <v>46243-POX65-com2</v>
      </c>
      <c r="B6719" s="14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 t="shared" si="209"/>
        <v>2026-08</v>
      </c>
      <c r="J6719" s="7" t="str">
        <f>VLOOKUP(C6719,'[1]T. Apoyo Sistema'!$B$1:$C$89,2,0)</f>
        <v>SI</v>
      </c>
    </row>
    <row r="6720" spans="1:10" x14ac:dyDescent="0.25">
      <c r="A6720" s="4" t="str">
        <f t="shared" si="208"/>
        <v>46243-POX65-com3</v>
      </c>
      <c r="B6720" s="14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 t="shared" si="209"/>
        <v>2026-08</v>
      </c>
      <c r="J6720" s="7" t="str">
        <f>VLOOKUP(C6720,'[1]T. Apoyo Sistema'!$B$1:$C$89,2,0)</f>
        <v>SI</v>
      </c>
    </row>
    <row r="6721" spans="1:10" x14ac:dyDescent="0.25">
      <c r="A6721" s="4" t="str">
        <f t="shared" si="208"/>
        <v>46243-POX65-gen1</v>
      </c>
      <c r="B6721" s="14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 t="shared" si="209"/>
        <v>2026-08</v>
      </c>
      <c r="J6721" s="7" t="str">
        <f>VLOOKUP(C6721,'[1]T. Apoyo Sistema'!$B$1:$C$89,2,0)</f>
        <v>SI</v>
      </c>
    </row>
    <row r="6722" spans="1:10" x14ac:dyDescent="0.25">
      <c r="A6722" s="4" t="str">
        <f t="shared" ref="A6722:A6785" si="210">CONCATENATE(B6722,"-",C6722,"-",D6722)</f>
        <v>46243-POX65-gen2</v>
      </c>
      <c r="B6722" s="14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 t="shared" ref="I6722:I6785" si="211">TEXT(B6722,"yyyy-mm")</f>
        <v>2026-08</v>
      </c>
      <c r="J6722" s="7" t="str">
        <f>VLOOKUP(C6722,'[1]T. Apoyo Sistema'!$B$1:$C$89,2,0)</f>
        <v>SI</v>
      </c>
    </row>
    <row r="6723" spans="1:10" x14ac:dyDescent="0.25">
      <c r="A6723" s="4" t="str">
        <f t="shared" si="210"/>
        <v>46243-POX65-psa1</v>
      </c>
      <c r="B6723" s="14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 t="shared" si="211"/>
        <v>2026-08</v>
      </c>
      <c r="J6723" s="7" t="str">
        <f>VLOOKUP(C6723,'[1]T. Apoyo Sistema'!$B$1:$C$89,2,0)</f>
        <v>SI</v>
      </c>
    </row>
    <row r="6724" spans="1:10" x14ac:dyDescent="0.25">
      <c r="A6724" s="4" t="str">
        <f t="shared" si="210"/>
        <v>46243-POX65-psa2</v>
      </c>
      <c r="B6724" s="14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 t="shared" si="211"/>
        <v>2026-08</v>
      </c>
      <c r="J6724" s="7" t="str">
        <f>VLOOKUP(C6724,'[1]T. Apoyo Sistema'!$B$1:$C$89,2,0)</f>
        <v>SI</v>
      </c>
    </row>
    <row r="6725" spans="1:10" x14ac:dyDescent="0.25">
      <c r="A6725" s="4" t="str">
        <f t="shared" si="210"/>
        <v>46243-POX65-psa3</v>
      </c>
      <c r="B6725" s="14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 t="shared" si="211"/>
        <v>2026-08</v>
      </c>
      <c r="J6725" s="7" t="str">
        <f>VLOOKUP(C6725,'[1]T. Apoyo Sistema'!$B$1:$C$89,2,0)</f>
        <v>SI</v>
      </c>
    </row>
    <row r="6726" spans="1:10" x14ac:dyDescent="0.25">
      <c r="A6726" s="4" t="str">
        <f t="shared" si="210"/>
        <v>46243-POX65-psa4</v>
      </c>
      <c r="B6726" s="14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 t="shared" si="211"/>
        <v>2026-08</v>
      </c>
      <c r="J6726" s="7" t="str">
        <f>VLOOKUP(C6726,'[1]T. Apoyo Sistema'!$B$1:$C$89,2,0)</f>
        <v>SI</v>
      </c>
    </row>
    <row r="6727" spans="1:10" x14ac:dyDescent="0.25">
      <c r="A6727" s="4" t="str">
        <f t="shared" si="210"/>
        <v>46243-POX65-psa5</v>
      </c>
      <c r="B6727" s="14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 t="shared" si="211"/>
        <v>2026-08</v>
      </c>
      <c r="J6727" s="7" t="str">
        <f>VLOOKUP(C6727,'[1]T. Apoyo Sistema'!$B$1:$C$89,2,0)</f>
        <v>SI</v>
      </c>
    </row>
    <row r="6728" spans="1:10" x14ac:dyDescent="0.25">
      <c r="A6728" s="4" t="str">
        <f t="shared" si="210"/>
        <v>46243-POX65-psa6</v>
      </c>
      <c r="B6728" s="14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 t="shared" si="211"/>
        <v>2026-08</v>
      </c>
      <c r="J6728" s="7" t="str">
        <f>VLOOKUP(C6728,'[1]T. Apoyo Sistema'!$B$1:$C$89,2,0)</f>
        <v>SI</v>
      </c>
    </row>
    <row r="6729" spans="1:10" x14ac:dyDescent="0.25">
      <c r="A6729" s="4" t="str">
        <f t="shared" si="210"/>
        <v>46243-POX65-sec1</v>
      </c>
      <c r="B6729" s="14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 t="shared" si="211"/>
        <v>2026-08</v>
      </c>
      <c r="J6729" s="7" t="str">
        <f>VLOOKUP(C6729,'[1]T. Apoyo Sistema'!$B$1:$C$89,2,0)</f>
        <v>SI</v>
      </c>
    </row>
    <row r="6730" spans="1:10" x14ac:dyDescent="0.25">
      <c r="A6730" s="4" t="str">
        <f t="shared" si="210"/>
        <v>46243-POX65-sec2</v>
      </c>
      <c r="B6730" s="14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 t="shared" si="211"/>
        <v>2026-08</v>
      </c>
      <c r="J6730" s="7" t="str">
        <f>VLOOKUP(C6730,'[1]T. Apoyo Sistema'!$B$1:$C$89,2,0)</f>
        <v>SI</v>
      </c>
    </row>
    <row r="6731" spans="1:10" x14ac:dyDescent="0.25">
      <c r="A6731" s="4" t="str">
        <f t="shared" si="210"/>
        <v>46243-POX66-bbd1</v>
      </c>
      <c r="B6731" s="14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 t="shared" si="211"/>
        <v>2026-08</v>
      </c>
      <c r="J6731" s="7" t="str">
        <f>VLOOKUP(C6731,'[1]T. Apoyo Sistema'!$B$1:$C$89,2,0)</f>
        <v>SI</v>
      </c>
    </row>
    <row r="6732" spans="1:10" x14ac:dyDescent="0.25">
      <c r="A6732" s="4" t="str">
        <f t="shared" si="210"/>
        <v>46243-POX66-bbd2</v>
      </c>
      <c r="B6732" s="14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 t="shared" si="211"/>
        <v>2026-08</v>
      </c>
      <c r="J6732" s="7" t="str">
        <f>VLOOKUP(C6732,'[1]T. Apoyo Sistema'!$B$1:$C$89,2,0)</f>
        <v>SI</v>
      </c>
    </row>
    <row r="6733" spans="1:10" x14ac:dyDescent="0.25">
      <c r="A6733" s="4" t="str">
        <f t="shared" si="210"/>
        <v>46243-POX66-com1</v>
      </c>
      <c r="B6733" s="14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 t="shared" si="211"/>
        <v>2026-08</v>
      </c>
      <c r="J6733" s="7" t="str">
        <f>VLOOKUP(C6733,'[1]T. Apoyo Sistema'!$B$1:$C$89,2,0)</f>
        <v>SI</v>
      </c>
    </row>
    <row r="6734" spans="1:10" x14ac:dyDescent="0.25">
      <c r="A6734" s="4" t="str">
        <f t="shared" si="210"/>
        <v>46243-POX66-com2</v>
      </c>
      <c r="B6734" s="14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 t="shared" si="211"/>
        <v>2026-08</v>
      </c>
      <c r="J6734" s="7" t="str">
        <f>VLOOKUP(C6734,'[1]T. Apoyo Sistema'!$B$1:$C$89,2,0)</f>
        <v>SI</v>
      </c>
    </row>
    <row r="6735" spans="1:10" x14ac:dyDescent="0.25">
      <c r="A6735" s="4" t="str">
        <f t="shared" si="210"/>
        <v>46243-POX66-com3</v>
      </c>
      <c r="B6735" s="14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 t="shared" si="211"/>
        <v>2026-08</v>
      </c>
      <c r="J6735" s="7" t="str">
        <f>VLOOKUP(C6735,'[1]T. Apoyo Sistema'!$B$1:$C$89,2,0)</f>
        <v>SI</v>
      </c>
    </row>
    <row r="6736" spans="1:10" x14ac:dyDescent="0.25">
      <c r="A6736" s="4" t="str">
        <f t="shared" si="210"/>
        <v>46243-POX66-gen1</v>
      </c>
      <c r="B6736" s="14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 t="shared" si="211"/>
        <v>2026-08</v>
      </c>
      <c r="J6736" s="7" t="str">
        <f>VLOOKUP(C6736,'[1]T. Apoyo Sistema'!$B$1:$C$89,2,0)</f>
        <v>SI</v>
      </c>
    </row>
    <row r="6737" spans="1:10" x14ac:dyDescent="0.25">
      <c r="A6737" s="4" t="str">
        <f t="shared" si="210"/>
        <v>46243-POX66-gen2</v>
      </c>
      <c r="B6737" s="14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 t="shared" si="211"/>
        <v>2026-08</v>
      </c>
      <c r="J6737" s="7" t="str">
        <f>VLOOKUP(C6737,'[1]T. Apoyo Sistema'!$B$1:$C$89,2,0)</f>
        <v>SI</v>
      </c>
    </row>
    <row r="6738" spans="1:10" x14ac:dyDescent="0.25">
      <c r="A6738" s="4" t="str">
        <f t="shared" si="210"/>
        <v>46243-POX66-psa1</v>
      </c>
      <c r="B6738" s="14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 t="shared" si="211"/>
        <v>2026-08</v>
      </c>
      <c r="J6738" s="7" t="str">
        <f>VLOOKUP(C6738,'[1]T. Apoyo Sistema'!$B$1:$C$89,2,0)</f>
        <v>SI</v>
      </c>
    </row>
    <row r="6739" spans="1:10" x14ac:dyDescent="0.25">
      <c r="A6739" s="4" t="str">
        <f t="shared" si="210"/>
        <v>46243-POX66-psa2</v>
      </c>
      <c r="B6739" s="14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 t="shared" si="211"/>
        <v>2026-08</v>
      </c>
      <c r="J6739" s="7" t="str">
        <f>VLOOKUP(C6739,'[1]T. Apoyo Sistema'!$B$1:$C$89,2,0)</f>
        <v>SI</v>
      </c>
    </row>
    <row r="6740" spans="1:10" x14ac:dyDescent="0.25">
      <c r="A6740" s="4" t="str">
        <f t="shared" si="210"/>
        <v>46243-POX66-psa3</v>
      </c>
      <c r="B6740" s="14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 t="shared" si="211"/>
        <v>2026-08</v>
      </c>
      <c r="J6740" s="7" t="str">
        <f>VLOOKUP(C6740,'[1]T. Apoyo Sistema'!$B$1:$C$89,2,0)</f>
        <v>SI</v>
      </c>
    </row>
    <row r="6741" spans="1:10" x14ac:dyDescent="0.25">
      <c r="A6741" s="4" t="str">
        <f t="shared" si="210"/>
        <v>46243-POX66-psa4</v>
      </c>
      <c r="B6741" s="14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 t="shared" si="211"/>
        <v>2026-08</v>
      </c>
      <c r="J6741" s="7" t="str">
        <f>VLOOKUP(C6741,'[1]T. Apoyo Sistema'!$B$1:$C$89,2,0)</f>
        <v>SI</v>
      </c>
    </row>
    <row r="6742" spans="1:10" x14ac:dyDescent="0.25">
      <c r="A6742" s="4" t="str">
        <f t="shared" si="210"/>
        <v>46243-POX66-sec1</v>
      </c>
      <c r="B6742" s="14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 t="shared" si="211"/>
        <v>2026-08</v>
      </c>
      <c r="J6742" s="7" t="str">
        <f>VLOOKUP(C6742,'[1]T. Apoyo Sistema'!$B$1:$C$89,2,0)</f>
        <v>SI</v>
      </c>
    </row>
    <row r="6743" spans="1:10" x14ac:dyDescent="0.25">
      <c r="A6743" s="4" t="str">
        <f t="shared" si="210"/>
        <v>46243-POX66-sec2</v>
      </c>
      <c r="B6743" s="14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 t="shared" si="211"/>
        <v>2026-08</v>
      </c>
      <c r="J6743" s="7" t="str">
        <f>VLOOKUP(C6743,'[1]T. Apoyo Sistema'!$B$1:$C$89,2,0)</f>
        <v>SI</v>
      </c>
    </row>
    <row r="6744" spans="1:10" x14ac:dyDescent="0.25">
      <c r="A6744" s="4" t="str">
        <f t="shared" si="210"/>
        <v>46243-POX67-bbd1</v>
      </c>
      <c r="B6744" s="14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 t="shared" si="211"/>
        <v>2026-08</v>
      </c>
      <c r="J6744" s="7" t="str">
        <f>VLOOKUP(C6744,'[1]T. Apoyo Sistema'!$B$1:$C$89,2,0)</f>
        <v>SI</v>
      </c>
    </row>
    <row r="6745" spans="1:10" x14ac:dyDescent="0.25">
      <c r="A6745" s="4" t="str">
        <f t="shared" si="210"/>
        <v>46243-POX67-bbd2</v>
      </c>
      <c r="B6745" s="14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 t="shared" si="211"/>
        <v>2026-08</v>
      </c>
      <c r="J6745" s="7" t="str">
        <f>VLOOKUP(C6745,'[1]T. Apoyo Sistema'!$B$1:$C$89,2,0)</f>
        <v>SI</v>
      </c>
    </row>
    <row r="6746" spans="1:10" x14ac:dyDescent="0.25">
      <c r="A6746" s="4" t="str">
        <f t="shared" si="210"/>
        <v>46243-POX67-com1</v>
      </c>
      <c r="B6746" s="14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 t="shared" si="211"/>
        <v>2026-08</v>
      </c>
      <c r="J6746" s="7" t="str">
        <f>VLOOKUP(C6746,'[1]T. Apoyo Sistema'!$B$1:$C$89,2,0)</f>
        <v>SI</v>
      </c>
    </row>
    <row r="6747" spans="1:10" x14ac:dyDescent="0.25">
      <c r="A6747" s="4" t="str">
        <f t="shared" si="210"/>
        <v>46243-POX67-com2</v>
      </c>
      <c r="B6747" s="14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 t="shared" si="211"/>
        <v>2026-08</v>
      </c>
      <c r="J6747" s="7" t="str">
        <f>VLOOKUP(C6747,'[1]T. Apoyo Sistema'!$B$1:$C$89,2,0)</f>
        <v>SI</v>
      </c>
    </row>
    <row r="6748" spans="1:10" x14ac:dyDescent="0.25">
      <c r="A6748" s="4" t="str">
        <f t="shared" si="210"/>
        <v>46243-POX67-com3</v>
      </c>
      <c r="B6748" s="14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 t="shared" si="211"/>
        <v>2026-08</v>
      </c>
      <c r="J6748" s="7" t="str">
        <f>VLOOKUP(C6748,'[1]T. Apoyo Sistema'!$B$1:$C$89,2,0)</f>
        <v>SI</v>
      </c>
    </row>
    <row r="6749" spans="1:10" x14ac:dyDescent="0.25">
      <c r="A6749" s="4" t="str">
        <f t="shared" si="210"/>
        <v>46243-POX67-gen1</v>
      </c>
      <c r="B6749" s="14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 t="shared" si="211"/>
        <v>2026-08</v>
      </c>
      <c r="J6749" s="7" t="str">
        <f>VLOOKUP(C6749,'[1]T. Apoyo Sistema'!$B$1:$C$89,2,0)</f>
        <v>SI</v>
      </c>
    </row>
    <row r="6750" spans="1:10" x14ac:dyDescent="0.25">
      <c r="A6750" s="4" t="str">
        <f t="shared" si="210"/>
        <v>46243-POX67-gen2</v>
      </c>
      <c r="B6750" s="14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 t="shared" si="211"/>
        <v>2026-08</v>
      </c>
      <c r="J6750" s="7" t="str">
        <f>VLOOKUP(C6750,'[1]T. Apoyo Sistema'!$B$1:$C$89,2,0)</f>
        <v>SI</v>
      </c>
    </row>
    <row r="6751" spans="1:10" x14ac:dyDescent="0.25">
      <c r="A6751" s="4" t="str">
        <f t="shared" si="210"/>
        <v>46243-POX67-psa1</v>
      </c>
      <c r="B6751" s="14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 t="shared" si="211"/>
        <v>2026-08</v>
      </c>
      <c r="J6751" s="7" t="str">
        <f>VLOOKUP(C6751,'[1]T. Apoyo Sistema'!$B$1:$C$89,2,0)</f>
        <v>SI</v>
      </c>
    </row>
    <row r="6752" spans="1:10" x14ac:dyDescent="0.25">
      <c r="A6752" s="4" t="str">
        <f t="shared" si="210"/>
        <v>46243-POX67-psa2</v>
      </c>
      <c r="B6752" s="14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 t="shared" si="211"/>
        <v>2026-08</v>
      </c>
      <c r="J6752" s="7" t="str">
        <f>VLOOKUP(C6752,'[1]T. Apoyo Sistema'!$B$1:$C$89,2,0)</f>
        <v>SI</v>
      </c>
    </row>
    <row r="6753" spans="1:10" x14ac:dyDescent="0.25">
      <c r="A6753" s="4" t="str">
        <f t="shared" si="210"/>
        <v>46243-POX67-psa3</v>
      </c>
      <c r="B6753" s="14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 t="shared" si="211"/>
        <v>2026-08</v>
      </c>
      <c r="J6753" s="7" t="str">
        <f>VLOOKUP(C6753,'[1]T. Apoyo Sistema'!$B$1:$C$89,2,0)</f>
        <v>SI</v>
      </c>
    </row>
    <row r="6754" spans="1:10" x14ac:dyDescent="0.25">
      <c r="A6754" s="4" t="str">
        <f t="shared" si="210"/>
        <v>46243-POX67-psa4</v>
      </c>
      <c r="B6754" s="14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 t="shared" si="211"/>
        <v>2026-08</v>
      </c>
      <c r="J6754" s="7" t="str">
        <f>VLOOKUP(C6754,'[1]T. Apoyo Sistema'!$B$1:$C$89,2,0)</f>
        <v>SI</v>
      </c>
    </row>
    <row r="6755" spans="1:10" x14ac:dyDescent="0.25">
      <c r="A6755" s="4" t="str">
        <f t="shared" si="210"/>
        <v>46243-POX67-sec1</v>
      </c>
      <c r="B6755" s="14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 t="shared" si="211"/>
        <v>2026-08</v>
      </c>
      <c r="J6755" s="7" t="str">
        <f>VLOOKUP(C6755,'[1]T. Apoyo Sistema'!$B$1:$C$89,2,0)</f>
        <v>SI</v>
      </c>
    </row>
    <row r="6756" spans="1:10" x14ac:dyDescent="0.25">
      <c r="A6756" s="4" t="str">
        <f t="shared" si="210"/>
        <v>46243-POX67-sec2</v>
      </c>
      <c r="B6756" s="14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 t="shared" si="211"/>
        <v>2026-08</v>
      </c>
      <c r="J6756" s="7" t="str">
        <f>VLOOKUP(C6756,'[1]T. Apoyo Sistema'!$B$1:$C$89,2,0)</f>
        <v>SI</v>
      </c>
    </row>
    <row r="6757" spans="1:10" x14ac:dyDescent="0.25">
      <c r="A6757" s="4" t="str">
        <f t="shared" si="210"/>
        <v>46243-POX8-bbd1</v>
      </c>
      <c r="B6757" s="14">
        <v>46243</v>
      </c>
      <c r="C6757" s="4" t="s">
        <v>113</v>
      </c>
      <c r="D6757" s="4" t="s">
        <v>69</v>
      </c>
      <c r="E6757" s="4">
        <v>0</v>
      </c>
      <c r="F6757" s="6">
        <v>0</v>
      </c>
      <c r="G6757" s="6">
        <v>13.633333333333333</v>
      </c>
      <c r="H6757" s="6">
        <v>0</v>
      </c>
      <c r="I6757" s="4" t="str">
        <f t="shared" si="211"/>
        <v>2026-08</v>
      </c>
      <c r="J6757" s="7" t="str">
        <f>VLOOKUP(C6757,'[1]T. Apoyo Sistema'!$B$1:$C$89,2,0)</f>
        <v>SI</v>
      </c>
    </row>
    <row r="6758" spans="1:10" x14ac:dyDescent="0.25">
      <c r="A6758" s="4" t="str">
        <f t="shared" si="210"/>
        <v>46243-POX8-bbd2</v>
      </c>
      <c r="B6758" s="14">
        <v>46243</v>
      </c>
      <c r="C6758" s="4" t="s">
        <v>113</v>
      </c>
      <c r="D6758" s="4" t="s">
        <v>70</v>
      </c>
      <c r="E6758" s="4">
        <v>0</v>
      </c>
      <c r="F6758" s="6">
        <v>0</v>
      </c>
      <c r="G6758" s="6">
        <v>13.633333333333333</v>
      </c>
      <c r="H6758" s="6">
        <v>0</v>
      </c>
      <c r="I6758" s="4" t="str">
        <f t="shared" si="211"/>
        <v>2026-08</v>
      </c>
      <c r="J6758" s="7" t="str">
        <f>VLOOKUP(C6758,'[1]T. Apoyo Sistema'!$B$1:$C$89,2,0)</f>
        <v>SI</v>
      </c>
    </row>
    <row r="6759" spans="1:10" x14ac:dyDescent="0.25">
      <c r="A6759" s="4" t="str">
        <f t="shared" si="210"/>
        <v>46243-POX8-com1</v>
      </c>
      <c r="B6759" s="14">
        <v>46243</v>
      </c>
      <c r="C6759" s="4" t="s">
        <v>113</v>
      </c>
      <c r="D6759" s="4" t="s">
        <v>71</v>
      </c>
      <c r="E6759" s="4">
        <v>0</v>
      </c>
      <c r="F6759" s="6">
        <v>0</v>
      </c>
      <c r="G6759" s="6">
        <v>13.633333333333333</v>
      </c>
      <c r="H6759" s="6">
        <v>0</v>
      </c>
      <c r="I6759" s="4" t="str">
        <f t="shared" si="211"/>
        <v>2026-08</v>
      </c>
      <c r="J6759" s="7" t="str">
        <f>VLOOKUP(C6759,'[1]T. Apoyo Sistema'!$B$1:$C$89,2,0)</f>
        <v>SI</v>
      </c>
    </row>
    <row r="6760" spans="1:10" x14ac:dyDescent="0.25">
      <c r="A6760" s="4" t="str">
        <f t="shared" si="210"/>
        <v>46243-POX8-com2</v>
      </c>
      <c r="B6760" s="14">
        <v>46243</v>
      </c>
      <c r="C6760" s="4" t="s">
        <v>113</v>
      </c>
      <c r="D6760" s="4" t="s">
        <v>72</v>
      </c>
      <c r="E6760" s="4">
        <v>0</v>
      </c>
      <c r="F6760" s="6">
        <v>0</v>
      </c>
      <c r="G6760" s="6">
        <v>13.633333333333333</v>
      </c>
      <c r="H6760" s="6">
        <v>0</v>
      </c>
      <c r="I6760" s="4" t="str">
        <f t="shared" si="211"/>
        <v>2026-08</v>
      </c>
      <c r="J6760" s="7" t="str">
        <f>VLOOKUP(C6760,'[1]T. Apoyo Sistema'!$B$1:$C$89,2,0)</f>
        <v>SI</v>
      </c>
    </row>
    <row r="6761" spans="1:10" x14ac:dyDescent="0.25">
      <c r="A6761" s="4" t="str">
        <f t="shared" si="210"/>
        <v>46243-POX8-com3</v>
      </c>
      <c r="B6761" s="14">
        <v>46243</v>
      </c>
      <c r="C6761" s="4" t="s">
        <v>113</v>
      </c>
      <c r="D6761" s="4" t="s">
        <v>77</v>
      </c>
      <c r="E6761" s="4">
        <v>0</v>
      </c>
      <c r="F6761" s="6">
        <v>0</v>
      </c>
      <c r="G6761" s="6">
        <v>13.633333333333333</v>
      </c>
      <c r="H6761" s="6">
        <v>0</v>
      </c>
      <c r="I6761" s="4" t="str">
        <f t="shared" si="211"/>
        <v>2026-08</v>
      </c>
      <c r="J6761" s="7" t="str">
        <f>VLOOKUP(C6761,'[1]T. Apoyo Sistema'!$B$1:$C$89,2,0)</f>
        <v>SI</v>
      </c>
    </row>
    <row r="6762" spans="1:10" x14ac:dyDescent="0.25">
      <c r="A6762" s="4" t="str">
        <f t="shared" si="210"/>
        <v>46243-POX8-com4</v>
      </c>
      <c r="B6762" s="14">
        <v>46243</v>
      </c>
      <c r="C6762" s="4" t="s">
        <v>113</v>
      </c>
      <c r="D6762" s="4" t="s">
        <v>78</v>
      </c>
      <c r="E6762" s="4">
        <v>0</v>
      </c>
      <c r="F6762" s="6">
        <v>0</v>
      </c>
      <c r="G6762" s="6">
        <v>13.633333333333333</v>
      </c>
      <c r="H6762" s="6">
        <v>0</v>
      </c>
      <c r="I6762" s="4" t="str">
        <f t="shared" si="211"/>
        <v>2026-08</v>
      </c>
      <c r="J6762" s="7" t="str">
        <f>VLOOKUP(C6762,'[1]T. Apoyo Sistema'!$B$1:$C$89,2,0)</f>
        <v>SI</v>
      </c>
    </row>
    <row r="6763" spans="1:10" x14ac:dyDescent="0.25">
      <c r="A6763" s="4" t="str">
        <f t="shared" si="210"/>
        <v>46243-POX8-gen1</v>
      </c>
      <c r="B6763" s="14">
        <v>46243</v>
      </c>
      <c r="C6763" s="4" t="s">
        <v>113</v>
      </c>
      <c r="D6763" s="4" t="s">
        <v>59</v>
      </c>
      <c r="E6763" s="4">
        <v>0</v>
      </c>
      <c r="F6763" s="6">
        <v>0</v>
      </c>
      <c r="G6763" s="6">
        <v>13.633333333333333</v>
      </c>
      <c r="H6763" s="6">
        <v>0</v>
      </c>
      <c r="I6763" s="4" t="str">
        <f t="shared" si="211"/>
        <v>2026-08</v>
      </c>
      <c r="J6763" s="7" t="str">
        <f>VLOOKUP(C6763,'[1]T. Apoyo Sistema'!$B$1:$C$89,2,0)</f>
        <v>SI</v>
      </c>
    </row>
    <row r="6764" spans="1:10" x14ac:dyDescent="0.25">
      <c r="A6764" s="4" t="str">
        <f t="shared" si="210"/>
        <v>46243-POX8-gen2</v>
      </c>
      <c r="B6764" s="14">
        <v>46243</v>
      </c>
      <c r="C6764" s="4" t="s">
        <v>113</v>
      </c>
      <c r="D6764" s="4" t="s">
        <v>73</v>
      </c>
      <c r="E6764" s="4">
        <v>0</v>
      </c>
      <c r="F6764" s="6">
        <v>0</v>
      </c>
      <c r="G6764" s="6">
        <v>13.633333333333333</v>
      </c>
      <c r="H6764" s="6">
        <v>0</v>
      </c>
      <c r="I6764" s="4" t="str">
        <f t="shared" si="211"/>
        <v>2026-08</v>
      </c>
      <c r="J6764" s="7" t="str">
        <f>VLOOKUP(C6764,'[1]T. Apoyo Sistema'!$B$1:$C$89,2,0)</f>
        <v>SI</v>
      </c>
    </row>
    <row r="6765" spans="1:10" x14ac:dyDescent="0.25">
      <c r="A6765" s="4" t="str">
        <f t="shared" si="210"/>
        <v>46243-POX8-psa1</v>
      </c>
      <c r="B6765" s="14">
        <v>46243</v>
      </c>
      <c r="C6765" s="4" t="s">
        <v>113</v>
      </c>
      <c r="D6765" s="4" t="s">
        <v>60</v>
      </c>
      <c r="E6765" s="4">
        <v>0</v>
      </c>
      <c r="F6765" s="6">
        <v>0</v>
      </c>
      <c r="G6765" s="6">
        <v>13.633333333333333</v>
      </c>
      <c r="H6765" s="6">
        <v>0</v>
      </c>
      <c r="I6765" s="4" t="str">
        <f t="shared" si="211"/>
        <v>2026-08</v>
      </c>
      <c r="J6765" s="7" t="str">
        <f>VLOOKUP(C6765,'[1]T. Apoyo Sistema'!$B$1:$C$89,2,0)</f>
        <v>SI</v>
      </c>
    </row>
    <row r="6766" spans="1:10" x14ac:dyDescent="0.25">
      <c r="A6766" s="4" t="str">
        <f t="shared" si="210"/>
        <v>46243-POX8-psa2</v>
      </c>
      <c r="B6766" s="14">
        <v>46243</v>
      </c>
      <c r="C6766" s="4" t="s">
        <v>113</v>
      </c>
      <c r="D6766" s="4" t="s">
        <v>74</v>
      </c>
      <c r="E6766" s="4">
        <v>0</v>
      </c>
      <c r="F6766" s="6">
        <v>0</v>
      </c>
      <c r="G6766" s="6">
        <v>13.633333333333333</v>
      </c>
      <c r="H6766" s="6">
        <v>0</v>
      </c>
      <c r="I6766" s="4" t="str">
        <f t="shared" si="211"/>
        <v>2026-08</v>
      </c>
      <c r="J6766" s="7" t="str">
        <f>VLOOKUP(C6766,'[1]T. Apoyo Sistema'!$B$1:$C$89,2,0)</f>
        <v>SI</v>
      </c>
    </row>
    <row r="6767" spans="1:10" x14ac:dyDescent="0.25">
      <c r="A6767" s="4" t="str">
        <f t="shared" si="210"/>
        <v>46243-POX8-psa3</v>
      </c>
      <c r="B6767" s="14">
        <v>46243</v>
      </c>
      <c r="C6767" s="4" t="s">
        <v>113</v>
      </c>
      <c r="D6767" s="4" t="s">
        <v>79</v>
      </c>
      <c r="E6767" s="4">
        <v>0</v>
      </c>
      <c r="F6767" s="6">
        <v>0</v>
      </c>
      <c r="G6767" s="6">
        <v>13.633333333333333</v>
      </c>
      <c r="H6767" s="6">
        <v>0</v>
      </c>
      <c r="I6767" s="4" t="str">
        <f t="shared" si="211"/>
        <v>2026-08</v>
      </c>
      <c r="J6767" s="7" t="str">
        <f>VLOOKUP(C6767,'[1]T. Apoyo Sistema'!$B$1:$C$89,2,0)</f>
        <v>SI</v>
      </c>
    </row>
    <row r="6768" spans="1:10" x14ac:dyDescent="0.25">
      <c r="A6768" s="4" t="str">
        <f t="shared" si="210"/>
        <v>46243-POX8-psa4</v>
      </c>
      <c r="B6768" s="14">
        <v>46243</v>
      </c>
      <c r="C6768" s="4" t="s">
        <v>113</v>
      </c>
      <c r="D6768" s="4" t="s">
        <v>80</v>
      </c>
      <c r="E6768" s="4">
        <v>0</v>
      </c>
      <c r="F6768" s="6">
        <v>0</v>
      </c>
      <c r="G6768" s="6">
        <v>13.633333333333333</v>
      </c>
      <c r="H6768" s="6">
        <v>0</v>
      </c>
      <c r="I6768" s="4" t="str">
        <f t="shared" si="211"/>
        <v>2026-08</v>
      </c>
      <c r="J6768" s="7" t="str">
        <f>VLOOKUP(C6768,'[1]T. Apoyo Sistema'!$B$1:$C$89,2,0)</f>
        <v>SI</v>
      </c>
    </row>
    <row r="6769" spans="1:10" x14ac:dyDescent="0.25">
      <c r="A6769" s="4" t="str">
        <f t="shared" si="210"/>
        <v>46243-POX8-sec1</v>
      </c>
      <c r="B6769" s="14">
        <v>46243</v>
      </c>
      <c r="C6769" s="4" t="s">
        <v>113</v>
      </c>
      <c r="D6769" s="4" t="s">
        <v>75</v>
      </c>
      <c r="E6769" s="4">
        <v>0</v>
      </c>
      <c r="F6769" s="6">
        <v>0</v>
      </c>
      <c r="G6769" s="6">
        <v>13.633333333333333</v>
      </c>
      <c r="H6769" s="6">
        <v>0</v>
      </c>
      <c r="I6769" s="4" t="str">
        <f t="shared" si="211"/>
        <v>2026-08</v>
      </c>
      <c r="J6769" s="7" t="str">
        <f>VLOOKUP(C6769,'[1]T. Apoyo Sistema'!$B$1:$C$89,2,0)</f>
        <v>SI</v>
      </c>
    </row>
    <row r="6770" spans="1:10" x14ac:dyDescent="0.25">
      <c r="A6770" s="4" t="str">
        <f t="shared" si="210"/>
        <v>46243-POX8-sec2</v>
      </c>
      <c r="B6770" s="14">
        <v>46243</v>
      </c>
      <c r="C6770" s="4" t="s">
        <v>113</v>
      </c>
      <c r="D6770" s="4" t="s">
        <v>76</v>
      </c>
      <c r="E6770" s="4">
        <v>0</v>
      </c>
      <c r="F6770" s="6">
        <v>0</v>
      </c>
      <c r="G6770" s="6">
        <v>13.633333333333333</v>
      </c>
      <c r="H6770" s="6">
        <v>0</v>
      </c>
      <c r="I6770" s="4" t="str">
        <f t="shared" si="211"/>
        <v>2026-08</v>
      </c>
      <c r="J6770" s="7" t="str">
        <f>VLOOKUP(C6770,'[1]T. Apoyo Sistema'!$B$1:$C$89,2,0)</f>
        <v>SI</v>
      </c>
    </row>
    <row r="6771" spans="1:10" x14ac:dyDescent="0.25">
      <c r="A6771" s="4" t="str">
        <f t="shared" si="210"/>
        <v>46243-POX9-bbd1</v>
      </c>
      <c r="B6771" s="14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 t="shared" si="211"/>
        <v>2026-08</v>
      </c>
      <c r="J6771" s="7" t="str">
        <f>VLOOKUP(C6771,'[1]T. Apoyo Sistema'!$B$1:$C$89,2,0)</f>
        <v>SI</v>
      </c>
    </row>
    <row r="6772" spans="1:10" x14ac:dyDescent="0.25">
      <c r="A6772" s="4" t="str">
        <f t="shared" si="210"/>
        <v>46243-POX9-bbd2</v>
      </c>
      <c r="B6772" s="14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 t="shared" si="211"/>
        <v>2026-08</v>
      </c>
      <c r="J6772" s="7" t="str">
        <f>VLOOKUP(C6772,'[1]T. Apoyo Sistema'!$B$1:$C$89,2,0)</f>
        <v>SI</v>
      </c>
    </row>
    <row r="6773" spans="1:10" x14ac:dyDescent="0.25">
      <c r="A6773" s="4" t="str">
        <f t="shared" si="210"/>
        <v>46243-POX9-com1</v>
      </c>
      <c r="B6773" s="14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 t="shared" si="211"/>
        <v>2026-08</v>
      </c>
      <c r="J6773" s="7" t="str">
        <f>VLOOKUP(C6773,'[1]T. Apoyo Sistema'!$B$1:$C$89,2,0)</f>
        <v>SI</v>
      </c>
    </row>
    <row r="6774" spans="1:10" x14ac:dyDescent="0.25">
      <c r="A6774" s="4" t="str">
        <f t="shared" si="210"/>
        <v>46243-POX9-com2</v>
      </c>
      <c r="B6774" s="14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 t="shared" si="211"/>
        <v>2026-08</v>
      </c>
      <c r="J6774" s="7" t="str">
        <f>VLOOKUP(C6774,'[1]T. Apoyo Sistema'!$B$1:$C$89,2,0)</f>
        <v>SI</v>
      </c>
    </row>
    <row r="6775" spans="1:10" x14ac:dyDescent="0.25">
      <c r="A6775" s="4" t="str">
        <f t="shared" si="210"/>
        <v>46243-POX9-com3</v>
      </c>
      <c r="B6775" s="14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 t="shared" si="211"/>
        <v>2026-08</v>
      </c>
      <c r="J6775" s="7" t="str">
        <f>VLOOKUP(C6775,'[1]T. Apoyo Sistema'!$B$1:$C$89,2,0)</f>
        <v>SI</v>
      </c>
    </row>
    <row r="6776" spans="1:10" x14ac:dyDescent="0.25">
      <c r="A6776" s="4" t="str">
        <f t="shared" si="210"/>
        <v>46243-POX9-com4</v>
      </c>
      <c r="B6776" s="14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 t="shared" si="211"/>
        <v>2026-08</v>
      </c>
      <c r="J6776" s="7" t="str">
        <f>VLOOKUP(C6776,'[1]T. Apoyo Sistema'!$B$1:$C$89,2,0)</f>
        <v>SI</v>
      </c>
    </row>
    <row r="6777" spans="1:10" x14ac:dyDescent="0.25">
      <c r="A6777" s="4" t="str">
        <f t="shared" si="210"/>
        <v>46243-POX9-gen1</v>
      </c>
      <c r="B6777" s="14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 t="shared" si="211"/>
        <v>2026-08</v>
      </c>
      <c r="J6777" s="7" t="str">
        <f>VLOOKUP(C6777,'[1]T. Apoyo Sistema'!$B$1:$C$89,2,0)</f>
        <v>SI</v>
      </c>
    </row>
    <row r="6778" spans="1:10" x14ac:dyDescent="0.25">
      <c r="A6778" s="4" t="str">
        <f t="shared" si="210"/>
        <v>46243-POX9-gen2</v>
      </c>
      <c r="B6778" s="14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 t="shared" si="211"/>
        <v>2026-08</v>
      </c>
      <c r="J6778" s="7" t="str">
        <f>VLOOKUP(C6778,'[1]T. Apoyo Sistema'!$B$1:$C$89,2,0)</f>
        <v>SI</v>
      </c>
    </row>
    <row r="6779" spans="1:10" x14ac:dyDescent="0.25">
      <c r="A6779" s="4" t="str">
        <f t="shared" si="210"/>
        <v>46243-POX9-psa1</v>
      </c>
      <c r="B6779" s="14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 t="shared" si="211"/>
        <v>2026-08</v>
      </c>
      <c r="J6779" s="7" t="str">
        <f>VLOOKUP(C6779,'[1]T. Apoyo Sistema'!$B$1:$C$89,2,0)</f>
        <v>SI</v>
      </c>
    </row>
    <row r="6780" spans="1:10" x14ac:dyDescent="0.25">
      <c r="A6780" s="4" t="str">
        <f t="shared" si="210"/>
        <v>46243-POX9-psa2</v>
      </c>
      <c r="B6780" s="14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 t="shared" si="211"/>
        <v>2026-08</v>
      </c>
      <c r="J6780" s="7" t="str">
        <f>VLOOKUP(C6780,'[1]T. Apoyo Sistema'!$B$1:$C$89,2,0)</f>
        <v>SI</v>
      </c>
    </row>
    <row r="6781" spans="1:10" x14ac:dyDescent="0.25">
      <c r="A6781" s="4" t="str">
        <f t="shared" si="210"/>
        <v>46243-POX9-psa3</v>
      </c>
      <c r="B6781" s="14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 t="shared" si="211"/>
        <v>2026-08</v>
      </c>
      <c r="J6781" s="7" t="str">
        <f>VLOOKUP(C6781,'[1]T. Apoyo Sistema'!$B$1:$C$89,2,0)</f>
        <v>SI</v>
      </c>
    </row>
    <row r="6782" spans="1:10" x14ac:dyDescent="0.25">
      <c r="A6782" s="4" t="str">
        <f t="shared" si="210"/>
        <v>46243-POX9-psa4</v>
      </c>
      <c r="B6782" s="14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 t="shared" si="211"/>
        <v>2026-08</v>
      </c>
      <c r="J6782" s="7" t="str">
        <f>VLOOKUP(C6782,'[1]T. Apoyo Sistema'!$B$1:$C$89,2,0)</f>
        <v>SI</v>
      </c>
    </row>
    <row r="6783" spans="1:10" x14ac:dyDescent="0.25">
      <c r="A6783" s="4" t="str">
        <f t="shared" si="210"/>
        <v>46243-POX9-sec1</v>
      </c>
      <c r="B6783" s="14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 t="shared" si="211"/>
        <v>2026-08</v>
      </c>
      <c r="J6783" s="7" t="str">
        <f>VLOOKUP(C6783,'[1]T. Apoyo Sistema'!$B$1:$C$89,2,0)</f>
        <v>SI</v>
      </c>
    </row>
    <row r="6784" spans="1:10" x14ac:dyDescent="0.25">
      <c r="A6784" s="4" t="str">
        <f t="shared" si="210"/>
        <v>46243-POX9-sec2</v>
      </c>
      <c r="B6784" s="14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 t="shared" si="211"/>
        <v>2026-08</v>
      </c>
      <c r="J6784" s="7" t="str">
        <f>VLOOKUP(C6784,'[1]T. Apoyo Sistema'!$B$1:$C$89,2,0)</f>
        <v>SI</v>
      </c>
    </row>
    <row r="6785" spans="1:10" x14ac:dyDescent="0.25">
      <c r="A6785" s="4" t="str">
        <f t="shared" si="210"/>
        <v>46244-OXMP10-gen1</v>
      </c>
      <c r="B6785" s="14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 t="shared" si="211"/>
        <v>2026-08</v>
      </c>
      <c r="J6785" s="7" t="str">
        <f>VLOOKUP(C6785,'[1]T. Apoyo Sistema'!$B$1:$C$89,2,0)</f>
        <v>NO</v>
      </c>
    </row>
    <row r="6786" spans="1:10" x14ac:dyDescent="0.25">
      <c r="A6786" s="4" t="str">
        <f t="shared" ref="A6786:A6849" si="212">CONCATENATE(B6786,"-",C6786,"-",D6786)</f>
        <v>46244-OXMP10-psa1</v>
      </c>
      <c r="B6786" s="14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 t="shared" ref="I6786:I6849" si="213">TEXT(B6786,"yyyy-mm")</f>
        <v>2026-08</v>
      </c>
      <c r="J6786" s="7" t="str">
        <f>VLOOKUP(C6786,'[1]T. Apoyo Sistema'!$B$1:$C$89,2,0)</f>
        <v>NO</v>
      </c>
    </row>
    <row r="6787" spans="1:10" x14ac:dyDescent="0.25">
      <c r="A6787" s="4" t="str">
        <f t="shared" si="212"/>
        <v>46244-OXMP14-gen1</v>
      </c>
      <c r="B6787" s="14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 t="shared" si="213"/>
        <v>2026-08</v>
      </c>
      <c r="J6787" s="7" t="str">
        <f>VLOOKUP(C6787,'[1]T. Apoyo Sistema'!$B$1:$C$89,2,0)</f>
        <v>NO</v>
      </c>
    </row>
    <row r="6788" spans="1:10" x14ac:dyDescent="0.25">
      <c r="A6788" s="4" t="str">
        <f t="shared" si="212"/>
        <v>46244-OXMP14-psa1</v>
      </c>
      <c r="B6788" s="14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 t="shared" si="213"/>
        <v>2026-08</v>
      </c>
      <c r="J6788" s="7" t="str">
        <f>VLOOKUP(C6788,'[1]T. Apoyo Sistema'!$B$1:$C$89,2,0)</f>
        <v>NO</v>
      </c>
    </row>
    <row r="6789" spans="1:10" x14ac:dyDescent="0.25">
      <c r="A6789" s="4" t="str">
        <f t="shared" si="212"/>
        <v>46244-OXMP15-gen1</v>
      </c>
      <c r="B6789" s="14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 t="shared" si="213"/>
        <v>2026-08</v>
      </c>
      <c r="J6789" s="7" t="str">
        <f>VLOOKUP(C6789,'[1]T. Apoyo Sistema'!$B$1:$C$89,2,0)</f>
        <v>NO</v>
      </c>
    </row>
    <row r="6790" spans="1:10" x14ac:dyDescent="0.25">
      <c r="A6790" s="4" t="str">
        <f t="shared" si="212"/>
        <v>46244-OXMP15-psa1</v>
      </c>
      <c r="B6790" s="14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 t="shared" si="213"/>
        <v>2026-08</v>
      </c>
      <c r="J6790" s="7" t="str">
        <f>VLOOKUP(C6790,'[1]T. Apoyo Sistema'!$B$1:$C$89,2,0)</f>
        <v>NO</v>
      </c>
    </row>
    <row r="6791" spans="1:10" x14ac:dyDescent="0.25">
      <c r="A6791" s="4" t="str">
        <f t="shared" si="212"/>
        <v>46244-OXMP16-gen1</v>
      </c>
      <c r="B6791" s="14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 t="shared" si="213"/>
        <v>2026-08</v>
      </c>
      <c r="J6791" s="7" t="str">
        <f>VLOOKUP(C6791,'[1]T. Apoyo Sistema'!$B$1:$C$89,2,0)</f>
        <v>NO</v>
      </c>
    </row>
    <row r="6792" spans="1:10" x14ac:dyDescent="0.25">
      <c r="A6792" s="4" t="str">
        <f t="shared" si="212"/>
        <v>46244-OXMP16-psa1</v>
      </c>
      <c r="B6792" s="14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 t="shared" si="213"/>
        <v>2026-08</v>
      </c>
      <c r="J6792" s="7" t="str">
        <f>VLOOKUP(C6792,'[1]T. Apoyo Sistema'!$B$1:$C$89,2,0)</f>
        <v>NO</v>
      </c>
    </row>
    <row r="6793" spans="1:10" x14ac:dyDescent="0.25">
      <c r="A6793" s="4" t="str">
        <f t="shared" si="212"/>
        <v>46244-OXMPN4-gen1</v>
      </c>
      <c r="B6793" s="14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 t="shared" si="213"/>
        <v>2026-08</v>
      </c>
      <c r="J6793" s="7" t="str">
        <f>VLOOKUP(C6793,'[1]T. Apoyo Sistema'!$B$1:$C$89,2,0)</f>
        <v>NO</v>
      </c>
    </row>
    <row r="6794" spans="1:10" x14ac:dyDescent="0.25">
      <c r="A6794" s="4" t="str">
        <f t="shared" si="212"/>
        <v>46244-OXMPN4-psa1</v>
      </c>
      <c r="B6794" s="14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 t="shared" si="213"/>
        <v>2026-08</v>
      </c>
      <c r="J6794" s="7" t="str">
        <f>VLOOKUP(C6794,'[1]T. Apoyo Sistema'!$B$1:$C$89,2,0)</f>
        <v>NO</v>
      </c>
    </row>
    <row r="6795" spans="1:10" x14ac:dyDescent="0.25">
      <c r="A6795" s="4" t="str">
        <f t="shared" si="212"/>
        <v>46244-OXMPN5-gen1</v>
      </c>
      <c r="B6795" s="14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 t="shared" si="213"/>
        <v>2026-08</v>
      </c>
      <c r="J6795" s="7" t="str">
        <f>VLOOKUP(C6795,'[1]T. Apoyo Sistema'!$B$1:$C$89,2,0)</f>
        <v>NO</v>
      </c>
    </row>
    <row r="6796" spans="1:10" x14ac:dyDescent="0.25">
      <c r="A6796" s="4" t="str">
        <f t="shared" si="212"/>
        <v>46244-OXMPN5-psa1</v>
      </c>
      <c r="B6796" s="14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 t="shared" si="213"/>
        <v>2026-08</v>
      </c>
      <c r="J6796" s="7" t="str">
        <f>VLOOKUP(C6796,'[1]T. Apoyo Sistema'!$B$1:$C$89,2,0)</f>
        <v>NO</v>
      </c>
    </row>
    <row r="6797" spans="1:10" x14ac:dyDescent="0.25">
      <c r="A6797" s="4" t="str">
        <f t="shared" si="212"/>
        <v>46244-OXMPN7-gen1</v>
      </c>
      <c r="B6797" s="14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 t="shared" si="213"/>
        <v>2026-08</v>
      </c>
      <c r="J6797" s="7" t="str">
        <f>VLOOKUP(C6797,'[1]T. Apoyo Sistema'!$B$1:$C$89,2,0)</f>
        <v>NO</v>
      </c>
    </row>
    <row r="6798" spans="1:10" x14ac:dyDescent="0.25">
      <c r="A6798" s="4" t="str">
        <f t="shared" si="212"/>
        <v>46244-OXMPN7-psa1</v>
      </c>
      <c r="B6798" s="14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 t="shared" si="213"/>
        <v>2026-08</v>
      </c>
      <c r="J6798" s="7" t="str">
        <f>VLOOKUP(C6798,'[1]T. Apoyo Sistema'!$B$1:$C$89,2,0)</f>
        <v>NO</v>
      </c>
    </row>
    <row r="6799" spans="1:10" x14ac:dyDescent="0.25">
      <c r="A6799" s="4" t="str">
        <f t="shared" si="212"/>
        <v>46244-OXMPN8-gen1</v>
      </c>
      <c r="B6799" s="14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 t="shared" si="213"/>
        <v>2026-08</v>
      </c>
      <c r="J6799" s="7" t="str">
        <f>VLOOKUP(C6799,'[1]T. Apoyo Sistema'!$B$1:$C$89,2,0)</f>
        <v>NO</v>
      </c>
    </row>
    <row r="6800" spans="1:10" x14ac:dyDescent="0.25">
      <c r="A6800" s="4" t="str">
        <f t="shared" si="212"/>
        <v>46244-OXMPN8-psa1</v>
      </c>
      <c r="B6800" s="14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 t="shared" si="213"/>
        <v>2026-08</v>
      </c>
      <c r="J6800" s="7" t="str">
        <f>VLOOKUP(C6800,'[1]T. Apoyo Sistema'!$B$1:$C$89,2,0)</f>
        <v>NO</v>
      </c>
    </row>
    <row r="6801" spans="1:10" x14ac:dyDescent="0.25">
      <c r="A6801" s="4" t="str">
        <f t="shared" si="212"/>
        <v>46244-OXMPN9-gen1</v>
      </c>
      <c r="B6801" s="14">
        <v>46244</v>
      </c>
      <c r="C6801" s="4" t="s">
        <v>67</v>
      </c>
      <c r="D6801" s="4" t="s">
        <v>59</v>
      </c>
      <c r="E6801" s="4">
        <v>0</v>
      </c>
      <c r="F6801" s="6">
        <v>23.983333333333334</v>
      </c>
      <c r="G6801" s="6">
        <v>-23.983333333333334</v>
      </c>
      <c r="H6801" s="6">
        <v>23.983333333333334</v>
      </c>
      <c r="I6801" s="4" t="str">
        <f t="shared" si="213"/>
        <v>2026-08</v>
      </c>
      <c r="J6801" s="7" t="str">
        <f>VLOOKUP(C6801,'[1]T. Apoyo Sistema'!$B$1:$C$89,2,0)</f>
        <v>NO</v>
      </c>
    </row>
    <row r="6802" spans="1:10" x14ac:dyDescent="0.25">
      <c r="A6802" s="4" t="str">
        <f t="shared" si="212"/>
        <v>46244-OXMPN9-psa1</v>
      </c>
      <c r="B6802" s="14">
        <v>46244</v>
      </c>
      <c r="C6802" s="4" t="s">
        <v>67</v>
      </c>
      <c r="D6802" s="4" t="s">
        <v>60</v>
      </c>
      <c r="E6802" s="4">
        <v>0</v>
      </c>
      <c r="F6802" s="6">
        <v>23.983333333333334</v>
      </c>
      <c r="G6802" s="6">
        <v>0</v>
      </c>
      <c r="H6802" s="6">
        <v>0</v>
      </c>
      <c r="I6802" s="4" t="str">
        <f t="shared" si="213"/>
        <v>2026-08</v>
      </c>
      <c r="J6802" s="7" t="str">
        <f>VLOOKUP(C6802,'[1]T. Apoyo Sistema'!$B$1:$C$89,2,0)</f>
        <v>NO</v>
      </c>
    </row>
    <row r="6803" spans="1:10" x14ac:dyDescent="0.25">
      <c r="A6803" s="4" t="str">
        <f t="shared" si="212"/>
        <v>46244-POX1-bbd1</v>
      </c>
      <c r="B6803" s="14">
        <v>46244</v>
      </c>
      <c r="C6803" s="4" t="s">
        <v>68</v>
      </c>
      <c r="D6803" s="4" t="s">
        <v>69</v>
      </c>
      <c r="E6803" s="4">
        <v>0</v>
      </c>
      <c r="F6803" s="6">
        <v>0.26666666666666666</v>
      </c>
      <c r="G6803" s="6">
        <v>23.716666666666669</v>
      </c>
      <c r="H6803" s="6">
        <v>0</v>
      </c>
      <c r="I6803" s="4" t="str">
        <f t="shared" si="213"/>
        <v>2026-08</v>
      </c>
      <c r="J6803" s="7" t="str">
        <f>VLOOKUP(C6803,'[1]T. Apoyo Sistema'!$B$1:$C$89,2,0)</f>
        <v>SI</v>
      </c>
    </row>
    <row r="6804" spans="1:10" x14ac:dyDescent="0.25">
      <c r="A6804" s="4" t="str">
        <f t="shared" si="212"/>
        <v>46244-POX1-bbd2</v>
      </c>
      <c r="B6804" s="14">
        <v>46244</v>
      </c>
      <c r="C6804" s="4" t="s">
        <v>68</v>
      </c>
      <c r="D6804" s="4" t="s">
        <v>70</v>
      </c>
      <c r="E6804" s="4">
        <v>0</v>
      </c>
      <c r="F6804" s="6">
        <v>0</v>
      </c>
      <c r="G6804" s="6">
        <v>23.983333333333334</v>
      </c>
      <c r="H6804" s="6">
        <v>0</v>
      </c>
      <c r="I6804" s="4" t="str">
        <f t="shared" si="213"/>
        <v>2026-08</v>
      </c>
      <c r="J6804" s="7" t="str">
        <f>VLOOKUP(C6804,'[1]T. Apoyo Sistema'!$B$1:$C$89,2,0)</f>
        <v>SI</v>
      </c>
    </row>
    <row r="6805" spans="1:10" x14ac:dyDescent="0.25">
      <c r="A6805" s="4" t="str">
        <f t="shared" si="212"/>
        <v>46244-POX1-com1</v>
      </c>
      <c r="B6805" s="14">
        <v>46244</v>
      </c>
      <c r="C6805" s="4" t="s">
        <v>68</v>
      </c>
      <c r="D6805" s="4" t="s">
        <v>71</v>
      </c>
      <c r="E6805" s="4">
        <v>0</v>
      </c>
      <c r="F6805" s="6">
        <v>0</v>
      </c>
      <c r="G6805" s="6">
        <v>0</v>
      </c>
      <c r="H6805" s="6">
        <v>23.983333333333334</v>
      </c>
      <c r="I6805" s="4" t="str">
        <f t="shared" si="213"/>
        <v>2026-08</v>
      </c>
      <c r="J6805" s="7" t="str">
        <f>VLOOKUP(C6805,'[1]T. Apoyo Sistema'!$B$1:$C$89,2,0)</f>
        <v>SI</v>
      </c>
    </row>
    <row r="6806" spans="1:10" x14ac:dyDescent="0.25">
      <c r="A6806" s="4" t="str">
        <f t="shared" si="212"/>
        <v>46244-POX1-com2</v>
      </c>
      <c r="B6806" s="14">
        <v>46244</v>
      </c>
      <c r="C6806" s="4" t="s">
        <v>68</v>
      </c>
      <c r="D6806" s="4" t="s">
        <v>72</v>
      </c>
      <c r="E6806" s="4">
        <v>0</v>
      </c>
      <c r="F6806" s="6">
        <v>20.483333333333334</v>
      </c>
      <c r="G6806" s="6">
        <v>3.5</v>
      </c>
      <c r="H6806" s="6">
        <v>0</v>
      </c>
      <c r="I6806" s="4" t="str">
        <f t="shared" si="213"/>
        <v>2026-08</v>
      </c>
      <c r="J6806" s="7" t="str">
        <f>VLOOKUP(C6806,'[1]T. Apoyo Sistema'!$B$1:$C$89,2,0)</f>
        <v>SI</v>
      </c>
    </row>
    <row r="6807" spans="1:10" x14ac:dyDescent="0.25">
      <c r="A6807" s="4" t="str">
        <f t="shared" si="212"/>
        <v>46244-POX1-gen1</v>
      </c>
      <c r="B6807" s="14">
        <v>46244</v>
      </c>
      <c r="C6807" s="4" t="s">
        <v>68</v>
      </c>
      <c r="D6807" s="4" t="s">
        <v>59</v>
      </c>
      <c r="E6807" s="4">
        <v>0</v>
      </c>
      <c r="F6807" s="6">
        <v>20.566666666666666</v>
      </c>
      <c r="G6807" s="6">
        <v>3.4166666666666679</v>
      </c>
      <c r="H6807" s="6">
        <v>0</v>
      </c>
      <c r="I6807" s="4" t="str">
        <f t="shared" si="213"/>
        <v>2026-08</v>
      </c>
      <c r="J6807" s="7" t="str">
        <f>VLOOKUP(C6807,'[1]T. Apoyo Sistema'!$B$1:$C$89,2,0)</f>
        <v>SI</v>
      </c>
    </row>
    <row r="6808" spans="1:10" x14ac:dyDescent="0.25">
      <c r="A6808" s="4" t="str">
        <f t="shared" si="212"/>
        <v>46244-POX1-gen2</v>
      </c>
      <c r="B6808" s="14">
        <v>46244</v>
      </c>
      <c r="C6808" s="4" t="s">
        <v>68</v>
      </c>
      <c r="D6808" s="4" t="s">
        <v>73</v>
      </c>
      <c r="E6808" s="4">
        <v>0</v>
      </c>
      <c r="F6808" s="6">
        <v>0</v>
      </c>
      <c r="G6808" s="6">
        <v>0</v>
      </c>
      <c r="H6808" s="6">
        <v>23.983333333333334</v>
      </c>
      <c r="I6808" s="4" t="str">
        <f t="shared" si="213"/>
        <v>2026-08</v>
      </c>
      <c r="J6808" s="7" t="str">
        <f>VLOOKUP(C6808,'[1]T. Apoyo Sistema'!$B$1:$C$89,2,0)</f>
        <v>SI</v>
      </c>
    </row>
    <row r="6809" spans="1:10" x14ac:dyDescent="0.25">
      <c r="A6809" s="4" t="str">
        <f t="shared" si="212"/>
        <v>46244-POX1-psa1</v>
      </c>
      <c r="B6809" s="14">
        <v>46244</v>
      </c>
      <c r="C6809" s="4" t="s">
        <v>68</v>
      </c>
      <c r="D6809" s="4" t="s">
        <v>60</v>
      </c>
      <c r="E6809" s="4">
        <v>0</v>
      </c>
      <c r="F6809" s="6">
        <v>20.433333333333334</v>
      </c>
      <c r="G6809" s="6">
        <v>3.5500000000000007</v>
      </c>
      <c r="H6809" s="6">
        <v>0</v>
      </c>
      <c r="I6809" s="4" t="str">
        <f t="shared" si="213"/>
        <v>2026-08</v>
      </c>
      <c r="J6809" s="7" t="str">
        <f>VLOOKUP(C6809,'[1]T. Apoyo Sistema'!$B$1:$C$89,2,0)</f>
        <v>SI</v>
      </c>
    </row>
    <row r="6810" spans="1:10" x14ac:dyDescent="0.25">
      <c r="A6810" s="4" t="str">
        <f t="shared" si="212"/>
        <v>46244-POX1-psa2</v>
      </c>
      <c r="B6810" s="14">
        <v>46244</v>
      </c>
      <c r="C6810" s="4" t="s">
        <v>68</v>
      </c>
      <c r="D6810" s="4" t="s">
        <v>74</v>
      </c>
      <c r="E6810" s="4">
        <v>0</v>
      </c>
      <c r="F6810" s="6">
        <v>0</v>
      </c>
      <c r="G6810" s="6">
        <v>0</v>
      </c>
      <c r="H6810" s="6">
        <v>23.983333333333334</v>
      </c>
      <c r="I6810" s="4" t="str">
        <f t="shared" si="213"/>
        <v>2026-08</v>
      </c>
      <c r="J6810" s="7" t="str">
        <f>VLOOKUP(C6810,'[1]T. Apoyo Sistema'!$B$1:$C$89,2,0)</f>
        <v>SI</v>
      </c>
    </row>
    <row r="6811" spans="1:10" x14ac:dyDescent="0.25">
      <c r="A6811" s="4" t="str">
        <f t="shared" si="212"/>
        <v>46244-POX1-sec1</v>
      </c>
      <c r="B6811" s="14">
        <v>46244</v>
      </c>
      <c r="C6811" s="4" t="s">
        <v>68</v>
      </c>
      <c r="D6811" s="4" t="s">
        <v>75</v>
      </c>
      <c r="E6811" s="4">
        <v>0</v>
      </c>
      <c r="F6811" s="6">
        <v>20.533333333333335</v>
      </c>
      <c r="G6811" s="6">
        <v>3.4499999999999993</v>
      </c>
      <c r="H6811" s="6">
        <v>0</v>
      </c>
      <c r="I6811" s="4" t="str">
        <f t="shared" si="213"/>
        <v>2026-08</v>
      </c>
      <c r="J6811" s="7" t="str">
        <f>VLOOKUP(C6811,'[1]T. Apoyo Sistema'!$B$1:$C$89,2,0)</f>
        <v>SI</v>
      </c>
    </row>
    <row r="6812" spans="1:10" x14ac:dyDescent="0.25">
      <c r="A6812" s="4" t="str">
        <f t="shared" si="212"/>
        <v>46244-POX1-sec2</v>
      </c>
      <c r="B6812" s="14">
        <v>46244</v>
      </c>
      <c r="C6812" s="4" t="s">
        <v>68</v>
      </c>
      <c r="D6812" s="4" t="s">
        <v>76</v>
      </c>
      <c r="E6812" s="4">
        <v>0</v>
      </c>
      <c r="F6812" s="6">
        <v>20.533333333333335</v>
      </c>
      <c r="G6812" s="6">
        <v>3.4499999999999993</v>
      </c>
      <c r="H6812" s="6">
        <v>0</v>
      </c>
      <c r="I6812" s="4" t="str">
        <f t="shared" si="213"/>
        <v>2026-08</v>
      </c>
      <c r="J6812" s="7" t="str">
        <f>VLOOKUP(C6812,'[1]T. Apoyo Sistema'!$B$1:$C$89,2,0)</f>
        <v>SI</v>
      </c>
    </row>
    <row r="6813" spans="1:10" x14ac:dyDescent="0.25">
      <c r="A6813" s="4" t="str">
        <f t="shared" si="212"/>
        <v>46244-POX10-bbd1</v>
      </c>
      <c r="B6813" s="14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 t="shared" si="213"/>
        <v>2026-08</v>
      </c>
      <c r="J6813" s="7" t="str">
        <f>VLOOKUP(C6813,'[1]T. Apoyo Sistema'!$B$1:$C$89,2,0)</f>
        <v>SI</v>
      </c>
    </row>
    <row r="6814" spans="1:10" x14ac:dyDescent="0.25">
      <c r="A6814" s="4" t="str">
        <f t="shared" si="212"/>
        <v>46244-POX10-bbd2</v>
      </c>
      <c r="B6814" s="14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 t="shared" si="213"/>
        <v>2026-08</v>
      </c>
      <c r="J6814" s="7" t="str">
        <f>VLOOKUP(C6814,'[1]T. Apoyo Sistema'!$B$1:$C$89,2,0)</f>
        <v>SI</v>
      </c>
    </row>
    <row r="6815" spans="1:10" x14ac:dyDescent="0.25">
      <c r="A6815" s="4" t="str">
        <f t="shared" si="212"/>
        <v>46244-POX10-com1</v>
      </c>
      <c r="B6815" s="14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 t="shared" si="213"/>
        <v>2026-08</v>
      </c>
      <c r="J6815" s="7" t="str">
        <f>VLOOKUP(C6815,'[1]T. Apoyo Sistema'!$B$1:$C$89,2,0)</f>
        <v>SI</v>
      </c>
    </row>
    <row r="6816" spans="1:10" x14ac:dyDescent="0.25">
      <c r="A6816" s="4" t="str">
        <f t="shared" si="212"/>
        <v>46244-POX10-com2</v>
      </c>
      <c r="B6816" s="14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 t="shared" si="213"/>
        <v>2026-08</v>
      </c>
      <c r="J6816" s="7" t="str">
        <f>VLOOKUP(C6816,'[1]T. Apoyo Sistema'!$B$1:$C$89,2,0)</f>
        <v>SI</v>
      </c>
    </row>
    <row r="6817" spans="1:10" x14ac:dyDescent="0.25">
      <c r="A6817" s="4" t="str">
        <f t="shared" si="212"/>
        <v>46244-POX10-com3</v>
      </c>
      <c r="B6817" s="14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 t="shared" si="213"/>
        <v>2026-08</v>
      </c>
      <c r="J6817" s="7" t="str">
        <f>VLOOKUP(C6817,'[1]T. Apoyo Sistema'!$B$1:$C$89,2,0)</f>
        <v>SI</v>
      </c>
    </row>
    <row r="6818" spans="1:10" x14ac:dyDescent="0.25">
      <c r="A6818" s="4" t="str">
        <f t="shared" si="212"/>
        <v>46244-POX10-com4</v>
      </c>
      <c r="B6818" s="14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 t="shared" si="213"/>
        <v>2026-08</v>
      </c>
      <c r="J6818" s="7" t="str">
        <f>VLOOKUP(C6818,'[1]T. Apoyo Sistema'!$B$1:$C$89,2,0)</f>
        <v>SI</v>
      </c>
    </row>
    <row r="6819" spans="1:10" x14ac:dyDescent="0.25">
      <c r="A6819" s="4" t="str">
        <f t="shared" si="212"/>
        <v>46244-POX10-gen1</v>
      </c>
      <c r="B6819" s="14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 t="shared" si="213"/>
        <v>2026-08</v>
      </c>
      <c r="J6819" s="7" t="str">
        <f>VLOOKUP(C6819,'[1]T. Apoyo Sistema'!$B$1:$C$89,2,0)</f>
        <v>SI</v>
      </c>
    </row>
    <row r="6820" spans="1:10" x14ac:dyDescent="0.25">
      <c r="A6820" s="4" t="str">
        <f t="shared" si="212"/>
        <v>46244-POX10-gen2</v>
      </c>
      <c r="B6820" s="14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 t="shared" si="213"/>
        <v>2026-08</v>
      </c>
      <c r="J6820" s="7" t="str">
        <f>VLOOKUP(C6820,'[1]T. Apoyo Sistema'!$B$1:$C$89,2,0)</f>
        <v>SI</v>
      </c>
    </row>
    <row r="6821" spans="1:10" x14ac:dyDescent="0.25">
      <c r="A6821" s="4" t="str">
        <f t="shared" si="212"/>
        <v>46244-POX10-psa1</v>
      </c>
      <c r="B6821" s="14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 t="shared" si="213"/>
        <v>2026-08</v>
      </c>
      <c r="J6821" s="7" t="str">
        <f>VLOOKUP(C6821,'[1]T. Apoyo Sistema'!$B$1:$C$89,2,0)</f>
        <v>SI</v>
      </c>
    </row>
    <row r="6822" spans="1:10" x14ac:dyDescent="0.25">
      <c r="A6822" s="4" t="str">
        <f t="shared" si="212"/>
        <v>46244-POX10-psa2</v>
      </c>
      <c r="B6822" s="14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 t="shared" si="213"/>
        <v>2026-08</v>
      </c>
      <c r="J6822" s="7" t="str">
        <f>VLOOKUP(C6822,'[1]T. Apoyo Sistema'!$B$1:$C$89,2,0)</f>
        <v>SI</v>
      </c>
    </row>
    <row r="6823" spans="1:10" x14ac:dyDescent="0.25">
      <c r="A6823" s="4" t="str">
        <f t="shared" si="212"/>
        <v>46244-POX10-psa3</v>
      </c>
      <c r="B6823" s="14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 t="shared" si="213"/>
        <v>2026-08</v>
      </c>
      <c r="J6823" s="7" t="str">
        <f>VLOOKUP(C6823,'[1]T. Apoyo Sistema'!$B$1:$C$89,2,0)</f>
        <v>SI</v>
      </c>
    </row>
    <row r="6824" spans="1:10" x14ac:dyDescent="0.25">
      <c r="A6824" s="4" t="str">
        <f t="shared" si="212"/>
        <v>46244-POX10-psa4</v>
      </c>
      <c r="B6824" s="14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 t="shared" si="213"/>
        <v>2026-08</v>
      </c>
      <c r="J6824" s="7" t="str">
        <f>VLOOKUP(C6824,'[1]T. Apoyo Sistema'!$B$1:$C$89,2,0)</f>
        <v>SI</v>
      </c>
    </row>
    <row r="6825" spans="1:10" x14ac:dyDescent="0.25">
      <c r="A6825" s="4" t="str">
        <f t="shared" si="212"/>
        <v>46244-POX10-sec1</v>
      </c>
      <c r="B6825" s="14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 t="shared" si="213"/>
        <v>2026-08</v>
      </c>
      <c r="J6825" s="7" t="str">
        <f>VLOOKUP(C6825,'[1]T. Apoyo Sistema'!$B$1:$C$89,2,0)</f>
        <v>SI</v>
      </c>
    </row>
    <row r="6826" spans="1:10" x14ac:dyDescent="0.25">
      <c r="A6826" s="4" t="str">
        <f t="shared" si="212"/>
        <v>46244-POX10-sec2</v>
      </c>
      <c r="B6826" s="14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 t="shared" si="213"/>
        <v>2026-08</v>
      </c>
      <c r="J6826" s="7" t="str">
        <f>VLOOKUP(C6826,'[1]T. Apoyo Sistema'!$B$1:$C$89,2,0)</f>
        <v>SI</v>
      </c>
    </row>
    <row r="6827" spans="1:10" x14ac:dyDescent="0.25">
      <c r="A6827" s="4" t="str">
        <f t="shared" si="212"/>
        <v>46244-POX11-bbd1</v>
      </c>
      <c r="B6827" s="14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 t="shared" si="213"/>
        <v>2026-08</v>
      </c>
      <c r="J6827" s="7" t="str">
        <f>VLOOKUP(C6827,'[1]T. Apoyo Sistema'!$B$1:$C$89,2,0)</f>
        <v>SI</v>
      </c>
    </row>
    <row r="6828" spans="1:10" x14ac:dyDescent="0.25">
      <c r="A6828" s="4" t="str">
        <f t="shared" si="212"/>
        <v>46244-POX11-bbd2</v>
      </c>
      <c r="B6828" s="14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 t="shared" si="213"/>
        <v>2026-08</v>
      </c>
      <c r="J6828" s="7" t="str">
        <f>VLOOKUP(C6828,'[1]T. Apoyo Sistema'!$B$1:$C$89,2,0)</f>
        <v>SI</v>
      </c>
    </row>
    <row r="6829" spans="1:10" x14ac:dyDescent="0.25">
      <c r="A6829" s="4" t="str">
        <f t="shared" si="212"/>
        <v>46244-POX11-com1</v>
      </c>
      <c r="B6829" s="14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 t="shared" si="213"/>
        <v>2026-08</v>
      </c>
      <c r="J6829" s="7" t="str">
        <f>VLOOKUP(C6829,'[1]T. Apoyo Sistema'!$B$1:$C$89,2,0)</f>
        <v>SI</v>
      </c>
    </row>
    <row r="6830" spans="1:10" x14ac:dyDescent="0.25">
      <c r="A6830" s="4" t="str">
        <f t="shared" si="212"/>
        <v>46244-POX11-com2</v>
      </c>
      <c r="B6830" s="14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 t="shared" si="213"/>
        <v>2026-08</v>
      </c>
      <c r="J6830" s="7" t="str">
        <f>VLOOKUP(C6830,'[1]T. Apoyo Sistema'!$B$1:$C$89,2,0)</f>
        <v>SI</v>
      </c>
    </row>
    <row r="6831" spans="1:10" x14ac:dyDescent="0.25">
      <c r="A6831" s="4" t="str">
        <f t="shared" si="212"/>
        <v>46244-POX11-com3</v>
      </c>
      <c r="B6831" s="14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 t="shared" si="213"/>
        <v>2026-08</v>
      </c>
      <c r="J6831" s="7" t="str">
        <f>VLOOKUP(C6831,'[1]T. Apoyo Sistema'!$B$1:$C$89,2,0)</f>
        <v>SI</v>
      </c>
    </row>
    <row r="6832" spans="1:10" x14ac:dyDescent="0.25">
      <c r="A6832" s="4" t="str">
        <f t="shared" si="212"/>
        <v>46244-POX11-com4</v>
      </c>
      <c r="B6832" s="14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 t="shared" si="213"/>
        <v>2026-08</v>
      </c>
      <c r="J6832" s="7" t="str">
        <f>VLOOKUP(C6832,'[1]T. Apoyo Sistema'!$B$1:$C$89,2,0)</f>
        <v>SI</v>
      </c>
    </row>
    <row r="6833" spans="1:10" x14ac:dyDescent="0.25">
      <c r="A6833" s="4" t="str">
        <f t="shared" si="212"/>
        <v>46244-POX11-gen1</v>
      </c>
      <c r="B6833" s="14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 t="shared" si="213"/>
        <v>2026-08</v>
      </c>
      <c r="J6833" s="7" t="str">
        <f>VLOOKUP(C6833,'[1]T. Apoyo Sistema'!$B$1:$C$89,2,0)</f>
        <v>SI</v>
      </c>
    </row>
    <row r="6834" spans="1:10" x14ac:dyDescent="0.25">
      <c r="A6834" s="4" t="str">
        <f t="shared" si="212"/>
        <v>46244-POX11-gen2</v>
      </c>
      <c r="B6834" s="14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 t="shared" si="213"/>
        <v>2026-08</v>
      </c>
      <c r="J6834" s="7" t="str">
        <f>VLOOKUP(C6834,'[1]T. Apoyo Sistema'!$B$1:$C$89,2,0)</f>
        <v>SI</v>
      </c>
    </row>
    <row r="6835" spans="1:10" x14ac:dyDescent="0.25">
      <c r="A6835" s="4" t="str">
        <f t="shared" si="212"/>
        <v>46244-POX11-psa1</v>
      </c>
      <c r="B6835" s="14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 t="shared" si="213"/>
        <v>2026-08</v>
      </c>
      <c r="J6835" s="7" t="str">
        <f>VLOOKUP(C6835,'[1]T. Apoyo Sistema'!$B$1:$C$89,2,0)</f>
        <v>SI</v>
      </c>
    </row>
    <row r="6836" spans="1:10" x14ac:dyDescent="0.25">
      <c r="A6836" s="4" t="str">
        <f t="shared" si="212"/>
        <v>46244-POX11-psa2</v>
      </c>
      <c r="B6836" s="14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 t="shared" si="213"/>
        <v>2026-08</v>
      </c>
      <c r="J6836" s="7" t="str">
        <f>VLOOKUP(C6836,'[1]T. Apoyo Sistema'!$B$1:$C$89,2,0)</f>
        <v>SI</v>
      </c>
    </row>
    <row r="6837" spans="1:10" x14ac:dyDescent="0.25">
      <c r="A6837" s="4" t="str">
        <f t="shared" si="212"/>
        <v>46244-POX11-psa3</v>
      </c>
      <c r="B6837" s="14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 t="shared" si="213"/>
        <v>2026-08</v>
      </c>
      <c r="J6837" s="7" t="str">
        <f>VLOOKUP(C6837,'[1]T. Apoyo Sistema'!$B$1:$C$89,2,0)</f>
        <v>SI</v>
      </c>
    </row>
    <row r="6838" spans="1:10" x14ac:dyDescent="0.25">
      <c r="A6838" s="4" t="str">
        <f t="shared" si="212"/>
        <v>46244-POX11-psa4</v>
      </c>
      <c r="B6838" s="14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 t="shared" si="213"/>
        <v>2026-08</v>
      </c>
      <c r="J6838" s="7" t="str">
        <f>VLOOKUP(C6838,'[1]T. Apoyo Sistema'!$B$1:$C$89,2,0)</f>
        <v>SI</v>
      </c>
    </row>
    <row r="6839" spans="1:10" x14ac:dyDescent="0.25">
      <c r="A6839" s="4" t="str">
        <f t="shared" si="212"/>
        <v>46244-POX11-sec1</v>
      </c>
      <c r="B6839" s="14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 t="shared" si="213"/>
        <v>2026-08</v>
      </c>
      <c r="J6839" s="7" t="str">
        <f>VLOOKUP(C6839,'[1]T. Apoyo Sistema'!$B$1:$C$89,2,0)</f>
        <v>SI</v>
      </c>
    </row>
    <row r="6840" spans="1:10" x14ac:dyDescent="0.25">
      <c r="A6840" s="4" t="str">
        <f t="shared" si="212"/>
        <v>46244-POX11-sec2</v>
      </c>
      <c r="B6840" s="14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 t="shared" si="213"/>
        <v>2026-08</v>
      </c>
      <c r="J6840" s="7" t="str">
        <f>VLOOKUP(C6840,'[1]T. Apoyo Sistema'!$B$1:$C$89,2,0)</f>
        <v>SI</v>
      </c>
    </row>
    <row r="6841" spans="1:10" x14ac:dyDescent="0.25">
      <c r="A6841" s="4" t="str">
        <f t="shared" si="212"/>
        <v>46244-POX17-bbd1</v>
      </c>
      <c r="B6841" s="14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 t="shared" si="213"/>
        <v>2026-08</v>
      </c>
      <c r="J6841" s="7" t="str">
        <f>VLOOKUP(C6841,'[1]T. Apoyo Sistema'!$B$1:$C$89,2,0)</f>
        <v>SI</v>
      </c>
    </row>
    <row r="6842" spans="1:10" x14ac:dyDescent="0.25">
      <c r="A6842" s="4" t="str">
        <f t="shared" si="212"/>
        <v>46244-POX17-bbd2</v>
      </c>
      <c r="B6842" s="14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 t="shared" si="213"/>
        <v>2026-08</v>
      </c>
      <c r="J6842" s="7" t="str">
        <f>VLOOKUP(C6842,'[1]T. Apoyo Sistema'!$B$1:$C$89,2,0)</f>
        <v>SI</v>
      </c>
    </row>
    <row r="6843" spans="1:10" x14ac:dyDescent="0.25">
      <c r="A6843" s="4" t="str">
        <f t="shared" si="212"/>
        <v>46244-POX17-com1</v>
      </c>
      <c r="B6843" s="14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 t="shared" si="213"/>
        <v>2026-08</v>
      </c>
      <c r="J6843" s="7" t="str">
        <f>VLOOKUP(C6843,'[1]T. Apoyo Sistema'!$B$1:$C$89,2,0)</f>
        <v>SI</v>
      </c>
    </row>
    <row r="6844" spans="1:10" x14ac:dyDescent="0.25">
      <c r="A6844" s="4" t="str">
        <f t="shared" si="212"/>
        <v>46244-POX17-com2</v>
      </c>
      <c r="B6844" s="14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 t="shared" si="213"/>
        <v>2026-08</v>
      </c>
      <c r="J6844" s="7" t="str">
        <f>VLOOKUP(C6844,'[1]T. Apoyo Sistema'!$B$1:$C$89,2,0)</f>
        <v>SI</v>
      </c>
    </row>
    <row r="6845" spans="1:10" x14ac:dyDescent="0.25">
      <c r="A6845" s="4" t="str">
        <f t="shared" si="212"/>
        <v>46244-POX17-com3</v>
      </c>
      <c r="B6845" s="14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 t="shared" si="213"/>
        <v>2026-08</v>
      </c>
      <c r="J6845" s="7" t="str">
        <f>VLOOKUP(C6845,'[1]T. Apoyo Sistema'!$B$1:$C$89,2,0)</f>
        <v>SI</v>
      </c>
    </row>
    <row r="6846" spans="1:10" x14ac:dyDescent="0.25">
      <c r="A6846" s="4" t="str">
        <f t="shared" si="212"/>
        <v>46244-POX17-com4</v>
      </c>
      <c r="B6846" s="14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 t="shared" si="213"/>
        <v>2026-08</v>
      </c>
      <c r="J6846" s="7" t="str">
        <f>VLOOKUP(C6846,'[1]T. Apoyo Sistema'!$B$1:$C$89,2,0)</f>
        <v>SI</v>
      </c>
    </row>
    <row r="6847" spans="1:10" x14ac:dyDescent="0.25">
      <c r="A6847" s="4" t="str">
        <f t="shared" si="212"/>
        <v>46244-POX17-gen1</v>
      </c>
      <c r="B6847" s="14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 t="shared" si="213"/>
        <v>2026-08</v>
      </c>
      <c r="J6847" s="7" t="str">
        <f>VLOOKUP(C6847,'[1]T. Apoyo Sistema'!$B$1:$C$89,2,0)</f>
        <v>SI</v>
      </c>
    </row>
    <row r="6848" spans="1:10" x14ac:dyDescent="0.25">
      <c r="A6848" s="4" t="str">
        <f t="shared" si="212"/>
        <v>46244-POX17-gen2</v>
      </c>
      <c r="B6848" s="14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 t="shared" si="213"/>
        <v>2026-08</v>
      </c>
      <c r="J6848" s="7" t="str">
        <f>VLOOKUP(C6848,'[1]T. Apoyo Sistema'!$B$1:$C$89,2,0)</f>
        <v>SI</v>
      </c>
    </row>
    <row r="6849" spans="1:10" x14ac:dyDescent="0.25">
      <c r="A6849" s="4" t="str">
        <f t="shared" si="212"/>
        <v>46244-POX17-psa1</v>
      </c>
      <c r="B6849" s="14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 t="shared" si="213"/>
        <v>2026-08</v>
      </c>
      <c r="J6849" s="7" t="str">
        <f>VLOOKUP(C6849,'[1]T. Apoyo Sistema'!$B$1:$C$89,2,0)</f>
        <v>SI</v>
      </c>
    </row>
    <row r="6850" spans="1:10" x14ac:dyDescent="0.25">
      <c r="A6850" s="4" t="str">
        <f t="shared" ref="A6850:A6913" si="214">CONCATENATE(B6850,"-",C6850,"-",D6850)</f>
        <v>46244-POX17-psa2</v>
      </c>
      <c r="B6850" s="14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 t="shared" ref="I6850:I6913" si="215">TEXT(B6850,"yyyy-mm")</f>
        <v>2026-08</v>
      </c>
      <c r="J6850" s="7" t="str">
        <f>VLOOKUP(C6850,'[1]T. Apoyo Sistema'!$B$1:$C$89,2,0)</f>
        <v>SI</v>
      </c>
    </row>
    <row r="6851" spans="1:10" x14ac:dyDescent="0.25">
      <c r="A6851" s="4" t="str">
        <f t="shared" si="214"/>
        <v>46244-POX17-psa3</v>
      </c>
      <c r="B6851" s="14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 t="shared" si="215"/>
        <v>2026-08</v>
      </c>
      <c r="J6851" s="7" t="str">
        <f>VLOOKUP(C6851,'[1]T. Apoyo Sistema'!$B$1:$C$89,2,0)</f>
        <v>SI</v>
      </c>
    </row>
    <row r="6852" spans="1:10" x14ac:dyDescent="0.25">
      <c r="A6852" s="4" t="str">
        <f t="shared" si="214"/>
        <v>46244-POX17-psa4</v>
      </c>
      <c r="B6852" s="14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 t="shared" si="215"/>
        <v>2026-08</v>
      </c>
      <c r="J6852" s="7" t="str">
        <f>VLOOKUP(C6852,'[1]T. Apoyo Sistema'!$B$1:$C$89,2,0)</f>
        <v>SI</v>
      </c>
    </row>
    <row r="6853" spans="1:10" x14ac:dyDescent="0.25">
      <c r="A6853" s="4" t="str">
        <f t="shared" si="214"/>
        <v>46244-POX17-sec1</v>
      </c>
      <c r="B6853" s="14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 t="shared" si="215"/>
        <v>2026-08</v>
      </c>
      <c r="J6853" s="7" t="str">
        <f>VLOOKUP(C6853,'[1]T. Apoyo Sistema'!$B$1:$C$89,2,0)</f>
        <v>SI</v>
      </c>
    </row>
    <row r="6854" spans="1:10" x14ac:dyDescent="0.25">
      <c r="A6854" s="4" t="str">
        <f t="shared" si="214"/>
        <v>46244-POX17-sec2</v>
      </c>
      <c r="B6854" s="14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 t="shared" si="215"/>
        <v>2026-08</v>
      </c>
      <c r="J6854" s="7" t="str">
        <f>VLOOKUP(C6854,'[1]T. Apoyo Sistema'!$B$1:$C$89,2,0)</f>
        <v>SI</v>
      </c>
    </row>
    <row r="6855" spans="1:10" x14ac:dyDescent="0.25">
      <c r="A6855" s="4" t="str">
        <f t="shared" si="214"/>
        <v>46244-POX18-bbd1</v>
      </c>
      <c r="B6855" s="14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 t="shared" si="215"/>
        <v>2026-08</v>
      </c>
      <c r="J6855" s="7" t="str">
        <f>VLOOKUP(C6855,'[1]T. Apoyo Sistema'!$B$1:$C$89,2,0)</f>
        <v>NO</v>
      </c>
    </row>
    <row r="6856" spans="1:10" x14ac:dyDescent="0.25">
      <c r="A6856" s="4" t="str">
        <f t="shared" si="214"/>
        <v>46244-POX18-bbd2</v>
      </c>
      <c r="B6856" s="14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 t="shared" si="215"/>
        <v>2026-08</v>
      </c>
      <c r="J6856" s="7" t="str">
        <f>VLOOKUP(C6856,'[1]T. Apoyo Sistema'!$B$1:$C$89,2,0)</f>
        <v>NO</v>
      </c>
    </row>
    <row r="6857" spans="1:10" x14ac:dyDescent="0.25">
      <c r="A6857" s="4" t="str">
        <f t="shared" si="214"/>
        <v>46244-POX18-com1</v>
      </c>
      <c r="B6857" s="14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 t="shared" si="215"/>
        <v>2026-08</v>
      </c>
      <c r="J6857" s="7" t="str">
        <f>VLOOKUP(C6857,'[1]T. Apoyo Sistema'!$B$1:$C$89,2,0)</f>
        <v>NO</v>
      </c>
    </row>
    <row r="6858" spans="1:10" x14ac:dyDescent="0.25">
      <c r="A6858" s="4" t="str">
        <f t="shared" si="214"/>
        <v>46244-POX18-com2</v>
      </c>
      <c r="B6858" s="14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 t="shared" si="215"/>
        <v>2026-08</v>
      </c>
      <c r="J6858" s="7" t="str">
        <f>VLOOKUP(C6858,'[1]T. Apoyo Sistema'!$B$1:$C$89,2,0)</f>
        <v>NO</v>
      </c>
    </row>
    <row r="6859" spans="1:10" x14ac:dyDescent="0.25">
      <c r="A6859" s="4" t="str">
        <f t="shared" si="214"/>
        <v>46244-POX18-com3</v>
      </c>
      <c r="B6859" s="14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 t="shared" si="215"/>
        <v>2026-08</v>
      </c>
      <c r="J6859" s="7" t="str">
        <f>VLOOKUP(C6859,'[1]T. Apoyo Sistema'!$B$1:$C$89,2,0)</f>
        <v>NO</v>
      </c>
    </row>
    <row r="6860" spans="1:10" x14ac:dyDescent="0.25">
      <c r="A6860" s="4" t="str">
        <f t="shared" si="214"/>
        <v>46244-POX18-com4</v>
      </c>
      <c r="B6860" s="14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 t="shared" si="215"/>
        <v>2026-08</v>
      </c>
      <c r="J6860" s="7" t="str">
        <f>VLOOKUP(C6860,'[1]T. Apoyo Sistema'!$B$1:$C$89,2,0)</f>
        <v>NO</v>
      </c>
    </row>
    <row r="6861" spans="1:10" x14ac:dyDescent="0.25">
      <c r="A6861" s="4" t="str">
        <f t="shared" si="214"/>
        <v>46244-POX18-gen1</v>
      </c>
      <c r="B6861" s="14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 t="shared" si="215"/>
        <v>2026-08</v>
      </c>
      <c r="J6861" s="7" t="str">
        <f>VLOOKUP(C6861,'[1]T. Apoyo Sistema'!$B$1:$C$89,2,0)</f>
        <v>NO</v>
      </c>
    </row>
    <row r="6862" spans="1:10" x14ac:dyDescent="0.25">
      <c r="A6862" s="4" t="str">
        <f t="shared" si="214"/>
        <v>46244-POX18-gen2</v>
      </c>
      <c r="B6862" s="14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 t="shared" si="215"/>
        <v>2026-08</v>
      </c>
      <c r="J6862" s="7" t="str">
        <f>VLOOKUP(C6862,'[1]T. Apoyo Sistema'!$B$1:$C$89,2,0)</f>
        <v>NO</v>
      </c>
    </row>
    <row r="6863" spans="1:10" x14ac:dyDescent="0.25">
      <c r="A6863" s="4" t="str">
        <f t="shared" si="214"/>
        <v>46244-POX18-psa1</v>
      </c>
      <c r="B6863" s="14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 t="shared" si="215"/>
        <v>2026-08</v>
      </c>
      <c r="J6863" s="7" t="str">
        <f>VLOOKUP(C6863,'[1]T. Apoyo Sistema'!$B$1:$C$89,2,0)</f>
        <v>NO</v>
      </c>
    </row>
    <row r="6864" spans="1:10" x14ac:dyDescent="0.25">
      <c r="A6864" s="4" t="str">
        <f t="shared" si="214"/>
        <v>46244-POX18-psa2</v>
      </c>
      <c r="B6864" s="14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 t="shared" si="215"/>
        <v>2026-08</v>
      </c>
      <c r="J6864" s="7" t="str">
        <f>VLOOKUP(C6864,'[1]T. Apoyo Sistema'!$B$1:$C$89,2,0)</f>
        <v>NO</v>
      </c>
    </row>
    <row r="6865" spans="1:10" x14ac:dyDescent="0.25">
      <c r="A6865" s="4" t="str">
        <f t="shared" si="214"/>
        <v>46244-POX18-psa3</v>
      </c>
      <c r="B6865" s="14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 t="shared" si="215"/>
        <v>2026-08</v>
      </c>
      <c r="J6865" s="7" t="str">
        <f>VLOOKUP(C6865,'[1]T. Apoyo Sistema'!$B$1:$C$89,2,0)</f>
        <v>NO</v>
      </c>
    </row>
    <row r="6866" spans="1:10" x14ac:dyDescent="0.25">
      <c r="A6866" s="4" t="str">
        <f t="shared" si="214"/>
        <v>46244-POX18-psa4</v>
      </c>
      <c r="B6866" s="14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 t="shared" si="215"/>
        <v>2026-08</v>
      </c>
      <c r="J6866" s="7" t="str">
        <f>VLOOKUP(C6866,'[1]T. Apoyo Sistema'!$B$1:$C$89,2,0)</f>
        <v>NO</v>
      </c>
    </row>
    <row r="6867" spans="1:10" x14ac:dyDescent="0.25">
      <c r="A6867" s="4" t="str">
        <f t="shared" si="214"/>
        <v>46244-POX18-sec1</v>
      </c>
      <c r="B6867" s="14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 t="shared" si="215"/>
        <v>2026-08</v>
      </c>
      <c r="J6867" s="7" t="str">
        <f>VLOOKUP(C6867,'[1]T. Apoyo Sistema'!$B$1:$C$89,2,0)</f>
        <v>NO</v>
      </c>
    </row>
    <row r="6868" spans="1:10" x14ac:dyDescent="0.25">
      <c r="A6868" s="4" t="str">
        <f t="shared" si="214"/>
        <v>46244-POX18-sec2</v>
      </c>
      <c r="B6868" s="14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 t="shared" si="215"/>
        <v>2026-08</v>
      </c>
      <c r="J6868" s="7" t="str">
        <f>VLOOKUP(C6868,'[1]T. Apoyo Sistema'!$B$1:$C$89,2,0)</f>
        <v>NO</v>
      </c>
    </row>
    <row r="6869" spans="1:10" x14ac:dyDescent="0.25">
      <c r="A6869" s="4" t="str">
        <f t="shared" si="214"/>
        <v>46244-POX19-bbd1</v>
      </c>
      <c r="B6869" s="14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 t="shared" si="215"/>
        <v>2026-08</v>
      </c>
      <c r="J6869" s="7" t="str">
        <f>VLOOKUP(C6869,'[1]T. Apoyo Sistema'!$B$1:$C$89,2,0)</f>
        <v>SI</v>
      </c>
    </row>
    <row r="6870" spans="1:10" x14ac:dyDescent="0.25">
      <c r="A6870" s="4" t="str">
        <f t="shared" si="214"/>
        <v>46244-POX19-bbd2</v>
      </c>
      <c r="B6870" s="14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 t="shared" si="215"/>
        <v>2026-08</v>
      </c>
      <c r="J6870" s="7" t="str">
        <f>VLOOKUP(C6870,'[1]T. Apoyo Sistema'!$B$1:$C$89,2,0)</f>
        <v>SI</v>
      </c>
    </row>
    <row r="6871" spans="1:10" x14ac:dyDescent="0.25">
      <c r="A6871" s="4" t="str">
        <f t="shared" si="214"/>
        <v>46244-POX19-com1</v>
      </c>
      <c r="B6871" s="14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 t="shared" si="215"/>
        <v>2026-08</v>
      </c>
      <c r="J6871" s="7" t="str">
        <f>VLOOKUP(C6871,'[1]T. Apoyo Sistema'!$B$1:$C$89,2,0)</f>
        <v>SI</v>
      </c>
    </row>
    <row r="6872" spans="1:10" x14ac:dyDescent="0.25">
      <c r="A6872" s="4" t="str">
        <f t="shared" si="214"/>
        <v>46244-POX19-com2</v>
      </c>
      <c r="B6872" s="14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 t="shared" si="215"/>
        <v>2026-08</v>
      </c>
      <c r="J6872" s="7" t="str">
        <f>VLOOKUP(C6872,'[1]T. Apoyo Sistema'!$B$1:$C$89,2,0)</f>
        <v>SI</v>
      </c>
    </row>
    <row r="6873" spans="1:10" x14ac:dyDescent="0.25">
      <c r="A6873" s="4" t="str">
        <f t="shared" si="214"/>
        <v>46244-POX19-com3</v>
      </c>
      <c r="B6873" s="14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 t="shared" si="215"/>
        <v>2026-08</v>
      </c>
      <c r="J6873" s="7" t="str">
        <f>VLOOKUP(C6873,'[1]T. Apoyo Sistema'!$B$1:$C$89,2,0)</f>
        <v>SI</v>
      </c>
    </row>
    <row r="6874" spans="1:10" x14ac:dyDescent="0.25">
      <c r="A6874" s="4" t="str">
        <f t="shared" si="214"/>
        <v>46244-POX19-com4</v>
      </c>
      <c r="B6874" s="14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 t="shared" si="215"/>
        <v>2026-08</v>
      </c>
      <c r="J6874" s="7" t="str">
        <f>VLOOKUP(C6874,'[1]T. Apoyo Sistema'!$B$1:$C$89,2,0)</f>
        <v>SI</v>
      </c>
    </row>
    <row r="6875" spans="1:10" x14ac:dyDescent="0.25">
      <c r="A6875" s="4" t="str">
        <f t="shared" si="214"/>
        <v>46244-POX19-gen1</v>
      </c>
      <c r="B6875" s="14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 t="shared" si="215"/>
        <v>2026-08</v>
      </c>
      <c r="J6875" s="7" t="str">
        <f>VLOOKUP(C6875,'[1]T. Apoyo Sistema'!$B$1:$C$89,2,0)</f>
        <v>SI</v>
      </c>
    </row>
    <row r="6876" spans="1:10" x14ac:dyDescent="0.25">
      <c r="A6876" s="4" t="str">
        <f t="shared" si="214"/>
        <v>46244-POX19-gen2</v>
      </c>
      <c r="B6876" s="14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 t="shared" si="215"/>
        <v>2026-08</v>
      </c>
      <c r="J6876" s="7" t="str">
        <f>VLOOKUP(C6876,'[1]T. Apoyo Sistema'!$B$1:$C$89,2,0)</f>
        <v>SI</v>
      </c>
    </row>
    <row r="6877" spans="1:10" x14ac:dyDescent="0.25">
      <c r="A6877" s="4" t="str">
        <f t="shared" si="214"/>
        <v>46244-POX19-psa1</v>
      </c>
      <c r="B6877" s="14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 t="shared" si="215"/>
        <v>2026-08</v>
      </c>
      <c r="J6877" s="7" t="str">
        <f>VLOOKUP(C6877,'[1]T. Apoyo Sistema'!$B$1:$C$89,2,0)</f>
        <v>SI</v>
      </c>
    </row>
    <row r="6878" spans="1:10" x14ac:dyDescent="0.25">
      <c r="A6878" s="4" t="str">
        <f t="shared" si="214"/>
        <v>46244-POX19-psa2</v>
      </c>
      <c r="B6878" s="14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 t="shared" si="215"/>
        <v>2026-08</v>
      </c>
      <c r="J6878" s="7" t="str">
        <f>VLOOKUP(C6878,'[1]T. Apoyo Sistema'!$B$1:$C$89,2,0)</f>
        <v>SI</v>
      </c>
    </row>
    <row r="6879" spans="1:10" x14ac:dyDescent="0.25">
      <c r="A6879" s="4" t="str">
        <f t="shared" si="214"/>
        <v>46244-POX19-psa3</v>
      </c>
      <c r="B6879" s="14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 t="shared" si="215"/>
        <v>2026-08</v>
      </c>
      <c r="J6879" s="7" t="str">
        <f>VLOOKUP(C6879,'[1]T. Apoyo Sistema'!$B$1:$C$89,2,0)</f>
        <v>SI</v>
      </c>
    </row>
    <row r="6880" spans="1:10" x14ac:dyDescent="0.25">
      <c r="A6880" s="4" t="str">
        <f t="shared" si="214"/>
        <v>46244-POX19-psa4</v>
      </c>
      <c r="B6880" s="14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 t="shared" si="215"/>
        <v>2026-08</v>
      </c>
      <c r="J6880" s="7" t="str">
        <f>VLOOKUP(C6880,'[1]T. Apoyo Sistema'!$B$1:$C$89,2,0)</f>
        <v>SI</v>
      </c>
    </row>
    <row r="6881" spans="1:10" x14ac:dyDescent="0.25">
      <c r="A6881" s="4" t="str">
        <f t="shared" si="214"/>
        <v>46244-POX19-sec1</v>
      </c>
      <c r="B6881" s="14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 t="shared" si="215"/>
        <v>2026-08</v>
      </c>
      <c r="J6881" s="7" t="str">
        <f>VLOOKUP(C6881,'[1]T. Apoyo Sistema'!$B$1:$C$89,2,0)</f>
        <v>SI</v>
      </c>
    </row>
    <row r="6882" spans="1:10" x14ac:dyDescent="0.25">
      <c r="A6882" s="4" t="str">
        <f t="shared" si="214"/>
        <v>46244-POX19-sec2</v>
      </c>
      <c r="B6882" s="14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 t="shared" si="215"/>
        <v>2026-08</v>
      </c>
      <c r="J6882" s="7" t="str">
        <f>VLOOKUP(C6882,'[1]T. Apoyo Sistema'!$B$1:$C$89,2,0)</f>
        <v>SI</v>
      </c>
    </row>
    <row r="6883" spans="1:10" x14ac:dyDescent="0.25">
      <c r="A6883" s="4" t="str">
        <f t="shared" si="214"/>
        <v>46244-POX20-bbd1</v>
      </c>
      <c r="B6883" s="14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 t="shared" si="215"/>
        <v>2026-08</v>
      </c>
      <c r="J6883" s="7" t="str">
        <f>VLOOKUP(C6883,'[1]T. Apoyo Sistema'!$B$1:$C$89,2,0)</f>
        <v>SI</v>
      </c>
    </row>
    <row r="6884" spans="1:10" x14ac:dyDescent="0.25">
      <c r="A6884" s="4" t="str">
        <f t="shared" si="214"/>
        <v>46244-POX20-bbd2</v>
      </c>
      <c r="B6884" s="14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 t="shared" si="215"/>
        <v>2026-08</v>
      </c>
      <c r="J6884" s="7" t="str">
        <f>VLOOKUP(C6884,'[1]T. Apoyo Sistema'!$B$1:$C$89,2,0)</f>
        <v>SI</v>
      </c>
    </row>
    <row r="6885" spans="1:10" x14ac:dyDescent="0.25">
      <c r="A6885" s="4" t="str">
        <f t="shared" si="214"/>
        <v>46244-POX20-com1</v>
      </c>
      <c r="B6885" s="14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 t="shared" si="215"/>
        <v>2026-08</v>
      </c>
      <c r="J6885" s="7" t="str">
        <f>VLOOKUP(C6885,'[1]T. Apoyo Sistema'!$B$1:$C$89,2,0)</f>
        <v>SI</v>
      </c>
    </row>
    <row r="6886" spans="1:10" x14ac:dyDescent="0.25">
      <c r="A6886" s="4" t="str">
        <f t="shared" si="214"/>
        <v>46244-POX20-com2</v>
      </c>
      <c r="B6886" s="14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 t="shared" si="215"/>
        <v>2026-08</v>
      </c>
      <c r="J6886" s="7" t="str">
        <f>VLOOKUP(C6886,'[1]T. Apoyo Sistema'!$B$1:$C$89,2,0)</f>
        <v>SI</v>
      </c>
    </row>
    <row r="6887" spans="1:10" x14ac:dyDescent="0.25">
      <c r="A6887" s="4" t="str">
        <f t="shared" si="214"/>
        <v>46244-POX20-com3</v>
      </c>
      <c r="B6887" s="14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 t="shared" si="215"/>
        <v>2026-08</v>
      </c>
      <c r="J6887" s="7" t="str">
        <f>VLOOKUP(C6887,'[1]T. Apoyo Sistema'!$B$1:$C$89,2,0)</f>
        <v>SI</v>
      </c>
    </row>
    <row r="6888" spans="1:10" x14ac:dyDescent="0.25">
      <c r="A6888" s="4" t="str">
        <f t="shared" si="214"/>
        <v>46244-POX20-com4</v>
      </c>
      <c r="B6888" s="14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 t="shared" si="215"/>
        <v>2026-08</v>
      </c>
      <c r="J6888" s="7" t="str">
        <f>VLOOKUP(C6888,'[1]T. Apoyo Sistema'!$B$1:$C$89,2,0)</f>
        <v>SI</v>
      </c>
    </row>
    <row r="6889" spans="1:10" x14ac:dyDescent="0.25">
      <c r="A6889" s="4" t="str">
        <f t="shared" si="214"/>
        <v>46244-POX20-gen1</v>
      </c>
      <c r="B6889" s="14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 t="shared" si="215"/>
        <v>2026-08</v>
      </c>
      <c r="J6889" s="7" t="str">
        <f>VLOOKUP(C6889,'[1]T. Apoyo Sistema'!$B$1:$C$89,2,0)</f>
        <v>SI</v>
      </c>
    </row>
    <row r="6890" spans="1:10" x14ac:dyDescent="0.25">
      <c r="A6890" s="4" t="str">
        <f t="shared" si="214"/>
        <v>46244-POX20-gen2</v>
      </c>
      <c r="B6890" s="14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 t="shared" si="215"/>
        <v>2026-08</v>
      </c>
      <c r="J6890" s="7" t="str">
        <f>VLOOKUP(C6890,'[1]T. Apoyo Sistema'!$B$1:$C$89,2,0)</f>
        <v>SI</v>
      </c>
    </row>
    <row r="6891" spans="1:10" x14ac:dyDescent="0.25">
      <c r="A6891" s="4" t="str">
        <f t="shared" si="214"/>
        <v>46244-POX20-psa1</v>
      </c>
      <c r="B6891" s="14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 t="shared" si="215"/>
        <v>2026-08</v>
      </c>
      <c r="J6891" s="7" t="str">
        <f>VLOOKUP(C6891,'[1]T. Apoyo Sistema'!$B$1:$C$89,2,0)</f>
        <v>SI</v>
      </c>
    </row>
    <row r="6892" spans="1:10" x14ac:dyDescent="0.25">
      <c r="A6892" s="4" t="str">
        <f t="shared" si="214"/>
        <v>46244-POX20-psa2</v>
      </c>
      <c r="B6892" s="14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 t="shared" si="215"/>
        <v>2026-08</v>
      </c>
      <c r="J6892" s="7" t="str">
        <f>VLOOKUP(C6892,'[1]T. Apoyo Sistema'!$B$1:$C$89,2,0)</f>
        <v>SI</v>
      </c>
    </row>
    <row r="6893" spans="1:10" x14ac:dyDescent="0.25">
      <c r="A6893" s="4" t="str">
        <f t="shared" si="214"/>
        <v>46244-POX20-psa3</v>
      </c>
      <c r="B6893" s="14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 t="shared" si="215"/>
        <v>2026-08</v>
      </c>
      <c r="J6893" s="7" t="str">
        <f>VLOOKUP(C6893,'[1]T. Apoyo Sistema'!$B$1:$C$89,2,0)</f>
        <v>SI</v>
      </c>
    </row>
    <row r="6894" spans="1:10" x14ac:dyDescent="0.25">
      <c r="A6894" s="4" t="str">
        <f t="shared" si="214"/>
        <v>46244-POX20-psa4</v>
      </c>
      <c r="B6894" s="14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 t="shared" si="215"/>
        <v>2026-08</v>
      </c>
      <c r="J6894" s="7" t="str">
        <f>VLOOKUP(C6894,'[1]T. Apoyo Sistema'!$B$1:$C$89,2,0)</f>
        <v>SI</v>
      </c>
    </row>
    <row r="6895" spans="1:10" x14ac:dyDescent="0.25">
      <c r="A6895" s="4" t="str">
        <f t="shared" si="214"/>
        <v>46244-POX20-sec1</v>
      </c>
      <c r="B6895" s="14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 t="shared" si="215"/>
        <v>2026-08</v>
      </c>
      <c r="J6895" s="7" t="str">
        <f>VLOOKUP(C6895,'[1]T. Apoyo Sistema'!$B$1:$C$89,2,0)</f>
        <v>SI</v>
      </c>
    </row>
    <row r="6896" spans="1:10" x14ac:dyDescent="0.25">
      <c r="A6896" s="4" t="str">
        <f t="shared" si="214"/>
        <v>46244-POX20-sec2</v>
      </c>
      <c r="B6896" s="14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 t="shared" si="215"/>
        <v>2026-08</v>
      </c>
      <c r="J6896" s="7" t="str">
        <f>VLOOKUP(C6896,'[1]T. Apoyo Sistema'!$B$1:$C$89,2,0)</f>
        <v>SI</v>
      </c>
    </row>
    <row r="6897" spans="1:10" x14ac:dyDescent="0.25">
      <c r="A6897" s="4" t="str">
        <f t="shared" si="214"/>
        <v>46244-POX21-bbd1</v>
      </c>
      <c r="B6897" s="14">
        <v>46244</v>
      </c>
      <c r="C6897" s="4" t="s">
        <v>112</v>
      </c>
      <c r="D6897" s="4" t="s">
        <v>69</v>
      </c>
      <c r="E6897" s="4">
        <v>0</v>
      </c>
      <c r="F6897" s="6">
        <v>0</v>
      </c>
      <c r="G6897" s="6">
        <v>19.8</v>
      </c>
      <c r="H6897" s="6">
        <v>0</v>
      </c>
      <c r="I6897" s="4" t="str">
        <f t="shared" si="215"/>
        <v>2026-08</v>
      </c>
      <c r="J6897" s="7" t="str">
        <f>VLOOKUP(C6897,'[1]T. Apoyo Sistema'!$B$1:$C$89,2,0)</f>
        <v>NO</v>
      </c>
    </row>
    <row r="6898" spans="1:10" x14ac:dyDescent="0.25">
      <c r="A6898" s="4" t="str">
        <f t="shared" si="214"/>
        <v>46244-POX21-bbd2</v>
      </c>
      <c r="B6898" s="14">
        <v>46244</v>
      </c>
      <c r="C6898" s="4" t="s">
        <v>112</v>
      </c>
      <c r="D6898" s="4" t="s">
        <v>70</v>
      </c>
      <c r="E6898" s="4">
        <v>0</v>
      </c>
      <c r="F6898" s="6">
        <v>0</v>
      </c>
      <c r="G6898" s="6">
        <v>19.8</v>
      </c>
      <c r="H6898" s="6">
        <v>0</v>
      </c>
      <c r="I6898" s="4" t="str">
        <f t="shared" si="215"/>
        <v>2026-08</v>
      </c>
      <c r="J6898" s="7" t="str">
        <f>VLOOKUP(C6898,'[1]T. Apoyo Sistema'!$B$1:$C$89,2,0)</f>
        <v>NO</v>
      </c>
    </row>
    <row r="6899" spans="1:10" x14ac:dyDescent="0.25">
      <c r="A6899" s="4" t="str">
        <f t="shared" si="214"/>
        <v>46244-POX21-com1</v>
      </c>
      <c r="B6899" s="14">
        <v>46244</v>
      </c>
      <c r="C6899" s="4" t="s">
        <v>112</v>
      </c>
      <c r="D6899" s="4" t="s">
        <v>71</v>
      </c>
      <c r="E6899" s="4">
        <v>0</v>
      </c>
      <c r="F6899" s="6">
        <v>0</v>
      </c>
      <c r="G6899" s="6">
        <v>19.8</v>
      </c>
      <c r="H6899" s="6">
        <v>0</v>
      </c>
      <c r="I6899" s="4" t="str">
        <f t="shared" si="215"/>
        <v>2026-08</v>
      </c>
      <c r="J6899" s="7" t="str">
        <f>VLOOKUP(C6899,'[1]T. Apoyo Sistema'!$B$1:$C$89,2,0)</f>
        <v>NO</v>
      </c>
    </row>
    <row r="6900" spans="1:10" x14ac:dyDescent="0.25">
      <c r="A6900" s="4" t="str">
        <f t="shared" si="214"/>
        <v>46244-POX21-com2</v>
      </c>
      <c r="B6900" s="14">
        <v>46244</v>
      </c>
      <c r="C6900" s="4" t="s">
        <v>112</v>
      </c>
      <c r="D6900" s="4" t="s">
        <v>72</v>
      </c>
      <c r="E6900" s="4">
        <v>0</v>
      </c>
      <c r="F6900" s="6">
        <v>0</v>
      </c>
      <c r="G6900" s="6">
        <v>19.8</v>
      </c>
      <c r="H6900" s="6">
        <v>0</v>
      </c>
      <c r="I6900" s="4" t="str">
        <f t="shared" si="215"/>
        <v>2026-08</v>
      </c>
      <c r="J6900" s="7" t="str">
        <f>VLOOKUP(C6900,'[1]T. Apoyo Sistema'!$B$1:$C$89,2,0)</f>
        <v>NO</v>
      </c>
    </row>
    <row r="6901" spans="1:10" x14ac:dyDescent="0.25">
      <c r="A6901" s="4" t="str">
        <f t="shared" si="214"/>
        <v>46244-POX21-com3</v>
      </c>
      <c r="B6901" s="14">
        <v>46244</v>
      </c>
      <c r="C6901" s="4" t="s">
        <v>112</v>
      </c>
      <c r="D6901" s="4" t="s">
        <v>77</v>
      </c>
      <c r="E6901" s="4">
        <v>0</v>
      </c>
      <c r="F6901" s="6">
        <v>0</v>
      </c>
      <c r="G6901" s="6">
        <v>19.8</v>
      </c>
      <c r="H6901" s="6">
        <v>0</v>
      </c>
      <c r="I6901" s="4" t="str">
        <f t="shared" si="215"/>
        <v>2026-08</v>
      </c>
      <c r="J6901" s="7" t="str">
        <f>VLOOKUP(C6901,'[1]T. Apoyo Sistema'!$B$1:$C$89,2,0)</f>
        <v>NO</v>
      </c>
    </row>
    <row r="6902" spans="1:10" x14ac:dyDescent="0.25">
      <c r="A6902" s="4" t="str">
        <f t="shared" si="214"/>
        <v>46244-POX21-com4</v>
      </c>
      <c r="B6902" s="14">
        <v>46244</v>
      </c>
      <c r="C6902" s="4" t="s">
        <v>112</v>
      </c>
      <c r="D6902" s="4" t="s">
        <v>78</v>
      </c>
      <c r="E6902" s="4">
        <v>0</v>
      </c>
      <c r="F6902" s="6">
        <v>0</v>
      </c>
      <c r="G6902" s="6">
        <v>19.8</v>
      </c>
      <c r="H6902" s="6">
        <v>0</v>
      </c>
      <c r="I6902" s="4" t="str">
        <f t="shared" si="215"/>
        <v>2026-08</v>
      </c>
      <c r="J6902" s="7" t="str">
        <f>VLOOKUP(C6902,'[1]T. Apoyo Sistema'!$B$1:$C$89,2,0)</f>
        <v>NO</v>
      </c>
    </row>
    <row r="6903" spans="1:10" x14ac:dyDescent="0.25">
      <c r="A6903" s="4" t="str">
        <f t="shared" si="214"/>
        <v>46244-POX21-gen1</v>
      </c>
      <c r="B6903" s="14">
        <v>46244</v>
      </c>
      <c r="C6903" s="4" t="s">
        <v>112</v>
      </c>
      <c r="D6903" s="4" t="s">
        <v>59</v>
      </c>
      <c r="E6903" s="4">
        <v>0</v>
      </c>
      <c r="F6903" s="6">
        <v>0</v>
      </c>
      <c r="G6903" s="6">
        <v>0</v>
      </c>
      <c r="H6903" s="6">
        <v>19.8</v>
      </c>
      <c r="I6903" s="4" t="str">
        <f t="shared" si="215"/>
        <v>2026-08</v>
      </c>
      <c r="J6903" s="7" t="str">
        <f>VLOOKUP(C6903,'[1]T. Apoyo Sistema'!$B$1:$C$89,2,0)</f>
        <v>NO</v>
      </c>
    </row>
    <row r="6904" spans="1:10" x14ac:dyDescent="0.25">
      <c r="A6904" s="4" t="str">
        <f t="shared" si="214"/>
        <v>46244-POX21-gen2</v>
      </c>
      <c r="B6904" s="14">
        <v>46244</v>
      </c>
      <c r="C6904" s="4" t="s">
        <v>112</v>
      </c>
      <c r="D6904" s="4" t="s">
        <v>73</v>
      </c>
      <c r="E6904" s="4">
        <v>0</v>
      </c>
      <c r="F6904" s="6">
        <v>0</v>
      </c>
      <c r="G6904" s="6">
        <v>19.8</v>
      </c>
      <c r="H6904" s="6">
        <v>0</v>
      </c>
      <c r="I6904" s="4" t="str">
        <f t="shared" si="215"/>
        <v>2026-08</v>
      </c>
      <c r="J6904" s="7" t="str">
        <f>VLOOKUP(C6904,'[1]T. Apoyo Sistema'!$B$1:$C$89,2,0)</f>
        <v>NO</v>
      </c>
    </row>
    <row r="6905" spans="1:10" x14ac:dyDescent="0.25">
      <c r="A6905" s="4" t="str">
        <f t="shared" si="214"/>
        <v>46244-POX21-psa1</v>
      </c>
      <c r="B6905" s="14">
        <v>46244</v>
      </c>
      <c r="C6905" s="4" t="s">
        <v>112</v>
      </c>
      <c r="D6905" s="4" t="s">
        <v>60</v>
      </c>
      <c r="E6905" s="4">
        <v>0</v>
      </c>
      <c r="F6905" s="6">
        <v>0</v>
      </c>
      <c r="G6905" s="6">
        <v>19.8</v>
      </c>
      <c r="H6905" s="6">
        <v>0</v>
      </c>
      <c r="I6905" s="4" t="str">
        <f t="shared" si="215"/>
        <v>2026-08</v>
      </c>
      <c r="J6905" s="7" t="str">
        <f>VLOOKUP(C6905,'[1]T. Apoyo Sistema'!$B$1:$C$89,2,0)</f>
        <v>NO</v>
      </c>
    </row>
    <row r="6906" spans="1:10" x14ac:dyDescent="0.25">
      <c r="A6906" s="4" t="str">
        <f t="shared" si="214"/>
        <v>46244-POX21-psa2</v>
      </c>
      <c r="B6906" s="14">
        <v>46244</v>
      </c>
      <c r="C6906" s="4" t="s">
        <v>112</v>
      </c>
      <c r="D6906" s="4" t="s">
        <v>74</v>
      </c>
      <c r="E6906" s="4">
        <v>0</v>
      </c>
      <c r="F6906" s="6">
        <v>0</v>
      </c>
      <c r="G6906" s="6">
        <v>19.8</v>
      </c>
      <c r="H6906" s="6">
        <v>0</v>
      </c>
      <c r="I6906" s="4" t="str">
        <f t="shared" si="215"/>
        <v>2026-08</v>
      </c>
      <c r="J6906" s="7" t="str">
        <f>VLOOKUP(C6906,'[1]T. Apoyo Sistema'!$B$1:$C$89,2,0)</f>
        <v>NO</v>
      </c>
    </row>
    <row r="6907" spans="1:10" x14ac:dyDescent="0.25">
      <c r="A6907" s="4" t="str">
        <f t="shared" si="214"/>
        <v>46244-POX21-psa3</v>
      </c>
      <c r="B6907" s="14">
        <v>46244</v>
      </c>
      <c r="C6907" s="4" t="s">
        <v>112</v>
      </c>
      <c r="D6907" s="4" t="s">
        <v>79</v>
      </c>
      <c r="E6907" s="4">
        <v>0</v>
      </c>
      <c r="F6907" s="6">
        <v>0</v>
      </c>
      <c r="G6907" s="6">
        <v>19.8</v>
      </c>
      <c r="H6907" s="6">
        <v>0</v>
      </c>
      <c r="I6907" s="4" t="str">
        <f t="shared" si="215"/>
        <v>2026-08</v>
      </c>
      <c r="J6907" s="7" t="str">
        <f>VLOOKUP(C6907,'[1]T. Apoyo Sistema'!$B$1:$C$89,2,0)</f>
        <v>NO</v>
      </c>
    </row>
    <row r="6908" spans="1:10" x14ac:dyDescent="0.25">
      <c r="A6908" s="4" t="str">
        <f t="shared" si="214"/>
        <v>46244-POX21-psa4</v>
      </c>
      <c r="B6908" s="14">
        <v>46244</v>
      </c>
      <c r="C6908" s="4" t="s">
        <v>112</v>
      </c>
      <c r="D6908" s="4" t="s">
        <v>80</v>
      </c>
      <c r="E6908" s="4">
        <v>0</v>
      </c>
      <c r="F6908" s="6">
        <v>0</v>
      </c>
      <c r="G6908" s="6">
        <v>19.8</v>
      </c>
      <c r="H6908" s="6">
        <v>0</v>
      </c>
      <c r="I6908" s="4" t="str">
        <f t="shared" si="215"/>
        <v>2026-08</v>
      </c>
      <c r="J6908" s="7" t="str">
        <f>VLOOKUP(C6908,'[1]T. Apoyo Sistema'!$B$1:$C$89,2,0)</f>
        <v>NO</v>
      </c>
    </row>
    <row r="6909" spans="1:10" x14ac:dyDescent="0.25">
      <c r="A6909" s="4" t="str">
        <f t="shared" si="214"/>
        <v>46244-POX21-sec1</v>
      </c>
      <c r="B6909" s="14">
        <v>46244</v>
      </c>
      <c r="C6909" s="4" t="s">
        <v>112</v>
      </c>
      <c r="D6909" s="4" t="s">
        <v>75</v>
      </c>
      <c r="E6909" s="4">
        <v>0</v>
      </c>
      <c r="F6909" s="6">
        <v>0</v>
      </c>
      <c r="G6909" s="6">
        <v>19.8</v>
      </c>
      <c r="H6909" s="6">
        <v>0</v>
      </c>
      <c r="I6909" s="4" t="str">
        <f t="shared" si="215"/>
        <v>2026-08</v>
      </c>
      <c r="J6909" s="7" t="str">
        <f>VLOOKUP(C6909,'[1]T. Apoyo Sistema'!$B$1:$C$89,2,0)</f>
        <v>NO</v>
      </c>
    </row>
    <row r="6910" spans="1:10" x14ac:dyDescent="0.25">
      <c r="A6910" s="4" t="str">
        <f t="shared" si="214"/>
        <v>46244-POX21-sec2</v>
      </c>
      <c r="B6910" s="14">
        <v>46244</v>
      </c>
      <c r="C6910" s="4" t="s">
        <v>112</v>
      </c>
      <c r="D6910" s="4" t="s">
        <v>76</v>
      </c>
      <c r="E6910" s="4">
        <v>0</v>
      </c>
      <c r="F6910" s="6">
        <v>0</v>
      </c>
      <c r="G6910" s="6">
        <v>19.8</v>
      </c>
      <c r="H6910" s="6">
        <v>0</v>
      </c>
      <c r="I6910" s="4" t="str">
        <f t="shared" si="215"/>
        <v>2026-08</v>
      </c>
      <c r="J6910" s="7" t="str">
        <f>VLOOKUP(C6910,'[1]T. Apoyo Sistema'!$B$1:$C$89,2,0)</f>
        <v>NO</v>
      </c>
    </row>
    <row r="6911" spans="1:10" x14ac:dyDescent="0.25">
      <c r="A6911" s="4" t="str">
        <f t="shared" si="214"/>
        <v>46244-POX22-bbd1</v>
      </c>
      <c r="B6911" s="14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 t="shared" si="215"/>
        <v>2026-08</v>
      </c>
      <c r="J6911" s="7" t="str">
        <f>VLOOKUP(C6911,'[1]T. Apoyo Sistema'!$B$1:$C$89,2,0)</f>
        <v>SI</v>
      </c>
    </row>
    <row r="6912" spans="1:10" x14ac:dyDescent="0.25">
      <c r="A6912" s="4" t="str">
        <f t="shared" si="214"/>
        <v>46244-POX22-bbd2</v>
      </c>
      <c r="B6912" s="14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 t="shared" si="215"/>
        <v>2026-08</v>
      </c>
      <c r="J6912" s="7" t="str">
        <f>VLOOKUP(C6912,'[1]T. Apoyo Sistema'!$B$1:$C$89,2,0)</f>
        <v>SI</v>
      </c>
    </row>
    <row r="6913" spans="1:10" x14ac:dyDescent="0.25">
      <c r="A6913" s="4" t="str">
        <f t="shared" si="214"/>
        <v>46244-POX22-com1</v>
      </c>
      <c r="B6913" s="14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 t="shared" si="215"/>
        <v>2026-08</v>
      </c>
      <c r="J6913" s="7" t="str">
        <f>VLOOKUP(C6913,'[1]T. Apoyo Sistema'!$B$1:$C$89,2,0)</f>
        <v>SI</v>
      </c>
    </row>
    <row r="6914" spans="1:10" x14ac:dyDescent="0.25">
      <c r="A6914" s="4" t="str">
        <f t="shared" ref="A6914:A6977" si="216">CONCATENATE(B6914,"-",C6914,"-",D6914)</f>
        <v>46244-POX22-com2</v>
      </c>
      <c r="B6914" s="14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 t="shared" ref="I6914:I6977" si="217">TEXT(B6914,"yyyy-mm")</f>
        <v>2026-08</v>
      </c>
      <c r="J6914" s="7" t="str">
        <f>VLOOKUP(C6914,'[1]T. Apoyo Sistema'!$B$1:$C$89,2,0)</f>
        <v>SI</v>
      </c>
    </row>
    <row r="6915" spans="1:10" x14ac:dyDescent="0.25">
      <c r="A6915" s="4" t="str">
        <f t="shared" si="216"/>
        <v>46244-POX22-com3</v>
      </c>
      <c r="B6915" s="14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 t="shared" si="217"/>
        <v>2026-08</v>
      </c>
      <c r="J6915" s="7" t="str">
        <f>VLOOKUP(C6915,'[1]T. Apoyo Sistema'!$B$1:$C$89,2,0)</f>
        <v>SI</v>
      </c>
    </row>
    <row r="6916" spans="1:10" x14ac:dyDescent="0.25">
      <c r="A6916" s="4" t="str">
        <f t="shared" si="216"/>
        <v>46244-POX22-com4</v>
      </c>
      <c r="B6916" s="14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 t="shared" si="217"/>
        <v>2026-08</v>
      </c>
      <c r="J6916" s="7" t="str">
        <f>VLOOKUP(C6916,'[1]T. Apoyo Sistema'!$B$1:$C$89,2,0)</f>
        <v>SI</v>
      </c>
    </row>
    <row r="6917" spans="1:10" x14ac:dyDescent="0.25">
      <c r="A6917" s="4" t="str">
        <f t="shared" si="216"/>
        <v>46244-POX22-gen1</v>
      </c>
      <c r="B6917" s="14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 t="shared" si="217"/>
        <v>2026-08</v>
      </c>
      <c r="J6917" s="7" t="str">
        <f>VLOOKUP(C6917,'[1]T. Apoyo Sistema'!$B$1:$C$89,2,0)</f>
        <v>SI</v>
      </c>
    </row>
    <row r="6918" spans="1:10" x14ac:dyDescent="0.25">
      <c r="A6918" s="4" t="str">
        <f t="shared" si="216"/>
        <v>46244-POX22-gen2</v>
      </c>
      <c r="B6918" s="14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 t="shared" si="217"/>
        <v>2026-08</v>
      </c>
      <c r="J6918" s="7" t="str">
        <f>VLOOKUP(C6918,'[1]T. Apoyo Sistema'!$B$1:$C$89,2,0)</f>
        <v>SI</v>
      </c>
    </row>
    <row r="6919" spans="1:10" x14ac:dyDescent="0.25">
      <c r="A6919" s="4" t="str">
        <f t="shared" si="216"/>
        <v>46244-POX22-psa1</v>
      </c>
      <c r="B6919" s="14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 t="shared" si="217"/>
        <v>2026-08</v>
      </c>
      <c r="J6919" s="7" t="str">
        <f>VLOOKUP(C6919,'[1]T. Apoyo Sistema'!$B$1:$C$89,2,0)</f>
        <v>SI</v>
      </c>
    </row>
    <row r="6920" spans="1:10" x14ac:dyDescent="0.25">
      <c r="A6920" s="4" t="str">
        <f t="shared" si="216"/>
        <v>46244-POX22-psa2</v>
      </c>
      <c r="B6920" s="14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 t="shared" si="217"/>
        <v>2026-08</v>
      </c>
      <c r="J6920" s="7" t="str">
        <f>VLOOKUP(C6920,'[1]T. Apoyo Sistema'!$B$1:$C$89,2,0)</f>
        <v>SI</v>
      </c>
    </row>
    <row r="6921" spans="1:10" x14ac:dyDescent="0.25">
      <c r="A6921" s="4" t="str">
        <f t="shared" si="216"/>
        <v>46244-POX22-psa3</v>
      </c>
      <c r="B6921" s="14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 t="shared" si="217"/>
        <v>2026-08</v>
      </c>
      <c r="J6921" s="7" t="str">
        <f>VLOOKUP(C6921,'[1]T. Apoyo Sistema'!$B$1:$C$89,2,0)</f>
        <v>SI</v>
      </c>
    </row>
    <row r="6922" spans="1:10" x14ac:dyDescent="0.25">
      <c r="A6922" s="4" t="str">
        <f t="shared" si="216"/>
        <v>46244-POX22-psa4</v>
      </c>
      <c r="B6922" s="14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 t="shared" si="217"/>
        <v>2026-08</v>
      </c>
      <c r="J6922" s="7" t="str">
        <f>VLOOKUP(C6922,'[1]T. Apoyo Sistema'!$B$1:$C$89,2,0)</f>
        <v>SI</v>
      </c>
    </row>
    <row r="6923" spans="1:10" x14ac:dyDescent="0.25">
      <c r="A6923" s="4" t="str">
        <f t="shared" si="216"/>
        <v>46244-POX22-sec1</v>
      </c>
      <c r="B6923" s="14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 t="shared" si="217"/>
        <v>2026-08</v>
      </c>
      <c r="J6923" s="7" t="str">
        <f>VLOOKUP(C6923,'[1]T. Apoyo Sistema'!$B$1:$C$89,2,0)</f>
        <v>SI</v>
      </c>
    </row>
    <row r="6924" spans="1:10" x14ac:dyDescent="0.25">
      <c r="A6924" s="4" t="str">
        <f t="shared" si="216"/>
        <v>46244-POX22-sec2</v>
      </c>
      <c r="B6924" s="14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 t="shared" si="217"/>
        <v>2026-08</v>
      </c>
      <c r="J6924" s="7" t="str">
        <f>VLOOKUP(C6924,'[1]T. Apoyo Sistema'!$B$1:$C$89,2,0)</f>
        <v>SI</v>
      </c>
    </row>
    <row r="6925" spans="1:10" x14ac:dyDescent="0.25">
      <c r="A6925" s="4" t="str">
        <f t="shared" si="216"/>
        <v>46244-POX23-bbd1</v>
      </c>
      <c r="B6925" s="14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 t="shared" si="217"/>
        <v>2026-08</v>
      </c>
      <c r="J6925" s="7" t="str">
        <f>VLOOKUP(C6925,'[1]T. Apoyo Sistema'!$B$1:$C$89,2,0)</f>
        <v>SI</v>
      </c>
    </row>
    <row r="6926" spans="1:10" x14ac:dyDescent="0.25">
      <c r="A6926" s="4" t="str">
        <f t="shared" si="216"/>
        <v>46244-POX23-bbd2</v>
      </c>
      <c r="B6926" s="14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 t="shared" si="217"/>
        <v>2026-08</v>
      </c>
      <c r="J6926" s="7" t="str">
        <f>VLOOKUP(C6926,'[1]T. Apoyo Sistema'!$B$1:$C$89,2,0)</f>
        <v>SI</v>
      </c>
    </row>
    <row r="6927" spans="1:10" x14ac:dyDescent="0.25">
      <c r="A6927" s="4" t="str">
        <f t="shared" si="216"/>
        <v>46244-POX23-com1</v>
      </c>
      <c r="B6927" s="14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 t="shared" si="217"/>
        <v>2026-08</v>
      </c>
      <c r="J6927" s="7" t="str">
        <f>VLOOKUP(C6927,'[1]T. Apoyo Sistema'!$B$1:$C$89,2,0)</f>
        <v>SI</v>
      </c>
    </row>
    <row r="6928" spans="1:10" x14ac:dyDescent="0.25">
      <c r="A6928" s="4" t="str">
        <f t="shared" si="216"/>
        <v>46244-POX23-com2</v>
      </c>
      <c r="B6928" s="14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 t="shared" si="217"/>
        <v>2026-08</v>
      </c>
      <c r="J6928" s="7" t="str">
        <f>VLOOKUP(C6928,'[1]T. Apoyo Sistema'!$B$1:$C$89,2,0)</f>
        <v>SI</v>
      </c>
    </row>
    <row r="6929" spans="1:10" x14ac:dyDescent="0.25">
      <c r="A6929" s="4" t="str">
        <f t="shared" si="216"/>
        <v>46244-POX23-com3</v>
      </c>
      <c r="B6929" s="14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 t="shared" si="217"/>
        <v>2026-08</v>
      </c>
      <c r="J6929" s="7" t="str">
        <f>VLOOKUP(C6929,'[1]T. Apoyo Sistema'!$B$1:$C$89,2,0)</f>
        <v>SI</v>
      </c>
    </row>
    <row r="6930" spans="1:10" x14ac:dyDescent="0.25">
      <c r="A6930" s="4" t="str">
        <f t="shared" si="216"/>
        <v>46244-POX23-com4</v>
      </c>
      <c r="B6930" s="14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 t="shared" si="217"/>
        <v>2026-08</v>
      </c>
      <c r="J6930" s="7" t="str">
        <f>VLOOKUP(C6930,'[1]T. Apoyo Sistema'!$B$1:$C$89,2,0)</f>
        <v>SI</v>
      </c>
    </row>
    <row r="6931" spans="1:10" x14ac:dyDescent="0.25">
      <c r="A6931" s="4" t="str">
        <f t="shared" si="216"/>
        <v>46244-POX23-gen1</v>
      </c>
      <c r="B6931" s="14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 t="shared" si="217"/>
        <v>2026-08</v>
      </c>
      <c r="J6931" s="7" t="str">
        <f>VLOOKUP(C6931,'[1]T. Apoyo Sistema'!$B$1:$C$89,2,0)</f>
        <v>SI</v>
      </c>
    </row>
    <row r="6932" spans="1:10" x14ac:dyDescent="0.25">
      <c r="A6932" s="4" t="str">
        <f t="shared" si="216"/>
        <v>46244-POX23-gen2</v>
      </c>
      <c r="B6932" s="14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 t="shared" si="217"/>
        <v>2026-08</v>
      </c>
      <c r="J6932" s="7" t="str">
        <f>VLOOKUP(C6932,'[1]T. Apoyo Sistema'!$B$1:$C$89,2,0)</f>
        <v>SI</v>
      </c>
    </row>
    <row r="6933" spans="1:10" x14ac:dyDescent="0.25">
      <c r="A6933" s="4" t="str">
        <f t="shared" si="216"/>
        <v>46244-POX23-psa1</v>
      </c>
      <c r="B6933" s="14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 t="shared" si="217"/>
        <v>2026-08</v>
      </c>
      <c r="J6933" s="7" t="str">
        <f>VLOOKUP(C6933,'[1]T. Apoyo Sistema'!$B$1:$C$89,2,0)</f>
        <v>SI</v>
      </c>
    </row>
    <row r="6934" spans="1:10" x14ac:dyDescent="0.25">
      <c r="A6934" s="4" t="str">
        <f t="shared" si="216"/>
        <v>46244-POX23-psa2</v>
      </c>
      <c r="B6934" s="14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 t="shared" si="217"/>
        <v>2026-08</v>
      </c>
      <c r="J6934" s="7" t="str">
        <f>VLOOKUP(C6934,'[1]T. Apoyo Sistema'!$B$1:$C$89,2,0)</f>
        <v>SI</v>
      </c>
    </row>
    <row r="6935" spans="1:10" x14ac:dyDescent="0.25">
      <c r="A6935" s="4" t="str">
        <f t="shared" si="216"/>
        <v>46244-POX23-psa3</v>
      </c>
      <c r="B6935" s="14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 t="shared" si="217"/>
        <v>2026-08</v>
      </c>
      <c r="J6935" s="7" t="str">
        <f>VLOOKUP(C6935,'[1]T. Apoyo Sistema'!$B$1:$C$89,2,0)</f>
        <v>SI</v>
      </c>
    </row>
    <row r="6936" spans="1:10" x14ac:dyDescent="0.25">
      <c r="A6936" s="4" t="str">
        <f t="shared" si="216"/>
        <v>46244-POX23-psa4</v>
      </c>
      <c r="B6936" s="14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 t="shared" si="217"/>
        <v>2026-08</v>
      </c>
      <c r="J6936" s="7" t="str">
        <f>VLOOKUP(C6936,'[1]T. Apoyo Sistema'!$B$1:$C$89,2,0)</f>
        <v>SI</v>
      </c>
    </row>
    <row r="6937" spans="1:10" x14ac:dyDescent="0.25">
      <c r="A6937" s="4" t="str">
        <f t="shared" si="216"/>
        <v>46244-POX23-sec1</v>
      </c>
      <c r="B6937" s="14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 t="shared" si="217"/>
        <v>2026-08</v>
      </c>
      <c r="J6937" s="7" t="str">
        <f>VLOOKUP(C6937,'[1]T. Apoyo Sistema'!$B$1:$C$89,2,0)</f>
        <v>SI</v>
      </c>
    </row>
    <row r="6938" spans="1:10" x14ac:dyDescent="0.25">
      <c r="A6938" s="4" t="str">
        <f t="shared" si="216"/>
        <v>46244-POX23-sec2</v>
      </c>
      <c r="B6938" s="14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 t="shared" si="217"/>
        <v>2026-08</v>
      </c>
      <c r="J6938" s="7" t="str">
        <f>VLOOKUP(C6938,'[1]T. Apoyo Sistema'!$B$1:$C$89,2,0)</f>
        <v>SI</v>
      </c>
    </row>
    <row r="6939" spans="1:10" x14ac:dyDescent="0.25">
      <c r="A6939" s="4" t="str">
        <f t="shared" si="216"/>
        <v>46244-POX24-bbd1</v>
      </c>
      <c r="B6939" s="14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 t="shared" si="217"/>
        <v>2026-08</v>
      </c>
      <c r="J6939" s="7" t="str">
        <f>VLOOKUP(C6939,'[1]T. Apoyo Sistema'!$B$1:$C$89,2,0)</f>
        <v>SI</v>
      </c>
    </row>
    <row r="6940" spans="1:10" x14ac:dyDescent="0.25">
      <c r="A6940" s="4" t="str">
        <f t="shared" si="216"/>
        <v>46244-POX24-bbd2</v>
      </c>
      <c r="B6940" s="14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 t="shared" si="217"/>
        <v>2026-08</v>
      </c>
      <c r="J6940" s="7" t="str">
        <f>VLOOKUP(C6940,'[1]T. Apoyo Sistema'!$B$1:$C$89,2,0)</f>
        <v>SI</v>
      </c>
    </row>
    <row r="6941" spans="1:10" x14ac:dyDescent="0.25">
      <c r="A6941" s="4" t="str">
        <f t="shared" si="216"/>
        <v>46244-POX24-com1</v>
      </c>
      <c r="B6941" s="14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 t="shared" si="217"/>
        <v>2026-08</v>
      </c>
      <c r="J6941" s="7" t="str">
        <f>VLOOKUP(C6941,'[1]T. Apoyo Sistema'!$B$1:$C$89,2,0)</f>
        <v>SI</v>
      </c>
    </row>
    <row r="6942" spans="1:10" x14ac:dyDescent="0.25">
      <c r="A6942" s="4" t="str">
        <f t="shared" si="216"/>
        <v>46244-POX24-com2</v>
      </c>
      <c r="B6942" s="14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 t="shared" si="217"/>
        <v>2026-08</v>
      </c>
      <c r="J6942" s="7" t="str">
        <f>VLOOKUP(C6942,'[1]T. Apoyo Sistema'!$B$1:$C$89,2,0)</f>
        <v>SI</v>
      </c>
    </row>
    <row r="6943" spans="1:10" x14ac:dyDescent="0.25">
      <c r="A6943" s="4" t="str">
        <f t="shared" si="216"/>
        <v>46244-POX24-com3</v>
      </c>
      <c r="B6943" s="14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 t="shared" si="217"/>
        <v>2026-08</v>
      </c>
      <c r="J6943" s="7" t="str">
        <f>VLOOKUP(C6943,'[1]T. Apoyo Sistema'!$B$1:$C$89,2,0)</f>
        <v>SI</v>
      </c>
    </row>
    <row r="6944" spans="1:10" x14ac:dyDescent="0.25">
      <c r="A6944" s="4" t="str">
        <f t="shared" si="216"/>
        <v>46244-POX24-com4</v>
      </c>
      <c r="B6944" s="14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 t="shared" si="217"/>
        <v>2026-08</v>
      </c>
      <c r="J6944" s="7" t="str">
        <f>VLOOKUP(C6944,'[1]T. Apoyo Sistema'!$B$1:$C$89,2,0)</f>
        <v>SI</v>
      </c>
    </row>
    <row r="6945" spans="1:10" x14ac:dyDescent="0.25">
      <c r="A6945" s="4" t="str">
        <f t="shared" si="216"/>
        <v>46244-POX24-gen1</v>
      </c>
      <c r="B6945" s="14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 t="shared" si="217"/>
        <v>2026-08</v>
      </c>
      <c r="J6945" s="7" t="str">
        <f>VLOOKUP(C6945,'[1]T. Apoyo Sistema'!$B$1:$C$89,2,0)</f>
        <v>SI</v>
      </c>
    </row>
    <row r="6946" spans="1:10" x14ac:dyDescent="0.25">
      <c r="A6946" s="4" t="str">
        <f t="shared" si="216"/>
        <v>46244-POX24-gen2</v>
      </c>
      <c r="B6946" s="14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 t="shared" si="217"/>
        <v>2026-08</v>
      </c>
      <c r="J6946" s="7" t="str">
        <f>VLOOKUP(C6946,'[1]T. Apoyo Sistema'!$B$1:$C$89,2,0)</f>
        <v>SI</v>
      </c>
    </row>
    <row r="6947" spans="1:10" x14ac:dyDescent="0.25">
      <c r="A6947" s="4" t="str">
        <f t="shared" si="216"/>
        <v>46244-POX24-psa1</v>
      </c>
      <c r="B6947" s="14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 t="shared" si="217"/>
        <v>2026-08</v>
      </c>
      <c r="J6947" s="7" t="str">
        <f>VLOOKUP(C6947,'[1]T. Apoyo Sistema'!$B$1:$C$89,2,0)</f>
        <v>SI</v>
      </c>
    </row>
    <row r="6948" spans="1:10" x14ac:dyDescent="0.25">
      <c r="A6948" s="4" t="str">
        <f t="shared" si="216"/>
        <v>46244-POX24-psa2</v>
      </c>
      <c r="B6948" s="14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 t="shared" si="217"/>
        <v>2026-08</v>
      </c>
      <c r="J6948" s="7" t="str">
        <f>VLOOKUP(C6948,'[1]T. Apoyo Sistema'!$B$1:$C$89,2,0)</f>
        <v>SI</v>
      </c>
    </row>
    <row r="6949" spans="1:10" x14ac:dyDescent="0.25">
      <c r="A6949" s="4" t="str">
        <f t="shared" si="216"/>
        <v>46244-POX24-psa3</v>
      </c>
      <c r="B6949" s="14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 t="shared" si="217"/>
        <v>2026-08</v>
      </c>
      <c r="J6949" s="7" t="str">
        <f>VLOOKUP(C6949,'[1]T. Apoyo Sistema'!$B$1:$C$89,2,0)</f>
        <v>SI</v>
      </c>
    </row>
    <row r="6950" spans="1:10" x14ac:dyDescent="0.25">
      <c r="A6950" s="4" t="str">
        <f t="shared" si="216"/>
        <v>46244-POX24-psa4</v>
      </c>
      <c r="B6950" s="14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 t="shared" si="217"/>
        <v>2026-08</v>
      </c>
      <c r="J6950" s="7" t="str">
        <f>VLOOKUP(C6950,'[1]T. Apoyo Sistema'!$B$1:$C$89,2,0)</f>
        <v>SI</v>
      </c>
    </row>
    <row r="6951" spans="1:10" x14ac:dyDescent="0.25">
      <c r="A6951" s="4" t="str">
        <f t="shared" si="216"/>
        <v>46244-POX24-sec1</v>
      </c>
      <c r="B6951" s="14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 t="shared" si="217"/>
        <v>2026-08</v>
      </c>
      <c r="J6951" s="7" t="str">
        <f>VLOOKUP(C6951,'[1]T. Apoyo Sistema'!$B$1:$C$89,2,0)</f>
        <v>SI</v>
      </c>
    </row>
    <row r="6952" spans="1:10" x14ac:dyDescent="0.25">
      <c r="A6952" s="4" t="str">
        <f t="shared" si="216"/>
        <v>46244-POX24-sec2</v>
      </c>
      <c r="B6952" s="14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 t="shared" si="217"/>
        <v>2026-08</v>
      </c>
      <c r="J6952" s="7" t="str">
        <f>VLOOKUP(C6952,'[1]T. Apoyo Sistema'!$B$1:$C$89,2,0)</f>
        <v>SI</v>
      </c>
    </row>
    <row r="6953" spans="1:10" x14ac:dyDescent="0.25">
      <c r="A6953" s="4" t="str">
        <f t="shared" si="216"/>
        <v>46244-POX25-bbd1</v>
      </c>
      <c r="B6953" s="14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 t="shared" si="217"/>
        <v>2026-08</v>
      </c>
      <c r="J6953" s="7" t="str">
        <f>VLOOKUP(C6953,'[1]T. Apoyo Sistema'!$B$1:$C$89,2,0)</f>
        <v>NO</v>
      </c>
    </row>
    <row r="6954" spans="1:10" x14ac:dyDescent="0.25">
      <c r="A6954" s="4" t="str">
        <f t="shared" si="216"/>
        <v>46244-POX25-bbd2</v>
      </c>
      <c r="B6954" s="14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 t="shared" si="217"/>
        <v>2026-08</v>
      </c>
      <c r="J6954" s="7" t="str">
        <f>VLOOKUP(C6954,'[1]T. Apoyo Sistema'!$B$1:$C$89,2,0)</f>
        <v>NO</v>
      </c>
    </row>
    <row r="6955" spans="1:10" x14ac:dyDescent="0.25">
      <c r="A6955" s="4" t="str">
        <f t="shared" si="216"/>
        <v>46244-POX25-com1</v>
      </c>
      <c r="B6955" s="14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 t="shared" si="217"/>
        <v>2026-08</v>
      </c>
      <c r="J6955" s="7" t="str">
        <f>VLOOKUP(C6955,'[1]T. Apoyo Sistema'!$B$1:$C$89,2,0)</f>
        <v>NO</v>
      </c>
    </row>
    <row r="6956" spans="1:10" x14ac:dyDescent="0.25">
      <c r="A6956" s="4" t="str">
        <f t="shared" si="216"/>
        <v>46244-POX25-com2</v>
      </c>
      <c r="B6956" s="14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 t="shared" si="217"/>
        <v>2026-08</v>
      </c>
      <c r="J6956" s="7" t="str">
        <f>VLOOKUP(C6956,'[1]T. Apoyo Sistema'!$B$1:$C$89,2,0)</f>
        <v>NO</v>
      </c>
    </row>
    <row r="6957" spans="1:10" x14ac:dyDescent="0.25">
      <c r="A6957" s="4" t="str">
        <f t="shared" si="216"/>
        <v>46244-POX25-com3</v>
      </c>
      <c r="B6957" s="14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 t="shared" si="217"/>
        <v>2026-08</v>
      </c>
      <c r="J6957" s="7" t="str">
        <f>VLOOKUP(C6957,'[1]T. Apoyo Sistema'!$B$1:$C$89,2,0)</f>
        <v>NO</v>
      </c>
    </row>
    <row r="6958" spans="1:10" x14ac:dyDescent="0.25">
      <c r="A6958" s="4" t="str">
        <f t="shared" si="216"/>
        <v>46244-POX25-com4</v>
      </c>
      <c r="B6958" s="14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 t="shared" si="217"/>
        <v>2026-08</v>
      </c>
      <c r="J6958" s="7" t="str">
        <f>VLOOKUP(C6958,'[1]T. Apoyo Sistema'!$B$1:$C$89,2,0)</f>
        <v>NO</v>
      </c>
    </row>
    <row r="6959" spans="1:10" x14ac:dyDescent="0.25">
      <c r="A6959" s="4" t="str">
        <f t="shared" si="216"/>
        <v>46244-POX25-gen1</v>
      </c>
      <c r="B6959" s="14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 t="shared" si="217"/>
        <v>2026-08</v>
      </c>
      <c r="J6959" s="7" t="str">
        <f>VLOOKUP(C6959,'[1]T. Apoyo Sistema'!$B$1:$C$89,2,0)</f>
        <v>NO</v>
      </c>
    </row>
    <row r="6960" spans="1:10" x14ac:dyDescent="0.25">
      <c r="A6960" s="4" t="str">
        <f t="shared" si="216"/>
        <v>46244-POX25-gen2</v>
      </c>
      <c r="B6960" s="14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 t="shared" si="217"/>
        <v>2026-08</v>
      </c>
      <c r="J6960" s="7" t="str">
        <f>VLOOKUP(C6960,'[1]T. Apoyo Sistema'!$B$1:$C$89,2,0)</f>
        <v>NO</v>
      </c>
    </row>
    <row r="6961" spans="1:10" x14ac:dyDescent="0.25">
      <c r="A6961" s="4" t="str">
        <f t="shared" si="216"/>
        <v>46244-POX25-psa1</v>
      </c>
      <c r="B6961" s="14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 t="shared" si="217"/>
        <v>2026-08</v>
      </c>
      <c r="J6961" s="7" t="str">
        <f>VLOOKUP(C6961,'[1]T. Apoyo Sistema'!$B$1:$C$89,2,0)</f>
        <v>NO</v>
      </c>
    </row>
    <row r="6962" spans="1:10" x14ac:dyDescent="0.25">
      <c r="A6962" s="4" t="str">
        <f t="shared" si="216"/>
        <v>46244-POX25-psa2</v>
      </c>
      <c r="B6962" s="14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 t="shared" si="217"/>
        <v>2026-08</v>
      </c>
      <c r="J6962" s="7" t="str">
        <f>VLOOKUP(C6962,'[1]T. Apoyo Sistema'!$B$1:$C$89,2,0)</f>
        <v>NO</v>
      </c>
    </row>
    <row r="6963" spans="1:10" x14ac:dyDescent="0.25">
      <c r="A6963" s="4" t="str">
        <f t="shared" si="216"/>
        <v>46244-POX25-psa3</v>
      </c>
      <c r="B6963" s="14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 t="shared" si="217"/>
        <v>2026-08</v>
      </c>
      <c r="J6963" s="7" t="str">
        <f>VLOOKUP(C6963,'[1]T. Apoyo Sistema'!$B$1:$C$89,2,0)</f>
        <v>NO</v>
      </c>
    </row>
    <row r="6964" spans="1:10" x14ac:dyDescent="0.25">
      <c r="A6964" s="4" t="str">
        <f t="shared" si="216"/>
        <v>46244-POX25-psa4</v>
      </c>
      <c r="B6964" s="14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 t="shared" si="217"/>
        <v>2026-08</v>
      </c>
      <c r="J6964" s="7" t="str">
        <f>VLOOKUP(C6964,'[1]T. Apoyo Sistema'!$B$1:$C$89,2,0)</f>
        <v>NO</v>
      </c>
    </row>
    <row r="6965" spans="1:10" x14ac:dyDescent="0.25">
      <c r="A6965" s="4" t="str">
        <f t="shared" si="216"/>
        <v>46244-POX25-sec1</v>
      </c>
      <c r="B6965" s="14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 t="shared" si="217"/>
        <v>2026-08</v>
      </c>
      <c r="J6965" s="7" t="str">
        <f>VLOOKUP(C6965,'[1]T. Apoyo Sistema'!$B$1:$C$89,2,0)</f>
        <v>NO</v>
      </c>
    </row>
    <row r="6966" spans="1:10" x14ac:dyDescent="0.25">
      <c r="A6966" s="4" t="str">
        <f t="shared" si="216"/>
        <v>46244-POX25-sec2</v>
      </c>
      <c r="B6966" s="14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 t="shared" si="217"/>
        <v>2026-08</v>
      </c>
      <c r="J6966" s="7" t="str">
        <f>VLOOKUP(C6966,'[1]T. Apoyo Sistema'!$B$1:$C$89,2,0)</f>
        <v>NO</v>
      </c>
    </row>
    <row r="6967" spans="1:10" x14ac:dyDescent="0.25">
      <c r="A6967" s="4" t="str">
        <f t="shared" si="216"/>
        <v>46244-POX26-bbd1</v>
      </c>
      <c r="B6967" s="14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 t="shared" si="217"/>
        <v>2026-08</v>
      </c>
      <c r="J6967" s="7" t="str">
        <f>VLOOKUP(C6967,'[1]T. Apoyo Sistema'!$B$1:$C$89,2,0)</f>
        <v>SI</v>
      </c>
    </row>
    <row r="6968" spans="1:10" x14ac:dyDescent="0.25">
      <c r="A6968" s="4" t="str">
        <f t="shared" si="216"/>
        <v>46244-POX26-bbd2</v>
      </c>
      <c r="B6968" s="14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 t="shared" si="217"/>
        <v>2026-08</v>
      </c>
      <c r="J6968" s="7" t="str">
        <f>VLOOKUP(C6968,'[1]T. Apoyo Sistema'!$B$1:$C$89,2,0)</f>
        <v>SI</v>
      </c>
    </row>
    <row r="6969" spans="1:10" x14ac:dyDescent="0.25">
      <c r="A6969" s="4" t="str">
        <f t="shared" si="216"/>
        <v>46244-POX26-com1</v>
      </c>
      <c r="B6969" s="14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 t="shared" si="217"/>
        <v>2026-08</v>
      </c>
      <c r="J6969" s="7" t="str">
        <f>VLOOKUP(C6969,'[1]T. Apoyo Sistema'!$B$1:$C$89,2,0)</f>
        <v>SI</v>
      </c>
    </row>
    <row r="6970" spans="1:10" x14ac:dyDescent="0.25">
      <c r="A6970" s="4" t="str">
        <f t="shared" si="216"/>
        <v>46244-POX26-com2</v>
      </c>
      <c r="B6970" s="14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 t="shared" si="217"/>
        <v>2026-08</v>
      </c>
      <c r="J6970" s="7" t="str">
        <f>VLOOKUP(C6970,'[1]T. Apoyo Sistema'!$B$1:$C$89,2,0)</f>
        <v>SI</v>
      </c>
    </row>
    <row r="6971" spans="1:10" x14ac:dyDescent="0.25">
      <c r="A6971" s="4" t="str">
        <f t="shared" si="216"/>
        <v>46244-POX26-com3</v>
      </c>
      <c r="B6971" s="14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 t="shared" si="217"/>
        <v>2026-08</v>
      </c>
      <c r="J6971" s="7" t="str">
        <f>VLOOKUP(C6971,'[1]T. Apoyo Sistema'!$B$1:$C$89,2,0)</f>
        <v>SI</v>
      </c>
    </row>
    <row r="6972" spans="1:10" x14ac:dyDescent="0.25">
      <c r="A6972" s="4" t="str">
        <f t="shared" si="216"/>
        <v>46244-POX26-com4</v>
      </c>
      <c r="B6972" s="14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 t="shared" si="217"/>
        <v>2026-08</v>
      </c>
      <c r="J6972" s="7" t="str">
        <f>VLOOKUP(C6972,'[1]T. Apoyo Sistema'!$B$1:$C$89,2,0)</f>
        <v>SI</v>
      </c>
    </row>
    <row r="6973" spans="1:10" x14ac:dyDescent="0.25">
      <c r="A6973" s="4" t="str">
        <f t="shared" si="216"/>
        <v>46244-POX26-gen1</v>
      </c>
      <c r="B6973" s="14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 t="shared" si="217"/>
        <v>2026-08</v>
      </c>
      <c r="J6973" s="7" t="str">
        <f>VLOOKUP(C6973,'[1]T. Apoyo Sistema'!$B$1:$C$89,2,0)</f>
        <v>SI</v>
      </c>
    </row>
    <row r="6974" spans="1:10" x14ac:dyDescent="0.25">
      <c r="A6974" s="4" t="str">
        <f t="shared" si="216"/>
        <v>46244-POX26-gen2</v>
      </c>
      <c r="B6974" s="14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 t="shared" si="217"/>
        <v>2026-08</v>
      </c>
      <c r="J6974" s="7" t="str">
        <f>VLOOKUP(C6974,'[1]T. Apoyo Sistema'!$B$1:$C$89,2,0)</f>
        <v>SI</v>
      </c>
    </row>
    <row r="6975" spans="1:10" x14ac:dyDescent="0.25">
      <c r="A6975" s="4" t="str">
        <f t="shared" si="216"/>
        <v>46244-POX26-psa1</v>
      </c>
      <c r="B6975" s="14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 t="shared" si="217"/>
        <v>2026-08</v>
      </c>
      <c r="J6975" s="7" t="str">
        <f>VLOOKUP(C6975,'[1]T. Apoyo Sistema'!$B$1:$C$89,2,0)</f>
        <v>SI</v>
      </c>
    </row>
    <row r="6976" spans="1:10" x14ac:dyDescent="0.25">
      <c r="A6976" s="4" t="str">
        <f t="shared" si="216"/>
        <v>46244-POX26-psa2</v>
      </c>
      <c r="B6976" s="14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 t="shared" si="217"/>
        <v>2026-08</v>
      </c>
      <c r="J6976" s="7" t="str">
        <f>VLOOKUP(C6976,'[1]T. Apoyo Sistema'!$B$1:$C$89,2,0)</f>
        <v>SI</v>
      </c>
    </row>
    <row r="6977" spans="1:10" x14ac:dyDescent="0.25">
      <c r="A6977" s="4" t="str">
        <f t="shared" si="216"/>
        <v>46244-POX26-psa3</v>
      </c>
      <c r="B6977" s="14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 t="shared" si="217"/>
        <v>2026-08</v>
      </c>
      <c r="J6977" s="7" t="str">
        <f>VLOOKUP(C6977,'[1]T. Apoyo Sistema'!$B$1:$C$89,2,0)</f>
        <v>SI</v>
      </c>
    </row>
    <row r="6978" spans="1:10" x14ac:dyDescent="0.25">
      <c r="A6978" s="4" t="str">
        <f t="shared" ref="A6978:A7041" si="218">CONCATENATE(B6978,"-",C6978,"-",D6978)</f>
        <v>46244-POX26-psa4</v>
      </c>
      <c r="B6978" s="14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 t="shared" ref="I6978:I7041" si="219">TEXT(B6978,"yyyy-mm")</f>
        <v>2026-08</v>
      </c>
      <c r="J6978" s="7" t="str">
        <f>VLOOKUP(C6978,'[1]T. Apoyo Sistema'!$B$1:$C$89,2,0)</f>
        <v>SI</v>
      </c>
    </row>
    <row r="6979" spans="1:10" x14ac:dyDescent="0.25">
      <c r="A6979" s="4" t="str">
        <f t="shared" si="218"/>
        <v>46244-POX26-sec1</v>
      </c>
      <c r="B6979" s="14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 t="shared" si="219"/>
        <v>2026-08</v>
      </c>
      <c r="J6979" s="7" t="str">
        <f>VLOOKUP(C6979,'[1]T. Apoyo Sistema'!$B$1:$C$89,2,0)</f>
        <v>SI</v>
      </c>
    </row>
    <row r="6980" spans="1:10" x14ac:dyDescent="0.25">
      <c r="A6980" s="4" t="str">
        <f t="shared" si="218"/>
        <v>46244-POX26-sec2</v>
      </c>
      <c r="B6980" s="14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 t="shared" si="219"/>
        <v>2026-08</v>
      </c>
      <c r="J6980" s="7" t="str">
        <f>VLOOKUP(C6980,'[1]T. Apoyo Sistema'!$B$1:$C$89,2,0)</f>
        <v>SI</v>
      </c>
    </row>
    <row r="6981" spans="1:10" x14ac:dyDescent="0.25">
      <c r="A6981" s="4" t="str">
        <f t="shared" si="218"/>
        <v>46244-POX27-bbd1</v>
      </c>
      <c r="B6981" s="14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 t="shared" si="219"/>
        <v>2026-08</v>
      </c>
      <c r="J6981" s="7" t="str">
        <f>VLOOKUP(C6981,'[1]T. Apoyo Sistema'!$B$1:$C$89,2,0)</f>
        <v>NO</v>
      </c>
    </row>
    <row r="6982" spans="1:10" x14ac:dyDescent="0.25">
      <c r="A6982" s="4" t="str">
        <f t="shared" si="218"/>
        <v>46244-POX27-bbd2</v>
      </c>
      <c r="B6982" s="14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 t="shared" si="219"/>
        <v>2026-08</v>
      </c>
      <c r="J6982" s="7" t="str">
        <f>VLOOKUP(C6982,'[1]T. Apoyo Sistema'!$B$1:$C$89,2,0)</f>
        <v>NO</v>
      </c>
    </row>
    <row r="6983" spans="1:10" x14ac:dyDescent="0.25">
      <c r="A6983" s="4" t="str">
        <f t="shared" si="218"/>
        <v>46244-POX27-com1</v>
      </c>
      <c r="B6983" s="14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 t="shared" si="219"/>
        <v>2026-08</v>
      </c>
      <c r="J6983" s="7" t="str">
        <f>VLOOKUP(C6983,'[1]T. Apoyo Sistema'!$B$1:$C$89,2,0)</f>
        <v>NO</v>
      </c>
    </row>
    <row r="6984" spans="1:10" x14ac:dyDescent="0.25">
      <c r="A6984" s="4" t="str">
        <f t="shared" si="218"/>
        <v>46244-POX27-com2</v>
      </c>
      <c r="B6984" s="14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 t="shared" si="219"/>
        <v>2026-08</v>
      </c>
      <c r="J6984" s="7" t="str">
        <f>VLOOKUP(C6984,'[1]T. Apoyo Sistema'!$B$1:$C$89,2,0)</f>
        <v>NO</v>
      </c>
    </row>
    <row r="6985" spans="1:10" x14ac:dyDescent="0.25">
      <c r="A6985" s="4" t="str">
        <f t="shared" si="218"/>
        <v>46244-POX27-com3</v>
      </c>
      <c r="B6985" s="14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 t="shared" si="219"/>
        <v>2026-08</v>
      </c>
      <c r="J6985" s="7" t="str">
        <f>VLOOKUP(C6985,'[1]T. Apoyo Sistema'!$B$1:$C$89,2,0)</f>
        <v>NO</v>
      </c>
    </row>
    <row r="6986" spans="1:10" x14ac:dyDescent="0.25">
      <c r="A6986" s="4" t="str">
        <f t="shared" si="218"/>
        <v>46244-POX27-com4</v>
      </c>
      <c r="B6986" s="14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 t="shared" si="219"/>
        <v>2026-08</v>
      </c>
      <c r="J6986" s="7" t="str">
        <f>VLOOKUP(C6986,'[1]T. Apoyo Sistema'!$B$1:$C$89,2,0)</f>
        <v>NO</v>
      </c>
    </row>
    <row r="6987" spans="1:10" x14ac:dyDescent="0.25">
      <c r="A6987" s="4" t="str">
        <f t="shared" si="218"/>
        <v>46244-POX27-gen1</v>
      </c>
      <c r="B6987" s="14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 t="shared" si="219"/>
        <v>2026-08</v>
      </c>
      <c r="J6987" s="7" t="str">
        <f>VLOOKUP(C6987,'[1]T. Apoyo Sistema'!$B$1:$C$89,2,0)</f>
        <v>NO</v>
      </c>
    </row>
    <row r="6988" spans="1:10" x14ac:dyDescent="0.25">
      <c r="A6988" s="4" t="str">
        <f t="shared" si="218"/>
        <v>46244-POX27-gen2</v>
      </c>
      <c r="B6988" s="14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 t="shared" si="219"/>
        <v>2026-08</v>
      </c>
      <c r="J6988" s="7" t="str">
        <f>VLOOKUP(C6988,'[1]T. Apoyo Sistema'!$B$1:$C$89,2,0)</f>
        <v>NO</v>
      </c>
    </row>
    <row r="6989" spans="1:10" x14ac:dyDescent="0.25">
      <c r="A6989" s="4" t="str">
        <f t="shared" si="218"/>
        <v>46244-POX27-psa1</v>
      </c>
      <c r="B6989" s="14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 t="shared" si="219"/>
        <v>2026-08</v>
      </c>
      <c r="J6989" s="7" t="str">
        <f>VLOOKUP(C6989,'[1]T. Apoyo Sistema'!$B$1:$C$89,2,0)</f>
        <v>NO</v>
      </c>
    </row>
    <row r="6990" spans="1:10" x14ac:dyDescent="0.25">
      <c r="A6990" s="4" t="str">
        <f t="shared" si="218"/>
        <v>46244-POX27-psa2</v>
      </c>
      <c r="B6990" s="14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 t="shared" si="219"/>
        <v>2026-08</v>
      </c>
      <c r="J6990" s="7" t="str">
        <f>VLOOKUP(C6990,'[1]T. Apoyo Sistema'!$B$1:$C$89,2,0)</f>
        <v>NO</v>
      </c>
    </row>
    <row r="6991" spans="1:10" x14ac:dyDescent="0.25">
      <c r="A6991" s="4" t="str">
        <f t="shared" si="218"/>
        <v>46244-POX27-psa3</v>
      </c>
      <c r="B6991" s="14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 t="shared" si="219"/>
        <v>2026-08</v>
      </c>
      <c r="J6991" s="7" t="str">
        <f>VLOOKUP(C6991,'[1]T. Apoyo Sistema'!$B$1:$C$89,2,0)</f>
        <v>NO</v>
      </c>
    </row>
    <row r="6992" spans="1:10" x14ac:dyDescent="0.25">
      <c r="A6992" s="4" t="str">
        <f t="shared" si="218"/>
        <v>46244-POX27-psa4</v>
      </c>
      <c r="B6992" s="14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 t="shared" si="219"/>
        <v>2026-08</v>
      </c>
      <c r="J6992" s="7" t="str">
        <f>VLOOKUP(C6992,'[1]T. Apoyo Sistema'!$B$1:$C$89,2,0)</f>
        <v>NO</v>
      </c>
    </row>
    <row r="6993" spans="1:10" x14ac:dyDescent="0.25">
      <c r="A6993" s="4" t="str">
        <f t="shared" si="218"/>
        <v>46244-POX27-sec1</v>
      </c>
      <c r="B6993" s="14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 t="shared" si="219"/>
        <v>2026-08</v>
      </c>
      <c r="J6993" s="7" t="str">
        <f>VLOOKUP(C6993,'[1]T. Apoyo Sistema'!$B$1:$C$89,2,0)</f>
        <v>NO</v>
      </c>
    </row>
    <row r="6994" spans="1:10" x14ac:dyDescent="0.25">
      <c r="A6994" s="4" t="str">
        <f t="shared" si="218"/>
        <v>46244-POX27-sec2</v>
      </c>
      <c r="B6994" s="14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 t="shared" si="219"/>
        <v>2026-08</v>
      </c>
      <c r="J6994" s="7" t="str">
        <f>VLOOKUP(C6994,'[1]T. Apoyo Sistema'!$B$1:$C$89,2,0)</f>
        <v>NO</v>
      </c>
    </row>
    <row r="6995" spans="1:10" x14ac:dyDescent="0.25">
      <c r="A6995" s="4" t="str">
        <f t="shared" si="218"/>
        <v>46244-POX28-bbd1</v>
      </c>
      <c r="B6995" s="14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 t="shared" si="219"/>
        <v>2026-08</v>
      </c>
      <c r="J6995" s="7" t="str">
        <f>VLOOKUP(C6995,'[1]T. Apoyo Sistema'!$B$1:$C$89,2,0)</f>
        <v>SI</v>
      </c>
    </row>
    <row r="6996" spans="1:10" x14ac:dyDescent="0.25">
      <c r="A6996" s="4" t="str">
        <f t="shared" si="218"/>
        <v>46244-POX28-bbd2</v>
      </c>
      <c r="B6996" s="14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 t="shared" si="219"/>
        <v>2026-08</v>
      </c>
      <c r="J6996" s="7" t="str">
        <f>VLOOKUP(C6996,'[1]T. Apoyo Sistema'!$B$1:$C$89,2,0)</f>
        <v>SI</v>
      </c>
    </row>
    <row r="6997" spans="1:10" x14ac:dyDescent="0.25">
      <c r="A6997" s="4" t="str">
        <f t="shared" si="218"/>
        <v>46244-POX28-com1</v>
      </c>
      <c r="B6997" s="14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 t="shared" si="219"/>
        <v>2026-08</v>
      </c>
      <c r="J6997" s="7" t="str">
        <f>VLOOKUP(C6997,'[1]T. Apoyo Sistema'!$B$1:$C$89,2,0)</f>
        <v>SI</v>
      </c>
    </row>
    <row r="6998" spans="1:10" x14ac:dyDescent="0.25">
      <c r="A6998" s="4" t="str">
        <f t="shared" si="218"/>
        <v>46244-POX28-com2</v>
      </c>
      <c r="B6998" s="14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 t="shared" si="219"/>
        <v>2026-08</v>
      </c>
      <c r="J6998" s="7" t="str">
        <f>VLOOKUP(C6998,'[1]T. Apoyo Sistema'!$B$1:$C$89,2,0)</f>
        <v>SI</v>
      </c>
    </row>
    <row r="6999" spans="1:10" x14ac:dyDescent="0.25">
      <c r="A6999" s="4" t="str">
        <f t="shared" si="218"/>
        <v>46244-POX28-com3</v>
      </c>
      <c r="B6999" s="14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 t="shared" si="219"/>
        <v>2026-08</v>
      </c>
      <c r="J6999" s="7" t="str">
        <f>VLOOKUP(C6999,'[1]T. Apoyo Sistema'!$B$1:$C$89,2,0)</f>
        <v>SI</v>
      </c>
    </row>
    <row r="7000" spans="1:10" x14ac:dyDescent="0.25">
      <c r="A7000" s="4" t="str">
        <f t="shared" si="218"/>
        <v>46244-POX28-com4</v>
      </c>
      <c r="B7000" s="14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 t="shared" si="219"/>
        <v>2026-08</v>
      </c>
      <c r="J7000" s="7" t="str">
        <f>VLOOKUP(C7000,'[1]T. Apoyo Sistema'!$B$1:$C$89,2,0)</f>
        <v>SI</v>
      </c>
    </row>
    <row r="7001" spans="1:10" x14ac:dyDescent="0.25">
      <c r="A7001" s="4" t="str">
        <f t="shared" si="218"/>
        <v>46244-POX28-gen1</v>
      </c>
      <c r="B7001" s="14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 t="shared" si="219"/>
        <v>2026-08</v>
      </c>
      <c r="J7001" s="7" t="str">
        <f>VLOOKUP(C7001,'[1]T. Apoyo Sistema'!$B$1:$C$89,2,0)</f>
        <v>SI</v>
      </c>
    </row>
    <row r="7002" spans="1:10" x14ac:dyDescent="0.25">
      <c r="A7002" s="4" t="str">
        <f t="shared" si="218"/>
        <v>46244-POX28-gen2</v>
      </c>
      <c r="B7002" s="14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 t="shared" si="219"/>
        <v>2026-08</v>
      </c>
      <c r="J7002" s="7" t="str">
        <f>VLOOKUP(C7002,'[1]T. Apoyo Sistema'!$B$1:$C$89,2,0)</f>
        <v>SI</v>
      </c>
    </row>
    <row r="7003" spans="1:10" x14ac:dyDescent="0.25">
      <c r="A7003" s="4" t="str">
        <f t="shared" si="218"/>
        <v>46244-POX28-psa1</v>
      </c>
      <c r="B7003" s="14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 t="shared" si="219"/>
        <v>2026-08</v>
      </c>
      <c r="J7003" s="7" t="str">
        <f>VLOOKUP(C7003,'[1]T. Apoyo Sistema'!$B$1:$C$89,2,0)</f>
        <v>SI</v>
      </c>
    </row>
    <row r="7004" spans="1:10" x14ac:dyDescent="0.25">
      <c r="A7004" s="4" t="str">
        <f t="shared" si="218"/>
        <v>46244-POX28-psa2</v>
      </c>
      <c r="B7004" s="14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 t="shared" si="219"/>
        <v>2026-08</v>
      </c>
      <c r="J7004" s="7" t="str">
        <f>VLOOKUP(C7004,'[1]T. Apoyo Sistema'!$B$1:$C$89,2,0)</f>
        <v>SI</v>
      </c>
    </row>
    <row r="7005" spans="1:10" x14ac:dyDescent="0.25">
      <c r="A7005" s="4" t="str">
        <f t="shared" si="218"/>
        <v>46244-POX28-psa3</v>
      </c>
      <c r="B7005" s="14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 t="shared" si="219"/>
        <v>2026-08</v>
      </c>
      <c r="J7005" s="7" t="str">
        <f>VLOOKUP(C7005,'[1]T. Apoyo Sistema'!$B$1:$C$89,2,0)</f>
        <v>SI</v>
      </c>
    </row>
    <row r="7006" spans="1:10" x14ac:dyDescent="0.25">
      <c r="A7006" s="4" t="str">
        <f t="shared" si="218"/>
        <v>46244-POX28-psa4</v>
      </c>
      <c r="B7006" s="14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 t="shared" si="219"/>
        <v>2026-08</v>
      </c>
      <c r="J7006" s="7" t="str">
        <f>VLOOKUP(C7006,'[1]T. Apoyo Sistema'!$B$1:$C$89,2,0)</f>
        <v>SI</v>
      </c>
    </row>
    <row r="7007" spans="1:10" x14ac:dyDescent="0.25">
      <c r="A7007" s="4" t="str">
        <f t="shared" si="218"/>
        <v>46244-POX28-sec1</v>
      </c>
      <c r="B7007" s="14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 t="shared" si="219"/>
        <v>2026-08</v>
      </c>
      <c r="J7007" s="7" t="str">
        <f>VLOOKUP(C7007,'[1]T. Apoyo Sistema'!$B$1:$C$89,2,0)</f>
        <v>SI</v>
      </c>
    </row>
    <row r="7008" spans="1:10" x14ac:dyDescent="0.25">
      <c r="A7008" s="4" t="str">
        <f t="shared" si="218"/>
        <v>46244-POX28-sec2</v>
      </c>
      <c r="B7008" s="14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 t="shared" si="219"/>
        <v>2026-08</v>
      </c>
      <c r="J7008" s="7" t="str">
        <f>VLOOKUP(C7008,'[1]T. Apoyo Sistema'!$B$1:$C$89,2,0)</f>
        <v>SI</v>
      </c>
    </row>
    <row r="7009" spans="1:10" x14ac:dyDescent="0.25">
      <c r="A7009" s="4" t="str">
        <f t="shared" si="218"/>
        <v>46244-POX29-bbd1</v>
      </c>
      <c r="B7009" s="14">
        <v>46244</v>
      </c>
      <c r="C7009" s="4" t="s">
        <v>89</v>
      </c>
      <c r="D7009" s="4" t="s">
        <v>69</v>
      </c>
      <c r="E7009" s="4">
        <v>0</v>
      </c>
      <c r="F7009" s="6">
        <v>0</v>
      </c>
      <c r="G7009" s="6">
        <v>23.833333333333332</v>
      </c>
      <c r="H7009" s="6">
        <v>0</v>
      </c>
      <c r="I7009" s="4" t="str">
        <f t="shared" si="219"/>
        <v>2026-08</v>
      </c>
      <c r="J7009" s="7" t="str">
        <f>VLOOKUP(C7009,'[1]T. Apoyo Sistema'!$B$1:$C$89,2,0)</f>
        <v>SI</v>
      </c>
    </row>
    <row r="7010" spans="1:10" x14ac:dyDescent="0.25">
      <c r="A7010" s="4" t="str">
        <f t="shared" si="218"/>
        <v>46244-POX29-bbd2</v>
      </c>
      <c r="B7010" s="14">
        <v>46244</v>
      </c>
      <c r="C7010" s="4" t="s">
        <v>89</v>
      </c>
      <c r="D7010" s="4" t="s">
        <v>70</v>
      </c>
      <c r="E7010" s="4">
        <v>0</v>
      </c>
      <c r="F7010" s="6">
        <v>0</v>
      </c>
      <c r="G7010" s="6">
        <v>23.833333333333332</v>
      </c>
      <c r="H7010" s="6">
        <v>0</v>
      </c>
      <c r="I7010" s="4" t="str">
        <f t="shared" si="219"/>
        <v>2026-08</v>
      </c>
      <c r="J7010" s="7" t="str">
        <f>VLOOKUP(C7010,'[1]T. Apoyo Sistema'!$B$1:$C$89,2,0)</f>
        <v>SI</v>
      </c>
    </row>
    <row r="7011" spans="1:10" x14ac:dyDescent="0.25">
      <c r="A7011" s="4" t="str">
        <f t="shared" si="218"/>
        <v>46244-POX29-com1</v>
      </c>
      <c r="B7011" s="14">
        <v>46244</v>
      </c>
      <c r="C7011" s="4" t="s">
        <v>89</v>
      </c>
      <c r="D7011" s="4" t="s">
        <v>71</v>
      </c>
      <c r="E7011" s="4">
        <v>0</v>
      </c>
      <c r="F7011" s="6">
        <v>4.1500000000000004</v>
      </c>
      <c r="G7011" s="6">
        <v>19.68333333333333</v>
      </c>
      <c r="H7011" s="6">
        <v>0</v>
      </c>
      <c r="I7011" s="4" t="str">
        <f t="shared" si="219"/>
        <v>2026-08</v>
      </c>
      <c r="J7011" s="7" t="str">
        <f>VLOOKUP(C7011,'[1]T. Apoyo Sistema'!$B$1:$C$89,2,0)</f>
        <v>SI</v>
      </c>
    </row>
    <row r="7012" spans="1:10" x14ac:dyDescent="0.25">
      <c r="A7012" s="4" t="str">
        <f t="shared" si="218"/>
        <v>46244-POX29-com2</v>
      </c>
      <c r="B7012" s="14">
        <v>46244</v>
      </c>
      <c r="C7012" s="4" t="s">
        <v>89</v>
      </c>
      <c r="D7012" s="4" t="s">
        <v>72</v>
      </c>
      <c r="E7012" s="4">
        <v>0</v>
      </c>
      <c r="F7012" s="6">
        <v>1.45</v>
      </c>
      <c r="G7012" s="6">
        <v>22.383333333333333</v>
      </c>
      <c r="H7012" s="6">
        <v>0</v>
      </c>
      <c r="I7012" s="4" t="str">
        <f t="shared" si="219"/>
        <v>2026-08</v>
      </c>
      <c r="J7012" s="7" t="str">
        <f>VLOOKUP(C7012,'[1]T. Apoyo Sistema'!$B$1:$C$89,2,0)</f>
        <v>SI</v>
      </c>
    </row>
    <row r="7013" spans="1:10" x14ac:dyDescent="0.25">
      <c r="A7013" s="4" t="str">
        <f t="shared" si="218"/>
        <v>46244-POX29-com3</v>
      </c>
      <c r="B7013" s="14">
        <v>46244</v>
      </c>
      <c r="C7013" s="4" t="s">
        <v>89</v>
      </c>
      <c r="D7013" s="4" t="s">
        <v>77</v>
      </c>
      <c r="E7013" s="4">
        <v>0</v>
      </c>
      <c r="F7013" s="6">
        <v>1.2666666666666666</v>
      </c>
      <c r="G7013" s="6">
        <v>22.566666666666666</v>
      </c>
      <c r="H7013" s="6">
        <v>0</v>
      </c>
      <c r="I7013" s="4" t="str">
        <f t="shared" si="219"/>
        <v>2026-08</v>
      </c>
      <c r="J7013" s="7" t="str">
        <f>VLOOKUP(C7013,'[1]T. Apoyo Sistema'!$B$1:$C$89,2,0)</f>
        <v>SI</v>
      </c>
    </row>
    <row r="7014" spans="1:10" x14ac:dyDescent="0.25">
      <c r="A7014" s="4" t="str">
        <f t="shared" si="218"/>
        <v>46244-POX29-com4</v>
      </c>
      <c r="B7014" s="14">
        <v>46244</v>
      </c>
      <c r="C7014" s="4" t="s">
        <v>89</v>
      </c>
      <c r="D7014" s="4" t="s">
        <v>78</v>
      </c>
      <c r="E7014" s="4">
        <v>0</v>
      </c>
      <c r="F7014" s="6">
        <v>4.45</v>
      </c>
      <c r="G7014" s="6">
        <v>19.383333333333333</v>
      </c>
      <c r="H7014" s="6">
        <v>0</v>
      </c>
      <c r="I7014" s="4" t="str">
        <f t="shared" si="219"/>
        <v>2026-08</v>
      </c>
      <c r="J7014" s="7" t="str">
        <f>VLOOKUP(C7014,'[1]T. Apoyo Sistema'!$B$1:$C$89,2,0)</f>
        <v>SI</v>
      </c>
    </row>
    <row r="7015" spans="1:10" x14ac:dyDescent="0.25">
      <c r="A7015" s="4" t="str">
        <f t="shared" si="218"/>
        <v>46244-POX29-gen1</v>
      </c>
      <c r="B7015" s="14">
        <v>46244</v>
      </c>
      <c r="C7015" s="4" t="s">
        <v>89</v>
      </c>
      <c r="D7015" s="4" t="s">
        <v>59</v>
      </c>
      <c r="E7015" s="4">
        <v>0</v>
      </c>
      <c r="F7015" s="6">
        <v>5.3166666666666664</v>
      </c>
      <c r="G7015" s="6">
        <v>18.516666666666666</v>
      </c>
      <c r="H7015" s="6">
        <v>0</v>
      </c>
      <c r="I7015" s="4" t="str">
        <f t="shared" si="219"/>
        <v>2026-08</v>
      </c>
      <c r="J7015" s="7" t="str">
        <f>VLOOKUP(C7015,'[1]T. Apoyo Sistema'!$B$1:$C$89,2,0)</f>
        <v>SI</v>
      </c>
    </row>
    <row r="7016" spans="1:10" x14ac:dyDescent="0.25">
      <c r="A7016" s="4" t="str">
        <f t="shared" si="218"/>
        <v>46244-POX29-gen2</v>
      </c>
      <c r="B7016" s="14">
        <v>46244</v>
      </c>
      <c r="C7016" s="4" t="s">
        <v>89</v>
      </c>
      <c r="D7016" s="4" t="s">
        <v>73</v>
      </c>
      <c r="E7016" s="4">
        <v>0</v>
      </c>
      <c r="F7016" s="6">
        <v>0</v>
      </c>
      <c r="G7016" s="6">
        <v>23.833333333333332</v>
      </c>
      <c r="H7016" s="6">
        <v>0</v>
      </c>
      <c r="I7016" s="4" t="str">
        <f t="shared" si="219"/>
        <v>2026-08</v>
      </c>
      <c r="J7016" s="7" t="str">
        <f>VLOOKUP(C7016,'[1]T. Apoyo Sistema'!$B$1:$C$89,2,0)</f>
        <v>SI</v>
      </c>
    </row>
    <row r="7017" spans="1:10" x14ac:dyDescent="0.25">
      <c r="A7017" s="4" t="str">
        <f t="shared" si="218"/>
        <v>46244-POX29-psa1</v>
      </c>
      <c r="B7017" s="14">
        <v>46244</v>
      </c>
      <c r="C7017" s="4" t="s">
        <v>89</v>
      </c>
      <c r="D7017" s="4" t="s">
        <v>60</v>
      </c>
      <c r="E7017" s="4">
        <v>0</v>
      </c>
      <c r="F7017" s="6">
        <v>1.1833333333333333</v>
      </c>
      <c r="G7017" s="6">
        <v>22.65</v>
      </c>
      <c r="H7017" s="6">
        <v>0</v>
      </c>
      <c r="I7017" s="4" t="str">
        <f t="shared" si="219"/>
        <v>2026-08</v>
      </c>
      <c r="J7017" s="7" t="str">
        <f>VLOOKUP(C7017,'[1]T. Apoyo Sistema'!$B$1:$C$89,2,0)</f>
        <v>SI</v>
      </c>
    </row>
    <row r="7018" spans="1:10" x14ac:dyDescent="0.25">
      <c r="A7018" s="4" t="str">
        <f t="shared" si="218"/>
        <v>46244-POX29-psa2</v>
      </c>
      <c r="B7018" s="14">
        <v>46244</v>
      </c>
      <c r="C7018" s="4" t="s">
        <v>89</v>
      </c>
      <c r="D7018" s="4" t="s">
        <v>74</v>
      </c>
      <c r="E7018" s="4">
        <v>0</v>
      </c>
      <c r="F7018" s="6">
        <v>3.85</v>
      </c>
      <c r="G7018" s="6">
        <v>19.983333333333331</v>
      </c>
      <c r="H7018" s="6">
        <v>0</v>
      </c>
      <c r="I7018" s="4" t="str">
        <f t="shared" si="219"/>
        <v>2026-08</v>
      </c>
      <c r="J7018" s="7" t="str">
        <f>VLOOKUP(C7018,'[1]T. Apoyo Sistema'!$B$1:$C$89,2,0)</f>
        <v>SI</v>
      </c>
    </row>
    <row r="7019" spans="1:10" x14ac:dyDescent="0.25">
      <c r="A7019" s="4" t="str">
        <f t="shared" si="218"/>
        <v>46244-POX29-psa3</v>
      </c>
      <c r="B7019" s="14">
        <v>46244</v>
      </c>
      <c r="C7019" s="4" t="s">
        <v>89</v>
      </c>
      <c r="D7019" s="4" t="s">
        <v>79</v>
      </c>
      <c r="E7019" s="4">
        <v>0</v>
      </c>
      <c r="F7019" s="6">
        <v>3.7833333333333332</v>
      </c>
      <c r="G7019" s="6">
        <v>20.049999999999997</v>
      </c>
      <c r="H7019" s="6">
        <v>0</v>
      </c>
      <c r="I7019" s="4" t="str">
        <f t="shared" si="219"/>
        <v>2026-08</v>
      </c>
      <c r="J7019" s="7" t="str">
        <f>VLOOKUP(C7019,'[1]T. Apoyo Sistema'!$B$1:$C$89,2,0)</f>
        <v>SI</v>
      </c>
    </row>
    <row r="7020" spans="1:10" x14ac:dyDescent="0.25">
      <c r="A7020" s="4" t="str">
        <f t="shared" si="218"/>
        <v>46244-POX29-psa4</v>
      </c>
      <c r="B7020" s="14">
        <v>46244</v>
      </c>
      <c r="C7020" s="4" t="s">
        <v>89</v>
      </c>
      <c r="D7020" s="4" t="s">
        <v>80</v>
      </c>
      <c r="E7020" s="4">
        <v>0</v>
      </c>
      <c r="F7020" s="6">
        <v>1.35</v>
      </c>
      <c r="G7020" s="6">
        <v>22.483333333333331</v>
      </c>
      <c r="H7020" s="6">
        <v>0</v>
      </c>
      <c r="I7020" s="4" t="str">
        <f t="shared" si="219"/>
        <v>2026-08</v>
      </c>
      <c r="J7020" s="7" t="str">
        <f>VLOOKUP(C7020,'[1]T. Apoyo Sistema'!$B$1:$C$89,2,0)</f>
        <v>SI</v>
      </c>
    </row>
    <row r="7021" spans="1:10" x14ac:dyDescent="0.25">
      <c r="A7021" s="4" t="str">
        <f t="shared" si="218"/>
        <v>46244-POX29-sec1</v>
      </c>
      <c r="B7021" s="14">
        <v>46244</v>
      </c>
      <c r="C7021" s="4" t="s">
        <v>89</v>
      </c>
      <c r="D7021" s="4" t="s">
        <v>75</v>
      </c>
      <c r="E7021" s="4">
        <v>0</v>
      </c>
      <c r="F7021" s="6">
        <v>4.916666666666667</v>
      </c>
      <c r="G7021" s="6">
        <v>18.916666666666664</v>
      </c>
      <c r="H7021" s="6">
        <v>0</v>
      </c>
      <c r="I7021" s="4" t="str">
        <f t="shared" si="219"/>
        <v>2026-08</v>
      </c>
      <c r="J7021" s="7" t="str">
        <f>VLOOKUP(C7021,'[1]T. Apoyo Sistema'!$B$1:$C$89,2,0)</f>
        <v>SI</v>
      </c>
    </row>
    <row r="7022" spans="1:10" x14ac:dyDescent="0.25">
      <c r="A7022" s="4" t="str">
        <f t="shared" si="218"/>
        <v>46244-POX29-sec2</v>
      </c>
      <c r="B7022" s="14">
        <v>46244</v>
      </c>
      <c r="C7022" s="4" t="s">
        <v>89</v>
      </c>
      <c r="D7022" s="4" t="s">
        <v>76</v>
      </c>
      <c r="E7022" s="4">
        <v>0</v>
      </c>
      <c r="F7022" s="6">
        <v>4.916666666666667</v>
      </c>
      <c r="G7022" s="6">
        <v>18.916666666666664</v>
      </c>
      <c r="H7022" s="6">
        <v>0</v>
      </c>
      <c r="I7022" s="4" t="str">
        <f t="shared" si="219"/>
        <v>2026-08</v>
      </c>
      <c r="J7022" s="7" t="str">
        <f>VLOOKUP(C7022,'[1]T. Apoyo Sistema'!$B$1:$C$89,2,0)</f>
        <v>SI</v>
      </c>
    </row>
    <row r="7023" spans="1:10" x14ac:dyDescent="0.25">
      <c r="A7023" s="4" t="str">
        <f t="shared" si="218"/>
        <v>46244-POX3-bbd1</v>
      </c>
      <c r="B7023" s="14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 t="shared" si="219"/>
        <v>2026-08</v>
      </c>
      <c r="J7023" s="7" t="str">
        <f>VLOOKUP(C7023,'[1]T. Apoyo Sistema'!$B$1:$C$89,2,0)</f>
        <v>SI</v>
      </c>
    </row>
    <row r="7024" spans="1:10" x14ac:dyDescent="0.25">
      <c r="A7024" s="4" t="str">
        <f t="shared" si="218"/>
        <v>46244-POX3-bbd2</v>
      </c>
      <c r="B7024" s="14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 t="shared" si="219"/>
        <v>2026-08</v>
      </c>
      <c r="J7024" s="7" t="str">
        <f>VLOOKUP(C7024,'[1]T. Apoyo Sistema'!$B$1:$C$89,2,0)</f>
        <v>SI</v>
      </c>
    </row>
    <row r="7025" spans="1:10" x14ac:dyDescent="0.25">
      <c r="A7025" s="4" t="str">
        <f t="shared" si="218"/>
        <v>46244-POX3-com1</v>
      </c>
      <c r="B7025" s="14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 t="shared" si="219"/>
        <v>2026-08</v>
      </c>
      <c r="J7025" s="7" t="str">
        <f>VLOOKUP(C7025,'[1]T. Apoyo Sistema'!$B$1:$C$89,2,0)</f>
        <v>SI</v>
      </c>
    </row>
    <row r="7026" spans="1:10" x14ac:dyDescent="0.25">
      <c r="A7026" s="4" t="str">
        <f t="shared" si="218"/>
        <v>46244-POX3-com2</v>
      </c>
      <c r="B7026" s="14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 t="shared" si="219"/>
        <v>2026-08</v>
      </c>
      <c r="J7026" s="7" t="str">
        <f>VLOOKUP(C7026,'[1]T. Apoyo Sistema'!$B$1:$C$89,2,0)</f>
        <v>SI</v>
      </c>
    </row>
    <row r="7027" spans="1:10" x14ac:dyDescent="0.25">
      <c r="A7027" s="4" t="str">
        <f t="shared" si="218"/>
        <v>46244-POX3-com3</v>
      </c>
      <c r="B7027" s="14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 t="shared" si="219"/>
        <v>2026-08</v>
      </c>
      <c r="J7027" s="7" t="str">
        <f>VLOOKUP(C7027,'[1]T. Apoyo Sistema'!$B$1:$C$89,2,0)</f>
        <v>SI</v>
      </c>
    </row>
    <row r="7028" spans="1:10" x14ac:dyDescent="0.25">
      <c r="A7028" s="4" t="str">
        <f t="shared" si="218"/>
        <v>46244-POX3-com4</v>
      </c>
      <c r="B7028" s="14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 t="shared" si="219"/>
        <v>2026-08</v>
      </c>
      <c r="J7028" s="7" t="str">
        <f>VLOOKUP(C7028,'[1]T. Apoyo Sistema'!$B$1:$C$89,2,0)</f>
        <v>SI</v>
      </c>
    </row>
    <row r="7029" spans="1:10" x14ac:dyDescent="0.25">
      <c r="A7029" s="4" t="str">
        <f t="shared" si="218"/>
        <v>46244-POX3-gen1</v>
      </c>
      <c r="B7029" s="14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 t="shared" si="219"/>
        <v>2026-08</v>
      </c>
      <c r="J7029" s="7" t="str">
        <f>VLOOKUP(C7029,'[1]T. Apoyo Sistema'!$B$1:$C$89,2,0)</f>
        <v>SI</v>
      </c>
    </row>
    <row r="7030" spans="1:10" x14ac:dyDescent="0.25">
      <c r="A7030" s="4" t="str">
        <f t="shared" si="218"/>
        <v>46244-POX3-gen2</v>
      </c>
      <c r="B7030" s="14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 t="shared" si="219"/>
        <v>2026-08</v>
      </c>
      <c r="J7030" s="7" t="str">
        <f>VLOOKUP(C7030,'[1]T. Apoyo Sistema'!$B$1:$C$89,2,0)</f>
        <v>SI</v>
      </c>
    </row>
    <row r="7031" spans="1:10" x14ac:dyDescent="0.25">
      <c r="A7031" s="4" t="str">
        <f t="shared" si="218"/>
        <v>46244-POX3-psa1</v>
      </c>
      <c r="B7031" s="14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 t="shared" si="219"/>
        <v>2026-08</v>
      </c>
      <c r="J7031" s="7" t="str">
        <f>VLOOKUP(C7031,'[1]T. Apoyo Sistema'!$B$1:$C$89,2,0)</f>
        <v>SI</v>
      </c>
    </row>
    <row r="7032" spans="1:10" x14ac:dyDescent="0.25">
      <c r="A7032" s="4" t="str">
        <f t="shared" si="218"/>
        <v>46244-POX3-psa2</v>
      </c>
      <c r="B7032" s="14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 t="shared" si="219"/>
        <v>2026-08</v>
      </c>
      <c r="J7032" s="7" t="str">
        <f>VLOOKUP(C7032,'[1]T. Apoyo Sistema'!$B$1:$C$89,2,0)</f>
        <v>SI</v>
      </c>
    </row>
    <row r="7033" spans="1:10" x14ac:dyDescent="0.25">
      <c r="A7033" s="4" t="str">
        <f t="shared" si="218"/>
        <v>46244-POX3-psa3</v>
      </c>
      <c r="B7033" s="14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 t="shared" si="219"/>
        <v>2026-08</v>
      </c>
      <c r="J7033" s="7" t="str">
        <f>VLOOKUP(C7033,'[1]T. Apoyo Sistema'!$B$1:$C$89,2,0)</f>
        <v>SI</v>
      </c>
    </row>
    <row r="7034" spans="1:10" x14ac:dyDescent="0.25">
      <c r="A7034" s="4" t="str">
        <f t="shared" si="218"/>
        <v>46244-POX3-psa4</v>
      </c>
      <c r="B7034" s="14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 t="shared" si="219"/>
        <v>2026-08</v>
      </c>
      <c r="J7034" s="7" t="str">
        <f>VLOOKUP(C7034,'[1]T. Apoyo Sistema'!$B$1:$C$89,2,0)</f>
        <v>SI</v>
      </c>
    </row>
    <row r="7035" spans="1:10" x14ac:dyDescent="0.25">
      <c r="A7035" s="4" t="str">
        <f t="shared" si="218"/>
        <v>46244-POX3-sec1</v>
      </c>
      <c r="B7035" s="14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 t="shared" si="219"/>
        <v>2026-08</v>
      </c>
      <c r="J7035" s="7" t="str">
        <f>VLOOKUP(C7035,'[1]T. Apoyo Sistema'!$B$1:$C$89,2,0)</f>
        <v>SI</v>
      </c>
    </row>
    <row r="7036" spans="1:10" x14ac:dyDescent="0.25">
      <c r="A7036" s="4" t="str">
        <f t="shared" si="218"/>
        <v>46244-POX3-sec2</v>
      </c>
      <c r="B7036" s="14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 t="shared" si="219"/>
        <v>2026-08</v>
      </c>
      <c r="J7036" s="7" t="str">
        <f>VLOOKUP(C7036,'[1]T. Apoyo Sistema'!$B$1:$C$89,2,0)</f>
        <v>SI</v>
      </c>
    </row>
    <row r="7037" spans="1:10" x14ac:dyDescent="0.25">
      <c r="A7037" s="4" t="str">
        <f t="shared" si="218"/>
        <v>46244-POX30-bbd1</v>
      </c>
      <c r="B7037" s="14">
        <v>46244</v>
      </c>
      <c r="C7037" s="4" t="s">
        <v>47</v>
      </c>
      <c r="D7037" s="4" t="s">
        <v>69</v>
      </c>
      <c r="E7037" s="4">
        <v>0</v>
      </c>
      <c r="F7037" s="6">
        <v>0</v>
      </c>
      <c r="G7037" s="6">
        <v>10.033333333333333</v>
      </c>
      <c r="H7037" s="6">
        <v>0</v>
      </c>
      <c r="I7037" s="4" t="str">
        <f t="shared" si="219"/>
        <v>2026-08</v>
      </c>
      <c r="J7037" s="7" t="str">
        <f>VLOOKUP(C7037,'[1]T. Apoyo Sistema'!$B$1:$C$89,2,0)</f>
        <v>SI</v>
      </c>
    </row>
    <row r="7038" spans="1:10" x14ac:dyDescent="0.25">
      <c r="A7038" s="4" t="str">
        <f t="shared" si="218"/>
        <v>46244-POX30-bbd2</v>
      </c>
      <c r="B7038" s="14">
        <v>46244</v>
      </c>
      <c r="C7038" s="4" t="s">
        <v>47</v>
      </c>
      <c r="D7038" s="4" t="s">
        <v>70</v>
      </c>
      <c r="E7038" s="4">
        <v>0</v>
      </c>
      <c r="F7038" s="6">
        <v>0</v>
      </c>
      <c r="G7038" s="6">
        <v>10.033333333333333</v>
      </c>
      <c r="H7038" s="6">
        <v>0</v>
      </c>
      <c r="I7038" s="4" t="str">
        <f t="shared" si="219"/>
        <v>2026-08</v>
      </c>
      <c r="J7038" s="7" t="str">
        <f>VLOOKUP(C7038,'[1]T. Apoyo Sistema'!$B$1:$C$89,2,0)</f>
        <v>SI</v>
      </c>
    </row>
    <row r="7039" spans="1:10" x14ac:dyDescent="0.25">
      <c r="A7039" s="4" t="str">
        <f t="shared" si="218"/>
        <v>46244-POX30-com1</v>
      </c>
      <c r="B7039" s="14">
        <v>46244</v>
      </c>
      <c r="C7039" s="4" t="s">
        <v>47</v>
      </c>
      <c r="D7039" s="4" t="s">
        <v>71</v>
      </c>
      <c r="E7039" s="4">
        <v>0</v>
      </c>
      <c r="F7039" s="6">
        <v>0</v>
      </c>
      <c r="G7039" s="6">
        <v>10.033333333333333</v>
      </c>
      <c r="H7039" s="6">
        <v>0</v>
      </c>
      <c r="I7039" s="4" t="str">
        <f t="shared" si="219"/>
        <v>2026-08</v>
      </c>
      <c r="J7039" s="7" t="str">
        <f>VLOOKUP(C7039,'[1]T. Apoyo Sistema'!$B$1:$C$89,2,0)</f>
        <v>SI</v>
      </c>
    </row>
    <row r="7040" spans="1:10" x14ac:dyDescent="0.25">
      <c r="A7040" s="4" t="str">
        <f t="shared" si="218"/>
        <v>46244-POX30-com2</v>
      </c>
      <c r="B7040" s="14">
        <v>46244</v>
      </c>
      <c r="C7040" s="4" t="s">
        <v>47</v>
      </c>
      <c r="D7040" s="4" t="s">
        <v>72</v>
      </c>
      <c r="E7040" s="4">
        <v>0</v>
      </c>
      <c r="F7040" s="6">
        <v>0</v>
      </c>
      <c r="G7040" s="6">
        <v>10.033333333333333</v>
      </c>
      <c r="H7040" s="6">
        <v>0</v>
      </c>
      <c r="I7040" s="4" t="str">
        <f t="shared" si="219"/>
        <v>2026-08</v>
      </c>
      <c r="J7040" s="7" t="str">
        <f>VLOOKUP(C7040,'[1]T. Apoyo Sistema'!$B$1:$C$89,2,0)</f>
        <v>SI</v>
      </c>
    </row>
    <row r="7041" spans="1:10" x14ac:dyDescent="0.25">
      <c r="A7041" s="4" t="str">
        <f t="shared" si="218"/>
        <v>46244-POX30-com3</v>
      </c>
      <c r="B7041" s="14">
        <v>46244</v>
      </c>
      <c r="C7041" s="4" t="s">
        <v>47</v>
      </c>
      <c r="D7041" s="4" t="s">
        <v>77</v>
      </c>
      <c r="E7041" s="4">
        <v>0</v>
      </c>
      <c r="F7041" s="6">
        <v>0</v>
      </c>
      <c r="G7041" s="6">
        <v>10.033333333333333</v>
      </c>
      <c r="H7041" s="6">
        <v>0</v>
      </c>
      <c r="I7041" s="4" t="str">
        <f t="shared" si="219"/>
        <v>2026-08</v>
      </c>
      <c r="J7041" s="7" t="str">
        <f>VLOOKUP(C7041,'[1]T. Apoyo Sistema'!$B$1:$C$89,2,0)</f>
        <v>SI</v>
      </c>
    </row>
    <row r="7042" spans="1:10" x14ac:dyDescent="0.25">
      <c r="A7042" s="4" t="str">
        <f t="shared" ref="A7042:A7105" si="220">CONCATENATE(B7042,"-",C7042,"-",D7042)</f>
        <v>46244-POX30-com4</v>
      </c>
      <c r="B7042" s="14">
        <v>46244</v>
      </c>
      <c r="C7042" s="4" t="s">
        <v>47</v>
      </c>
      <c r="D7042" s="4" t="s">
        <v>78</v>
      </c>
      <c r="E7042" s="4">
        <v>0</v>
      </c>
      <c r="F7042" s="6">
        <v>0</v>
      </c>
      <c r="G7042" s="6">
        <v>10.033333333333333</v>
      </c>
      <c r="H7042" s="6">
        <v>0</v>
      </c>
      <c r="I7042" s="4" t="str">
        <f t="shared" ref="I7042:I7105" si="221">TEXT(B7042,"yyyy-mm")</f>
        <v>2026-08</v>
      </c>
      <c r="J7042" s="7" t="str">
        <f>VLOOKUP(C7042,'[1]T. Apoyo Sistema'!$B$1:$C$89,2,0)</f>
        <v>SI</v>
      </c>
    </row>
    <row r="7043" spans="1:10" x14ac:dyDescent="0.25">
      <c r="A7043" s="4" t="str">
        <f t="shared" si="220"/>
        <v>46244-POX30-gen1</v>
      </c>
      <c r="B7043" s="14">
        <v>46244</v>
      </c>
      <c r="C7043" s="4" t="s">
        <v>47</v>
      </c>
      <c r="D7043" s="4" t="s">
        <v>59</v>
      </c>
      <c r="E7043" s="4">
        <v>0</v>
      </c>
      <c r="F7043" s="6">
        <v>0</v>
      </c>
      <c r="G7043" s="6">
        <v>0</v>
      </c>
      <c r="H7043" s="6">
        <v>10.033333333333333</v>
      </c>
      <c r="I7043" s="4" t="str">
        <f t="shared" si="221"/>
        <v>2026-08</v>
      </c>
      <c r="J7043" s="7" t="str">
        <f>VLOOKUP(C7043,'[1]T. Apoyo Sistema'!$B$1:$C$89,2,0)</f>
        <v>SI</v>
      </c>
    </row>
    <row r="7044" spans="1:10" x14ac:dyDescent="0.25">
      <c r="A7044" s="4" t="str">
        <f t="shared" si="220"/>
        <v>46244-POX30-gen2</v>
      </c>
      <c r="B7044" s="14">
        <v>46244</v>
      </c>
      <c r="C7044" s="4" t="s">
        <v>47</v>
      </c>
      <c r="D7044" s="4" t="s">
        <v>73</v>
      </c>
      <c r="E7044" s="4">
        <v>0</v>
      </c>
      <c r="F7044" s="6">
        <v>0</v>
      </c>
      <c r="G7044" s="6">
        <v>10.033333333333333</v>
      </c>
      <c r="H7044" s="6">
        <v>0</v>
      </c>
      <c r="I7044" s="4" t="str">
        <f t="shared" si="221"/>
        <v>2026-08</v>
      </c>
      <c r="J7044" s="7" t="str">
        <f>VLOOKUP(C7044,'[1]T. Apoyo Sistema'!$B$1:$C$89,2,0)</f>
        <v>SI</v>
      </c>
    </row>
    <row r="7045" spans="1:10" x14ac:dyDescent="0.25">
      <c r="A7045" s="4" t="str">
        <f t="shared" si="220"/>
        <v>46244-POX30-psa1</v>
      </c>
      <c r="B7045" s="14">
        <v>46244</v>
      </c>
      <c r="C7045" s="4" t="s">
        <v>47</v>
      </c>
      <c r="D7045" s="4" t="s">
        <v>60</v>
      </c>
      <c r="E7045" s="4">
        <v>0</v>
      </c>
      <c r="F7045" s="6">
        <v>0</v>
      </c>
      <c r="G7045" s="6">
        <v>10.033333333333333</v>
      </c>
      <c r="H7045" s="6">
        <v>0</v>
      </c>
      <c r="I7045" s="4" t="str">
        <f t="shared" si="221"/>
        <v>2026-08</v>
      </c>
      <c r="J7045" s="7" t="str">
        <f>VLOOKUP(C7045,'[1]T. Apoyo Sistema'!$B$1:$C$89,2,0)</f>
        <v>SI</v>
      </c>
    </row>
    <row r="7046" spans="1:10" x14ac:dyDescent="0.25">
      <c r="A7046" s="4" t="str">
        <f t="shared" si="220"/>
        <v>46244-POX30-psa2</v>
      </c>
      <c r="B7046" s="14">
        <v>46244</v>
      </c>
      <c r="C7046" s="4" t="s">
        <v>47</v>
      </c>
      <c r="D7046" s="4" t="s">
        <v>74</v>
      </c>
      <c r="E7046" s="4">
        <v>0</v>
      </c>
      <c r="F7046" s="6">
        <v>0</v>
      </c>
      <c r="G7046" s="6">
        <v>10.033333333333333</v>
      </c>
      <c r="H7046" s="6">
        <v>0</v>
      </c>
      <c r="I7046" s="4" t="str">
        <f t="shared" si="221"/>
        <v>2026-08</v>
      </c>
      <c r="J7046" s="7" t="str">
        <f>VLOOKUP(C7046,'[1]T. Apoyo Sistema'!$B$1:$C$89,2,0)</f>
        <v>SI</v>
      </c>
    </row>
    <row r="7047" spans="1:10" x14ac:dyDescent="0.25">
      <c r="A7047" s="4" t="str">
        <f t="shared" si="220"/>
        <v>46244-POX30-psa3</v>
      </c>
      <c r="B7047" s="14">
        <v>46244</v>
      </c>
      <c r="C7047" s="4" t="s">
        <v>47</v>
      </c>
      <c r="D7047" s="4" t="s">
        <v>79</v>
      </c>
      <c r="E7047" s="4">
        <v>0</v>
      </c>
      <c r="F7047" s="6">
        <v>0</v>
      </c>
      <c r="G7047" s="6">
        <v>10.033333333333333</v>
      </c>
      <c r="H7047" s="6">
        <v>0</v>
      </c>
      <c r="I7047" s="4" t="str">
        <f t="shared" si="221"/>
        <v>2026-08</v>
      </c>
      <c r="J7047" s="7" t="str">
        <f>VLOOKUP(C7047,'[1]T. Apoyo Sistema'!$B$1:$C$89,2,0)</f>
        <v>SI</v>
      </c>
    </row>
    <row r="7048" spans="1:10" x14ac:dyDescent="0.25">
      <c r="A7048" s="4" t="str">
        <f t="shared" si="220"/>
        <v>46244-POX30-psa4</v>
      </c>
      <c r="B7048" s="14">
        <v>46244</v>
      </c>
      <c r="C7048" s="4" t="s">
        <v>47</v>
      </c>
      <c r="D7048" s="4" t="s">
        <v>80</v>
      </c>
      <c r="E7048" s="4">
        <v>0</v>
      </c>
      <c r="F7048" s="6">
        <v>0</v>
      </c>
      <c r="G7048" s="6">
        <v>10.033333333333333</v>
      </c>
      <c r="H7048" s="6">
        <v>0</v>
      </c>
      <c r="I7048" s="4" t="str">
        <f t="shared" si="221"/>
        <v>2026-08</v>
      </c>
      <c r="J7048" s="7" t="str">
        <f>VLOOKUP(C7048,'[1]T. Apoyo Sistema'!$B$1:$C$89,2,0)</f>
        <v>SI</v>
      </c>
    </row>
    <row r="7049" spans="1:10" x14ac:dyDescent="0.25">
      <c r="A7049" s="4" t="str">
        <f t="shared" si="220"/>
        <v>46244-POX30-sec1</v>
      </c>
      <c r="B7049" s="14">
        <v>46244</v>
      </c>
      <c r="C7049" s="4" t="s">
        <v>47</v>
      </c>
      <c r="D7049" s="4" t="s">
        <v>75</v>
      </c>
      <c r="E7049" s="4">
        <v>0</v>
      </c>
      <c r="F7049" s="6">
        <v>0</v>
      </c>
      <c r="G7049" s="6">
        <v>10.033333333333333</v>
      </c>
      <c r="H7049" s="6">
        <v>0</v>
      </c>
      <c r="I7049" s="4" t="str">
        <f t="shared" si="221"/>
        <v>2026-08</v>
      </c>
      <c r="J7049" s="7" t="str">
        <f>VLOOKUP(C7049,'[1]T. Apoyo Sistema'!$B$1:$C$89,2,0)</f>
        <v>SI</v>
      </c>
    </row>
    <row r="7050" spans="1:10" x14ac:dyDescent="0.25">
      <c r="A7050" s="4" t="str">
        <f t="shared" si="220"/>
        <v>46244-POX30-sec2</v>
      </c>
      <c r="B7050" s="14">
        <v>46244</v>
      </c>
      <c r="C7050" s="4" t="s">
        <v>47</v>
      </c>
      <c r="D7050" s="4" t="s">
        <v>76</v>
      </c>
      <c r="E7050" s="4">
        <v>0</v>
      </c>
      <c r="F7050" s="6">
        <v>0</v>
      </c>
      <c r="G7050" s="6">
        <v>10.033333333333333</v>
      </c>
      <c r="H7050" s="6">
        <v>0</v>
      </c>
      <c r="I7050" s="4" t="str">
        <f t="shared" si="221"/>
        <v>2026-08</v>
      </c>
      <c r="J7050" s="7" t="str">
        <f>VLOOKUP(C7050,'[1]T. Apoyo Sistema'!$B$1:$C$89,2,0)</f>
        <v>SI</v>
      </c>
    </row>
    <row r="7051" spans="1:10" x14ac:dyDescent="0.25">
      <c r="A7051" s="4" t="str">
        <f t="shared" si="220"/>
        <v>46244-POX31-bbd1</v>
      </c>
      <c r="B7051" s="14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 t="shared" si="221"/>
        <v>2026-08</v>
      </c>
      <c r="J7051" s="7" t="str">
        <f>VLOOKUP(C7051,'[1]T. Apoyo Sistema'!$B$1:$C$89,2,0)</f>
        <v>SI</v>
      </c>
    </row>
    <row r="7052" spans="1:10" x14ac:dyDescent="0.25">
      <c r="A7052" s="4" t="str">
        <f t="shared" si="220"/>
        <v>46244-POX31-bbd2</v>
      </c>
      <c r="B7052" s="14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 t="shared" si="221"/>
        <v>2026-08</v>
      </c>
      <c r="J7052" s="7" t="str">
        <f>VLOOKUP(C7052,'[1]T. Apoyo Sistema'!$B$1:$C$89,2,0)</f>
        <v>SI</v>
      </c>
    </row>
    <row r="7053" spans="1:10" x14ac:dyDescent="0.25">
      <c r="A7053" s="4" t="str">
        <f t="shared" si="220"/>
        <v>46244-POX31-com1</v>
      </c>
      <c r="B7053" s="14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 t="shared" si="221"/>
        <v>2026-08</v>
      </c>
      <c r="J7053" s="7" t="str">
        <f>VLOOKUP(C7053,'[1]T. Apoyo Sistema'!$B$1:$C$89,2,0)</f>
        <v>SI</v>
      </c>
    </row>
    <row r="7054" spans="1:10" x14ac:dyDescent="0.25">
      <c r="A7054" s="4" t="str">
        <f t="shared" si="220"/>
        <v>46244-POX31-com2</v>
      </c>
      <c r="B7054" s="14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 t="shared" si="221"/>
        <v>2026-08</v>
      </c>
      <c r="J7054" s="7" t="str">
        <f>VLOOKUP(C7054,'[1]T. Apoyo Sistema'!$B$1:$C$89,2,0)</f>
        <v>SI</v>
      </c>
    </row>
    <row r="7055" spans="1:10" x14ac:dyDescent="0.25">
      <c r="A7055" s="4" t="str">
        <f t="shared" si="220"/>
        <v>46244-POX31-com3</v>
      </c>
      <c r="B7055" s="14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 t="shared" si="221"/>
        <v>2026-08</v>
      </c>
      <c r="J7055" s="7" t="str">
        <f>VLOOKUP(C7055,'[1]T. Apoyo Sistema'!$B$1:$C$89,2,0)</f>
        <v>SI</v>
      </c>
    </row>
    <row r="7056" spans="1:10" x14ac:dyDescent="0.25">
      <c r="A7056" s="4" t="str">
        <f t="shared" si="220"/>
        <v>46244-POX31-com4</v>
      </c>
      <c r="B7056" s="14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 t="shared" si="221"/>
        <v>2026-08</v>
      </c>
      <c r="J7056" s="7" t="str">
        <f>VLOOKUP(C7056,'[1]T. Apoyo Sistema'!$B$1:$C$89,2,0)</f>
        <v>SI</v>
      </c>
    </row>
    <row r="7057" spans="1:10" x14ac:dyDescent="0.25">
      <c r="A7057" s="4" t="str">
        <f t="shared" si="220"/>
        <v>46244-POX31-gen1</v>
      </c>
      <c r="B7057" s="14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 t="shared" si="221"/>
        <v>2026-08</v>
      </c>
      <c r="J7057" s="7" t="str">
        <f>VLOOKUP(C7057,'[1]T. Apoyo Sistema'!$B$1:$C$89,2,0)</f>
        <v>SI</v>
      </c>
    </row>
    <row r="7058" spans="1:10" x14ac:dyDescent="0.25">
      <c r="A7058" s="4" t="str">
        <f t="shared" si="220"/>
        <v>46244-POX31-gen2</v>
      </c>
      <c r="B7058" s="14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 t="shared" si="221"/>
        <v>2026-08</v>
      </c>
      <c r="J7058" s="7" t="str">
        <f>VLOOKUP(C7058,'[1]T. Apoyo Sistema'!$B$1:$C$89,2,0)</f>
        <v>SI</v>
      </c>
    </row>
    <row r="7059" spans="1:10" x14ac:dyDescent="0.25">
      <c r="A7059" s="4" t="str">
        <f t="shared" si="220"/>
        <v>46244-POX31-psa1</v>
      </c>
      <c r="B7059" s="14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 t="shared" si="221"/>
        <v>2026-08</v>
      </c>
      <c r="J7059" s="7" t="str">
        <f>VLOOKUP(C7059,'[1]T. Apoyo Sistema'!$B$1:$C$89,2,0)</f>
        <v>SI</v>
      </c>
    </row>
    <row r="7060" spans="1:10" x14ac:dyDescent="0.25">
      <c r="A7060" s="4" t="str">
        <f t="shared" si="220"/>
        <v>46244-POX31-psa2</v>
      </c>
      <c r="B7060" s="14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 t="shared" si="221"/>
        <v>2026-08</v>
      </c>
      <c r="J7060" s="7" t="str">
        <f>VLOOKUP(C7060,'[1]T. Apoyo Sistema'!$B$1:$C$89,2,0)</f>
        <v>SI</v>
      </c>
    </row>
    <row r="7061" spans="1:10" x14ac:dyDescent="0.25">
      <c r="A7061" s="4" t="str">
        <f t="shared" si="220"/>
        <v>46244-POX31-psa3</v>
      </c>
      <c r="B7061" s="14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 t="shared" si="221"/>
        <v>2026-08</v>
      </c>
      <c r="J7061" s="7" t="str">
        <f>VLOOKUP(C7061,'[1]T. Apoyo Sistema'!$B$1:$C$89,2,0)</f>
        <v>SI</v>
      </c>
    </row>
    <row r="7062" spans="1:10" x14ac:dyDescent="0.25">
      <c r="A7062" s="4" t="str">
        <f t="shared" si="220"/>
        <v>46244-POX31-psa4</v>
      </c>
      <c r="B7062" s="14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 t="shared" si="221"/>
        <v>2026-08</v>
      </c>
      <c r="J7062" s="7" t="str">
        <f>VLOOKUP(C7062,'[1]T. Apoyo Sistema'!$B$1:$C$89,2,0)</f>
        <v>SI</v>
      </c>
    </row>
    <row r="7063" spans="1:10" x14ac:dyDescent="0.25">
      <c r="A7063" s="4" t="str">
        <f t="shared" si="220"/>
        <v>46244-POX31-sec1</v>
      </c>
      <c r="B7063" s="14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 t="shared" si="221"/>
        <v>2026-08</v>
      </c>
      <c r="J7063" s="7" t="str">
        <f>VLOOKUP(C7063,'[1]T. Apoyo Sistema'!$B$1:$C$89,2,0)</f>
        <v>SI</v>
      </c>
    </row>
    <row r="7064" spans="1:10" x14ac:dyDescent="0.25">
      <c r="A7064" s="4" t="str">
        <f t="shared" si="220"/>
        <v>46244-POX31-sec2</v>
      </c>
      <c r="B7064" s="14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 t="shared" si="221"/>
        <v>2026-08</v>
      </c>
      <c r="J7064" s="7" t="str">
        <f>VLOOKUP(C7064,'[1]T. Apoyo Sistema'!$B$1:$C$89,2,0)</f>
        <v>SI</v>
      </c>
    </row>
    <row r="7065" spans="1:10" x14ac:dyDescent="0.25">
      <c r="A7065" s="4" t="str">
        <f t="shared" si="220"/>
        <v>46244-POX33-bbd1</v>
      </c>
      <c r="B7065" s="14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 t="shared" si="221"/>
        <v>2026-08</v>
      </c>
      <c r="J7065" s="7" t="str">
        <f>VLOOKUP(C7065,'[1]T. Apoyo Sistema'!$B$1:$C$89,2,0)</f>
        <v>SI</v>
      </c>
    </row>
    <row r="7066" spans="1:10" x14ac:dyDescent="0.25">
      <c r="A7066" s="4" t="str">
        <f t="shared" si="220"/>
        <v>46244-POX33-bbd2</v>
      </c>
      <c r="B7066" s="14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 t="shared" si="221"/>
        <v>2026-08</v>
      </c>
      <c r="J7066" s="7" t="str">
        <f>VLOOKUP(C7066,'[1]T. Apoyo Sistema'!$B$1:$C$89,2,0)</f>
        <v>SI</v>
      </c>
    </row>
    <row r="7067" spans="1:10" x14ac:dyDescent="0.25">
      <c r="A7067" s="4" t="str">
        <f t="shared" si="220"/>
        <v>46244-POX33-com1</v>
      </c>
      <c r="B7067" s="14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 t="shared" si="221"/>
        <v>2026-08</v>
      </c>
      <c r="J7067" s="7" t="str">
        <f>VLOOKUP(C7067,'[1]T. Apoyo Sistema'!$B$1:$C$89,2,0)</f>
        <v>SI</v>
      </c>
    </row>
    <row r="7068" spans="1:10" x14ac:dyDescent="0.25">
      <c r="A7068" s="4" t="str">
        <f t="shared" si="220"/>
        <v>46244-POX33-com2</v>
      </c>
      <c r="B7068" s="14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 t="shared" si="221"/>
        <v>2026-08</v>
      </c>
      <c r="J7068" s="7" t="str">
        <f>VLOOKUP(C7068,'[1]T. Apoyo Sistema'!$B$1:$C$89,2,0)</f>
        <v>SI</v>
      </c>
    </row>
    <row r="7069" spans="1:10" x14ac:dyDescent="0.25">
      <c r="A7069" s="4" t="str">
        <f t="shared" si="220"/>
        <v>46244-POX33-com3</v>
      </c>
      <c r="B7069" s="14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 t="shared" si="221"/>
        <v>2026-08</v>
      </c>
      <c r="J7069" s="7" t="str">
        <f>VLOOKUP(C7069,'[1]T. Apoyo Sistema'!$B$1:$C$89,2,0)</f>
        <v>SI</v>
      </c>
    </row>
    <row r="7070" spans="1:10" x14ac:dyDescent="0.25">
      <c r="A7070" s="4" t="str">
        <f t="shared" si="220"/>
        <v>46244-POX33-com4</v>
      </c>
      <c r="B7070" s="14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 t="shared" si="221"/>
        <v>2026-08</v>
      </c>
      <c r="J7070" s="7" t="str">
        <f>VLOOKUP(C7070,'[1]T. Apoyo Sistema'!$B$1:$C$89,2,0)</f>
        <v>SI</v>
      </c>
    </row>
    <row r="7071" spans="1:10" x14ac:dyDescent="0.25">
      <c r="A7071" s="4" t="str">
        <f t="shared" si="220"/>
        <v>46244-POX33-gen1</v>
      </c>
      <c r="B7071" s="14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 t="shared" si="221"/>
        <v>2026-08</v>
      </c>
      <c r="J7071" s="7" t="str">
        <f>VLOOKUP(C7071,'[1]T. Apoyo Sistema'!$B$1:$C$89,2,0)</f>
        <v>SI</v>
      </c>
    </row>
    <row r="7072" spans="1:10" x14ac:dyDescent="0.25">
      <c r="A7072" s="4" t="str">
        <f t="shared" si="220"/>
        <v>46244-POX33-gen2</v>
      </c>
      <c r="B7072" s="14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 t="shared" si="221"/>
        <v>2026-08</v>
      </c>
      <c r="J7072" s="7" t="str">
        <f>VLOOKUP(C7072,'[1]T. Apoyo Sistema'!$B$1:$C$89,2,0)</f>
        <v>SI</v>
      </c>
    </row>
    <row r="7073" spans="1:10" x14ac:dyDescent="0.25">
      <c r="A7073" s="4" t="str">
        <f t="shared" si="220"/>
        <v>46244-POX33-psa1</v>
      </c>
      <c r="B7073" s="14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 t="shared" si="221"/>
        <v>2026-08</v>
      </c>
      <c r="J7073" s="7" t="str">
        <f>VLOOKUP(C7073,'[1]T. Apoyo Sistema'!$B$1:$C$89,2,0)</f>
        <v>SI</v>
      </c>
    </row>
    <row r="7074" spans="1:10" x14ac:dyDescent="0.25">
      <c r="A7074" s="4" t="str">
        <f t="shared" si="220"/>
        <v>46244-POX33-psa2</v>
      </c>
      <c r="B7074" s="14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 t="shared" si="221"/>
        <v>2026-08</v>
      </c>
      <c r="J7074" s="7" t="str">
        <f>VLOOKUP(C7074,'[1]T. Apoyo Sistema'!$B$1:$C$89,2,0)</f>
        <v>SI</v>
      </c>
    </row>
    <row r="7075" spans="1:10" x14ac:dyDescent="0.25">
      <c r="A7075" s="4" t="str">
        <f t="shared" si="220"/>
        <v>46244-POX33-psa3</v>
      </c>
      <c r="B7075" s="14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 t="shared" si="221"/>
        <v>2026-08</v>
      </c>
      <c r="J7075" s="7" t="str">
        <f>VLOOKUP(C7075,'[1]T. Apoyo Sistema'!$B$1:$C$89,2,0)</f>
        <v>SI</v>
      </c>
    </row>
    <row r="7076" spans="1:10" x14ac:dyDescent="0.25">
      <c r="A7076" s="4" t="str">
        <f t="shared" si="220"/>
        <v>46244-POX33-psa4</v>
      </c>
      <c r="B7076" s="14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 t="shared" si="221"/>
        <v>2026-08</v>
      </c>
      <c r="J7076" s="7" t="str">
        <f>VLOOKUP(C7076,'[1]T. Apoyo Sistema'!$B$1:$C$89,2,0)</f>
        <v>SI</v>
      </c>
    </row>
    <row r="7077" spans="1:10" x14ac:dyDescent="0.25">
      <c r="A7077" s="4" t="str">
        <f t="shared" si="220"/>
        <v>46244-POX33-sec1</v>
      </c>
      <c r="B7077" s="14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 t="shared" si="221"/>
        <v>2026-08</v>
      </c>
      <c r="J7077" s="7" t="str">
        <f>VLOOKUP(C7077,'[1]T. Apoyo Sistema'!$B$1:$C$89,2,0)</f>
        <v>SI</v>
      </c>
    </row>
    <row r="7078" spans="1:10" x14ac:dyDescent="0.25">
      <c r="A7078" s="4" t="str">
        <f t="shared" si="220"/>
        <v>46244-POX33-sec2</v>
      </c>
      <c r="B7078" s="14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 t="shared" si="221"/>
        <v>2026-08</v>
      </c>
      <c r="J7078" s="7" t="str">
        <f>VLOOKUP(C7078,'[1]T. Apoyo Sistema'!$B$1:$C$89,2,0)</f>
        <v>SI</v>
      </c>
    </row>
    <row r="7079" spans="1:10" x14ac:dyDescent="0.25">
      <c r="A7079" s="4" t="str">
        <f t="shared" si="220"/>
        <v>46244-POX34-bbd1</v>
      </c>
      <c r="B7079" s="14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 t="shared" si="221"/>
        <v>2026-08</v>
      </c>
      <c r="J7079" s="7" t="str">
        <f>VLOOKUP(C7079,'[1]T. Apoyo Sistema'!$B$1:$C$89,2,0)</f>
        <v>SI</v>
      </c>
    </row>
    <row r="7080" spans="1:10" x14ac:dyDescent="0.25">
      <c r="A7080" s="4" t="str">
        <f t="shared" si="220"/>
        <v>46244-POX34-bbd2</v>
      </c>
      <c r="B7080" s="14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 t="shared" si="221"/>
        <v>2026-08</v>
      </c>
      <c r="J7080" s="7" t="str">
        <f>VLOOKUP(C7080,'[1]T. Apoyo Sistema'!$B$1:$C$89,2,0)</f>
        <v>SI</v>
      </c>
    </row>
    <row r="7081" spans="1:10" x14ac:dyDescent="0.25">
      <c r="A7081" s="4" t="str">
        <f t="shared" si="220"/>
        <v>46244-POX34-com1</v>
      </c>
      <c r="B7081" s="14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 t="shared" si="221"/>
        <v>2026-08</v>
      </c>
      <c r="J7081" s="7" t="str">
        <f>VLOOKUP(C7081,'[1]T. Apoyo Sistema'!$B$1:$C$89,2,0)</f>
        <v>SI</v>
      </c>
    </row>
    <row r="7082" spans="1:10" x14ac:dyDescent="0.25">
      <c r="A7082" s="4" t="str">
        <f t="shared" si="220"/>
        <v>46244-POX34-com2</v>
      </c>
      <c r="B7082" s="14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 t="shared" si="221"/>
        <v>2026-08</v>
      </c>
      <c r="J7082" s="7" t="str">
        <f>VLOOKUP(C7082,'[1]T. Apoyo Sistema'!$B$1:$C$89,2,0)</f>
        <v>SI</v>
      </c>
    </row>
    <row r="7083" spans="1:10" x14ac:dyDescent="0.25">
      <c r="A7083" s="4" t="str">
        <f t="shared" si="220"/>
        <v>46244-POX34-com3</v>
      </c>
      <c r="B7083" s="14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 t="shared" si="221"/>
        <v>2026-08</v>
      </c>
      <c r="J7083" s="7" t="str">
        <f>VLOOKUP(C7083,'[1]T. Apoyo Sistema'!$B$1:$C$89,2,0)</f>
        <v>SI</v>
      </c>
    </row>
    <row r="7084" spans="1:10" x14ac:dyDescent="0.25">
      <c r="A7084" s="4" t="str">
        <f t="shared" si="220"/>
        <v>46244-POX34-com4</v>
      </c>
      <c r="B7084" s="14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 t="shared" si="221"/>
        <v>2026-08</v>
      </c>
      <c r="J7084" s="7" t="str">
        <f>VLOOKUP(C7084,'[1]T. Apoyo Sistema'!$B$1:$C$89,2,0)</f>
        <v>SI</v>
      </c>
    </row>
    <row r="7085" spans="1:10" x14ac:dyDescent="0.25">
      <c r="A7085" s="4" t="str">
        <f t="shared" si="220"/>
        <v>46244-POX34-gen1</v>
      </c>
      <c r="B7085" s="14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 t="shared" si="221"/>
        <v>2026-08</v>
      </c>
      <c r="J7085" s="7" t="str">
        <f>VLOOKUP(C7085,'[1]T. Apoyo Sistema'!$B$1:$C$89,2,0)</f>
        <v>SI</v>
      </c>
    </row>
    <row r="7086" spans="1:10" x14ac:dyDescent="0.25">
      <c r="A7086" s="4" t="str">
        <f t="shared" si="220"/>
        <v>46244-POX34-gen2</v>
      </c>
      <c r="B7086" s="14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 t="shared" si="221"/>
        <v>2026-08</v>
      </c>
      <c r="J7086" s="7" t="str">
        <f>VLOOKUP(C7086,'[1]T. Apoyo Sistema'!$B$1:$C$89,2,0)</f>
        <v>SI</v>
      </c>
    </row>
    <row r="7087" spans="1:10" x14ac:dyDescent="0.25">
      <c r="A7087" s="4" t="str">
        <f t="shared" si="220"/>
        <v>46244-POX34-psa1</v>
      </c>
      <c r="B7087" s="14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 t="shared" si="221"/>
        <v>2026-08</v>
      </c>
      <c r="J7087" s="7" t="str">
        <f>VLOOKUP(C7087,'[1]T. Apoyo Sistema'!$B$1:$C$89,2,0)</f>
        <v>SI</v>
      </c>
    </row>
    <row r="7088" spans="1:10" x14ac:dyDescent="0.25">
      <c r="A7088" s="4" t="str">
        <f t="shared" si="220"/>
        <v>46244-POX34-psa2</v>
      </c>
      <c r="B7088" s="14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 t="shared" si="221"/>
        <v>2026-08</v>
      </c>
      <c r="J7088" s="7" t="str">
        <f>VLOOKUP(C7088,'[1]T. Apoyo Sistema'!$B$1:$C$89,2,0)</f>
        <v>SI</v>
      </c>
    </row>
    <row r="7089" spans="1:10" x14ac:dyDescent="0.25">
      <c r="A7089" s="4" t="str">
        <f t="shared" si="220"/>
        <v>46244-POX34-psa3</v>
      </c>
      <c r="B7089" s="14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 t="shared" si="221"/>
        <v>2026-08</v>
      </c>
      <c r="J7089" s="7" t="str">
        <f>VLOOKUP(C7089,'[1]T. Apoyo Sistema'!$B$1:$C$89,2,0)</f>
        <v>SI</v>
      </c>
    </row>
    <row r="7090" spans="1:10" x14ac:dyDescent="0.25">
      <c r="A7090" s="4" t="str">
        <f t="shared" si="220"/>
        <v>46244-POX34-psa4</v>
      </c>
      <c r="B7090" s="14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 t="shared" si="221"/>
        <v>2026-08</v>
      </c>
      <c r="J7090" s="7" t="str">
        <f>VLOOKUP(C7090,'[1]T. Apoyo Sistema'!$B$1:$C$89,2,0)</f>
        <v>SI</v>
      </c>
    </row>
    <row r="7091" spans="1:10" x14ac:dyDescent="0.25">
      <c r="A7091" s="4" t="str">
        <f t="shared" si="220"/>
        <v>46244-POX34-sec1</v>
      </c>
      <c r="B7091" s="14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 t="shared" si="221"/>
        <v>2026-08</v>
      </c>
      <c r="J7091" s="7" t="str">
        <f>VLOOKUP(C7091,'[1]T. Apoyo Sistema'!$B$1:$C$89,2,0)</f>
        <v>SI</v>
      </c>
    </row>
    <row r="7092" spans="1:10" x14ac:dyDescent="0.25">
      <c r="A7092" s="4" t="str">
        <f t="shared" si="220"/>
        <v>46244-POX34-sec2</v>
      </c>
      <c r="B7092" s="14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 t="shared" si="221"/>
        <v>2026-08</v>
      </c>
      <c r="J7092" s="7" t="str">
        <f>VLOOKUP(C7092,'[1]T. Apoyo Sistema'!$B$1:$C$89,2,0)</f>
        <v>SI</v>
      </c>
    </row>
    <row r="7093" spans="1:10" x14ac:dyDescent="0.25">
      <c r="A7093" s="4" t="str">
        <f t="shared" si="220"/>
        <v>46244-POX35-bbd1</v>
      </c>
      <c r="B7093" s="14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 t="shared" si="221"/>
        <v>2026-08</v>
      </c>
      <c r="J7093" s="7" t="str">
        <f>VLOOKUP(C7093,'[1]T. Apoyo Sistema'!$B$1:$C$89,2,0)</f>
        <v>SI</v>
      </c>
    </row>
    <row r="7094" spans="1:10" x14ac:dyDescent="0.25">
      <c r="A7094" s="4" t="str">
        <f t="shared" si="220"/>
        <v>46244-POX35-bbd2</v>
      </c>
      <c r="B7094" s="14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 t="shared" si="221"/>
        <v>2026-08</v>
      </c>
      <c r="J7094" s="7" t="str">
        <f>VLOOKUP(C7094,'[1]T. Apoyo Sistema'!$B$1:$C$89,2,0)</f>
        <v>SI</v>
      </c>
    </row>
    <row r="7095" spans="1:10" x14ac:dyDescent="0.25">
      <c r="A7095" s="4" t="str">
        <f t="shared" si="220"/>
        <v>46244-POX35-com1</v>
      </c>
      <c r="B7095" s="14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 t="shared" si="221"/>
        <v>2026-08</v>
      </c>
      <c r="J7095" s="7" t="str">
        <f>VLOOKUP(C7095,'[1]T. Apoyo Sistema'!$B$1:$C$89,2,0)</f>
        <v>SI</v>
      </c>
    </row>
    <row r="7096" spans="1:10" x14ac:dyDescent="0.25">
      <c r="A7096" s="4" t="str">
        <f t="shared" si="220"/>
        <v>46244-POX35-com2</v>
      </c>
      <c r="B7096" s="14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 t="shared" si="221"/>
        <v>2026-08</v>
      </c>
      <c r="J7096" s="7" t="str">
        <f>VLOOKUP(C7096,'[1]T. Apoyo Sistema'!$B$1:$C$89,2,0)</f>
        <v>SI</v>
      </c>
    </row>
    <row r="7097" spans="1:10" x14ac:dyDescent="0.25">
      <c r="A7097" s="4" t="str">
        <f t="shared" si="220"/>
        <v>46244-POX35-com3</v>
      </c>
      <c r="B7097" s="14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 t="shared" si="221"/>
        <v>2026-08</v>
      </c>
      <c r="J7097" s="7" t="str">
        <f>VLOOKUP(C7097,'[1]T. Apoyo Sistema'!$B$1:$C$89,2,0)</f>
        <v>SI</v>
      </c>
    </row>
    <row r="7098" spans="1:10" x14ac:dyDescent="0.25">
      <c r="A7098" s="4" t="str">
        <f t="shared" si="220"/>
        <v>46244-POX35-com4</v>
      </c>
      <c r="B7098" s="14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 t="shared" si="221"/>
        <v>2026-08</v>
      </c>
      <c r="J7098" s="7" t="str">
        <f>VLOOKUP(C7098,'[1]T. Apoyo Sistema'!$B$1:$C$89,2,0)</f>
        <v>SI</v>
      </c>
    </row>
    <row r="7099" spans="1:10" x14ac:dyDescent="0.25">
      <c r="A7099" s="4" t="str">
        <f t="shared" si="220"/>
        <v>46244-POX35-gen1</v>
      </c>
      <c r="B7099" s="14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 t="shared" si="221"/>
        <v>2026-08</v>
      </c>
      <c r="J7099" s="7" t="str">
        <f>VLOOKUP(C7099,'[1]T. Apoyo Sistema'!$B$1:$C$89,2,0)</f>
        <v>SI</v>
      </c>
    </row>
    <row r="7100" spans="1:10" x14ac:dyDescent="0.25">
      <c r="A7100" s="4" t="str">
        <f t="shared" si="220"/>
        <v>46244-POX35-gen2</v>
      </c>
      <c r="B7100" s="14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 t="shared" si="221"/>
        <v>2026-08</v>
      </c>
      <c r="J7100" s="7" t="str">
        <f>VLOOKUP(C7100,'[1]T. Apoyo Sistema'!$B$1:$C$89,2,0)</f>
        <v>SI</v>
      </c>
    </row>
    <row r="7101" spans="1:10" x14ac:dyDescent="0.25">
      <c r="A7101" s="4" t="str">
        <f t="shared" si="220"/>
        <v>46244-POX35-psa1</v>
      </c>
      <c r="B7101" s="14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 t="shared" si="221"/>
        <v>2026-08</v>
      </c>
      <c r="J7101" s="7" t="str">
        <f>VLOOKUP(C7101,'[1]T. Apoyo Sistema'!$B$1:$C$89,2,0)</f>
        <v>SI</v>
      </c>
    </row>
    <row r="7102" spans="1:10" x14ac:dyDescent="0.25">
      <c r="A7102" s="4" t="str">
        <f t="shared" si="220"/>
        <v>46244-POX35-psa2</v>
      </c>
      <c r="B7102" s="14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 t="shared" si="221"/>
        <v>2026-08</v>
      </c>
      <c r="J7102" s="7" t="str">
        <f>VLOOKUP(C7102,'[1]T. Apoyo Sistema'!$B$1:$C$89,2,0)</f>
        <v>SI</v>
      </c>
    </row>
    <row r="7103" spans="1:10" x14ac:dyDescent="0.25">
      <c r="A7103" s="4" t="str">
        <f t="shared" si="220"/>
        <v>46244-POX35-psa3</v>
      </c>
      <c r="B7103" s="14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 t="shared" si="221"/>
        <v>2026-08</v>
      </c>
      <c r="J7103" s="7" t="str">
        <f>VLOOKUP(C7103,'[1]T. Apoyo Sistema'!$B$1:$C$89,2,0)</f>
        <v>SI</v>
      </c>
    </row>
    <row r="7104" spans="1:10" x14ac:dyDescent="0.25">
      <c r="A7104" s="4" t="str">
        <f t="shared" si="220"/>
        <v>46244-POX35-psa4</v>
      </c>
      <c r="B7104" s="14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 t="shared" si="221"/>
        <v>2026-08</v>
      </c>
      <c r="J7104" s="7" t="str">
        <f>VLOOKUP(C7104,'[1]T. Apoyo Sistema'!$B$1:$C$89,2,0)</f>
        <v>SI</v>
      </c>
    </row>
    <row r="7105" spans="1:10" x14ac:dyDescent="0.25">
      <c r="A7105" s="4" t="str">
        <f t="shared" si="220"/>
        <v>46244-POX35-sec1</v>
      </c>
      <c r="B7105" s="14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 t="shared" si="221"/>
        <v>2026-08</v>
      </c>
      <c r="J7105" s="7" t="str">
        <f>VLOOKUP(C7105,'[1]T. Apoyo Sistema'!$B$1:$C$89,2,0)</f>
        <v>SI</v>
      </c>
    </row>
    <row r="7106" spans="1:10" x14ac:dyDescent="0.25">
      <c r="A7106" s="4" t="str">
        <f t="shared" ref="A7106:A7169" si="222">CONCATENATE(B7106,"-",C7106,"-",D7106)</f>
        <v>46244-POX35-sec2</v>
      </c>
      <c r="B7106" s="14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 t="shared" ref="I7106:I7169" si="223">TEXT(B7106,"yyyy-mm")</f>
        <v>2026-08</v>
      </c>
      <c r="J7106" s="7" t="str">
        <f>VLOOKUP(C7106,'[1]T. Apoyo Sistema'!$B$1:$C$89,2,0)</f>
        <v>SI</v>
      </c>
    </row>
    <row r="7107" spans="1:10" x14ac:dyDescent="0.25">
      <c r="A7107" s="4" t="str">
        <f t="shared" si="222"/>
        <v>46244-POX37-bbd1</v>
      </c>
      <c r="B7107" s="14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 t="shared" si="223"/>
        <v>2026-08</v>
      </c>
      <c r="J7107" s="7" t="str">
        <f>VLOOKUP(C7107,'[1]T. Apoyo Sistema'!$B$1:$C$89,2,0)</f>
        <v>SI</v>
      </c>
    </row>
    <row r="7108" spans="1:10" x14ac:dyDescent="0.25">
      <c r="A7108" s="4" t="str">
        <f t="shared" si="222"/>
        <v>46244-POX37-bbd2</v>
      </c>
      <c r="B7108" s="14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 t="shared" si="223"/>
        <v>2026-08</v>
      </c>
      <c r="J7108" s="7" t="str">
        <f>VLOOKUP(C7108,'[1]T. Apoyo Sistema'!$B$1:$C$89,2,0)</f>
        <v>SI</v>
      </c>
    </row>
    <row r="7109" spans="1:10" x14ac:dyDescent="0.25">
      <c r="A7109" s="4" t="str">
        <f t="shared" si="222"/>
        <v>46244-POX37-com1</v>
      </c>
      <c r="B7109" s="14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 t="shared" si="223"/>
        <v>2026-08</v>
      </c>
      <c r="J7109" s="7" t="str">
        <f>VLOOKUP(C7109,'[1]T. Apoyo Sistema'!$B$1:$C$89,2,0)</f>
        <v>SI</v>
      </c>
    </row>
    <row r="7110" spans="1:10" x14ac:dyDescent="0.25">
      <c r="A7110" s="4" t="str">
        <f t="shared" si="222"/>
        <v>46244-POX37-com2</v>
      </c>
      <c r="B7110" s="14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 t="shared" si="223"/>
        <v>2026-08</v>
      </c>
      <c r="J7110" s="7" t="str">
        <f>VLOOKUP(C7110,'[1]T. Apoyo Sistema'!$B$1:$C$89,2,0)</f>
        <v>SI</v>
      </c>
    </row>
    <row r="7111" spans="1:10" x14ac:dyDescent="0.25">
      <c r="A7111" s="4" t="str">
        <f t="shared" si="222"/>
        <v>46244-POX37-com3</v>
      </c>
      <c r="B7111" s="14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 t="shared" si="223"/>
        <v>2026-08</v>
      </c>
      <c r="J7111" s="7" t="str">
        <f>VLOOKUP(C7111,'[1]T. Apoyo Sistema'!$B$1:$C$89,2,0)</f>
        <v>SI</v>
      </c>
    </row>
    <row r="7112" spans="1:10" x14ac:dyDescent="0.25">
      <c r="A7112" s="4" t="str">
        <f t="shared" si="222"/>
        <v>46244-POX37-gen1</v>
      </c>
      <c r="B7112" s="14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 t="shared" si="223"/>
        <v>2026-08</v>
      </c>
      <c r="J7112" s="7" t="str">
        <f>VLOOKUP(C7112,'[1]T. Apoyo Sistema'!$B$1:$C$89,2,0)</f>
        <v>SI</v>
      </c>
    </row>
    <row r="7113" spans="1:10" x14ac:dyDescent="0.25">
      <c r="A7113" s="4" t="str">
        <f t="shared" si="222"/>
        <v>46244-POX37-gen2</v>
      </c>
      <c r="B7113" s="14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 t="shared" si="223"/>
        <v>2026-08</v>
      </c>
      <c r="J7113" s="7" t="str">
        <f>VLOOKUP(C7113,'[1]T. Apoyo Sistema'!$B$1:$C$89,2,0)</f>
        <v>SI</v>
      </c>
    </row>
    <row r="7114" spans="1:10" x14ac:dyDescent="0.25">
      <c r="A7114" s="4" t="str">
        <f t="shared" si="222"/>
        <v>46244-POX37-psa1</v>
      </c>
      <c r="B7114" s="14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 t="shared" si="223"/>
        <v>2026-08</v>
      </c>
      <c r="J7114" s="7" t="str">
        <f>VLOOKUP(C7114,'[1]T. Apoyo Sistema'!$B$1:$C$89,2,0)</f>
        <v>SI</v>
      </c>
    </row>
    <row r="7115" spans="1:10" x14ac:dyDescent="0.25">
      <c r="A7115" s="4" t="str">
        <f t="shared" si="222"/>
        <v>46244-POX37-psa2</v>
      </c>
      <c r="B7115" s="14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 t="shared" si="223"/>
        <v>2026-08</v>
      </c>
      <c r="J7115" s="7" t="str">
        <f>VLOOKUP(C7115,'[1]T. Apoyo Sistema'!$B$1:$C$89,2,0)</f>
        <v>SI</v>
      </c>
    </row>
    <row r="7116" spans="1:10" x14ac:dyDescent="0.25">
      <c r="A7116" s="4" t="str">
        <f t="shared" si="222"/>
        <v>46244-POX37-psa3</v>
      </c>
      <c r="B7116" s="14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 t="shared" si="223"/>
        <v>2026-08</v>
      </c>
      <c r="J7116" s="7" t="str">
        <f>VLOOKUP(C7116,'[1]T. Apoyo Sistema'!$B$1:$C$89,2,0)</f>
        <v>SI</v>
      </c>
    </row>
    <row r="7117" spans="1:10" x14ac:dyDescent="0.25">
      <c r="A7117" s="4" t="str">
        <f t="shared" si="222"/>
        <v>46244-POX37-psa4</v>
      </c>
      <c r="B7117" s="14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 t="shared" si="223"/>
        <v>2026-08</v>
      </c>
      <c r="J7117" s="7" t="str">
        <f>VLOOKUP(C7117,'[1]T. Apoyo Sistema'!$B$1:$C$89,2,0)</f>
        <v>SI</v>
      </c>
    </row>
    <row r="7118" spans="1:10" x14ac:dyDescent="0.25">
      <c r="A7118" s="4" t="str">
        <f t="shared" si="222"/>
        <v>46244-POX37-psa5</v>
      </c>
      <c r="B7118" s="14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 t="shared" si="223"/>
        <v>2026-08</v>
      </c>
      <c r="J7118" s="7" t="str">
        <f>VLOOKUP(C7118,'[1]T. Apoyo Sistema'!$B$1:$C$89,2,0)</f>
        <v>SI</v>
      </c>
    </row>
    <row r="7119" spans="1:10" x14ac:dyDescent="0.25">
      <c r="A7119" s="4" t="str">
        <f t="shared" si="222"/>
        <v>46244-POX37-psa6</v>
      </c>
      <c r="B7119" s="14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 t="shared" si="223"/>
        <v>2026-08</v>
      </c>
      <c r="J7119" s="7" t="str">
        <f>VLOOKUP(C7119,'[1]T. Apoyo Sistema'!$B$1:$C$89,2,0)</f>
        <v>SI</v>
      </c>
    </row>
    <row r="7120" spans="1:10" x14ac:dyDescent="0.25">
      <c r="A7120" s="4" t="str">
        <f t="shared" si="222"/>
        <v>46244-POX37-sec1</v>
      </c>
      <c r="B7120" s="14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 t="shared" si="223"/>
        <v>2026-08</v>
      </c>
      <c r="J7120" s="7" t="str">
        <f>VLOOKUP(C7120,'[1]T. Apoyo Sistema'!$B$1:$C$89,2,0)</f>
        <v>SI</v>
      </c>
    </row>
    <row r="7121" spans="1:10" x14ac:dyDescent="0.25">
      <c r="A7121" s="4" t="str">
        <f t="shared" si="222"/>
        <v>46244-POX37-sec2</v>
      </c>
      <c r="B7121" s="14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 t="shared" si="223"/>
        <v>2026-08</v>
      </c>
      <c r="J7121" s="7" t="str">
        <f>VLOOKUP(C7121,'[1]T. Apoyo Sistema'!$B$1:$C$89,2,0)</f>
        <v>SI</v>
      </c>
    </row>
    <row r="7122" spans="1:10" x14ac:dyDescent="0.25">
      <c r="A7122" s="4" t="str">
        <f t="shared" si="222"/>
        <v>46244-POX38-bbd1</v>
      </c>
      <c r="B7122" s="14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 t="shared" si="223"/>
        <v>2026-08</v>
      </c>
      <c r="J7122" s="7" t="str">
        <f>VLOOKUP(C7122,'[1]T. Apoyo Sistema'!$B$1:$C$89,2,0)</f>
        <v>SI</v>
      </c>
    </row>
    <row r="7123" spans="1:10" x14ac:dyDescent="0.25">
      <c r="A7123" s="4" t="str">
        <f t="shared" si="222"/>
        <v>46244-POX38-bbd2</v>
      </c>
      <c r="B7123" s="14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 t="shared" si="223"/>
        <v>2026-08</v>
      </c>
      <c r="J7123" s="7" t="str">
        <f>VLOOKUP(C7123,'[1]T. Apoyo Sistema'!$B$1:$C$89,2,0)</f>
        <v>SI</v>
      </c>
    </row>
    <row r="7124" spans="1:10" x14ac:dyDescent="0.25">
      <c r="A7124" s="4" t="str">
        <f t="shared" si="222"/>
        <v>46244-POX38-com1</v>
      </c>
      <c r="B7124" s="14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 t="shared" si="223"/>
        <v>2026-08</v>
      </c>
      <c r="J7124" s="7" t="str">
        <f>VLOOKUP(C7124,'[1]T. Apoyo Sistema'!$B$1:$C$89,2,0)</f>
        <v>SI</v>
      </c>
    </row>
    <row r="7125" spans="1:10" x14ac:dyDescent="0.25">
      <c r="A7125" s="4" t="str">
        <f t="shared" si="222"/>
        <v>46244-POX38-com2</v>
      </c>
      <c r="B7125" s="14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 t="shared" si="223"/>
        <v>2026-08</v>
      </c>
      <c r="J7125" s="7" t="str">
        <f>VLOOKUP(C7125,'[1]T. Apoyo Sistema'!$B$1:$C$89,2,0)</f>
        <v>SI</v>
      </c>
    </row>
    <row r="7126" spans="1:10" x14ac:dyDescent="0.25">
      <c r="A7126" s="4" t="str">
        <f t="shared" si="222"/>
        <v>46244-POX38-com3</v>
      </c>
      <c r="B7126" s="14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 t="shared" si="223"/>
        <v>2026-08</v>
      </c>
      <c r="J7126" s="7" t="str">
        <f>VLOOKUP(C7126,'[1]T. Apoyo Sistema'!$B$1:$C$89,2,0)</f>
        <v>SI</v>
      </c>
    </row>
    <row r="7127" spans="1:10" x14ac:dyDescent="0.25">
      <c r="A7127" s="4" t="str">
        <f t="shared" si="222"/>
        <v>46244-POX38-gen1</v>
      </c>
      <c r="B7127" s="14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 t="shared" si="223"/>
        <v>2026-08</v>
      </c>
      <c r="J7127" s="7" t="str">
        <f>VLOOKUP(C7127,'[1]T. Apoyo Sistema'!$B$1:$C$89,2,0)</f>
        <v>SI</v>
      </c>
    </row>
    <row r="7128" spans="1:10" x14ac:dyDescent="0.25">
      <c r="A7128" s="4" t="str">
        <f t="shared" si="222"/>
        <v>46244-POX38-gen2</v>
      </c>
      <c r="B7128" s="14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 t="shared" si="223"/>
        <v>2026-08</v>
      </c>
      <c r="J7128" s="7" t="str">
        <f>VLOOKUP(C7128,'[1]T. Apoyo Sistema'!$B$1:$C$89,2,0)</f>
        <v>SI</v>
      </c>
    </row>
    <row r="7129" spans="1:10" x14ac:dyDescent="0.25">
      <c r="A7129" s="4" t="str">
        <f t="shared" si="222"/>
        <v>46244-POX38-psa1</v>
      </c>
      <c r="B7129" s="14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 t="shared" si="223"/>
        <v>2026-08</v>
      </c>
      <c r="J7129" s="7" t="str">
        <f>VLOOKUP(C7129,'[1]T. Apoyo Sistema'!$B$1:$C$89,2,0)</f>
        <v>SI</v>
      </c>
    </row>
    <row r="7130" spans="1:10" x14ac:dyDescent="0.25">
      <c r="A7130" s="4" t="str">
        <f t="shared" si="222"/>
        <v>46244-POX38-psa2</v>
      </c>
      <c r="B7130" s="14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 t="shared" si="223"/>
        <v>2026-08</v>
      </c>
      <c r="J7130" s="7" t="str">
        <f>VLOOKUP(C7130,'[1]T. Apoyo Sistema'!$B$1:$C$89,2,0)</f>
        <v>SI</v>
      </c>
    </row>
    <row r="7131" spans="1:10" x14ac:dyDescent="0.25">
      <c r="A7131" s="4" t="str">
        <f t="shared" si="222"/>
        <v>46244-POX38-psa3</v>
      </c>
      <c r="B7131" s="14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 t="shared" si="223"/>
        <v>2026-08</v>
      </c>
      <c r="J7131" s="7" t="str">
        <f>VLOOKUP(C7131,'[1]T. Apoyo Sistema'!$B$1:$C$89,2,0)</f>
        <v>SI</v>
      </c>
    </row>
    <row r="7132" spans="1:10" x14ac:dyDescent="0.25">
      <c r="A7132" s="4" t="str">
        <f t="shared" si="222"/>
        <v>46244-POX38-psa4</v>
      </c>
      <c r="B7132" s="14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 t="shared" si="223"/>
        <v>2026-08</v>
      </c>
      <c r="J7132" s="7" t="str">
        <f>VLOOKUP(C7132,'[1]T. Apoyo Sistema'!$B$1:$C$89,2,0)</f>
        <v>SI</v>
      </c>
    </row>
    <row r="7133" spans="1:10" x14ac:dyDescent="0.25">
      <c r="A7133" s="4" t="str">
        <f t="shared" si="222"/>
        <v>46244-POX38-psa5</v>
      </c>
      <c r="B7133" s="14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 t="shared" si="223"/>
        <v>2026-08</v>
      </c>
      <c r="J7133" s="7" t="str">
        <f>VLOOKUP(C7133,'[1]T. Apoyo Sistema'!$B$1:$C$89,2,0)</f>
        <v>SI</v>
      </c>
    </row>
    <row r="7134" spans="1:10" x14ac:dyDescent="0.25">
      <c r="A7134" s="4" t="str">
        <f t="shared" si="222"/>
        <v>46244-POX38-psa6</v>
      </c>
      <c r="B7134" s="14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 t="shared" si="223"/>
        <v>2026-08</v>
      </c>
      <c r="J7134" s="7" t="str">
        <f>VLOOKUP(C7134,'[1]T. Apoyo Sistema'!$B$1:$C$89,2,0)</f>
        <v>SI</v>
      </c>
    </row>
    <row r="7135" spans="1:10" x14ac:dyDescent="0.25">
      <c r="A7135" s="4" t="str">
        <f t="shared" si="222"/>
        <v>46244-POX38-sec1</v>
      </c>
      <c r="B7135" s="14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 t="shared" si="223"/>
        <v>2026-08</v>
      </c>
      <c r="J7135" s="7" t="str">
        <f>VLOOKUP(C7135,'[1]T. Apoyo Sistema'!$B$1:$C$89,2,0)</f>
        <v>SI</v>
      </c>
    </row>
    <row r="7136" spans="1:10" x14ac:dyDescent="0.25">
      <c r="A7136" s="4" t="str">
        <f t="shared" si="222"/>
        <v>46244-POX38-sec2</v>
      </c>
      <c r="B7136" s="14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 t="shared" si="223"/>
        <v>2026-08</v>
      </c>
      <c r="J7136" s="7" t="str">
        <f>VLOOKUP(C7136,'[1]T. Apoyo Sistema'!$B$1:$C$89,2,0)</f>
        <v>SI</v>
      </c>
    </row>
    <row r="7137" spans="1:10" x14ac:dyDescent="0.25">
      <c r="A7137" s="4" t="str">
        <f t="shared" si="222"/>
        <v>46244-POX40-bbd1</v>
      </c>
      <c r="B7137" s="14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 t="shared" si="223"/>
        <v>2026-08</v>
      </c>
      <c r="J7137" s="7" t="str">
        <f>VLOOKUP(C7137,'[1]T. Apoyo Sistema'!$B$1:$C$89,2,0)</f>
        <v>SI</v>
      </c>
    </row>
    <row r="7138" spans="1:10" x14ac:dyDescent="0.25">
      <c r="A7138" s="4" t="str">
        <f t="shared" si="222"/>
        <v>46244-POX40-bbd2</v>
      </c>
      <c r="B7138" s="14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 t="shared" si="223"/>
        <v>2026-08</v>
      </c>
      <c r="J7138" s="7" t="str">
        <f>VLOOKUP(C7138,'[1]T. Apoyo Sistema'!$B$1:$C$89,2,0)</f>
        <v>SI</v>
      </c>
    </row>
    <row r="7139" spans="1:10" x14ac:dyDescent="0.25">
      <c r="A7139" s="4" t="str">
        <f t="shared" si="222"/>
        <v>46244-POX40-com1</v>
      </c>
      <c r="B7139" s="14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 t="shared" si="223"/>
        <v>2026-08</v>
      </c>
      <c r="J7139" s="7" t="str">
        <f>VLOOKUP(C7139,'[1]T. Apoyo Sistema'!$B$1:$C$89,2,0)</f>
        <v>SI</v>
      </c>
    </row>
    <row r="7140" spans="1:10" x14ac:dyDescent="0.25">
      <c r="A7140" s="4" t="str">
        <f t="shared" si="222"/>
        <v>46244-POX40-com2</v>
      </c>
      <c r="B7140" s="14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 t="shared" si="223"/>
        <v>2026-08</v>
      </c>
      <c r="J7140" s="7" t="str">
        <f>VLOOKUP(C7140,'[1]T. Apoyo Sistema'!$B$1:$C$89,2,0)</f>
        <v>SI</v>
      </c>
    </row>
    <row r="7141" spans="1:10" x14ac:dyDescent="0.25">
      <c r="A7141" s="4" t="str">
        <f t="shared" si="222"/>
        <v>46244-POX40-com3</v>
      </c>
      <c r="B7141" s="14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 t="shared" si="223"/>
        <v>2026-08</v>
      </c>
      <c r="J7141" s="7" t="str">
        <f>VLOOKUP(C7141,'[1]T. Apoyo Sistema'!$B$1:$C$89,2,0)</f>
        <v>SI</v>
      </c>
    </row>
    <row r="7142" spans="1:10" x14ac:dyDescent="0.25">
      <c r="A7142" s="4" t="str">
        <f t="shared" si="222"/>
        <v>46244-POX40-gen1</v>
      </c>
      <c r="B7142" s="14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 t="shared" si="223"/>
        <v>2026-08</v>
      </c>
      <c r="J7142" s="7" t="str">
        <f>VLOOKUP(C7142,'[1]T. Apoyo Sistema'!$B$1:$C$89,2,0)</f>
        <v>SI</v>
      </c>
    </row>
    <row r="7143" spans="1:10" x14ac:dyDescent="0.25">
      <c r="A7143" s="4" t="str">
        <f t="shared" si="222"/>
        <v>46244-POX40-gen2</v>
      </c>
      <c r="B7143" s="14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 t="shared" si="223"/>
        <v>2026-08</v>
      </c>
      <c r="J7143" s="7" t="str">
        <f>VLOOKUP(C7143,'[1]T. Apoyo Sistema'!$B$1:$C$89,2,0)</f>
        <v>SI</v>
      </c>
    </row>
    <row r="7144" spans="1:10" x14ac:dyDescent="0.25">
      <c r="A7144" s="4" t="str">
        <f t="shared" si="222"/>
        <v>46244-POX40-psa1</v>
      </c>
      <c r="B7144" s="14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 t="shared" si="223"/>
        <v>2026-08</v>
      </c>
      <c r="J7144" s="7" t="str">
        <f>VLOOKUP(C7144,'[1]T. Apoyo Sistema'!$B$1:$C$89,2,0)</f>
        <v>SI</v>
      </c>
    </row>
    <row r="7145" spans="1:10" x14ac:dyDescent="0.25">
      <c r="A7145" s="4" t="str">
        <f t="shared" si="222"/>
        <v>46244-POX40-psa2</v>
      </c>
      <c r="B7145" s="14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 t="shared" si="223"/>
        <v>2026-08</v>
      </c>
      <c r="J7145" s="7" t="str">
        <f>VLOOKUP(C7145,'[1]T. Apoyo Sistema'!$B$1:$C$89,2,0)</f>
        <v>SI</v>
      </c>
    </row>
    <row r="7146" spans="1:10" x14ac:dyDescent="0.25">
      <c r="A7146" s="4" t="str">
        <f t="shared" si="222"/>
        <v>46244-POX40-psa3</v>
      </c>
      <c r="B7146" s="14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 t="shared" si="223"/>
        <v>2026-08</v>
      </c>
      <c r="J7146" s="7" t="str">
        <f>VLOOKUP(C7146,'[1]T. Apoyo Sistema'!$B$1:$C$89,2,0)</f>
        <v>SI</v>
      </c>
    </row>
    <row r="7147" spans="1:10" x14ac:dyDescent="0.25">
      <c r="A7147" s="4" t="str">
        <f t="shared" si="222"/>
        <v>46244-POX40-psa4</v>
      </c>
      <c r="B7147" s="14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 t="shared" si="223"/>
        <v>2026-08</v>
      </c>
      <c r="J7147" s="7" t="str">
        <f>VLOOKUP(C7147,'[1]T. Apoyo Sistema'!$B$1:$C$89,2,0)</f>
        <v>SI</v>
      </c>
    </row>
    <row r="7148" spans="1:10" x14ac:dyDescent="0.25">
      <c r="A7148" s="4" t="str">
        <f t="shared" si="222"/>
        <v>46244-POX40-psa5</v>
      </c>
      <c r="B7148" s="14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 t="shared" si="223"/>
        <v>2026-08</v>
      </c>
      <c r="J7148" s="7" t="str">
        <f>VLOOKUP(C7148,'[1]T. Apoyo Sistema'!$B$1:$C$89,2,0)</f>
        <v>SI</v>
      </c>
    </row>
    <row r="7149" spans="1:10" x14ac:dyDescent="0.25">
      <c r="A7149" s="4" t="str">
        <f t="shared" si="222"/>
        <v>46244-POX40-psa6</v>
      </c>
      <c r="B7149" s="14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 t="shared" si="223"/>
        <v>2026-08</v>
      </c>
      <c r="J7149" s="7" t="str">
        <f>VLOOKUP(C7149,'[1]T. Apoyo Sistema'!$B$1:$C$89,2,0)</f>
        <v>SI</v>
      </c>
    </row>
    <row r="7150" spans="1:10" x14ac:dyDescent="0.25">
      <c r="A7150" s="4" t="str">
        <f t="shared" si="222"/>
        <v>46244-POX40-sec1</v>
      </c>
      <c r="B7150" s="14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 t="shared" si="223"/>
        <v>2026-08</v>
      </c>
      <c r="J7150" s="7" t="str">
        <f>VLOOKUP(C7150,'[1]T. Apoyo Sistema'!$B$1:$C$89,2,0)</f>
        <v>SI</v>
      </c>
    </row>
    <row r="7151" spans="1:10" x14ac:dyDescent="0.25">
      <c r="A7151" s="4" t="str">
        <f t="shared" si="222"/>
        <v>46244-POX40-sec2</v>
      </c>
      <c r="B7151" s="14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 t="shared" si="223"/>
        <v>2026-08</v>
      </c>
      <c r="J7151" s="7" t="str">
        <f>VLOOKUP(C7151,'[1]T. Apoyo Sistema'!$B$1:$C$89,2,0)</f>
        <v>SI</v>
      </c>
    </row>
    <row r="7152" spans="1:10" x14ac:dyDescent="0.25">
      <c r="A7152" s="4" t="str">
        <f t="shared" si="222"/>
        <v>46244-POX41-bbd1</v>
      </c>
      <c r="B7152" s="14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 t="shared" si="223"/>
        <v>2026-08</v>
      </c>
      <c r="J7152" s="7" t="str">
        <f>VLOOKUP(C7152,'[1]T. Apoyo Sistema'!$B$1:$C$89,2,0)</f>
        <v>SI</v>
      </c>
    </row>
    <row r="7153" spans="1:10" x14ac:dyDescent="0.25">
      <c r="A7153" s="4" t="str">
        <f t="shared" si="222"/>
        <v>46244-POX41-bbd2</v>
      </c>
      <c r="B7153" s="14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 t="shared" si="223"/>
        <v>2026-08</v>
      </c>
      <c r="J7153" s="7" t="str">
        <f>VLOOKUP(C7153,'[1]T. Apoyo Sistema'!$B$1:$C$89,2,0)</f>
        <v>SI</v>
      </c>
    </row>
    <row r="7154" spans="1:10" x14ac:dyDescent="0.25">
      <c r="A7154" s="4" t="str">
        <f t="shared" si="222"/>
        <v>46244-POX41-com1</v>
      </c>
      <c r="B7154" s="14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 t="shared" si="223"/>
        <v>2026-08</v>
      </c>
      <c r="J7154" s="7" t="str">
        <f>VLOOKUP(C7154,'[1]T. Apoyo Sistema'!$B$1:$C$89,2,0)</f>
        <v>SI</v>
      </c>
    </row>
    <row r="7155" spans="1:10" x14ac:dyDescent="0.25">
      <c r="A7155" s="4" t="str">
        <f t="shared" si="222"/>
        <v>46244-POX41-com2</v>
      </c>
      <c r="B7155" s="14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 t="shared" si="223"/>
        <v>2026-08</v>
      </c>
      <c r="J7155" s="7" t="str">
        <f>VLOOKUP(C7155,'[1]T. Apoyo Sistema'!$B$1:$C$89,2,0)</f>
        <v>SI</v>
      </c>
    </row>
    <row r="7156" spans="1:10" x14ac:dyDescent="0.25">
      <c r="A7156" s="4" t="str">
        <f t="shared" si="222"/>
        <v>46244-POX41-com3</v>
      </c>
      <c r="B7156" s="14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 t="shared" si="223"/>
        <v>2026-08</v>
      </c>
      <c r="J7156" s="7" t="str">
        <f>VLOOKUP(C7156,'[1]T. Apoyo Sistema'!$B$1:$C$89,2,0)</f>
        <v>SI</v>
      </c>
    </row>
    <row r="7157" spans="1:10" x14ac:dyDescent="0.25">
      <c r="A7157" s="4" t="str">
        <f t="shared" si="222"/>
        <v>46244-POX41-com4</v>
      </c>
      <c r="B7157" s="14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 t="shared" si="223"/>
        <v>2026-08</v>
      </c>
      <c r="J7157" s="7" t="str">
        <f>VLOOKUP(C7157,'[1]T. Apoyo Sistema'!$B$1:$C$89,2,0)</f>
        <v>SI</v>
      </c>
    </row>
    <row r="7158" spans="1:10" x14ac:dyDescent="0.25">
      <c r="A7158" s="4" t="str">
        <f t="shared" si="222"/>
        <v>46244-POX41-gen1</v>
      </c>
      <c r="B7158" s="14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 t="shared" si="223"/>
        <v>2026-08</v>
      </c>
      <c r="J7158" s="7" t="str">
        <f>VLOOKUP(C7158,'[1]T. Apoyo Sistema'!$B$1:$C$89,2,0)</f>
        <v>SI</v>
      </c>
    </row>
    <row r="7159" spans="1:10" x14ac:dyDescent="0.25">
      <c r="A7159" s="4" t="str">
        <f t="shared" si="222"/>
        <v>46244-POX41-gen2</v>
      </c>
      <c r="B7159" s="14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 t="shared" si="223"/>
        <v>2026-08</v>
      </c>
      <c r="J7159" s="7" t="str">
        <f>VLOOKUP(C7159,'[1]T. Apoyo Sistema'!$B$1:$C$89,2,0)</f>
        <v>SI</v>
      </c>
    </row>
    <row r="7160" spans="1:10" x14ac:dyDescent="0.25">
      <c r="A7160" s="4" t="str">
        <f t="shared" si="222"/>
        <v>46244-POX41-psa1</v>
      </c>
      <c r="B7160" s="14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 t="shared" si="223"/>
        <v>2026-08</v>
      </c>
      <c r="J7160" s="7" t="str">
        <f>VLOOKUP(C7160,'[1]T. Apoyo Sistema'!$B$1:$C$89,2,0)</f>
        <v>SI</v>
      </c>
    </row>
    <row r="7161" spans="1:10" x14ac:dyDescent="0.25">
      <c r="A7161" s="4" t="str">
        <f t="shared" si="222"/>
        <v>46244-POX41-psa2</v>
      </c>
      <c r="B7161" s="14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 t="shared" si="223"/>
        <v>2026-08</v>
      </c>
      <c r="J7161" s="7" t="str">
        <f>VLOOKUP(C7161,'[1]T. Apoyo Sistema'!$B$1:$C$89,2,0)</f>
        <v>SI</v>
      </c>
    </row>
    <row r="7162" spans="1:10" x14ac:dyDescent="0.25">
      <c r="A7162" s="4" t="str">
        <f t="shared" si="222"/>
        <v>46244-POX41-psa3</v>
      </c>
      <c r="B7162" s="14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 t="shared" si="223"/>
        <v>2026-08</v>
      </c>
      <c r="J7162" s="7" t="str">
        <f>VLOOKUP(C7162,'[1]T. Apoyo Sistema'!$B$1:$C$89,2,0)</f>
        <v>SI</v>
      </c>
    </row>
    <row r="7163" spans="1:10" x14ac:dyDescent="0.25">
      <c r="A7163" s="4" t="str">
        <f t="shared" si="222"/>
        <v>46244-POX41-psa4</v>
      </c>
      <c r="B7163" s="14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 t="shared" si="223"/>
        <v>2026-08</v>
      </c>
      <c r="J7163" s="7" t="str">
        <f>VLOOKUP(C7163,'[1]T. Apoyo Sistema'!$B$1:$C$89,2,0)</f>
        <v>SI</v>
      </c>
    </row>
    <row r="7164" spans="1:10" x14ac:dyDescent="0.25">
      <c r="A7164" s="4" t="str">
        <f t="shared" si="222"/>
        <v>46244-POX41-sec1</v>
      </c>
      <c r="B7164" s="14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 t="shared" si="223"/>
        <v>2026-08</v>
      </c>
      <c r="J7164" s="7" t="str">
        <f>VLOOKUP(C7164,'[1]T. Apoyo Sistema'!$B$1:$C$89,2,0)</f>
        <v>SI</v>
      </c>
    </row>
    <row r="7165" spans="1:10" x14ac:dyDescent="0.25">
      <c r="A7165" s="4" t="str">
        <f t="shared" si="222"/>
        <v>46244-POX41-sec2</v>
      </c>
      <c r="B7165" s="14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 t="shared" si="223"/>
        <v>2026-08</v>
      </c>
      <c r="J7165" s="7" t="str">
        <f>VLOOKUP(C7165,'[1]T. Apoyo Sistema'!$B$1:$C$89,2,0)</f>
        <v>SI</v>
      </c>
    </row>
    <row r="7166" spans="1:10" x14ac:dyDescent="0.25">
      <c r="A7166" s="4" t="str">
        <f t="shared" si="222"/>
        <v>46244-POX42-bbd1</v>
      </c>
      <c r="B7166" s="14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 t="shared" si="223"/>
        <v>2026-08</v>
      </c>
      <c r="J7166" s="7" t="str">
        <f>VLOOKUP(C7166,'[1]T. Apoyo Sistema'!$B$1:$C$89,2,0)</f>
        <v>SI</v>
      </c>
    </row>
    <row r="7167" spans="1:10" x14ac:dyDescent="0.25">
      <c r="A7167" s="4" t="str">
        <f t="shared" si="222"/>
        <v>46244-POX42-bbd2</v>
      </c>
      <c r="B7167" s="14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 t="shared" si="223"/>
        <v>2026-08</v>
      </c>
      <c r="J7167" s="7" t="str">
        <f>VLOOKUP(C7167,'[1]T. Apoyo Sistema'!$B$1:$C$89,2,0)</f>
        <v>SI</v>
      </c>
    </row>
    <row r="7168" spans="1:10" x14ac:dyDescent="0.25">
      <c r="A7168" s="4" t="str">
        <f t="shared" si="222"/>
        <v>46244-POX42-com1</v>
      </c>
      <c r="B7168" s="14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 t="shared" si="223"/>
        <v>2026-08</v>
      </c>
      <c r="J7168" s="7" t="str">
        <f>VLOOKUP(C7168,'[1]T. Apoyo Sistema'!$B$1:$C$89,2,0)</f>
        <v>SI</v>
      </c>
    </row>
    <row r="7169" spans="1:10" x14ac:dyDescent="0.25">
      <c r="A7169" s="4" t="str">
        <f t="shared" si="222"/>
        <v>46244-POX42-com2</v>
      </c>
      <c r="B7169" s="14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 t="shared" si="223"/>
        <v>2026-08</v>
      </c>
      <c r="J7169" s="7" t="str">
        <f>VLOOKUP(C7169,'[1]T. Apoyo Sistema'!$B$1:$C$89,2,0)</f>
        <v>SI</v>
      </c>
    </row>
    <row r="7170" spans="1:10" x14ac:dyDescent="0.25">
      <c r="A7170" s="4" t="str">
        <f t="shared" ref="A7170:A7233" si="224">CONCATENATE(B7170,"-",C7170,"-",D7170)</f>
        <v>46244-POX42-com3</v>
      </c>
      <c r="B7170" s="14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 t="shared" ref="I7170:I7233" si="225">TEXT(B7170,"yyyy-mm")</f>
        <v>2026-08</v>
      </c>
      <c r="J7170" s="7" t="str">
        <f>VLOOKUP(C7170,'[1]T. Apoyo Sistema'!$B$1:$C$89,2,0)</f>
        <v>SI</v>
      </c>
    </row>
    <row r="7171" spans="1:10" x14ac:dyDescent="0.25">
      <c r="A7171" s="4" t="str">
        <f t="shared" si="224"/>
        <v>46244-POX42-gen1</v>
      </c>
      <c r="B7171" s="14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 t="shared" si="225"/>
        <v>2026-08</v>
      </c>
      <c r="J7171" s="7" t="str">
        <f>VLOOKUP(C7171,'[1]T. Apoyo Sistema'!$B$1:$C$89,2,0)</f>
        <v>SI</v>
      </c>
    </row>
    <row r="7172" spans="1:10" x14ac:dyDescent="0.25">
      <c r="A7172" s="4" t="str">
        <f t="shared" si="224"/>
        <v>46244-POX42-gen2</v>
      </c>
      <c r="B7172" s="14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 t="shared" si="225"/>
        <v>2026-08</v>
      </c>
      <c r="J7172" s="7" t="str">
        <f>VLOOKUP(C7172,'[1]T. Apoyo Sistema'!$B$1:$C$89,2,0)</f>
        <v>SI</v>
      </c>
    </row>
    <row r="7173" spans="1:10" x14ac:dyDescent="0.25">
      <c r="A7173" s="4" t="str">
        <f t="shared" si="224"/>
        <v>46244-POX42-psa1</v>
      </c>
      <c r="B7173" s="14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 t="shared" si="225"/>
        <v>2026-08</v>
      </c>
      <c r="J7173" s="7" t="str">
        <f>VLOOKUP(C7173,'[1]T. Apoyo Sistema'!$B$1:$C$89,2,0)</f>
        <v>SI</v>
      </c>
    </row>
    <row r="7174" spans="1:10" x14ac:dyDescent="0.25">
      <c r="A7174" s="4" t="str">
        <f t="shared" si="224"/>
        <v>46244-POX42-psa2</v>
      </c>
      <c r="B7174" s="14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 t="shared" si="225"/>
        <v>2026-08</v>
      </c>
      <c r="J7174" s="7" t="str">
        <f>VLOOKUP(C7174,'[1]T. Apoyo Sistema'!$B$1:$C$89,2,0)</f>
        <v>SI</v>
      </c>
    </row>
    <row r="7175" spans="1:10" x14ac:dyDescent="0.25">
      <c r="A7175" s="4" t="str">
        <f t="shared" si="224"/>
        <v>46244-POX42-psa3</v>
      </c>
      <c r="B7175" s="14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 t="shared" si="225"/>
        <v>2026-08</v>
      </c>
      <c r="J7175" s="7" t="str">
        <f>VLOOKUP(C7175,'[1]T. Apoyo Sistema'!$B$1:$C$89,2,0)</f>
        <v>SI</v>
      </c>
    </row>
    <row r="7176" spans="1:10" x14ac:dyDescent="0.25">
      <c r="A7176" s="4" t="str">
        <f t="shared" si="224"/>
        <v>46244-POX42-psa4</v>
      </c>
      <c r="B7176" s="14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 t="shared" si="225"/>
        <v>2026-08</v>
      </c>
      <c r="J7176" s="7" t="str">
        <f>VLOOKUP(C7176,'[1]T. Apoyo Sistema'!$B$1:$C$89,2,0)</f>
        <v>SI</v>
      </c>
    </row>
    <row r="7177" spans="1:10" x14ac:dyDescent="0.25">
      <c r="A7177" s="4" t="str">
        <f t="shared" si="224"/>
        <v>46244-POX42-psa5</v>
      </c>
      <c r="B7177" s="14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 t="shared" si="225"/>
        <v>2026-08</v>
      </c>
      <c r="J7177" s="7" t="str">
        <f>VLOOKUP(C7177,'[1]T. Apoyo Sistema'!$B$1:$C$89,2,0)</f>
        <v>SI</v>
      </c>
    </row>
    <row r="7178" spans="1:10" x14ac:dyDescent="0.25">
      <c r="A7178" s="4" t="str">
        <f t="shared" si="224"/>
        <v>46244-POX42-psa6</v>
      </c>
      <c r="B7178" s="14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 t="shared" si="225"/>
        <v>2026-08</v>
      </c>
      <c r="J7178" s="7" t="str">
        <f>VLOOKUP(C7178,'[1]T. Apoyo Sistema'!$B$1:$C$89,2,0)</f>
        <v>SI</v>
      </c>
    </row>
    <row r="7179" spans="1:10" x14ac:dyDescent="0.25">
      <c r="A7179" s="4" t="str">
        <f t="shared" si="224"/>
        <v>46244-POX42-sec1</v>
      </c>
      <c r="B7179" s="14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 t="shared" si="225"/>
        <v>2026-08</v>
      </c>
      <c r="J7179" s="7" t="str">
        <f>VLOOKUP(C7179,'[1]T. Apoyo Sistema'!$B$1:$C$89,2,0)</f>
        <v>SI</v>
      </c>
    </row>
    <row r="7180" spans="1:10" x14ac:dyDescent="0.25">
      <c r="A7180" s="4" t="str">
        <f t="shared" si="224"/>
        <v>46244-POX42-sec2</v>
      </c>
      <c r="B7180" s="14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 t="shared" si="225"/>
        <v>2026-08</v>
      </c>
      <c r="J7180" s="7" t="str">
        <f>VLOOKUP(C7180,'[1]T. Apoyo Sistema'!$B$1:$C$89,2,0)</f>
        <v>SI</v>
      </c>
    </row>
    <row r="7181" spans="1:10" x14ac:dyDescent="0.25">
      <c r="A7181" s="4" t="str">
        <f t="shared" si="224"/>
        <v>46244-POX43-bbd1</v>
      </c>
      <c r="B7181" s="14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 t="shared" si="225"/>
        <v>2026-08</v>
      </c>
      <c r="J7181" s="7" t="str">
        <f>VLOOKUP(C7181,'[1]T. Apoyo Sistema'!$B$1:$C$89,2,0)</f>
        <v>SI</v>
      </c>
    </row>
    <row r="7182" spans="1:10" x14ac:dyDescent="0.25">
      <c r="A7182" s="4" t="str">
        <f t="shared" si="224"/>
        <v>46244-POX43-bbd2</v>
      </c>
      <c r="B7182" s="14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 t="shared" si="225"/>
        <v>2026-08</v>
      </c>
      <c r="J7182" s="7" t="str">
        <f>VLOOKUP(C7182,'[1]T. Apoyo Sistema'!$B$1:$C$89,2,0)</f>
        <v>SI</v>
      </c>
    </row>
    <row r="7183" spans="1:10" x14ac:dyDescent="0.25">
      <c r="A7183" s="4" t="str">
        <f t="shared" si="224"/>
        <v>46244-POX43-com1</v>
      </c>
      <c r="B7183" s="14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 t="shared" si="225"/>
        <v>2026-08</v>
      </c>
      <c r="J7183" s="7" t="str">
        <f>VLOOKUP(C7183,'[1]T. Apoyo Sistema'!$B$1:$C$89,2,0)</f>
        <v>SI</v>
      </c>
    </row>
    <row r="7184" spans="1:10" x14ac:dyDescent="0.25">
      <c r="A7184" s="4" t="str">
        <f t="shared" si="224"/>
        <v>46244-POX43-com2</v>
      </c>
      <c r="B7184" s="14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 t="shared" si="225"/>
        <v>2026-08</v>
      </c>
      <c r="J7184" s="7" t="str">
        <f>VLOOKUP(C7184,'[1]T. Apoyo Sistema'!$B$1:$C$89,2,0)</f>
        <v>SI</v>
      </c>
    </row>
    <row r="7185" spans="1:10" x14ac:dyDescent="0.25">
      <c r="A7185" s="4" t="str">
        <f t="shared" si="224"/>
        <v>46244-POX43-com3</v>
      </c>
      <c r="B7185" s="14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 t="shared" si="225"/>
        <v>2026-08</v>
      </c>
      <c r="J7185" s="7" t="str">
        <f>VLOOKUP(C7185,'[1]T. Apoyo Sistema'!$B$1:$C$89,2,0)</f>
        <v>SI</v>
      </c>
    </row>
    <row r="7186" spans="1:10" x14ac:dyDescent="0.25">
      <c r="A7186" s="4" t="str">
        <f t="shared" si="224"/>
        <v>46244-POX43-com4</v>
      </c>
      <c r="B7186" s="14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 t="shared" si="225"/>
        <v>2026-08</v>
      </c>
      <c r="J7186" s="7" t="str">
        <f>VLOOKUP(C7186,'[1]T. Apoyo Sistema'!$B$1:$C$89,2,0)</f>
        <v>SI</v>
      </c>
    </row>
    <row r="7187" spans="1:10" x14ac:dyDescent="0.25">
      <c r="A7187" s="4" t="str">
        <f t="shared" si="224"/>
        <v>46244-POX43-gen1</v>
      </c>
      <c r="B7187" s="14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 t="shared" si="225"/>
        <v>2026-08</v>
      </c>
      <c r="J7187" s="7" t="str">
        <f>VLOOKUP(C7187,'[1]T. Apoyo Sistema'!$B$1:$C$89,2,0)</f>
        <v>SI</v>
      </c>
    </row>
    <row r="7188" spans="1:10" x14ac:dyDescent="0.25">
      <c r="A7188" s="4" t="str">
        <f t="shared" si="224"/>
        <v>46244-POX43-gen2</v>
      </c>
      <c r="B7188" s="14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 t="shared" si="225"/>
        <v>2026-08</v>
      </c>
      <c r="J7188" s="7" t="str">
        <f>VLOOKUP(C7188,'[1]T. Apoyo Sistema'!$B$1:$C$89,2,0)</f>
        <v>SI</v>
      </c>
    </row>
    <row r="7189" spans="1:10" x14ac:dyDescent="0.25">
      <c r="A7189" s="4" t="str">
        <f t="shared" si="224"/>
        <v>46244-POX43-psa1</v>
      </c>
      <c r="B7189" s="14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 t="shared" si="225"/>
        <v>2026-08</v>
      </c>
      <c r="J7189" s="7" t="str">
        <f>VLOOKUP(C7189,'[1]T. Apoyo Sistema'!$B$1:$C$89,2,0)</f>
        <v>SI</v>
      </c>
    </row>
    <row r="7190" spans="1:10" x14ac:dyDescent="0.25">
      <c r="A7190" s="4" t="str">
        <f t="shared" si="224"/>
        <v>46244-POX43-psa2</v>
      </c>
      <c r="B7190" s="14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 t="shared" si="225"/>
        <v>2026-08</v>
      </c>
      <c r="J7190" s="7" t="str">
        <f>VLOOKUP(C7190,'[1]T. Apoyo Sistema'!$B$1:$C$89,2,0)</f>
        <v>SI</v>
      </c>
    </row>
    <row r="7191" spans="1:10" x14ac:dyDescent="0.25">
      <c r="A7191" s="4" t="str">
        <f t="shared" si="224"/>
        <v>46244-POX43-psa3</v>
      </c>
      <c r="B7191" s="14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 t="shared" si="225"/>
        <v>2026-08</v>
      </c>
      <c r="J7191" s="7" t="str">
        <f>VLOOKUP(C7191,'[1]T. Apoyo Sistema'!$B$1:$C$89,2,0)</f>
        <v>SI</v>
      </c>
    </row>
    <row r="7192" spans="1:10" x14ac:dyDescent="0.25">
      <c r="A7192" s="4" t="str">
        <f t="shared" si="224"/>
        <v>46244-POX43-psa4</v>
      </c>
      <c r="B7192" s="14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 t="shared" si="225"/>
        <v>2026-08</v>
      </c>
      <c r="J7192" s="7" t="str">
        <f>VLOOKUP(C7192,'[1]T. Apoyo Sistema'!$B$1:$C$89,2,0)</f>
        <v>SI</v>
      </c>
    </row>
    <row r="7193" spans="1:10" x14ac:dyDescent="0.25">
      <c r="A7193" s="4" t="str">
        <f t="shared" si="224"/>
        <v>46244-POX43-sec1</v>
      </c>
      <c r="B7193" s="14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 t="shared" si="225"/>
        <v>2026-08</v>
      </c>
      <c r="J7193" s="7" t="str">
        <f>VLOOKUP(C7193,'[1]T. Apoyo Sistema'!$B$1:$C$89,2,0)</f>
        <v>SI</v>
      </c>
    </row>
    <row r="7194" spans="1:10" x14ac:dyDescent="0.25">
      <c r="A7194" s="4" t="str">
        <f t="shared" si="224"/>
        <v>46244-POX43-sec2</v>
      </c>
      <c r="B7194" s="14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 t="shared" si="225"/>
        <v>2026-08</v>
      </c>
      <c r="J7194" s="7" t="str">
        <f>VLOOKUP(C7194,'[1]T. Apoyo Sistema'!$B$1:$C$89,2,0)</f>
        <v>SI</v>
      </c>
    </row>
    <row r="7195" spans="1:10" x14ac:dyDescent="0.25">
      <c r="A7195" s="4" t="str">
        <f t="shared" si="224"/>
        <v>46244-POX45-bbd1</v>
      </c>
      <c r="B7195" s="14">
        <v>46244</v>
      </c>
      <c r="C7195" s="4" t="s">
        <v>27</v>
      </c>
      <c r="D7195" s="4" t="s">
        <v>69</v>
      </c>
      <c r="E7195" s="4">
        <v>0</v>
      </c>
      <c r="F7195" s="6">
        <v>1.1000000000000001</v>
      </c>
      <c r="G7195" s="6">
        <v>22.833333333333332</v>
      </c>
      <c r="H7195" s="6">
        <v>0</v>
      </c>
      <c r="I7195" s="4" t="str">
        <f t="shared" si="225"/>
        <v>2026-08</v>
      </c>
      <c r="J7195" s="7" t="str">
        <f>VLOOKUP(C7195,'[1]T. Apoyo Sistema'!$B$1:$C$89,2,0)</f>
        <v>SI</v>
      </c>
    </row>
    <row r="7196" spans="1:10" x14ac:dyDescent="0.25">
      <c r="A7196" s="4" t="str">
        <f t="shared" si="224"/>
        <v>46244-POX45-bbd2</v>
      </c>
      <c r="B7196" s="14">
        <v>46244</v>
      </c>
      <c r="C7196" s="4" t="s">
        <v>27</v>
      </c>
      <c r="D7196" s="4" t="s">
        <v>70</v>
      </c>
      <c r="E7196" s="4">
        <v>0</v>
      </c>
      <c r="F7196" s="6">
        <v>0</v>
      </c>
      <c r="G7196" s="6">
        <v>23.933333333333334</v>
      </c>
      <c r="H7196" s="6">
        <v>0</v>
      </c>
      <c r="I7196" s="4" t="str">
        <f t="shared" si="225"/>
        <v>2026-08</v>
      </c>
      <c r="J7196" s="7" t="str">
        <f>VLOOKUP(C7196,'[1]T. Apoyo Sistema'!$B$1:$C$89,2,0)</f>
        <v>SI</v>
      </c>
    </row>
    <row r="7197" spans="1:10" x14ac:dyDescent="0.25">
      <c r="A7197" s="4" t="str">
        <f t="shared" si="224"/>
        <v>46244-POX45-com1</v>
      </c>
      <c r="B7197" s="14">
        <v>46244</v>
      </c>
      <c r="C7197" s="4" t="s">
        <v>27</v>
      </c>
      <c r="D7197" s="4" t="s">
        <v>71</v>
      </c>
      <c r="E7197" s="4">
        <v>0</v>
      </c>
      <c r="F7197" s="6">
        <v>23.933333333333334</v>
      </c>
      <c r="G7197" s="6">
        <v>0</v>
      </c>
      <c r="H7197" s="6">
        <v>0</v>
      </c>
      <c r="I7197" s="4" t="str">
        <f t="shared" si="225"/>
        <v>2026-08</v>
      </c>
      <c r="J7197" s="7" t="str">
        <f>VLOOKUP(C7197,'[1]T. Apoyo Sistema'!$B$1:$C$89,2,0)</f>
        <v>SI</v>
      </c>
    </row>
    <row r="7198" spans="1:10" x14ac:dyDescent="0.25">
      <c r="A7198" s="4" t="str">
        <f t="shared" si="224"/>
        <v>46244-POX45-com2</v>
      </c>
      <c r="B7198" s="14">
        <v>46244</v>
      </c>
      <c r="C7198" s="4" t="s">
        <v>27</v>
      </c>
      <c r="D7198" s="4" t="s">
        <v>72</v>
      </c>
      <c r="E7198" s="4">
        <v>0</v>
      </c>
      <c r="F7198" s="6">
        <v>23.933333333333334</v>
      </c>
      <c r="G7198" s="6">
        <v>0</v>
      </c>
      <c r="H7198" s="6">
        <v>0</v>
      </c>
      <c r="I7198" s="4" t="str">
        <f t="shared" si="225"/>
        <v>2026-08</v>
      </c>
      <c r="J7198" s="7" t="str">
        <f>VLOOKUP(C7198,'[1]T. Apoyo Sistema'!$B$1:$C$89,2,0)</f>
        <v>SI</v>
      </c>
    </row>
    <row r="7199" spans="1:10" x14ac:dyDescent="0.25">
      <c r="A7199" s="4" t="str">
        <f t="shared" si="224"/>
        <v>46244-POX45-com3</v>
      </c>
      <c r="B7199" s="14">
        <v>46244</v>
      </c>
      <c r="C7199" s="4" t="s">
        <v>27</v>
      </c>
      <c r="D7199" s="4" t="s">
        <v>77</v>
      </c>
      <c r="E7199" s="4">
        <v>0</v>
      </c>
      <c r="F7199" s="6">
        <v>23.933333333333334</v>
      </c>
      <c r="G7199" s="6">
        <v>0</v>
      </c>
      <c r="H7199" s="6">
        <v>0</v>
      </c>
      <c r="I7199" s="4" t="str">
        <f t="shared" si="225"/>
        <v>2026-08</v>
      </c>
      <c r="J7199" s="7" t="str">
        <f>VLOOKUP(C7199,'[1]T. Apoyo Sistema'!$B$1:$C$89,2,0)</f>
        <v>SI</v>
      </c>
    </row>
    <row r="7200" spans="1:10" x14ac:dyDescent="0.25">
      <c r="A7200" s="4" t="str">
        <f t="shared" si="224"/>
        <v>46244-POX45-com4</v>
      </c>
      <c r="B7200" s="14">
        <v>46244</v>
      </c>
      <c r="C7200" s="4" t="s">
        <v>27</v>
      </c>
      <c r="D7200" s="4" t="s">
        <v>78</v>
      </c>
      <c r="E7200" s="4">
        <v>0</v>
      </c>
      <c r="F7200" s="6">
        <v>23.933333333333334</v>
      </c>
      <c r="G7200" s="6">
        <v>0</v>
      </c>
      <c r="H7200" s="6">
        <v>0</v>
      </c>
      <c r="I7200" s="4" t="str">
        <f t="shared" si="225"/>
        <v>2026-08</v>
      </c>
      <c r="J7200" s="7" t="str">
        <f>VLOOKUP(C7200,'[1]T. Apoyo Sistema'!$B$1:$C$89,2,0)</f>
        <v>SI</v>
      </c>
    </row>
    <row r="7201" spans="1:10" x14ac:dyDescent="0.25">
      <c r="A7201" s="4" t="str">
        <f t="shared" si="224"/>
        <v>46244-POX45-gen1</v>
      </c>
      <c r="B7201" s="14">
        <v>46244</v>
      </c>
      <c r="C7201" s="4" t="s">
        <v>27</v>
      </c>
      <c r="D7201" s="4" t="s">
        <v>59</v>
      </c>
      <c r="E7201" s="4">
        <v>0</v>
      </c>
      <c r="F7201" s="6">
        <v>0</v>
      </c>
      <c r="G7201" s="6">
        <v>23.933333333333334</v>
      </c>
      <c r="H7201" s="6">
        <v>0</v>
      </c>
      <c r="I7201" s="4" t="str">
        <f t="shared" si="225"/>
        <v>2026-08</v>
      </c>
      <c r="J7201" s="7" t="str">
        <f>VLOOKUP(C7201,'[1]T. Apoyo Sistema'!$B$1:$C$89,2,0)</f>
        <v>SI</v>
      </c>
    </row>
    <row r="7202" spans="1:10" x14ac:dyDescent="0.25">
      <c r="A7202" s="4" t="str">
        <f t="shared" si="224"/>
        <v>46244-POX45-gen2</v>
      </c>
      <c r="B7202" s="14">
        <v>46244</v>
      </c>
      <c r="C7202" s="4" t="s">
        <v>27</v>
      </c>
      <c r="D7202" s="4" t="s">
        <v>73</v>
      </c>
      <c r="E7202" s="4">
        <v>0</v>
      </c>
      <c r="F7202" s="6">
        <v>23.933333333333334</v>
      </c>
      <c r="G7202" s="6">
        <v>0</v>
      </c>
      <c r="H7202" s="6">
        <v>0</v>
      </c>
      <c r="I7202" s="4" t="str">
        <f t="shared" si="225"/>
        <v>2026-08</v>
      </c>
      <c r="J7202" s="7" t="str">
        <f>VLOOKUP(C7202,'[1]T. Apoyo Sistema'!$B$1:$C$89,2,0)</f>
        <v>SI</v>
      </c>
    </row>
    <row r="7203" spans="1:10" x14ac:dyDescent="0.25">
      <c r="A7203" s="4" t="str">
        <f t="shared" si="224"/>
        <v>46244-POX45-psa1</v>
      </c>
      <c r="B7203" s="14">
        <v>46244</v>
      </c>
      <c r="C7203" s="4" t="s">
        <v>27</v>
      </c>
      <c r="D7203" s="4" t="s">
        <v>60</v>
      </c>
      <c r="E7203" s="4">
        <v>0</v>
      </c>
      <c r="F7203" s="6">
        <v>23.933333333333334</v>
      </c>
      <c r="G7203" s="6">
        <v>0</v>
      </c>
      <c r="H7203" s="6">
        <v>0</v>
      </c>
      <c r="I7203" s="4" t="str">
        <f t="shared" si="225"/>
        <v>2026-08</v>
      </c>
      <c r="J7203" s="7" t="str">
        <f>VLOOKUP(C7203,'[1]T. Apoyo Sistema'!$B$1:$C$89,2,0)</f>
        <v>SI</v>
      </c>
    </row>
    <row r="7204" spans="1:10" x14ac:dyDescent="0.25">
      <c r="A7204" s="4" t="str">
        <f t="shared" si="224"/>
        <v>46244-POX45-psa2</v>
      </c>
      <c r="B7204" s="14">
        <v>46244</v>
      </c>
      <c r="C7204" s="4" t="s">
        <v>27</v>
      </c>
      <c r="D7204" s="4" t="s">
        <v>74</v>
      </c>
      <c r="E7204" s="4">
        <v>0</v>
      </c>
      <c r="F7204" s="6">
        <v>23.933333333333334</v>
      </c>
      <c r="G7204" s="6">
        <v>0</v>
      </c>
      <c r="H7204" s="6">
        <v>0</v>
      </c>
      <c r="I7204" s="4" t="str">
        <f t="shared" si="225"/>
        <v>2026-08</v>
      </c>
      <c r="J7204" s="7" t="str">
        <f>VLOOKUP(C7204,'[1]T. Apoyo Sistema'!$B$1:$C$89,2,0)</f>
        <v>SI</v>
      </c>
    </row>
    <row r="7205" spans="1:10" x14ac:dyDescent="0.25">
      <c r="A7205" s="4" t="str">
        <f t="shared" si="224"/>
        <v>46244-POX45-psa3</v>
      </c>
      <c r="B7205" s="14">
        <v>46244</v>
      </c>
      <c r="C7205" s="4" t="s">
        <v>27</v>
      </c>
      <c r="D7205" s="4" t="s">
        <v>79</v>
      </c>
      <c r="E7205" s="4">
        <v>0</v>
      </c>
      <c r="F7205" s="6">
        <v>23.933333333333334</v>
      </c>
      <c r="G7205" s="6">
        <v>0</v>
      </c>
      <c r="H7205" s="6">
        <v>0</v>
      </c>
      <c r="I7205" s="4" t="str">
        <f t="shared" si="225"/>
        <v>2026-08</v>
      </c>
      <c r="J7205" s="7" t="str">
        <f>VLOOKUP(C7205,'[1]T. Apoyo Sistema'!$B$1:$C$89,2,0)</f>
        <v>SI</v>
      </c>
    </row>
    <row r="7206" spans="1:10" x14ac:dyDescent="0.25">
      <c r="A7206" s="4" t="str">
        <f t="shared" si="224"/>
        <v>46244-POX45-psa4</v>
      </c>
      <c r="B7206" s="14">
        <v>46244</v>
      </c>
      <c r="C7206" s="4" t="s">
        <v>27</v>
      </c>
      <c r="D7206" s="4" t="s">
        <v>80</v>
      </c>
      <c r="E7206" s="4">
        <v>0</v>
      </c>
      <c r="F7206" s="6">
        <v>23.933333333333334</v>
      </c>
      <c r="G7206" s="6">
        <v>0</v>
      </c>
      <c r="H7206" s="6">
        <v>0</v>
      </c>
      <c r="I7206" s="4" t="str">
        <f t="shared" si="225"/>
        <v>2026-08</v>
      </c>
      <c r="J7206" s="7" t="str">
        <f>VLOOKUP(C7206,'[1]T. Apoyo Sistema'!$B$1:$C$89,2,0)</f>
        <v>SI</v>
      </c>
    </row>
    <row r="7207" spans="1:10" x14ac:dyDescent="0.25">
      <c r="A7207" s="4" t="str">
        <f t="shared" si="224"/>
        <v>46244-POX45-sec1</v>
      </c>
      <c r="B7207" s="14">
        <v>46244</v>
      </c>
      <c r="C7207" s="4" t="s">
        <v>27</v>
      </c>
      <c r="D7207" s="4" t="s">
        <v>75</v>
      </c>
      <c r="E7207" s="4">
        <v>0</v>
      </c>
      <c r="F7207" s="6">
        <v>23.933333333333334</v>
      </c>
      <c r="G7207" s="6">
        <v>0</v>
      </c>
      <c r="H7207" s="6">
        <v>0</v>
      </c>
      <c r="I7207" s="4" t="str">
        <f t="shared" si="225"/>
        <v>2026-08</v>
      </c>
      <c r="J7207" s="7" t="str">
        <f>VLOOKUP(C7207,'[1]T. Apoyo Sistema'!$B$1:$C$89,2,0)</f>
        <v>SI</v>
      </c>
    </row>
    <row r="7208" spans="1:10" x14ac:dyDescent="0.25">
      <c r="A7208" s="4" t="str">
        <f t="shared" si="224"/>
        <v>46244-POX45-sec2</v>
      </c>
      <c r="B7208" s="14">
        <v>46244</v>
      </c>
      <c r="C7208" s="4" t="s">
        <v>27</v>
      </c>
      <c r="D7208" s="4" t="s">
        <v>76</v>
      </c>
      <c r="E7208" s="4">
        <v>0</v>
      </c>
      <c r="F7208" s="6">
        <v>23.933333333333334</v>
      </c>
      <c r="G7208" s="6">
        <v>0</v>
      </c>
      <c r="H7208" s="6">
        <v>0</v>
      </c>
      <c r="I7208" s="4" t="str">
        <f t="shared" si="225"/>
        <v>2026-08</v>
      </c>
      <c r="J7208" s="7" t="str">
        <f>VLOOKUP(C7208,'[1]T. Apoyo Sistema'!$B$1:$C$89,2,0)</f>
        <v>SI</v>
      </c>
    </row>
    <row r="7209" spans="1:10" x14ac:dyDescent="0.25">
      <c r="A7209" s="4" t="str">
        <f t="shared" si="224"/>
        <v>46244-POX46-bbd1</v>
      </c>
      <c r="B7209" s="14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 t="shared" si="225"/>
        <v>2026-08</v>
      </c>
      <c r="J7209" s="7" t="str">
        <f>VLOOKUP(C7209,'[1]T. Apoyo Sistema'!$B$1:$C$89,2,0)</f>
        <v>SI</v>
      </c>
    </row>
    <row r="7210" spans="1:10" x14ac:dyDescent="0.25">
      <c r="A7210" s="4" t="str">
        <f t="shared" si="224"/>
        <v>46244-POX46-bbd2</v>
      </c>
      <c r="B7210" s="14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 t="shared" si="225"/>
        <v>2026-08</v>
      </c>
      <c r="J7210" s="7" t="str">
        <f>VLOOKUP(C7210,'[1]T. Apoyo Sistema'!$B$1:$C$89,2,0)</f>
        <v>SI</v>
      </c>
    </row>
    <row r="7211" spans="1:10" x14ac:dyDescent="0.25">
      <c r="A7211" s="4" t="str">
        <f t="shared" si="224"/>
        <v>46244-POX46-com1</v>
      </c>
      <c r="B7211" s="14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 t="shared" si="225"/>
        <v>2026-08</v>
      </c>
      <c r="J7211" s="7" t="str">
        <f>VLOOKUP(C7211,'[1]T. Apoyo Sistema'!$B$1:$C$89,2,0)</f>
        <v>SI</v>
      </c>
    </row>
    <row r="7212" spans="1:10" x14ac:dyDescent="0.25">
      <c r="A7212" s="4" t="str">
        <f t="shared" si="224"/>
        <v>46244-POX46-com2</v>
      </c>
      <c r="B7212" s="14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 t="shared" si="225"/>
        <v>2026-08</v>
      </c>
      <c r="J7212" s="7" t="str">
        <f>VLOOKUP(C7212,'[1]T. Apoyo Sistema'!$B$1:$C$89,2,0)</f>
        <v>SI</v>
      </c>
    </row>
    <row r="7213" spans="1:10" x14ac:dyDescent="0.25">
      <c r="A7213" s="4" t="str">
        <f t="shared" si="224"/>
        <v>46244-POX46-com3</v>
      </c>
      <c r="B7213" s="14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 t="shared" si="225"/>
        <v>2026-08</v>
      </c>
      <c r="J7213" s="7" t="str">
        <f>VLOOKUP(C7213,'[1]T. Apoyo Sistema'!$B$1:$C$89,2,0)</f>
        <v>SI</v>
      </c>
    </row>
    <row r="7214" spans="1:10" x14ac:dyDescent="0.25">
      <c r="A7214" s="4" t="str">
        <f t="shared" si="224"/>
        <v>46244-POX46-gen1</v>
      </c>
      <c r="B7214" s="14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 t="shared" si="225"/>
        <v>2026-08</v>
      </c>
      <c r="J7214" s="7" t="str">
        <f>VLOOKUP(C7214,'[1]T. Apoyo Sistema'!$B$1:$C$89,2,0)</f>
        <v>SI</v>
      </c>
    </row>
    <row r="7215" spans="1:10" x14ac:dyDescent="0.25">
      <c r="A7215" s="4" t="str">
        <f t="shared" si="224"/>
        <v>46244-POX46-gen2</v>
      </c>
      <c r="B7215" s="14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 t="shared" si="225"/>
        <v>2026-08</v>
      </c>
      <c r="J7215" s="7" t="str">
        <f>VLOOKUP(C7215,'[1]T. Apoyo Sistema'!$B$1:$C$89,2,0)</f>
        <v>SI</v>
      </c>
    </row>
    <row r="7216" spans="1:10" x14ac:dyDescent="0.25">
      <c r="A7216" s="4" t="str">
        <f t="shared" si="224"/>
        <v>46244-POX46-psa1</v>
      </c>
      <c r="B7216" s="14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 t="shared" si="225"/>
        <v>2026-08</v>
      </c>
      <c r="J7216" s="7" t="str">
        <f>VLOOKUP(C7216,'[1]T. Apoyo Sistema'!$B$1:$C$89,2,0)</f>
        <v>SI</v>
      </c>
    </row>
    <row r="7217" spans="1:10" x14ac:dyDescent="0.25">
      <c r="A7217" s="4" t="str">
        <f t="shared" si="224"/>
        <v>46244-POX46-psa2</v>
      </c>
      <c r="B7217" s="14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 t="shared" si="225"/>
        <v>2026-08</v>
      </c>
      <c r="J7217" s="7" t="str">
        <f>VLOOKUP(C7217,'[1]T. Apoyo Sistema'!$B$1:$C$89,2,0)</f>
        <v>SI</v>
      </c>
    </row>
    <row r="7218" spans="1:10" x14ac:dyDescent="0.25">
      <c r="A7218" s="4" t="str">
        <f t="shared" si="224"/>
        <v>46244-POX46-psa3</v>
      </c>
      <c r="B7218" s="14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 t="shared" si="225"/>
        <v>2026-08</v>
      </c>
      <c r="J7218" s="7" t="str">
        <f>VLOOKUP(C7218,'[1]T. Apoyo Sistema'!$B$1:$C$89,2,0)</f>
        <v>SI</v>
      </c>
    </row>
    <row r="7219" spans="1:10" x14ac:dyDescent="0.25">
      <c r="A7219" s="4" t="str">
        <f t="shared" si="224"/>
        <v>46244-POX46-psa4</v>
      </c>
      <c r="B7219" s="14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 t="shared" si="225"/>
        <v>2026-08</v>
      </c>
      <c r="J7219" s="7" t="str">
        <f>VLOOKUP(C7219,'[1]T. Apoyo Sistema'!$B$1:$C$89,2,0)</f>
        <v>SI</v>
      </c>
    </row>
    <row r="7220" spans="1:10" x14ac:dyDescent="0.25">
      <c r="A7220" s="4" t="str">
        <f t="shared" si="224"/>
        <v>46244-POX46-psa5</v>
      </c>
      <c r="B7220" s="14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 t="shared" si="225"/>
        <v>2026-08</v>
      </c>
      <c r="J7220" s="7" t="str">
        <f>VLOOKUP(C7220,'[1]T. Apoyo Sistema'!$B$1:$C$89,2,0)</f>
        <v>SI</v>
      </c>
    </row>
    <row r="7221" spans="1:10" x14ac:dyDescent="0.25">
      <c r="A7221" s="4" t="str">
        <f t="shared" si="224"/>
        <v>46244-POX46-psa6</v>
      </c>
      <c r="B7221" s="14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 t="shared" si="225"/>
        <v>2026-08</v>
      </c>
      <c r="J7221" s="7" t="str">
        <f>VLOOKUP(C7221,'[1]T. Apoyo Sistema'!$B$1:$C$89,2,0)</f>
        <v>SI</v>
      </c>
    </row>
    <row r="7222" spans="1:10" x14ac:dyDescent="0.25">
      <c r="A7222" s="4" t="str">
        <f t="shared" si="224"/>
        <v>46244-POX46-sec1</v>
      </c>
      <c r="B7222" s="14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 t="shared" si="225"/>
        <v>2026-08</v>
      </c>
      <c r="J7222" s="7" t="str">
        <f>VLOOKUP(C7222,'[1]T. Apoyo Sistema'!$B$1:$C$89,2,0)</f>
        <v>SI</v>
      </c>
    </row>
    <row r="7223" spans="1:10" x14ac:dyDescent="0.25">
      <c r="A7223" s="4" t="str">
        <f t="shared" si="224"/>
        <v>46244-POX46-sec2</v>
      </c>
      <c r="B7223" s="14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 t="shared" si="225"/>
        <v>2026-08</v>
      </c>
      <c r="J7223" s="7" t="str">
        <f>VLOOKUP(C7223,'[1]T. Apoyo Sistema'!$B$1:$C$89,2,0)</f>
        <v>SI</v>
      </c>
    </row>
    <row r="7224" spans="1:10" x14ac:dyDescent="0.25">
      <c r="A7224" s="4" t="str">
        <f t="shared" si="224"/>
        <v>46244-POX47-bbd1</v>
      </c>
      <c r="B7224" s="14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 t="shared" si="225"/>
        <v>2026-08</v>
      </c>
      <c r="J7224" s="7" t="str">
        <f>VLOOKUP(C7224,'[1]T. Apoyo Sistema'!$B$1:$C$89,2,0)</f>
        <v>SI</v>
      </c>
    </row>
    <row r="7225" spans="1:10" x14ac:dyDescent="0.25">
      <c r="A7225" s="4" t="str">
        <f t="shared" si="224"/>
        <v>46244-POX47-bbd2</v>
      </c>
      <c r="B7225" s="14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 t="shared" si="225"/>
        <v>2026-08</v>
      </c>
      <c r="J7225" s="7" t="str">
        <f>VLOOKUP(C7225,'[1]T. Apoyo Sistema'!$B$1:$C$89,2,0)</f>
        <v>SI</v>
      </c>
    </row>
    <row r="7226" spans="1:10" x14ac:dyDescent="0.25">
      <c r="A7226" s="4" t="str">
        <f t="shared" si="224"/>
        <v>46244-POX47-com1</v>
      </c>
      <c r="B7226" s="14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 t="shared" si="225"/>
        <v>2026-08</v>
      </c>
      <c r="J7226" s="7" t="str">
        <f>VLOOKUP(C7226,'[1]T. Apoyo Sistema'!$B$1:$C$89,2,0)</f>
        <v>SI</v>
      </c>
    </row>
    <row r="7227" spans="1:10" x14ac:dyDescent="0.25">
      <c r="A7227" s="4" t="str">
        <f t="shared" si="224"/>
        <v>46244-POX47-com2</v>
      </c>
      <c r="B7227" s="14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 t="shared" si="225"/>
        <v>2026-08</v>
      </c>
      <c r="J7227" s="7" t="str">
        <f>VLOOKUP(C7227,'[1]T. Apoyo Sistema'!$B$1:$C$89,2,0)</f>
        <v>SI</v>
      </c>
    </row>
    <row r="7228" spans="1:10" x14ac:dyDescent="0.25">
      <c r="A7228" s="4" t="str">
        <f t="shared" si="224"/>
        <v>46244-POX47-com3</v>
      </c>
      <c r="B7228" s="14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 t="shared" si="225"/>
        <v>2026-08</v>
      </c>
      <c r="J7228" s="7" t="str">
        <f>VLOOKUP(C7228,'[1]T. Apoyo Sistema'!$B$1:$C$89,2,0)</f>
        <v>SI</v>
      </c>
    </row>
    <row r="7229" spans="1:10" x14ac:dyDescent="0.25">
      <c r="A7229" s="4" t="str">
        <f t="shared" si="224"/>
        <v>46244-POX47-com4</v>
      </c>
      <c r="B7229" s="14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 t="shared" si="225"/>
        <v>2026-08</v>
      </c>
      <c r="J7229" s="7" t="str">
        <f>VLOOKUP(C7229,'[1]T. Apoyo Sistema'!$B$1:$C$89,2,0)</f>
        <v>SI</v>
      </c>
    </row>
    <row r="7230" spans="1:10" x14ac:dyDescent="0.25">
      <c r="A7230" s="4" t="str">
        <f t="shared" si="224"/>
        <v>46244-POX47-gen1</v>
      </c>
      <c r="B7230" s="14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 t="shared" si="225"/>
        <v>2026-08</v>
      </c>
      <c r="J7230" s="7" t="str">
        <f>VLOOKUP(C7230,'[1]T. Apoyo Sistema'!$B$1:$C$89,2,0)</f>
        <v>SI</v>
      </c>
    </row>
    <row r="7231" spans="1:10" x14ac:dyDescent="0.25">
      <c r="A7231" s="4" t="str">
        <f t="shared" si="224"/>
        <v>46244-POX47-gen2</v>
      </c>
      <c r="B7231" s="14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 t="shared" si="225"/>
        <v>2026-08</v>
      </c>
      <c r="J7231" s="7" t="str">
        <f>VLOOKUP(C7231,'[1]T. Apoyo Sistema'!$B$1:$C$89,2,0)</f>
        <v>SI</v>
      </c>
    </row>
    <row r="7232" spans="1:10" x14ac:dyDescent="0.25">
      <c r="A7232" s="4" t="str">
        <f t="shared" si="224"/>
        <v>46244-POX47-psa1</v>
      </c>
      <c r="B7232" s="14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 t="shared" si="225"/>
        <v>2026-08</v>
      </c>
      <c r="J7232" s="7" t="str">
        <f>VLOOKUP(C7232,'[1]T. Apoyo Sistema'!$B$1:$C$89,2,0)</f>
        <v>SI</v>
      </c>
    </row>
    <row r="7233" spans="1:10" x14ac:dyDescent="0.25">
      <c r="A7233" s="4" t="str">
        <f t="shared" si="224"/>
        <v>46244-POX47-psa2</v>
      </c>
      <c r="B7233" s="14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 t="shared" si="225"/>
        <v>2026-08</v>
      </c>
      <c r="J7233" s="7" t="str">
        <f>VLOOKUP(C7233,'[1]T. Apoyo Sistema'!$B$1:$C$89,2,0)</f>
        <v>SI</v>
      </c>
    </row>
    <row r="7234" spans="1:10" x14ac:dyDescent="0.25">
      <c r="A7234" s="4" t="str">
        <f t="shared" ref="A7234:A7297" si="226">CONCATENATE(B7234,"-",C7234,"-",D7234)</f>
        <v>46244-POX47-psa3</v>
      </c>
      <c r="B7234" s="14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 t="shared" ref="I7234:I7297" si="227">TEXT(B7234,"yyyy-mm")</f>
        <v>2026-08</v>
      </c>
      <c r="J7234" s="7" t="str">
        <f>VLOOKUP(C7234,'[1]T. Apoyo Sistema'!$B$1:$C$89,2,0)</f>
        <v>SI</v>
      </c>
    </row>
    <row r="7235" spans="1:10" x14ac:dyDescent="0.25">
      <c r="A7235" s="4" t="str">
        <f t="shared" si="226"/>
        <v>46244-POX47-psa4</v>
      </c>
      <c r="B7235" s="14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 t="shared" si="227"/>
        <v>2026-08</v>
      </c>
      <c r="J7235" s="7" t="str">
        <f>VLOOKUP(C7235,'[1]T. Apoyo Sistema'!$B$1:$C$89,2,0)</f>
        <v>SI</v>
      </c>
    </row>
    <row r="7236" spans="1:10" x14ac:dyDescent="0.25">
      <c r="A7236" s="4" t="str">
        <f t="shared" si="226"/>
        <v>46244-POX47-sec1</v>
      </c>
      <c r="B7236" s="14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 t="shared" si="227"/>
        <v>2026-08</v>
      </c>
      <c r="J7236" s="7" t="str">
        <f>VLOOKUP(C7236,'[1]T. Apoyo Sistema'!$B$1:$C$89,2,0)</f>
        <v>SI</v>
      </c>
    </row>
    <row r="7237" spans="1:10" x14ac:dyDescent="0.25">
      <c r="A7237" s="4" t="str">
        <f t="shared" si="226"/>
        <v>46244-POX47-sec2</v>
      </c>
      <c r="B7237" s="14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 t="shared" si="227"/>
        <v>2026-08</v>
      </c>
      <c r="J7237" s="7" t="str">
        <f>VLOOKUP(C7237,'[1]T. Apoyo Sistema'!$B$1:$C$89,2,0)</f>
        <v>SI</v>
      </c>
    </row>
    <row r="7238" spans="1:10" x14ac:dyDescent="0.25">
      <c r="A7238" s="4" t="str">
        <f t="shared" si="226"/>
        <v>46244-POX48-bbd1</v>
      </c>
      <c r="B7238" s="14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 t="shared" si="227"/>
        <v>2026-08</v>
      </c>
      <c r="J7238" s="7" t="str">
        <f>VLOOKUP(C7238,'[1]T. Apoyo Sistema'!$B$1:$C$89,2,0)</f>
        <v>SI</v>
      </c>
    </row>
    <row r="7239" spans="1:10" x14ac:dyDescent="0.25">
      <c r="A7239" s="4" t="str">
        <f t="shared" si="226"/>
        <v>46244-POX48-bbd2</v>
      </c>
      <c r="B7239" s="14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 t="shared" si="227"/>
        <v>2026-08</v>
      </c>
      <c r="J7239" s="7" t="str">
        <f>VLOOKUP(C7239,'[1]T. Apoyo Sistema'!$B$1:$C$89,2,0)</f>
        <v>SI</v>
      </c>
    </row>
    <row r="7240" spans="1:10" x14ac:dyDescent="0.25">
      <c r="A7240" s="4" t="str">
        <f t="shared" si="226"/>
        <v>46244-POX48-com1</v>
      </c>
      <c r="B7240" s="14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 t="shared" si="227"/>
        <v>2026-08</v>
      </c>
      <c r="J7240" s="7" t="str">
        <f>VLOOKUP(C7240,'[1]T. Apoyo Sistema'!$B$1:$C$89,2,0)</f>
        <v>SI</v>
      </c>
    </row>
    <row r="7241" spans="1:10" x14ac:dyDescent="0.25">
      <c r="A7241" s="4" t="str">
        <f t="shared" si="226"/>
        <v>46244-POX48-com2</v>
      </c>
      <c r="B7241" s="14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 t="shared" si="227"/>
        <v>2026-08</v>
      </c>
      <c r="J7241" s="7" t="str">
        <f>VLOOKUP(C7241,'[1]T. Apoyo Sistema'!$B$1:$C$89,2,0)</f>
        <v>SI</v>
      </c>
    </row>
    <row r="7242" spans="1:10" x14ac:dyDescent="0.25">
      <c r="A7242" s="4" t="str">
        <f t="shared" si="226"/>
        <v>46244-POX48-com3</v>
      </c>
      <c r="B7242" s="14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 t="shared" si="227"/>
        <v>2026-08</v>
      </c>
      <c r="J7242" s="7" t="str">
        <f>VLOOKUP(C7242,'[1]T. Apoyo Sistema'!$B$1:$C$89,2,0)</f>
        <v>SI</v>
      </c>
    </row>
    <row r="7243" spans="1:10" x14ac:dyDescent="0.25">
      <c r="A7243" s="4" t="str">
        <f t="shared" si="226"/>
        <v>46244-POX48-gen1</v>
      </c>
      <c r="B7243" s="14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 t="shared" si="227"/>
        <v>2026-08</v>
      </c>
      <c r="J7243" s="7" t="str">
        <f>VLOOKUP(C7243,'[1]T. Apoyo Sistema'!$B$1:$C$89,2,0)</f>
        <v>SI</v>
      </c>
    </row>
    <row r="7244" spans="1:10" x14ac:dyDescent="0.25">
      <c r="A7244" s="4" t="str">
        <f t="shared" si="226"/>
        <v>46244-POX48-gen2</v>
      </c>
      <c r="B7244" s="14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 t="shared" si="227"/>
        <v>2026-08</v>
      </c>
      <c r="J7244" s="7" t="str">
        <f>VLOOKUP(C7244,'[1]T. Apoyo Sistema'!$B$1:$C$89,2,0)</f>
        <v>SI</v>
      </c>
    </row>
    <row r="7245" spans="1:10" x14ac:dyDescent="0.25">
      <c r="A7245" s="4" t="str">
        <f t="shared" si="226"/>
        <v>46244-POX48-psa1</v>
      </c>
      <c r="B7245" s="14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 t="shared" si="227"/>
        <v>2026-08</v>
      </c>
      <c r="J7245" s="7" t="str">
        <f>VLOOKUP(C7245,'[1]T. Apoyo Sistema'!$B$1:$C$89,2,0)</f>
        <v>SI</v>
      </c>
    </row>
    <row r="7246" spans="1:10" x14ac:dyDescent="0.25">
      <c r="A7246" s="4" t="str">
        <f t="shared" si="226"/>
        <v>46244-POX48-psa2</v>
      </c>
      <c r="B7246" s="14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 t="shared" si="227"/>
        <v>2026-08</v>
      </c>
      <c r="J7246" s="7" t="str">
        <f>VLOOKUP(C7246,'[1]T. Apoyo Sistema'!$B$1:$C$89,2,0)</f>
        <v>SI</v>
      </c>
    </row>
    <row r="7247" spans="1:10" x14ac:dyDescent="0.25">
      <c r="A7247" s="4" t="str">
        <f t="shared" si="226"/>
        <v>46244-POX48-psa3</v>
      </c>
      <c r="B7247" s="14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 t="shared" si="227"/>
        <v>2026-08</v>
      </c>
      <c r="J7247" s="7" t="str">
        <f>VLOOKUP(C7247,'[1]T. Apoyo Sistema'!$B$1:$C$89,2,0)</f>
        <v>SI</v>
      </c>
    </row>
    <row r="7248" spans="1:10" x14ac:dyDescent="0.25">
      <c r="A7248" s="4" t="str">
        <f t="shared" si="226"/>
        <v>46244-POX48-psa4</v>
      </c>
      <c r="B7248" s="14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 t="shared" si="227"/>
        <v>2026-08</v>
      </c>
      <c r="J7248" s="7" t="str">
        <f>VLOOKUP(C7248,'[1]T. Apoyo Sistema'!$B$1:$C$89,2,0)</f>
        <v>SI</v>
      </c>
    </row>
    <row r="7249" spans="1:10" x14ac:dyDescent="0.25">
      <c r="A7249" s="4" t="str">
        <f t="shared" si="226"/>
        <v>46244-POX48-psa5</v>
      </c>
      <c r="B7249" s="14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 t="shared" si="227"/>
        <v>2026-08</v>
      </c>
      <c r="J7249" s="7" t="str">
        <f>VLOOKUP(C7249,'[1]T. Apoyo Sistema'!$B$1:$C$89,2,0)</f>
        <v>SI</v>
      </c>
    </row>
    <row r="7250" spans="1:10" x14ac:dyDescent="0.25">
      <c r="A7250" s="4" t="str">
        <f t="shared" si="226"/>
        <v>46244-POX48-psa6</v>
      </c>
      <c r="B7250" s="14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 t="shared" si="227"/>
        <v>2026-08</v>
      </c>
      <c r="J7250" s="7" t="str">
        <f>VLOOKUP(C7250,'[1]T. Apoyo Sistema'!$B$1:$C$89,2,0)</f>
        <v>SI</v>
      </c>
    </row>
    <row r="7251" spans="1:10" x14ac:dyDescent="0.25">
      <c r="A7251" s="4" t="str">
        <f t="shared" si="226"/>
        <v>46244-POX48-sec1</v>
      </c>
      <c r="B7251" s="14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 t="shared" si="227"/>
        <v>2026-08</v>
      </c>
      <c r="J7251" s="7" t="str">
        <f>VLOOKUP(C7251,'[1]T. Apoyo Sistema'!$B$1:$C$89,2,0)</f>
        <v>SI</v>
      </c>
    </row>
    <row r="7252" spans="1:10" x14ac:dyDescent="0.25">
      <c r="A7252" s="4" t="str">
        <f t="shared" si="226"/>
        <v>46244-POX48-sec2</v>
      </c>
      <c r="B7252" s="14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 t="shared" si="227"/>
        <v>2026-08</v>
      </c>
      <c r="J7252" s="7" t="str">
        <f>VLOOKUP(C7252,'[1]T. Apoyo Sistema'!$B$1:$C$89,2,0)</f>
        <v>SI</v>
      </c>
    </row>
    <row r="7253" spans="1:10" x14ac:dyDescent="0.25">
      <c r="A7253" s="4" t="str">
        <f t="shared" si="226"/>
        <v>46244-POX49-bbd1</v>
      </c>
      <c r="B7253" s="14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 t="shared" si="227"/>
        <v>2026-08</v>
      </c>
      <c r="J7253" s="7" t="str">
        <f>VLOOKUP(C7253,'[1]T. Apoyo Sistema'!$B$1:$C$89,2,0)</f>
        <v>SI</v>
      </c>
    </row>
    <row r="7254" spans="1:10" x14ac:dyDescent="0.25">
      <c r="A7254" s="4" t="str">
        <f t="shared" si="226"/>
        <v>46244-POX49-bbd2</v>
      </c>
      <c r="B7254" s="14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 t="shared" si="227"/>
        <v>2026-08</v>
      </c>
      <c r="J7254" s="7" t="str">
        <f>VLOOKUP(C7254,'[1]T. Apoyo Sistema'!$B$1:$C$89,2,0)</f>
        <v>SI</v>
      </c>
    </row>
    <row r="7255" spans="1:10" x14ac:dyDescent="0.25">
      <c r="A7255" s="4" t="str">
        <f t="shared" si="226"/>
        <v>46244-POX49-com1</v>
      </c>
      <c r="B7255" s="14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 t="shared" si="227"/>
        <v>2026-08</v>
      </c>
      <c r="J7255" s="7" t="str">
        <f>VLOOKUP(C7255,'[1]T. Apoyo Sistema'!$B$1:$C$89,2,0)</f>
        <v>SI</v>
      </c>
    </row>
    <row r="7256" spans="1:10" x14ac:dyDescent="0.25">
      <c r="A7256" s="4" t="str">
        <f t="shared" si="226"/>
        <v>46244-POX49-com2</v>
      </c>
      <c r="B7256" s="14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 t="shared" si="227"/>
        <v>2026-08</v>
      </c>
      <c r="J7256" s="7" t="str">
        <f>VLOOKUP(C7256,'[1]T. Apoyo Sistema'!$B$1:$C$89,2,0)</f>
        <v>SI</v>
      </c>
    </row>
    <row r="7257" spans="1:10" x14ac:dyDescent="0.25">
      <c r="A7257" s="4" t="str">
        <f t="shared" si="226"/>
        <v>46244-POX49-com3</v>
      </c>
      <c r="B7257" s="14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 t="shared" si="227"/>
        <v>2026-08</v>
      </c>
      <c r="J7257" s="7" t="str">
        <f>VLOOKUP(C7257,'[1]T. Apoyo Sistema'!$B$1:$C$89,2,0)</f>
        <v>SI</v>
      </c>
    </row>
    <row r="7258" spans="1:10" x14ac:dyDescent="0.25">
      <c r="A7258" s="4" t="str">
        <f t="shared" si="226"/>
        <v>46244-POX49-com4</v>
      </c>
      <c r="B7258" s="14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 t="shared" si="227"/>
        <v>2026-08</v>
      </c>
      <c r="J7258" s="7" t="str">
        <f>VLOOKUP(C7258,'[1]T. Apoyo Sistema'!$B$1:$C$89,2,0)</f>
        <v>SI</v>
      </c>
    </row>
    <row r="7259" spans="1:10" x14ac:dyDescent="0.25">
      <c r="A7259" s="4" t="str">
        <f t="shared" si="226"/>
        <v>46244-POX49-gen1</v>
      </c>
      <c r="B7259" s="14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 t="shared" si="227"/>
        <v>2026-08</v>
      </c>
      <c r="J7259" s="7" t="str">
        <f>VLOOKUP(C7259,'[1]T. Apoyo Sistema'!$B$1:$C$89,2,0)</f>
        <v>SI</v>
      </c>
    </row>
    <row r="7260" spans="1:10" x14ac:dyDescent="0.25">
      <c r="A7260" s="4" t="str">
        <f t="shared" si="226"/>
        <v>46244-POX49-gen2</v>
      </c>
      <c r="B7260" s="14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 t="shared" si="227"/>
        <v>2026-08</v>
      </c>
      <c r="J7260" s="7" t="str">
        <f>VLOOKUP(C7260,'[1]T. Apoyo Sistema'!$B$1:$C$89,2,0)</f>
        <v>SI</v>
      </c>
    </row>
    <row r="7261" spans="1:10" x14ac:dyDescent="0.25">
      <c r="A7261" s="4" t="str">
        <f t="shared" si="226"/>
        <v>46244-POX49-psa1</v>
      </c>
      <c r="B7261" s="14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 t="shared" si="227"/>
        <v>2026-08</v>
      </c>
      <c r="J7261" s="7" t="str">
        <f>VLOOKUP(C7261,'[1]T. Apoyo Sistema'!$B$1:$C$89,2,0)</f>
        <v>SI</v>
      </c>
    </row>
    <row r="7262" spans="1:10" x14ac:dyDescent="0.25">
      <c r="A7262" s="4" t="str">
        <f t="shared" si="226"/>
        <v>46244-POX49-psa2</v>
      </c>
      <c r="B7262" s="14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 t="shared" si="227"/>
        <v>2026-08</v>
      </c>
      <c r="J7262" s="7" t="str">
        <f>VLOOKUP(C7262,'[1]T. Apoyo Sistema'!$B$1:$C$89,2,0)</f>
        <v>SI</v>
      </c>
    </row>
    <row r="7263" spans="1:10" x14ac:dyDescent="0.25">
      <c r="A7263" s="4" t="str">
        <f t="shared" si="226"/>
        <v>46244-POX49-psa3</v>
      </c>
      <c r="B7263" s="14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 t="shared" si="227"/>
        <v>2026-08</v>
      </c>
      <c r="J7263" s="7" t="str">
        <f>VLOOKUP(C7263,'[1]T. Apoyo Sistema'!$B$1:$C$89,2,0)</f>
        <v>SI</v>
      </c>
    </row>
    <row r="7264" spans="1:10" x14ac:dyDescent="0.25">
      <c r="A7264" s="4" t="str">
        <f t="shared" si="226"/>
        <v>46244-POX49-psa4</v>
      </c>
      <c r="B7264" s="14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 t="shared" si="227"/>
        <v>2026-08</v>
      </c>
      <c r="J7264" s="7" t="str">
        <f>VLOOKUP(C7264,'[1]T. Apoyo Sistema'!$B$1:$C$89,2,0)</f>
        <v>SI</v>
      </c>
    </row>
    <row r="7265" spans="1:10" x14ac:dyDescent="0.25">
      <c r="A7265" s="4" t="str">
        <f t="shared" si="226"/>
        <v>46244-POX49-sec1</v>
      </c>
      <c r="B7265" s="14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 t="shared" si="227"/>
        <v>2026-08</v>
      </c>
      <c r="J7265" s="7" t="str">
        <f>VLOOKUP(C7265,'[1]T. Apoyo Sistema'!$B$1:$C$89,2,0)</f>
        <v>SI</v>
      </c>
    </row>
    <row r="7266" spans="1:10" x14ac:dyDescent="0.25">
      <c r="A7266" s="4" t="str">
        <f t="shared" si="226"/>
        <v>46244-POX49-sec2</v>
      </c>
      <c r="B7266" s="14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 t="shared" si="227"/>
        <v>2026-08</v>
      </c>
      <c r="J7266" s="7" t="str">
        <f>VLOOKUP(C7266,'[1]T. Apoyo Sistema'!$B$1:$C$89,2,0)</f>
        <v>SI</v>
      </c>
    </row>
    <row r="7267" spans="1:10" x14ac:dyDescent="0.25">
      <c r="A7267" s="4" t="str">
        <f t="shared" si="226"/>
        <v>46244-POX50-bbd1</v>
      </c>
      <c r="B7267" s="14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 t="shared" si="227"/>
        <v>2026-08</v>
      </c>
      <c r="J7267" s="7" t="str">
        <f>VLOOKUP(C7267,'[1]T. Apoyo Sistema'!$B$1:$C$89,2,0)</f>
        <v>SI</v>
      </c>
    </row>
    <row r="7268" spans="1:10" x14ac:dyDescent="0.25">
      <c r="A7268" s="4" t="str">
        <f t="shared" si="226"/>
        <v>46244-POX50-bbd2</v>
      </c>
      <c r="B7268" s="14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 t="shared" si="227"/>
        <v>2026-08</v>
      </c>
      <c r="J7268" s="7" t="str">
        <f>VLOOKUP(C7268,'[1]T. Apoyo Sistema'!$B$1:$C$89,2,0)</f>
        <v>SI</v>
      </c>
    </row>
    <row r="7269" spans="1:10" x14ac:dyDescent="0.25">
      <c r="A7269" s="4" t="str">
        <f t="shared" si="226"/>
        <v>46244-POX50-com1</v>
      </c>
      <c r="B7269" s="14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 t="shared" si="227"/>
        <v>2026-08</v>
      </c>
      <c r="J7269" s="7" t="str">
        <f>VLOOKUP(C7269,'[1]T. Apoyo Sistema'!$B$1:$C$89,2,0)</f>
        <v>SI</v>
      </c>
    </row>
    <row r="7270" spans="1:10" x14ac:dyDescent="0.25">
      <c r="A7270" s="4" t="str">
        <f t="shared" si="226"/>
        <v>46244-POX50-com2</v>
      </c>
      <c r="B7270" s="14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 t="shared" si="227"/>
        <v>2026-08</v>
      </c>
      <c r="J7270" s="7" t="str">
        <f>VLOOKUP(C7270,'[1]T. Apoyo Sistema'!$B$1:$C$89,2,0)</f>
        <v>SI</v>
      </c>
    </row>
    <row r="7271" spans="1:10" x14ac:dyDescent="0.25">
      <c r="A7271" s="4" t="str">
        <f t="shared" si="226"/>
        <v>46244-POX50-com3</v>
      </c>
      <c r="B7271" s="14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 t="shared" si="227"/>
        <v>2026-08</v>
      </c>
      <c r="J7271" s="7" t="str">
        <f>VLOOKUP(C7271,'[1]T. Apoyo Sistema'!$B$1:$C$89,2,0)</f>
        <v>SI</v>
      </c>
    </row>
    <row r="7272" spans="1:10" x14ac:dyDescent="0.25">
      <c r="A7272" s="4" t="str">
        <f t="shared" si="226"/>
        <v>46244-POX50-gen1</v>
      </c>
      <c r="B7272" s="14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 t="shared" si="227"/>
        <v>2026-08</v>
      </c>
      <c r="J7272" s="7" t="str">
        <f>VLOOKUP(C7272,'[1]T. Apoyo Sistema'!$B$1:$C$89,2,0)</f>
        <v>SI</v>
      </c>
    </row>
    <row r="7273" spans="1:10" x14ac:dyDescent="0.25">
      <c r="A7273" s="4" t="str">
        <f t="shared" si="226"/>
        <v>46244-POX50-gen2</v>
      </c>
      <c r="B7273" s="14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 t="shared" si="227"/>
        <v>2026-08</v>
      </c>
      <c r="J7273" s="7" t="str">
        <f>VLOOKUP(C7273,'[1]T. Apoyo Sistema'!$B$1:$C$89,2,0)</f>
        <v>SI</v>
      </c>
    </row>
    <row r="7274" spans="1:10" x14ac:dyDescent="0.25">
      <c r="A7274" s="4" t="str">
        <f t="shared" si="226"/>
        <v>46244-POX50-psa1</v>
      </c>
      <c r="B7274" s="14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 t="shared" si="227"/>
        <v>2026-08</v>
      </c>
      <c r="J7274" s="7" t="str">
        <f>VLOOKUP(C7274,'[1]T. Apoyo Sistema'!$B$1:$C$89,2,0)</f>
        <v>SI</v>
      </c>
    </row>
    <row r="7275" spans="1:10" x14ac:dyDescent="0.25">
      <c r="A7275" s="4" t="str">
        <f t="shared" si="226"/>
        <v>46244-POX50-psa2</v>
      </c>
      <c r="B7275" s="14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 t="shared" si="227"/>
        <v>2026-08</v>
      </c>
      <c r="J7275" s="7" t="str">
        <f>VLOOKUP(C7275,'[1]T. Apoyo Sistema'!$B$1:$C$89,2,0)</f>
        <v>SI</v>
      </c>
    </row>
    <row r="7276" spans="1:10" x14ac:dyDescent="0.25">
      <c r="A7276" s="4" t="str">
        <f t="shared" si="226"/>
        <v>46244-POX50-psa3</v>
      </c>
      <c r="B7276" s="14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 t="shared" si="227"/>
        <v>2026-08</v>
      </c>
      <c r="J7276" s="7" t="str">
        <f>VLOOKUP(C7276,'[1]T. Apoyo Sistema'!$B$1:$C$89,2,0)</f>
        <v>SI</v>
      </c>
    </row>
    <row r="7277" spans="1:10" x14ac:dyDescent="0.25">
      <c r="A7277" s="4" t="str">
        <f t="shared" si="226"/>
        <v>46244-POX50-psa4</v>
      </c>
      <c r="B7277" s="14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 t="shared" si="227"/>
        <v>2026-08</v>
      </c>
      <c r="J7277" s="7" t="str">
        <f>VLOOKUP(C7277,'[1]T. Apoyo Sistema'!$B$1:$C$89,2,0)</f>
        <v>SI</v>
      </c>
    </row>
    <row r="7278" spans="1:10" x14ac:dyDescent="0.25">
      <c r="A7278" s="4" t="str">
        <f t="shared" si="226"/>
        <v>46244-POX50-psa5</v>
      </c>
      <c r="B7278" s="14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 t="shared" si="227"/>
        <v>2026-08</v>
      </c>
      <c r="J7278" s="7" t="str">
        <f>VLOOKUP(C7278,'[1]T. Apoyo Sistema'!$B$1:$C$89,2,0)</f>
        <v>SI</v>
      </c>
    </row>
    <row r="7279" spans="1:10" x14ac:dyDescent="0.25">
      <c r="A7279" s="4" t="str">
        <f t="shared" si="226"/>
        <v>46244-POX50-psa6</v>
      </c>
      <c r="B7279" s="14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 t="shared" si="227"/>
        <v>2026-08</v>
      </c>
      <c r="J7279" s="7" t="str">
        <f>VLOOKUP(C7279,'[1]T. Apoyo Sistema'!$B$1:$C$89,2,0)</f>
        <v>SI</v>
      </c>
    </row>
    <row r="7280" spans="1:10" x14ac:dyDescent="0.25">
      <c r="A7280" s="4" t="str">
        <f t="shared" si="226"/>
        <v>46244-POX50-sec1</v>
      </c>
      <c r="B7280" s="14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 t="shared" si="227"/>
        <v>2026-08</v>
      </c>
      <c r="J7280" s="7" t="str">
        <f>VLOOKUP(C7280,'[1]T. Apoyo Sistema'!$B$1:$C$89,2,0)</f>
        <v>SI</v>
      </c>
    </row>
    <row r="7281" spans="1:10" x14ac:dyDescent="0.25">
      <c r="A7281" s="4" t="str">
        <f t="shared" si="226"/>
        <v>46244-POX50-sec2</v>
      </c>
      <c r="B7281" s="14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 t="shared" si="227"/>
        <v>2026-08</v>
      </c>
      <c r="J7281" s="7" t="str">
        <f>VLOOKUP(C7281,'[1]T. Apoyo Sistema'!$B$1:$C$89,2,0)</f>
        <v>SI</v>
      </c>
    </row>
    <row r="7282" spans="1:10" x14ac:dyDescent="0.25">
      <c r="A7282" s="4" t="str">
        <f t="shared" si="226"/>
        <v>46244-POX51-bbd1</v>
      </c>
      <c r="B7282" s="14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 t="shared" si="227"/>
        <v>2026-08</v>
      </c>
      <c r="J7282" s="7" t="str">
        <f>VLOOKUP(C7282,'[1]T. Apoyo Sistema'!$B$1:$C$89,2,0)</f>
        <v>SI</v>
      </c>
    </row>
    <row r="7283" spans="1:10" x14ac:dyDescent="0.25">
      <c r="A7283" s="4" t="str">
        <f t="shared" si="226"/>
        <v>46244-POX51-bbd2</v>
      </c>
      <c r="B7283" s="14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 t="shared" si="227"/>
        <v>2026-08</v>
      </c>
      <c r="J7283" s="7" t="str">
        <f>VLOOKUP(C7283,'[1]T. Apoyo Sistema'!$B$1:$C$89,2,0)</f>
        <v>SI</v>
      </c>
    </row>
    <row r="7284" spans="1:10" x14ac:dyDescent="0.25">
      <c r="A7284" s="4" t="str">
        <f t="shared" si="226"/>
        <v>46244-POX51-com1</v>
      </c>
      <c r="B7284" s="14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 t="shared" si="227"/>
        <v>2026-08</v>
      </c>
      <c r="J7284" s="7" t="str">
        <f>VLOOKUP(C7284,'[1]T. Apoyo Sistema'!$B$1:$C$89,2,0)</f>
        <v>SI</v>
      </c>
    </row>
    <row r="7285" spans="1:10" x14ac:dyDescent="0.25">
      <c r="A7285" s="4" t="str">
        <f t="shared" si="226"/>
        <v>46244-POX51-com2</v>
      </c>
      <c r="B7285" s="14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 t="shared" si="227"/>
        <v>2026-08</v>
      </c>
      <c r="J7285" s="7" t="str">
        <f>VLOOKUP(C7285,'[1]T. Apoyo Sistema'!$B$1:$C$89,2,0)</f>
        <v>SI</v>
      </c>
    </row>
    <row r="7286" spans="1:10" x14ac:dyDescent="0.25">
      <c r="A7286" s="4" t="str">
        <f t="shared" si="226"/>
        <v>46244-POX51-com3</v>
      </c>
      <c r="B7286" s="14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 t="shared" si="227"/>
        <v>2026-08</v>
      </c>
      <c r="J7286" s="7" t="str">
        <f>VLOOKUP(C7286,'[1]T. Apoyo Sistema'!$B$1:$C$89,2,0)</f>
        <v>SI</v>
      </c>
    </row>
    <row r="7287" spans="1:10" x14ac:dyDescent="0.25">
      <c r="A7287" s="4" t="str">
        <f t="shared" si="226"/>
        <v>46244-POX51-gen1</v>
      </c>
      <c r="B7287" s="14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 t="shared" si="227"/>
        <v>2026-08</v>
      </c>
      <c r="J7287" s="7" t="str">
        <f>VLOOKUP(C7287,'[1]T. Apoyo Sistema'!$B$1:$C$89,2,0)</f>
        <v>SI</v>
      </c>
    </row>
    <row r="7288" spans="1:10" x14ac:dyDescent="0.25">
      <c r="A7288" s="4" t="str">
        <f t="shared" si="226"/>
        <v>46244-POX51-gen2</v>
      </c>
      <c r="B7288" s="14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 t="shared" si="227"/>
        <v>2026-08</v>
      </c>
      <c r="J7288" s="7" t="str">
        <f>VLOOKUP(C7288,'[1]T. Apoyo Sistema'!$B$1:$C$89,2,0)</f>
        <v>SI</v>
      </c>
    </row>
    <row r="7289" spans="1:10" x14ac:dyDescent="0.25">
      <c r="A7289" s="4" t="str">
        <f t="shared" si="226"/>
        <v>46244-POX51-psa1</v>
      </c>
      <c r="B7289" s="14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 t="shared" si="227"/>
        <v>2026-08</v>
      </c>
      <c r="J7289" s="7" t="str">
        <f>VLOOKUP(C7289,'[1]T. Apoyo Sistema'!$B$1:$C$89,2,0)</f>
        <v>SI</v>
      </c>
    </row>
    <row r="7290" spans="1:10" x14ac:dyDescent="0.25">
      <c r="A7290" s="4" t="str">
        <f t="shared" si="226"/>
        <v>46244-POX51-psa2</v>
      </c>
      <c r="B7290" s="14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 t="shared" si="227"/>
        <v>2026-08</v>
      </c>
      <c r="J7290" s="7" t="str">
        <f>VLOOKUP(C7290,'[1]T. Apoyo Sistema'!$B$1:$C$89,2,0)</f>
        <v>SI</v>
      </c>
    </row>
    <row r="7291" spans="1:10" x14ac:dyDescent="0.25">
      <c r="A7291" s="4" t="str">
        <f t="shared" si="226"/>
        <v>46244-POX51-psa3</v>
      </c>
      <c r="B7291" s="14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 t="shared" si="227"/>
        <v>2026-08</v>
      </c>
      <c r="J7291" s="7" t="str">
        <f>VLOOKUP(C7291,'[1]T. Apoyo Sistema'!$B$1:$C$89,2,0)</f>
        <v>SI</v>
      </c>
    </row>
    <row r="7292" spans="1:10" x14ac:dyDescent="0.25">
      <c r="A7292" s="4" t="str">
        <f t="shared" si="226"/>
        <v>46244-POX51-psa4</v>
      </c>
      <c r="B7292" s="14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 t="shared" si="227"/>
        <v>2026-08</v>
      </c>
      <c r="J7292" s="7" t="str">
        <f>VLOOKUP(C7292,'[1]T. Apoyo Sistema'!$B$1:$C$89,2,0)</f>
        <v>SI</v>
      </c>
    </row>
    <row r="7293" spans="1:10" x14ac:dyDescent="0.25">
      <c r="A7293" s="4" t="str">
        <f t="shared" si="226"/>
        <v>46244-POX51-psa5</v>
      </c>
      <c r="B7293" s="14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 t="shared" si="227"/>
        <v>2026-08</v>
      </c>
      <c r="J7293" s="7" t="str">
        <f>VLOOKUP(C7293,'[1]T. Apoyo Sistema'!$B$1:$C$89,2,0)</f>
        <v>SI</v>
      </c>
    </row>
    <row r="7294" spans="1:10" x14ac:dyDescent="0.25">
      <c r="A7294" s="4" t="str">
        <f t="shared" si="226"/>
        <v>46244-POX51-psa6</v>
      </c>
      <c r="B7294" s="14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 t="shared" si="227"/>
        <v>2026-08</v>
      </c>
      <c r="J7294" s="7" t="str">
        <f>VLOOKUP(C7294,'[1]T. Apoyo Sistema'!$B$1:$C$89,2,0)</f>
        <v>SI</v>
      </c>
    </row>
    <row r="7295" spans="1:10" x14ac:dyDescent="0.25">
      <c r="A7295" s="4" t="str">
        <f t="shared" si="226"/>
        <v>46244-POX51-sec1</v>
      </c>
      <c r="B7295" s="14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 t="shared" si="227"/>
        <v>2026-08</v>
      </c>
      <c r="J7295" s="7" t="str">
        <f>VLOOKUP(C7295,'[1]T. Apoyo Sistema'!$B$1:$C$89,2,0)</f>
        <v>SI</v>
      </c>
    </row>
    <row r="7296" spans="1:10" x14ac:dyDescent="0.25">
      <c r="A7296" s="4" t="str">
        <f t="shared" si="226"/>
        <v>46244-POX51-sec2</v>
      </c>
      <c r="B7296" s="14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 t="shared" si="227"/>
        <v>2026-08</v>
      </c>
      <c r="J7296" s="7" t="str">
        <f>VLOOKUP(C7296,'[1]T. Apoyo Sistema'!$B$1:$C$89,2,0)</f>
        <v>SI</v>
      </c>
    </row>
    <row r="7297" spans="1:10" x14ac:dyDescent="0.25">
      <c r="A7297" s="4" t="str">
        <f t="shared" si="226"/>
        <v>46244-POX53-bbd1</v>
      </c>
      <c r="B7297" s="14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 t="shared" si="227"/>
        <v>2026-08</v>
      </c>
      <c r="J7297" s="7" t="str">
        <f>VLOOKUP(C7297,'[1]T. Apoyo Sistema'!$B$1:$C$89,2,0)</f>
        <v>SI</v>
      </c>
    </row>
    <row r="7298" spans="1:10" x14ac:dyDescent="0.25">
      <c r="A7298" s="4" t="str">
        <f t="shared" ref="A7298:A7361" si="228">CONCATENATE(B7298,"-",C7298,"-",D7298)</f>
        <v>46244-POX53-bbd2</v>
      </c>
      <c r="B7298" s="14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 t="shared" ref="I7298:I7361" si="229">TEXT(B7298,"yyyy-mm")</f>
        <v>2026-08</v>
      </c>
      <c r="J7298" s="7" t="str">
        <f>VLOOKUP(C7298,'[1]T. Apoyo Sistema'!$B$1:$C$89,2,0)</f>
        <v>SI</v>
      </c>
    </row>
    <row r="7299" spans="1:10" x14ac:dyDescent="0.25">
      <c r="A7299" s="4" t="str">
        <f t="shared" si="228"/>
        <v>46244-POX53-com1</v>
      </c>
      <c r="B7299" s="14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 t="shared" si="229"/>
        <v>2026-08</v>
      </c>
      <c r="J7299" s="7" t="str">
        <f>VLOOKUP(C7299,'[1]T. Apoyo Sistema'!$B$1:$C$89,2,0)</f>
        <v>SI</v>
      </c>
    </row>
    <row r="7300" spans="1:10" x14ac:dyDescent="0.25">
      <c r="A7300" s="4" t="str">
        <f t="shared" si="228"/>
        <v>46244-POX53-com2</v>
      </c>
      <c r="B7300" s="14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 t="shared" si="229"/>
        <v>2026-08</v>
      </c>
      <c r="J7300" s="7" t="str">
        <f>VLOOKUP(C7300,'[1]T. Apoyo Sistema'!$B$1:$C$89,2,0)</f>
        <v>SI</v>
      </c>
    </row>
    <row r="7301" spans="1:10" x14ac:dyDescent="0.25">
      <c r="A7301" s="4" t="str">
        <f t="shared" si="228"/>
        <v>46244-POX53-com3</v>
      </c>
      <c r="B7301" s="14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 t="shared" si="229"/>
        <v>2026-08</v>
      </c>
      <c r="J7301" s="7" t="str">
        <f>VLOOKUP(C7301,'[1]T. Apoyo Sistema'!$B$1:$C$89,2,0)</f>
        <v>SI</v>
      </c>
    </row>
    <row r="7302" spans="1:10" x14ac:dyDescent="0.25">
      <c r="A7302" s="4" t="str">
        <f t="shared" si="228"/>
        <v>46244-POX53-com4</v>
      </c>
      <c r="B7302" s="14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 t="shared" si="229"/>
        <v>2026-08</v>
      </c>
      <c r="J7302" s="7" t="str">
        <f>VLOOKUP(C7302,'[1]T. Apoyo Sistema'!$B$1:$C$89,2,0)</f>
        <v>SI</v>
      </c>
    </row>
    <row r="7303" spans="1:10" x14ac:dyDescent="0.25">
      <c r="A7303" s="4" t="str">
        <f t="shared" si="228"/>
        <v>46244-POX53-gen1</v>
      </c>
      <c r="B7303" s="14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 t="shared" si="229"/>
        <v>2026-08</v>
      </c>
      <c r="J7303" s="7" t="str">
        <f>VLOOKUP(C7303,'[1]T. Apoyo Sistema'!$B$1:$C$89,2,0)</f>
        <v>SI</v>
      </c>
    </row>
    <row r="7304" spans="1:10" x14ac:dyDescent="0.25">
      <c r="A7304" s="4" t="str">
        <f t="shared" si="228"/>
        <v>46244-POX53-gen2</v>
      </c>
      <c r="B7304" s="14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 t="shared" si="229"/>
        <v>2026-08</v>
      </c>
      <c r="J7304" s="7" t="str">
        <f>VLOOKUP(C7304,'[1]T. Apoyo Sistema'!$B$1:$C$89,2,0)</f>
        <v>SI</v>
      </c>
    </row>
    <row r="7305" spans="1:10" x14ac:dyDescent="0.25">
      <c r="A7305" s="4" t="str">
        <f t="shared" si="228"/>
        <v>46244-POX53-psa1</v>
      </c>
      <c r="B7305" s="14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 t="shared" si="229"/>
        <v>2026-08</v>
      </c>
      <c r="J7305" s="7" t="str">
        <f>VLOOKUP(C7305,'[1]T. Apoyo Sistema'!$B$1:$C$89,2,0)</f>
        <v>SI</v>
      </c>
    </row>
    <row r="7306" spans="1:10" x14ac:dyDescent="0.25">
      <c r="A7306" s="4" t="str">
        <f t="shared" si="228"/>
        <v>46244-POX53-psa2</v>
      </c>
      <c r="B7306" s="14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 t="shared" si="229"/>
        <v>2026-08</v>
      </c>
      <c r="J7306" s="7" t="str">
        <f>VLOOKUP(C7306,'[1]T. Apoyo Sistema'!$B$1:$C$89,2,0)</f>
        <v>SI</v>
      </c>
    </row>
    <row r="7307" spans="1:10" x14ac:dyDescent="0.25">
      <c r="A7307" s="4" t="str">
        <f t="shared" si="228"/>
        <v>46244-POX53-psa3</v>
      </c>
      <c r="B7307" s="14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 t="shared" si="229"/>
        <v>2026-08</v>
      </c>
      <c r="J7307" s="7" t="str">
        <f>VLOOKUP(C7307,'[1]T. Apoyo Sistema'!$B$1:$C$89,2,0)</f>
        <v>SI</v>
      </c>
    </row>
    <row r="7308" spans="1:10" x14ac:dyDescent="0.25">
      <c r="A7308" s="4" t="str">
        <f t="shared" si="228"/>
        <v>46244-POX53-psa4</v>
      </c>
      <c r="B7308" s="14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 t="shared" si="229"/>
        <v>2026-08</v>
      </c>
      <c r="J7308" s="7" t="str">
        <f>VLOOKUP(C7308,'[1]T. Apoyo Sistema'!$B$1:$C$89,2,0)</f>
        <v>SI</v>
      </c>
    </row>
    <row r="7309" spans="1:10" x14ac:dyDescent="0.25">
      <c r="A7309" s="4" t="str">
        <f t="shared" si="228"/>
        <v>46244-POX53-sec1</v>
      </c>
      <c r="B7309" s="14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 t="shared" si="229"/>
        <v>2026-08</v>
      </c>
      <c r="J7309" s="7" t="str">
        <f>VLOOKUP(C7309,'[1]T. Apoyo Sistema'!$B$1:$C$89,2,0)</f>
        <v>SI</v>
      </c>
    </row>
    <row r="7310" spans="1:10" x14ac:dyDescent="0.25">
      <c r="A7310" s="4" t="str">
        <f t="shared" si="228"/>
        <v>46244-POX53-sec2</v>
      </c>
      <c r="B7310" s="14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 t="shared" si="229"/>
        <v>2026-08</v>
      </c>
      <c r="J7310" s="7" t="str">
        <f>VLOOKUP(C7310,'[1]T. Apoyo Sistema'!$B$1:$C$89,2,0)</f>
        <v>SI</v>
      </c>
    </row>
    <row r="7311" spans="1:10" x14ac:dyDescent="0.25">
      <c r="A7311" s="4" t="str">
        <f t="shared" si="228"/>
        <v>46244-POX54-bbd1</v>
      </c>
      <c r="B7311" s="14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 t="shared" si="229"/>
        <v>2026-08</v>
      </c>
      <c r="J7311" s="7" t="str">
        <f>VLOOKUP(C7311,'[1]T. Apoyo Sistema'!$B$1:$C$89,2,0)</f>
        <v>SI</v>
      </c>
    </row>
    <row r="7312" spans="1:10" x14ac:dyDescent="0.25">
      <c r="A7312" s="4" t="str">
        <f t="shared" si="228"/>
        <v>46244-POX54-bbd2</v>
      </c>
      <c r="B7312" s="14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 t="shared" si="229"/>
        <v>2026-08</v>
      </c>
      <c r="J7312" s="7" t="str">
        <f>VLOOKUP(C7312,'[1]T. Apoyo Sistema'!$B$1:$C$89,2,0)</f>
        <v>SI</v>
      </c>
    </row>
    <row r="7313" spans="1:10" x14ac:dyDescent="0.25">
      <c r="A7313" s="4" t="str">
        <f t="shared" si="228"/>
        <v>46244-POX54-com1</v>
      </c>
      <c r="B7313" s="14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 t="shared" si="229"/>
        <v>2026-08</v>
      </c>
      <c r="J7313" s="7" t="str">
        <f>VLOOKUP(C7313,'[1]T. Apoyo Sistema'!$B$1:$C$89,2,0)</f>
        <v>SI</v>
      </c>
    </row>
    <row r="7314" spans="1:10" x14ac:dyDescent="0.25">
      <c r="A7314" s="4" t="str">
        <f t="shared" si="228"/>
        <v>46244-POX54-com2</v>
      </c>
      <c r="B7314" s="14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 t="shared" si="229"/>
        <v>2026-08</v>
      </c>
      <c r="J7314" s="7" t="str">
        <f>VLOOKUP(C7314,'[1]T. Apoyo Sistema'!$B$1:$C$89,2,0)</f>
        <v>SI</v>
      </c>
    </row>
    <row r="7315" spans="1:10" x14ac:dyDescent="0.25">
      <c r="A7315" s="4" t="str">
        <f t="shared" si="228"/>
        <v>46244-POX54-com3</v>
      </c>
      <c r="B7315" s="14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 t="shared" si="229"/>
        <v>2026-08</v>
      </c>
      <c r="J7315" s="7" t="str">
        <f>VLOOKUP(C7315,'[1]T. Apoyo Sistema'!$B$1:$C$89,2,0)</f>
        <v>SI</v>
      </c>
    </row>
    <row r="7316" spans="1:10" x14ac:dyDescent="0.25">
      <c r="A7316" s="4" t="str">
        <f t="shared" si="228"/>
        <v>46244-POX54-com4</v>
      </c>
      <c r="B7316" s="14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 t="shared" si="229"/>
        <v>2026-08</v>
      </c>
      <c r="J7316" s="7" t="str">
        <f>VLOOKUP(C7316,'[1]T. Apoyo Sistema'!$B$1:$C$89,2,0)</f>
        <v>SI</v>
      </c>
    </row>
    <row r="7317" spans="1:10" x14ac:dyDescent="0.25">
      <c r="A7317" s="4" t="str">
        <f t="shared" si="228"/>
        <v>46244-POX54-gen1</v>
      </c>
      <c r="B7317" s="14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 t="shared" si="229"/>
        <v>2026-08</v>
      </c>
      <c r="J7317" s="7" t="str">
        <f>VLOOKUP(C7317,'[1]T. Apoyo Sistema'!$B$1:$C$89,2,0)</f>
        <v>SI</v>
      </c>
    </row>
    <row r="7318" spans="1:10" x14ac:dyDescent="0.25">
      <c r="A7318" s="4" t="str">
        <f t="shared" si="228"/>
        <v>46244-POX54-gen2</v>
      </c>
      <c r="B7318" s="14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 t="shared" si="229"/>
        <v>2026-08</v>
      </c>
      <c r="J7318" s="7" t="str">
        <f>VLOOKUP(C7318,'[1]T. Apoyo Sistema'!$B$1:$C$89,2,0)</f>
        <v>SI</v>
      </c>
    </row>
    <row r="7319" spans="1:10" x14ac:dyDescent="0.25">
      <c r="A7319" s="4" t="str">
        <f t="shared" si="228"/>
        <v>46244-POX54-psa1</v>
      </c>
      <c r="B7319" s="14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 t="shared" si="229"/>
        <v>2026-08</v>
      </c>
      <c r="J7319" s="7" t="str">
        <f>VLOOKUP(C7319,'[1]T. Apoyo Sistema'!$B$1:$C$89,2,0)</f>
        <v>SI</v>
      </c>
    </row>
    <row r="7320" spans="1:10" x14ac:dyDescent="0.25">
      <c r="A7320" s="4" t="str">
        <f t="shared" si="228"/>
        <v>46244-POX54-psa2</v>
      </c>
      <c r="B7320" s="14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 t="shared" si="229"/>
        <v>2026-08</v>
      </c>
      <c r="J7320" s="7" t="str">
        <f>VLOOKUP(C7320,'[1]T. Apoyo Sistema'!$B$1:$C$89,2,0)</f>
        <v>SI</v>
      </c>
    </row>
    <row r="7321" spans="1:10" x14ac:dyDescent="0.25">
      <c r="A7321" s="4" t="str">
        <f t="shared" si="228"/>
        <v>46244-POX54-psa3</v>
      </c>
      <c r="B7321" s="14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 t="shared" si="229"/>
        <v>2026-08</v>
      </c>
      <c r="J7321" s="7" t="str">
        <f>VLOOKUP(C7321,'[1]T. Apoyo Sistema'!$B$1:$C$89,2,0)</f>
        <v>SI</v>
      </c>
    </row>
    <row r="7322" spans="1:10" x14ac:dyDescent="0.25">
      <c r="A7322" s="4" t="str">
        <f t="shared" si="228"/>
        <v>46244-POX54-psa4</v>
      </c>
      <c r="B7322" s="14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 t="shared" si="229"/>
        <v>2026-08</v>
      </c>
      <c r="J7322" s="7" t="str">
        <f>VLOOKUP(C7322,'[1]T. Apoyo Sistema'!$B$1:$C$89,2,0)</f>
        <v>SI</v>
      </c>
    </row>
    <row r="7323" spans="1:10" x14ac:dyDescent="0.25">
      <c r="A7323" s="4" t="str">
        <f t="shared" si="228"/>
        <v>46244-POX54-sec1</v>
      </c>
      <c r="B7323" s="14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 t="shared" si="229"/>
        <v>2026-08</v>
      </c>
      <c r="J7323" s="7" t="str">
        <f>VLOOKUP(C7323,'[1]T. Apoyo Sistema'!$B$1:$C$89,2,0)</f>
        <v>SI</v>
      </c>
    </row>
    <row r="7324" spans="1:10" x14ac:dyDescent="0.25">
      <c r="A7324" s="4" t="str">
        <f t="shared" si="228"/>
        <v>46244-POX54-sec2</v>
      </c>
      <c r="B7324" s="14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 t="shared" si="229"/>
        <v>2026-08</v>
      </c>
      <c r="J7324" s="7" t="str">
        <f>VLOOKUP(C7324,'[1]T. Apoyo Sistema'!$B$1:$C$89,2,0)</f>
        <v>SI</v>
      </c>
    </row>
    <row r="7325" spans="1:10" x14ac:dyDescent="0.25">
      <c r="A7325" s="4" t="str">
        <f t="shared" si="228"/>
        <v>46244-POX55-bbd1</v>
      </c>
      <c r="B7325" s="14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 t="shared" si="229"/>
        <v>2026-08</v>
      </c>
      <c r="J7325" s="7" t="str">
        <f>VLOOKUP(C7325,'[1]T. Apoyo Sistema'!$B$1:$C$89,2,0)</f>
        <v>SI</v>
      </c>
    </row>
    <row r="7326" spans="1:10" x14ac:dyDescent="0.25">
      <c r="A7326" s="4" t="str">
        <f t="shared" si="228"/>
        <v>46244-POX55-bbd2</v>
      </c>
      <c r="B7326" s="14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 t="shared" si="229"/>
        <v>2026-08</v>
      </c>
      <c r="J7326" s="7" t="str">
        <f>VLOOKUP(C7326,'[1]T. Apoyo Sistema'!$B$1:$C$89,2,0)</f>
        <v>SI</v>
      </c>
    </row>
    <row r="7327" spans="1:10" x14ac:dyDescent="0.25">
      <c r="A7327" s="4" t="str">
        <f t="shared" si="228"/>
        <v>46244-POX55-com1</v>
      </c>
      <c r="B7327" s="14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 t="shared" si="229"/>
        <v>2026-08</v>
      </c>
      <c r="J7327" s="7" t="str">
        <f>VLOOKUP(C7327,'[1]T. Apoyo Sistema'!$B$1:$C$89,2,0)</f>
        <v>SI</v>
      </c>
    </row>
    <row r="7328" spans="1:10" x14ac:dyDescent="0.25">
      <c r="A7328" s="4" t="str">
        <f t="shared" si="228"/>
        <v>46244-POX55-com2</v>
      </c>
      <c r="B7328" s="14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 t="shared" si="229"/>
        <v>2026-08</v>
      </c>
      <c r="J7328" s="7" t="str">
        <f>VLOOKUP(C7328,'[1]T. Apoyo Sistema'!$B$1:$C$89,2,0)</f>
        <v>SI</v>
      </c>
    </row>
    <row r="7329" spans="1:10" x14ac:dyDescent="0.25">
      <c r="A7329" s="4" t="str">
        <f t="shared" si="228"/>
        <v>46244-POX55-com3</v>
      </c>
      <c r="B7329" s="14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 t="shared" si="229"/>
        <v>2026-08</v>
      </c>
      <c r="J7329" s="7" t="str">
        <f>VLOOKUP(C7329,'[1]T. Apoyo Sistema'!$B$1:$C$89,2,0)</f>
        <v>SI</v>
      </c>
    </row>
    <row r="7330" spans="1:10" x14ac:dyDescent="0.25">
      <c r="A7330" s="4" t="str">
        <f t="shared" si="228"/>
        <v>46244-POX55-gen1</v>
      </c>
      <c r="B7330" s="14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 t="shared" si="229"/>
        <v>2026-08</v>
      </c>
      <c r="J7330" s="7" t="str">
        <f>VLOOKUP(C7330,'[1]T. Apoyo Sistema'!$B$1:$C$89,2,0)</f>
        <v>SI</v>
      </c>
    </row>
    <row r="7331" spans="1:10" x14ac:dyDescent="0.25">
      <c r="A7331" s="4" t="str">
        <f t="shared" si="228"/>
        <v>46244-POX55-gen2</v>
      </c>
      <c r="B7331" s="14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 t="shared" si="229"/>
        <v>2026-08</v>
      </c>
      <c r="J7331" s="7" t="str">
        <f>VLOOKUP(C7331,'[1]T. Apoyo Sistema'!$B$1:$C$89,2,0)</f>
        <v>SI</v>
      </c>
    </row>
    <row r="7332" spans="1:10" x14ac:dyDescent="0.25">
      <c r="A7332" s="4" t="str">
        <f t="shared" si="228"/>
        <v>46244-POX55-psa1</v>
      </c>
      <c r="B7332" s="14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 t="shared" si="229"/>
        <v>2026-08</v>
      </c>
      <c r="J7332" s="7" t="str">
        <f>VLOOKUP(C7332,'[1]T. Apoyo Sistema'!$B$1:$C$89,2,0)</f>
        <v>SI</v>
      </c>
    </row>
    <row r="7333" spans="1:10" x14ac:dyDescent="0.25">
      <c r="A7333" s="4" t="str">
        <f t="shared" si="228"/>
        <v>46244-POX55-psa2</v>
      </c>
      <c r="B7333" s="14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 t="shared" si="229"/>
        <v>2026-08</v>
      </c>
      <c r="J7333" s="7" t="str">
        <f>VLOOKUP(C7333,'[1]T. Apoyo Sistema'!$B$1:$C$89,2,0)</f>
        <v>SI</v>
      </c>
    </row>
    <row r="7334" spans="1:10" x14ac:dyDescent="0.25">
      <c r="A7334" s="4" t="str">
        <f t="shared" si="228"/>
        <v>46244-POX55-psa3</v>
      </c>
      <c r="B7334" s="14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 t="shared" si="229"/>
        <v>2026-08</v>
      </c>
      <c r="J7334" s="7" t="str">
        <f>VLOOKUP(C7334,'[1]T. Apoyo Sistema'!$B$1:$C$89,2,0)</f>
        <v>SI</v>
      </c>
    </row>
    <row r="7335" spans="1:10" x14ac:dyDescent="0.25">
      <c r="A7335" s="4" t="str">
        <f t="shared" si="228"/>
        <v>46244-POX55-psa4</v>
      </c>
      <c r="B7335" s="14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 t="shared" si="229"/>
        <v>2026-08</v>
      </c>
      <c r="J7335" s="7" t="str">
        <f>VLOOKUP(C7335,'[1]T. Apoyo Sistema'!$B$1:$C$89,2,0)</f>
        <v>SI</v>
      </c>
    </row>
    <row r="7336" spans="1:10" x14ac:dyDescent="0.25">
      <c r="A7336" s="4" t="str">
        <f t="shared" si="228"/>
        <v>46244-POX55-psa5</v>
      </c>
      <c r="B7336" s="14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 t="shared" si="229"/>
        <v>2026-08</v>
      </c>
      <c r="J7336" s="7" t="str">
        <f>VLOOKUP(C7336,'[1]T. Apoyo Sistema'!$B$1:$C$89,2,0)</f>
        <v>SI</v>
      </c>
    </row>
    <row r="7337" spans="1:10" x14ac:dyDescent="0.25">
      <c r="A7337" s="4" t="str">
        <f t="shared" si="228"/>
        <v>46244-POX55-psa6</v>
      </c>
      <c r="B7337" s="14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 t="shared" si="229"/>
        <v>2026-08</v>
      </c>
      <c r="J7337" s="7" t="str">
        <f>VLOOKUP(C7337,'[1]T. Apoyo Sistema'!$B$1:$C$89,2,0)</f>
        <v>SI</v>
      </c>
    </row>
    <row r="7338" spans="1:10" x14ac:dyDescent="0.25">
      <c r="A7338" s="4" t="str">
        <f t="shared" si="228"/>
        <v>46244-POX55-sec1</v>
      </c>
      <c r="B7338" s="14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 t="shared" si="229"/>
        <v>2026-08</v>
      </c>
      <c r="J7338" s="7" t="str">
        <f>VLOOKUP(C7338,'[1]T. Apoyo Sistema'!$B$1:$C$89,2,0)</f>
        <v>SI</v>
      </c>
    </row>
    <row r="7339" spans="1:10" x14ac:dyDescent="0.25">
      <c r="A7339" s="4" t="str">
        <f t="shared" si="228"/>
        <v>46244-POX55-sec2</v>
      </c>
      <c r="B7339" s="14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 t="shared" si="229"/>
        <v>2026-08</v>
      </c>
      <c r="J7339" s="7" t="str">
        <f>VLOOKUP(C7339,'[1]T. Apoyo Sistema'!$B$1:$C$89,2,0)</f>
        <v>SI</v>
      </c>
    </row>
    <row r="7340" spans="1:10" x14ac:dyDescent="0.25">
      <c r="A7340" s="4" t="str">
        <f t="shared" si="228"/>
        <v>46244-POX56-bbd1</v>
      </c>
      <c r="B7340" s="14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 t="shared" si="229"/>
        <v>2026-08</v>
      </c>
      <c r="J7340" s="7" t="str">
        <f>VLOOKUP(C7340,'[1]T. Apoyo Sistema'!$B$1:$C$89,2,0)</f>
        <v>SI</v>
      </c>
    </row>
    <row r="7341" spans="1:10" x14ac:dyDescent="0.25">
      <c r="A7341" s="4" t="str">
        <f t="shared" si="228"/>
        <v>46244-POX56-bbd2</v>
      </c>
      <c r="B7341" s="14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 t="shared" si="229"/>
        <v>2026-08</v>
      </c>
      <c r="J7341" s="7" t="str">
        <f>VLOOKUP(C7341,'[1]T. Apoyo Sistema'!$B$1:$C$89,2,0)</f>
        <v>SI</v>
      </c>
    </row>
    <row r="7342" spans="1:10" x14ac:dyDescent="0.25">
      <c r="A7342" s="4" t="str">
        <f t="shared" si="228"/>
        <v>46244-POX56-com1</v>
      </c>
      <c r="B7342" s="14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 t="shared" si="229"/>
        <v>2026-08</v>
      </c>
      <c r="J7342" s="7" t="str">
        <f>VLOOKUP(C7342,'[1]T. Apoyo Sistema'!$B$1:$C$89,2,0)</f>
        <v>SI</v>
      </c>
    </row>
    <row r="7343" spans="1:10" x14ac:dyDescent="0.25">
      <c r="A7343" s="4" t="str">
        <f t="shared" si="228"/>
        <v>46244-POX56-com2</v>
      </c>
      <c r="B7343" s="14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 t="shared" si="229"/>
        <v>2026-08</v>
      </c>
      <c r="J7343" s="7" t="str">
        <f>VLOOKUP(C7343,'[1]T. Apoyo Sistema'!$B$1:$C$89,2,0)</f>
        <v>SI</v>
      </c>
    </row>
    <row r="7344" spans="1:10" x14ac:dyDescent="0.25">
      <c r="A7344" s="4" t="str">
        <f t="shared" si="228"/>
        <v>46244-POX56-com3</v>
      </c>
      <c r="B7344" s="14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 t="shared" si="229"/>
        <v>2026-08</v>
      </c>
      <c r="J7344" s="7" t="str">
        <f>VLOOKUP(C7344,'[1]T. Apoyo Sistema'!$B$1:$C$89,2,0)</f>
        <v>SI</v>
      </c>
    </row>
    <row r="7345" spans="1:10" x14ac:dyDescent="0.25">
      <c r="A7345" s="4" t="str">
        <f t="shared" si="228"/>
        <v>46244-POX56-com4</v>
      </c>
      <c r="B7345" s="14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 t="shared" si="229"/>
        <v>2026-08</v>
      </c>
      <c r="J7345" s="7" t="str">
        <f>VLOOKUP(C7345,'[1]T. Apoyo Sistema'!$B$1:$C$89,2,0)</f>
        <v>SI</v>
      </c>
    </row>
    <row r="7346" spans="1:10" x14ac:dyDescent="0.25">
      <c r="A7346" s="4" t="str">
        <f t="shared" si="228"/>
        <v>46244-POX56-gen1</v>
      </c>
      <c r="B7346" s="14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 t="shared" si="229"/>
        <v>2026-08</v>
      </c>
      <c r="J7346" s="7" t="str">
        <f>VLOOKUP(C7346,'[1]T. Apoyo Sistema'!$B$1:$C$89,2,0)</f>
        <v>SI</v>
      </c>
    </row>
    <row r="7347" spans="1:10" x14ac:dyDescent="0.25">
      <c r="A7347" s="4" t="str">
        <f t="shared" si="228"/>
        <v>46244-POX56-gen2</v>
      </c>
      <c r="B7347" s="14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 t="shared" si="229"/>
        <v>2026-08</v>
      </c>
      <c r="J7347" s="7" t="str">
        <f>VLOOKUP(C7347,'[1]T. Apoyo Sistema'!$B$1:$C$89,2,0)</f>
        <v>SI</v>
      </c>
    </row>
    <row r="7348" spans="1:10" x14ac:dyDescent="0.25">
      <c r="A7348" s="4" t="str">
        <f t="shared" si="228"/>
        <v>46244-POX56-psa1</v>
      </c>
      <c r="B7348" s="14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 t="shared" si="229"/>
        <v>2026-08</v>
      </c>
      <c r="J7348" s="7" t="str">
        <f>VLOOKUP(C7348,'[1]T. Apoyo Sistema'!$B$1:$C$89,2,0)</f>
        <v>SI</v>
      </c>
    </row>
    <row r="7349" spans="1:10" x14ac:dyDescent="0.25">
      <c r="A7349" s="4" t="str">
        <f t="shared" si="228"/>
        <v>46244-POX56-psa2</v>
      </c>
      <c r="B7349" s="14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 t="shared" si="229"/>
        <v>2026-08</v>
      </c>
      <c r="J7349" s="7" t="str">
        <f>VLOOKUP(C7349,'[1]T. Apoyo Sistema'!$B$1:$C$89,2,0)</f>
        <v>SI</v>
      </c>
    </row>
    <row r="7350" spans="1:10" x14ac:dyDescent="0.25">
      <c r="A7350" s="4" t="str">
        <f t="shared" si="228"/>
        <v>46244-POX56-psa3</v>
      </c>
      <c r="B7350" s="14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 t="shared" si="229"/>
        <v>2026-08</v>
      </c>
      <c r="J7350" s="7" t="str">
        <f>VLOOKUP(C7350,'[1]T. Apoyo Sistema'!$B$1:$C$89,2,0)</f>
        <v>SI</v>
      </c>
    </row>
    <row r="7351" spans="1:10" x14ac:dyDescent="0.25">
      <c r="A7351" s="4" t="str">
        <f t="shared" si="228"/>
        <v>46244-POX56-psa4</v>
      </c>
      <c r="B7351" s="14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 t="shared" si="229"/>
        <v>2026-08</v>
      </c>
      <c r="J7351" s="7" t="str">
        <f>VLOOKUP(C7351,'[1]T. Apoyo Sistema'!$B$1:$C$89,2,0)</f>
        <v>SI</v>
      </c>
    </row>
    <row r="7352" spans="1:10" x14ac:dyDescent="0.25">
      <c r="A7352" s="4" t="str">
        <f t="shared" si="228"/>
        <v>46244-POX56-sec1</v>
      </c>
      <c r="B7352" s="14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 t="shared" si="229"/>
        <v>2026-08</v>
      </c>
      <c r="J7352" s="7" t="str">
        <f>VLOOKUP(C7352,'[1]T. Apoyo Sistema'!$B$1:$C$89,2,0)</f>
        <v>SI</v>
      </c>
    </row>
    <row r="7353" spans="1:10" x14ac:dyDescent="0.25">
      <c r="A7353" s="4" t="str">
        <f t="shared" si="228"/>
        <v>46244-POX56-sec2</v>
      </c>
      <c r="B7353" s="14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 t="shared" si="229"/>
        <v>2026-08</v>
      </c>
      <c r="J7353" s="7" t="str">
        <f>VLOOKUP(C7353,'[1]T. Apoyo Sistema'!$B$1:$C$89,2,0)</f>
        <v>SI</v>
      </c>
    </row>
    <row r="7354" spans="1:10" x14ac:dyDescent="0.25">
      <c r="A7354" s="4" t="str">
        <f t="shared" si="228"/>
        <v>46244-POX57-bbd1</v>
      </c>
      <c r="B7354" s="14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 t="shared" si="229"/>
        <v>2026-08</v>
      </c>
      <c r="J7354" s="7" t="str">
        <f>VLOOKUP(C7354,'[1]T. Apoyo Sistema'!$B$1:$C$89,2,0)</f>
        <v>SI</v>
      </c>
    </row>
    <row r="7355" spans="1:10" x14ac:dyDescent="0.25">
      <c r="A7355" s="4" t="str">
        <f t="shared" si="228"/>
        <v>46244-POX57-bbd2</v>
      </c>
      <c r="B7355" s="14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 t="shared" si="229"/>
        <v>2026-08</v>
      </c>
      <c r="J7355" s="7" t="str">
        <f>VLOOKUP(C7355,'[1]T. Apoyo Sistema'!$B$1:$C$89,2,0)</f>
        <v>SI</v>
      </c>
    </row>
    <row r="7356" spans="1:10" x14ac:dyDescent="0.25">
      <c r="A7356" s="4" t="str">
        <f t="shared" si="228"/>
        <v>46244-POX57-com1</v>
      </c>
      <c r="B7356" s="14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 t="shared" si="229"/>
        <v>2026-08</v>
      </c>
      <c r="J7356" s="7" t="str">
        <f>VLOOKUP(C7356,'[1]T. Apoyo Sistema'!$B$1:$C$89,2,0)</f>
        <v>SI</v>
      </c>
    </row>
    <row r="7357" spans="1:10" x14ac:dyDescent="0.25">
      <c r="A7357" s="4" t="str">
        <f t="shared" si="228"/>
        <v>46244-POX57-com2</v>
      </c>
      <c r="B7357" s="14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 t="shared" si="229"/>
        <v>2026-08</v>
      </c>
      <c r="J7357" s="7" t="str">
        <f>VLOOKUP(C7357,'[1]T. Apoyo Sistema'!$B$1:$C$89,2,0)</f>
        <v>SI</v>
      </c>
    </row>
    <row r="7358" spans="1:10" x14ac:dyDescent="0.25">
      <c r="A7358" s="4" t="str">
        <f t="shared" si="228"/>
        <v>46244-POX57-com3</v>
      </c>
      <c r="B7358" s="14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 t="shared" si="229"/>
        <v>2026-08</v>
      </c>
      <c r="J7358" s="7" t="str">
        <f>VLOOKUP(C7358,'[1]T. Apoyo Sistema'!$B$1:$C$89,2,0)</f>
        <v>SI</v>
      </c>
    </row>
    <row r="7359" spans="1:10" x14ac:dyDescent="0.25">
      <c r="A7359" s="4" t="str">
        <f t="shared" si="228"/>
        <v>46244-POX57-com4</v>
      </c>
      <c r="B7359" s="14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 t="shared" si="229"/>
        <v>2026-08</v>
      </c>
      <c r="J7359" s="7" t="str">
        <f>VLOOKUP(C7359,'[1]T. Apoyo Sistema'!$B$1:$C$89,2,0)</f>
        <v>SI</v>
      </c>
    </row>
    <row r="7360" spans="1:10" x14ac:dyDescent="0.25">
      <c r="A7360" s="4" t="str">
        <f t="shared" si="228"/>
        <v>46244-POX57-gen1</v>
      </c>
      <c r="B7360" s="14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 t="shared" si="229"/>
        <v>2026-08</v>
      </c>
      <c r="J7360" s="7" t="str">
        <f>VLOOKUP(C7360,'[1]T. Apoyo Sistema'!$B$1:$C$89,2,0)</f>
        <v>SI</v>
      </c>
    </row>
    <row r="7361" spans="1:10" x14ac:dyDescent="0.25">
      <c r="A7361" s="4" t="str">
        <f t="shared" si="228"/>
        <v>46244-POX57-gen2</v>
      </c>
      <c r="B7361" s="14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 t="shared" si="229"/>
        <v>2026-08</v>
      </c>
      <c r="J7361" s="7" t="str">
        <f>VLOOKUP(C7361,'[1]T. Apoyo Sistema'!$B$1:$C$89,2,0)</f>
        <v>SI</v>
      </c>
    </row>
    <row r="7362" spans="1:10" x14ac:dyDescent="0.25">
      <c r="A7362" s="4" t="str">
        <f t="shared" ref="A7362:A7425" si="230">CONCATENATE(B7362,"-",C7362,"-",D7362)</f>
        <v>46244-POX57-psa1</v>
      </c>
      <c r="B7362" s="14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 t="shared" ref="I7362:I7425" si="231">TEXT(B7362,"yyyy-mm")</f>
        <v>2026-08</v>
      </c>
      <c r="J7362" s="7" t="str">
        <f>VLOOKUP(C7362,'[1]T. Apoyo Sistema'!$B$1:$C$89,2,0)</f>
        <v>SI</v>
      </c>
    </row>
    <row r="7363" spans="1:10" x14ac:dyDescent="0.25">
      <c r="A7363" s="4" t="str">
        <f t="shared" si="230"/>
        <v>46244-POX57-psa2</v>
      </c>
      <c r="B7363" s="14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 t="shared" si="231"/>
        <v>2026-08</v>
      </c>
      <c r="J7363" s="7" t="str">
        <f>VLOOKUP(C7363,'[1]T. Apoyo Sistema'!$B$1:$C$89,2,0)</f>
        <v>SI</v>
      </c>
    </row>
    <row r="7364" spans="1:10" x14ac:dyDescent="0.25">
      <c r="A7364" s="4" t="str">
        <f t="shared" si="230"/>
        <v>46244-POX57-psa3</v>
      </c>
      <c r="B7364" s="14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 t="shared" si="231"/>
        <v>2026-08</v>
      </c>
      <c r="J7364" s="7" t="str">
        <f>VLOOKUP(C7364,'[1]T. Apoyo Sistema'!$B$1:$C$89,2,0)</f>
        <v>SI</v>
      </c>
    </row>
    <row r="7365" spans="1:10" x14ac:dyDescent="0.25">
      <c r="A7365" s="4" t="str">
        <f t="shared" si="230"/>
        <v>46244-POX57-psa4</v>
      </c>
      <c r="B7365" s="14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 t="shared" si="231"/>
        <v>2026-08</v>
      </c>
      <c r="J7365" s="7" t="str">
        <f>VLOOKUP(C7365,'[1]T. Apoyo Sistema'!$B$1:$C$89,2,0)</f>
        <v>SI</v>
      </c>
    </row>
    <row r="7366" spans="1:10" x14ac:dyDescent="0.25">
      <c r="A7366" s="4" t="str">
        <f t="shared" si="230"/>
        <v>46244-POX57-sec1</v>
      </c>
      <c r="B7366" s="14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 t="shared" si="231"/>
        <v>2026-08</v>
      </c>
      <c r="J7366" s="7" t="str">
        <f>VLOOKUP(C7366,'[1]T. Apoyo Sistema'!$B$1:$C$89,2,0)</f>
        <v>SI</v>
      </c>
    </row>
    <row r="7367" spans="1:10" x14ac:dyDescent="0.25">
      <c r="A7367" s="4" t="str">
        <f t="shared" si="230"/>
        <v>46244-POX57-sec2</v>
      </c>
      <c r="B7367" s="14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 t="shared" si="231"/>
        <v>2026-08</v>
      </c>
      <c r="J7367" s="7" t="str">
        <f>VLOOKUP(C7367,'[1]T. Apoyo Sistema'!$B$1:$C$89,2,0)</f>
        <v>SI</v>
      </c>
    </row>
    <row r="7368" spans="1:10" x14ac:dyDescent="0.25">
      <c r="A7368" s="4" t="str">
        <f t="shared" si="230"/>
        <v>46244-POX58-bbd1</v>
      </c>
      <c r="B7368" s="14">
        <v>46244</v>
      </c>
      <c r="C7368" s="4" t="s">
        <v>103</v>
      </c>
      <c r="D7368" s="4" t="s">
        <v>69</v>
      </c>
      <c r="E7368" s="4">
        <v>0</v>
      </c>
      <c r="F7368" s="6">
        <v>0</v>
      </c>
      <c r="G7368" s="6">
        <v>23.983333333333334</v>
      </c>
      <c r="H7368" s="6">
        <v>0</v>
      </c>
      <c r="I7368" s="4" t="str">
        <f t="shared" si="231"/>
        <v>2026-08</v>
      </c>
      <c r="J7368" s="7" t="str">
        <f>VLOOKUP(C7368,'[1]T. Apoyo Sistema'!$B$1:$C$89,2,0)</f>
        <v>SI</v>
      </c>
    </row>
    <row r="7369" spans="1:10" x14ac:dyDescent="0.25">
      <c r="A7369" s="4" t="str">
        <f t="shared" si="230"/>
        <v>46244-POX58-bbd2</v>
      </c>
      <c r="B7369" s="14">
        <v>46244</v>
      </c>
      <c r="C7369" s="4" t="s">
        <v>103</v>
      </c>
      <c r="D7369" s="4" t="s">
        <v>70</v>
      </c>
      <c r="E7369" s="4">
        <v>0</v>
      </c>
      <c r="F7369" s="6">
        <v>0.36666666666666664</v>
      </c>
      <c r="G7369" s="6">
        <v>23.616666666666667</v>
      </c>
      <c r="H7369" s="6">
        <v>0</v>
      </c>
      <c r="I7369" s="4" t="str">
        <f t="shared" si="231"/>
        <v>2026-08</v>
      </c>
      <c r="J7369" s="7" t="str">
        <f>VLOOKUP(C7369,'[1]T. Apoyo Sistema'!$B$1:$C$89,2,0)</f>
        <v>SI</v>
      </c>
    </row>
    <row r="7370" spans="1:10" x14ac:dyDescent="0.25">
      <c r="A7370" s="4" t="str">
        <f t="shared" si="230"/>
        <v>46244-POX58-com1</v>
      </c>
      <c r="B7370" s="14">
        <v>46244</v>
      </c>
      <c r="C7370" s="4" t="s">
        <v>103</v>
      </c>
      <c r="D7370" s="4" t="s">
        <v>71</v>
      </c>
      <c r="E7370" s="4">
        <v>0</v>
      </c>
      <c r="F7370" s="6">
        <v>9.8833333333333329</v>
      </c>
      <c r="G7370" s="6">
        <v>14.100000000000001</v>
      </c>
      <c r="H7370" s="6">
        <v>0</v>
      </c>
      <c r="I7370" s="4" t="str">
        <f t="shared" si="231"/>
        <v>2026-08</v>
      </c>
      <c r="J7370" s="7" t="str">
        <f>VLOOKUP(C7370,'[1]T. Apoyo Sistema'!$B$1:$C$89,2,0)</f>
        <v>SI</v>
      </c>
    </row>
    <row r="7371" spans="1:10" x14ac:dyDescent="0.25">
      <c r="A7371" s="4" t="str">
        <f t="shared" si="230"/>
        <v>46244-POX58-com2</v>
      </c>
      <c r="B7371" s="14">
        <v>46244</v>
      </c>
      <c r="C7371" s="4" t="s">
        <v>103</v>
      </c>
      <c r="D7371" s="4" t="s">
        <v>72</v>
      </c>
      <c r="E7371" s="4">
        <v>0</v>
      </c>
      <c r="F7371" s="6">
        <v>9.9166666666666661</v>
      </c>
      <c r="G7371" s="6">
        <v>14.066666666666668</v>
      </c>
      <c r="H7371" s="6">
        <v>0</v>
      </c>
      <c r="I7371" s="4" t="str">
        <f t="shared" si="231"/>
        <v>2026-08</v>
      </c>
      <c r="J7371" s="7" t="str">
        <f>VLOOKUP(C7371,'[1]T. Apoyo Sistema'!$B$1:$C$89,2,0)</f>
        <v>SI</v>
      </c>
    </row>
    <row r="7372" spans="1:10" x14ac:dyDescent="0.25">
      <c r="A7372" s="4" t="str">
        <f t="shared" si="230"/>
        <v>46244-POX58-com3</v>
      </c>
      <c r="B7372" s="14">
        <v>46244</v>
      </c>
      <c r="C7372" s="4" t="s">
        <v>103</v>
      </c>
      <c r="D7372" s="4" t="s">
        <v>77</v>
      </c>
      <c r="E7372" s="4">
        <v>0</v>
      </c>
      <c r="F7372" s="6">
        <v>9.9</v>
      </c>
      <c r="G7372" s="6">
        <v>14.083333333333334</v>
      </c>
      <c r="H7372" s="6">
        <v>0</v>
      </c>
      <c r="I7372" s="4" t="str">
        <f t="shared" si="231"/>
        <v>2026-08</v>
      </c>
      <c r="J7372" s="7" t="str">
        <f>VLOOKUP(C7372,'[1]T. Apoyo Sistema'!$B$1:$C$89,2,0)</f>
        <v>SI</v>
      </c>
    </row>
    <row r="7373" spans="1:10" x14ac:dyDescent="0.25">
      <c r="A7373" s="4" t="str">
        <f t="shared" si="230"/>
        <v>46244-POX58-com4</v>
      </c>
      <c r="B7373" s="14">
        <v>46244</v>
      </c>
      <c r="C7373" s="4" t="s">
        <v>103</v>
      </c>
      <c r="D7373" s="4" t="s">
        <v>78</v>
      </c>
      <c r="E7373" s="4">
        <v>0</v>
      </c>
      <c r="F7373" s="6">
        <v>9.9166666666666661</v>
      </c>
      <c r="G7373" s="6">
        <v>14.066666666666668</v>
      </c>
      <c r="H7373" s="6">
        <v>0</v>
      </c>
      <c r="I7373" s="4" t="str">
        <f t="shared" si="231"/>
        <v>2026-08</v>
      </c>
      <c r="J7373" s="7" t="str">
        <f>VLOOKUP(C7373,'[1]T. Apoyo Sistema'!$B$1:$C$89,2,0)</f>
        <v>SI</v>
      </c>
    </row>
    <row r="7374" spans="1:10" x14ac:dyDescent="0.25">
      <c r="A7374" s="4" t="str">
        <f t="shared" si="230"/>
        <v>46244-POX58-gen1</v>
      </c>
      <c r="B7374" s="14">
        <v>46244</v>
      </c>
      <c r="C7374" s="4" t="s">
        <v>103</v>
      </c>
      <c r="D7374" s="4" t="s">
        <v>59</v>
      </c>
      <c r="E7374" s="4">
        <v>0</v>
      </c>
      <c r="F7374" s="6">
        <v>0</v>
      </c>
      <c r="G7374" s="6">
        <v>23.983333333333334</v>
      </c>
      <c r="H7374" s="6">
        <v>0</v>
      </c>
      <c r="I7374" s="4" t="str">
        <f t="shared" si="231"/>
        <v>2026-08</v>
      </c>
      <c r="J7374" s="7" t="str">
        <f>VLOOKUP(C7374,'[1]T. Apoyo Sistema'!$B$1:$C$89,2,0)</f>
        <v>SI</v>
      </c>
    </row>
    <row r="7375" spans="1:10" x14ac:dyDescent="0.25">
      <c r="A7375" s="4" t="str">
        <f t="shared" si="230"/>
        <v>46244-POX58-gen2</v>
      </c>
      <c r="B7375" s="14">
        <v>46244</v>
      </c>
      <c r="C7375" s="4" t="s">
        <v>103</v>
      </c>
      <c r="D7375" s="4" t="s">
        <v>73</v>
      </c>
      <c r="E7375" s="4">
        <v>0</v>
      </c>
      <c r="F7375" s="6">
        <v>10.016666666666667</v>
      </c>
      <c r="G7375" s="6">
        <v>13.966666666666667</v>
      </c>
      <c r="H7375" s="6">
        <v>0</v>
      </c>
      <c r="I7375" s="4" t="str">
        <f t="shared" si="231"/>
        <v>2026-08</v>
      </c>
      <c r="J7375" s="7" t="str">
        <f>VLOOKUP(C7375,'[1]T. Apoyo Sistema'!$B$1:$C$89,2,0)</f>
        <v>SI</v>
      </c>
    </row>
    <row r="7376" spans="1:10" x14ac:dyDescent="0.25">
      <c r="A7376" s="4" t="str">
        <f t="shared" si="230"/>
        <v>46244-POX58-motocom1</v>
      </c>
      <c r="B7376" s="14">
        <v>46244</v>
      </c>
      <c r="C7376" s="4" t="s">
        <v>103</v>
      </c>
      <c r="D7376" s="4" t="s">
        <v>104</v>
      </c>
      <c r="E7376" s="4">
        <v>0</v>
      </c>
      <c r="F7376" s="6">
        <v>0</v>
      </c>
      <c r="G7376" s="6">
        <v>23.983333333333334</v>
      </c>
      <c r="H7376" s="6">
        <v>0</v>
      </c>
      <c r="I7376" s="4" t="str">
        <f t="shared" si="231"/>
        <v>2026-08</v>
      </c>
      <c r="J7376" s="7" t="str">
        <f>VLOOKUP(C7376,'[1]T. Apoyo Sistema'!$B$1:$C$89,2,0)</f>
        <v>SI</v>
      </c>
    </row>
    <row r="7377" spans="1:10" x14ac:dyDescent="0.25">
      <c r="A7377" s="4" t="str">
        <f t="shared" si="230"/>
        <v>46244-POX58-motocom2</v>
      </c>
      <c r="B7377" s="14">
        <v>46244</v>
      </c>
      <c r="C7377" s="4" t="s">
        <v>103</v>
      </c>
      <c r="D7377" s="4" t="s">
        <v>105</v>
      </c>
      <c r="E7377" s="4">
        <v>0</v>
      </c>
      <c r="F7377" s="6">
        <v>0</v>
      </c>
      <c r="G7377" s="6">
        <v>23.983333333333334</v>
      </c>
      <c r="H7377" s="6">
        <v>0</v>
      </c>
      <c r="I7377" s="4" t="str">
        <f t="shared" si="231"/>
        <v>2026-08</v>
      </c>
      <c r="J7377" s="7" t="str">
        <f>VLOOKUP(C7377,'[1]T. Apoyo Sistema'!$B$1:$C$89,2,0)</f>
        <v>SI</v>
      </c>
    </row>
    <row r="7378" spans="1:10" x14ac:dyDescent="0.25">
      <c r="A7378" s="4" t="str">
        <f t="shared" si="230"/>
        <v>46244-POX58-psa1</v>
      </c>
      <c r="B7378" s="14">
        <v>46244</v>
      </c>
      <c r="C7378" s="4" t="s">
        <v>103</v>
      </c>
      <c r="D7378" s="4" t="s">
        <v>60</v>
      </c>
      <c r="E7378" s="4">
        <v>0</v>
      </c>
      <c r="F7378" s="6">
        <v>1.6666666666666666E-2</v>
      </c>
      <c r="G7378" s="6">
        <v>23.966666666666669</v>
      </c>
      <c r="H7378" s="6">
        <v>0</v>
      </c>
      <c r="I7378" s="4" t="str">
        <f t="shared" si="231"/>
        <v>2026-08</v>
      </c>
      <c r="J7378" s="7" t="str">
        <f>VLOOKUP(C7378,'[1]T. Apoyo Sistema'!$B$1:$C$89,2,0)</f>
        <v>SI</v>
      </c>
    </row>
    <row r="7379" spans="1:10" x14ac:dyDescent="0.25">
      <c r="A7379" s="4" t="str">
        <f t="shared" si="230"/>
        <v>46244-POX58-psa2</v>
      </c>
      <c r="B7379" s="14">
        <v>46244</v>
      </c>
      <c r="C7379" s="4" t="s">
        <v>103</v>
      </c>
      <c r="D7379" s="4" t="s">
        <v>74</v>
      </c>
      <c r="E7379" s="4">
        <v>0</v>
      </c>
      <c r="F7379" s="6">
        <v>1.6666666666666666E-2</v>
      </c>
      <c r="G7379" s="6">
        <v>23.966666666666669</v>
      </c>
      <c r="H7379" s="6">
        <v>0</v>
      </c>
      <c r="I7379" s="4" t="str">
        <f t="shared" si="231"/>
        <v>2026-08</v>
      </c>
      <c r="J7379" s="7" t="str">
        <f>VLOOKUP(C7379,'[1]T. Apoyo Sistema'!$B$1:$C$89,2,0)</f>
        <v>SI</v>
      </c>
    </row>
    <row r="7380" spans="1:10" x14ac:dyDescent="0.25">
      <c r="A7380" s="4" t="str">
        <f t="shared" si="230"/>
        <v>46244-POX58-psa3</v>
      </c>
      <c r="B7380" s="14">
        <v>46244</v>
      </c>
      <c r="C7380" s="4" t="s">
        <v>103</v>
      </c>
      <c r="D7380" s="4" t="s">
        <v>79</v>
      </c>
      <c r="E7380" s="4">
        <v>0</v>
      </c>
      <c r="F7380" s="6">
        <v>1.6666666666666666E-2</v>
      </c>
      <c r="G7380" s="6">
        <v>23.966666666666669</v>
      </c>
      <c r="H7380" s="6">
        <v>0</v>
      </c>
      <c r="I7380" s="4" t="str">
        <f t="shared" si="231"/>
        <v>2026-08</v>
      </c>
      <c r="J7380" s="7" t="str">
        <f>VLOOKUP(C7380,'[1]T. Apoyo Sistema'!$B$1:$C$89,2,0)</f>
        <v>SI</v>
      </c>
    </row>
    <row r="7381" spans="1:10" x14ac:dyDescent="0.25">
      <c r="A7381" s="4" t="str">
        <f t="shared" si="230"/>
        <v>46244-POX58-psa4</v>
      </c>
      <c r="B7381" s="14">
        <v>46244</v>
      </c>
      <c r="C7381" s="4" t="s">
        <v>103</v>
      </c>
      <c r="D7381" s="4" t="s">
        <v>80</v>
      </c>
      <c r="E7381" s="4">
        <v>0</v>
      </c>
      <c r="F7381" s="6">
        <v>1.6666666666666666E-2</v>
      </c>
      <c r="G7381" s="6">
        <v>23.966666666666669</v>
      </c>
      <c r="H7381" s="6">
        <v>0</v>
      </c>
      <c r="I7381" s="4" t="str">
        <f t="shared" si="231"/>
        <v>2026-08</v>
      </c>
      <c r="J7381" s="7" t="str">
        <f>VLOOKUP(C7381,'[1]T. Apoyo Sistema'!$B$1:$C$89,2,0)</f>
        <v>SI</v>
      </c>
    </row>
    <row r="7382" spans="1:10" x14ac:dyDescent="0.25">
      <c r="A7382" s="4" t="str">
        <f t="shared" si="230"/>
        <v>46244-POX58-sec1</v>
      </c>
      <c r="B7382" s="14">
        <v>46244</v>
      </c>
      <c r="C7382" s="4" t="s">
        <v>103</v>
      </c>
      <c r="D7382" s="4" t="s">
        <v>75</v>
      </c>
      <c r="E7382" s="4">
        <v>0</v>
      </c>
      <c r="F7382" s="6">
        <v>9.9833333333333325</v>
      </c>
      <c r="G7382" s="6">
        <v>14.000000000000002</v>
      </c>
      <c r="H7382" s="6">
        <v>0</v>
      </c>
      <c r="I7382" s="4" t="str">
        <f t="shared" si="231"/>
        <v>2026-08</v>
      </c>
      <c r="J7382" s="7" t="str">
        <f>VLOOKUP(C7382,'[1]T. Apoyo Sistema'!$B$1:$C$89,2,0)</f>
        <v>SI</v>
      </c>
    </row>
    <row r="7383" spans="1:10" x14ac:dyDescent="0.25">
      <c r="A7383" s="4" t="str">
        <f t="shared" si="230"/>
        <v>46244-POX58-sec2</v>
      </c>
      <c r="B7383" s="14">
        <v>46244</v>
      </c>
      <c r="C7383" s="4" t="s">
        <v>103</v>
      </c>
      <c r="D7383" s="4" t="s">
        <v>76</v>
      </c>
      <c r="E7383" s="4">
        <v>0</v>
      </c>
      <c r="F7383" s="6">
        <v>9.9833333333333325</v>
      </c>
      <c r="G7383" s="6">
        <v>14.000000000000002</v>
      </c>
      <c r="H7383" s="6">
        <v>0</v>
      </c>
      <c r="I7383" s="4" t="str">
        <f t="shared" si="231"/>
        <v>2026-08</v>
      </c>
      <c r="J7383" s="7" t="str">
        <f>VLOOKUP(C7383,'[1]T. Apoyo Sistema'!$B$1:$C$89,2,0)</f>
        <v>SI</v>
      </c>
    </row>
    <row r="7384" spans="1:10" x14ac:dyDescent="0.25">
      <c r="A7384" s="4" t="str">
        <f t="shared" si="230"/>
        <v>46244-POX59-bbd1</v>
      </c>
      <c r="B7384" s="14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 t="shared" si="231"/>
        <v>2026-08</v>
      </c>
      <c r="J7384" s="7" t="str">
        <f>VLOOKUP(C7384,'[1]T. Apoyo Sistema'!$B$1:$C$89,2,0)</f>
        <v>SI</v>
      </c>
    </row>
    <row r="7385" spans="1:10" x14ac:dyDescent="0.25">
      <c r="A7385" s="4" t="str">
        <f t="shared" si="230"/>
        <v>46244-POX59-bbd2</v>
      </c>
      <c r="B7385" s="14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 t="shared" si="231"/>
        <v>2026-08</v>
      </c>
      <c r="J7385" s="7" t="str">
        <f>VLOOKUP(C7385,'[1]T. Apoyo Sistema'!$B$1:$C$89,2,0)</f>
        <v>SI</v>
      </c>
    </row>
    <row r="7386" spans="1:10" x14ac:dyDescent="0.25">
      <c r="A7386" s="4" t="str">
        <f t="shared" si="230"/>
        <v>46244-POX59-com1</v>
      </c>
      <c r="B7386" s="14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 t="shared" si="231"/>
        <v>2026-08</v>
      </c>
      <c r="J7386" s="7" t="str">
        <f>VLOOKUP(C7386,'[1]T. Apoyo Sistema'!$B$1:$C$89,2,0)</f>
        <v>SI</v>
      </c>
    </row>
    <row r="7387" spans="1:10" x14ac:dyDescent="0.25">
      <c r="A7387" s="4" t="str">
        <f t="shared" si="230"/>
        <v>46244-POX59-com2</v>
      </c>
      <c r="B7387" s="14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 t="shared" si="231"/>
        <v>2026-08</v>
      </c>
      <c r="J7387" s="7" t="str">
        <f>VLOOKUP(C7387,'[1]T. Apoyo Sistema'!$B$1:$C$89,2,0)</f>
        <v>SI</v>
      </c>
    </row>
    <row r="7388" spans="1:10" x14ac:dyDescent="0.25">
      <c r="A7388" s="4" t="str">
        <f t="shared" si="230"/>
        <v>46244-POX59-com3</v>
      </c>
      <c r="B7388" s="14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 t="shared" si="231"/>
        <v>2026-08</v>
      </c>
      <c r="J7388" s="7" t="str">
        <f>VLOOKUP(C7388,'[1]T. Apoyo Sistema'!$B$1:$C$89,2,0)</f>
        <v>SI</v>
      </c>
    </row>
    <row r="7389" spans="1:10" x14ac:dyDescent="0.25">
      <c r="A7389" s="4" t="str">
        <f t="shared" si="230"/>
        <v>46244-POX59-gen1</v>
      </c>
      <c r="B7389" s="14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 t="shared" si="231"/>
        <v>2026-08</v>
      </c>
      <c r="J7389" s="7" t="str">
        <f>VLOOKUP(C7389,'[1]T. Apoyo Sistema'!$B$1:$C$89,2,0)</f>
        <v>SI</v>
      </c>
    </row>
    <row r="7390" spans="1:10" x14ac:dyDescent="0.25">
      <c r="A7390" s="4" t="str">
        <f t="shared" si="230"/>
        <v>46244-POX59-gen2</v>
      </c>
      <c r="B7390" s="14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 t="shared" si="231"/>
        <v>2026-08</v>
      </c>
      <c r="J7390" s="7" t="str">
        <f>VLOOKUP(C7390,'[1]T. Apoyo Sistema'!$B$1:$C$89,2,0)</f>
        <v>SI</v>
      </c>
    </row>
    <row r="7391" spans="1:10" x14ac:dyDescent="0.25">
      <c r="A7391" s="4" t="str">
        <f t="shared" si="230"/>
        <v>46244-POX59-motocom1</v>
      </c>
      <c r="B7391" s="14">
        <v>46244</v>
      </c>
      <c r="C7391" s="4" t="s">
        <v>38</v>
      </c>
      <c r="D7391" s="4" t="s">
        <v>104</v>
      </c>
      <c r="E7391" s="4">
        <v>0</v>
      </c>
      <c r="F7391" s="6">
        <v>0</v>
      </c>
      <c r="G7391" s="6">
        <v>0</v>
      </c>
      <c r="H7391" s="6">
        <v>0</v>
      </c>
      <c r="I7391" s="4" t="str">
        <f t="shared" si="231"/>
        <v>2026-08</v>
      </c>
      <c r="J7391" s="7" t="str">
        <f>VLOOKUP(C7391,'[1]T. Apoyo Sistema'!$B$1:$C$89,2,0)</f>
        <v>SI</v>
      </c>
    </row>
    <row r="7392" spans="1:10" x14ac:dyDescent="0.25">
      <c r="A7392" s="4" t="str">
        <f t="shared" si="230"/>
        <v>46244-POX59-motocom2</v>
      </c>
      <c r="B7392" s="14">
        <v>46244</v>
      </c>
      <c r="C7392" s="4" t="s">
        <v>38</v>
      </c>
      <c r="D7392" s="4" t="s">
        <v>105</v>
      </c>
      <c r="E7392" s="4">
        <v>0</v>
      </c>
      <c r="F7392" s="6">
        <v>0</v>
      </c>
      <c r="G7392" s="6">
        <v>0</v>
      </c>
      <c r="H7392" s="6">
        <v>0</v>
      </c>
      <c r="I7392" s="4" t="str">
        <f t="shared" si="231"/>
        <v>2026-08</v>
      </c>
      <c r="J7392" s="7" t="str">
        <f>VLOOKUP(C7392,'[1]T. Apoyo Sistema'!$B$1:$C$89,2,0)</f>
        <v>SI</v>
      </c>
    </row>
    <row r="7393" spans="1:10" x14ac:dyDescent="0.25">
      <c r="A7393" s="4" t="str">
        <f t="shared" si="230"/>
        <v>46244-POX59-psa1</v>
      </c>
      <c r="B7393" s="14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 t="shared" si="231"/>
        <v>2026-08</v>
      </c>
      <c r="J7393" s="7" t="str">
        <f>VLOOKUP(C7393,'[1]T. Apoyo Sistema'!$B$1:$C$89,2,0)</f>
        <v>SI</v>
      </c>
    </row>
    <row r="7394" spans="1:10" x14ac:dyDescent="0.25">
      <c r="A7394" s="4" t="str">
        <f t="shared" si="230"/>
        <v>46244-POX59-psa2</v>
      </c>
      <c r="B7394" s="14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 t="shared" si="231"/>
        <v>2026-08</v>
      </c>
      <c r="J7394" s="7" t="str">
        <f>VLOOKUP(C7394,'[1]T. Apoyo Sistema'!$B$1:$C$89,2,0)</f>
        <v>SI</v>
      </c>
    </row>
    <row r="7395" spans="1:10" x14ac:dyDescent="0.25">
      <c r="A7395" s="4" t="str">
        <f t="shared" si="230"/>
        <v>46244-POX59-psa3</v>
      </c>
      <c r="B7395" s="14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 t="shared" si="231"/>
        <v>2026-08</v>
      </c>
      <c r="J7395" s="7" t="str">
        <f>VLOOKUP(C7395,'[1]T. Apoyo Sistema'!$B$1:$C$89,2,0)</f>
        <v>SI</v>
      </c>
    </row>
    <row r="7396" spans="1:10" x14ac:dyDescent="0.25">
      <c r="A7396" s="4" t="str">
        <f t="shared" si="230"/>
        <v>46244-POX59-psa4</v>
      </c>
      <c r="B7396" s="14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 t="shared" si="231"/>
        <v>2026-08</v>
      </c>
      <c r="J7396" s="7" t="str">
        <f>VLOOKUP(C7396,'[1]T. Apoyo Sistema'!$B$1:$C$89,2,0)</f>
        <v>SI</v>
      </c>
    </row>
    <row r="7397" spans="1:10" x14ac:dyDescent="0.25">
      <c r="A7397" s="4" t="str">
        <f t="shared" si="230"/>
        <v>46244-POX59-psa5</v>
      </c>
      <c r="B7397" s="14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 t="shared" si="231"/>
        <v>2026-08</v>
      </c>
      <c r="J7397" s="7" t="str">
        <f>VLOOKUP(C7397,'[1]T. Apoyo Sistema'!$B$1:$C$89,2,0)</f>
        <v>SI</v>
      </c>
    </row>
    <row r="7398" spans="1:10" x14ac:dyDescent="0.25">
      <c r="A7398" s="4" t="str">
        <f t="shared" si="230"/>
        <v>46244-POX59-psa6</v>
      </c>
      <c r="B7398" s="14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 t="shared" si="231"/>
        <v>2026-08</v>
      </c>
      <c r="J7398" s="7" t="str">
        <f>VLOOKUP(C7398,'[1]T. Apoyo Sistema'!$B$1:$C$89,2,0)</f>
        <v>SI</v>
      </c>
    </row>
    <row r="7399" spans="1:10" x14ac:dyDescent="0.25">
      <c r="A7399" s="4" t="str">
        <f t="shared" si="230"/>
        <v>46244-POX59-sec1</v>
      </c>
      <c r="B7399" s="14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 t="shared" si="231"/>
        <v>2026-08</v>
      </c>
      <c r="J7399" s="7" t="str">
        <f>VLOOKUP(C7399,'[1]T. Apoyo Sistema'!$B$1:$C$89,2,0)</f>
        <v>SI</v>
      </c>
    </row>
    <row r="7400" spans="1:10" x14ac:dyDescent="0.25">
      <c r="A7400" s="4" t="str">
        <f t="shared" si="230"/>
        <v>46244-POX59-sec2</v>
      </c>
      <c r="B7400" s="14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 t="shared" si="231"/>
        <v>2026-08</v>
      </c>
      <c r="J7400" s="7" t="str">
        <f>VLOOKUP(C7400,'[1]T. Apoyo Sistema'!$B$1:$C$89,2,0)</f>
        <v>SI</v>
      </c>
    </row>
    <row r="7401" spans="1:10" x14ac:dyDescent="0.25">
      <c r="A7401" s="4" t="str">
        <f t="shared" si="230"/>
        <v>46244-POX6-bbd1</v>
      </c>
      <c r="B7401" s="14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 t="shared" si="231"/>
        <v>2026-08</v>
      </c>
      <c r="J7401" s="7" t="str">
        <f>VLOOKUP(C7401,'[1]T. Apoyo Sistema'!$B$1:$C$89,2,0)</f>
        <v>SI</v>
      </c>
    </row>
    <row r="7402" spans="1:10" x14ac:dyDescent="0.25">
      <c r="A7402" s="4" t="str">
        <f t="shared" si="230"/>
        <v>46244-POX6-bbd2</v>
      </c>
      <c r="B7402" s="14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 t="shared" si="231"/>
        <v>2026-08</v>
      </c>
      <c r="J7402" s="7" t="str">
        <f>VLOOKUP(C7402,'[1]T. Apoyo Sistema'!$B$1:$C$89,2,0)</f>
        <v>SI</v>
      </c>
    </row>
    <row r="7403" spans="1:10" x14ac:dyDescent="0.25">
      <c r="A7403" s="4" t="str">
        <f t="shared" si="230"/>
        <v>46244-POX6-com1</v>
      </c>
      <c r="B7403" s="14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 t="shared" si="231"/>
        <v>2026-08</v>
      </c>
      <c r="J7403" s="7" t="str">
        <f>VLOOKUP(C7403,'[1]T. Apoyo Sistema'!$B$1:$C$89,2,0)</f>
        <v>SI</v>
      </c>
    </row>
    <row r="7404" spans="1:10" x14ac:dyDescent="0.25">
      <c r="A7404" s="4" t="str">
        <f t="shared" si="230"/>
        <v>46244-POX6-com2</v>
      </c>
      <c r="B7404" s="14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 t="shared" si="231"/>
        <v>2026-08</v>
      </c>
      <c r="J7404" s="7" t="str">
        <f>VLOOKUP(C7404,'[1]T. Apoyo Sistema'!$B$1:$C$89,2,0)</f>
        <v>SI</v>
      </c>
    </row>
    <row r="7405" spans="1:10" x14ac:dyDescent="0.25">
      <c r="A7405" s="4" t="str">
        <f t="shared" si="230"/>
        <v>46244-POX6-com3</v>
      </c>
      <c r="B7405" s="14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 t="shared" si="231"/>
        <v>2026-08</v>
      </c>
      <c r="J7405" s="7" t="str">
        <f>VLOOKUP(C7405,'[1]T. Apoyo Sistema'!$B$1:$C$89,2,0)</f>
        <v>SI</v>
      </c>
    </row>
    <row r="7406" spans="1:10" x14ac:dyDescent="0.25">
      <c r="A7406" s="4" t="str">
        <f t="shared" si="230"/>
        <v>46244-POX6-com4</v>
      </c>
      <c r="B7406" s="14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 t="shared" si="231"/>
        <v>2026-08</v>
      </c>
      <c r="J7406" s="7" t="str">
        <f>VLOOKUP(C7406,'[1]T. Apoyo Sistema'!$B$1:$C$89,2,0)</f>
        <v>SI</v>
      </c>
    </row>
    <row r="7407" spans="1:10" x14ac:dyDescent="0.25">
      <c r="A7407" s="4" t="str">
        <f t="shared" si="230"/>
        <v>46244-POX6-gen1</v>
      </c>
      <c r="B7407" s="14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 t="shared" si="231"/>
        <v>2026-08</v>
      </c>
      <c r="J7407" s="7" t="str">
        <f>VLOOKUP(C7407,'[1]T. Apoyo Sistema'!$B$1:$C$89,2,0)</f>
        <v>SI</v>
      </c>
    </row>
    <row r="7408" spans="1:10" x14ac:dyDescent="0.25">
      <c r="A7408" s="4" t="str">
        <f t="shared" si="230"/>
        <v>46244-POX6-gen2</v>
      </c>
      <c r="B7408" s="14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 t="shared" si="231"/>
        <v>2026-08</v>
      </c>
      <c r="J7408" s="7" t="str">
        <f>VLOOKUP(C7408,'[1]T. Apoyo Sistema'!$B$1:$C$89,2,0)</f>
        <v>SI</v>
      </c>
    </row>
    <row r="7409" spans="1:10" x14ac:dyDescent="0.25">
      <c r="A7409" s="4" t="str">
        <f t="shared" si="230"/>
        <v>46244-POX6-psa1</v>
      </c>
      <c r="B7409" s="14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 t="shared" si="231"/>
        <v>2026-08</v>
      </c>
      <c r="J7409" s="7" t="str">
        <f>VLOOKUP(C7409,'[1]T. Apoyo Sistema'!$B$1:$C$89,2,0)</f>
        <v>SI</v>
      </c>
    </row>
    <row r="7410" spans="1:10" x14ac:dyDescent="0.25">
      <c r="A7410" s="4" t="str">
        <f t="shared" si="230"/>
        <v>46244-POX6-psa2</v>
      </c>
      <c r="B7410" s="14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 t="shared" si="231"/>
        <v>2026-08</v>
      </c>
      <c r="J7410" s="7" t="str">
        <f>VLOOKUP(C7410,'[1]T. Apoyo Sistema'!$B$1:$C$89,2,0)</f>
        <v>SI</v>
      </c>
    </row>
    <row r="7411" spans="1:10" x14ac:dyDescent="0.25">
      <c r="A7411" s="4" t="str">
        <f t="shared" si="230"/>
        <v>46244-POX6-psa3</v>
      </c>
      <c r="B7411" s="14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 t="shared" si="231"/>
        <v>2026-08</v>
      </c>
      <c r="J7411" s="7" t="str">
        <f>VLOOKUP(C7411,'[1]T. Apoyo Sistema'!$B$1:$C$89,2,0)</f>
        <v>SI</v>
      </c>
    </row>
    <row r="7412" spans="1:10" x14ac:dyDescent="0.25">
      <c r="A7412" s="4" t="str">
        <f t="shared" si="230"/>
        <v>46244-POX6-psa4</v>
      </c>
      <c r="B7412" s="14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 t="shared" si="231"/>
        <v>2026-08</v>
      </c>
      <c r="J7412" s="7" t="str">
        <f>VLOOKUP(C7412,'[1]T. Apoyo Sistema'!$B$1:$C$89,2,0)</f>
        <v>SI</v>
      </c>
    </row>
    <row r="7413" spans="1:10" x14ac:dyDescent="0.25">
      <c r="A7413" s="4" t="str">
        <f t="shared" si="230"/>
        <v>46244-POX6-sec1</v>
      </c>
      <c r="B7413" s="14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 t="shared" si="231"/>
        <v>2026-08</v>
      </c>
      <c r="J7413" s="7" t="str">
        <f>VLOOKUP(C7413,'[1]T. Apoyo Sistema'!$B$1:$C$89,2,0)</f>
        <v>SI</v>
      </c>
    </row>
    <row r="7414" spans="1:10" x14ac:dyDescent="0.25">
      <c r="A7414" s="4" t="str">
        <f t="shared" si="230"/>
        <v>46244-POX6-sec2</v>
      </c>
      <c r="B7414" s="14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 t="shared" si="231"/>
        <v>2026-08</v>
      </c>
      <c r="J7414" s="7" t="str">
        <f>VLOOKUP(C7414,'[1]T. Apoyo Sistema'!$B$1:$C$89,2,0)</f>
        <v>SI</v>
      </c>
    </row>
    <row r="7415" spans="1:10" x14ac:dyDescent="0.25">
      <c r="A7415" s="4" t="str">
        <f t="shared" si="230"/>
        <v>46244-POX60-bbd1</v>
      </c>
      <c r="B7415" s="14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 t="shared" si="231"/>
        <v>2026-08</v>
      </c>
      <c r="J7415" s="7" t="str">
        <f>VLOOKUP(C7415,'[1]T. Apoyo Sistema'!$B$1:$C$89,2,0)</f>
        <v>SI</v>
      </c>
    </row>
    <row r="7416" spans="1:10" x14ac:dyDescent="0.25">
      <c r="A7416" s="4" t="str">
        <f t="shared" si="230"/>
        <v>46244-POX60-bbd2</v>
      </c>
      <c r="B7416" s="14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 t="shared" si="231"/>
        <v>2026-08</v>
      </c>
      <c r="J7416" s="7" t="str">
        <f>VLOOKUP(C7416,'[1]T. Apoyo Sistema'!$B$1:$C$89,2,0)</f>
        <v>SI</v>
      </c>
    </row>
    <row r="7417" spans="1:10" x14ac:dyDescent="0.25">
      <c r="A7417" s="4" t="str">
        <f t="shared" si="230"/>
        <v>46244-POX60-com1</v>
      </c>
      <c r="B7417" s="14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 t="shared" si="231"/>
        <v>2026-08</v>
      </c>
      <c r="J7417" s="7" t="str">
        <f>VLOOKUP(C7417,'[1]T. Apoyo Sistema'!$B$1:$C$89,2,0)</f>
        <v>SI</v>
      </c>
    </row>
    <row r="7418" spans="1:10" x14ac:dyDescent="0.25">
      <c r="A7418" s="4" t="str">
        <f t="shared" si="230"/>
        <v>46244-POX60-com2</v>
      </c>
      <c r="B7418" s="14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 t="shared" si="231"/>
        <v>2026-08</v>
      </c>
      <c r="J7418" s="7" t="str">
        <f>VLOOKUP(C7418,'[1]T. Apoyo Sistema'!$B$1:$C$89,2,0)</f>
        <v>SI</v>
      </c>
    </row>
    <row r="7419" spans="1:10" x14ac:dyDescent="0.25">
      <c r="A7419" s="4" t="str">
        <f t="shared" si="230"/>
        <v>46244-POX60-com3</v>
      </c>
      <c r="B7419" s="14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 t="shared" si="231"/>
        <v>2026-08</v>
      </c>
      <c r="J7419" s="7" t="str">
        <f>VLOOKUP(C7419,'[1]T. Apoyo Sistema'!$B$1:$C$89,2,0)</f>
        <v>SI</v>
      </c>
    </row>
    <row r="7420" spans="1:10" x14ac:dyDescent="0.25">
      <c r="A7420" s="4" t="str">
        <f t="shared" si="230"/>
        <v>46244-POX60-gen1</v>
      </c>
      <c r="B7420" s="14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 t="shared" si="231"/>
        <v>2026-08</v>
      </c>
      <c r="J7420" s="7" t="str">
        <f>VLOOKUP(C7420,'[1]T. Apoyo Sistema'!$B$1:$C$89,2,0)</f>
        <v>SI</v>
      </c>
    </row>
    <row r="7421" spans="1:10" x14ac:dyDescent="0.25">
      <c r="A7421" s="4" t="str">
        <f t="shared" si="230"/>
        <v>46244-POX60-gen2</v>
      </c>
      <c r="B7421" s="14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 t="shared" si="231"/>
        <v>2026-08</v>
      </c>
      <c r="J7421" s="7" t="str">
        <f>VLOOKUP(C7421,'[1]T. Apoyo Sistema'!$B$1:$C$89,2,0)</f>
        <v>SI</v>
      </c>
    </row>
    <row r="7422" spans="1:10" x14ac:dyDescent="0.25">
      <c r="A7422" s="4" t="str">
        <f t="shared" si="230"/>
        <v>46244-POX60-motocom1</v>
      </c>
      <c r="B7422" s="14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 t="shared" si="231"/>
        <v>2026-08</v>
      </c>
      <c r="J7422" s="7" t="str">
        <f>VLOOKUP(C7422,'[1]T. Apoyo Sistema'!$B$1:$C$89,2,0)</f>
        <v>SI</v>
      </c>
    </row>
    <row r="7423" spans="1:10" x14ac:dyDescent="0.25">
      <c r="A7423" s="4" t="str">
        <f t="shared" si="230"/>
        <v>46244-POX60-motocom2</v>
      </c>
      <c r="B7423" s="14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 t="shared" si="231"/>
        <v>2026-08</v>
      </c>
      <c r="J7423" s="7" t="str">
        <f>VLOOKUP(C7423,'[1]T. Apoyo Sistema'!$B$1:$C$89,2,0)</f>
        <v>SI</v>
      </c>
    </row>
    <row r="7424" spans="1:10" x14ac:dyDescent="0.25">
      <c r="A7424" s="4" t="str">
        <f t="shared" si="230"/>
        <v>46244-POX60-psa1</v>
      </c>
      <c r="B7424" s="14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 t="shared" si="231"/>
        <v>2026-08</v>
      </c>
      <c r="J7424" s="7" t="str">
        <f>VLOOKUP(C7424,'[1]T. Apoyo Sistema'!$B$1:$C$89,2,0)</f>
        <v>SI</v>
      </c>
    </row>
    <row r="7425" spans="1:10" x14ac:dyDescent="0.25">
      <c r="A7425" s="4" t="str">
        <f t="shared" si="230"/>
        <v>46244-POX60-psa2</v>
      </c>
      <c r="B7425" s="14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 t="shared" si="231"/>
        <v>2026-08</v>
      </c>
      <c r="J7425" s="7" t="str">
        <f>VLOOKUP(C7425,'[1]T. Apoyo Sistema'!$B$1:$C$89,2,0)</f>
        <v>SI</v>
      </c>
    </row>
    <row r="7426" spans="1:10" x14ac:dyDescent="0.25">
      <c r="A7426" s="4" t="str">
        <f t="shared" ref="A7426:A7489" si="232">CONCATENATE(B7426,"-",C7426,"-",D7426)</f>
        <v>46244-POX60-psa3</v>
      </c>
      <c r="B7426" s="14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 t="shared" ref="I7426:I7489" si="233">TEXT(B7426,"yyyy-mm")</f>
        <v>2026-08</v>
      </c>
      <c r="J7426" s="7" t="str">
        <f>VLOOKUP(C7426,'[1]T. Apoyo Sistema'!$B$1:$C$89,2,0)</f>
        <v>SI</v>
      </c>
    </row>
    <row r="7427" spans="1:10" x14ac:dyDescent="0.25">
      <c r="A7427" s="4" t="str">
        <f t="shared" si="232"/>
        <v>46244-POX60-psa4</v>
      </c>
      <c r="B7427" s="14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 t="shared" si="233"/>
        <v>2026-08</v>
      </c>
      <c r="J7427" s="7" t="str">
        <f>VLOOKUP(C7427,'[1]T. Apoyo Sistema'!$B$1:$C$89,2,0)</f>
        <v>SI</v>
      </c>
    </row>
    <row r="7428" spans="1:10" x14ac:dyDescent="0.25">
      <c r="A7428" s="4" t="str">
        <f t="shared" si="232"/>
        <v>46244-POX60-psa5</v>
      </c>
      <c r="B7428" s="14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 t="shared" si="233"/>
        <v>2026-08</v>
      </c>
      <c r="J7428" s="7" t="str">
        <f>VLOOKUP(C7428,'[1]T. Apoyo Sistema'!$B$1:$C$89,2,0)</f>
        <v>SI</v>
      </c>
    </row>
    <row r="7429" spans="1:10" x14ac:dyDescent="0.25">
      <c r="A7429" s="4" t="str">
        <f t="shared" si="232"/>
        <v>46244-POX60-psa6</v>
      </c>
      <c r="B7429" s="14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 t="shared" si="233"/>
        <v>2026-08</v>
      </c>
      <c r="J7429" s="7" t="str">
        <f>VLOOKUP(C7429,'[1]T. Apoyo Sistema'!$B$1:$C$89,2,0)</f>
        <v>SI</v>
      </c>
    </row>
    <row r="7430" spans="1:10" x14ac:dyDescent="0.25">
      <c r="A7430" s="4" t="str">
        <f t="shared" si="232"/>
        <v>46244-POX60-sec1</v>
      </c>
      <c r="B7430" s="14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 t="shared" si="233"/>
        <v>2026-08</v>
      </c>
      <c r="J7430" s="7" t="str">
        <f>VLOOKUP(C7430,'[1]T. Apoyo Sistema'!$B$1:$C$89,2,0)</f>
        <v>SI</v>
      </c>
    </row>
    <row r="7431" spans="1:10" x14ac:dyDescent="0.25">
      <c r="A7431" s="4" t="str">
        <f t="shared" si="232"/>
        <v>46244-POX60-sec2</v>
      </c>
      <c r="B7431" s="14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 t="shared" si="233"/>
        <v>2026-08</v>
      </c>
      <c r="J7431" s="7" t="str">
        <f>VLOOKUP(C7431,'[1]T. Apoyo Sistema'!$B$1:$C$89,2,0)</f>
        <v>SI</v>
      </c>
    </row>
    <row r="7432" spans="1:10" x14ac:dyDescent="0.25">
      <c r="A7432" s="4" t="str">
        <f t="shared" si="232"/>
        <v>46244-POX61-bbd1</v>
      </c>
      <c r="B7432" s="14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 t="shared" si="233"/>
        <v>2026-08</v>
      </c>
      <c r="J7432" s="7" t="str">
        <f>VLOOKUP(C7432,'[1]T. Apoyo Sistema'!$B$1:$C$89,2,0)</f>
        <v>SI</v>
      </c>
    </row>
    <row r="7433" spans="1:10" x14ac:dyDescent="0.25">
      <c r="A7433" s="4" t="str">
        <f t="shared" si="232"/>
        <v>46244-POX61-bbd2</v>
      </c>
      <c r="B7433" s="14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 t="shared" si="233"/>
        <v>2026-08</v>
      </c>
      <c r="J7433" s="7" t="str">
        <f>VLOOKUP(C7433,'[1]T. Apoyo Sistema'!$B$1:$C$89,2,0)</f>
        <v>SI</v>
      </c>
    </row>
    <row r="7434" spans="1:10" x14ac:dyDescent="0.25">
      <c r="A7434" s="4" t="str">
        <f t="shared" si="232"/>
        <v>46244-POX61-com1</v>
      </c>
      <c r="B7434" s="14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 t="shared" si="233"/>
        <v>2026-08</v>
      </c>
      <c r="J7434" s="7" t="str">
        <f>VLOOKUP(C7434,'[1]T. Apoyo Sistema'!$B$1:$C$89,2,0)</f>
        <v>SI</v>
      </c>
    </row>
    <row r="7435" spans="1:10" x14ac:dyDescent="0.25">
      <c r="A7435" s="4" t="str">
        <f t="shared" si="232"/>
        <v>46244-POX61-com2</v>
      </c>
      <c r="B7435" s="14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 t="shared" si="233"/>
        <v>2026-08</v>
      </c>
      <c r="J7435" s="7" t="str">
        <f>VLOOKUP(C7435,'[1]T. Apoyo Sistema'!$B$1:$C$89,2,0)</f>
        <v>SI</v>
      </c>
    </row>
    <row r="7436" spans="1:10" x14ac:dyDescent="0.25">
      <c r="A7436" s="4" t="str">
        <f t="shared" si="232"/>
        <v>46244-POX61-com3</v>
      </c>
      <c r="B7436" s="14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 t="shared" si="233"/>
        <v>2026-08</v>
      </c>
      <c r="J7436" s="7" t="str">
        <f>VLOOKUP(C7436,'[1]T. Apoyo Sistema'!$B$1:$C$89,2,0)</f>
        <v>SI</v>
      </c>
    </row>
    <row r="7437" spans="1:10" x14ac:dyDescent="0.25">
      <c r="A7437" s="4" t="str">
        <f t="shared" si="232"/>
        <v>46244-POX61-gen1</v>
      </c>
      <c r="B7437" s="14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 t="shared" si="233"/>
        <v>2026-08</v>
      </c>
      <c r="J7437" s="7" t="str">
        <f>VLOOKUP(C7437,'[1]T. Apoyo Sistema'!$B$1:$C$89,2,0)</f>
        <v>SI</v>
      </c>
    </row>
    <row r="7438" spans="1:10" x14ac:dyDescent="0.25">
      <c r="A7438" s="4" t="str">
        <f t="shared" si="232"/>
        <v>46244-POX61-gen2</v>
      </c>
      <c r="B7438" s="14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 t="shared" si="233"/>
        <v>2026-08</v>
      </c>
      <c r="J7438" s="7" t="str">
        <f>VLOOKUP(C7438,'[1]T. Apoyo Sistema'!$B$1:$C$89,2,0)</f>
        <v>SI</v>
      </c>
    </row>
    <row r="7439" spans="1:10" x14ac:dyDescent="0.25">
      <c r="A7439" s="4" t="str">
        <f t="shared" si="232"/>
        <v>46244-POX61-motocom1</v>
      </c>
      <c r="B7439" s="14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 t="shared" si="233"/>
        <v>2026-08</v>
      </c>
      <c r="J7439" s="7" t="str">
        <f>VLOOKUP(C7439,'[1]T. Apoyo Sistema'!$B$1:$C$89,2,0)</f>
        <v>SI</v>
      </c>
    </row>
    <row r="7440" spans="1:10" x14ac:dyDescent="0.25">
      <c r="A7440" s="4" t="str">
        <f t="shared" si="232"/>
        <v>46244-POX61-motocom2</v>
      </c>
      <c r="B7440" s="14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 t="shared" si="233"/>
        <v>2026-08</v>
      </c>
      <c r="J7440" s="7" t="str">
        <f>VLOOKUP(C7440,'[1]T. Apoyo Sistema'!$B$1:$C$89,2,0)</f>
        <v>SI</v>
      </c>
    </row>
    <row r="7441" spans="1:10" x14ac:dyDescent="0.25">
      <c r="A7441" s="4" t="str">
        <f t="shared" si="232"/>
        <v>46244-POX61-psa1</v>
      </c>
      <c r="B7441" s="14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 t="shared" si="233"/>
        <v>2026-08</v>
      </c>
      <c r="J7441" s="7" t="str">
        <f>VLOOKUP(C7441,'[1]T. Apoyo Sistema'!$B$1:$C$89,2,0)</f>
        <v>SI</v>
      </c>
    </row>
    <row r="7442" spans="1:10" x14ac:dyDescent="0.25">
      <c r="A7442" s="4" t="str">
        <f t="shared" si="232"/>
        <v>46244-POX61-psa2</v>
      </c>
      <c r="B7442" s="14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 t="shared" si="233"/>
        <v>2026-08</v>
      </c>
      <c r="J7442" s="7" t="str">
        <f>VLOOKUP(C7442,'[1]T. Apoyo Sistema'!$B$1:$C$89,2,0)</f>
        <v>SI</v>
      </c>
    </row>
    <row r="7443" spans="1:10" x14ac:dyDescent="0.25">
      <c r="A7443" s="4" t="str">
        <f t="shared" si="232"/>
        <v>46244-POX61-psa3</v>
      </c>
      <c r="B7443" s="14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 t="shared" si="233"/>
        <v>2026-08</v>
      </c>
      <c r="J7443" s="7" t="str">
        <f>VLOOKUP(C7443,'[1]T. Apoyo Sistema'!$B$1:$C$89,2,0)</f>
        <v>SI</v>
      </c>
    </row>
    <row r="7444" spans="1:10" x14ac:dyDescent="0.25">
      <c r="A7444" s="4" t="str">
        <f t="shared" si="232"/>
        <v>46244-POX61-psa4</v>
      </c>
      <c r="B7444" s="14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 t="shared" si="233"/>
        <v>2026-08</v>
      </c>
      <c r="J7444" s="7" t="str">
        <f>VLOOKUP(C7444,'[1]T. Apoyo Sistema'!$B$1:$C$89,2,0)</f>
        <v>SI</v>
      </c>
    </row>
    <row r="7445" spans="1:10" x14ac:dyDescent="0.25">
      <c r="A7445" s="4" t="str">
        <f t="shared" si="232"/>
        <v>46244-POX61-psa5</v>
      </c>
      <c r="B7445" s="14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 t="shared" si="233"/>
        <v>2026-08</v>
      </c>
      <c r="J7445" s="7" t="str">
        <f>VLOOKUP(C7445,'[1]T. Apoyo Sistema'!$B$1:$C$89,2,0)</f>
        <v>SI</v>
      </c>
    </row>
    <row r="7446" spans="1:10" x14ac:dyDescent="0.25">
      <c r="A7446" s="4" t="str">
        <f t="shared" si="232"/>
        <v>46244-POX61-psa6</v>
      </c>
      <c r="B7446" s="14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 t="shared" si="233"/>
        <v>2026-08</v>
      </c>
      <c r="J7446" s="7" t="str">
        <f>VLOOKUP(C7446,'[1]T. Apoyo Sistema'!$B$1:$C$89,2,0)</f>
        <v>SI</v>
      </c>
    </row>
    <row r="7447" spans="1:10" x14ac:dyDescent="0.25">
      <c r="A7447" s="4" t="str">
        <f t="shared" si="232"/>
        <v>46244-POX61-sec1</v>
      </c>
      <c r="B7447" s="14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 t="shared" si="233"/>
        <v>2026-08</v>
      </c>
      <c r="J7447" s="7" t="str">
        <f>VLOOKUP(C7447,'[1]T. Apoyo Sistema'!$B$1:$C$89,2,0)</f>
        <v>SI</v>
      </c>
    </row>
    <row r="7448" spans="1:10" x14ac:dyDescent="0.25">
      <c r="A7448" s="4" t="str">
        <f t="shared" si="232"/>
        <v>46244-POX61-sec2</v>
      </c>
      <c r="B7448" s="14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 t="shared" si="233"/>
        <v>2026-08</v>
      </c>
      <c r="J7448" s="7" t="str">
        <f>VLOOKUP(C7448,'[1]T. Apoyo Sistema'!$B$1:$C$89,2,0)</f>
        <v>SI</v>
      </c>
    </row>
    <row r="7449" spans="1:10" x14ac:dyDescent="0.25">
      <c r="A7449" s="4" t="str">
        <f t="shared" si="232"/>
        <v>46244-POX62-bbd1</v>
      </c>
      <c r="B7449" s="14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 t="shared" si="233"/>
        <v>2026-08</v>
      </c>
      <c r="J7449" s="7" t="str">
        <f>VLOOKUP(C7449,'[1]T. Apoyo Sistema'!$B$1:$C$89,2,0)</f>
        <v>SI</v>
      </c>
    </row>
    <row r="7450" spans="1:10" x14ac:dyDescent="0.25">
      <c r="A7450" s="4" t="str">
        <f t="shared" si="232"/>
        <v>46244-POX62-bbd2</v>
      </c>
      <c r="B7450" s="14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 t="shared" si="233"/>
        <v>2026-08</v>
      </c>
      <c r="J7450" s="7" t="str">
        <f>VLOOKUP(C7450,'[1]T. Apoyo Sistema'!$B$1:$C$89,2,0)</f>
        <v>SI</v>
      </c>
    </row>
    <row r="7451" spans="1:10" x14ac:dyDescent="0.25">
      <c r="A7451" s="4" t="str">
        <f t="shared" si="232"/>
        <v>46244-POX62-com1</v>
      </c>
      <c r="B7451" s="14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 t="shared" si="233"/>
        <v>2026-08</v>
      </c>
      <c r="J7451" s="7" t="str">
        <f>VLOOKUP(C7451,'[1]T. Apoyo Sistema'!$B$1:$C$89,2,0)</f>
        <v>SI</v>
      </c>
    </row>
    <row r="7452" spans="1:10" x14ac:dyDescent="0.25">
      <c r="A7452" s="4" t="str">
        <f t="shared" si="232"/>
        <v>46244-POX62-com2</v>
      </c>
      <c r="B7452" s="14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 t="shared" si="233"/>
        <v>2026-08</v>
      </c>
      <c r="J7452" s="7" t="str">
        <f>VLOOKUP(C7452,'[1]T. Apoyo Sistema'!$B$1:$C$89,2,0)</f>
        <v>SI</v>
      </c>
    </row>
    <row r="7453" spans="1:10" x14ac:dyDescent="0.25">
      <c r="A7453" s="4" t="str">
        <f t="shared" si="232"/>
        <v>46244-POX62-com3</v>
      </c>
      <c r="B7453" s="14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 t="shared" si="233"/>
        <v>2026-08</v>
      </c>
      <c r="J7453" s="7" t="str">
        <f>VLOOKUP(C7453,'[1]T. Apoyo Sistema'!$B$1:$C$89,2,0)</f>
        <v>SI</v>
      </c>
    </row>
    <row r="7454" spans="1:10" x14ac:dyDescent="0.25">
      <c r="A7454" s="4" t="str">
        <f t="shared" si="232"/>
        <v>46244-POX62-com4</v>
      </c>
      <c r="B7454" s="14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 t="shared" si="233"/>
        <v>2026-08</v>
      </c>
      <c r="J7454" s="7" t="str">
        <f>VLOOKUP(C7454,'[1]T. Apoyo Sistema'!$B$1:$C$89,2,0)</f>
        <v>SI</v>
      </c>
    </row>
    <row r="7455" spans="1:10" x14ac:dyDescent="0.25">
      <c r="A7455" s="4" t="str">
        <f t="shared" si="232"/>
        <v>46244-POX62-gen1</v>
      </c>
      <c r="B7455" s="14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 t="shared" si="233"/>
        <v>2026-08</v>
      </c>
      <c r="J7455" s="7" t="str">
        <f>VLOOKUP(C7455,'[1]T. Apoyo Sistema'!$B$1:$C$89,2,0)</f>
        <v>SI</v>
      </c>
    </row>
    <row r="7456" spans="1:10" x14ac:dyDescent="0.25">
      <c r="A7456" s="4" t="str">
        <f t="shared" si="232"/>
        <v>46244-POX62-gen2</v>
      </c>
      <c r="B7456" s="14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 t="shared" si="233"/>
        <v>2026-08</v>
      </c>
      <c r="J7456" s="7" t="str">
        <f>VLOOKUP(C7456,'[1]T. Apoyo Sistema'!$B$1:$C$89,2,0)</f>
        <v>SI</v>
      </c>
    </row>
    <row r="7457" spans="1:10" x14ac:dyDescent="0.25">
      <c r="A7457" s="4" t="str">
        <f t="shared" si="232"/>
        <v>46244-POX62-psa1</v>
      </c>
      <c r="B7457" s="14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 t="shared" si="233"/>
        <v>2026-08</v>
      </c>
      <c r="J7457" s="7" t="str">
        <f>VLOOKUP(C7457,'[1]T. Apoyo Sistema'!$B$1:$C$89,2,0)</f>
        <v>SI</v>
      </c>
    </row>
    <row r="7458" spans="1:10" x14ac:dyDescent="0.25">
      <c r="A7458" s="4" t="str">
        <f t="shared" si="232"/>
        <v>46244-POX62-psa2</v>
      </c>
      <c r="B7458" s="14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 t="shared" si="233"/>
        <v>2026-08</v>
      </c>
      <c r="J7458" s="7" t="str">
        <f>VLOOKUP(C7458,'[1]T. Apoyo Sistema'!$B$1:$C$89,2,0)</f>
        <v>SI</v>
      </c>
    </row>
    <row r="7459" spans="1:10" x14ac:dyDescent="0.25">
      <c r="A7459" s="4" t="str">
        <f t="shared" si="232"/>
        <v>46244-POX62-psa3</v>
      </c>
      <c r="B7459" s="14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 t="shared" si="233"/>
        <v>2026-08</v>
      </c>
      <c r="J7459" s="7" t="str">
        <f>VLOOKUP(C7459,'[1]T. Apoyo Sistema'!$B$1:$C$89,2,0)</f>
        <v>SI</v>
      </c>
    </row>
    <row r="7460" spans="1:10" x14ac:dyDescent="0.25">
      <c r="A7460" s="4" t="str">
        <f t="shared" si="232"/>
        <v>46244-POX62-psa4</v>
      </c>
      <c r="B7460" s="14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 t="shared" si="233"/>
        <v>2026-08</v>
      </c>
      <c r="J7460" s="7" t="str">
        <f>VLOOKUP(C7460,'[1]T. Apoyo Sistema'!$B$1:$C$89,2,0)</f>
        <v>SI</v>
      </c>
    </row>
    <row r="7461" spans="1:10" x14ac:dyDescent="0.25">
      <c r="A7461" s="4" t="str">
        <f t="shared" si="232"/>
        <v>46244-POX62-sec1</v>
      </c>
      <c r="B7461" s="14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 t="shared" si="233"/>
        <v>2026-08</v>
      </c>
      <c r="J7461" s="7" t="str">
        <f>VLOOKUP(C7461,'[1]T. Apoyo Sistema'!$B$1:$C$89,2,0)</f>
        <v>SI</v>
      </c>
    </row>
    <row r="7462" spans="1:10" x14ac:dyDescent="0.25">
      <c r="A7462" s="4" t="str">
        <f t="shared" si="232"/>
        <v>46244-POX62-sec2</v>
      </c>
      <c r="B7462" s="14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 t="shared" si="233"/>
        <v>2026-08</v>
      </c>
      <c r="J7462" s="7" t="str">
        <f>VLOOKUP(C7462,'[1]T. Apoyo Sistema'!$B$1:$C$89,2,0)</f>
        <v>SI</v>
      </c>
    </row>
    <row r="7463" spans="1:10" x14ac:dyDescent="0.25">
      <c r="A7463" s="4" t="str">
        <f t="shared" si="232"/>
        <v>46244-POX63-bbd1</v>
      </c>
      <c r="B7463" s="14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 t="shared" si="233"/>
        <v>2026-08</v>
      </c>
      <c r="J7463" s="7" t="str">
        <f>VLOOKUP(C7463,'[1]T. Apoyo Sistema'!$B$1:$C$89,2,0)</f>
        <v>SI</v>
      </c>
    </row>
    <row r="7464" spans="1:10" x14ac:dyDescent="0.25">
      <c r="A7464" s="4" t="str">
        <f t="shared" si="232"/>
        <v>46244-POX63-bbd2</v>
      </c>
      <c r="B7464" s="14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 t="shared" si="233"/>
        <v>2026-08</v>
      </c>
      <c r="J7464" s="7" t="str">
        <f>VLOOKUP(C7464,'[1]T. Apoyo Sistema'!$B$1:$C$89,2,0)</f>
        <v>SI</v>
      </c>
    </row>
    <row r="7465" spans="1:10" x14ac:dyDescent="0.25">
      <c r="A7465" s="4" t="str">
        <f t="shared" si="232"/>
        <v>46244-POX63-com1</v>
      </c>
      <c r="B7465" s="14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 t="shared" si="233"/>
        <v>2026-08</v>
      </c>
      <c r="J7465" s="7" t="str">
        <f>VLOOKUP(C7465,'[1]T. Apoyo Sistema'!$B$1:$C$89,2,0)</f>
        <v>SI</v>
      </c>
    </row>
    <row r="7466" spans="1:10" x14ac:dyDescent="0.25">
      <c r="A7466" s="4" t="str">
        <f t="shared" si="232"/>
        <v>46244-POX63-com2</v>
      </c>
      <c r="B7466" s="14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 t="shared" si="233"/>
        <v>2026-08</v>
      </c>
      <c r="J7466" s="7" t="str">
        <f>VLOOKUP(C7466,'[1]T. Apoyo Sistema'!$B$1:$C$89,2,0)</f>
        <v>SI</v>
      </c>
    </row>
    <row r="7467" spans="1:10" x14ac:dyDescent="0.25">
      <c r="A7467" s="4" t="str">
        <f t="shared" si="232"/>
        <v>46244-POX63-com3</v>
      </c>
      <c r="B7467" s="14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 t="shared" si="233"/>
        <v>2026-08</v>
      </c>
      <c r="J7467" s="7" t="str">
        <f>VLOOKUP(C7467,'[1]T. Apoyo Sistema'!$B$1:$C$89,2,0)</f>
        <v>SI</v>
      </c>
    </row>
    <row r="7468" spans="1:10" x14ac:dyDescent="0.25">
      <c r="A7468" s="4" t="str">
        <f t="shared" si="232"/>
        <v>46244-POX63-gen1</v>
      </c>
      <c r="B7468" s="14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 t="shared" si="233"/>
        <v>2026-08</v>
      </c>
      <c r="J7468" s="7" t="str">
        <f>VLOOKUP(C7468,'[1]T. Apoyo Sistema'!$B$1:$C$89,2,0)</f>
        <v>SI</v>
      </c>
    </row>
    <row r="7469" spans="1:10" x14ac:dyDescent="0.25">
      <c r="A7469" s="4" t="str">
        <f t="shared" si="232"/>
        <v>46244-POX63-gen2</v>
      </c>
      <c r="B7469" s="14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 t="shared" si="233"/>
        <v>2026-08</v>
      </c>
      <c r="J7469" s="7" t="str">
        <f>VLOOKUP(C7469,'[1]T. Apoyo Sistema'!$B$1:$C$89,2,0)</f>
        <v>SI</v>
      </c>
    </row>
    <row r="7470" spans="1:10" x14ac:dyDescent="0.25">
      <c r="A7470" s="4" t="str">
        <f t="shared" si="232"/>
        <v>46244-POX63-motocom1</v>
      </c>
      <c r="B7470" s="14">
        <v>46244</v>
      </c>
      <c r="C7470" s="4" t="s">
        <v>11</v>
      </c>
      <c r="D7470" s="4" t="s">
        <v>104</v>
      </c>
      <c r="E7470" s="4">
        <v>0</v>
      </c>
      <c r="F7470" s="6">
        <v>0</v>
      </c>
      <c r="G7470" s="6">
        <v>0</v>
      </c>
      <c r="H7470" s="6">
        <v>0</v>
      </c>
      <c r="I7470" s="4" t="str">
        <f t="shared" si="233"/>
        <v>2026-08</v>
      </c>
      <c r="J7470" s="7" t="str">
        <f>VLOOKUP(C7470,'[1]T. Apoyo Sistema'!$B$1:$C$89,2,0)</f>
        <v>SI</v>
      </c>
    </row>
    <row r="7471" spans="1:10" x14ac:dyDescent="0.25">
      <c r="A7471" s="4" t="str">
        <f t="shared" si="232"/>
        <v>46244-POX63-motocom2</v>
      </c>
      <c r="B7471" s="14">
        <v>46244</v>
      </c>
      <c r="C7471" s="4" t="s">
        <v>11</v>
      </c>
      <c r="D7471" s="4" t="s">
        <v>105</v>
      </c>
      <c r="E7471" s="4">
        <v>0</v>
      </c>
      <c r="F7471" s="6">
        <v>0</v>
      </c>
      <c r="G7471" s="6">
        <v>0</v>
      </c>
      <c r="H7471" s="6">
        <v>0</v>
      </c>
      <c r="I7471" s="4" t="str">
        <f t="shared" si="233"/>
        <v>2026-08</v>
      </c>
      <c r="J7471" s="7" t="str">
        <f>VLOOKUP(C7471,'[1]T. Apoyo Sistema'!$B$1:$C$89,2,0)</f>
        <v>SI</v>
      </c>
    </row>
    <row r="7472" spans="1:10" x14ac:dyDescent="0.25">
      <c r="A7472" s="4" t="str">
        <f t="shared" si="232"/>
        <v>46244-POX63-psa1</v>
      </c>
      <c r="B7472" s="14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 t="shared" si="233"/>
        <v>2026-08</v>
      </c>
      <c r="J7472" s="7" t="str">
        <f>VLOOKUP(C7472,'[1]T. Apoyo Sistema'!$B$1:$C$89,2,0)</f>
        <v>SI</v>
      </c>
    </row>
    <row r="7473" spans="1:10" x14ac:dyDescent="0.25">
      <c r="A7473" s="4" t="str">
        <f t="shared" si="232"/>
        <v>46244-POX63-psa2</v>
      </c>
      <c r="B7473" s="14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 t="shared" si="233"/>
        <v>2026-08</v>
      </c>
      <c r="J7473" s="7" t="str">
        <f>VLOOKUP(C7473,'[1]T. Apoyo Sistema'!$B$1:$C$89,2,0)</f>
        <v>SI</v>
      </c>
    </row>
    <row r="7474" spans="1:10" x14ac:dyDescent="0.25">
      <c r="A7474" s="4" t="str">
        <f t="shared" si="232"/>
        <v>46244-POX63-psa3</v>
      </c>
      <c r="B7474" s="14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 t="shared" si="233"/>
        <v>2026-08</v>
      </c>
      <c r="J7474" s="7" t="str">
        <f>VLOOKUP(C7474,'[1]T. Apoyo Sistema'!$B$1:$C$89,2,0)</f>
        <v>SI</v>
      </c>
    </row>
    <row r="7475" spans="1:10" x14ac:dyDescent="0.25">
      <c r="A7475" s="4" t="str">
        <f t="shared" si="232"/>
        <v>46244-POX63-psa4</v>
      </c>
      <c r="B7475" s="14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 t="shared" si="233"/>
        <v>2026-08</v>
      </c>
      <c r="J7475" s="7" t="str">
        <f>VLOOKUP(C7475,'[1]T. Apoyo Sistema'!$B$1:$C$89,2,0)</f>
        <v>SI</v>
      </c>
    </row>
    <row r="7476" spans="1:10" x14ac:dyDescent="0.25">
      <c r="A7476" s="4" t="str">
        <f t="shared" si="232"/>
        <v>46244-POX63-psa5</v>
      </c>
      <c r="B7476" s="14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 t="shared" si="233"/>
        <v>2026-08</v>
      </c>
      <c r="J7476" s="7" t="str">
        <f>VLOOKUP(C7476,'[1]T. Apoyo Sistema'!$B$1:$C$89,2,0)</f>
        <v>SI</v>
      </c>
    </row>
    <row r="7477" spans="1:10" x14ac:dyDescent="0.25">
      <c r="A7477" s="4" t="str">
        <f t="shared" si="232"/>
        <v>46244-POX63-psa6</v>
      </c>
      <c r="B7477" s="14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 t="shared" si="233"/>
        <v>2026-08</v>
      </c>
      <c r="J7477" s="7" t="str">
        <f>VLOOKUP(C7477,'[1]T. Apoyo Sistema'!$B$1:$C$89,2,0)</f>
        <v>SI</v>
      </c>
    </row>
    <row r="7478" spans="1:10" x14ac:dyDescent="0.25">
      <c r="A7478" s="4" t="str">
        <f t="shared" si="232"/>
        <v>46244-POX63-sec1</v>
      </c>
      <c r="B7478" s="14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 t="shared" si="233"/>
        <v>2026-08</v>
      </c>
      <c r="J7478" s="7" t="str">
        <f>VLOOKUP(C7478,'[1]T. Apoyo Sistema'!$B$1:$C$89,2,0)</f>
        <v>SI</v>
      </c>
    </row>
    <row r="7479" spans="1:10" x14ac:dyDescent="0.25">
      <c r="A7479" s="4" t="str">
        <f t="shared" si="232"/>
        <v>46244-POX63-sec2</v>
      </c>
      <c r="B7479" s="14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 t="shared" si="233"/>
        <v>2026-08</v>
      </c>
      <c r="J7479" s="7" t="str">
        <f>VLOOKUP(C7479,'[1]T. Apoyo Sistema'!$B$1:$C$89,2,0)</f>
        <v>SI</v>
      </c>
    </row>
    <row r="7480" spans="1:10" x14ac:dyDescent="0.25">
      <c r="A7480" s="4" t="str">
        <f t="shared" si="232"/>
        <v>46244-POX64-bbd1</v>
      </c>
      <c r="B7480" s="14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 t="shared" si="233"/>
        <v>2026-08</v>
      </c>
      <c r="J7480" s="7" t="str">
        <f>VLOOKUP(C7480,'[1]T. Apoyo Sistema'!$B$1:$C$89,2,0)</f>
        <v>SI</v>
      </c>
    </row>
    <row r="7481" spans="1:10" x14ac:dyDescent="0.25">
      <c r="A7481" s="4" t="str">
        <f t="shared" si="232"/>
        <v>46244-POX64-bbd2</v>
      </c>
      <c r="B7481" s="14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 t="shared" si="233"/>
        <v>2026-08</v>
      </c>
      <c r="J7481" s="7" t="str">
        <f>VLOOKUP(C7481,'[1]T. Apoyo Sistema'!$B$1:$C$89,2,0)</f>
        <v>SI</v>
      </c>
    </row>
    <row r="7482" spans="1:10" x14ac:dyDescent="0.25">
      <c r="A7482" s="4" t="str">
        <f t="shared" si="232"/>
        <v>46244-POX64-com1</v>
      </c>
      <c r="B7482" s="14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 t="shared" si="233"/>
        <v>2026-08</v>
      </c>
      <c r="J7482" s="7" t="str">
        <f>VLOOKUP(C7482,'[1]T. Apoyo Sistema'!$B$1:$C$89,2,0)</f>
        <v>SI</v>
      </c>
    </row>
    <row r="7483" spans="1:10" x14ac:dyDescent="0.25">
      <c r="A7483" s="4" t="str">
        <f t="shared" si="232"/>
        <v>46244-POX64-com2</v>
      </c>
      <c r="B7483" s="14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 t="shared" si="233"/>
        <v>2026-08</v>
      </c>
      <c r="J7483" s="7" t="str">
        <f>VLOOKUP(C7483,'[1]T. Apoyo Sistema'!$B$1:$C$89,2,0)</f>
        <v>SI</v>
      </c>
    </row>
    <row r="7484" spans="1:10" x14ac:dyDescent="0.25">
      <c r="A7484" s="4" t="str">
        <f t="shared" si="232"/>
        <v>46244-POX64-com3</v>
      </c>
      <c r="B7484" s="14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 t="shared" si="233"/>
        <v>2026-08</v>
      </c>
      <c r="J7484" s="7" t="str">
        <f>VLOOKUP(C7484,'[1]T. Apoyo Sistema'!$B$1:$C$89,2,0)</f>
        <v>SI</v>
      </c>
    </row>
    <row r="7485" spans="1:10" x14ac:dyDescent="0.25">
      <c r="A7485" s="4" t="str">
        <f t="shared" si="232"/>
        <v>46244-POX64-gen1</v>
      </c>
      <c r="B7485" s="14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 t="shared" si="233"/>
        <v>2026-08</v>
      </c>
      <c r="J7485" s="7" t="str">
        <f>VLOOKUP(C7485,'[1]T. Apoyo Sistema'!$B$1:$C$89,2,0)</f>
        <v>SI</v>
      </c>
    </row>
    <row r="7486" spans="1:10" x14ac:dyDescent="0.25">
      <c r="A7486" s="4" t="str">
        <f t="shared" si="232"/>
        <v>46244-POX64-gen2</v>
      </c>
      <c r="B7486" s="14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 t="shared" si="233"/>
        <v>2026-08</v>
      </c>
      <c r="J7486" s="7" t="str">
        <f>VLOOKUP(C7486,'[1]T. Apoyo Sistema'!$B$1:$C$89,2,0)</f>
        <v>SI</v>
      </c>
    </row>
    <row r="7487" spans="1:10" x14ac:dyDescent="0.25">
      <c r="A7487" s="4" t="str">
        <f t="shared" si="232"/>
        <v>46244-POX64-psa1</v>
      </c>
      <c r="B7487" s="14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 t="shared" si="233"/>
        <v>2026-08</v>
      </c>
      <c r="J7487" s="7" t="str">
        <f>VLOOKUP(C7487,'[1]T. Apoyo Sistema'!$B$1:$C$89,2,0)</f>
        <v>SI</v>
      </c>
    </row>
    <row r="7488" spans="1:10" x14ac:dyDescent="0.25">
      <c r="A7488" s="4" t="str">
        <f t="shared" si="232"/>
        <v>46244-POX64-psa2</v>
      </c>
      <c r="B7488" s="14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 t="shared" si="233"/>
        <v>2026-08</v>
      </c>
      <c r="J7488" s="7" t="str">
        <f>VLOOKUP(C7488,'[1]T. Apoyo Sistema'!$B$1:$C$89,2,0)</f>
        <v>SI</v>
      </c>
    </row>
    <row r="7489" spans="1:10" x14ac:dyDescent="0.25">
      <c r="A7489" s="4" t="str">
        <f t="shared" si="232"/>
        <v>46244-POX64-psa3</v>
      </c>
      <c r="B7489" s="14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 t="shared" si="233"/>
        <v>2026-08</v>
      </c>
      <c r="J7489" s="7" t="str">
        <f>VLOOKUP(C7489,'[1]T. Apoyo Sistema'!$B$1:$C$89,2,0)</f>
        <v>SI</v>
      </c>
    </row>
    <row r="7490" spans="1:10" x14ac:dyDescent="0.25">
      <c r="A7490" s="4" t="str">
        <f t="shared" ref="A7490:A7553" si="234">CONCATENATE(B7490,"-",C7490,"-",D7490)</f>
        <v>46244-POX64-psa4</v>
      </c>
      <c r="B7490" s="14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 t="shared" ref="I7490:I7553" si="235">TEXT(B7490,"yyyy-mm")</f>
        <v>2026-08</v>
      </c>
      <c r="J7490" s="7" t="str">
        <f>VLOOKUP(C7490,'[1]T. Apoyo Sistema'!$B$1:$C$89,2,0)</f>
        <v>SI</v>
      </c>
    </row>
    <row r="7491" spans="1:10" x14ac:dyDescent="0.25">
      <c r="A7491" s="4" t="str">
        <f t="shared" si="234"/>
        <v>46244-POX64-sec1</v>
      </c>
      <c r="B7491" s="14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 t="shared" si="235"/>
        <v>2026-08</v>
      </c>
      <c r="J7491" s="7" t="str">
        <f>VLOOKUP(C7491,'[1]T. Apoyo Sistema'!$B$1:$C$89,2,0)</f>
        <v>SI</v>
      </c>
    </row>
    <row r="7492" spans="1:10" x14ac:dyDescent="0.25">
      <c r="A7492" s="4" t="str">
        <f t="shared" si="234"/>
        <v>46244-POX64-sec2</v>
      </c>
      <c r="B7492" s="14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 t="shared" si="235"/>
        <v>2026-08</v>
      </c>
      <c r="J7492" s="7" t="str">
        <f>VLOOKUP(C7492,'[1]T. Apoyo Sistema'!$B$1:$C$89,2,0)</f>
        <v>SI</v>
      </c>
    </row>
    <row r="7493" spans="1:10" x14ac:dyDescent="0.25">
      <c r="A7493" s="4" t="str">
        <f t="shared" si="234"/>
        <v>46244-POX65-bbd1</v>
      </c>
      <c r="B7493" s="14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 t="shared" si="235"/>
        <v>2026-08</v>
      </c>
      <c r="J7493" s="7" t="str">
        <f>VLOOKUP(C7493,'[1]T. Apoyo Sistema'!$B$1:$C$89,2,0)</f>
        <v>SI</v>
      </c>
    </row>
    <row r="7494" spans="1:10" x14ac:dyDescent="0.25">
      <c r="A7494" s="4" t="str">
        <f t="shared" si="234"/>
        <v>46244-POX65-bbd2</v>
      </c>
      <c r="B7494" s="14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 t="shared" si="235"/>
        <v>2026-08</v>
      </c>
      <c r="J7494" s="7" t="str">
        <f>VLOOKUP(C7494,'[1]T. Apoyo Sistema'!$B$1:$C$89,2,0)</f>
        <v>SI</v>
      </c>
    </row>
    <row r="7495" spans="1:10" x14ac:dyDescent="0.25">
      <c r="A7495" s="4" t="str">
        <f t="shared" si="234"/>
        <v>46244-POX65-com1</v>
      </c>
      <c r="B7495" s="14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 t="shared" si="235"/>
        <v>2026-08</v>
      </c>
      <c r="J7495" s="7" t="str">
        <f>VLOOKUP(C7495,'[1]T. Apoyo Sistema'!$B$1:$C$89,2,0)</f>
        <v>SI</v>
      </c>
    </row>
    <row r="7496" spans="1:10" x14ac:dyDescent="0.25">
      <c r="A7496" s="4" t="str">
        <f t="shared" si="234"/>
        <v>46244-POX65-com2</v>
      </c>
      <c r="B7496" s="14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 t="shared" si="235"/>
        <v>2026-08</v>
      </c>
      <c r="J7496" s="7" t="str">
        <f>VLOOKUP(C7496,'[1]T. Apoyo Sistema'!$B$1:$C$89,2,0)</f>
        <v>SI</v>
      </c>
    </row>
    <row r="7497" spans="1:10" x14ac:dyDescent="0.25">
      <c r="A7497" s="4" t="str">
        <f t="shared" si="234"/>
        <v>46244-POX65-com3</v>
      </c>
      <c r="B7497" s="14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 t="shared" si="235"/>
        <v>2026-08</v>
      </c>
      <c r="J7497" s="7" t="str">
        <f>VLOOKUP(C7497,'[1]T. Apoyo Sistema'!$B$1:$C$89,2,0)</f>
        <v>SI</v>
      </c>
    </row>
    <row r="7498" spans="1:10" x14ac:dyDescent="0.25">
      <c r="A7498" s="4" t="str">
        <f t="shared" si="234"/>
        <v>46244-POX65-gen1</v>
      </c>
      <c r="B7498" s="14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 t="shared" si="235"/>
        <v>2026-08</v>
      </c>
      <c r="J7498" s="7" t="str">
        <f>VLOOKUP(C7498,'[1]T. Apoyo Sistema'!$B$1:$C$89,2,0)</f>
        <v>SI</v>
      </c>
    </row>
    <row r="7499" spans="1:10" x14ac:dyDescent="0.25">
      <c r="A7499" s="4" t="str">
        <f t="shared" si="234"/>
        <v>46244-POX65-gen2</v>
      </c>
      <c r="B7499" s="14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 t="shared" si="235"/>
        <v>2026-08</v>
      </c>
      <c r="J7499" s="7" t="str">
        <f>VLOOKUP(C7499,'[1]T. Apoyo Sistema'!$B$1:$C$89,2,0)</f>
        <v>SI</v>
      </c>
    </row>
    <row r="7500" spans="1:10" x14ac:dyDescent="0.25">
      <c r="A7500" s="4" t="str">
        <f t="shared" si="234"/>
        <v>46244-POX65-psa1</v>
      </c>
      <c r="B7500" s="14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 t="shared" si="235"/>
        <v>2026-08</v>
      </c>
      <c r="J7500" s="7" t="str">
        <f>VLOOKUP(C7500,'[1]T. Apoyo Sistema'!$B$1:$C$89,2,0)</f>
        <v>SI</v>
      </c>
    </row>
    <row r="7501" spans="1:10" x14ac:dyDescent="0.25">
      <c r="A7501" s="4" t="str">
        <f t="shared" si="234"/>
        <v>46244-POX65-psa2</v>
      </c>
      <c r="B7501" s="14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 t="shared" si="235"/>
        <v>2026-08</v>
      </c>
      <c r="J7501" s="7" t="str">
        <f>VLOOKUP(C7501,'[1]T. Apoyo Sistema'!$B$1:$C$89,2,0)</f>
        <v>SI</v>
      </c>
    </row>
    <row r="7502" spans="1:10" x14ac:dyDescent="0.25">
      <c r="A7502" s="4" t="str">
        <f t="shared" si="234"/>
        <v>46244-POX65-psa3</v>
      </c>
      <c r="B7502" s="14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 t="shared" si="235"/>
        <v>2026-08</v>
      </c>
      <c r="J7502" s="7" t="str">
        <f>VLOOKUP(C7502,'[1]T. Apoyo Sistema'!$B$1:$C$89,2,0)</f>
        <v>SI</v>
      </c>
    </row>
    <row r="7503" spans="1:10" x14ac:dyDescent="0.25">
      <c r="A7503" s="4" t="str">
        <f t="shared" si="234"/>
        <v>46244-POX65-psa4</v>
      </c>
      <c r="B7503" s="14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 t="shared" si="235"/>
        <v>2026-08</v>
      </c>
      <c r="J7503" s="7" t="str">
        <f>VLOOKUP(C7503,'[1]T. Apoyo Sistema'!$B$1:$C$89,2,0)</f>
        <v>SI</v>
      </c>
    </row>
    <row r="7504" spans="1:10" x14ac:dyDescent="0.25">
      <c r="A7504" s="4" t="str">
        <f t="shared" si="234"/>
        <v>46244-POX65-psa5</v>
      </c>
      <c r="B7504" s="14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 t="shared" si="235"/>
        <v>2026-08</v>
      </c>
      <c r="J7504" s="7" t="str">
        <f>VLOOKUP(C7504,'[1]T. Apoyo Sistema'!$B$1:$C$89,2,0)</f>
        <v>SI</v>
      </c>
    </row>
    <row r="7505" spans="1:10" x14ac:dyDescent="0.25">
      <c r="A7505" s="4" t="str">
        <f t="shared" si="234"/>
        <v>46244-POX65-psa6</v>
      </c>
      <c r="B7505" s="14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 t="shared" si="235"/>
        <v>2026-08</v>
      </c>
      <c r="J7505" s="7" t="str">
        <f>VLOOKUP(C7505,'[1]T. Apoyo Sistema'!$B$1:$C$89,2,0)</f>
        <v>SI</v>
      </c>
    </row>
    <row r="7506" spans="1:10" x14ac:dyDescent="0.25">
      <c r="A7506" s="4" t="str">
        <f t="shared" si="234"/>
        <v>46244-POX65-sec1</v>
      </c>
      <c r="B7506" s="14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 t="shared" si="235"/>
        <v>2026-08</v>
      </c>
      <c r="J7506" s="7" t="str">
        <f>VLOOKUP(C7506,'[1]T. Apoyo Sistema'!$B$1:$C$89,2,0)</f>
        <v>SI</v>
      </c>
    </row>
    <row r="7507" spans="1:10" x14ac:dyDescent="0.25">
      <c r="A7507" s="4" t="str">
        <f t="shared" si="234"/>
        <v>46244-POX65-sec2</v>
      </c>
      <c r="B7507" s="14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 t="shared" si="235"/>
        <v>2026-08</v>
      </c>
      <c r="J7507" s="7" t="str">
        <f>VLOOKUP(C7507,'[1]T. Apoyo Sistema'!$B$1:$C$89,2,0)</f>
        <v>SI</v>
      </c>
    </row>
    <row r="7508" spans="1:10" x14ac:dyDescent="0.25">
      <c r="A7508" s="4" t="str">
        <f t="shared" si="234"/>
        <v>46244-POX66-bbd1</v>
      </c>
      <c r="B7508" s="14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 t="shared" si="235"/>
        <v>2026-08</v>
      </c>
      <c r="J7508" s="7" t="str">
        <f>VLOOKUP(C7508,'[1]T. Apoyo Sistema'!$B$1:$C$89,2,0)</f>
        <v>SI</v>
      </c>
    </row>
    <row r="7509" spans="1:10" x14ac:dyDescent="0.25">
      <c r="A7509" s="4" t="str">
        <f t="shared" si="234"/>
        <v>46244-POX66-bbd2</v>
      </c>
      <c r="B7509" s="14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 t="shared" si="235"/>
        <v>2026-08</v>
      </c>
      <c r="J7509" s="7" t="str">
        <f>VLOOKUP(C7509,'[1]T. Apoyo Sistema'!$B$1:$C$89,2,0)</f>
        <v>SI</v>
      </c>
    </row>
    <row r="7510" spans="1:10" x14ac:dyDescent="0.25">
      <c r="A7510" s="4" t="str">
        <f t="shared" si="234"/>
        <v>46244-POX66-com1</v>
      </c>
      <c r="B7510" s="14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 t="shared" si="235"/>
        <v>2026-08</v>
      </c>
      <c r="J7510" s="7" t="str">
        <f>VLOOKUP(C7510,'[1]T. Apoyo Sistema'!$B$1:$C$89,2,0)</f>
        <v>SI</v>
      </c>
    </row>
    <row r="7511" spans="1:10" x14ac:dyDescent="0.25">
      <c r="A7511" s="4" t="str">
        <f t="shared" si="234"/>
        <v>46244-POX66-com2</v>
      </c>
      <c r="B7511" s="14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 t="shared" si="235"/>
        <v>2026-08</v>
      </c>
      <c r="J7511" s="7" t="str">
        <f>VLOOKUP(C7511,'[1]T. Apoyo Sistema'!$B$1:$C$89,2,0)</f>
        <v>SI</v>
      </c>
    </row>
    <row r="7512" spans="1:10" x14ac:dyDescent="0.25">
      <c r="A7512" s="4" t="str">
        <f t="shared" si="234"/>
        <v>46244-POX66-com3</v>
      </c>
      <c r="B7512" s="14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 t="shared" si="235"/>
        <v>2026-08</v>
      </c>
      <c r="J7512" s="7" t="str">
        <f>VLOOKUP(C7512,'[1]T. Apoyo Sistema'!$B$1:$C$89,2,0)</f>
        <v>SI</v>
      </c>
    </row>
    <row r="7513" spans="1:10" x14ac:dyDescent="0.25">
      <c r="A7513" s="4" t="str">
        <f t="shared" si="234"/>
        <v>46244-POX66-gen1</v>
      </c>
      <c r="B7513" s="14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 t="shared" si="235"/>
        <v>2026-08</v>
      </c>
      <c r="J7513" s="7" t="str">
        <f>VLOOKUP(C7513,'[1]T. Apoyo Sistema'!$B$1:$C$89,2,0)</f>
        <v>SI</v>
      </c>
    </row>
    <row r="7514" spans="1:10" x14ac:dyDescent="0.25">
      <c r="A7514" s="4" t="str">
        <f t="shared" si="234"/>
        <v>46244-POX66-gen2</v>
      </c>
      <c r="B7514" s="14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 t="shared" si="235"/>
        <v>2026-08</v>
      </c>
      <c r="J7514" s="7" t="str">
        <f>VLOOKUP(C7514,'[1]T. Apoyo Sistema'!$B$1:$C$89,2,0)</f>
        <v>SI</v>
      </c>
    </row>
    <row r="7515" spans="1:10" x14ac:dyDescent="0.25">
      <c r="A7515" s="4" t="str">
        <f t="shared" si="234"/>
        <v>46244-POX66-psa1</v>
      </c>
      <c r="B7515" s="14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 t="shared" si="235"/>
        <v>2026-08</v>
      </c>
      <c r="J7515" s="7" t="str">
        <f>VLOOKUP(C7515,'[1]T. Apoyo Sistema'!$B$1:$C$89,2,0)</f>
        <v>SI</v>
      </c>
    </row>
    <row r="7516" spans="1:10" x14ac:dyDescent="0.25">
      <c r="A7516" s="4" t="str">
        <f t="shared" si="234"/>
        <v>46244-POX66-psa2</v>
      </c>
      <c r="B7516" s="14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 t="shared" si="235"/>
        <v>2026-08</v>
      </c>
      <c r="J7516" s="7" t="str">
        <f>VLOOKUP(C7516,'[1]T. Apoyo Sistema'!$B$1:$C$89,2,0)</f>
        <v>SI</v>
      </c>
    </row>
    <row r="7517" spans="1:10" x14ac:dyDescent="0.25">
      <c r="A7517" s="4" t="str">
        <f t="shared" si="234"/>
        <v>46244-POX66-psa3</v>
      </c>
      <c r="B7517" s="14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 t="shared" si="235"/>
        <v>2026-08</v>
      </c>
      <c r="J7517" s="7" t="str">
        <f>VLOOKUP(C7517,'[1]T. Apoyo Sistema'!$B$1:$C$89,2,0)</f>
        <v>SI</v>
      </c>
    </row>
    <row r="7518" spans="1:10" x14ac:dyDescent="0.25">
      <c r="A7518" s="4" t="str">
        <f t="shared" si="234"/>
        <v>46244-POX66-psa4</v>
      </c>
      <c r="B7518" s="14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 t="shared" si="235"/>
        <v>2026-08</v>
      </c>
      <c r="J7518" s="7" t="str">
        <f>VLOOKUP(C7518,'[1]T. Apoyo Sistema'!$B$1:$C$89,2,0)</f>
        <v>SI</v>
      </c>
    </row>
    <row r="7519" spans="1:10" x14ac:dyDescent="0.25">
      <c r="A7519" s="4" t="str">
        <f t="shared" si="234"/>
        <v>46244-POX66-sec1</v>
      </c>
      <c r="B7519" s="14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 t="shared" si="235"/>
        <v>2026-08</v>
      </c>
      <c r="J7519" s="7" t="str">
        <f>VLOOKUP(C7519,'[1]T. Apoyo Sistema'!$B$1:$C$89,2,0)</f>
        <v>SI</v>
      </c>
    </row>
    <row r="7520" spans="1:10" x14ac:dyDescent="0.25">
      <c r="A7520" s="4" t="str">
        <f t="shared" si="234"/>
        <v>46244-POX66-sec2</v>
      </c>
      <c r="B7520" s="14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 t="shared" si="235"/>
        <v>2026-08</v>
      </c>
      <c r="J7520" s="7" t="str">
        <f>VLOOKUP(C7520,'[1]T. Apoyo Sistema'!$B$1:$C$89,2,0)</f>
        <v>SI</v>
      </c>
    </row>
    <row r="7521" spans="1:10" x14ac:dyDescent="0.25">
      <c r="A7521" s="4" t="str">
        <f t="shared" si="234"/>
        <v>46244-POX67-bbd1</v>
      </c>
      <c r="B7521" s="14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 t="shared" si="235"/>
        <v>2026-08</v>
      </c>
      <c r="J7521" s="7" t="str">
        <f>VLOOKUP(C7521,'[1]T. Apoyo Sistema'!$B$1:$C$89,2,0)</f>
        <v>SI</v>
      </c>
    </row>
    <row r="7522" spans="1:10" x14ac:dyDescent="0.25">
      <c r="A7522" s="4" t="str">
        <f t="shared" si="234"/>
        <v>46244-POX67-bbd2</v>
      </c>
      <c r="B7522" s="14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 t="shared" si="235"/>
        <v>2026-08</v>
      </c>
      <c r="J7522" s="7" t="str">
        <f>VLOOKUP(C7522,'[1]T. Apoyo Sistema'!$B$1:$C$89,2,0)</f>
        <v>SI</v>
      </c>
    </row>
    <row r="7523" spans="1:10" x14ac:dyDescent="0.25">
      <c r="A7523" s="4" t="str">
        <f t="shared" si="234"/>
        <v>46244-POX67-com1</v>
      </c>
      <c r="B7523" s="14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 t="shared" si="235"/>
        <v>2026-08</v>
      </c>
      <c r="J7523" s="7" t="str">
        <f>VLOOKUP(C7523,'[1]T. Apoyo Sistema'!$B$1:$C$89,2,0)</f>
        <v>SI</v>
      </c>
    </row>
    <row r="7524" spans="1:10" x14ac:dyDescent="0.25">
      <c r="A7524" s="4" t="str">
        <f t="shared" si="234"/>
        <v>46244-POX67-com2</v>
      </c>
      <c r="B7524" s="14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 t="shared" si="235"/>
        <v>2026-08</v>
      </c>
      <c r="J7524" s="7" t="str">
        <f>VLOOKUP(C7524,'[1]T. Apoyo Sistema'!$B$1:$C$89,2,0)</f>
        <v>SI</v>
      </c>
    </row>
    <row r="7525" spans="1:10" x14ac:dyDescent="0.25">
      <c r="A7525" s="4" t="str">
        <f t="shared" si="234"/>
        <v>46244-POX67-com3</v>
      </c>
      <c r="B7525" s="14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 t="shared" si="235"/>
        <v>2026-08</v>
      </c>
      <c r="J7525" s="7" t="str">
        <f>VLOOKUP(C7525,'[1]T. Apoyo Sistema'!$B$1:$C$89,2,0)</f>
        <v>SI</v>
      </c>
    </row>
    <row r="7526" spans="1:10" x14ac:dyDescent="0.25">
      <c r="A7526" s="4" t="str">
        <f t="shared" si="234"/>
        <v>46244-POX67-gen1</v>
      </c>
      <c r="B7526" s="14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 t="shared" si="235"/>
        <v>2026-08</v>
      </c>
      <c r="J7526" s="7" t="str">
        <f>VLOOKUP(C7526,'[1]T. Apoyo Sistema'!$B$1:$C$89,2,0)</f>
        <v>SI</v>
      </c>
    </row>
    <row r="7527" spans="1:10" x14ac:dyDescent="0.25">
      <c r="A7527" s="4" t="str">
        <f t="shared" si="234"/>
        <v>46244-POX67-gen2</v>
      </c>
      <c r="B7527" s="14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 t="shared" si="235"/>
        <v>2026-08</v>
      </c>
      <c r="J7527" s="7" t="str">
        <f>VLOOKUP(C7527,'[1]T. Apoyo Sistema'!$B$1:$C$89,2,0)</f>
        <v>SI</v>
      </c>
    </row>
    <row r="7528" spans="1:10" x14ac:dyDescent="0.25">
      <c r="A7528" s="4" t="str">
        <f t="shared" si="234"/>
        <v>46244-POX67-psa1</v>
      </c>
      <c r="B7528" s="14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 t="shared" si="235"/>
        <v>2026-08</v>
      </c>
      <c r="J7528" s="7" t="str">
        <f>VLOOKUP(C7528,'[1]T. Apoyo Sistema'!$B$1:$C$89,2,0)</f>
        <v>SI</v>
      </c>
    </row>
    <row r="7529" spans="1:10" x14ac:dyDescent="0.25">
      <c r="A7529" s="4" t="str">
        <f t="shared" si="234"/>
        <v>46244-POX67-psa2</v>
      </c>
      <c r="B7529" s="14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 t="shared" si="235"/>
        <v>2026-08</v>
      </c>
      <c r="J7529" s="7" t="str">
        <f>VLOOKUP(C7529,'[1]T. Apoyo Sistema'!$B$1:$C$89,2,0)</f>
        <v>SI</v>
      </c>
    </row>
    <row r="7530" spans="1:10" x14ac:dyDescent="0.25">
      <c r="A7530" s="4" t="str">
        <f t="shared" si="234"/>
        <v>46244-POX67-psa3</v>
      </c>
      <c r="B7530" s="14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 t="shared" si="235"/>
        <v>2026-08</v>
      </c>
      <c r="J7530" s="7" t="str">
        <f>VLOOKUP(C7530,'[1]T. Apoyo Sistema'!$B$1:$C$89,2,0)</f>
        <v>SI</v>
      </c>
    </row>
    <row r="7531" spans="1:10" x14ac:dyDescent="0.25">
      <c r="A7531" s="4" t="str">
        <f t="shared" si="234"/>
        <v>46244-POX67-psa4</v>
      </c>
      <c r="B7531" s="14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 t="shared" si="235"/>
        <v>2026-08</v>
      </c>
      <c r="J7531" s="7" t="str">
        <f>VLOOKUP(C7531,'[1]T. Apoyo Sistema'!$B$1:$C$89,2,0)</f>
        <v>SI</v>
      </c>
    </row>
    <row r="7532" spans="1:10" x14ac:dyDescent="0.25">
      <c r="A7532" s="4" t="str">
        <f t="shared" si="234"/>
        <v>46244-POX67-sec1</v>
      </c>
      <c r="B7532" s="14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 t="shared" si="235"/>
        <v>2026-08</v>
      </c>
      <c r="J7532" s="7" t="str">
        <f>VLOOKUP(C7532,'[1]T. Apoyo Sistema'!$B$1:$C$89,2,0)</f>
        <v>SI</v>
      </c>
    </row>
    <row r="7533" spans="1:10" x14ac:dyDescent="0.25">
      <c r="A7533" s="4" t="str">
        <f t="shared" si="234"/>
        <v>46244-POX67-sec2</v>
      </c>
      <c r="B7533" s="14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 t="shared" si="235"/>
        <v>2026-08</v>
      </c>
      <c r="J7533" s="7" t="str">
        <f>VLOOKUP(C7533,'[1]T. Apoyo Sistema'!$B$1:$C$89,2,0)</f>
        <v>SI</v>
      </c>
    </row>
    <row r="7534" spans="1:10" x14ac:dyDescent="0.25">
      <c r="A7534" s="4" t="str">
        <f t="shared" si="234"/>
        <v>46244-POX8-bbd1</v>
      </c>
      <c r="B7534" s="14">
        <v>46244</v>
      </c>
      <c r="C7534" s="4" t="s">
        <v>113</v>
      </c>
      <c r="D7534" s="4" t="s">
        <v>69</v>
      </c>
      <c r="E7534" s="4">
        <v>0</v>
      </c>
      <c r="F7534" s="6">
        <v>0</v>
      </c>
      <c r="G7534" s="6">
        <v>14.966666666666667</v>
      </c>
      <c r="H7534" s="6">
        <v>0</v>
      </c>
      <c r="I7534" s="4" t="str">
        <f t="shared" si="235"/>
        <v>2026-08</v>
      </c>
      <c r="J7534" s="7" t="str">
        <f>VLOOKUP(C7534,'[1]T. Apoyo Sistema'!$B$1:$C$89,2,0)</f>
        <v>SI</v>
      </c>
    </row>
    <row r="7535" spans="1:10" x14ac:dyDescent="0.25">
      <c r="A7535" s="4" t="str">
        <f t="shared" si="234"/>
        <v>46244-POX8-bbd2</v>
      </c>
      <c r="B7535" s="14">
        <v>46244</v>
      </c>
      <c r="C7535" s="4" t="s">
        <v>113</v>
      </c>
      <c r="D7535" s="4" t="s">
        <v>70</v>
      </c>
      <c r="E7535" s="4">
        <v>0</v>
      </c>
      <c r="F7535" s="6">
        <v>0</v>
      </c>
      <c r="G7535" s="6">
        <v>14.966666666666667</v>
      </c>
      <c r="H7535" s="6">
        <v>0</v>
      </c>
      <c r="I7535" s="4" t="str">
        <f t="shared" si="235"/>
        <v>2026-08</v>
      </c>
      <c r="J7535" s="7" t="str">
        <f>VLOOKUP(C7535,'[1]T. Apoyo Sistema'!$B$1:$C$89,2,0)</f>
        <v>SI</v>
      </c>
    </row>
    <row r="7536" spans="1:10" x14ac:dyDescent="0.25">
      <c r="A7536" s="4" t="str">
        <f t="shared" si="234"/>
        <v>46244-POX8-com1</v>
      </c>
      <c r="B7536" s="14">
        <v>46244</v>
      </c>
      <c r="C7536" s="4" t="s">
        <v>113</v>
      </c>
      <c r="D7536" s="4" t="s">
        <v>71</v>
      </c>
      <c r="E7536" s="4">
        <v>0</v>
      </c>
      <c r="F7536" s="6">
        <v>0</v>
      </c>
      <c r="G7536" s="6">
        <v>14.966666666666667</v>
      </c>
      <c r="H7536" s="6">
        <v>0</v>
      </c>
      <c r="I7536" s="4" t="str">
        <f t="shared" si="235"/>
        <v>2026-08</v>
      </c>
      <c r="J7536" s="7" t="str">
        <f>VLOOKUP(C7536,'[1]T. Apoyo Sistema'!$B$1:$C$89,2,0)</f>
        <v>SI</v>
      </c>
    </row>
    <row r="7537" spans="1:10" x14ac:dyDescent="0.25">
      <c r="A7537" s="4" t="str">
        <f t="shared" si="234"/>
        <v>46244-POX8-com2</v>
      </c>
      <c r="B7537" s="14">
        <v>46244</v>
      </c>
      <c r="C7537" s="4" t="s">
        <v>113</v>
      </c>
      <c r="D7537" s="4" t="s">
        <v>72</v>
      </c>
      <c r="E7537" s="4">
        <v>0</v>
      </c>
      <c r="F7537" s="6">
        <v>0</v>
      </c>
      <c r="G7537" s="6">
        <v>14.966666666666667</v>
      </c>
      <c r="H7537" s="6">
        <v>0</v>
      </c>
      <c r="I7537" s="4" t="str">
        <f t="shared" si="235"/>
        <v>2026-08</v>
      </c>
      <c r="J7537" s="7" t="str">
        <f>VLOOKUP(C7537,'[1]T. Apoyo Sistema'!$B$1:$C$89,2,0)</f>
        <v>SI</v>
      </c>
    </row>
    <row r="7538" spans="1:10" x14ac:dyDescent="0.25">
      <c r="A7538" s="4" t="str">
        <f t="shared" si="234"/>
        <v>46244-POX8-com3</v>
      </c>
      <c r="B7538" s="14">
        <v>46244</v>
      </c>
      <c r="C7538" s="4" t="s">
        <v>113</v>
      </c>
      <c r="D7538" s="4" t="s">
        <v>77</v>
      </c>
      <c r="E7538" s="4">
        <v>0</v>
      </c>
      <c r="F7538" s="6">
        <v>0</v>
      </c>
      <c r="G7538" s="6">
        <v>14.966666666666667</v>
      </c>
      <c r="H7538" s="6">
        <v>0</v>
      </c>
      <c r="I7538" s="4" t="str">
        <f t="shared" si="235"/>
        <v>2026-08</v>
      </c>
      <c r="J7538" s="7" t="str">
        <f>VLOOKUP(C7538,'[1]T. Apoyo Sistema'!$B$1:$C$89,2,0)</f>
        <v>SI</v>
      </c>
    </row>
    <row r="7539" spans="1:10" x14ac:dyDescent="0.25">
      <c r="A7539" s="4" t="str">
        <f t="shared" si="234"/>
        <v>46244-POX8-com4</v>
      </c>
      <c r="B7539" s="14">
        <v>46244</v>
      </c>
      <c r="C7539" s="4" t="s">
        <v>113</v>
      </c>
      <c r="D7539" s="4" t="s">
        <v>78</v>
      </c>
      <c r="E7539" s="4">
        <v>0</v>
      </c>
      <c r="F7539" s="6">
        <v>0</v>
      </c>
      <c r="G7539" s="6">
        <v>14.966666666666667</v>
      </c>
      <c r="H7539" s="6">
        <v>0</v>
      </c>
      <c r="I7539" s="4" t="str">
        <f t="shared" si="235"/>
        <v>2026-08</v>
      </c>
      <c r="J7539" s="7" t="str">
        <f>VLOOKUP(C7539,'[1]T. Apoyo Sistema'!$B$1:$C$89,2,0)</f>
        <v>SI</v>
      </c>
    </row>
    <row r="7540" spans="1:10" x14ac:dyDescent="0.25">
      <c r="A7540" s="4" t="str">
        <f t="shared" si="234"/>
        <v>46244-POX8-gen1</v>
      </c>
      <c r="B7540" s="14">
        <v>46244</v>
      </c>
      <c r="C7540" s="4" t="s">
        <v>113</v>
      </c>
      <c r="D7540" s="4" t="s">
        <v>59</v>
      </c>
      <c r="E7540" s="4">
        <v>0</v>
      </c>
      <c r="F7540" s="6">
        <v>0</v>
      </c>
      <c r="G7540" s="6">
        <v>14.966666666666667</v>
      </c>
      <c r="H7540" s="6">
        <v>0</v>
      </c>
      <c r="I7540" s="4" t="str">
        <f t="shared" si="235"/>
        <v>2026-08</v>
      </c>
      <c r="J7540" s="7" t="str">
        <f>VLOOKUP(C7540,'[1]T. Apoyo Sistema'!$B$1:$C$89,2,0)</f>
        <v>SI</v>
      </c>
    </row>
    <row r="7541" spans="1:10" x14ac:dyDescent="0.25">
      <c r="A7541" s="4" t="str">
        <f t="shared" si="234"/>
        <v>46244-POX8-gen2</v>
      </c>
      <c r="B7541" s="14">
        <v>46244</v>
      </c>
      <c r="C7541" s="4" t="s">
        <v>113</v>
      </c>
      <c r="D7541" s="4" t="s">
        <v>73</v>
      </c>
      <c r="E7541" s="4">
        <v>0</v>
      </c>
      <c r="F7541" s="6">
        <v>0</v>
      </c>
      <c r="G7541" s="6">
        <v>14.966666666666667</v>
      </c>
      <c r="H7541" s="6">
        <v>0</v>
      </c>
      <c r="I7541" s="4" t="str">
        <f t="shared" si="235"/>
        <v>2026-08</v>
      </c>
      <c r="J7541" s="7" t="str">
        <f>VLOOKUP(C7541,'[1]T. Apoyo Sistema'!$B$1:$C$89,2,0)</f>
        <v>SI</v>
      </c>
    </row>
    <row r="7542" spans="1:10" x14ac:dyDescent="0.25">
      <c r="A7542" s="4" t="str">
        <f t="shared" si="234"/>
        <v>46244-POX8-psa1</v>
      </c>
      <c r="B7542" s="14">
        <v>46244</v>
      </c>
      <c r="C7542" s="4" t="s">
        <v>113</v>
      </c>
      <c r="D7542" s="4" t="s">
        <v>60</v>
      </c>
      <c r="E7542" s="4">
        <v>0</v>
      </c>
      <c r="F7542" s="6">
        <v>0</v>
      </c>
      <c r="G7542" s="6">
        <v>14.966666666666667</v>
      </c>
      <c r="H7542" s="6">
        <v>0</v>
      </c>
      <c r="I7542" s="4" t="str">
        <f t="shared" si="235"/>
        <v>2026-08</v>
      </c>
      <c r="J7542" s="7" t="str">
        <f>VLOOKUP(C7542,'[1]T. Apoyo Sistema'!$B$1:$C$89,2,0)</f>
        <v>SI</v>
      </c>
    </row>
    <row r="7543" spans="1:10" x14ac:dyDescent="0.25">
      <c r="A7543" s="4" t="str">
        <f t="shared" si="234"/>
        <v>46244-POX8-psa2</v>
      </c>
      <c r="B7543" s="14">
        <v>46244</v>
      </c>
      <c r="C7543" s="4" t="s">
        <v>113</v>
      </c>
      <c r="D7543" s="4" t="s">
        <v>74</v>
      </c>
      <c r="E7543" s="4">
        <v>0</v>
      </c>
      <c r="F7543" s="6">
        <v>0</v>
      </c>
      <c r="G7543" s="6">
        <v>14.966666666666667</v>
      </c>
      <c r="H7543" s="6">
        <v>0</v>
      </c>
      <c r="I7543" s="4" t="str">
        <f t="shared" si="235"/>
        <v>2026-08</v>
      </c>
      <c r="J7543" s="7" t="str">
        <f>VLOOKUP(C7543,'[1]T. Apoyo Sistema'!$B$1:$C$89,2,0)</f>
        <v>SI</v>
      </c>
    </row>
    <row r="7544" spans="1:10" x14ac:dyDescent="0.25">
      <c r="A7544" s="4" t="str">
        <f t="shared" si="234"/>
        <v>46244-POX8-psa3</v>
      </c>
      <c r="B7544" s="14">
        <v>46244</v>
      </c>
      <c r="C7544" s="4" t="s">
        <v>113</v>
      </c>
      <c r="D7544" s="4" t="s">
        <v>79</v>
      </c>
      <c r="E7544" s="4">
        <v>0</v>
      </c>
      <c r="F7544" s="6">
        <v>0</v>
      </c>
      <c r="G7544" s="6">
        <v>14.966666666666667</v>
      </c>
      <c r="H7544" s="6">
        <v>0</v>
      </c>
      <c r="I7544" s="4" t="str">
        <f t="shared" si="235"/>
        <v>2026-08</v>
      </c>
      <c r="J7544" s="7" t="str">
        <f>VLOOKUP(C7544,'[1]T. Apoyo Sistema'!$B$1:$C$89,2,0)</f>
        <v>SI</v>
      </c>
    </row>
    <row r="7545" spans="1:10" x14ac:dyDescent="0.25">
      <c r="A7545" s="4" t="str">
        <f t="shared" si="234"/>
        <v>46244-POX8-psa4</v>
      </c>
      <c r="B7545" s="14">
        <v>46244</v>
      </c>
      <c r="C7545" s="4" t="s">
        <v>113</v>
      </c>
      <c r="D7545" s="4" t="s">
        <v>80</v>
      </c>
      <c r="E7545" s="4">
        <v>0</v>
      </c>
      <c r="F7545" s="6">
        <v>0</v>
      </c>
      <c r="G7545" s="6">
        <v>14.966666666666667</v>
      </c>
      <c r="H7545" s="6">
        <v>0</v>
      </c>
      <c r="I7545" s="4" t="str">
        <f t="shared" si="235"/>
        <v>2026-08</v>
      </c>
      <c r="J7545" s="7" t="str">
        <f>VLOOKUP(C7545,'[1]T. Apoyo Sistema'!$B$1:$C$89,2,0)</f>
        <v>SI</v>
      </c>
    </row>
    <row r="7546" spans="1:10" x14ac:dyDescent="0.25">
      <c r="A7546" s="4" t="str">
        <f t="shared" si="234"/>
        <v>46244-POX8-sec1</v>
      </c>
      <c r="B7546" s="14">
        <v>46244</v>
      </c>
      <c r="C7546" s="4" t="s">
        <v>113</v>
      </c>
      <c r="D7546" s="4" t="s">
        <v>75</v>
      </c>
      <c r="E7546" s="4">
        <v>0</v>
      </c>
      <c r="F7546" s="6">
        <v>0</v>
      </c>
      <c r="G7546" s="6">
        <v>14.966666666666667</v>
      </c>
      <c r="H7546" s="6">
        <v>0</v>
      </c>
      <c r="I7546" s="4" t="str">
        <f t="shared" si="235"/>
        <v>2026-08</v>
      </c>
      <c r="J7546" s="7" t="str">
        <f>VLOOKUP(C7546,'[1]T. Apoyo Sistema'!$B$1:$C$89,2,0)</f>
        <v>SI</v>
      </c>
    </row>
    <row r="7547" spans="1:10" x14ac:dyDescent="0.25">
      <c r="A7547" s="4" t="str">
        <f t="shared" si="234"/>
        <v>46244-POX8-sec2</v>
      </c>
      <c r="B7547" s="14">
        <v>46244</v>
      </c>
      <c r="C7547" s="4" t="s">
        <v>113</v>
      </c>
      <c r="D7547" s="4" t="s">
        <v>76</v>
      </c>
      <c r="E7547" s="4">
        <v>0</v>
      </c>
      <c r="F7547" s="6">
        <v>0</v>
      </c>
      <c r="G7547" s="6">
        <v>14.966666666666667</v>
      </c>
      <c r="H7547" s="6">
        <v>0</v>
      </c>
      <c r="I7547" s="4" t="str">
        <f t="shared" si="235"/>
        <v>2026-08</v>
      </c>
      <c r="J7547" s="7" t="str">
        <f>VLOOKUP(C7547,'[1]T. Apoyo Sistema'!$B$1:$C$89,2,0)</f>
        <v>SI</v>
      </c>
    </row>
    <row r="7548" spans="1:10" x14ac:dyDescent="0.25">
      <c r="A7548" s="4" t="str">
        <f t="shared" si="234"/>
        <v>46244-POX9-bbd1</v>
      </c>
      <c r="B7548" s="14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 t="shared" si="235"/>
        <v>2026-08</v>
      </c>
      <c r="J7548" s="7" t="str">
        <f>VLOOKUP(C7548,'[1]T. Apoyo Sistema'!$B$1:$C$89,2,0)</f>
        <v>SI</v>
      </c>
    </row>
    <row r="7549" spans="1:10" x14ac:dyDescent="0.25">
      <c r="A7549" s="4" t="str">
        <f t="shared" si="234"/>
        <v>46244-POX9-bbd2</v>
      </c>
      <c r="B7549" s="14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 t="shared" si="235"/>
        <v>2026-08</v>
      </c>
      <c r="J7549" s="7" t="str">
        <f>VLOOKUP(C7549,'[1]T. Apoyo Sistema'!$B$1:$C$89,2,0)</f>
        <v>SI</v>
      </c>
    </row>
    <row r="7550" spans="1:10" x14ac:dyDescent="0.25">
      <c r="A7550" s="4" t="str">
        <f t="shared" si="234"/>
        <v>46244-POX9-com1</v>
      </c>
      <c r="B7550" s="14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 t="shared" si="235"/>
        <v>2026-08</v>
      </c>
      <c r="J7550" s="7" t="str">
        <f>VLOOKUP(C7550,'[1]T. Apoyo Sistema'!$B$1:$C$89,2,0)</f>
        <v>SI</v>
      </c>
    </row>
    <row r="7551" spans="1:10" x14ac:dyDescent="0.25">
      <c r="A7551" s="4" t="str">
        <f t="shared" si="234"/>
        <v>46244-POX9-com2</v>
      </c>
      <c r="B7551" s="14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 t="shared" si="235"/>
        <v>2026-08</v>
      </c>
      <c r="J7551" s="7" t="str">
        <f>VLOOKUP(C7551,'[1]T. Apoyo Sistema'!$B$1:$C$89,2,0)</f>
        <v>SI</v>
      </c>
    </row>
    <row r="7552" spans="1:10" x14ac:dyDescent="0.25">
      <c r="A7552" s="4" t="str">
        <f t="shared" si="234"/>
        <v>46244-POX9-com3</v>
      </c>
      <c r="B7552" s="14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 t="shared" si="235"/>
        <v>2026-08</v>
      </c>
      <c r="J7552" s="7" t="str">
        <f>VLOOKUP(C7552,'[1]T. Apoyo Sistema'!$B$1:$C$89,2,0)</f>
        <v>SI</v>
      </c>
    </row>
    <row r="7553" spans="1:10" x14ac:dyDescent="0.25">
      <c r="A7553" s="4" t="str">
        <f t="shared" si="234"/>
        <v>46244-POX9-com4</v>
      </c>
      <c r="B7553" s="14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 t="shared" si="235"/>
        <v>2026-08</v>
      </c>
      <c r="J7553" s="7" t="str">
        <f>VLOOKUP(C7553,'[1]T. Apoyo Sistema'!$B$1:$C$89,2,0)</f>
        <v>SI</v>
      </c>
    </row>
    <row r="7554" spans="1:10" x14ac:dyDescent="0.25">
      <c r="A7554" s="4" t="str">
        <f t="shared" ref="A7554:A7617" si="236">CONCATENATE(B7554,"-",C7554,"-",D7554)</f>
        <v>46244-POX9-gen1</v>
      </c>
      <c r="B7554" s="14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 t="shared" ref="I7554:I7617" si="237">TEXT(B7554,"yyyy-mm")</f>
        <v>2026-08</v>
      </c>
      <c r="J7554" s="7" t="str">
        <f>VLOOKUP(C7554,'[1]T. Apoyo Sistema'!$B$1:$C$89,2,0)</f>
        <v>SI</v>
      </c>
    </row>
    <row r="7555" spans="1:10" x14ac:dyDescent="0.25">
      <c r="A7555" s="4" t="str">
        <f t="shared" si="236"/>
        <v>46244-POX9-gen2</v>
      </c>
      <c r="B7555" s="14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 t="shared" si="237"/>
        <v>2026-08</v>
      </c>
      <c r="J7555" s="7" t="str">
        <f>VLOOKUP(C7555,'[1]T. Apoyo Sistema'!$B$1:$C$89,2,0)</f>
        <v>SI</v>
      </c>
    </row>
    <row r="7556" spans="1:10" x14ac:dyDescent="0.25">
      <c r="A7556" s="4" t="str">
        <f t="shared" si="236"/>
        <v>46244-POX9-psa1</v>
      </c>
      <c r="B7556" s="14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 t="shared" si="237"/>
        <v>2026-08</v>
      </c>
      <c r="J7556" s="7" t="str">
        <f>VLOOKUP(C7556,'[1]T. Apoyo Sistema'!$B$1:$C$89,2,0)</f>
        <v>SI</v>
      </c>
    </row>
    <row r="7557" spans="1:10" x14ac:dyDescent="0.25">
      <c r="A7557" s="4" t="str">
        <f t="shared" si="236"/>
        <v>46244-POX9-psa2</v>
      </c>
      <c r="B7557" s="14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 t="shared" si="237"/>
        <v>2026-08</v>
      </c>
      <c r="J7557" s="7" t="str">
        <f>VLOOKUP(C7557,'[1]T. Apoyo Sistema'!$B$1:$C$89,2,0)</f>
        <v>SI</v>
      </c>
    </row>
    <row r="7558" spans="1:10" x14ac:dyDescent="0.25">
      <c r="A7558" s="4" t="str">
        <f t="shared" si="236"/>
        <v>46244-POX9-psa3</v>
      </c>
      <c r="B7558" s="14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 t="shared" si="237"/>
        <v>2026-08</v>
      </c>
      <c r="J7558" s="7" t="str">
        <f>VLOOKUP(C7558,'[1]T. Apoyo Sistema'!$B$1:$C$89,2,0)</f>
        <v>SI</v>
      </c>
    </row>
    <row r="7559" spans="1:10" x14ac:dyDescent="0.25">
      <c r="A7559" s="4" t="str">
        <f t="shared" si="236"/>
        <v>46244-POX9-psa4</v>
      </c>
      <c r="B7559" s="14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 t="shared" si="237"/>
        <v>2026-08</v>
      </c>
      <c r="J7559" s="7" t="str">
        <f>VLOOKUP(C7559,'[1]T. Apoyo Sistema'!$B$1:$C$89,2,0)</f>
        <v>SI</v>
      </c>
    </row>
    <row r="7560" spans="1:10" x14ac:dyDescent="0.25">
      <c r="A7560" s="4" t="str">
        <f t="shared" si="236"/>
        <v>46244-POX9-sec1</v>
      </c>
      <c r="B7560" s="14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 t="shared" si="237"/>
        <v>2026-08</v>
      </c>
      <c r="J7560" s="7" t="str">
        <f>VLOOKUP(C7560,'[1]T. Apoyo Sistema'!$B$1:$C$89,2,0)</f>
        <v>SI</v>
      </c>
    </row>
    <row r="7561" spans="1:10" x14ac:dyDescent="0.25">
      <c r="A7561" s="4" t="str">
        <f t="shared" si="236"/>
        <v>46244-POX9-sec2</v>
      </c>
      <c r="B7561" s="14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 t="shared" si="237"/>
        <v>2026-08</v>
      </c>
      <c r="J7561" s="7" t="str">
        <f>VLOOKUP(C7561,'[1]T. Apoyo Sistema'!$B$1:$C$89,2,0)</f>
        <v>SI</v>
      </c>
    </row>
    <row r="7562" spans="1:10" x14ac:dyDescent="0.25">
      <c r="A7562" s="4" t="str">
        <f t="shared" si="236"/>
        <v>46245-OXMP10-gen1</v>
      </c>
      <c r="B7562" s="14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 t="shared" si="237"/>
        <v>2026-08</v>
      </c>
      <c r="J7562" s="7" t="str">
        <f>VLOOKUP(C7562,'[1]T. Apoyo Sistema'!$B$1:$C$89,2,0)</f>
        <v>NO</v>
      </c>
    </row>
    <row r="7563" spans="1:10" x14ac:dyDescent="0.25">
      <c r="A7563" s="4" t="str">
        <f t="shared" si="236"/>
        <v>46245-OXMP10-psa1</v>
      </c>
      <c r="B7563" s="14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 t="shared" si="237"/>
        <v>2026-08</v>
      </c>
      <c r="J7563" s="7" t="str">
        <f>VLOOKUP(C7563,'[1]T. Apoyo Sistema'!$B$1:$C$89,2,0)</f>
        <v>NO</v>
      </c>
    </row>
    <row r="7564" spans="1:10" x14ac:dyDescent="0.25">
      <c r="A7564" s="4" t="str">
        <f t="shared" si="236"/>
        <v>46245-OXMP14-gen1</v>
      </c>
      <c r="B7564" s="14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 t="shared" si="237"/>
        <v>2026-08</v>
      </c>
      <c r="J7564" s="7" t="str">
        <f>VLOOKUP(C7564,'[1]T. Apoyo Sistema'!$B$1:$C$89,2,0)</f>
        <v>NO</v>
      </c>
    </row>
    <row r="7565" spans="1:10" x14ac:dyDescent="0.25">
      <c r="A7565" s="4" t="str">
        <f t="shared" si="236"/>
        <v>46245-OXMP14-psa1</v>
      </c>
      <c r="B7565" s="14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 t="shared" si="237"/>
        <v>2026-08</v>
      </c>
      <c r="J7565" s="7" t="str">
        <f>VLOOKUP(C7565,'[1]T. Apoyo Sistema'!$B$1:$C$89,2,0)</f>
        <v>NO</v>
      </c>
    </row>
    <row r="7566" spans="1:10" x14ac:dyDescent="0.25">
      <c r="A7566" s="4" t="str">
        <f t="shared" si="236"/>
        <v>46245-OXMP15-gen1</v>
      </c>
      <c r="B7566" s="14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 t="shared" si="237"/>
        <v>2026-08</v>
      </c>
      <c r="J7566" s="7" t="str">
        <f>VLOOKUP(C7566,'[1]T. Apoyo Sistema'!$B$1:$C$89,2,0)</f>
        <v>NO</v>
      </c>
    </row>
    <row r="7567" spans="1:10" x14ac:dyDescent="0.25">
      <c r="A7567" s="4" t="str">
        <f t="shared" si="236"/>
        <v>46245-OXMP15-psa1</v>
      </c>
      <c r="B7567" s="14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 t="shared" si="237"/>
        <v>2026-08</v>
      </c>
      <c r="J7567" s="7" t="str">
        <f>VLOOKUP(C7567,'[1]T. Apoyo Sistema'!$B$1:$C$89,2,0)</f>
        <v>NO</v>
      </c>
    </row>
    <row r="7568" spans="1:10" x14ac:dyDescent="0.25">
      <c r="A7568" s="4" t="str">
        <f t="shared" si="236"/>
        <v>46245-OXMP16-gen1</v>
      </c>
      <c r="B7568" s="14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 t="shared" si="237"/>
        <v>2026-08</v>
      </c>
      <c r="J7568" s="7" t="str">
        <f>VLOOKUP(C7568,'[1]T. Apoyo Sistema'!$B$1:$C$89,2,0)</f>
        <v>NO</v>
      </c>
    </row>
    <row r="7569" spans="1:10" x14ac:dyDescent="0.25">
      <c r="A7569" s="4" t="str">
        <f t="shared" si="236"/>
        <v>46245-OXMP16-psa1</v>
      </c>
      <c r="B7569" s="14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 t="shared" si="237"/>
        <v>2026-08</v>
      </c>
      <c r="J7569" s="7" t="str">
        <f>VLOOKUP(C7569,'[1]T. Apoyo Sistema'!$B$1:$C$89,2,0)</f>
        <v>NO</v>
      </c>
    </row>
    <row r="7570" spans="1:10" x14ac:dyDescent="0.25">
      <c r="A7570" s="4" t="str">
        <f t="shared" si="236"/>
        <v>46245-OXMPN4-gen1</v>
      </c>
      <c r="B7570" s="14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 t="shared" si="237"/>
        <v>2026-08</v>
      </c>
      <c r="J7570" s="7" t="str">
        <f>VLOOKUP(C7570,'[1]T. Apoyo Sistema'!$B$1:$C$89,2,0)</f>
        <v>NO</v>
      </c>
    </row>
    <row r="7571" spans="1:10" x14ac:dyDescent="0.25">
      <c r="A7571" s="4" t="str">
        <f t="shared" si="236"/>
        <v>46245-OXMPN4-psa1</v>
      </c>
      <c r="B7571" s="14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 t="shared" si="237"/>
        <v>2026-08</v>
      </c>
      <c r="J7571" s="7" t="str">
        <f>VLOOKUP(C7571,'[1]T. Apoyo Sistema'!$B$1:$C$89,2,0)</f>
        <v>NO</v>
      </c>
    </row>
    <row r="7572" spans="1:10" x14ac:dyDescent="0.25">
      <c r="A7572" s="4" t="str">
        <f t="shared" si="236"/>
        <v>46245-OXMPN5-gen1</v>
      </c>
      <c r="B7572" s="14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 t="shared" si="237"/>
        <v>2026-08</v>
      </c>
      <c r="J7572" s="7" t="str">
        <f>VLOOKUP(C7572,'[1]T. Apoyo Sistema'!$B$1:$C$89,2,0)</f>
        <v>NO</v>
      </c>
    </row>
    <row r="7573" spans="1:10" x14ac:dyDescent="0.25">
      <c r="A7573" s="4" t="str">
        <f t="shared" si="236"/>
        <v>46245-OXMPN5-psa1</v>
      </c>
      <c r="B7573" s="14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 t="shared" si="237"/>
        <v>2026-08</v>
      </c>
      <c r="J7573" s="7" t="str">
        <f>VLOOKUP(C7573,'[1]T. Apoyo Sistema'!$B$1:$C$89,2,0)</f>
        <v>NO</v>
      </c>
    </row>
    <row r="7574" spans="1:10" x14ac:dyDescent="0.25">
      <c r="A7574" s="4" t="str">
        <f t="shared" si="236"/>
        <v>46245-OXMPN7-gen1</v>
      </c>
      <c r="B7574" s="14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 t="shared" si="237"/>
        <v>2026-08</v>
      </c>
      <c r="J7574" s="7" t="str">
        <f>VLOOKUP(C7574,'[1]T. Apoyo Sistema'!$B$1:$C$89,2,0)</f>
        <v>NO</v>
      </c>
    </row>
    <row r="7575" spans="1:10" x14ac:dyDescent="0.25">
      <c r="A7575" s="4" t="str">
        <f t="shared" si="236"/>
        <v>46245-OXMPN7-psa1</v>
      </c>
      <c r="B7575" s="14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 t="shared" si="237"/>
        <v>2026-08</v>
      </c>
      <c r="J7575" s="7" t="str">
        <f>VLOOKUP(C7575,'[1]T. Apoyo Sistema'!$B$1:$C$89,2,0)</f>
        <v>NO</v>
      </c>
    </row>
    <row r="7576" spans="1:10" x14ac:dyDescent="0.25">
      <c r="A7576" s="4" t="str">
        <f t="shared" si="236"/>
        <v>46245-OXMPN8-gen1</v>
      </c>
      <c r="B7576" s="14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 t="shared" si="237"/>
        <v>2026-08</v>
      </c>
      <c r="J7576" s="7" t="str">
        <f>VLOOKUP(C7576,'[1]T. Apoyo Sistema'!$B$1:$C$89,2,0)</f>
        <v>NO</v>
      </c>
    </row>
    <row r="7577" spans="1:10" x14ac:dyDescent="0.25">
      <c r="A7577" s="4" t="str">
        <f t="shared" si="236"/>
        <v>46245-OXMPN8-psa1</v>
      </c>
      <c r="B7577" s="14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 t="shared" si="237"/>
        <v>2026-08</v>
      </c>
      <c r="J7577" s="7" t="str">
        <f>VLOOKUP(C7577,'[1]T. Apoyo Sistema'!$B$1:$C$89,2,0)</f>
        <v>NO</v>
      </c>
    </row>
    <row r="7578" spans="1:10" x14ac:dyDescent="0.25">
      <c r="A7578" s="4" t="str">
        <f t="shared" si="236"/>
        <v>46245-OXMPN9-gen1</v>
      </c>
      <c r="B7578" s="14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 t="shared" si="237"/>
        <v>2026-08</v>
      </c>
      <c r="J7578" s="7" t="str">
        <f>VLOOKUP(C7578,'[1]T. Apoyo Sistema'!$B$1:$C$89,2,0)</f>
        <v>NO</v>
      </c>
    </row>
    <row r="7579" spans="1:10" x14ac:dyDescent="0.25">
      <c r="A7579" s="4" t="str">
        <f t="shared" si="236"/>
        <v>46245-OXMPN9-psa1</v>
      </c>
      <c r="B7579" s="14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 t="shared" si="237"/>
        <v>2026-08</v>
      </c>
      <c r="J7579" s="7" t="str">
        <f>VLOOKUP(C7579,'[1]T. Apoyo Sistema'!$B$1:$C$89,2,0)</f>
        <v>NO</v>
      </c>
    </row>
    <row r="7580" spans="1:10" x14ac:dyDescent="0.25">
      <c r="A7580" s="4" t="str">
        <f t="shared" si="236"/>
        <v>46245-POX1-bbd1</v>
      </c>
      <c r="B7580" s="14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 t="shared" si="237"/>
        <v>2026-08</v>
      </c>
      <c r="J7580" s="7" t="str">
        <f>VLOOKUP(C7580,'[1]T. Apoyo Sistema'!$B$1:$C$89,2,0)</f>
        <v>SI</v>
      </c>
    </row>
    <row r="7581" spans="1:10" x14ac:dyDescent="0.25">
      <c r="A7581" s="4" t="str">
        <f t="shared" si="236"/>
        <v>46245-POX1-bbd2</v>
      </c>
      <c r="B7581" s="14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 t="shared" si="237"/>
        <v>2026-08</v>
      </c>
      <c r="J7581" s="7" t="str">
        <f>VLOOKUP(C7581,'[1]T. Apoyo Sistema'!$B$1:$C$89,2,0)</f>
        <v>SI</v>
      </c>
    </row>
    <row r="7582" spans="1:10" x14ac:dyDescent="0.25">
      <c r="A7582" s="4" t="str">
        <f t="shared" si="236"/>
        <v>46245-POX1-com1</v>
      </c>
      <c r="B7582" s="14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 t="shared" si="237"/>
        <v>2026-08</v>
      </c>
      <c r="J7582" s="7" t="str">
        <f>VLOOKUP(C7582,'[1]T. Apoyo Sistema'!$B$1:$C$89,2,0)</f>
        <v>SI</v>
      </c>
    </row>
    <row r="7583" spans="1:10" x14ac:dyDescent="0.25">
      <c r="A7583" s="4" t="str">
        <f t="shared" si="236"/>
        <v>46245-POX1-com2</v>
      </c>
      <c r="B7583" s="14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 t="shared" si="237"/>
        <v>2026-08</v>
      </c>
      <c r="J7583" s="7" t="str">
        <f>VLOOKUP(C7583,'[1]T. Apoyo Sistema'!$B$1:$C$89,2,0)</f>
        <v>SI</v>
      </c>
    </row>
    <row r="7584" spans="1:10" x14ac:dyDescent="0.25">
      <c r="A7584" s="4" t="str">
        <f t="shared" si="236"/>
        <v>46245-POX1-gen1</v>
      </c>
      <c r="B7584" s="14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 t="shared" si="237"/>
        <v>2026-08</v>
      </c>
      <c r="J7584" s="7" t="str">
        <f>VLOOKUP(C7584,'[1]T. Apoyo Sistema'!$B$1:$C$89,2,0)</f>
        <v>SI</v>
      </c>
    </row>
    <row r="7585" spans="1:10" x14ac:dyDescent="0.25">
      <c r="A7585" s="4" t="str">
        <f t="shared" si="236"/>
        <v>46245-POX1-gen2</v>
      </c>
      <c r="B7585" s="14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 t="shared" si="237"/>
        <v>2026-08</v>
      </c>
      <c r="J7585" s="7" t="str">
        <f>VLOOKUP(C7585,'[1]T. Apoyo Sistema'!$B$1:$C$89,2,0)</f>
        <v>SI</v>
      </c>
    </row>
    <row r="7586" spans="1:10" x14ac:dyDescent="0.25">
      <c r="A7586" s="4" t="str">
        <f t="shared" si="236"/>
        <v>46245-POX1-psa1</v>
      </c>
      <c r="B7586" s="14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 t="shared" si="237"/>
        <v>2026-08</v>
      </c>
      <c r="J7586" s="7" t="str">
        <f>VLOOKUP(C7586,'[1]T. Apoyo Sistema'!$B$1:$C$89,2,0)</f>
        <v>SI</v>
      </c>
    </row>
    <row r="7587" spans="1:10" x14ac:dyDescent="0.25">
      <c r="A7587" s="4" t="str">
        <f t="shared" si="236"/>
        <v>46245-POX1-psa2</v>
      </c>
      <c r="B7587" s="14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 t="shared" si="237"/>
        <v>2026-08</v>
      </c>
      <c r="J7587" s="7" t="str">
        <f>VLOOKUP(C7587,'[1]T. Apoyo Sistema'!$B$1:$C$89,2,0)</f>
        <v>SI</v>
      </c>
    </row>
    <row r="7588" spans="1:10" x14ac:dyDescent="0.25">
      <c r="A7588" s="4" t="str">
        <f t="shared" si="236"/>
        <v>46245-POX1-sec1</v>
      </c>
      <c r="B7588" s="14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 t="shared" si="237"/>
        <v>2026-08</v>
      </c>
      <c r="J7588" s="7" t="str">
        <f>VLOOKUP(C7588,'[1]T. Apoyo Sistema'!$B$1:$C$89,2,0)</f>
        <v>SI</v>
      </c>
    </row>
    <row r="7589" spans="1:10" x14ac:dyDescent="0.25">
      <c r="A7589" s="4" t="str">
        <f t="shared" si="236"/>
        <v>46245-POX1-sec2</v>
      </c>
      <c r="B7589" s="14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 t="shared" si="237"/>
        <v>2026-08</v>
      </c>
      <c r="J7589" s="7" t="str">
        <f>VLOOKUP(C7589,'[1]T. Apoyo Sistema'!$B$1:$C$89,2,0)</f>
        <v>SI</v>
      </c>
    </row>
    <row r="7590" spans="1:10" x14ac:dyDescent="0.25">
      <c r="A7590" s="4" t="str">
        <f t="shared" si="236"/>
        <v>46245-POX10-bbd1</v>
      </c>
      <c r="B7590" s="14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 t="shared" si="237"/>
        <v>2026-08</v>
      </c>
      <c r="J7590" s="7" t="str">
        <f>VLOOKUP(C7590,'[1]T. Apoyo Sistema'!$B$1:$C$89,2,0)</f>
        <v>SI</v>
      </c>
    </row>
    <row r="7591" spans="1:10" x14ac:dyDescent="0.25">
      <c r="A7591" s="4" t="str">
        <f t="shared" si="236"/>
        <v>46245-POX10-bbd2</v>
      </c>
      <c r="B7591" s="14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 t="shared" si="237"/>
        <v>2026-08</v>
      </c>
      <c r="J7591" s="7" t="str">
        <f>VLOOKUP(C7591,'[1]T. Apoyo Sistema'!$B$1:$C$89,2,0)</f>
        <v>SI</v>
      </c>
    </row>
    <row r="7592" spans="1:10" x14ac:dyDescent="0.25">
      <c r="A7592" s="4" t="str">
        <f t="shared" si="236"/>
        <v>46245-POX10-com1</v>
      </c>
      <c r="B7592" s="14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 t="shared" si="237"/>
        <v>2026-08</v>
      </c>
      <c r="J7592" s="7" t="str">
        <f>VLOOKUP(C7592,'[1]T. Apoyo Sistema'!$B$1:$C$89,2,0)</f>
        <v>SI</v>
      </c>
    </row>
    <row r="7593" spans="1:10" x14ac:dyDescent="0.25">
      <c r="A7593" s="4" t="str">
        <f t="shared" si="236"/>
        <v>46245-POX10-com2</v>
      </c>
      <c r="B7593" s="14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 t="shared" si="237"/>
        <v>2026-08</v>
      </c>
      <c r="J7593" s="7" t="str">
        <f>VLOOKUP(C7593,'[1]T. Apoyo Sistema'!$B$1:$C$89,2,0)</f>
        <v>SI</v>
      </c>
    </row>
    <row r="7594" spans="1:10" x14ac:dyDescent="0.25">
      <c r="A7594" s="4" t="str">
        <f t="shared" si="236"/>
        <v>46245-POX10-com3</v>
      </c>
      <c r="B7594" s="14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 t="shared" si="237"/>
        <v>2026-08</v>
      </c>
      <c r="J7594" s="7" t="str">
        <f>VLOOKUP(C7594,'[1]T. Apoyo Sistema'!$B$1:$C$89,2,0)</f>
        <v>SI</v>
      </c>
    </row>
    <row r="7595" spans="1:10" x14ac:dyDescent="0.25">
      <c r="A7595" s="4" t="str">
        <f t="shared" si="236"/>
        <v>46245-POX10-com4</v>
      </c>
      <c r="B7595" s="14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 t="shared" si="237"/>
        <v>2026-08</v>
      </c>
      <c r="J7595" s="7" t="str">
        <f>VLOOKUP(C7595,'[1]T. Apoyo Sistema'!$B$1:$C$89,2,0)</f>
        <v>SI</v>
      </c>
    </row>
    <row r="7596" spans="1:10" x14ac:dyDescent="0.25">
      <c r="A7596" s="4" t="str">
        <f t="shared" si="236"/>
        <v>46245-POX10-gen1</v>
      </c>
      <c r="B7596" s="14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 t="shared" si="237"/>
        <v>2026-08</v>
      </c>
      <c r="J7596" s="7" t="str">
        <f>VLOOKUP(C7596,'[1]T. Apoyo Sistema'!$B$1:$C$89,2,0)</f>
        <v>SI</v>
      </c>
    </row>
    <row r="7597" spans="1:10" x14ac:dyDescent="0.25">
      <c r="A7597" s="4" t="str">
        <f t="shared" si="236"/>
        <v>46245-POX10-gen2</v>
      </c>
      <c r="B7597" s="14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 t="shared" si="237"/>
        <v>2026-08</v>
      </c>
      <c r="J7597" s="7" t="str">
        <f>VLOOKUP(C7597,'[1]T. Apoyo Sistema'!$B$1:$C$89,2,0)</f>
        <v>SI</v>
      </c>
    </row>
    <row r="7598" spans="1:10" x14ac:dyDescent="0.25">
      <c r="A7598" s="4" t="str">
        <f t="shared" si="236"/>
        <v>46245-POX10-psa1</v>
      </c>
      <c r="B7598" s="14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 t="shared" si="237"/>
        <v>2026-08</v>
      </c>
      <c r="J7598" s="7" t="str">
        <f>VLOOKUP(C7598,'[1]T. Apoyo Sistema'!$B$1:$C$89,2,0)</f>
        <v>SI</v>
      </c>
    </row>
    <row r="7599" spans="1:10" x14ac:dyDescent="0.25">
      <c r="A7599" s="4" t="str">
        <f t="shared" si="236"/>
        <v>46245-POX10-psa2</v>
      </c>
      <c r="B7599" s="14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 t="shared" si="237"/>
        <v>2026-08</v>
      </c>
      <c r="J7599" s="7" t="str">
        <f>VLOOKUP(C7599,'[1]T. Apoyo Sistema'!$B$1:$C$89,2,0)</f>
        <v>SI</v>
      </c>
    </row>
    <row r="7600" spans="1:10" x14ac:dyDescent="0.25">
      <c r="A7600" s="4" t="str">
        <f t="shared" si="236"/>
        <v>46245-POX10-psa3</v>
      </c>
      <c r="B7600" s="14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 t="shared" si="237"/>
        <v>2026-08</v>
      </c>
      <c r="J7600" s="7" t="str">
        <f>VLOOKUP(C7600,'[1]T. Apoyo Sistema'!$B$1:$C$89,2,0)</f>
        <v>SI</v>
      </c>
    </row>
    <row r="7601" spans="1:10" x14ac:dyDescent="0.25">
      <c r="A7601" s="4" t="str">
        <f t="shared" si="236"/>
        <v>46245-POX10-psa4</v>
      </c>
      <c r="B7601" s="14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 t="shared" si="237"/>
        <v>2026-08</v>
      </c>
      <c r="J7601" s="7" t="str">
        <f>VLOOKUP(C7601,'[1]T. Apoyo Sistema'!$B$1:$C$89,2,0)</f>
        <v>SI</v>
      </c>
    </row>
    <row r="7602" spans="1:10" x14ac:dyDescent="0.25">
      <c r="A7602" s="4" t="str">
        <f t="shared" si="236"/>
        <v>46245-POX10-sec1</v>
      </c>
      <c r="B7602" s="14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 t="shared" si="237"/>
        <v>2026-08</v>
      </c>
      <c r="J7602" s="7" t="str">
        <f>VLOOKUP(C7602,'[1]T. Apoyo Sistema'!$B$1:$C$89,2,0)</f>
        <v>SI</v>
      </c>
    </row>
    <row r="7603" spans="1:10" x14ac:dyDescent="0.25">
      <c r="A7603" s="4" t="str">
        <f t="shared" si="236"/>
        <v>46245-POX10-sec2</v>
      </c>
      <c r="B7603" s="14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 t="shared" si="237"/>
        <v>2026-08</v>
      </c>
      <c r="J7603" s="7" t="str">
        <f>VLOOKUP(C7603,'[1]T. Apoyo Sistema'!$B$1:$C$89,2,0)</f>
        <v>SI</v>
      </c>
    </row>
    <row r="7604" spans="1:10" x14ac:dyDescent="0.25">
      <c r="A7604" s="4" t="str">
        <f t="shared" si="236"/>
        <v>46245-POX11-bbd1</v>
      </c>
      <c r="B7604" s="14">
        <v>46245</v>
      </c>
      <c r="C7604" s="4" t="s">
        <v>81</v>
      </c>
      <c r="D7604" s="4" t="s">
        <v>69</v>
      </c>
      <c r="E7604" s="4">
        <v>0</v>
      </c>
      <c r="F7604" s="6">
        <v>0</v>
      </c>
      <c r="G7604" s="6">
        <v>23.983333333333334</v>
      </c>
      <c r="H7604" s="6">
        <v>0</v>
      </c>
      <c r="I7604" s="4" t="str">
        <f t="shared" si="237"/>
        <v>2026-08</v>
      </c>
      <c r="J7604" s="7" t="str">
        <f>VLOOKUP(C7604,'[1]T. Apoyo Sistema'!$B$1:$C$89,2,0)</f>
        <v>SI</v>
      </c>
    </row>
    <row r="7605" spans="1:10" x14ac:dyDescent="0.25">
      <c r="A7605" s="4" t="str">
        <f t="shared" si="236"/>
        <v>46245-POX11-bbd2</v>
      </c>
      <c r="B7605" s="14">
        <v>46245</v>
      </c>
      <c r="C7605" s="4" t="s">
        <v>81</v>
      </c>
      <c r="D7605" s="4" t="s">
        <v>70</v>
      </c>
      <c r="E7605" s="4">
        <v>0</v>
      </c>
      <c r="F7605" s="6">
        <v>0</v>
      </c>
      <c r="G7605" s="6">
        <v>23.983333333333334</v>
      </c>
      <c r="H7605" s="6">
        <v>0</v>
      </c>
      <c r="I7605" s="4" t="str">
        <f t="shared" si="237"/>
        <v>2026-08</v>
      </c>
      <c r="J7605" s="7" t="str">
        <f>VLOOKUP(C7605,'[1]T. Apoyo Sistema'!$B$1:$C$89,2,0)</f>
        <v>SI</v>
      </c>
    </row>
    <row r="7606" spans="1:10" x14ac:dyDescent="0.25">
      <c r="A7606" s="4" t="str">
        <f t="shared" si="236"/>
        <v>46245-POX11-com1</v>
      </c>
      <c r="B7606" s="14">
        <v>46245</v>
      </c>
      <c r="C7606" s="4" t="s">
        <v>81</v>
      </c>
      <c r="D7606" s="4" t="s">
        <v>71</v>
      </c>
      <c r="E7606" s="4">
        <v>0</v>
      </c>
      <c r="F7606" s="6">
        <v>0</v>
      </c>
      <c r="G7606" s="6">
        <v>23.983333333333334</v>
      </c>
      <c r="H7606" s="6">
        <v>0</v>
      </c>
      <c r="I7606" s="4" t="str">
        <f t="shared" si="237"/>
        <v>2026-08</v>
      </c>
      <c r="J7606" s="7" t="str">
        <f>VLOOKUP(C7606,'[1]T. Apoyo Sistema'!$B$1:$C$89,2,0)</f>
        <v>SI</v>
      </c>
    </row>
    <row r="7607" spans="1:10" x14ac:dyDescent="0.25">
      <c r="A7607" s="4" t="str">
        <f t="shared" si="236"/>
        <v>46245-POX11-com2</v>
      </c>
      <c r="B7607" s="14">
        <v>46245</v>
      </c>
      <c r="C7607" s="4" t="s">
        <v>81</v>
      </c>
      <c r="D7607" s="4" t="s">
        <v>72</v>
      </c>
      <c r="E7607" s="4">
        <v>0</v>
      </c>
      <c r="F7607" s="6">
        <v>0</v>
      </c>
      <c r="G7607" s="6">
        <v>23.983333333333334</v>
      </c>
      <c r="H7607" s="6">
        <v>0</v>
      </c>
      <c r="I7607" s="4" t="str">
        <f t="shared" si="237"/>
        <v>2026-08</v>
      </c>
      <c r="J7607" s="7" t="str">
        <f>VLOOKUP(C7607,'[1]T. Apoyo Sistema'!$B$1:$C$89,2,0)</f>
        <v>SI</v>
      </c>
    </row>
    <row r="7608" spans="1:10" x14ac:dyDescent="0.25">
      <c r="A7608" s="4" t="str">
        <f t="shared" si="236"/>
        <v>46245-POX11-com3</v>
      </c>
      <c r="B7608" s="14">
        <v>46245</v>
      </c>
      <c r="C7608" s="4" t="s">
        <v>81</v>
      </c>
      <c r="D7608" s="4" t="s">
        <v>77</v>
      </c>
      <c r="E7608" s="4">
        <v>0</v>
      </c>
      <c r="F7608" s="6">
        <v>0</v>
      </c>
      <c r="G7608" s="6">
        <v>23.983333333333334</v>
      </c>
      <c r="H7608" s="6">
        <v>0</v>
      </c>
      <c r="I7608" s="4" t="str">
        <f t="shared" si="237"/>
        <v>2026-08</v>
      </c>
      <c r="J7608" s="7" t="str">
        <f>VLOOKUP(C7608,'[1]T. Apoyo Sistema'!$B$1:$C$89,2,0)</f>
        <v>SI</v>
      </c>
    </row>
    <row r="7609" spans="1:10" x14ac:dyDescent="0.25">
      <c r="A7609" s="4" t="str">
        <f t="shared" si="236"/>
        <v>46245-POX11-com4</v>
      </c>
      <c r="B7609" s="14">
        <v>46245</v>
      </c>
      <c r="C7609" s="4" t="s">
        <v>81</v>
      </c>
      <c r="D7609" s="4" t="s">
        <v>78</v>
      </c>
      <c r="E7609" s="4">
        <v>0</v>
      </c>
      <c r="F7609" s="6">
        <v>0</v>
      </c>
      <c r="G7609" s="6">
        <v>23.983333333333334</v>
      </c>
      <c r="H7609" s="6">
        <v>0</v>
      </c>
      <c r="I7609" s="4" t="str">
        <f t="shared" si="237"/>
        <v>2026-08</v>
      </c>
      <c r="J7609" s="7" t="str">
        <f>VLOOKUP(C7609,'[1]T. Apoyo Sistema'!$B$1:$C$89,2,0)</f>
        <v>SI</v>
      </c>
    </row>
    <row r="7610" spans="1:10" x14ac:dyDescent="0.25">
      <c r="A7610" s="4" t="str">
        <f t="shared" si="236"/>
        <v>46245-POX11-gen1</v>
      </c>
      <c r="B7610" s="14">
        <v>46245</v>
      </c>
      <c r="C7610" s="4" t="s">
        <v>81</v>
      </c>
      <c r="D7610" s="4" t="s">
        <v>59</v>
      </c>
      <c r="E7610" s="4">
        <v>0</v>
      </c>
      <c r="F7610" s="6">
        <v>0</v>
      </c>
      <c r="G7610" s="6">
        <v>23.983333333333334</v>
      </c>
      <c r="H7610" s="6">
        <v>0</v>
      </c>
      <c r="I7610" s="4" t="str">
        <f t="shared" si="237"/>
        <v>2026-08</v>
      </c>
      <c r="J7610" s="7" t="str">
        <f>VLOOKUP(C7610,'[1]T. Apoyo Sistema'!$B$1:$C$89,2,0)</f>
        <v>SI</v>
      </c>
    </row>
    <row r="7611" spans="1:10" x14ac:dyDescent="0.25">
      <c r="A7611" s="4" t="str">
        <f t="shared" si="236"/>
        <v>46245-POX11-gen2</v>
      </c>
      <c r="B7611" s="14">
        <v>46245</v>
      </c>
      <c r="C7611" s="4" t="s">
        <v>81</v>
      </c>
      <c r="D7611" s="4" t="s">
        <v>73</v>
      </c>
      <c r="E7611" s="4">
        <v>0</v>
      </c>
      <c r="F7611" s="6">
        <v>0</v>
      </c>
      <c r="G7611" s="6">
        <v>23.983333333333334</v>
      </c>
      <c r="H7611" s="6">
        <v>0</v>
      </c>
      <c r="I7611" s="4" t="str">
        <f t="shared" si="237"/>
        <v>2026-08</v>
      </c>
      <c r="J7611" s="7" t="str">
        <f>VLOOKUP(C7611,'[1]T. Apoyo Sistema'!$B$1:$C$89,2,0)</f>
        <v>SI</v>
      </c>
    </row>
    <row r="7612" spans="1:10" x14ac:dyDescent="0.25">
      <c r="A7612" s="4" t="str">
        <f t="shared" si="236"/>
        <v>46245-POX11-psa1</v>
      </c>
      <c r="B7612" s="14">
        <v>46245</v>
      </c>
      <c r="C7612" s="4" t="s">
        <v>81</v>
      </c>
      <c r="D7612" s="4" t="s">
        <v>60</v>
      </c>
      <c r="E7612" s="4">
        <v>0</v>
      </c>
      <c r="F7612" s="6">
        <v>0</v>
      </c>
      <c r="G7612" s="6">
        <v>23.983333333333334</v>
      </c>
      <c r="H7612" s="6">
        <v>0</v>
      </c>
      <c r="I7612" s="4" t="str">
        <f t="shared" si="237"/>
        <v>2026-08</v>
      </c>
      <c r="J7612" s="7" t="str">
        <f>VLOOKUP(C7612,'[1]T. Apoyo Sistema'!$B$1:$C$89,2,0)</f>
        <v>SI</v>
      </c>
    </row>
    <row r="7613" spans="1:10" x14ac:dyDescent="0.25">
      <c r="A7613" s="4" t="str">
        <f t="shared" si="236"/>
        <v>46245-POX11-psa2</v>
      </c>
      <c r="B7613" s="14">
        <v>46245</v>
      </c>
      <c r="C7613" s="4" t="s">
        <v>81</v>
      </c>
      <c r="D7613" s="4" t="s">
        <v>74</v>
      </c>
      <c r="E7613" s="4">
        <v>0</v>
      </c>
      <c r="F7613" s="6">
        <v>0</v>
      </c>
      <c r="G7613" s="6">
        <v>23.983333333333334</v>
      </c>
      <c r="H7613" s="6">
        <v>0</v>
      </c>
      <c r="I7613" s="4" t="str">
        <f t="shared" si="237"/>
        <v>2026-08</v>
      </c>
      <c r="J7613" s="7" t="str">
        <f>VLOOKUP(C7613,'[1]T. Apoyo Sistema'!$B$1:$C$89,2,0)</f>
        <v>SI</v>
      </c>
    </row>
    <row r="7614" spans="1:10" x14ac:dyDescent="0.25">
      <c r="A7614" s="4" t="str">
        <f t="shared" si="236"/>
        <v>46245-POX11-psa3</v>
      </c>
      <c r="B7614" s="14">
        <v>46245</v>
      </c>
      <c r="C7614" s="4" t="s">
        <v>81</v>
      </c>
      <c r="D7614" s="4" t="s">
        <v>79</v>
      </c>
      <c r="E7614" s="4">
        <v>0</v>
      </c>
      <c r="F7614" s="6">
        <v>0</v>
      </c>
      <c r="G7614" s="6">
        <v>23.983333333333334</v>
      </c>
      <c r="H7614" s="6">
        <v>0</v>
      </c>
      <c r="I7614" s="4" t="str">
        <f t="shared" si="237"/>
        <v>2026-08</v>
      </c>
      <c r="J7614" s="7" t="str">
        <f>VLOOKUP(C7614,'[1]T. Apoyo Sistema'!$B$1:$C$89,2,0)</f>
        <v>SI</v>
      </c>
    </row>
    <row r="7615" spans="1:10" x14ac:dyDescent="0.25">
      <c r="A7615" s="4" t="str">
        <f t="shared" si="236"/>
        <v>46245-POX11-psa4</v>
      </c>
      <c r="B7615" s="14">
        <v>46245</v>
      </c>
      <c r="C7615" s="4" t="s">
        <v>81</v>
      </c>
      <c r="D7615" s="4" t="s">
        <v>80</v>
      </c>
      <c r="E7615" s="4">
        <v>0</v>
      </c>
      <c r="F7615" s="6">
        <v>0</v>
      </c>
      <c r="G7615" s="6">
        <v>23.983333333333334</v>
      </c>
      <c r="H7615" s="6">
        <v>0</v>
      </c>
      <c r="I7615" s="4" t="str">
        <f t="shared" si="237"/>
        <v>2026-08</v>
      </c>
      <c r="J7615" s="7" t="str">
        <f>VLOOKUP(C7615,'[1]T. Apoyo Sistema'!$B$1:$C$89,2,0)</f>
        <v>SI</v>
      </c>
    </row>
    <row r="7616" spans="1:10" x14ac:dyDescent="0.25">
      <c r="A7616" s="4" t="str">
        <f t="shared" si="236"/>
        <v>46245-POX11-sec1</v>
      </c>
      <c r="B7616" s="14">
        <v>46245</v>
      </c>
      <c r="C7616" s="4" t="s">
        <v>81</v>
      </c>
      <c r="D7616" s="4" t="s">
        <v>75</v>
      </c>
      <c r="E7616" s="4">
        <v>0</v>
      </c>
      <c r="F7616" s="6">
        <v>0</v>
      </c>
      <c r="G7616" s="6">
        <v>23.983333333333334</v>
      </c>
      <c r="H7616" s="6">
        <v>0</v>
      </c>
      <c r="I7616" s="4" t="str">
        <f t="shared" si="237"/>
        <v>2026-08</v>
      </c>
      <c r="J7616" s="7" t="str">
        <f>VLOOKUP(C7616,'[1]T. Apoyo Sistema'!$B$1:$C$89,2,0)</f>
        <v>SI</v>
      </c>
    </row>
    <row r="7617" spans="1:10" x14ac:dyDescent="0.25">
      <c r="A7617" s="4" t="str">
        <f t="shared" si="236"/>
        <v>46245-POX11-sec2</v>
      </c>
      <c r="B7617" s="14">
        <v>46245</v>
      </c>
      <c r="C7617" s="4" t="s">
        <v>81</v>
      </c>
      <c r="D7617" s="4" t="s">
        <v>76</v>
      </c>
      <c r="E7617" s="4">
        <v>0</v>
      </c>
      <c r="F7617" s="6">
        <v>0</v>
      </c>
      <c r="G7617" s="6">
        <v>23.983333333333334</v>
      </c>
      <c r="H7617" s="6">
        <v>0</v>
      </c>
      <c r="I7617" s="4" t="str">
        <f t="shared" si="237"/>
        <v>2026-08</v>
      </c>
      <c r="J7617" s="7" t="str">
        <f>VLOOKUP(C7617,'[1]T. Apoyo Sistema'!$B$1:$C$89,2,0)</f>
        <v>SI</v>
      </c>
    </row>
    <row r="7618" spans="1:10" x14ac:dyDescent="0.25">
      <c r="A7618" s="4" t="str">
        <f t="shared" ref="A7618:A7681" si="238">CONCATENATE(B7618,"-",C7618,"-",D7618)</f>
        <v>46245-POX17-bbd1</v>
      </c>
      <c r="B7618" s="14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 t="shared" ref="I7618:I7681" si="239">TEXT(B7618,"yyyy-mm")</f>
        <v>2026-08</v>
      </c>
      <c r="J7618" s="7" t="str">
        <f>VLOOKUP(C7618,'[1]T. Apoyo Sistema'!$B$1:$C$89,2,0)</f>
        <v>SI</v>
      </c>
    </row>
    <row r="7619" spans="1:10" x14ac:dyDescent="0.25">
      <c r="A7619" s="4" t="str">
        <f t="shared" si="238"/>
        <v>46245-POX17-bbd2</v>
      </c>
      <c r="B7619" s="14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 t="shared" si="239"/>
        <v>2026-08</v>
      </c>
      <c r="J7619" s="7" t="str">
        <f>VLOOKUP(C7619,'[1]T. Apoyo Sistema'!$B$1:$C$89,2,0)</f>
        <v>SI</v>
      </c>
    </row>
    <row r="7620" spans="1:10" x14ac:dyDescent="0.25">
      <c r="A7620" s="4" t="str">
        <f t="shared" si="238"/>
        <v>46245-POX17-com1</v>
      </c>
      <c r="B7620" s="14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 t="shared" si="239"/>
        <v>2026-08</v>
      </c>
      <c r="J7620" s="7" t="str">
        <f>VLOOKUP(C7620,'[1]T. Apoyo Sistema'!$B$1:$C$89,2,0)</f>
        <v>SI</v>
      </c>
    </row>
    <row r="7621" spans="1:10" x14ac:dyDescent="0.25">
      <c r="A7621" s="4" t="str">
        <f t="shared" si="238"/>
        <v>46245-POX17-com2</v>
      </c>
      <c r="B7621" s="14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 t="shared" si="239"/>
        <v>2026-08</v>
      </c>
      <c r="J7621" s="7" t="str">
        <f>VLOOKUP(C7621,'[1]T. Apoyo Sistema'!$B$1:$C$89,2,0)</f>
        <v>SI</v>
      </c>
    </row>
    <row r="7622" spans="1:10" x14ac:dyDescent="0.25">
      <c r="A7622" s="4" t="str">
        <f t="shared" si="238"/>
        <v>46245-POX17-com3</v>
      </c>
      <c r="B7622" s="14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 t="shared" si="239"/>
        <v>2026-08</v>
      </c>
      <c r="J7622" s="7" t="str">
        <f>VLOOKUP(C7622,'[1]T. Apoyo Sistema'!$B$1:$C$89,2,0)</f>
        <v>SI</v>
      </c>
    </row>
    <row r="7623" spans="1:10" x14ac:dyDescent="0.25">
      <c r="A7623" s="4" t="str">
        <f t="shared" si="238"/>
        <v>46245-POX17-com4</v>
      </c>
      <c r="B7623" s="14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 t="shared" si="239"/>
        <v>2026-08</v>
      </c>
      <c r="J7623" s="7" t="str">
        <f>VLOOKUP(C7623,'[1]T. Apoyo Sistema'!$B$1:$C$89,2,0)</f>
        <v>SI</v>
      </c>
    </row>
    <row r="7624" spans="1:10" x14ac:dyDescent="0.25">
      <c r="A7624" s="4" t="str">
        <f t="shared" si="238"/>
        <v>46245-POX17-gen1</v>
      </c>
      <c r="B7624" s="14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 t="shared" si="239"/>
        <v>2026-08</v>
      </c>
      <c r="J7624" s="7" t="str">
        <f>VLOOKUP(C7624,'[1]T. Apoyo Sistema'!$B$1:$C$89,2,0)</f>
        <v>SI</v>
      </c>
    </row>
    <row r="7625" spans="1:10" x14ac:dyDescent="0.25">
      <c r="A7625" s="4" t="str">
        <f t="shared" si="238"/>
        <v>46245-POX17-gen2</v>
      </c>
      <c r="B7625" s="14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 t="shared" si="239"/>
        <v>2026-08</v>
      </c>
      <c r="J7625" s="7" t="str">
        <f>VLOOKUP(C7625,'[1]T. Apoyo Sistema'!$B$1:$C$89,2,0)</f>
        <v>SI</v>
      </c>
    </row>
    <row r="7626" spans="1:10" x14ac:dyDescent="0.25">
      <c r="A7626" s="4" t="str">
        <f t="shared" si="238"/>
        <v>46245-POX17-psa1</v>
      </c>
      <c r="B7626" s="14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 t="shared" si="239"/>
        <v>2026-08</v>
      </c>
      <c r="J7626" s="7" t="str">
        <f>VLOOKUP(C7626,'[1]T. Apoyo Sistema'!$B$1:$C$89,2,0)</f>
        <v>SI</v>
      </c>
    </row>
    <row r="7627" spans="1:10" x14ac:dyDescent="0.25">
      <c r="A7627" s="4" t="str">
        <f t="shared" si="238"/>
        <v>46245-POX17-psa2</v>
      </c>
      <c r="B7627" s="14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 t="shared" si="239"/>
        <v>2026-08</v>
      </c>
      <c r="J7627" s="7" t="str">
        <f>VLOOKUP(C7627,'[1]T. Apoyo Sistema'!$B$1:$C$89,2,0)</f>
        <v>SI</v>
      </c>
    </row>
    <row r="7628" spans="1:10" x14ac:dyDescent="0.25">
      <c r="A7628" s="4" t="str">
        <f t="shared" si="238"/>
        <v>46245-POX17-psa3</v>
      </c>
      <c r="B7628" s="14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 t="shared" si="239"/>
        <v>2026-08</v>
      </c>
      <c r="J7628" s="7" t="str">
        <f>VLOOKUP(C7628,'[1]T. Apoyo Sistema'!$B$1:$C$89,2,0)</f>
        <v>SI</v>
      </c>
    </row>
    <row r="7629" spans="1:10" x14ac:dyDescent="0.25">
      <c r="A7629" s="4" t="str">
        <f t="shared" si="238"/>
        <v>46245-POX17-psa4</v>
      </c>
      <c r="B7629" s="14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 t="shared" si="239"/>
        <v>2026-08</v>
      </c>
      <c r="J7629" s="7" t="str">
        <f>VLOOKUP(C7629,'[1]T. Apoyo Sistema'!$B$1:$C$89,2,0)</f>
        <v>SI</v>
      </c>
    </row>
    <row r="7630" spans="1:10" x14ac:dyDescent="0.25">
      <c r="A7630" s="4" t="str">
        <f t="shared" si="238"/>
        <v>46245-POX17-sec1</v>
      </c>
      <c r="B7630" s="14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 t="shared" si="239"/>
        <v>2026-08</v>
      </c>
      <c r="J7630" s="7" t="str">
        <f>VLOOKUP(C7630,'[1]T. Apoyo Sistema'!$B$1:$C$89,2,0)</f>
        <v>SI</v>
      </c>
    </row>
    <row r="7631" spans="1:10" x14ac:dyDescent="0.25">
      <c r="A7631" s="4" t="str">
        <f t="shared" si="238"/>
        <v>46245-POX17-sec2</v>
      </c>
      <c r="B7631" s="14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 t="shared" si="239"/>
        <v>2026-08</v>
      </c>
      <c r="J7631" s="7" t="str">
        <f>VLOOKUP(C7631,'[1]T. Apoyo Sistema'!$B$1:$C$89,2,0)</f>
        <v>SI</v>
      </c>
    </row>
    <row r="7632" spans="1:10" x14ac:dyDescent="0.25">
      <c r="A7632" s="4" t="str">
        <f t="shared" si="238"/>
        <v>46245-POX18-bbd1</v>
      </c>
      <c r="B7632" s="14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 t="shared" si="239"/>
        <v>2026-08</v>
      </c>
      <c r="J7632" s="7" t="str">
        <f>VLOOKUP(C7632,'[1]T. Apoyo Sistema'!$B$1:$C$89,2,0)</f>
        <v>NO</v>
      </c>
    </row>
    <row r="7633" spans="1:10" x14ac:dyDescent="0.25">
      <c r="A7633" s="4" t="str">
        <f t="shared" si="238"/>
        <v>46245-POX18-bbd2</v>
      </c>
      <c r="B7633" s="14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 t="shared" si="239"/>
        <v>2026-08</v>
      </c>
      <c r="J7633" s="7" t="str">
        <f>VLOOKUP(C7633,'[1]T. Apoyo Sistema'!$B$1:$C$89,2,0)</f>
        <v>NO</v>
      </c>
    </row>
    <row r="7634" spans="1:10" x14ac:dyDescent="0.25">
      <c r="A7634" s="4" t="str">
        <f t="shared" si="238"/>
        <v>46245-POX18-com1</v>
      </c>
      <c r="B7634" s="14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 t="shared" si="239"/>
        <v>2026-08</v>
      </c>
      <c r="J7634" s="7" t="str">
        <f>VLOOKUP(C7634,'[1]T. Apoyo Sistema'!$B$1:$C$89,2,0)</f>
        <v>NO</v>
      </c>
    </row>
    <row r="7635" spans="1:10" x14ac:dyDescent="0.25">
      <c r="A7635" s="4" t="str">
        <f t="shared" si="238"/>
        <v>46245-POX18-com2</v>
      </c>
      <c r="B7635" s="14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 t="shared" si="239"/>
        <v>2026-08</v>
      </c>
      <c r="J7635" s="7" t="str">
        <f>VLOOKUP(C7635,'[1]T. Apoyo Sistema'!$B$1:$C$89,2,0)</f>
        <v>NO</v>
      </c>
    </row>
    <row r="7636" spans="1:10" x14ac:dyDescent="0.25">
      <c r="A7636" s="4" t="str">
        <f t="shared" si="238"/>
        <v>46245-POX18-com3</v>
      </c>
      <c r="B7636" s="14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 t="shared" si="239"/>
        <v>2026-08</v>
      </c>
      <c r="J7636" s="7" t="str">
        <f>VLOOKUP(C7636,'[1]T. Apoyo Sistema'!$B$1:$C$89,2,0)</f>
        <v>NO</v>
      </c>
    </row>
    <row r="7637" spans="1:10" x14ac:dyDescent="0.25">
      <c r="A7637" s="4" t="str">
        <f t="shared" si="238"/>
        <v>46245-POX18-com4</v>
      </c>
      <c r="B7637" s="14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 t="shared" si="239"/>
        <v>2026-08</v>
      </c>
      <c r="J7637" s="7" t="str">
        <f>VLOOKUP(C7637,'[1]T. Apoyo Sistema'!$B$1:$C$89,2,0)</f>
        <v>NO</v>
      </c>
    </row>
    <row r="7638" spans="1:10" x14ac:dyDescent="0.25">
      <c r="A7638" s="4" t="str">
        <f t="shared" si="238"/>
        <v>46245-POX18-gen1</v>
      </c>
      <c r="B7638" s="14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 t="shared" si="239"/>
        <v>2026-08</v>
      </c>
      <c r="J7638" s="7" t="str">
        <f>VLOOKUP(C7638,'[1]T. Apoyo Sistema'!$B$1:$C$89,2,0)</f>
        <v>NO</v>
      </c>
    </row>
    <row r="7639" spans="1:10" x14ac:dyDescent="0.25">
      <c r="A7639" s="4" t="str">
        <f t="shared" si="238"/>
        <v>46245-POX18-gen2</v>
      </c>
      <c r="B7639" s="14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 t="shared" si="239"/>
        <v>2026-08</v>
      </c>
      <c r="J7639" s="7" t="str">
        <f>VLOOKUP(C7639,'[1]T. Apoyo Sistema'!$B$1:$C$89,2,0)</f>
        <v>NO</v>
      </c>
    </row>
    <row r="7640" spans="1:10" x14ac:dyDescent="0.25">
      <c r="A7640" s="4" t="str">
        <f t="shared" si="238"/>
        <v>46245-POX18-psa1</v>
      </c>
      <c r="B7640" s="14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 t="shared" si="239"/>
        <v>2026-08</v>
      </c>
      <c r="J7640" s="7" t="str">
        <f>VLOOKUP(C7640,'[1]T. Apoyo Sistema'!$B$1:$C$89,2,0)</f>
        <v>NO</v>
      </c>
    </row>
    <row r="7641" spans="1:10" x14ac:dyDescent="0.25">
      <c r="A7641" s="4" t="str">
        <f t="shared" si="238"/>
        <v>46245-POX18-psa2</v>
      </c>
      <c r="B7641" s="14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 t="shared" si="239"/>
        <v>2026-08</v>
      </c>
      <c r="J7641" s="7" t="str">
        <f>VLOOKUP(C7641,'[1]T. Apoyo Sistema'!$B$1:$C$89,2,0)</f>
        <v>NO</v>
      </c>
    </row>
    <row r="7642" spans="1:10" x14ac:dyDescent="0.25">
      <c r="A7642" s="4" t="str">
        <f t="shared" si="238"/>
        <v>46245-POX18-psa3</v>
      </c>
      <c r="B7642" s="14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 t="shared" si="239"/>
        <v>2026-08</v>
      </c>
      <c r="J7642" s="7" t="str">
        <f>VLOOKUP(C7642,'[1]T. Apoyo Sistema'!$B$1:$C$89,2,0)</f>
        <v>NO</v>
      </c>
    </row>
    <row r="7643" spans="1:10" x14ac:dyDescent="0.25">
      <c r="A7643" s="4" t="str">
        <f t="shared" si="238"/>
        <v>46245-POX18-psa4</v>
      </c>
      <c r="B7643" s="14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 t="shared" si="239"/>
        <v>2026-08</v>
      </c>
      <c r="J7643" s="7" t="str">
        <f>VLOOKUP(C7643,'[1]T. Apoyo Sistema'!$B$1:$C$89,2,0)</f>
        <v>NO</v>
      </c>
    </row>
    <row r="7644" spans="1:10" x14ac:dyDescent="0.25">
      <c r="A7644" s="4" t="str">
        <f t="shared" si="238"/>
        <v>46245-POX18-sec1</v>
      </c>
      <c r="B7644" s="14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 t="shared" si="239"/>
        <v>2026-08</v>
      </c>
      <c r="J7644" s="7" t="str">
        <f>VLOOKUP(C7644,'[1]T. Apoyo Sistema'!$B$1:$C$89,2,0)</f>
        <v>NO</v>
      </c>
    </row>
    <row r="7645" spans="1:10" x14ac:dyDescent="0.25">
      <c r="A7645" s="4" t="str">
        <f t="shared" si="238"/>
        <v>46245-POX18-sec2</v>
      </c>
      <c r="B7645" s="14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 t="shared" si="239"/>
        <v>2026-08</v>
      </c>
      <c r="J7645" s="7" t="str">
        <f>VLOOKUP(C7645,'[1]T. Apoyo Sistema'!$B$1:$C$89,2,0)</f>
        <v>NO</v>
      </c>
    </row>
    <row r="7646" spans="1:10" x14ac:dyDescent="0.25">
      <c r="A7646" s="4" t="str">
        <f t="shared" si="238"/>
        <v>46245-POX19-bbd1</v>
      </c>
      <c r="B7646" s="14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 t="shared" si="239"/>
        <v>2026-08</v>
      </c>
      <c r="J7646" s="7" t="str">
        <f>VLOOKUP(C7646,'[1]T. Apoyo Sistema'!$B$1:$C$89,2,0)</f>
        <v>SI</v>
      </c>
    </row>
    <row r="7647" spans="1:10" x14ac:dyDescent="0.25">
      <c r="A7647" s="4" t="str">
        <f t="shared" si="238"/>
        <v>46245-POX19-bbd2</v>
      </c>
      <c r="B7647" s="14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 t="shared" si="239"/>
        <v>2026-08</v>
      </c>
      <c r="J7647" s="7" t="str">
        <f>VLOOKUP(C7647,'[1]T. Apoyo Sistema'!$B$1:$C$89,2,0)</f>
        <v>SI</v>
      </c>
    </row>
    <row r="7648" spans="1:10" x14ac:dyDescent="0.25">
      <c r="A7648" s="4" t="str">
        <f t="shared" si="238"/>
        <v>46245-POX19-com1</v>
      </c>
      <c r="B7648" s="14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 t="shared" si="239"/>
        <v>2026-08</v>
      </c>
      <c r="J7648" s="7" t="str">
        <f>VLOOKUP(C7648,'[1]T. Apoyo Sistema'!$B$1:$C$89,2,0)</f>
        <v>SI</v>
      </c>
    </row>
    <row r="7649" spans="1:10" x14ac:dyDescent="0.25">
      <c r="A7649" s="4" t="str">
        <f t="shared" si="238"/>
        <v>46245-POX19-com2</v>
      </c>
      <c r="B7649" s="14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 t="shared" si="239"/>
        <v>2026-08</v>
      </c>
      <c r="J7649" s="7" t="str">
        <f>VLOOKUP(C7649,'[1]T. Apoyo Sistema'!$B$1:$C$89,2,0)</f>
        <v>SI</v>
      </c>
    </row>
    <row r="7650" spans="1:10" x14ac:dyDescent="0.25">
      <c r="A7650" s="4" t="str">
        <f t="shared" si="238"/>
        <v>46245-POX19-com3</v>
      </c>
      <c r="B7650" s="14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 t="shared" si="239"/>
        <v>2026-08</v>
      </c>
      <c r="J7650" s="7" t="str">
        <f>VLOOKUP(C7650,'[1]T. Apoyo Sistema'!$B$1:$C$89,2,0)</f>
        <v>SI</v>
      </c>
    </row>
    <row r="7651" spans="1:10" x14ac:dyDescent="0.25">
      <c r="A7651" s="4" t="str">
        <f t="shared" si="238"/>
        <v>46245-POX19-com4</v>
      </c>
      <c r="B7651" s="14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 t="shared" si="239"/>
        <v>2026-08</v>
      </c>
      <c r="J7651" s="7" t="str">
        <f>VLOOKUP(C7651,'[1]T. Apoyo Sistema'!$B$1:$C$89,2,0)</f>
        <v>SI</v>
      </c>
    </row>
    <row r="7652" spans="1:10" x14ac:dyDescent="0.25">
      <c r="A7652" s="4" t="str">
        <f t="shared" si="238"/>
        <v>46245-POX19-gen1</v>
      </c>
      <c r="B7652" s="14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 t="shared" si="239"/>
        <v>2026-08</v>
      </c>
      <c r="J7652" s="7" t="str">
        <f>VLOOKUP(C7652,'[1]T. Apoyo Sistema'!$B$1:$C$89,2,0)</f>
        <v>SI</v>
      </c>
    </row>
    <row r="7653" spans="1:10" x14ac:dyDescent="0.25">
      <c r="A7653" s="4" t="str">
        <f t="shared" si="238"/>
        <v>46245-POX19-gen2</v>
      </c>
      <c r="B7653" s="14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 t="shared" si="239"/>
        <v>2026-08</v>
      </c>
      <c r="J7653" s="7" t="str">
        <f>VLOOKUP(C7653,'[1]T. Apoyo Sistema'!$B$1:$C$89,2,0)</f>
        <v>SI</v>
      </c>
    </row>
    <row r="7654" spans="1:10" x14ac:dyDescent="0.25">
      <c r="A7654" s="4" t="str">
        <f t="shared" si="238"/>
        <v>46245-POX19-psa1</v>
      </c>
      <c r="B7654" s="14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 t="shared" si="239"/>
        <v>2026-08</v>
      </c>
      <c r="J7654" s="7" t="str">
        <f>VLOOKUP(C7654,'[1]T. Apoyo Sistema'!$B$1:$C$89,2,0)</f>
        <v>SI</v>
      </c>
    </row>
    <row r="7655" spans="1:10" x14ac:dyDescent="0.25">
      <c r="A7655" s="4" t="str">
        <f t="shared" si="238"/>
        <v>46245-POX19-psa2</v>
      </c>
      <c r="B7655" s="14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 t="shared" si="239"/>
        <v>2026-08</v>
      </c>
      <c r="J7655" s="7" t="str">
        <f>VLOOKUP(C7655,'[1]T. Apoyo Sistema'!$B$1:$C$89,2,0)</f>
        <v>SI</v>
      </c>
    </row>
    <row r="7656" spans="1:10" x14ac:dyDescent="0.25">
      <c r="A7656" s="4" t="str">
        <f t="shared" si="238"/>
        <v>46245-POX19-psa3</v>
      </c>
      <c r="B7656" s="14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 t="shared" si="239"/>
        <v>2026-08</v>
      </c>
      <c r="J7656" s="7" t="str">
        <f>VLOOKUP(C7656,'[1]T. Apoyo Sistema'!$B$1:$C$89,2,0)</f>
        <v>SI</v>
      </c>
    </row>
    <row r="7657" spans="1:10" x14ac:dyDescent="0.25">
      <c r="A7657" s="4" t="str">
        <f t="shared" si="238"/>
        <v>46245-POX19-psa4</v>
      </c>
      <c r="B7657" s="14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 t="shared" si="239"/>
        <v>2026-08</v>
      </c>
      <c r="J7657" s="7" t="str">
        <f>VLOOKUP(C7657,'[1]T. Apoyo Sistema'!$B$1:$C$89,2,0)</f>
        <v>SI</v>
      </c>
    </row>
    <row r="7658" spans="1:10" x14ac:dyDescent="0.25">
      <c r="A7658" s="4" t="str">
        <f t="shared" si="238"/>
        <v>46245-POX19-sec1</v>
      </c>
      <c r="B7658" s="14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 t="shared" si="239"/>
        <v>2026-08</v>
      </c>
      <c r="J7658" s="7" t="str">
        <f>VLOOKUP(C7658,'[1]T. Apoyo Sistema'!$B$1:$C$89,2,0)</f>
        <v>SI</v>
      </c>
    </row>
    <row r="7659" spans="1:10" x14ac:dyDescent="0.25">
      <c r="A7659" s="4" t="str">
        <f t="shared" si="238"/>
        <v>46245-POX19-sec2</v>
      </c>
      <c r="B7659" s="14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 t="shared" si="239"/>
        <v>2026-08</v>
      </c>
      <c r="J7659" s="7" t="str">
        <f>VLOOKUP(C7659,'[1]T. Apoyo Sistema'!$B$1:$C$89,2,0)</f>
        <v>SI</v>
      </c>
    </row>
    <row r="7660" spans="1:10" x14ac:dyDescent="0.25">
      <c r="A7660" s="4" t="str">
        <f t="shared" si="238"/>
        <v>46245-POX20-bbd1</v>
      </c>
      <c r="B7660" s="14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 t="shared" si="239"/>
        <v>2026-08</v>
      </c>
      <c r="J7660" s="7" t="str">
        <f>VLOOKUP(C7660,'[1]T. Apoyo Sistema'!$B$1:$C$89,2,0)</f>
        <v>SI</v>
      </c>
    </row>
    <row r="7661" spans="1:10" x14ac:dyDescent="0.25">
      <c r="A7661" s="4" t="str">
        <f t="shared" si="238"/>
        <v>46245-POX20-bbd2</v>
      </c>
      <c r="B7661" s="14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 t="shared" si="239"/>
        <v>2026-08</v>
      </c>
      <c r="J7661" s="7" t="str">
        <f>VLOOKUP(C7661,'[1]T. Apoyo Sistema'!$B$1:$C$89,2,0)</f>
        <v>SI</v>
      </c>
    </row>
    <row r="7662" spans="1:10" x14ac:dyDescent="0.25">
      <c r="A7662" s="4" t="str">
        <f t="shared" si="238"/>
        <v>46245-POX20-com1</v>
      </c>
      <c r="B7662" s="14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 t="shared" si="239"/>
        <v>2026-08</v>
      </c>
      <c r="J7662" s="7" t="str">
        <f>VLOOKUP(C7662,'[1]T. Apoyo Sistema'!$B$1:$C$89,2,0)</f>
        <v>SI</v>
      </c>
    </row>
    <row r="7663" spans="1:10" x14ac:dyDescent="0.25">
      <c r="A7663" s="4" t="str">
        <f t="shared" si="238"/>
        <v>46245-POX20-com2</v>
      </c>
      <c r="B7663" s="14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 t="shared" si="239"/>
        <v>2026-08</v>
      </c>
      <c r="J7663" s="7" t="str">
        <f>VLOOKUP(C7663,'[1]T. Apoyo Sistema'!$B$1:$C$89,2,0)</f>
        <v>SI</v>
      </c>
    </row>
    <row r="7664" spans="1:10" x14ac:dyDescent="0.25">
      <c r="A7664" s="4" t="str">
        <f t="shared" si="238"/>
        <v>46245-POX20-com3</v>
      </c>
      <c r="B7664" s="14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 t="shared" si="239"/>
        <v>2026-08</v>
      </c>
      <c r="J7664" s="7" t="str">
        <f>VLOOKUP(C7664,'[1]T. Apoyo Sistema'!$B$1:$C$89,2,0)</f>
        <v>SI</v>
      </c>
    </row>
    <row r="7665" spans="1:10" x14ac:dyDescent="0.25">
      <c r="A7665" s="4" t="str">
        <f t="shared" si="238"/>
        <v>46245-POX20-com4</v>
      </c>
      <c r="B7665" s="14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 t="shared" si="239"/>
        <v>2026-08</v>
      </c>
      <c r="J7665" s="7" t="str">
        <f>VLOOKUP(C7665,'[1]T. Apoyo Sistema'!$B$1:$C$89,2,0)</f>
        <v>SI</v>
      </c>
    </row>
    <row r="7666" spans="1:10" x14ac:dyDescent="0.25">
      <c r="A7666" s="4" t="str">
        <f t="shared" si="238"/>
        <v>46245-POX20-gen1</v>
      </c>
      <c r="B7666" s="14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 t="shared" si="239"/>
        <v>2026-08</v>
      </c>
      <c r="J7666" s="7" t="str">
        <f>VLOOKUP(C7666,'[1]T. Apoyo Sistema'!$B$1:$C$89,2,0)</f>
        <v>SI</v>
      </c>
    </row>
    <row r="7667" spans="1:10" x14ac:dyDescent="0.25">
      <c r="A7667" s="4" t="str">
        <f t="shared" si="238"/>
        <v>46245-POX20-gen2</v>
      </c>
      <c r="B7667" s="14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 t="shared" si="239"/>
        <v>2026-08</v>
      </c>
      <c r="J7667" s="7" t="str">
        <f>VLOOKUP(C7667,'[1]T. Apoyo Sistema'!$B$1:$C$89,2,0)</f>
        <v>SI</v>
      </c>
    </row>
    <row r="7668" spans="1:10" x14ac:dyDescent="0.25">
      <c r="A7668" s="4" t="str">
        <f t="shared" si="238"/>
        <v>46245-POX20-psa1</v>
      </c>
      <c r="B7668" s="14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 t="shared" si="239"/>
        <v>2026-08</v>
      </c>
      <c r="J7668" s="7" t="str">
        <f>VLOOKUP(C7668,'[1]T. Apoyo Sistema'!$B$1:$C$89,2,0)</f>
        <v>SI</v>
      </c>
    </row>
    <row r="7669" spans="1:10" x14ac:dyDescent="0.25">
      <c r="A7669" s="4" t="str">
        <f t="shared" si="238"/>
        <v>46245-POX20-psa2</v>
      </c>
      <c r="B7669" s="14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 t="shared" si="239"/>
        <v>2026-08</v>
      </c>
      <c r="J7669" s="7" t="str">
        <f>VLOOKUP(C7669,'[1]T. Apoyo Sistema'!$B$1:$C$89,2,0)</f>
        <v>SI</v>
      </c>
    </row>
    <row r="7670" spans="1:10" x14ac:dyDescent="0.25">
      <c r="A7670" s="4" t="str">
        <f t="shared" si="238"/>
        <v>46245-POX20-psa3</v>
      </c>
      <c r="B7670" s="14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 t="shared" si="239"/>
        <v>2026-08</v>
      </c>
      <c r="J7670" s="7" t="str">
        <f>VLOOKUP(C7670,'[1]T. Apoyo Sistema'!$B$1:$C$89,2,0)</f>
        <v>SI</v>
      </c>
    </row>
    <row r="7671" spans="1:10" x14ac:dyDescent="0.25">
      <c r="A7671" s="4" t="str">
        <f t="shared" si="238"/>
        <v>46245-POX20-psa4</v>
      </c>
      <c r="B7671" s="14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 t="shared" si="239"/>
        <v>2026-08</v>
      </c>
      <c r="J7671" s="7" t="str">
        <f>VLOOKUP(C7671,'[1]T. Apoyo Sistema'!$B$1:$C$89,2,0)</f>
        <v>SI</v>
      </c>
    </row>
    <row r="7672" spans="1:10" x14ac:dyDescent="0.25">
      <c r="A7672" s="4" t="str">
        <f t="shared" si="238"/>
        <v>46245-POX20-sec1</v>
      </c>
      <c r="B7672" s="14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 t="shared" si="239"/>
        <v>2026-08</v>
      </c>
      <c r="J7672" s="7" t="str">
        <f>VLOOKUP(C7672,'[1]T. Apoyo Sistema'!$B$1:$C$89,2,0)</f>
        <v>SI</v>
      </c>
    </row>
    <row r="7673" spans="1:10" x14ac:dyDescent="0.25">
      <c r="A7673" s="4" t="str">
        <f t="shared" si="238"/>
        <v>46245-POX20-sec2</v>
      </c>
      <c r="B7673" s="14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 t="shared" si="239"/>
        <v>2026-08</v>
      </c>
      <c r="J7673" s="7" t="str">
        <f>VLOOKUP(C7673,'[1]T. Apoyo Sistema'!$B$1:$C$89,2,0)</f>
        <v>SI</v>
      </c>
    </row>
    <row r="7674" spans="1:10" x14ac:dyDescent="0.25">
      <c r="A7674" s="4" t="str">
        <f t="shared" si="238"/>
        <v>46245-POX21-bbd1</v>
      </c>
      <c r="B7674" s="14">
        <v>46245</v>
      </c>
      <c r="C7674" s="4" t="s">
        <v>112</v>
      </c>
      <c r="D7674" s="4" t="s">
        <v>69</v>
      </c>
      <c r="E7674" s="4">
        <v>0</v>
      </c>
      <c r="F7674" s="6">
        <v>0</v>
      </c>
      <c r="G7674" s="6">
        <v>19.466666666666665</v>
      </c>
      <c r="H7674" s="6">
        <v>0</v>
      </c>
      <c r="I7674" s="4" t="str">
        <f t="shared" si="239"/>
        <v>2026-08</v>
      </c>
      <c r="J7674" s="7" t="str">
        <f>VLOOKUP(C7674,'[1]T. Apoyo Sistema'!$B$1:$C$89,2,0)</f>
        <v>NO</v>
      </c>
    </row>
    <row r="7675" spans="1:10" x14ac:dyDescent="0.25">
      <c r="A7675" s="4" t="str">
        <f t="shared" si="238"/>
        <v>46245-POX21-bbd2</v>
      </c>
      <c r="B7675" s="14">
        <v>46245</v>
      </c>
      <c r="C7675" s="4" t="s">
        <v>112</v>
      </c>
      <c r="D7675" s="4" t="s">
        <v>70</v>
      </c>
      <c r="E7675" s="4">
        <v>0</v>
      </c>
      <c r="F7675" s="6">
        <v>0</v>
      </c>
      <c r="G7675" s="6">
        <v>19.466666666666665</v>
      </c>
      <c r="H7675" s="6">
        <v>0</v>
      </c>
      <c r="I7675" s="4" t="str">
        <f t="shared" si="239"/>
        <v>2026-08</v>
      </c>
      <c r="J7675" s="7" t="str">
        <f>VLOOKUP(C7675,'[1]T. Apoyo Sistema'!$B$1:$C$89,2,0)</f>
        <v>NO</v>
      </c>
    </row>
    <row r="7676" spans="1:10" x14ac:dyDescent="0.25">
      <c r="A7676" s="4" t="str">
        <f t="shared" si="238"/>
        <v>46245-POX21-com1</v>
      </c>
      <c r="B7676" s="14">
        <v>46245</v>
      </c>
      <c r="C7676" s="4" t="s">
        <v>112</v>
      </c>
      <c r="D7676" s="4" t="s">
        <v>71</v>
      </c>
      <c r="E7676" s="4">
        <v>0</v>
      </c>
      <c r="F7676" s="6">
        <v>0</v>
      </c>
      <c r="G7676" s="6">
        <v>19.466666666666665</v>
      </c>
      <c r="H7676" s="6">
        <v>0</v>
      </c>
      <c r="I7676" s="4" t="str">
        <f t="shared" si="239"/>
        <v>2026-08</v>
      </c>
      <c r="J7676" s="7" t="str">
        <f>VLOOKUP(C7676,'[1]T. Apoyo Sistema'!$B$1:$C$89,2,0)</f>
        <v>NO</v>
      </c>
    </row>
    <row r="7677" spans="1:10" x14ac:dyDescent="0.25">
      <c r="A7677" s="4" t="str">
        <f t="shared" si="238"/>
        <v>46245-POX21-com2</v>
      </c>
      <c r="B7677" s="14">
        <v>46245</v>
      </c>
      <c r="C7677" s="4" t="s">
        <v>112</v>
      </c>
      <c r="D7677" s="4" t="s">
        <v>72</v>
      </c>
      <c r="E7677" s="4">
        <v>0</v>
      </c>
      <c r="F7677" s="6">
        <v>0</v>
      </c>
      <c r="G7677" s="6">
        <v>19.466666666666665</v>
      </c>
      <c r="H7677" s="6">
        <v>0</v>
      </c>
      <c r="I7677" s="4" t="str">
        <f t="shared" si="239"/>
        <v>2026-08</v>
      </c>
      <c r="J7677" s="7" t="str">
        <f>VLOOKUP(C7677,'[1]T. Apoyo Sistema'!$B$1:$C$89,2,0)</f>
        <v>NO</v>
      </c>
    </row>
    <row r="7678" spans="1:10" x14ac:dyDescent="0.25">
      <c r="A7678" s="4" t="str">
        <f t="shared" si="238"/>
        <v>46245-POX21-com3</v>
      </c>
      <c r="B7678" s="14">
        <v>46245</v>
      </c>
      <c r="C7678" s="4" t="s">
        <v>112</v>
      </c>
      <c r="D7678" s="4" t="s">
        <v>77</v>
      </c>
      <c r="E7678" s="4">
        <v>0</v>
      </c>
      <c r="F7678" s="6">
        <v>0</v>
      </c>
      <c r="G7678" s="6">
        <v>19.466666666666665</v>
      </c>
      <c r="H7678" s="6">
        <v>0</v>
      </c>
      <c r="I7678" s="4" t="str">
        <f t="shared" si="239"/>
        <v>2026-08</v>
      </c>
      <c r="J7678" s="7" t="str">
        <f>VLOOKUP(C7678,'[1]T. Apoyo Sistema'!$B$1:$C$89,2,0)</f>
        <v>NO</v>
      </c>
    </row>
    <row r="7679" spans="1:10" x14ac:dyDescent="0.25">
      <c r="A7679" s="4" t="str">
        <f t="shared" si="238"/>
        <v>46245-POX21-com4</v>
      </c>
      <c r="B7679" s="14">
        <v>46245</v>
      </c>
      <c r="C7679" s="4" t="s">
        <v>112</v>
      </c>
      <c r="D7679" s="4" t="s">
        <v>78</v>
      </c>
      <c r="E7679" s="4">
        <v>0</v>
      </c>
      <c r="F7679" s="6">
        <v>0</v>
      </c>
      <c r="G7679" s="6">
        <v>19.466666666666665</v>
      </c>
      <c r="H7679" s="6">
        <v>0</v>
      </c>
      <c r="I7679" s="4" t="str">
        <f t="shared" si="239"/>
        <v>2026-08</v>
      </c>
      <c r="J7679" s="7" t="str">
        <f>VLOOKUP(C7679,'[1]T. Apoyo Sistema'!$B$1:$C$89,2,0)</f>
        <v>NO</v>
      </c>
    </row>
    <row r="7680" spans="1:10" x14ac:dyDescent="0.25">
      <c r="A7680" s="4" t="str">
        <f t="shared" si="238"/>
        <v>46245-POX21-gen1</v>
      </c>
      <c r="B7680" s="14">
        <v>46245</v>
      </c>
      <c r="C7680" s="4" t="s">
        <v>112</v>
      </c>
      <c r="D7680" s="4" t="s">
        <v>59</v>
      </c>
      <c r="E7680" s="4">
        <v>0</v>
      </c>
      <c r="F7680" s="6">
        <v>0</v>
      </c>
      <c r="G7680" s="6">
        <v>0</v>
      </c>
      <c r="H7680" s="6">
        <v>19.466666666666665</v>
      </c>
      <c r="I7680" s="4" t="str">
        <f t="shared" si="239"/>
        <v>2026-08</v>
      </c>
      <c r="J7680" s="7" t="str">
        <f>VLOOKUP(C7680,'[1]T. Apoyo Sistema'!$B$1:$C$89,2,0)</f>
        <v>NO</v>
      </c>
    </row>
    <row r="7681" spans="1:10" x14ac:dyDescent="0.25">
      <c r="A7681" s="4" t="str">
        <f t="shared" si="238"/>
        <v>46245-POX21-gen2</v>
      </c>
      <c r="B7681" s="14">
        <v>46245</v>
      </c>
      <c r="C7681" s="4" t="s">
        <v>112</v>
      </c>
      <c r="D7681" s="4" t="s">
        <v>73</v>
      </c>
      <c r="E7681" s="4">
        <v>0</v>
      </c>
      <c r="F7681" s="6">
        <v>0</v>
      </c>
      <c r="G7681" s="6">
        <v>19.466666666666665</v>
      </c>
      <c r="H7681" s="6">
        <v>0</v>
      </c>
      <c r="I7681" s="4" t="str">
        <f t="shared" si="239"/>
        <v>2026-08</v>
      </c>
      <c r="J7681" s="7" t="str">
        <f>VLOOKUP(C7681,'[1]T. Apoyo Sistema'!$B$1:$C$89,2,0)</f>
        <v>NO</v>
      </c>
    </row>
    <row r="7682" spans="1:10" x14ac:dyDescent="0.25">
      <c r="A7682" s="4" t="str">
        <f t="shared" ref="A7682:A7745" si="240">CONCATENATE(B7682,"-",C7682,"-",D7682)</f>
        <v>46245-POX21-psa1</v>
      </c>
      <c r="B7682" s="14">
        <v>46245</v>
      </c>
      <c r="C7682" s="4" t="s">
        <v>112</v>
      </c>
      <c r="D7682" s="4" t="s">
        <v>60</v>
      </c>
      <c r="E7682" s="4">
        <v>0</v>
      </c>
      <c r="F7682" s="6">
        <v>0</v>
      </c>
      <c r="G7682" s="6">
        <v>19.466666666666665</v>
      </c>
      <c r="H7682" s="6">
        <v>0</v>
      </c>
      <c r="I7682" s="4" t="str">
        <f t="shared" ref="I7682:I7745" si="241">TEXT(B7682,"yyyy-mm")</f>
        <v>2026-08</v>
      </c>
      <c r="J7682" s="7" t="str">
        <f>VLOOKUP(C7682,'[1]T. Apoyo Sistema'!$B$1:$C$89,2,0)</f>
        <v>NO</v>
      </c>
    </row>
    <row r="7683" spans="1:10" x14ac:dyDescent="0.25">
      <c r="A7683" s="4" t="str">
        <f t="shared" si="240"/>
        <v>46245-POX21-psa2</v>
      </c>
      <c r="B7683" s="14">
        <v>46245</v>
      </c>
      <c r="C7683" s="4" t="s">
        <v>112</v>
      </c>
      <c r="D7683" s="4" t="s">
        <v>74</v>
      </c>
      <c r="E7683" s="4">
        <v>0</v>
      </c>
      <c r="F7683" s="6">
        <v>0</v>
      </c>
      <c r="G7683" s="6">
        <v>19.466666666666665</v>
      </c>
      <c r="H7683" s="6">
        <v>0</v>
      </c>
      <c r="I7683" s="4" t="str">
        <f t="shared" si="241"/>
        <v>2026-08</v>
      </c>
      <c r="J7683" s="7" t="str">
        <f>VLOOKUP(C7683,'[1]T. Apoyo Sistema'!$B$1:$C$89,2,0)</f>
        <v>NO</v>
      </c>
    </row>
    <row r="7684" spans="1:10" x14ac:dyDescent="0.25">
      <c r="A7684" s="4" t="str">
        <f t="shared" si="240"/>
        <v>46245-POX21-psa3</v>
      </c>
      <c r="B7684" s="14">
        <v>46245</v>
      </c>
      <c r="C7684" s="4" t="s">
        <v>112</v>
      </c>
      <c r="D7684" s="4" t="s">
        <v>79</v>
      </c>
      <c r="E7684" s="4">
        <v>0</v>
      </c>
      <c r="F7684" s="6">
        <v>0</v>
      </c>
      <c r="G7684" s="6">
        <v>19.466666666666665</v>
      </c>
      <c r="H7684" s="6">
        <v>0</v>
      </c>
      <c r="I7684" s="4" t="str">
        <f t="shared" si="241"/>
        <v>2026-08</v>
      </c>
      <c r="J7684" s="7" t="str">
        <f>VLOOKUP(C7684,'[1]T. Apoyo Sistema'!$B$1:$C$89,2,0)</f>
        <v>NO</v>
      </c>
    </row>
    <row r="7685" spans="1:10" x14ac:dyDescent="0.25">
      <c r="A7685" s="4" t="str">
        <f t="shared" si="240"/>
        <v>46245-POX21-psa4</v>
      </c>
      <c r="B7685" s="14">
        <v>46245</v>
      </c>
      <c r="C7685" s="4" t="s">
        <v>112</v>
      </c>
      <c r="D7685" s="4" t="s">
        <v>80</v>
      </c>
      <c r="E7685" s="4">
        <v>0</v>
      </c>
      <c r="F7685" s="6">
        <v>0</v>
      </c>
      <c r="G7685" s="6">
        <v>19.466666666666665</v>
      </c>
      <c r="H7685" s="6">
        <v>0</v>
      </c>
      <c r="I7685" s="4" t="str">
        <f t="shared" si="241"/>
        <v>2026-08</v>
      </c>
      <c r="J7685" s="7" t="str">
        <f>VLOOKUP(C7685,'[1]T. Apoyo Sistema'!$B$1:$C$89,2,0)</f>
        <v>NO</v>
      </c>
    </row>
    <row r="7686" spans="1:10" x14ac:dyDescent="0.25">
      <c r="A7686" s="4" t="str">
        <f t="shared" si="240"/>
        <v>46245-POX21-sec1</v>
      </c>
      <c r="B7686" s="14">
        <v>46245</v>
      </c>
      <c r="C7686" s="4" t="s">
        <v>112</v>
      </c>
      <c r="D7686" s="4" t="s">
        <v>75</v>
      </c>
      <c r="E7686" s="4">
        <v>0</v>
      </c>
      <c r="F7686" s="6">
        <v>0</v>
      </c>
      <c r="G7686" s="6">
        <v>19.466666666666665</v>
      </c>
      <c r="H7686" s="6">
        <v>0</v>
      </c>
      <c r="I7686" s="4" t="str">
        <f t="shared" si="241"/>
        <v>2026-08</v>
      </c>
      <c r="J7686" s="7" t="str">
        <f>VLOOKUP(C7686,'[1]T. Apoyo Sistema'!$B$1:$C$89,2,0)</f>
        <v>NO</v>
      </c>
    </row>
    <row r="7687" spans="1:10" x14ac:dyDescent="0.25">
      <c r="A7687" s="4" t="str">
        <f t="shared" si="240"/>
        <v>46245-POX21-sec2</v>
      </c>
      <c r="B7687" s="14">
        <v>46245</v>
      </c>
      <c r="C7687" s="4" t="s">
        <v>112</v>
      </c>
      <c r="D7687" s="4" t="s">
        <v>76</v>
      </c>
      <c r="E7687" s="4">
        <v>0</v>
      </c>
      <c r="F7687" s="6">
        <v>0</v>
      </c>
      <c r="G7687" s="6">
        <v>19.466666666666665</v>
      </c>
      <c r="H7687" s="6">
        <v>0</v>
      </c>
      <c r="I7687" s="4" t="str">
        <f t="shared" si="241"/>
        <v>2026-08</v>
      </c>
      <c r="J7687" s="7" t="str">
        <f>VLOOKUP(C7687,'[1]T. Apoyo Sistema'!$B$1:$C$89,2,0)</f>
        <v>NO</v>
      </c>
    </row>
    <row r="7688" spans="1:10" x14ac:dyDescent="0.25">
      <c r="A7688" s="4" t="str">
        <f t="shared" si="240"/>
        <v>46245-POX22-bbd1</v>
      </c>
      <c r="B7688" s="14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 t="shared" si="241"/>
        <v>2026-08</v>
      </c>
      <c r="J7688" s="7" t="str">
        <f>VLOOKUP(C7688,'[1]T. Apoyo Sistema'!$B$1:$C$89,2,0)</f>
        <v>SI</v>
      </c>
    </row>
    <row r="7689" spans="1:10" x14ac:dyDescent="0.25">
      <c r="A7689" s="4" t="str">
        <f t="shared" si="240"/>
        <v>46245-POX22-bbd2</v>
      </c>
      <c r="B7689" s="14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 t="shared" si="241"/>
        <v>2026-08</v>
      </c>
      <c r="J7689" s="7" t="str">
        <f>VLOOKUP(C7689,'[1]T. Apoyo Sistema'!$B$1:$C$89,2,0)</f>
        <v>SI</v>
      </c>
    </row>
    <row r="7690" spans="1:10" x14ac:dyDescent="0.25">
      <c r="A7690" s="4" t="str">
        <f t="shared" si="240"/>
        <v>46245-POX22-com1</v>
      </c>
      <c r="B7690" s="14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 t="shared" si="241"/>
        <v>2026-08</v>
      </c>
      <c r="J7690" s="7" t="str">
        <f>VLOOKUP(C7690,'[1]T. Apoyo Sistema'!$B$1:$C$89,2,0)</f>
        <v>SI</v>
      </c>
    </row>
    <row r="7691" spans="1:10" x14ac:dyDescent="0.25">
      <c r="A7691" s="4" t="str">
        <f t="shared" si="240"/>
        <v>46245-POX22-com2</v>
      </c>
      <c r="B7691" s="14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 t="shared" si="241"/>
        <v>2026-08</v>
      </c>
      <c r="J7691" s="7" t="str">
        <f>VLOOKUP(C7691,'[1]T. Apoyo Sistema'!$B$1:$C$89,2,0)</f>
        <v>SI</v>
      </c>
    </row>
    <row r="7692" spans="1:10" x14ac:dyDescent="0.25">
      <c r="A7692" s="4" t="str">
        <f t="shared" si="240"/>
        <v>46245-POX22-com3</v>
      </c>
      <c r="B7692" s="14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 t="shared" si="241"/>
        <v>2026-08</v>
      </c>
      <c r="J7692" s="7" t="str">
        <f>VLOOKUP(C7692,'[1]T. Apoyo Sistema'!$B$1:$C$89,2,0)</f>
        <v>SI</v>
      </c>
    </row>
    <row r="7693" spans="1:10" x14ac:dyDescent="0.25">
      <c r="A7693" s="4" t="str">
        <f t="shared" si="240"/>
        <v>46245-POX22-com4</v>
      </c>
      <c r="B7693" s="14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 t="shared" si="241"/>
        <v>2026-08</v>
      </c>
      <c r="J7693" s="7" t="str">
        <f>VLOOKUP(C7693,'[1]T. Apoyo Sistema'!$B$1:$C$89,2,0)</f>
        <v>SI</v>
      </c>
    </row>
    <row r="7694" spans="1:10" x14ac:dyDescent="0.25">
      <c r="A7694" s="4" t="str">
        <f t="shared" si="240"/>
        <v>46245-POX22-gen1</v>
      </c>
      <c r="B7694" s="14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 t="shared" si="241"/>
        <v>2026-08</v>
      </c>
      <c r="J7694" s="7" t="str">
        <f>VLOOKUP(C7694,'[1]T. Apoyo Sistema'!$B$1:$C$89,2,0)</f>
        <v>SI</v>
      </c>
    </row>
    <row r="7695" spans="1:10" x14ac:dyDescent="0.25">
      <c r="A7695" s="4" t="str">
        <f t="shared" si="240"/>
        <v>46245-POX22-gen2</v>
      </c>
      <c r="B7695" s="14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 t="shared" si="241"/>
        <v>2026-08</v>
      </c>
      <c r="J7695" s="7" t="str">
        <f>VLOOKUP(C7695,'[1]T. Apoyo Sistema'!$B$1:$C$89,2,0)</f>
        <v>SI</v>
      </c>
    </row>
    <row r="7696" spans="1:10" x14ac:dyDescent="0.25">
      <c r="A7696" s="4" t="str">
        <f t="shared" si="240"/>
        <v>46245-POX22-psa1</v>
      </c>
      <c r="B7696" s="14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 t="shared" si="241"/>
        <v>2026-08</v>
      </c>
      <c r="J7696" s="7" t="str">
        <f>VLOOKUP(C7696,'[1]T. Apoyo Sistema'!$B$1:$C$89,2,0)</f>
        <v>SI</v>
      </c>
    </row>
    <row r="7697" spans="1:10" x14ac:dyDescent="0.25">
      <c r="A7697" s="4" t="str">
        <f t="shared" si="240"/>
        <v>46245-POX22-psa2</v>
      </c>
      <c r="B7697" s="14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 t="shared" si="241"/>
        <v>2026-08</v>
      </c>
      <c r="J7697" s="7" t="str">
        <f>VLOOKUP(C7697,'[1]T. Apoyo Sistema'!$B$1:$C$89,2,0)</f>
        <v>SI</v>
      </c>
    </row>
    <row r="7698" spans="1:10" x14ac:dyDescent="0.25">
      <c r="A7698" s="4" t="str">
        <f t="shared" si="240"/>
        <v>46245-POX22-psa3</v>
      </c>
      <c r="B7698" s="14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 t="shared" si="241"/>
        <v>2026-08</v>
      </c>
      <c r="J7698" s="7" t="str">
        <f>VLOOKUP(C7698,'[1]T. Apoyo Sistema'!$B$1:$C$89,2,0)</f>
        <v>SI</v>
      </c>
    </row>
    <row r="7699" spans="1:10" x14ac:dyDescent="0.25">
      <c r="A7699" s="4" t="str">
        <f t="shared" si="240"/>
        <v>46245-POX22-psa4</v>
      </c>
      <c r="B7699" s="14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 t="shared" si="241"/>
        <v>2026-08</v>
      </c>
      <c r="J7699" s="7" t="str">
        <f>VLOOKUP(C7699,'[1]T. Apoyo Sistema'!$B$1:$C$89,2,0)</f>
        <v>SI</v>
      </c>
    </row>
    <row r="7700" spans="1:10" x14ac:dyDescent="0.25">
      <c r="A7700" s="4" t="str">
        <f t="shared" si="240"/>
        <v>46245-POX22-sec1</v>
      </c>
      <c r="B7700" s="14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 t="shared" si="241"/>
        <v>2026-08</v>
      </c>
      <c r="J7700" s="7" t="str">
        <f>VLOOKUP(C7700,'[1]T. Apoyo Sistema'!$B$1:$C$89,2,0)</f>
        <v>SI</v>
      </c>
    </row>
    <row r="7701" spans="1:10" x14ac:dyDescent="0.25">
      <c r="A7701" s="4" t="str">
        <f t="shared" si="240"/>
        <v>46245-POX22-sec2</v>
      </c>
      <c r="B7701" s="14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 t="shared" si="241"/>
        <v>2026-08</v>
      </c>
      <c r="J7701" s="7" t="str">
        <f>VLOOKUP(C7701,'[1]T. Apoyo Sistema'!$B$1:$C$89,2,0)</f>
        <v>SI</v>
      </c>
    </row>
    <row r="7702" spans="1:10" x14ac:dyDescent="0.25">
      <c r="A7702" s="4" t="str">
        <f t="shared" si="240"/>
        <v>46245-POX23-bbd1</v>
      </c>
      <c r="B7702" s="14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 t="shared" si="241"/>
        <v>2026-08</v>
      </c>
      <c r="J7702" s="7" t="str">
        <f>VLOOKUP(C7702,'[1]T. Apoyo Sistema'!$B$1:$C$89,2,0)</f>
        <v>SI</v>
      </c>
    </row>
    <row r="7703" spans="1:10" x14ac:dyDescent="0.25">
      <c r="A7703" s="4" t="str">
        <f t="shared" si="240"/>
        <v>46245-POX23-bbd2</v>
      </c>
      <c r="B7703" s="14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 t="shared" si="241"/>
        <v>2026-08</v>
      </c>
      <c r="J7703" s="7" t="str">
        <f>VLOOKUP(C7703,'[1]T. Apoyo Sistema'!$B$1:$C$89,2,0)</f>
        <v>SI</v>
      </c>
    </row>
    <row r="7704" spans="1:10" x14ac:dyDescent="0.25">
      <c r="A7704" s="4" t="str">
        <f t="shared" si="240"/>
        <v>46245-POX23-com1</v>
      </c>
      <c r="B7704" s="14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 t="shared" si="241"/>
        <v>2026-08</v>
      </c>
      <c r="J7704" s="7" t="str">
        <f>VLOOKUP(C7704,'[1]T. Apoyo Sistema'!$B$1:$C$89,2,0)</f>
        <v>SI</v>
      </c>
    </row>
    <row r="7705" spans="1:10" x14ac:dyDescent="0.25">
      <c r="A7705" s="4" t="str">
        <f t="shared" si="240"/>
        <v>46245-POX23-com2</v>
      </c>
      <c r="B7705" s="14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 t="shared" si="241"/>
        <v>2026-08</v>
      </c>
      <c r="J7705" s="7" t="str">
        <f>VLOOKUP(C7705,'[1]T. Apoyo Sistema'!$B$1:$C$89,2,0)</f>
        <v>SI</v>
      </c>
    </row>
    <row r="7706" spans="1:10" x14ac:dyDescent="0.25">
      <c r="A7706" s="4" t="str">
        <f t="shared" si="240"/>
        <v>46245-POX23-com3</v>
      </c>
      <c r="B7706" s="14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 t="shared" si="241"/>
        <v>2026-08</v>
      </c>
      <c r="J7706" s="7" t="str">
        <f>VLOOKUP(C7706,'[1]T. Apoyo Sistema'!$B$1:$C$89,2,0)</f>
        <v>SI</v>
      </c>
    </row>
    <row r="7707" spans="1:10" x14ac:dyDescent="0.25">
      <c r="A7707" s="4" t="str">
        <f t="shared" si="240"/>
        <v>46245-POX23-com4</v>
      </c>
      <c r="B7707" s="14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 t="shared" si="241"/>
        <v>2026-08</v>
      </c>
      <c r="J7707" s="7" t="str">
        <f>VLOOKUP(C7707,'[1]T. Apoyo Sistema'!$B$1:$C$89,2,0)</f>
        <v>SI</v>
      </c>
    </row>
    <row r="7708" spans="1:10" x14ac:dyDescent="0.25">
      <c r="A7708" s="4" t="str">
        <f t="shared" si="240"/>
        <v>46245-POX23-gen1</v>
      </c>
      <c r="B7708" s="14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 t="shared" si="241"/>
        <v>2026-08</v>
      </c>
      <c r="J7708" s="7" t="str">
        <f>VLOOKUP(C7708,'[1]T. Apoyo Sistema'!$B$1:$C$89,2,0)</f>
        <v>SI</v>
      </c>
    </row>
    <row r="7709" spans="1:10" x14ac:dyDescent="0.25">
      <c r="A7709" s="4" t="str">
        <f t="shared" si="240"/>
        <v>46245-POX23-gen2</v>
      </c>
      <c r="B7709" s="14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 t="shared" si="241"/>
        <v>2026-08</v>
      </c>
      <c r="J7709" s="7" t="str">
        <f>VLOOKUP(C7709,'[1]T. Apoyo Sistema'!$B$1:$C$89,2,0)</f>
        <v>SI</v>
      </c>
    </row>
    <row r="7710" spans="1:10" x14ac:dyDescent="0.25">
      <c r="A7710" s="4" t="str">
        <f t="shared" si="240"/>
        <v>46245-POX23-psa1</v>
      </c>
      <c r="B7710" s="14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 t="shared" si="241"/>
        <v>2026-08</v>
      </c>
      <c r="J7710" s="7" t="str">
        <f>VLOOKUP(C7710,'[1]T. Apoyo Sistema'!$B$1:$C$89,2,0)</f>
        <v>SI</v>
      </c>
    </row>
    <row r="7711" spans="1:10" x14ac:dyDescent="0.25">
      <c r="A7711" s="4" t="str">
        <f t="shared" si="240"/>
        <v>46245-POX23-psa2</v>
      </c>
      <c r="B7711" s="14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 t="shared" si="241"/>
        <v>2026-08</v>
      </c>
      <c r="J7711" s="7" t="str">
        <f>VLOOKUP(C7711,'[1]T. Apoyo Sistema'!$B$1:$C$89,2,0)</f>
        <v>SI</v>
      </c>
    </row>
    <row r="7712" spans="1:10" x14ac:dyDescent="0.25">
      <c r="A7712" s="4" t="str">
        <f t="shared" si="240"/>
        <v>46245-POX23-psa3</v>
      </c>
      <c r="B7712" s="14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 t="shared" si="241"/>
        <v>2026-08</v>
      </c>
      <c r="J7712" s="7" t="str">
        <f>VLOOKUP(C7712,'[1]T. Apoyo Sistema'!$B$1:$C$89,2,0)</f>
        <v>SI</v>
      </c>
    </row>
    <row r="7713" spans="1:10" x14ac:dyDescent="0.25">
      <c r="A7713" s="4" t="str">
        <f t="shared" si="240"/>
        <v>46245-POX23-psa4</v>
      </c>
      <c r="B7713" s="14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 t="shared" si="241"/>
        <v>2026-08</v>
      </c>
      <c r="J7713" s="7" t="str">
        <f>VLOOKUP(C7713,'[1]T. Apoyo Sistema'!$B$1:$C$89,2,0)</f>
        <v>SI</v>
      </c>
    </row>
    <row r="7714" spans="1:10" x14ac:dyDescent="0.25">
      <c r="A7714" s="4" t="str">
        <f t="shared" si="240"/>
        <v>46245-POX23-sec1</v>
      </c>
      <c r="B7714" s="14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 t="shared" si="241"/>
        <v>2026-08</v>
      </c>
      <c r="J7714" s="7" t="str">
        <f>VLOOKUP(C7714,'[1]T. Apoyo Sistema'!$B$1:$C$89,2,0)</f>
        <v>SI</v>
      </c>
    </row>
    <row r="7715" spans="1:10" x14ac:dyDescent="0.25">
      <c r="A7715" s="4" t="str">
        <f t="shared" si="240"/>
        <v>46245-POX23-sec2</v>
      </c>
      <c r="B7715" s="14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 t="shared" si="241"/>
        <v>2026-08</v>
      </c>
      <c r="J7715" s="7" t="str">
        <f>VLOOKUP(C7715,'[1]T. Apoyo Sistema'!$B$1:$C$89,2,0)</f>
        <v>SI</v>
      </c>
    </row>
    <row r="7716" spans="1:10" x14ac:dyDescent="0.25">
      <c r="A7716" s="4" t="str">
        <f t="shared" si="240"/>
        <v>46245-POX24-bbd1</v>
      </c>
      <c r="B7716" s="14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 t="shared" si="241"/>
        <v>2026-08</v>
      </c>
      <c r="J7716" s="7" t="str">
        <f>VLOOKUP(C7716,'[1]T. Apoyo Sistema'!$B$1:$C$89,2,0)</f>
        <v>SI</v>
      </c>
    </row>
    <row r="7717" spans="1:10" x14ac:dyDescent="0.25">
      <c r="A7717" s="4" t="str">
        <f t="shared" si="240"/>
        <v>46245-POX24-bbd2</v>
      </c>
      <c r="B7717" s="14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 t="shared" si="241"/>
        <v>2026-08</v>
      </c>
      <c r="J7717" s="7" t="str">
        <f>VLOOKUP(C7717,'[1]T. Apoyo Sistema'!$B$1:$C$89,2,0)</f>
        <v>SI</v>
      </c>
    </row>
    <row r="7718" spans="1:10" x14ac:dyDescent="0.25">
      <c r="A7718" s="4" t="str">
        <f t="shared" si="240"/>
        <v>46245-POX24-com1</v>
      </c>
      <c r="B7718" s="14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 t="shared" si="241"/>
        <v>2026-08</v>
      </c>
      <c r="J7718" s="7" t="str">
        <f>VLOOKUP(C7718,'[1]T. Apoyo Sistema'!$B$1:$C$89,2,0)</f>
        <v>SI</v>
      </c>
    </row>
    <row r="7719" spans="1:10" x14ac:dyDescent="0.25">
      <c r="A7719" s="4" t="str">
        <f t="shared" si="240"/>
        <v>46245-POX24-com2</v>
      </c>
      <c r="B7719" s="14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 t="shared" si="241"/>
        <v>2026-08</v>
      </c>
      <c r="J7719" s="7" t="str">
        <f>VLOOKUP(C7719,'[1]T. Apoyo Sistema'!$B$1:$C$89,2,0)</f>
        <v>SI</v>
      </c>
    </row>
    <row r="7720" spans="1:10" x14ac:dyDescent="0.25">
      <c r="A7720" s="4" t="str">
        <f t="shared" si="240"/>
        <v>46245-POX24-com3</v>
      </c>
      <c r="B7720" s="14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 t="shared" si="241"/>
        <v>2026-08</v>
      </c>
      <c r="J7720" s="7" t="str">
        <f>VLOOKUP(C7720,'[1]T. Apoyo Sistema'!$B$1:$C$89,2,0)</f>
        <v>SI</v>
      </c>
    </row>
    <row r="7721" spans="1:10" x14ac:dyDescent="0.25">
      <c r="A7721" s="4" t="str">
        <f t="shared" si="240"/>
        <v>46245-POX24-com4</v>
      </c>
      <c r="B7721" s="14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 t="shared" si="241"/>
        <v>2026-08</v>
      </c>
      <c r="J7721" s="7" t="str">
        <f>VLOOKUP(C7721,'[1]T. Apoyo Sistema'!$B$1:$C$89,2,0)</f>
        <v>SI</v>
      </c>
    </row>
    <row r="7722" spans="1:10" x14ac:dyDescent="0.25">
      <c r="A7722" s="4" t="str">
        <f t="shared" si="240"/>
        <v>46245-POX24-gen1</v>
      </c>
      <c r="B7722" s="14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 t="shared" si="241"/>
        <v>2026-08</v>
      </c>
      <c r="J7722" s="7" t="str">
        <f>VLOOKUP(C7722,'[1]T. Apoyo Sistema'!$B$1:$C$89,2,0)</f>
        <v>SI</v>
      </c>
    </row>
    <row r="7723" spans="1:10" x14ac:dyDescent="0.25">
      <c r="A7723" s="4" t="str">
        <f t="shared" si="240"/>
        <v>46245-POX24-gen2</v>
      </c>
      <c r="B7723" s="14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 t="shared" si="241"/>
        <v>2026-08</v>
      </c>
      <c r="J7723" s="7" t="str">
        <f>VLOOKUP(C7723,'[1]T. Apoyo Sistema'!$B$1:$C$89,2,0)</f>
        <v>SI</v>
      </c>
    </row>
    <row r="7724" spans="1:10" x14ac:dyDescent="0.25">
      <c r="A7724" s="4" t="str">
        <f t="shared" si="240"/>
        <v>46245-POX24-psa1</v>
      </c>
      <c r="B7724" s="14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 t="shared" si="241"/>
        <v>2026-08</v>
      </c>
      <c r="J7724" s="7" t="str">
        <f>VLOOKUP(C7724,'[1]T. Apoyo Sistema'!$B$1:$C$89,2,0)</f>
        <v>SI</v>
      </c>
    </row>
    <row r="7725" spans="1:10" x14ac:dyDescent="0.25">
      <c r="A7725" s="4" t="str">
        <f t="shared" si="240"/>
        <v>46245-POX24-psa2</v>
      </c>
      <c r="B7725" s="14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 t="shared" si="241"/>
        <v>2026-08</v>
      </c>
      <c r="J7725" s="7" t="str">
        <f>VLOOKUP(C7725,'[1]T. Apoyo Sistema'!$B$1:$C$89,2,0)</f>
        <v>SI</v>
      </c>
    </row>
    <row r="7726" spans="1:10" x14ac:dyDescent="0.25">
      <c r="A7726" s="4" t="str">
        <f t="shared" si="240"/>
        <v>46245-POX24-psa3</v>
      </c>
      <c r="B7726" s="14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 t="shared" si="241"/>
        <v>2026-08</v>
      </c>
      <c r="J7726" s="7" t="str">
        <f>VLOOKUP(C7726,'[1]T. Apoyo Sistema'!$B$1:$C$89,2,0)</f>
        <v>SI</v>
      </c>
    </row>
    <row r="7727" spans="1:10" x14ac:dyDescent="0.25">
      <c r="A7727" s="4" t="str">
        <f t="shared" si="240"/>
        <v>46245-POX24-psa4</v>
      </c>
      <c r="B7727" s="14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 t="shared" si="241"/>
        <v>2026-08</v>
      </c>
      <c r="J7727" s="7" t="str">
        <f>VLOOKUP(C7727,'[1]T. Apoyo Sistema'!$B$1:$C$89,2,0)</f>
        <v>SI</v>
      </c>
    </row>
    <row r="7728" spans="1:10" x14ac:dyDescent="0.25">
      <c r="A7728" s="4" t="str">
        <f t="shared" si="240"/>
        <v>46245-POX24-sec1</v>
      </c>
      <c r="B7728" s="14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 t="shared" si="241"/>
        <v>2026-08</v>
      </c>
      <c r="J7728" s="7" t="str">
        <f>VLOOKUP(C7728,'[1]T. Apoyo Sistema'!$B$1:$C$89,2,0)</f>
        <v>SI</v>
      </c>
    </row>
    <row r="7729" spans="1:10" x14ac:dyDescent="0.25">
      <c r="A7729" s="4" t="str">
        <f t="shared" si="240"/>
        <v>46245-POX24-sec2</v>
      </c>
      <c r="B7729" s="14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 t="shared" si="241"/>
        <v>2026-08</v>
      </c>
      <c r="J7729" s="7" t="str">
        <f>VLOOKUP(C7729,'[1]T. Apoyo Sistema'!$B$1:$C$89,2,0)</f>
        <v>SI</v>
      </c>
    </row>
    <row r="7730" spans="1:10" x14ac:dyDescent="0.25">
      <c r="A7730" s="4" t="str">
        <f t="shared" si="240"/>
        <v>46245-POX25-bbd1</v>
      </c>
      <c r="B7730" s="14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 t="shared" si="241"/>
        <v>2026-08</v>
      </c>
      <c r="J7730" s="7" t="str">
        <f>VLOOKUP(C7730,'[1]T. Apoyo Sistema'!$B$1:$C$89,2,0)</f>
        <v>NO</v>
      </c>
    </row>
    <row r="7731" spans="1:10" x14ac:dyDescent="0.25">
      <c r="A7731" s="4" t="str">
        <f t="shared" si="240"/>
        <v>46245-POX25-bbd2</v>
      </c>
      <c r="B7731" s="14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 t="shared" si="241"/>
        <v>2026-08</v>
      </c>
      <c r="J7731" s="7" t="str">
        <f>VLOOKUP(C7731,'[1]T. Apoyo Sistema'!$B$1:$C$89,2,0)</f>
        <v>NO</v>
      </c>
    </row>
    <row r="7732" spans="1:10" x14ac:dyDescent="0.25">
      <c r="A7732" s="4" t="str">
        <f t="shared" si="240"/>
        <v>46245-POX25-com1</v>
      </c>
      <c r="B7732" s="14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 t="shared" si="241"/>
        <v>2026-08</v>
      </c>
      <c r="J7732" s="7" t="str">
        <f>VLOOKUP(C7732,'[1]T. Apoyo Sistema'!$B$1:$C$89,2,0)</f>
        <v>NO</v>
      </c>
    </row>
    <row r="7733" spans="1:10" x14ac:dyDescent="0.25">
      <c r="A7733" s="4" t="str">
        <f t="shared" si="240"/>
        <v>46245-POX25-com2</v>
      </c>
      <c r="B7733" s="14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 t="shared" si="241"/>
        <v>2026-08</v>
      </c>
      <c r="J7733" s="7" t="str">
        <f>VLOOKUP(C7733,'[1]T. Apoyo Sistema'!$B$1:$C$89,2,0)</f>
        <v>NO</v>
      </c>
    </row>
    <row r="7734" spans="1:10" x14ac:dyDescent="0.25">
      <c r="A7734" s="4" t="str">
        <f t="shared" si="240"/>
        <v>46245-POX25-com3</v>
      </c>
      <c r="B7734" s="14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 t="shared" si="241"/>
        <v>2026-08</v>
      </c>
      <c r="J7734" s="7" t="str">
        <f>VLOOKUP(C7734,'[1]T. Apoyo Sistema'!$B$1:$C$89,2,0)</f>
        <v>NO</v>
      </c>
    </row>
    <row r="7735" spans="1:10" x14ac:dyDescent="0.25">
      <c r="A7735" s="4" t="str">
        <f t="shared" si="240"/>
        <v>46245-POX25-com4</v>
      </c>
      <c r="B7735" s="14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 t="shared" si="241"/>
        <v>2026-08</v>
      </c>
      <c r="J7735" s="7" t="str">
        <f>VLOOKUP(C7735,'[1]T. Apoyo Sistema'!$B$1:$C$89,2,0)</f>
        <v>NO</v>
      </c>
    </row>
    <row r="7736" spans="1:10" x14ac:dyDescent="0.25">
      <c r="A7736" s="4" t="str">
        <f t="shared" si="240"/>
        <v>46245-POX25-gen1</v>
      </c>
      <c r="B7736" s="14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 t="shared" si="241"/>
        <v>2026-08</v>
      </c>
      <c r="J7736" s="7" t="str">
        <f>VLOOKUP(C7736,'[1]T. Apoyo Sistema'!$B$1:$C$89,2,0)</f>
        <v>NO</v>
      </c>
    </row>
    <row r="7737" spans="1:10" x14ac:dyDescent="0.25">
      <c r="A7737" s="4" t="str">
        <f t="shared" si="240"/>
        <v>46245-POX25-gen2</v>
      </c>
      <c r="B7737" s="14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 t="shared" si="241"/>
        <v>2026-08</v>
      </c>
      <c r="J7737" s="7" t="str">
        <f>VLOOKUP(C7737,'[1]T. Apoyo Sistema'!$B$1:$C$89,2,0)</f>
        <v>NO</v>
      </c>
    </row>
    <row r="7738" spans="1:10" x14ac:dyDescent="0.25">
      <c r="A7738" s="4" t="str">
        <f t="shared" si="240"/>
        <v>46245-POX25-psa1</v>
      </c>
      <c r="B7738" s="14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 t="shared" si="241"/>
        <v>2026-08</v>
      </c>
      <c r="J7738" s="7" t="str">
        <f>VLOOKUP(C7738,'[1]T. Apoyo Sistema'!$B$1:$C$89,2,0)</f>
        <v>NO</v>
      </c>
    </row>
    <row r="7739" spans="1:10" x14ac:dyDescent="0.25">
      <c r="A7739" s="4" t="str">
        <f t="shared" si="240"/>
        <v>46245-POX25-psa2</v>
      </c>
      <c r="B7739" s="14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 t="shared" si="241"/>
        <v>2026-08</v>
      </c>
      <c r="J7739" s="7" t="str">
        <f>VLOOKUP(C7739,'[1]T. Apoyo Sistema'!$B$1:$C$89,2,0)</f>
        <v>NO</v>
      </c>
    </row>
    <row r="7740" spans="1:10" x14ac:dyDescent="0.25">
      <c r="A7740" s="4" t="str">
        <f t="shared" si="240"/>
        <v>46245-POX25-psa3</v>
      </c>
      <c r="B7740" s="14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 t="shared" si="241"/>
        <v>2026-08</v>
      </c>
      <c r="J7740" s="7" t="str">
        <f>VLOOKUP(C7740,'[1]T. Apoyo Sistema'!$B$1:$C$89,2,0)</f>
        <v>NO</v>
      </c>
    </row>
    <row r="7741" spans="1:10" x14ac:dyDescent="0.25">
      <c r="A7741" s="4" t="str">
        <f t="shared" si="240"/>
        <v>46245-POX25-psa4</v>
      </c>
      <c r="B7741" s="14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 t="shared" si="241"/>
        <v>2026-08</v>
      </c>
      <c r="J7741" s="7" t="str">
        <f>VLOOKUP(C7741,'[1]T. Apoyo Sistema'!$B$1:$C$89,2,0)</f>
        <v>NO</v>
      </c>
    </row>
    <row r="7742" spans="1:10" x14ac:dyDescent="0.25">
      <c r="A7742" s="4" t="str">
        <f t="shared" si="240"/>
        <v>46245-POX25-sec1</v>
      </c>
      <c r="B7742" s="14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 t="shared" si="241"/>
        <v>2026-08</v>
      </c>
      <c r="J7742" s="7" t="str">
        <f>VLOOKUP(C7742,'[1]T. Apoyo Sistema'!$B$1:$C$89,2,0)</f>
        <v>NO</v>
      </c>
    </row>
    <row r="7743" spans="1:10" x14ac:dyDescent="0.25">
      <c r="A7743" s="4" t="str">
        <f t="shared" si="240"/>
        <v>46245-POX25-sec2</v>
      </c>
      <c r="B7743" s="14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 t="shared" si="241"/>
        <v>2026-08</v>
      </c>
      <c r="J7743" s="7" t="str">
        <f>VLOOKUP(C7743,'[1]T. Apoyo Sistema'!$B$1:$C$89,2,0)</f>
        <v>NO</v>
      </c>
    </row>
    <row r="7744" spans="1:10" x14ac:dyDescent="0.25">
      <c r="A7744" s="4" t="str">
        <f t="shared" si="240"/>
        <v>46245-POX26-bbd1</v>
      </c>
      <c r="B7744" s="14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 t="shared" si="241"/>
        <v>2026-08</v>
      </c>
      <c r="J7744" s="7" t="str">
        <f>VLOOKUP(C7744,'[1]T. Apoyo Sistema'!$B$1:$C$89,2,0)</f>
        <v>SI</v>
      </c>
    </row>
    <row r="7745" spans="1:10" x14ac:dyDescent="0.25">
      <c r="A7745" s="4" t="str">
        <f t="shared" si="240"/>
        <v>46245-POX26-bbd2</v>
      </c>
      <c r="B7745" s="14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 t="shared" si="241"/>
        <v>2026-08</v>
      </c>
      <c r="J7745" s="7" t="str">
        <f>VLOOKUP(C7745,'[1]T. Apoyo Sistema'!$B$1:$C$89,2,0)</f>
        <v>SI</v>
      </c>
    </row>
    <row r="7746" spans="1:10" x14ac:dyDescent="0.25">
      <c r="A7746" s="4" t="str">
        <f t="shared" ref="A7746:A7809" si="242">CONCATENATE(B7746,"-",C7746,"-",D7746)</f>
        <v>46245-POX26-com1</v>
      </c>
      <c r="B7746" s="14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 t="shared" ref="I7746:I7809" si="243">TEXT(B7746,"yyyy-mm")</f>
        <v>2026-08</v>
      </c>
      <c r="J7746" s="7" t="str">
        <f>VLOOKUP(C7746,'[1]T. Apoyo Sistema'!$B$1:$C$89,2,0)</f>
        <v>SI</v>
      </c>
    </row>
    <row r="7747" spans="1:10" x14ac:dyDescent="0.25">
      <c r="A7747" s="4" t="str">
        <f t="shared" si="242"/>
        <v>46245-POX26-com2</v>
      </c>
      <c r="B7747" s="14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 t="shared" si="243"/>
        <v>2026-08</v>
      </c>
      <c r="J7747" s="7" t="str">
        <f>VLOOKUP(C7747,'[1]T. Apoyo Sistema'!$B$1:$C$89,2,0)</f>
        <v>SI</v>
      </c>
    </row>
    <row r="7748" spans="1:10" x14ac:dyDescent="0.25">
      <c r="A7748" s="4" t="str">
        <f t="shared" si="242"/>
        <v>46245-POX26-com3</v>
      </c>
      <c r="B7748" s="14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 t="shared" si="243"/>
        <v>2026-08</v>
      </c>
      <c r="J7748" s="7" t="str">
        <f>VLOOKUP(C7748,'[1]T. Apoyo Sistema'!$B$1:$C$89,2,0)</f>
        <v>SI</v>
      </c>
    </row>
    <row r="7749" spans="1:10" x14ac:dyDescent="0.25">
      <c r="A7749" s="4" t="str">
        <f t="shared" si="242"/>
        <v>46245-POX26-com4</v>
      </c>
      <c r="B7749" s="14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 t="shared" si="243"/>
        <v>2026-08</v>
      </c>
      <c r="J7749" s="7" t="str">
        <f>VLOOKUP(C7749,'[1]T. Apoyo Sistema'!$B$1:$C$89,2,0)</f>
        <v>SI</v>
      </c>
    </row>
    <row r="7750" spans="1:10" x14ac:dyDescent="0.25">
      <c r="A7750" s="4" t="str">
        <f t="shared" si="242"/>
        <v>46245-POX26-gen1</v>
      </c>
      <c r="B7750" s="14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 t="shared" si="243"/>
        <v>2026-08</v>
      </c>
      <c r="J7750" s="7" t="str">
        <f>VLOOKUP(C7750,'[1]T. Apoyo Sistema'!$B$1:$C$89,2,0)</f>
        <v>SI</v>
      </c>
    </row>
    <row r="7751" spans="1:10" x14ac:dyDescent="0.25">
      <c r="A7751" s="4" t="str">
        <f t="shared" si="242"/>
        <v>46245-POX26-gen2</v>
      </c>
      <c r="B7751" s="14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 t="shared" si="243"/>
        <v>2026-08</v>
      </c>
      <c r="J7751" s="7" t="str">
        <f>VLOOKUP(C7751,'[1]T. Apoyo Sistema'!$B$1:$C$89,2,0)</f>
        <v>SI</v>
      </c>
    </row>
    <row r="7752" spans="1:10" x14ac:dyDescent="0.25">
      <c r="A7752" s="4" t="str">
        <f t="shared" si="242"/>
        <v>46245-POX26-psa1</v>
      </c>
      <c r="B7752" s="14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 t="shared" si="243"/>
        <v>2026-08</v>
      </c>
      <c r="J7752" s="7" t="str">
        <f>VLOOKUP(C7752,'[1]T. Apoyo Sistema'!$B$1:$C$89,2,0)</f>
        <v>SI</v>
      </c>
    </row>
    <row r="7753" spans="1:10" x14ac:dyDescent="0.25">
      <c r="A7753" s="4" t="str">
        <f t="shared" si="242"/>
        <v>46245-POX26-psa2</v>
      </c>
      <c r="B7753" s="14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 t="shared" si="243"/>
        <v>2026-08</v>
      </c>
      <c r="J7753" s="7" t="str">
        <f>VLOOKUP(C7753,'[1]T. Apoyo Sistema'!$B$1:$C$89,2,0)</f>
        <v>SI</v>
      </c>
    </row>
    <row r="7754" spans="1:10" x14ac:dyDescent="0.25">
      <c r="A7754" s="4" t="str">
        <f t="shared" si="242"/>
        <v>46245-POX26-psa3</v>
      </c>
      <c r="B7754" s="14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 t="shared" si="243"/>
        <v>2026-08</v>
      </c>
      <c r="J7754" s="7" t="str">
        <f>VLOOKUP(C7754,'[1]T. Apoyo Sistema'!$B$1:$C$89,2,0)</f>
        <v>SI</v>
      </c>
    </row>
    <row r="7755" spans="1:10" x14ac:dyDescent="0.25">
      <c r="A7755" s="4" t="str">
        <f t="shared" si="242"/>
        <v>46245-POX26-psa4</v>
      </c>
      <c r="B7755" s="14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 t="shared" si="243"/>
        <v>2026-08</v>
      </c>
      <c r="J7755" s="7" t="str">
        <f>VLOOKUP(C7755,'[1]T. Apoyo Sistema'!$B$1:$C$89,2,0)</f>
        <v>SI</v>
      </c>
    </row>
    <row r="7756" spans="1:10" x14ac:dyDescent="0.25">
      <c r="A7756" s="4" t="str">
        <f t="shared" si="242"/>
        <v>46245-POX26-sec1</v>
      </c>
      <c r="B7756" s="14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 t="shared" si="243"/>
        <v>2026-08</v>
      </c>
      <c r="J7756" s="7" t="str">
        <f>VLOOKUP(C7756,'[1]T. Apoyo Sistema'!$B$1:$C$89,2,0)</f>
        <v>SI</v>
      </c>
    </row>
    <row r="7757" spans="1:10" x14ac:dyDescent="0.25">
      <c r="A7757" s="4" t="str">
        <f t="shared" si="242"/>
        <v>46245-POX26-sec2</v>
      </c>
      <c r="B7757" s="14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 t="shared" si="243"/>
        <v>2026-08</v>
      </c>
      <c r="J7757" s="7" t="str">
        <f>VLOOKUP(C7757,'[1]T. Apoyo Sistema'!$B$1:$C$89,2,0)</f>
        <v>SI</v>
      </c>
    </row>
    <row r="7758" spans="1:10" x14ac:dyDescent="0.25">
      <c r="A7758" s="4" t="str">
        <f t="shared" si="242"/>
        <v>46245-POX27-bbd1</v>
      </c>
      <c r="B7758" s="14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 t="shared" si="243"/>
        <v>2026-08</v>
      </c>
      <c r="J7758" s="7" t="str">
        <f>VLOOKUP(C7758,'[1]T. Apoyo Sistema'!$B$1:$C$89,2,0)</f>
        <v>NO</v>
      </c>
    </row>
    <row r="7759" spans="1:10" x14ac:dyDescent="0.25">
      <c r="A7759" s="4" t="str">
        <f t="shared" si="242"/>
        <v>46245-POX27-bbd2</v>
      </c>
      <c r="B7759" s="14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 t="shared" si="243"/>
        <v>2026-08</v>
      </c>
      <c r="J7759" s="7" t="str">
        <f>VLOOKUP(C7759,'[1]T. Apoyo Sistema'!$B$1:$C$89,2,0)</f>
        <v>NO</v>
      </c>
    </row>
    <row r="7760" spans="1:10" x14ac:dyDescent="0.25">
      <c r="A7760" s="4" t="str">
        <f t="shared" si="242"/>
        <v>46245-POX27-com1</v>
      </c>
      <c r="B7760" s="14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 t="shared" si="243"/>
        <v>2026-08</v>
      </c>
      <c r="J7760" s="7" t="str">
        <f>VLOOKUP(C7760,'[1]T. Apoyo Sistema'!$B$1:$C$89,2,0)</f>
        <v>NO</v>
      </c>
    </row>
    <row r="7761" spans="1:10" x14ac:dyDescent="0.25">
      <c r="A7761" s="4" t="str">
        <f t="shared" si="242"/>
        <v>46245-POX27-com2</v>
      </c>
      <c r="B7761" s="14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 t="shared" si="243"/>
        <v>2026-08</v>
      </c>
      <c r="J7761" s="7" t="str">
        <f>VLOOKUP(C7761,'[1]T. Apoyo Sistema'!$B$1:$C$89,2,0)</f>
        <v>NO</v>
      </c>
    </row>
    <row r="7762" spans="1:10" x14ac:dyDescent="0.25">
      <c r="A7762" s="4" t="str">
        <f t="shared" si="242"/>
        <v>46245-POX27-com3</v>
      </c>
      <c r="B7762" s="14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 t="shared" si="243"/>
        <v>2026-08</v>
      </c>
      <c r="J7762" s="7" t="str">
        <f>VLOOKUP(C7762,'[1]T. Apoyo Sistema'!$B$1:$C$89,2,0)</f>
        <v>NO</v>
      </c>
    </row>
    <row r="7763" spans="1:10" x14ac:dyDescent="0.25">
      <c r="A7763" s="4" t="str">
        <f t="shared" si="242"/>
        <v>46245-POX27-com4</v>
      </c>
      <c r="B7763" s="14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 t="shared" si="243"/>
        <v>2026-08</v>
      </c>
      <c r="J7763" s="7" t="str">
        <f>VLOOKUP(C7763,'[1]T. Apoyo Sistema'!$B$1:$C$89,2,0)</f>
        <v>NO</v>
      </c>
    </row>
    <row r="7764" spans="1:10" x14ac:dyDescent="0.25">
      <c r="A7764" s="4" t="str">
        <f t="shared" si="242"/>
        <v>46245-POX27-gen1</v>
      </c>
      <c r="B7764" s="14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 t="shared" si="243"/>
        <v>2026-08</v>
      </c>
      <c r="J7764" s="7" t="str">
        <f>VLOOKUP(C7764,'[1]T. Apoyo Sistema'!$B$1:$C$89,2,0)</f>
        <v>NO</v>
      </c>
    </row>
    <row r="7765" spans="1:10" x14ac:dyDescent="0.25">
      <c r="A7765" s="4" t="str">
        <f t="shared" si="242"/>
        <v>46245-POX27-gen2</v>
      </c>
      <c r="B7765" s="14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 t="shared" si="243"/>
        <v>2026-08</v>
      </c>
      <c r="J7765" s="7" t="str">
        <f>VLOOKUP(C7765,'[1]T. Apoyo Sistema'!$B$1:$C$89,2,0)</f>
        <v>NO</v>
      </c>
    </row>
    <row r="7766" spans="1:10" x14ac:dyDescent="0.25">
      <c r="A7766" s="4" t="str">
        <f t="shared" si="242"/>
        <v>46245-POX27-psa1</v>
      </c>
      <c r="B7766" s="14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 t="shared" si="243"/>
        <v>2026-08</v>
      </c>
      <c r="J7766" s="7" t="str">
        <f>VLOOKUP(C7766,'[1]T. Apoyo Sistema'!$B$1:$C$89,2,0)</f>
        <v>NO</v>
      </c>
    </row>
    <row r="7767" spans="1:10" x14ac:dyDescent="0.25">
      <c r="A7767" s="4" t="str">
        <f t="shared" si="242"/>
        <v>46245-POX27-psa2</v>
      </c>
      <c r="B7767" s="14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 t="shared" si="243"/>
        <v>2026-08</v>
      </c>
      <c r="J7767" s="7" t="str">
        <f>VLOOKUP(C7767,'[1]T. Apoyo Sistema'!$B$1:$C$89,2,0)</f>
        <v>NO</v>
      </c>
    </row>
    <row r="7768" spans="1:10" x14ac:dyDescent="0.25">
      <c r="A7768" s="4" t="str">
        <f t="shared" si="242"/>
        <v>46245-POX27-psa3</v>
      </c>
      <c r="B7768" s="14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 t="shared" si="243"/>
        <v>2026-08</v>
      </c>
      <c r="J7768" s="7" t="str">
        <f>VLOOKUP(C7768,'[1]T. Apoyo Sistema'!$B$1:$C$89,2,0)</f>
        <v>NO</v>
      </c>
    </row>
    <row r="7769" spans="1:10" x14ac:dyDescent="0.25">
      <c r="A7769" s="4" t="str">
        <f t="shared" si="242"/>
        <v>46245-POX27-psa4</v>
      </c>
      <c r="B7769" s="14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 t="shared" si="243"/>
        <v>2026-08</v>
      </c>
      <c r="J7769" s="7" t="str">
        <f>VLOOKUP(C7769,'[1]T. Apoyo Sistema'!$B$1:$C$89,2,0)</f>
        <v>NO</v>
      </c>
    </row>
    <row r="7770" spans="1:10" x14ac:dyDescent="0.25">
      <c r="A7770" s="4" t="str">
        <f t="shared" si="242"/>
        <v>46245-POX27-sec1</v>
      </c>
      <c r="B7770" s="14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 t="shared" si="243"/>
        <v>2026-08</v>
      </c>
      <c r="J7770" s="7" t="str">
        <f>VLOOKUP(C7770,'[1]T. Apoyo Sistema'!$B$1:$C$89,2,0)</f>
        <v>NO</v>
      </c>
    </row>
    <row r="7771" spans="1:10" x14ac:dyDescent="0.25">
      <c r="A7771" s="4" t="str">
        <f t="shared" si="242"/>
        <v>46245-POX27-sec2</v>
      </c>
      <c r="B7771" s="14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 t="shared" si="243"/>
        <v>2026-08</v>
      </c>
      <c r="J7771" s="7" t="str">
        <f>VLOOKUP(C7771,'[1]T. Apoyo Sistema'!$B$1:$C$89,2,0)</f>
        <v>NO</v>
      </c>
    </row>
    <row r="7772" spans="1:10" x14ac:dyDescent="0.25">
      <c r="A7772" s="4" t="str">
        <f t="shared" si="242"/>
        <v>46245-POX28-bbd1</v>
      </c>
      <c r="B7772" s="14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 t="shared" si="243"/>
        <v>2026-08</v>
      </c>
      <c r="J7772" s="7" t="str">
        <f>VLOOKUP(C7772,'[1]T. Apoyo Sistema'!$B$1:$C$89,2,0)</f>
        <v>SI</v>
      </c>
    </row>
    <row r="7773" spans="1:10" x14ac:dyDescent="0.25">
      <c r="A7773" s="4" t="str">
        <f t="shared" si="242"/>
        <v>46245-POX28-bbd2</v>
      </c>
      <c r="B7773" s="14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 t="shared" si="243"/>
        <v>2026-08</v>
      </c>
      <c r="J7773" s="7" t="str">
        <f>VLOOKUP(C7773,'[1]T. Apoyo Sistema'!$B$1:$C$89,2,0)</f>
        <v>SI</v>
      </c>
    </row>
    <row r="7774" spans="1:10" x14ac:dyDescent="0.25">
      <c r="A7774" s="4" t="str">
        <f t="shared" si="242"/>
        <v>46245-POX28-com1</v>
      </c>
      <c r="B7774" s="14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 t="shared" si="243"/>
        <v>2026-08</v>
      </c>
      <c r="J7774" s="7" t="str">
        <f>VLOOKUP(C7774,'[1]T. Apoyo Sistema'!$B$1:$C$89,2,0)</f>
        <v>SI</v>
      </c>
    </row>
    <row r="7775" spans="1:10" x14ac:dyDescent="0.25">
      <c r="A7775" s="4" t="str">
        <f t="shared" si="242"/>
        <v>46245-POX28-com2</v>
      </c>
      <c r="B7775" s="14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 t="shared" si="243"/>
        <v>2026-08</v>
      </c>
      <c r="J7775" s="7" t="str">
        <f>VLOOKUP(C7775,'[1]T. Apoyo Sistema'!$B$1:$C$89,2,0)</f>
        <v>SI</v>
      </c>
    </row>
    <row r="7776" spans="1:10" x14ac:dyDescent="0.25">
      <c r="A7776" s="4" t="str">
        <f t="shared" si="242"/>
        <v>46245-POX28-com3</v>
      </c>
      <c r="B7776" s="14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 t="shared" si="243"/>
        <v>2026-08</v>
      </c>
      <c r="J7776" s="7" t="str">
        <f>VLOOKUP(C7776,'[1]T. Apoyo Sistema'!$B$1:$C$89,2,0)</f>
        <v>SI</v>
      </c>
    </row>
    <row r="7777" spans="1:10" x14ac:dyDescent="0.25">
      <c r="A7777" s="4" t="str">
        <f t="shared" si="242"/>
        <v>46245-POX28-com4</v>
      </c>
      <c r="B7777" s="14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 t="shared" si="243"/>
        <v>2026-08</v>
      </c>
      <c r="J7777" s="7" t="str">
        <f>VLOOKUP(C7777,'[1]T. Apoyo Sistema'!$B$1:$C$89,2,0)</f>
        <v>SI</v>
      </c>
    </row>
    <row r="7778" spans="1:10" x14ac:dyDescent="0.25">
      <c r="A7778" s="4" t="str">
        <f t="shared" si="242"/>
        <v>46245-POX28-gen1</v>
      </c>
      <c r="B7778" s="14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 t="shared" si="243"/>
        <v>2026-08</v>
      </c>
      <c r="J7778" s="7" t="str">
        <f>VLOOKUP(C7778,'[1]T. Apoyo Sistema'!$B$1:$C$89,2,0)</f>
        <v>SI</v>
      </c>
    </row>
    <row r="7779" spans="1:10" x14ac:dyDescent="0.25">
      <c r="A7779" s="4" t="str">
        <f t="shared" si="242"/>
        <v>46245-POX28-gen2</v>
      </c>
      <c r="B7779" s="14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 t="shared" si="243"/>
        <v>2026-08</v>
      </c>
      <c r="J7779" s="7" t="str">
        <f>VLOOKUP(C7779,'[1]T. Apoyo Sistema'!$B$1:$C$89,2,0)</f>
        <v>SI</v>
      </c>
    </row>
    <row r="7780" spans="1:10" x14ac:dyDescent="0.25">
      <c r="A7780" s="4" t="str">
        <f t="shared" si="242"/>
        <v>46245-POX28-psa1</v>
      </c>
      <c r="B7780" s="14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 t="shared" si="243"/>
        <v>2026-08</v>
      </c>
      <c r="J7780" s="7" t="str">
        <f>VLOOKUP(C7780,'[1]T. Apoyo Sistema'!$B$1:$C$89,2,0)</f>
        <v>SI</v>
      </c>
    </row>
    <row r="7781" spans="1:10" x14ac:dyDescent="0.25">
      <c r="A7781" s="4" t="str">
        <f t="shared" si="242"/>
        <v>46245-POX28-psa2</v>
      </c>
      <c r="B7781" s="14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 t="shared" si="243"/>
        <v>2026-08</v>
      </c>
      <c r="J7781" s="7" t="str">
        <f>VLOOKUP(C7781,'[1]T. Apoyo Sistema'!$B$1:$C$89,2,0)</f>
        <v>SI</v>
      </c>
    </row>
    <row r="7782" spans="1:10" x14ac:dyDescent="0.25">
      <c r="A7782" s="4" t="str">
        <f t="shared" si="242"/>
        <v>46245-POX28-psa3</v>
      </c>
      <c r="B7782" s="14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 t="shared" si="243"/>
        <v>2026-08</v>
      </c>
      <c r="J7782" s="7" t="str">
        <f>VLOOKUP(C7782,'[1]T. Apoyo Sistema'!$B$1:$C$89,2,0)</f>
        <v>SI</v>
      </c>
    </row>
    <row r="7783" spans="1:10" x14ac:dyDescent="0.25">
      <c r="A7783" s="4" t="str">
        <f t="shared" si="242"/>
        <v>46245-POX28-psa4</v>
      </c>
      <c r="B7783" s="14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 t="shared" si="243"/>
        <v>2026-08</v>
      </c>
      <c r="J7783" s="7" t="str">
        <f>VLOOKUP(C7783,'[1]T. Apoyo Sistema'!$B$1:$C$89,2,0)</f>
        <v>SI</v>
      </c>
    </row>
    <row r="7784" spans="1:10" x14ac:dyDescent="0.25">
      <c r="A7784" s="4" t="str">
        <f t="shared" si="242"/>
        <v>46245-POX28-sec1</v>
      </c>
      <c r="B7784" s="14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 t="shared" si="243"/>
        <v>2026-08</v>
      </c>
      <c r="J7784" s="7" t="str">
        <f>VLOOKUP(C7784,'[1]T. Apoyo Sistema'!$B$1:$C$89,2,0)</f>
        <v>SI</v>
      </c>
    </row>
    <row r="7785" spans="1:10" x14ac:dyDescent="0.25">
      <c r="A7785" s="4" t="str">
        <f t="shared" si="242"/>
        <v>46245-POX28-sec2</v>
      </c>
      <c r="B7785" s="14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 t="shared" si="243"/>
        <v>2026-08</v>
      </c>
      <c r="J7785" s="7" t="str">
        <f>VLOOKUP(C7785,'[1]T. Apoyo Sistema'!$B$1:$C$89,2,0)</f>
        <v>SI</v>
      </c>
    </row>
    <row r="7786" spans="1:10" x14ac:dyDescent="0.25">
      <c r="A7786" s="4" t="str">
        <f t="shared" si="242"/>
        <v>46245-POX29-bbd1</v>
      </c>
      <c r="B7786" s="14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 t="shared" si="243"/>
        <v>2026-08</v>
      </c>
      <c r="J7786" s="7" t="str">
        <f>VLOOKUP(C7786,'[1]T. Apoyo Sistema'!$B$1:$C$89,2,0)</f>
        <v>SI</v>
      </c>
    </row>
    <row r="7787" spans="1:10" x14ac:dyDescent="0.25">
      <c r="A7787" s="4" t="str">
        <f t="shared" si="242"/>
        <v>46245-POX29-bbd2</v>
      </c>
      <c r="B7787" s="14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 t="shared" si="243"/>
        <v>2026-08</v>
      </c>
      <c r="J7787" s="7" t="str">
        <f>VLOOKUP(C7787,'[1]T. Apoyo Sistema'!$B$1:$C$89,2,0)</f>
        <v>SI</v>
      </c>
    </row>
    <row r="7788" spans="1:10" x14ac:dyDescent="0.25">
      <c r="A7788" s="4" t="str">
        <f t="shared" si="242"/>
        <v>46245-POX29-com1</v>
      </c>
      <c r="B7788" s="14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 t="shared" si="243"/>
        <v>2026-08</v>
      </c>
      <c r="J7788" s="7" t="str">
        <f>VLOOKUP(C7788,'[1]T. Apoyo Sistema'!$B$1:$C$89,2,0)</f>
        <v>SI</v>
      </c>
    </row>
    <row r="7789" spans="1:10" x14ac:dyDescent="0.25">
      <c r="A7789" s="4" t="str">
        <f t="shared" si="242"/>
        <v>46245-POX29-com2</v>
      </c>
      <c r="B7789" s="14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 t="shared" si="243"/>
        <v>2026-08</v>
      </c>
      <c r="J7789" s="7" t="str">
        <f>VLOOKUP(C7789,'[1]T. Apoyo Sistema'!$B$1:$C$89,2,0)</f>
        <v>SI</v>
      </c>
    </row>
    <row r="7790" spans="1:10" x14ac:dyDescent="0.25">
      <c r="A7790" s="4" t="str">
        <f t="shared" si="242"/>
        <v>46245-POX29-com3</v>
      </c>
      <c r="B7790" s="14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 t="shared" si="243"/>
        <v>2026-08</v>
      </c>
      <c r="J7790" s="7" t="str">
        <f>VLOOKUP(C7790,'[1]T. Apoyo Sistema'!$B$1:$C$89,2,0)</f>
        <v>SI</v>
      </c>
    </row>
    <row r="7791" spans="1:10" x14ac:dyDescent="0.25">
      <c r="A7791" s="4" t="str">
        <f t="shared" si="242"/>
        <v>46245-POX29-com4</v>
      </c>
      <c r="B7791" s="14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 t="shared" si="243"/>
        <v>2026-08</v>
      </c>
      <c r="J7791" s="7" t="str">
        <f>VLOOKUP(C7791,'[1]T. Apoyo Sistema'!$B$1:$C$89,2,0)</f>
        <v>SI</v>
      </c>
    </row>
    <row r="7792" spans="1:10" x14ac:dyDescent="0.25">
      <c r="A7792" s="4" t="str">
        <f t="shared" si="242"/>
        <v>46245-POX29-gen1</v>
      </c>
      <c r="B7792" s="14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 t="shared" si="243"/>
        <v>2026-08</v>
      </c>
      <c r="J7792" s="7" t="str">
        <f>VLOOKUP(C7792,'[1]T. Apoyo Sistema'!$B$1:$C$89,2,0)</f>
        <v>SI</v>
      </c>
    </row>
    <row r="7793" spans="1:10" x14ac:dyDescent="0.25">
      <c r="A7793" s="4" t="str">
        <f t="shared" si="242"/>
        <v>46245-POX29-gen2</v>
      </c>
      <c r="B7793" s="14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 t="shared" si="243"/>
        <v>2026-08</v>
      </c>
      <c r="J7793" s="7" t="str">
        <f>VLOOKUP(C7793,'[1]T. Apoyo Sistema'!$B$1:$C$89,2,0)</f>
        <v>SI</v>
      </c>
    </row>
    <row r="7794" spans="1:10" x14ac:dyDescent="0.25">
      <c r="A7794" s="4" t="str">
        <f t="shared" si="242"/>
        <v>46245-POX29-psa1</v>
      </c>
      <c r="B7794" s="14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 t="shared" si="243"/>
        <v>2026-08</v>
      </c>
      <c r="J7794" s="7" t="str">
        <f>VLOOKUP(C7794,'[1]T. Apoyo Sistema'!$B$1:$C$89,2,0)</f>
        <v>SI</v>
      </c>
    </row>
    <row r="7795" spans="1:10" x14ac:dyDescent="0.25">
      <c r="A7795" s="4" t="str">
        <f t="shared" si="242"/>
        <v>46245-POX29-psa2</v>
      </c>
      <c r="B7795" s="14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 t="shared" si="243"/>
        <v>2026-08</v>
      </c>
      <c r="J7795" s="7" t="str">
        <f>VLOOKUP(C7795,'[1]T. Apoyo Sistema'!$B$1:$C$89,2,0)</f>
        <v>SI</v>
      </c>
    </row>
    <row r="7796" spans="1:10" x14ac:dyDescent="0.25">
      <c r="A7796" s="4" t="str">
        <f t="shared" si="242"/>
        <v>46245-POX29-psa3</v>
      </c>
      <c r="B7796" s="14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 t="shared" si="243"/>
        <v>2026-08</v>
      </c>
      <c r="J7796" s="7" t="str">
        <f>VLOOKUP(C7796,'[1]T. Apoyo Sistema'!$B$1:$C$89,2,0)</f>
        <v>SI</v>
      </c>
    </row>
    <row r="7797" spans="1:10" x14ac:dyDescent="0.25">
      <c r="A7797" s="4" t="str">
        <f t="shared" si="242"/>
        <v>46245-POX29-psa4</v>
      </c>
      <c r="B7797" s="14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 t="shared" si="243"/>
        <v>2026-08</v>
      </c>
      <c r="J7797" s="7" t="str">
        <f>VLOOKUP(C7797,'[1]T. Apoyo Sistema'!$B$1:$C$89,2,0)</f>
        <v>SI</v>
      </c>
    </row>
    <row r="7798" spans="1:10" x14ac:dyDescent="0.25">
      <c r="A7798" s="4" t="str">
        <f t="shared" si="242"/>
        <v>46245-POX29-sec1</v>
      </c>
      <c r="B7798" s="14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 t="shared" si="243"/>
        <v>2026-08</v>
      </c>
      <c r="J7798" s="7" t="str">
        <f>VLOOKUP(C7798,'[1]T. Apoyo Sistema'!$B$1:$C$89,2,0)</f>
        <v>SI</v>
      </c>
    </row>
    <row r="7799" spans="1:10" x14ac:dyDescent="0.25">
      <c r="A7799" s="4" t="str">
        <f t="shared" si="242"/>
        <v>46245-POX29-sec2</v>
      </c>
      <c r="B7799" s="14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 t="shared" si="243"/>
        <v>2026-08</v>
      </c>
      <c r="J7799" s="7" t="str">
        <f>VLOOKUP(C7799,'[1]T. Apoyo Sistema'!$B$1:$C$89,2,0)</f>
        <v>SI</v>
      </c>
    </row>
    <row r="7800" spans="1:10" x14ac:dyDescent="0.25">
      <c r="A7800" s="4" t="str">
        <f t="shared" si="242"/>
        <v>46245-POX3-bbd1</v>
      </c>
      <c r="B7800" s="14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 t="shared" si="243"/>
        <v>2026-08</v>
      </c>
      <c r="J7800" s="7" t="str">
        <f>VLOOKUP(C7800,'[1]T. Apoyo Sistema'!$B$1:$C$89,2,0)</f>
        <v>SI</v>
      </c>
    </row>
    <row r="7801" spans="1:10" x14ac:dyDescent="0.25">
      <c r="A7801" s="4" t="str">
        <f t="shared" si="242"/>
        <v>46245-POX3-bbd2</v>
      </c>
      <c r="B7801" s="14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 t="shared" si="243"/>
        <v>2026-08</v>
      </c>
      <c r="J7801" s="7" t="str">
        <f>VLOOKUP(C7801,'[1]T. Apoyo Sistema'!$B$1:$C$89,2,0)</f>
        <v>SI</v>
      </c>
    </row>
    <row r="7802" spans="1:10" x14ac:dyDescent="0.25">
      <c r="A7802" s="4" t="str">
        <f t="shared" si="242"/>
        <v>46245-POX3-com1</v>
      </c>
      <c r="B7802" s="14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 t="shared" si="243"/>
        <v>2026-08</v>
      </c>
      <c r="J7802" s="7" t="str">
        <f>VLOOKUP(C7802,'[1]T. Apoyo Sistema'!$B$1:$C$89,2,0)</f>
        <v>SI</v>
      </c>
    </row>
    <row r="7803" spans="1:10" x14ac:dyDescent="0.25">
      <c r="A7803" s="4" t="str">
        <f t="shared" si="242"/>
        <v>46245-POX3-com2</v>
      </c>
      <c r="B7803" s="14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 t="shared" si="243"/>
        <v>2026-08</v>
      </c>
      <c r="J7803" s="7" t="str">
        <f>VLOOKUP(C7803,'[1]T. Apoyo Sistema'!$B$1:$C$89,2,0)</f>
        <v>SI</v>
      </c>
    </row>
    <row r="7804" spans="1:10" x14ac:dyDescent="0.25">
      <c r="A7804" s="4" t="str">
        <f t="shared" si="242"/>
        <v>46245-POX3-com3</v>
      </c>
      <c r="B7804" s="14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 t="shared" si="243"/>
        <v>2026-08</v>
      </c>
      <c r="J7804" s="7" t="str">
        <f>VLOOKUP(C7804,'[1]T. Apoyo Sistema'!$B$1:$C$89,2,0)</f>
        <v>SI</v>
      </c>
    </row>
    <row r="7805" spans="1:10" x14ac:dyDescent="0.25">
      <c r="A7805" s="4" t="str">
        <f t="shared" si="242"/>
        <v>46245-POX3-com4</v>
      </c>
      <c r="B7805" s="14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 t="shared" si="243"/>
        <v>2026-08</v>
      </c>
      <c r="J7805" s="7" t="str">
        <f>VLOOKUP(C7805,'[1]T. Apoyo Sistema'!$B$1:$C$89,2,0)</f>
        <v>SI</v>
      </c>
    </row>
    <row r="7806" spans="1:10" x14ac:dyDescent="0.25">
      <c r="A7806" s="4" t="str">
        <f t="shared" si="242"/>
        <v>46245-POX3-gen1</v>
      </c>
      <c r="B7806" s="14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 t="shared" si="243"/>
        <v>2026-08</v>
      </c>
      <c r="J7806" s="7" t="str">
        <f>VLOOKUP(C7806,'[1]T. Apoyo Sistema'!$B$1:$C$89,2,0)</f>
        <v>SI</v>
      </c>
    </row>
    <row r="7807" spans="1:10" x14ac:dyDescent="0.25">
      <c r="A7807" s="4" t="str">
        <f t="shared" si="242"/>
        <v>46245-POX3-gen2</v>
      </c>
      <c r="B7807" s="14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 t="shared" si="243"/>
        <v>2026-08</v>
      </c>
      <c r="J7807" s="7" t="str">
        <f>VLOOKUP(C7807,'[1]T. Apoyo Sistema'!$B$1:$C$89,2,0)</f>
        <v>SI</v>
      </c>
    </row>
    <row r="7808" spans="1:10" x14ac:dyDescent="0.25">
      <c r="A7808" s="4" t="str">
        <f t="shared" si="242"/>
        <v>46245-POX3-psa1</v>
      </c>
      <c r="B7808" s="14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 t="shared" si="243"/>
        <v>2026-08</v>
      </c>
      <c r="J7808" s="7" t="str">
        <f>VLOOKUP(C7808,'[1]T. Apoyo Sistema'!$B$1:$C$89,2,0)</f>
        <v>SI</v>
      </c>
    </row>
    <row r="7809" spans="1:10" x14ac:dyDescent="0.25">
      <c r="A7809" s="4" t="str">
        <f t="shared" si="242"/>
        <v>46245-POX3-psa2</v>
      </c>
      <c r="B7809" s="14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 t="shared" si="243"/>
        <v>2026-08</v>
      </c>
      <c r="J7809" s="7" t="str">
        <f>VLOOKUP(C7809,'[1]T. Apoyo Sistema'!$B$1:$C$89,2,0)</f>
        <v>SI</v>
      </c>
    </row>
    <row r="7810" spans="1:10" x14ac:dyDescent="0.25">
      <c r="A7810" s="4" t="str">
        <f t="shared" ref="A7810:A7873" si="244">CONCATENATE(B7810,"-",C7810,"-",D7810)</f>
        <v>46245-POX3-psa3</v>
      </c>
      <c r="B7810" s="14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 t="shared" ref="I7810:I7873" si="245">TEXT(B7810,"yyyy-mm")</f>
        <v>2026-08</v>
      </c>
      <c r="J7810" s="7" t="str">
        <f>VLOOKUP(C7810,'[1]T. Apoyo Sistema'!$B$1:$C$89,2,0)</f>
        <v>SI</v>
      </c>
    </row>
    <row r="7811" spans="1:10" x14ac:dyDescent="0.25">
      <c r="A7811" s="4" t="str">
        <f t="shared" si="244"/>
        <v>46245-POX3-psa4</v>
      </c>
      <c r="B7811" s="14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 t="shared" si="245"/>
        <v>2026-08</v>
      </c>
      <c r="J7811" s="7" t="str">
        <f>VLOOKUP(C7811,'[1]T. Apoyo Sistema'!$B$1:$C$89,2,0)</f>
        <v>SI</v>
      </c>
    </row>
    <row r="7812" spans="1:10" x14ac:dyDescent="0.25">
      <c r="A7812" s="4" t="str">
        <f t="shared" si="244"/>
        <v>46245-POX3-sec1</v>
      </c>
      <c r="B7812" s="14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 t="shared" si="245"/>
        <v>2026-08</v>
      </c>
      <c r="J7812" s="7" t="str">
        <f>VLOOKUP(C7812,'[1]T. Apoyo Sistema'!$B$1:$C$89,2,0)</f>
        <v>SI</v>
      </c>
    </row>
    <row r="7813" spans="1:10" x14ac:dyDescent="0.25">
      <c r="A7813" s="4" t="str">
        <f t="shared" si="244"/>
        <v>46245-POX3-sec2</v>
      </c>
      <c r="B7813" s="14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 t="shared" si="245"/>
        <v>2026-08</v>
      </c>
      <c r="J7813" s="7" t="str">
        <f>VLOOKUP(C7813,'[1]T. Apoyo Sistema'!$B$1:$C$89,2,0)</f>
        <v>SI</v>
      </c>
    </row>
    <row r="7814" spans="1:10" x14ac:dyDescent="0.25">
      <c r="A7814" s="4" t="str">
        <f t="shared" si="244"/>
        <v>46245-POX31-bbd1</v>
      </c>
      <c r="B7814" s="14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 t="shared" si="245"/>
        <v>2026-08</v>
      </c>
      <c r="J7814" s="7" t="str">
        <f>VLOOKUP(C7814,'[1]T. Apoyo Sistema'!$B$1:$C$89,2,0)</f>
        <v>SI</v>
      </c>
    </row>
    <row r="7815" spans="1:10" x14ac:dyDescent="0.25">
      <c r="A7815" s="4" t="str">
        <f t="shared" si="244"/>
        <v>46245-POX31-bbd2</v>
      </c>
      <c r="B7815" s="14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 t="shared" si="245"/>
        <v>2026-08</v>
      </c>
      <c r="J7815" s="7" t="str">
        <f>VLOOKUP(C7815,'[1]T. Apoyo Sistema'!$B$1:$C$89,2,0)</f>
        <v>SI</v>
      </c>
    </row>
    <row r="7816" spans="1:10" x14ac:dyDescent="0.25">
      <c r="A7816" s="4" t="str">
        <f t="shared" si="244"/>
        <v>46245-POX31-com1</v>
      </c>
      <c r="B7816" s="14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 t="shared" si="245"/>
        <v>2026-08</v>
      </c>
      <c r="J7816" s="7" t="str">
        <f>VLOOKUP(C7816,'[1]T. Apoyo Sistema'!$B$1:$C$89,2,0)</f>
        <v>SI</v>
      </c>
    </row>
    <row r="7817" spans="1:10" x14ac:dyDescent="0.25">
      <c r="A7817" s="4" t="str">
        <f t="shared" si="244"/>
        <v>46245-POX31-com2</v>
      </c>
      <c r="B7817" s="14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 t="shared" si="245"/>
        <v>2026-08</v>
      </c>
      <c r="J7817" s="7" t="str">
        <f>VLOOKUP(C7817,'[1]T. Apoyo Sistema'!$B$1:$C$89,2,0)</f>
        <v>SI</v>
      </c>
    </row>
    <row r="7818" spans="1:10" x14ac:dyDescent="0.25">
      <c r="A7818" s="4" t="str">
        <f t="shared" si="244"/>
        <v>46245-POX31-com3</v>
      </c>
      <c r="B7818" s="14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 t="shared" si="245"/>
        <v>2026-08</v>
      </c>
      <c r="J7818" s="7" t="str">
        <f>VLOOKUP(C7818,'[1]T. Apoyo Sistema'!$B$1:$C$89,2,0)</f>
        <v>SI</v>
      </c>
    </row>
    <row r="7819" spans="1:10" x14ac:dyDescent="0.25">
      <c r="A7819" s="4" t="str">
        <f t="shared" si="244"/>
        <v>46245-POX31-com4</v>
      </c>
      <c r="B7819" s="14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 t="shared" si="245"/>
        <v>2026-08</v>
      </c>
      <c r="J7819" s="7" t="str">
        <f>VLOOKUP(C7819,'[1]T. Apoyo Sistema'!$B$1:$C$89,2,0)</f>
        <v>SI</v>
      </c>
    </row>
    <row r="7820" spans="1:10" x14ac:dyDescent="0.25">
      <c r="A7820" s="4" t="str">
        <f t="shared" si="244"/>
        <v>46245-POX31-gen1</v>
      </c>
      <c r="B7820" s="14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 t="shared" si="245"/>
        <v>2026-08</v>
      </c>
      <c r="J7820" s="7" t="str">
        <f>VLOOKUP(C7820,'[1]T. Apoyo Sistema'!$B$1:$C$89,2,0)</f>
        <v>SI</v>
      </c>
    </row>
    <row r="7821" spans="1:10" x14ac:dyDescent="0.25">
      <c r="A7821" s="4" t="str">
        <f t="shared" si="244"/>
        <v>46245-POX31-gen2</v>
      </c>
      <c r="B7821" s="14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 t="shared" si="245"/>
        <v>2026-08</v>
      </c>
      <c r="J7821" s="7" t="str">
        <f>VLOOKUP(C7821,'[1]T. Apoyo Sistema'!$B$1:$C$89,2,0)</f>
        <v>SI</v>
      </c>
    </row>
    <row r="7822" spans="1:10" x14ac:dyDescent="0.25">
      <c r="A7822" s="4" t="str">
        <f t="shared" si="244"/>
        <v>46245-POX31-psa1</v>
      </c>
      <c r="B7822" s="14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 t="shared" si="245"/>
        <v>2026-08</v>
      </c>
      <c r="J7822" s="7" t="str">
        <f>VLOOKUP(C7822,'[1]T. Apoyo Sistema'!$B$1:$C$89,2,0)</f>
        <v>SI</v>
      </c>
    </row>
    <row r="7823" spans="1:10" x14ac:dyDescent="0.25">
      <c r="A7823" s="4" t="str">
        <f t="shared" si="244"/>
        <v>46245-POX31-psa2</v>
      </c>
      <c r="B7823" s="14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 t="shared" si="245"/>
        <v>2026-08</v>
      </c>
      <c r="J7823" s="7" t="str">
        <f>VLOOKUP(C7823,'[1]T. Apoyo Sistema'!$B$1:$C$89,2,0)</f>
        <v>SI</v>
      </c>
    </row>
    <row r="7824" spans="1:10" x14ac:dyDescent="0.25">
      <c r="A7824" s="4" t="str">
        <f t="shared" si="244"/>
        <v>46245-POX31-psa3</v>
      </c>
      <c r="B7824" s="14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 t="shared" si="245"/>
        <v>2026-08</v>
      </c>
      <c r="J7824" s="7" t="str">
        <f>VLOOKUP(C7824,'[1]T. Apoyo Sistema'!$B$1:$C$89,2,0)</f>
        <v>SI</v>
      </c>
    </row>
    <row r="7825" spans="1:10" x14ac:dyDescent="0.25">
      <c r="A7825" s="4" t="str">
        <f t="shared" si="244"/>
        <v>46245-POX31-psa4</v>
      </c>
      <c r="B7825" s="14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 t="shared" si="245"/>
        <v>2026-08</v>
      </c>
      <c r="J7825" s="7" t="str">
        <f>VLOOKUP(C7825,'[1]T. Apoyo Sistema'!$B$1:$C$89,2,0)</f>
        <v>SI</v>
      </c>
    </row>
    <row r="7826" spans="1:10" x14ac:dyDescent="0.25">
      <c r="A7826" s="4" t="str">
        <f t="shared" si="244"/>
        <v>46245-POX31-sec1</v>
      </c>
      <c r="B7826" s="14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 t="shared" si="245"/>
        <v>2026-08</v>
      </c>
      <c r="J7826" s="7" t="str">
        <f>VLOOKUP(C7826,'[1]T. Apoyo Sistema'!$B$1:$C$89,2,0)</f>
        <v>SI</v>
      </c>
    </row>
    <row r="7827" spans="1:10" x14ac:dyDescent="0.25">
      <c r="A7827" s="4" t="str">
        <f t="shared" si="244"/>
        <v>46245-POX31-sec2</v>
      </c>
      <c r="B7827" s="14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 t="shared" si="245"/>
        <v>2026-08</v>
      </c>
      <c r="J7827" s="7" t="str">
        <f>VLOOKUP(C7827,'[1]T. Apoyo Sistema'!$B$1:$C$89,2,0)</f>
        <v>SI</v>
      </c>
    </row>
    <row r="7828" spans="1:10" x14ac:dyDescent="0.25">
      <c r="A7828" s="4" t="str">
        <f t="shared" si="244"/>
        <v>46245-POX33-bbd1</v>
      </c>
      <c r="B7828" s="14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 t="shared" si="245"/>
        <v>2026-08</v>
      </c>
      <c r="J7828" s="7" t="str">
        <f>VLOOKUP(C7828,'[1]T. Apoyo Sistema'!$B$1:$C$89,2,0)</f>
        <v>SI</v>
      </c>
    </row>
    <row r="7829" spans="1:10" x14ac:dyDescent="0.25">
      <c r="A7829" s="4" t="str">
        <f t="shared" si="244"/>
        <v>46245-POX33-bbd2</v>
      </c>
      <c r="B7829" s="14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 t="shared" si="245"/>
        <v>2026-08</v>
      </c>
      <c r="J7829" s="7" t="str">
        <f>VLOOKUP(C7829,'[1]T. Apoyo Sistema'!$B$1:$C$89,2,0)</f>
        <v>SI</v>
      </c>
    </row>
    <row r="7830" spans="1:10" x14ac:dyDescent="0.25">
      <c r="A7830" s="4" t="str">
        <f t="shared" si="244"/>
        <v>46245-POX33-com1</v>
      </c>
      <c r="B7830" s="14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 t="shared" si="245"/>
        <v>2026-08</v>
      </c>
      <c r="J7830" s="7" t="str">
        <f>VLOOKUP(C7830,'[1]T. Apoyo Sistema'!$B$1:$C$89,2,0)</f>
        <v>SI</v>
      </c>
    </row>
    <row r="7831" spans="1:10" x14ac:dyDescent="0.25">
      <c r="A7831" s="4" t="str">
        <f t="shared" si="244"/>
        <v>46245-POX33-com2</v>
      </c>
      <c r="B7831" s="14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 t="shared" si="245"/>
        <v>2026-08</v>
      </c>
      <c r="J7831" s="7" t="str">
        <f>VLOOKUP(C7831,'[1]T. Apoyo Sistema'!$B$1:$C$89,2,0)</f>
        <v>SI</v>
      </c>
    </row>
    <row r="7832" spans="1:10" x14ac:dyDescent="0.25">
      <c r="A7832" s="4" t="str">
        <f t="shared" si="244"/>
        <v>46245-POX33-com3</v>
      </c>
      <c r="B7832" s="14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 t="shared" si="245"/>
        <v>2026-08</v>
      </c>
      <c r="J7832" s="7" t="str">
        <f>VLOOKUP(C7832,'[1]T. Apoyo Sistema'!$B$1:$C$89,2,0)</f>
        <v>SI</v>
      </c>
    </row>
    <row r="7833" spans="1:10" x14ac:dyDescent="0.25">
      <c r="A7833" s="4" t="str">
        <f t="shared" si="244"/>
        <v>46245-POX33-com4</v>
      </c>
      <c r="B7833" s="14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 t="shared" si="245"/>
        <v>2026-08</v>
      </c>
      <c r="J7833" s="7" t="str">
        <f>VLOOKUP(C7833,'[1]T. Apoyo Sistema'!$B$1:$C$89,2,0)</f>
        <v>SI</v>
      </c>
    </row>
    <row r="7834" spans="1:10" x14ac:dyDescent="0.25">
      <c r="A7834" s="4" t="str">
        <f t="shared" si="244"/>
        <v>46245-POX33-gen1</v>
      </c>
      <c r="B7834" s="14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 t="shared" si="245"/>
        <v>2026-08</v>
      </c>
      <c r="J7834" s="7" t="str">
        <f>VLOOKUP(C7834,'[1]T. Apoyo Sistema'!$B$1:$C$89,2,0)</f>
        <v>SI</v>
      </c>
    </row>
    <row r="7835" spans="1:10" x14ac:dyDescent="0.25">
      <c r="A7835" s="4" t="str">
        <f t="shared" si="244"/>
        <v>46245-POX33-gen2</v>
      </c>
      <c r="B7835" s="14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 t="shared" si="245"/>
        <v>2026-08</v>
      </c>
      <c r="J7835" s="7" t="str">
        <f>VLOOKUP(C7835,'[1]T. Apoyo Sistema'!$B$1:$C$89,2,0)</f>
        <v>SI</v>
      </c>
    </row>
    <row r="7836" spans="1:10" x14ac:dyDescent="0.25">
      <c r="A7836" s="4" t="str">
        <f t="shared" si="244"/>
        <v>46245-POX33-psa1</v>
      </c>
      <c r="B7836" s="14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 t="shared" si="245"/>
        <v>2026-08</v>
      </c>
      <c r="J7836" s="7" t="str">
        <f>VLOOKUP(C7836,'[1]T. Apoyo Sistema'!$B$1:$C$89,2,0)</f>
        <v>SI</v>
      </c>
    </row>
    <row r="7837" spans="1:10" x14ac:dyDescent="0.25">
      <c r="A7837" s="4" t="str">
        <f t="shared" si="244"/>
        <v>46245-POX33-psa2</v>
      </c>
      <c r="B7837" s="14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 t="shared" si="245"/>
        <v>2026-08</v>
      </c>
      <c r="J7837" s="7" t="str">
        <f>VLOOKUP(C7837,'[1]T. Apoyo Sistema'!$B$1:$C$89,2,0)</f>
        <v>SI</v>
      </c>
    </row>
    <row r="7838" spans="1:10" x14ac:dyDescent="0.25">
      <c r="A7838" s="4" t="str">
        <f t="shared" si="244"/>
        <v>46245-POX33-psa3</v>
      </c>
      <c r="B7838" s="14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 t="shared" si="245"/>
        <v>2026-08</v>
      </c>
      <c r="J7838" s="7" t="str">
        <f>VLOOKUP(C7838,'[1]T. Apoyo Sistema'!$B$1:$C$89,2,0)</f>
        <v>SI</v>
      </c>
    </row>
    <row r="7839" spans="1:10" x14ac:dyDescent="0.25">
      <c r="A7839" s="4" t="str">
        <f t="shared" si="244"/>
        <v>46245-POX33-psa4</v>
      </c>
      <c r="B7839" s="14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 t="shared" si="245"/>
        <v>2026-08</v>
      </c>
      <c r="J7839" s="7" t="str">
        <f>VLOOKUP(C7839,'[1]T. Apoyo Sistema'!$B$1:$C$89,2,0)</f>
        <v>SI</v>
      </c>
    </row>
    <row r="7840" spans="1:10" x14ac:dyDescent="0.25">
      <c r="A7840" s="4" t="str">
        <f t="shared" si="244"/>
        <v>46245-POX33-sec1</v>
      </c>
      <c r="B7840" s="14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 t="shared" si="245"/>
        <v>2026-08</v>
      </c>
      <c r="J7840" s="7" t="str">
        <f>VLOOKUP(C7840,'[1]T. Apoyo Sistema'!$B$1:$C$89,2,0)</f>
        <v>SI</v>
      </c>
    </row>
    <row r="7841" spans="1:10" x14ac:dyDescent="0.25">
      <c r="A7841" s="4" t="str">
        <f t="shared" si="244"/>
        <v>46245-POX33-sec2</v>
      </c>
      <c r="B7841" s="14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 t="shared" si="245"/>
        <v>2026-08</v>
      </c>
      <c r="J7841" s="7" t="str">
        <f>VLOOKUP(C7841,'[1]T. Apoyo Sistema'!$B$1:$C$89,2,0)</f>
        <v>SI</v>
      </c>
    </row>
    <row r="7842" spans="1:10" x14ac:dyDescent="0.25">
      <c r="A7842" s="4" t="str">
        <f t="shared" si="244"/>
        <v>46245-POX34-bbd1</v>
      </c>
      <c r="B7842" s="14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 t="shared" si="245"/>
        <v>2026-08</v>
      </c>
      <c r="J7842" s="7" t="str">
        <f>VLOOKUP(C7842,'[1]T. Apoyo Sistema'!$B$1:$C$89,2,0)</f>
        <v>SI</v>
      </c>
    </row>
    <row r="7843" spans="1:10" x14ac:dyDescent="0.25">
      <c r="A7843" s="4" t="str">
        <f t="shared" si="244"/>
        <v>46245-POX34-bbd2</v>
      </c>
      <c r="B7843" s="14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 t="shared" si="245"/>
        <v>2026-08</v>
      </c>
      <c r="J7843" s="7" t="str">
        <f>VLOOKUP(C7843,'[1]T. Apoyo Sistema'!$B$1:$C$89,2,0)</f>
        <v>SI</v>
      </c>
    </row>
    <row r="7844" spans="1:10" x14ac:dyDescent="0.25">
      <c r="A7844" s="4" t="str">
        <f t="shared" si="244"/>
        <v>46245-POX34-com1</v>
      </c>
      <c r="B7844" s="14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 t="shared" si="245"/>
        <v>2026-08</v>
      </c>
      <c r="J7844" s="7" t="str">
        <f>VLOOKUP(C7844,'[1]T. Apoyo Sistema'!$B$1:$C$89,2,0)</f>
        <v>SI</v>
      </c>
    </row>
    <row r="7845" spans="1:10" x14ac:dyDescent="0.25">
      <c r="A7845" s="4" t="str">
        <f t="shared" si="244"/>
        <v>46245-POX34-com2</v>
      </c>
      <c r="B7845" s="14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 t="shared" si="245"/>
        <v>2026-08</v>
      </c>
      <c r="J7845" s="7" t="str">
        <f>VLOOKUP(C7845,'[1]T. Apoyo Sistema'!$B$1:$C$89,2,0)</f>
        <v>SI</v>
      </c>
    </row>
    <row r="7846" spans="1:10" x14ac:dyDescent="0.25">
      <c r="A7846" s="4" t="str">
        <f t="shared" si="244"/>
        <v>46245-POX34-com3</v>
      </c>
      <c r="B7846" s="14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 t="shared" si="245"/>
        <v>2026-08</v>
      </c>
      <c r="J7846" s="7" t="str">
        <f>VLOOKUP(C7846,'[1]T. Apoyo Sistema'!$B$1:$C$89,2,0)</f>
        <v>SI</v>
      </c>
    </row>
    <row r="7847" spans="1:10" x14ac:dyDescent="0.25">
      <c r="A7847" s="4" t="str">
        <f t="shared" si="244"/>
        <v>46245-POX34-com4</v>
      </c>
      <c r="B7847" s="14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 t="shared" si="245"/>
        <v>2026-08</v>
      </c>
      <c r="J7847" s="7" t="str">
        <f>VLOOKUP(C7847,'[1]T. Apoyo Sistema'!$B$1:$C$89,2,0)</f>
        <v>SI</v>
      </c>
    </row>
    <row r="7848" spans="1:10" x14ac:dyDescent="0.25">
      <c r="A7848" s="4" t="str">
        <f t="shared" si="244"/>
        <v>46245-POX34-gen1</v>
      </c>
      <c r="B7848" s="14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 t="shared" si="245"/>
        <v>2026-08</v>
      </c>
      <c r="J7848" s="7" t="str">
        <f>VLOOKUP(C7848,'[1]T. Apoyo Sistema'!$B$1:$C$89,2,0)</f>
        <v>SI</v>
      </c>
    </row>
    <row r="7849" spans="1:10" x14ac:dyDescent="0.25">
      <c r="A7849" s="4" t="str">
        <f t="shared" si="244"/>
        <v>46245-POX34-gen2</v>
      </c>
      <c r="B7849" s="14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 t="shared" si="245"/>
        <v>2026-08</v>
      </c>
      <c r="J7849" s="7" t="str">
        <f>VLOOKUP(C7849,'[1]T. Apoyo Sistema'!$B$1:$C$89,2,0)</f>
        <v>SI</v>
      </c>
    </row>
    <row r="7850" spans="1:10" x14ac:dyDescent="0.25">
      <c r="A7850" s="4" t="str">
        <f t="shared" si="244"/>
        <v>46245-POX34-psa1</v>
      </c>
      <c r="B7850" s="14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 t="shared" si="245"/>
        <v>2026-08</v>
      </c>
      <c r="J7850" s="7" t="str">
        <f>VLOOKUP(C7850,'[1]T. Apoyo Sistema'!$B$1:$C$89,2,0)</f>
        <v>SI</v>
      </c>
    </row>
    <row r="7851" spans="1:10" x14ac:dyDescent="0.25">
      <c r="A7851" s="4" t="str">
        <f t="shared" si="244"/>
        <v>46245-POX34-psa2</v>
      </c>
      <c r="B7851" s="14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 t="shared" si="245"/>
        <v>2026-08</v>
      </c>
      <c r="J7851" s="7" t="str">
        <f>VLOOKUP(C7851,'[1]T. Apoyo Sistema'!$B$1:$C$89,2,0)</f>
        <v>SI</v>
      </c>
    </row>
    <row r="7852" spans="1:10" x14ac:dyDescent="0.25">
      <c r="A7852" s="4" t="str">
        <f t="shared" si="244"/>
        <v>46245-POX34-psa3</v>
      </c>
      <c r="B7852" s="14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 t="shared" si="245"/>
        <v>2026-08</v>
      </c>
      <c r="J7852" s="7" t="str">
        <f>VLOOKUP(C7852,'[1]T. Apoyo Sistema'!$B$1:$C$89,2,0)</f>
        <v>SI</v>
      </c>
    </row>
    <row r="7853" spans="1:10" x14ac:dyDescent="0.25">
      <c r="A7853" s="4" t="str">
        <f t="shared" si="244"/>
        <v>46245-POX34-psa4</v>
      </c>
      <c r="B7853" s="14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 t="shared" si="245"/>
        <v>2026-08</v>
      </c>
      <c r="J7853" s="7" t="str">
        <f>VLOOKUP(C7853,'[1]T. Apoyo Sistema'!$B$1:$C$89,2,0)</f>
        <v>SI</v>
      </c>
    </row>
    <row r="7854" spans="1:10" x14ac:dyDescent="0.25">
      <c r="A7854" s="4" t="str">
        <f t="shared" si="244"/>
        <v>46245-POX34-sec1</v>
      </c>
      <c r="B7854" s="14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 t="shared" si="245"/>
        <v>2026-08</v>
      </c>
      <c r="J7854" s="7" t="str">
        <f>VLOOKUP(C7854,'[1]T. Apoyo Sistema'!$B$1:$C$89,2,0)</f>
        <v>SI</v>
      </c>
    </row>
    <row r="7855" spans="1:10" x14ac:dyDescent="0.25">
      <c r="A7855" s="4" t="str">
        <f t="shared" si="244"/>
        <v>46245-POX34-sec2</v>
      </c>
      <c r="B7855" s="14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 t="shared" si="245"/>
        <v>2026-08</v>
      </c>
      <c r="J7855" s="7" t="str">
        <f>VLOOKUP(C7855,'[1]T. Apoyo Sistema'!$B$1:$C$89,2,0)</f>
        <v>SI</v>
      </c>
    </row>
    <row r="7856" spans="1:10" x14ac:dyDescent="0.25">
      <c r="A7856" s="4" t="str">
        <f t="shared" si="244"/>
        <v>46245-POX35-bbd1</v>
      </c>
      <c r="B7856" s="14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 t="shared" si="245"/>
        <v>2026-08</v>
      </c>
      <c r="J7856" s="7" t="str">
        <f>VLOOKUP(C7856,'[1]T. Apoyo Sistema'!$B$1:$C$89,2,0)</f>
        <v>SI</v>
      </c>
    </row>
    <row r="7857" spans="1:10" x14ac:dyDescent="0.25">
      <c r="A7857" s="4" t="str">
        <f t="shared" si="244"/>
        <v>46245-POX35-bbd2</v>
      </c>
      <c r="B7857" s="14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 t="shared" si="245"/>
        <v>2026-08</v>
      </c>
      <c r="J7857" s="7" t="str">
        <f>VLOOKUP(C7857,'[1]T. Apoyo Sistema'!$B$1:$C$89,2,0)</f>
        <v>SI</v>
      </c>
    </row>
    <row r="7858" spans="1:10" x14ac:dyDescent="0.25">
      <c r="A7858" s="4" t="str">
        <f t="shared" si="244"/>
        <v>46245-POX35-com1</v>
      </c>
      <c r="B7858" s="14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 t="shared" si="245"/>
        <v>2026-08</v>
      </c>
      <c r="J7858" s="7" t="str">
        <f>VLOOKUP(C7858,'[1]T. Apoyo Sistema'!$B$1:$C$89,2,0)</f>
        <v>SI</v>
      </c>
    </row>
    <row r="7859" spans="1:10" x14ac:dyDescent="0.25">
      <c r="A7859" s="4" t="str">
        <f t="shared" si="244"/>
        <v>46245-POX35-com2</v>
      </c>
      <c r="B7859" s="14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 t="shared" si="245"/>
        <v>2026-08</v>
      </c>
      <c r="J7859" s="7" t="str">
        <f>VLOOKUP(C7859,'[1]T. Apoyo Sistema'!$B$1:$C$89,2,0)</f>
        <v>SI</v>
      </c>
    </row>
    <row r="7860" spans="1:10" x14ac:dyDescent="0.25">
      <c r="A7860" s="4" t="str">
        <f t="shared" si="244"/>
        <v>46245-POX35-com3</v>
      </c>
      <c r="B7860" s="14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 t="shared" si="245"/>
        <v>2026-08</v>
      </c>
      <c r="J7860" s="7" t="str">
        <f>VLOOKUP(C7860,'[1]T. Apoyo Sistema'!$B$1:$C$89,2,0)</f>
        <v>SI</v>
      </c>
    </row>
    <row r="7861" spans="1:10" x14ac:dyDescent="0.25">
      <c r="A7861" s="4" t="str">
        <f t="shared" si="244"/>
        <v>46245-POX35-com4</v>
      </c>
      <c r="B7861" s="14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 t="shared" si="245"/>
        <v>2026-08</v>
      </c>
      <c r="J7861" s="7" t="str">
        <f>VLOOKUP(C7861,'[1]T. Apoyo Sistema'!$B$1:$C$89,2,0)</f>
        <v>SI</v>
      </c>
    </row>
    <row r="7862" spans="1:10" x14ac:dyDescent="0.25">
      <c r="A7862" s="4" t="str">
        <f t="shared" si="244"/>
        <v>46245-POX35-gen1</v>
      </c>
      <c r="B7862" s="14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 t="shared" si="245"/>
        <v>2026-08</v>
      </c>
      <c r="J7862" s="7" t="str">
        <f>VLOOKUP(C7862,'[1]T. Apoyo Sistema'!$B$1:$C$89,2,0)</f>
        <v>SI</v>
      </c>
    </row>
    <row r="7863" spans="1:10" x14ac:dyDescent="0.25">
      <c r="A7863" s="4" t="str">
        <f t="shared" si="244"/>
        <v>46245-POX35-gen2</v>
      </c>
      <c r="B7863" s="14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 t="shared" si="245"/>
        <v>2026-08</v>
      </c>
      <c r="J7863" s="7" t="str">
        <f>VLOOKUP(C7863,'[1]T. Apoyo Sistema'!$B$1:$C$89,2,0)</f>
        <v>SI</v>
      </c>
    </row>
    <row r="7864" spans="1:10" x14ac:dyDescent="0.25">
      <c r="A7864" s="4" t="str">
        <f t="shared" si="244"/>
        <v>46245-POX35-psa1</v>
      </c>
      <c r="B7864" s="14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 t="shared" si="245"/>
        <v>2026-08</v>
      </c>
      <c r="J7864" s="7" t="str">
        <f>VLOOKUP(C7864,'[1]T. Apoyo Sistema'!$B$1:$C$89,2,0)</f>
        <v>SI</v>
      </c>
    </row>
    <row r="7865" spans="1:10" x14ac:dyDescent="0.25">
      <c r="A7865" s="4" t="str">
        <f t="shared" si="244"/>
        <v>46245-POX35-psa2</v>
      </c>
      <c r="B7865" s="14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 t="shared" si="245"/>
        <v>2026-08</v>
      </c>
      <c r="J7865" s="7" t="str">
        <f>VLOOKUP(C7865,'[1]T. Apoyo Sistema'!$B$1:$C$89,2,0)</f>
        <v>SI</v>
      </c>
    </row>
    <row r="7866" spans="1:10" x14ac:dyDescent="0.25">
      <c r="A7866" s="4" t="str">
        <f t="shared" si="244"/>
        <v>46245-POX35-psa3</v>
      </c>
      <c r="B7866" s="14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 t="shared" si="245"/>
        <v>2026-08</v>
      </c>
      <c r="J7866" s="7" t="str">
        <f>VLOOKUP(C7866,'[1]T. Apoyo Sistema'!$B$1:$C$89,2,0)</f>
        <v>SI</v>
      </c>
    </row>
    <row r="7867" spans="1:10" x14ac:dyDescent="0.25">
      <c r="A7867" s="4" t="str">
        <f t="shared" si="244"/>
        <v>46245-POX35-psa4</v>
      </c>
      <c r="B7867" s="14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 t="shared" si="245"/>
        <v>2026-08</v>
      </c>
      <c r="J7867" s="7" t="str">
        <f>VLOOKUP(C7867,'[1]T. Apoyo Sistema'!$B$1:$C$89,2,0)</f>
        <v>SI</v>
      </c>
    </row>
    <row r="7868" spans="1:10" x14ac:dyDescent="0.25">
      <c r="A7868" s="4" t="str">
        <f t="shared" si="244"/>
        <v>46245-POX35-sec1</v>
      </c>
      <c r="B7868" s="14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 t="shared" si="245"/>
        <v>2026-08</v>
      </c>
      <c r="J7868" s="7" t="str">
        <f>VLOOKUP(C7868,'[1]T. Apoyo Sistema'!$B$1:$C$89,2,0)</f>
        <v>SI</v>
      </c>
    </row>
    <row r="7869" spans="1:10" x14ac:dyDescent="0.25">
      <c r="A7869" s="4" t="str">
        <f t="shared" si="244"/>
        <v>46245-POX35-sec2</v>
      </c>
      <c r="B7869" s="14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 t="shared" si="245"/>
        <v>2026-08</v>
      </c>
      <c r="J7869" s="7" t="str">
        <f>VLOOKUP(C7869,'[1]T. Apoyo Sistema'!$B$1:$C$89,2,0)</f>
        <v>SI</v>
      </c>
    </row>
    <row r="7870" spans="1:10" x14ac:dyDescent="0.25">
      <c r="A7870" s="4" t="str">
        <f t="shared" si="244"/>
        <v>46245-POX37-bbd1</v>
      </c>
      <c r="B7870" s="14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 t="shared" si="245"/>
        <v>2026-08</v>
      </c>
      <c r="J7870" s="7" t="str">
        <f>VLOOKUP(C7870,'[1]T. Apoyo Sistema'!$B$1:$C$89,2,0)</f>
        <v>SI</v>
      </c>
    </row>
    <row r="7871" spans="1:10" x14ac:dyDescent="0.25">
      <c r="A7871" s="4" t="str">
        <f t="shared" si="244"/>
        <v>46245-POX37-bbd2</v>
      </c>
      <c r="B7871" s="14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 t="shared" si="245"/>
        <v>2026-08</v>
      </c>
      <c r="J7871" s="7" t="str">
        <f>VLOOKUP(C7871,'[1]T. Apoyo Sistema'!$B$1:$C$89,2,0)</f>
        <v>SI</v>
      </c>
    </row>
    <row r="7872" spans="1:10" x14ac:dyDescent="0.25">
      <c r="A7872" s="4" t="str">
        <f t="shared" si="244"/>
        <v>46245-POX37-com1</v>
      </c>
      <c r="B7872" s="14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 t="shared" si="245"/>
        <v>2026-08</v>
      </c>
      <c r="J7872" s="7" t="str">
        <f>VLOOKUP(C7872,'[1]T. Apoyo Sistema'!$B$1:$C$89,2,0)</f>
        <v>SI</v>
      </c>
    </row>
    <row r="7873" spans="1:10" x14ac:dyDescent="0.25">
      <c r="A7873" s="4" t="str">
        <f t="shared" si="244"/>
        <v>46245-POX37-com2</v>
      </c>
      <c r="B7873" s="14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 t="shared" si="245"/>
        <v>2026-08</v>
      </c>
      <c r="J7873" s="7" t="str">
        <f>VLOOKUP(C7873,'[1]T. Apoyo Sistema'!$B$1:$C$89,2,0)</f>
        <v>SI</v>
      </c>
    </row>
    <row r="7874" spans="1:10" x14ac:dyDescent="0.25">
      <c r="A7874" s="4" t="str">
        <f t="shared" ref="A7874:A7937" si="246">CONCATENATE(B7874,"-",C7874,"-",D7874)</f>
        <v>46245-POX37-com3</v>
      </c>
      <c r="B7874" s="14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 t="shared" ref="I7874:I7937" si="247">TEXT(B7874,"yyyy-mm")</f>
        <v>2026-08</v>
      </c>
      <c r="J7874" s="7" t="str">
        <f>VLOOKUP(C7874,'[1]T. Apoyo Sistema'!$B$1:$C$89,2,0)</f>
        <v>SI</v>
      </c>
    </row>
    <row r="7875" spans="1:10" x14ac:dyDescent="0.25">
      <c r="A7875" s="4" t="str">
        <f t="shared" si="246"/>
        <v>46245-POX37-gen1</v>
      </c>
      <c r="B7875" s="14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 t="shared" si="247"/>
        <v>2026-08</v>
      </c>
      <c r="J7875" s="7" t="str">
        <f>VLOOKUP(C7875,'[1]T. Apoyo Sistema'!$B$1:$C$89,2,0)</f>
        <v>SI</v>
      </c>
    </row>
    <row r="7876" spans="1:10" x14ac:dyDescent="0.25">
      <c r="A7876" s="4" t="str">
        <f t="shared" si="246"/>
        <v>46245-POX37-gen2</v>
      </c>
      <c r="B7876" s="14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 t="shared" si="247"/>
        <v>2026-08</v>
      </c>
      <c r="J7876" s="7" t="str">
        <f>VLOOKUP(C7876,'[1]T. Apoyo Sistema'!$B$1:$C$89,2,0)</f>
        <v>SI</v>
      </c>
    </row>
    <row r="7877" spans="1:10" x14ac:dyDescent="0.25">
      <c r="A7877" s="4" t="str">
        <f t="shared" si="246"/>
        <v>46245-POX37-psa1</v>
      </c>
      <c r="B7877" s="14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 t="shared" si="247"/>
        <v>2026-08</v>
      </c>
      <c r="J7877" s="7" t="str">
        <f>VLOOKUP(C7877,'[1]T. Apoyo Sistema'!$B$1:$C$89,2,0)</f>
        <v>SI</v>
      </c>
    </row>
    <row r="7878" spans="1:10" x14ac:dyDescent="0.25">
      <c r="A7878" s="4" t="str">
        <f t="shared" si="246"/>
        <v>46245-POX37-psa2</v>
      </c>
      <c r="B7878" s="14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 t="shared" si="247"/>
        <v>2026-08</v>
      </c>
      <c r="J7878" s="7" t="str">
        <f>VLOOKUP(C7878,'[1]T. Apoyo Sistema'!$B$1:$C$89,2,0)</f>
        <v>SI</v>
      </c>
    </row>
    <row r="7879" spans="1:10" x14ac:dyDescent="0.25">
      <c r="A7879" s="4" t="str">
        <f t="shared" si="246"/>
        <v>46245-POX37-psa3</v>
      </c>
      <c r="B7879" s="14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 t="shared" si="247"/>
        <v>2026-08</v>
      </c>
      <c r="J7879" s="7" t="str">
        <f>VLOOKUP(C7879,'[1]T. Apoyo Sistema'!$B$1:$C$89,2,0)</f>
        <v>SI</v>
      </c>
    </row>
    <row r="7880" spans="1:10" x14ac:dyDescent="0.25">
      <c r="A7880" s="4" t="str">
        <f t="shared" si="246"/>
        <v>46245-POX37-psa4</v>
      </c>
      <c r="B7880" s="14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 t="shared" si="247"/>
        <v>2026-08</v>
      </c>
      <c r="J7880" s="7" t="str">
        <f>VLOOKUP(C7880,'[1]T. Apoyo Sistema'!$B$1:$C$89,2,0)</f>
        <v>SI</v>
      </c>
    </row>
    <row r="7881" spans="1:10" x14ac:dyDescent="0.25">
      <c r="A7881" s="4" t="str">
        <f t="shared" si="246"/>
        <v>46245-POX37-psa5</v>
      </c>
      <c r="B7881" s="14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 t="shared" si="247"/>
        <v>2026-08</v>
      </c>
      <c r="J7881" s="7" t="str">
        <f>VLOOKUP(C7881,'[1]T. Apoyo Sistema'!$B$1:$C$89,2,0)</f>
        <v>SI</v>
      </c>
    </row>
    <row r="7882" spans="1:10" x14ac:dyDescent="0.25">
      <c r="A7882" s="4" t="str">
        <f t="shared" si="246"/>
        <v>46245-POX37-psa6</v>
      </c>
      <c r="B7882" s="14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 t="shared" si="247"/>
        <v>2026-08</v>
      </c>
      <c r="J7882" s="7" t="str">
        <f>VLOOKUP(C7882,'[1]T. Apoyo Sistema'!$B$1:$C$89,2,0)</f>
        <v>SI</v>
      </c>
    </row>
    <row r="7883" spans="1:10" x14ac:dyDescent="0.25">
      <c r="A7883" s="4" t="str">
        <f t="shared" si="246"/>
        <v>46245-POX37-sec1</v>
      </c>
      <c r="B7883" s="14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 t="shared" si="247"/>
        <v>2026-08</v>
      </c>
      <c r="J7883" s="7" t="str">
        <f>VLOOKUP(C7883,'[1]T. Apoyo Sistema'!$B$1:$C$89,2,0)</f>
        <v>SI</v>
      </c>
    </row>
    <row r="7884" spans="1:10" x14ac:dyDescent="0.25">
      <c r="A7884" s="4" t="str">
        <f t="shared" si="246"/>
        <v>46245-POX37-sec2</v>
      </c>
      <c r="B7884" s="14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 t="shared" si="247"/>
        <v>2026-08</v>
      </c>
      <c r="J7884" s="7" t="str">
        <f>VLOOKUP(C7884,'[1]T. Apoyo Sistema'!$B$1:$C$89,2,0)</f>
        <v>SI</v>
      </c>
    </row>
    <row r="7885" spans="1:10" x14ac:dyDescent="0.25">
      <c r="A7885" s="4" t="str">
        <f t="shared" si="246"/>
        <v>46245-POX38-bbd1</v>
      </c>
      <c r="B7885" s="14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 t="shared" si="247"/>
        <v>2026-08</v>
      </c>
      <c r="J7885" s="7" t="str">
        <f>VLOOKUP(C7885,'[1]T. Apoyo Sistema'!$B$1:$C$89,2,0)</f>
        <v>SI</v>
      </c>
    </row>
    <row r="7886" spans="1:10" x14ac:dyDescent="0.25">
      <c r="A7886" s="4" t="str">
        <f t="shared" si="246"/>
        <v>46245-POX38-bbd2</v>
      </c>
      <c r="B7886" s="14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 t="shared" si="247"/>
        <v>2026-08</v>
      </c>
      <c r="J7886" s="7" t="str">
        <f>VLOOKUP(C7886,'[1]T. Apoyo Sistema'!$B$1:$C$89,2,0)</f>
        <v>SI</v>
      </c>
    </row>
    <row r="7887" spans="1:10" x14ac:dyDescent="0.25">
      <c r="A7887" s="4" t="str">
        <f t="shared" si="246"/>
        <v>46245-POX38-com1</v>
      </c>
      <c r="B7887" s="14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 t="shared" si="247"/>
        <v>2026-08</v>
      </c>
      <c r="J7887" s="7" t="str">
        <f>VLOOKUP(C7887,'[1]T. Apoyo Sistema'!$B$1:$C$89,2,0)</f>
        <v>SI</v>
      </c>
    </row>
    <row r="7888" spans="1:10" x14ac:dyDescent="0.25">
      <c r="A7888" s="4" t="str">
        <f t="shared" si="246"/>
        <v>46245-POX38-com2</v>
      </c>
      <c r="B7888" s="14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 t="shared" si="247"/>
        <v>2026-08</v>
      </c>
      <c r="J7888" s="7" t="str">
        <f>VLOOKUP(C7888,'[1]T. Apoyo Sistema'!$B$1:$C$89,2,0)</f>
        <v>SI</v>
      </c>
    </row>
    <row r="7889" spans="1:10" x14ac:dyDescent="0.25">
      <c r="A7889" s="4" t="str">
        <f t="shared" si="246"/>
        <v>46245-POX38-com3</v>
      </c>
      <c r="B7889" s="14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 t="shared" si="247"/>
        <v>2026-08</v>
      </c>
      <c r="J7889" s="7" t="str">
        <f>VLOOKUP(C7889,'[1]T. Apoyo Sistema'!$B$1:$C$89,2,0)</f>
        <v>SI</v>
      </c>
    </row>
    <row r="7890" spans="1:10" x14ac:dyDescent="0.25">
      <c r="A7890" s="4" t="str">
        <f t="shared" si="246"/>
        <v>46245-POX38-gen1</v>
      </c>
      <c r="B7890" s="14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 t="shared" si="247"/>
        <v>2026-08</v>
      </c>
      <c r="J7890" s="7" t="str">
        <f>VLOOKUP(C7890,'[1]T. Apoyo Sistema'!$B$1:$C$89,2,0)</f>
        <v>SI</v>
      </c>
    </row>
    <row r="7891" spans="1:10" x14ac:dyDescent="0.25">
      <c r="A7891" s="4" t="str">
        <f t="shared" si="246"/>
        <v>46245-POX38-gen2</v>
      </c>
      <c r="B7891" s="14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 t="shared" si="247"/>
        <v>2026-08</v>
      </c>
      <c r="J7891" s="7" t="str">
        <f>VLOOKUP(C7891,'[1]T. Apoyo Sistema'!$B$1:$C$89,2,0)</f>
        <v>SI</v>
      </c>
    </row>
    <row r="7892" spans="1:10" x14ac:dyDescent="0.25">
      <c r="A7892" s="4" t="str">
        <f t="shared" si="246"/>
        <v>46245-POX38-psa1</v>
      </c>
      <c r="B7892" s="14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 t="shared" si="247"/>
        <v>2026-08</v>
      </c>
      <c r="J7892" s="7" t="str">
        <f>VLOOKUP(C7892,'[1]T. Apoyo Sistema'!$B$1:$C$89,2,0)</f>
        <v>SI</v>
      </c>
    </row>
    <row r="7893" spans="1:10" x14ac:dyDescent="0.25">
      <c r="A7893" s="4" t="str">
        <f t="shared" si="246"/>
        <v>46245-POX38-psa2</v>
      </c>
      <c r="B7893" s="14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 t="shared" si="247"/>
        <v>2026-08</v>
      </c>
      <c r="J7893" s="7" t="str">
        <f>VLOOKUP(C7893,'[1]T. Apoyo Sistema'!$B$1:$C$89,2,0)</f>
        <v>SI</v>
      </c>
    </row>
    <row r="7894" spans="1:10" x14ac:dyDescent="0.25">
      <c r="A7894" s="4" t="str">
        <f t="shared" si="246"/>
        <v>46245-POX38-psa3</v>
      </c>
      <c r="B7894" s="14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 t="shared" si="247"/>
        <v>2026-08</v>
      </c>
      <c r="J7894" s="7" t="str">
        <f>VLOOKUP(C7894,'[1]T. Apoyo Sistema'!$B$1:$C$89,2,0)</f>
        <v>SI</v>
      </c>
    </row>
    <row r="7895" spans="1:10" x14ac:dyDescent="0.25">
      <c r="A7895" s="4" t="str">
        <f t="shared" si="246"/>
        <v>46245-POX38-psa4</v>
      </c>
      <c r="B7895" s="14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 t="shared" si="247"/>
        <v>2026-08</v>
      </c>
      <c r="J7895" s="7" t="str">
        <f>VLOOKUP(C7895,'[1]T. Apoyo Sistema'!$B$1:$C$89,2,0)</f>
        <v>SI</v>
      </c>
    </row>
    <row r="7896" spans="1:10" x14ac:dyDescent="0.25">
      <c r="A7896" s="4" t="str">
        <f t="shared" si="246"/>
        <v>46245-POX38-psa5</v>
      </c>
      <c r="B7896" s="14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 t="shared" si="247"/>
        <v>2026-08</v>
      </c>
      <c r="J7896" s="7" t="str">
        <f>VLOOKUP(C7896,'[1]T. Apoyo Sistema'!$B$1:$C$89,2,0)</f>
        <v>SI</v>
      </c>
    </row>
    <row r="7897" spans="1:10" x14ac:dyDescent="0.25">
      <c r="A7897" s="4" t="str">
        <f t="shared" si="246"/>
        <v>46245-POX38-psa6</v>
      </c>
      <c r="B7897" s="14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 t="shared" si="247"/>
        <v>2026-08</v>
      </c>
      <c r="J7897" s="7" t="str">
        <f>VLOOKUP(C7897,'[1]T. Apoyo Sistema'!$B$1:$C$89,2,0)</f>
        <v>SI</v>
      </c>
    </row>
    <row r="7898" spans="1:10" x14ac:dyDescent="0.25">
      <c r="A7898" s="4" t="str">
        <f t="shared" si="246"/>
        <v>46245-POX38-sec1</v>
      </c>
      <c r="B7898" s="14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 t="shared" si="247"/>
        <v>2026-08</v>
      </c>
      <c r="J7898" s="7" t="str">
        <f>VLOOKUP(C7898,'[1]T. Apoyo Sistema'!$B$1:$C$89,2,0)</f>
        <v>SI</v>
      </c>
    </row>
    <row r="7899" spans="1:10" x14ac:dyDescent="0.25">
      <c r="A7899" s="4" t="str">
        <f t="shared" si="246"/>
        <v>46245-POX38-sec2</v>
      </c>
      <c r="B7899" s="14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 t="shared" si="247"/>
        <v>2026-08</v>
      </c>
      <c r="J7899" s="7" t="str">
        <f>VLOOKUP(C7899,'[1]T. Apoyo Sistema'!$B$1:$C$89,2,0)</f>
        <v>SI</v>
      </c>
    </row>
    <row r="7900" spans="1:10" x14ac:dyDescent="0.25">
      <c r="A7900" s="4" t="str">
        <f t="shared" si="246"/>
        <v>46245-POX40-bbd1</v>
      </c>
      <c r="B7900" s="14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 t="shared" si="247"/>
        <v>2026-08</v>
      </c>
      <c r="J7900" s="7" t="str">
        <f>VLOOKUP(C7900,'[1]T. Apoyo Sistema'!$B$1:$C$89,2,0)</f>
        <v>SI</v>
      </c>
    </row>
    <row r="7901" spans="1:10" x14ac:dyDescent="0.25">
      <c r="A7901" s="4" t="str">
        <f t="shared" si="246"/>
        <v>46245-POX40-bbd2</v>
      </c>
      <c r="B7901" s="14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 t="shared" si="247"/>
        <v>2026-08</v>
      </c>
      <c r="J7901" s="7" t="str">
        <f>VLOOKUP(C7901,'[1]T. Apoyo Sistema'!$B$1:$C$89,2,0)</f>
        <v>SI</v>
      </c>
    </row>
    <row r="7902" spans="1:10" x14ac:dyDescent="0.25">
      <c r="A7902" s="4" t="str">
        <f t="shared" si="246"/>
        <v>46245-POX40-com1</v>
      </c>
      <c r="B7902" s="14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 t="shared" si="247"/>
        <v>2026-08</v>
      </c>
      <c r="J7902" s="7" t="str">
        <f>VLOOKUP(C7902,'[1]T. Apoyo Sistema'!$B$1:$C$89,2,0)</f>
        <v>SI</v>
      </c>
    </row>
    <row r="7903" spans="1:10" x14ac:dyDescent="0.25">
      <c r="A7903" s="4" t="str">
        <f t="shared" si="246"/>
        <v>46245-POX40-com2</v>
      </c>
      <c r="B7903" s="14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 t="shared" si="247"/>
        <v>2026-08</v>
      </c>
      <c r="J7903" s="7" t="str">
        <f>VLOOKUP(C7903,'[1]T. Apoyo Sistema'!$B$1:$C$89,2,0)</f>
        <v>SI</v>
      </c>
    </row>
    <row r="7904" spans="1:10" x14ac:dyDescent="0.25">
      <c r="A7904" s="4" t="str">
        <f t="shared" si="246"/>
        <v>46245-POX40-com3</v>
      </c>
      <c r="B7904" s="14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 t="shared" si="247"/>
        <v>2026-08</v>
      </c>
      <c r="J7904" s="7" t="str">
        <f>VLOOKUP(C7904,'[1]T. Apoyo Sistema'!$B$1:$C$89,2,0)</f>
        <v>SI</v>
      </c>
    </row>
    <row r="7905" spans="1:10" x14ac:dyDescent="0.25">
      <c r="A7905" s="4" t="str">
        <f t="shared" si="246"/>
        <v>46245-POX40-gen1</v>
      </c>
      <c r="B7905" s="14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 t="shared" si="247"/>
        <v>2026-08</v>
      </c>
      <c r="J7905" s="7" t="str">
        <f>VLOOKUP(C7905,'[1]T. Apoyo Sistema'!$B$1:$C$89,2,0)</f>
        <v>SI</v>
      </c>
    </row>
    <row r="7906" spans="1:10" x14ac:dyDescent="0.25">
      <c r="A7906" s="4" t="str">
        <f t="shared" si="246"/>
        <v>46245-POX40-gen2</v>
      </c>
      <c r="B7906" s="14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 t="shared" si="247"/>
        <v>2026-08</v>
      </c>
      <c r="J7906" s="7" t="str">
        <f>VLOOKUP(C7906,'[1]T. Apoyo Sistema'!$B$1:$C$89,2,0)</f>
        <v>SI</v>
      </c>
    </row>
    <row r="7907" spans="1:10" x14ac:dyDescent="0.25">
      <c r="A7907" s="4" t="str">
        <f t="shared" si="246"/>
        <v>46245-POX40-psa1</v>
      </c>
      <c r="B7907" s="14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 t="shared" si="247"/>
        <v>2026-08</v>
      </c>
      <c r="J7907" s="7" t="str">
        <f>VLOOKUP(C7907,'[1]T. Apoyo Sistema'!$B$1:$C$89,2,0)</f>
        <v>SI</v>
      </c>
    </row>
    <row r="7908" spans="1:10" x14ac:dyDescent="0.25">
      <c r="A7908" s="4" t="str">
        <f t="shared" si="246"/>
        <v>46245-POX40-psa2</v>
      </c>
      <c r="B7908" s="14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 t="shared" si="247"/>
        <v>2026-08</v>
      </c>
      <c r="J7908" s="7" t="str">
        <f>VLOOKUP(C7908,'[1]T. Apoyo Sistema'!$B$1:$C$89,2,0)</f>
        <v>SI</v>
      </c>
    </row>
    <row r="7909" spans="1:10" x14ac:dyDescent="0.25">
      <c r="A7909" s="4" t="str">
        <f t="shared" si="246"/>
        <v>46245-POX40-psa3</v>
      </c>
      <c r="B7909" s="14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 t="shared" si="247"/>
        <v>2026-08</v>
      </c>
      <c r="J7909" s="7" t="str">
        <f>VLOOKUP(C7909,'[1]T. Apoyo Sistema'!$B$1:$C$89,2,0)</f>
        <v>SI</v>
      </c>
    </row>
    <row r="7910" spans="1:10" x14ac:dyDescent="0.25">
      <c r="A7910" s="4" t="str">
        <f t="shared" si="246"/>
        <v>46245-POX40-psa4</v>
      </c>
      <c r="B7910" s="14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 t="shared" si="247"/>
        <v>2026-08</v>
      </c>
      <c r="J7910" s="7" t="str">
        <f>VLOOKUP(C7910,'[1]T. Apoyo Sistema'!$B$1:$C$89,2,0)</f>
        <v>SI</v>
      </c>
    </row>
    <row r="7911" spans="1:10" x14ac:dyDescent="0.25">
      <c r="A7911" s="4" t="str">
        <f t="shared" si="246"/>
        <v>46245-POX40-psa5</v>
      </c>
      <c r="B7911" s="14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 t="shared" si="247"/>
        <v>2026-08</v>
      </c>
      <c r="J7911" s="7" t="str">
        <f>VLOOKUP(C7911,'[1]T. Apoyo Sistema'!$B$1:$C$89,2,0)</f>
        <v>SI</v>
      </c>
    </row>
    <row r="7912" spans="1:10" x14ac:dyDescent="0.25">
      <c r="A7912" s="4" t="str">
        <f t="shared" si="246"/>
        <v>46245-POX40-psa6</v>
      </c>
      <c r="B7912" s="14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 t="shared" si="247"/>
        <v>2026-08</v>
      </c>
      <c r="J7912" s="7" t="str">
        <f>VLOOKUP(C7912,'[1]T. Apoyo Sistema'!$B$1:$C$89,2,0)</f>
        <v>SI</v>
      </c>
    </row>
    <row r="7913" spans="1:10" x14ac:dyDescent="0.25">
      <c r="A7913" s="4" t="str">
        <f t="shared" si="246"/>
        <v>46245-POX40-sec1</v>
      </c>
      <c r="B7913" s="14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 t="shared" si="247"/>
        <v>2026-08</v>
      </c>
      <c r="J7913" s="7" t="str">
        <f>VLOOKUP(C7913,'[1]T. Apoyo Sistema'!$B$1:$C$89,2,0)</f>
        <v>SI</v>
      </c>
    </row>
    <row r="7914" spans="1:10" x14ac:dyDescent="0.25">
      <c r="A7914" s="4" t="str">
        <f t="shared" si="246"/>
        <v>46245-POX40-sec2</v>
      </c>
      <c r="B7914" s="14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 t="shared" si="247"/>
        <v>2026-08</v>
      </c>
      <c r="J7914" s="7" t="str">
        <f>VLOOKUP(C7914,'[1]T. Apoyo Sistema'!$B$1:$C$89,2,0)</f>
        <v>SI</v>
      </c>
    </row>
    <row r="7915" spans="1:10" x14ac:dyDescent="0.25">
      <c r="A7915" s="4" t="str">
        <f t="shared" si="246"/>
        <v>46245-POX41-bbd1</v>
      </c>
      <c r="B7915" s="14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 t="shared" si="247"/>
        <v>2026-08</v>
      </c>
      <c r="J7915" s="7" t="str">
        <f>VLOOKUP(C7915,'[1]T. Apoyo Sistema'!$B$1:$C$89,2,0)</f>
        <v>SI</v>
      </c>
    </row>
    <row r="7916" spans="1:10" x14ac:dyDescent="0.25">
      <c r="A7916" s="4" t="str">
        <f t="shared" si="246"/>
        <v>46245-POX41-bbd2</v>
      </c>
      <c r="B7916" s="14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 t="shared" si="247"/>
        <v>2026-08</v>
      </c>
      <c r="J7916" s="7" t="str">
        <f>VLOOKUP(C7916,'[1]T. Apoyo Sistema'!$B$1:$C$89,2,0)</f>
        <v>SI</v>
      </c>
    </row>
    <row r="7917" spans="1:10" x14ac:dyDescent="0.25">
      <c r="A7917" s="4" t="str">
        <f t="shared" si="246"/>
        <v>46245-POX41-com1</v>
      </c>
      <c r="B7917" s="14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 t="shared" si="247"/>
        <v>2026-08</v>
      </c>
      <c r="J7917" s="7" t="str">
        <f>VLOOKUP(C7917,'[1]T. Apoyo Sistema'!$B$1:$C$89,2,0)</f>
        <v>SI</v>
      </c>
    </row>
    <row r="7918" spans="1:10" x14ac:dyDescent="0.25">
      <c r="A7918" s="4" t="str">
        <f t="shared" si="246"/>
        <v>46245-POX41-com2</v>
      </c>
      <c r="B7918" s="14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 t="shared" si="247"/>
        <v>2026-08</v>
      </c>
      <c r="J7918" s="7" t="str">
        <f>VLOOKUP(C7918,'[1]T. Apoyo Sistema'!$B$1:$C$89,2,0)</f>
        <v>SI</v>
      </c>
    </row>
    <row r="7919" spans="1:10" x14ac:dyDescent="0.25">
      <c r="A7919" s="4" t="str">
        <f t="shared" si="246"/>
        <v>46245-POX41-com3</v>
      </c>
      <c r="B7919" s="14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 t="shared" si="247"/>
        <v>2026-08</v>
      </c>
      <c r="J7919" s="7" t="str">
        <f>VLOOKUP(C7919,'[1]T. Apoyo Sistema'!$B$1:$C$89,2,0)</f>
        <v>SI</v>
      </c>
    </row>
    <row r="7920" spans="1:10" x14ac:dyDescent="0.25">
      <c r="A7920" s="4" t="str">
        <f t="shared" si="246"/>
        <v>46245-POX41-com4</v>
      </c>
      <c r="B7920" s="14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 t="shared" si="247"/>
        <v>2026-08</v>
      </c>
      <c r="J7920" s="7" t="str">
        <f>VLOOKUP(C7920,'[1]T. Apoyo Sistema'!$B$1:$C$89,2,0)</f>
        <v>SI</v>
      </c>
    </row>
    <row r="7921" spans="1:10" x14ac:dyDescent="0.25">
      <c r="A7921" s="4" t="str">
        <f t="shared" si="246"/>
        <v>46245-POX41-gen1</v>
      </c>
      <c r="B7921" s="14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 t="shared" si="247"/>
        <v>2026-08</v>
      </c>
      <c r="J7921" s="7" t="str">
        <f>VLOOKUP(C7921,'[1]T. Apoyo Sistema'!$B$1:$C$89,2,0)</f>
        <v>SI</v>
      </c>
    </row>
    <row r="7922" spans="1:10" x14ac:dyDescent="0.25">
      <c r="A7922" s="4" t="str">
        <f t="shared" si="246"/>
        <v>46245-POX41-gen2</v>
      </c>
      <c r="B7922" s="14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 t="shared" si="247"/>
        <v>2026-08</v>
      </c>
      <c r="J7922" s="7" t="str">
        <f>VLOOKUP(C7922,'[1]T. Apoyo Sistema'!$B$1:$C$89,2,0)</f>
        <v>SI</v>
      </c>
    </row>
    <row r="7923" spans="1:10" x14ac:dyDescent="0.25">
      <c r="A7923" s="4" t="str">
        <f t="shared" si="246"/>
        <v>46245-POX41-psa1</v>
      </c>
      <c r="B7923" s="14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 t="shared" si="247"/>
        <v>2026-08</v>
      </c>
      <c r="J7923" s="7" t="str">
        <f>VLOOKUP(C7923,'[1]T. Apoyo Sistema'!$B$1:$C$89,2,0)</f>
        <v>SI</v>
      </c>
    </row>
    <row r="7924" spans="1:10" x14ac:dyDescent="0.25">
      <c r="A7924" s="4" t="str">
        <f t="shared" si="246"/>
        <v>46245-POX41-psa2</v>
      </c>
      <c r="B7924" s="14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 t="shared" si="247"/>
        <v>2026-08</v>
      </c>
      <c r="J7924" s="7" t="str">
        <f>VLOOKUP(C7924,'[1]T. Apoyo Sistema'!$B$1:$C$89,2,0)</f>
        <v>SI</v>
      </c>
    </row>
    <row r="7925" spans="1:10" x14ac:dyDescent="0.25">
      <c r="A7925" s="4" t="str">
        <f t="shared" si="246"/>
        <v>46245-POX41-psa3</v>
      </c>
      <c r="B7925" s="14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 t="shared" si="247"/>
        <v>2026-08</v>
      </c>
      <c r="J7925" s="7" t="str">
        <f>VLOOKUP(C7925,'[1]T. Apoyo Sistema'!$B$1:$C$89,2,0)</f>
        <v>SI</v>
      </c>
    </row>
    <row r="7926" spans="1:10" x14ac:dyDescent="0.25">
      <c r="A7926" s="4" t="str">
        <f t="shared" si="246"/>
        <v>46245-POX41-psa4</v>
      </c>
      <c r="B7926" s="14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 t="shared" si="247"/>
        <v>2026-08</v>
      </c>
      <c r="J7926" s="7" t="str">
        <f>VLOOKUP(C7926,'[1]T. Apoyo Sistema'!$B$1:$C$89,2,0)</f>
        <v>SI</v>
      </c>
    </row>
    <row r="7927" spans="1:10" x14ac:dyDescent="0.25">
      <c r="A7927" s="4" t="str">
        <f t="shared" si="246"/>
        <v>46245-POX41-sec1</v>
      </c>
      <c r="B7927" s="14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 t="shared" si="247"/>
        <v>2026-08</v>
      </c>
      <c r="J7927" s="7" t="str">
        <f>VLOOKUP(C7927,'[1]T. Apoyo Sistema'!$B$1:$C$89,2,0)</f>
        <v>SI</v>
      </c>
    </row>
    <row r="7928" spans="1:10" x14ac:dyDescent="0.25">
      <c r="A7928" s="4" t="str">
        <f t="shared" si="246"/>
        <v>46245-POX41-sec2</v>
      </c>
      <c r="B7928" s="14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 t="shared" si="247"/>
        <v>2026-08</v>
      </c>
      <c r="J7928" s="7" t="str">
        <f>VLOOKUP(C7928,'[1]T. Apoyo Sistema'!$B$1:$C$89,2,0)</f>
        <v>SI</v>
      </c>
    </row>
    <row r="7929" spans="1:10" x14ac:dyDescent="0.25">
      <c r="A7929" s="4" t="str">
        <f t="shared" si="246"/>
        <v>46245-POX42-bbd1</v>
      </c>
      <c r="B7929" s="14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 t="shared" si="247"/>
        <v>2026-08</v>
      </c>
      <c r="J7929" s="7" t="str">
        <f>VLOOKUP(C7929,'[1]T. Apoyo Sistema'!$B$1:$C$89,2,0)</f>
        <v>SI</v>
      </c>
    </row>
    <row r="7930" spans="1:10" x14ac:dyDescent="0.25">
      <c r="A7930" s="4" t="str">
        <f t="shared" si="246"/>
        <v>46245-POX42-bbd2</v>
      </c>
      <c r="B7930" s="14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 t="shared" si="247"/>
        <v>2026-08</v>
      </c>
      <c r="J7930" s="7" t="str">
        <f>VLOOKUP(C7930,'[1]T. Apoyo Sistema'!$B$1:$C$89,2,0)</f>
        <v>SI</v>
      </c>
    </row>
    <row r="7931" spans="1:10" x14ac:dyDescent="0.25">
      <c r="A7931" s="4" t="str">
        <f t="shared" si="246"/>
        <v>46245-POX42-com1</v>
      </c>
      <c r="B7931" s="14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 t="shared" si="247"/>
        <v>2026-08</v>
      </c>
      <c r="J7931" s="7" t="str">
        <f>VLOOKUP(C7931,'[1]T. Apoyo Sistema'!$B$1:$C$89,2,0)</f>
        <v>SI</v>
      </c>
    </row>
    <row r="7932" spans="1:10" x14ac:dyDescent="0.25">
      <c r="A7932" s="4" t="str">
        <f t="shared" si="246"/>
        <v>46245-POX42-com2</v>
      </c>
      <c r="B7932" s="14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 t="shared" si="247"/>
        <v>2026-08</v>
      </c>
      <c r="J7932" s="7" t="str">
        <f>VLOOKUP(C7932,'[1]T. Apoyo Sistema'!$B$1:$C$89,2,0)</f>
        <v>SI</v>
      </c>
    </row>
    <row r="7933" spans="1:10" x14ac:dyDescent="0.25">
      <c r="A7933" s="4" t="str">
        <f t="shared" si="246"/>
        <v>46245-POX42-com3</v>
      </c>
      <c r="B7933" s="14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 t="shared" si="247"/>
        <v>2026-08</v>
      </c>
      <c r="J7933" s="7" t="str">
        <f>VLOOKUP(C7933,'[1]T. Apoyo Sistema'!$B$1:$C$89,2,0)</f>
        <v>SI</v>
      </c>
    </row>
    <row r="7934" spans="1:10" x14ac:dyDescent="0.25">
      <c r="A7934" s="4" t="str">
        <f t="shared" si="246"/>
        <v>46245-POX42-gen1</v>
      </c>
      <c r="B7934" s="14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 t="shared" si="247"/>
        <v>2026-08</v>
      </c>
      <c r="J7934" s="7" t="str">
        <f>VLOOKUP(C7934,'[1]T. Apoyo Sistema'!$B$1:$C$89,2,0)</f>
        <v>SI</v>
      </c>
    </row>
    <row r="7935" spans="1:10" x14ac:dyDescent="0.25">
      <c r="A7935" s="4" t="str">
        <f t="shared" si="246"/>
        <v>46245-POX42-gen2</v>
      </c>
      <c r="B7935" s="14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 t="shared" si="247"/>
        <v>2026-08</v>
      </c>
      <c r="J7935" s="7" t="str">
        <f>VLOOKUP(C7935,'[1]T. Apoyo Sistema'!$B$1:$C$89,2,0)</f>
        <v>SI</v>
      </c>
    </row>
    <row r="7936" spans="1:10" x14ac:dyDescent="0.25">
      <c r="A7936" s="4" t="str">
        <f t="shared" si="246"/>
        <v>46245-POX42-psa1</v>
      </c>
      <c r="B7936" s="14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 t="shared" si="247"/>
        <v>2026-08</v>
      </c>
      <c r="J7936" s="7" t="str">
        <f>VLOOKUP(C7936,'[1]T. Apoyo Sistema'!$B$1:$C$89,2,0)</f>
        <v>SI</v>
      </c>
    </row>
    <row r="7937" spans="1:10" x14ac:dyDescent="0.25">
      <c r="A7937" s="4" t="str">
        <f t="shared" si="246"/>
        <v>46245-POX42-psa2</v>
      </c>
      <c r="B7937" s="14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 t="shared" si="247"/>
        <v>2026-08</v>
      </c>
      <c r="J7937" s="7" t="str">
        <f>VLOOKUP(C7937,'[1]T. Apoyo Sistema'!$B$1:$C$89,2,0)</f>
        <v>SI</v>
      </c>
    </row>
    <row r="7938" spans="1:10" x14ac:dyDescent="0.25">
      <c r="A7938" s="4" t="str">
        <f t="shared" ref="A7938:A8001" si="248">CONCATENATE(B7938,"-",C7938,"-",D7938)</f>
        <v>46245-POX42-psa3</v>
      </c>
      <c r="B7938" s="14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 t="shared" ref="I7938:I8001" si="249">TEXT(B7938,"yyyy-mm")</f>
        <v>2026-08</v>
      </c>
      <c r="J7938" s="7" t="str">
        <f>VLOOKUP(C7938,'[1]T. Apoyo Sistema'!$B$1:$C$89,2,0)</f>
        <v>SI</v>
      </c>
    </row>
    <row r="7939" spans="1:10" x14ac:dyDescent="0.25">
      <c r="A7939" s="4" t="str">
        <f t="shared" si="248"/>
        <v>46245-POX42-psa4</v>
      </c>
      <c r="B7939" s="14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 t="shared" si="249"/>
        <v>2026-08</v>
      </c>
      <c r="J7939" s="7" t="str">
        <f>VLOOKUP(C7939,'[1]T. Apoyo Sistema'!$B$1:$C$89,2,0)</f>
        <v>SI</v>
      </c>
    </row>
    <row r="7940" spans="1:10" x14ac:dyDescent="0.25">
      <c r="A7940" s="4" t="str">
        <f t="shared" si="248"/>
        <v>46245-POX42-psa5</v>
      </c>
      <c r="B7940" s="14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 t="shared" si="249"/>
        <v>2026-08</v>
      </c>
      <c r="J7940" s="7" t="str">
        <f>VLOOKUP(C7940,'[1]T. Apoyo Sistema'!$B$1:$C$89,2,0)</f>
        <v>SI</v>
      </c>
    </row>
    <row r="7941" spans="1:10" x14ac:dyDescent="0.25">
      <c r="A7941" s="4" t="str">
        <f t="shared" si="248"/>
        <v>46245-POX42-psa6</v>
      </c>
      <c r="B7941" s="14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 t="shared" si="249"/>
        <v>2026-08</v>
      </c>
      <c r="J7941" s="7" t="str">
        <f>VLOOKUP(C7941,'[1]T. Apoyo Sistema'!$B$1:$C$89,2,0)</f>
        <v>SI</v>
      </c>
    </row>
    <row r="7942" spans="1:10" x14ac:dyDescent="0.25">
      <c r="A7942" s="4" t="str">
        <f t="shared" si="248"/>
        <v>46245-POX42-sec1</v>
      </c>
      <c r="B7942" s="14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 t="shared" si="249"/>
        <v>2026-08</v>
      </c>
      <c r="J7942" s="7" t="str">
        <f>VLOOKUP(C7942,'[1]T. Apoyo Sistema'!$B$1:$C$89,2,0)</f>
        <v>SI</v>
      </c>
    </row>
    <row r="7943" spans="1:10" x14ac:dyDescent="0.25">
      <c r="A7943" s="4" t="str">
        <f t="shared" si="248"/>
        <v>46245-POX42-sec2</v>
      </c>
      <c r="B7943" s="14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 t="shared" si="249"/>
        <v>2026-08</v>
      </c>
      <c r="J7943" s="7" t="str">
        <f>VLOOKUP(C7943,'[1]T. Apoyo Sistema'!$B$1:$C$89,2,0)</f>
        <v>SI</v>
      </c>
    </row>
    <row r="7944" spans="1:10" x14ac:dyDescent="0.25">
      <c r="A7944" s="4" t="str">
        <f t="shared" si="248"/>
        <v>46245-POX43-bbd1</v>
      </c>
      <c r="B7944" s="14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 t="shared" si="249"/>
        <v>2026-08</v>
      </c>
      <c r="J7944" s="7" t="str">
        <f>VLOOKUP(C7944,'[1]T. Apoyo Sistema'!$B$1:$C$89,2,0)</f>
        <v>SI</v>
      </c>
    </row>
    <row r="7945" spans="1:10" x14ac:dyDescent="0.25">
      <c r="A7945" s="4" t="str">
        <f t="shared" si="248"/>
        <v>46245-POX43-bbd2</v>
      </c>
      <c r="B7945" s="14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 t="shared" si="249"/>
        <v>2026-08</v>
      </c>
      <c r="J7945" s="7" t="str">
        <f>VLOOKUP(C7945,'[1]T. Apoyo Sistema'!$B$1:$C$89,2,0)</f>
        <v>SI</v>
      </c>
    </row>
    <row r="7946" spans="1:10" x14ac:dyDescent="0.25">
      <c r="A7946" s="4" t="str">
        <f t="shared" si="248"/>
        <v>46245-POX43-com1</v>
      </c>
      <c r="B7946" s="14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 t="shared" si="249"/>
        <v>2026-08</v>
      </c>
      <c r="J7946" s="7" t="str">
        <f>VLOOKUP(C7946,'[1]T. Apoyo Sistema'!$B$1:$C$89,2,0)</f>
        <v>SI</v>
      </c>
    </row>
    <row r="7947" spans="1:10" x14ac:dyDescent="0.25">
      <c r="A7947" s="4" t="str">
        <f t="shared" si="248"/>
        <v>46245-POX43-com2</v>
      </c>
      <c r="B7947" s="14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 t="shared" si="249"/>
        <v>2026-08</v>
      </c>
      <c r="J7947" s="7" t="str">
        <f>VLOOKUP(C7947,'[1]T. Apoyo Sistema'!$B$1:$C$89,2,0)</f>
        <v>SI</v>
      </c>
    </row>
    <row r="7948" spans="1:10" x14ac:dyDescent="0.25">
      <c r="A7948" s="4" t="str">
        <f t="shared" si="248"/>
        <v>46245-POX43-com3</v>
      </c>
      <c r="B7948" s="14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 t="shared" si="249"/>
        <v>2026-08</v>
      </c>
      <c r="J7948" s="7" t="str">
        <f>VLOOKUP(C7948,'[1]T. Apoyo Sistema'!$B$1:$C$89,2,0)</f>
        <v>SI</v>
      </c>
    </row>
    <row r="7949" spans="1:10" x14ac:dyDescent="0.25">
      <c r="A7949" s="4" t="str">
        <f t="shared" si="248"/>
        <v>46245-POX43-com4</v>
      </c>
      <c r="B7949" s="14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 t="shared" si="249"/>
        <v>2026-08</v>
      </c>
      <c r="J7949" s="7" t="str">
        <f>VLOOKUP(C7949,'[1]T. Apoyo Sistema'!$B$1:$C$89,2,0)</f>
        <v>SI</v>
      </c>
    </row>
    <row r="7950" spans="1:10" x14ac:dyDescent="0.25">
      <c r="A7950" s="4" t="str">
        <f t="shared" si="248"/>
        <v>46245-POX43-gen1</v>
      </c>
      <c r="B7950" s="14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 t="shared" si="249"/>
        <v>2026-08</v>
      </c>
      <c r="J7950" s="7" t="str">
        <f>VLOOKUP(C7950,'[1]T. Apoyo Sistema'!$B$1:$C$89,2,0)</f>
        <v>SI</v>
      </c>
    </row>
    <row r="7951" spans="1:10" x14ac:dyDescent="0.25">
      <c r="A7951" s="4" t="str">
        <f t="shared" si="248"/>
        <v>46245-POX43-gen2</v>
      </c>
      <c r="B7951" s="14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 t="shared" si="249"/>
        <v>2026-08</v>
      </c>
      <c r="J7951" s="7" t="str">
        <f>VLOOKUP(C7951,'[1]T. Apoyo Sistema'!$B$1:$C$89,2,0)</f>
        <v>SI</v>
      </c>
    </row>
    <row r="7952" spans="1:10" x14ac:dyDescent="0.25">
      <c r="A7952" s="4" t="str">
        <f t="shared" si="248"/>
        <v>46245-POX43-psa1</v>
      </c>
      <c r="B7952" s="14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 t="shared" si="249"/>
        <v>2026-08</v>
      </c>
      <c r="J7952" s="7" t="str">
        <f>VLOOKUP(C7952,'[1]T. Apoyo Sistema'!$B$1:$C$89,2,0)</f>
        <v>SI</v>
      </c>
    </row>
    <row r="7953" spans="1:10" x14ac:dyDescent="0.25">
      <c r="A7953" s="4" t="str">
        <f t="shared" si="248"/>
        <v>46245-POX43-psa2</v>
      </c>
      <c r="B7953" s="14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 t="shared" si="249"/>
        <v>2026-08</v>
      </c>
      <c r="J7953" s="7" t="str">
        <f>VLOOKUP(C7953,'[1]T. Apoyo Sistema'!$B$1:$C$89,2,0)</f>
        <v>SI</v>
      </c>
    </row>
    <row r="7954" spans="1:10" x14ac:dyDescent="0.25">
      <c r="A7954" s="4" t="str">
        <f t="shared" si="248"/>
        <v>46245-POX43-psa3</v>
      </c>
      <c r="B7954" s="14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 t="shared" si="249"/>
        <v>2026-08</v>
      </c>
      <c r="J7954" s="7" t="str">
        <f>VLOOKUP(C7954,'[1]T. Apoyo Sistema'!$B$1:$C$89,2,0)</f>
        <v>SI</v>
      </c>
    </row>
    <row r="7955" spans="1:10" x14ac:dyDescent="0.25">
      <c r="A7955" s="4" t="str">
        <f t="shared" si="248"/>
        <v>46245-POX43-psa4</v>
      </c>
      <c r="B7955" s="14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 t="shared" si="249"/>
        <v>2026-08</v>
      </c>
      <c r="J7955" s="7" t="str">
        <f>VLOOKUP(C7955,'[1]T. Apoyo Sistema'!$B$1:$C$89,2,0)</f>
        <v>SI</v>
      </c>
    </row>
    <row r="7956" spans="1:10" x14ac:dyDescent="0.25">
      <c r="A7956" s="4" t="str">
        <f t="shared" si="248"/>
        <v>46245-POX43-sec1</v>
      </c>
      <c r="B7956" s="14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 t="shared" si="249"/>
        <v>2026-08</v>
      </c>
      <c r="J7956" s="7" t="str">
        <f>VLOOKUP(C7956,'[1]T. Apoyo Sistema'!$B$1:$C$89,2,0)</f>
        <v>SI</v>
      </c>
    </row>
    <row r="7957" spans="1:10" x14ac:dyDescent="0.25">
      <c r="A7957" s="4" t="str">
        <f t="shared" si="248"/>
        <v>46245-POX43-sec2</v>
      </c>
      <c r="B7957" s="14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 t="shared" si="249"/>
        <v>2026-08</v>
      </c>
      <c r="J7957" s="7" t="str">
        <f>VLOOKUP(C7957,'[1]T. Apoyo Sistema'!$B$1:$C$89,2,0)</f>
        <v>SI</v>
      </c>
    </row>
    <row r="7958" spans="1:10" x14ac:dyDescent="0.25">
      <c r="A7958" s="4" t="str">
        <f t="shared" si="248"/>
        <v>46245-POX45-bbd1</v>
      </c>
      <c r="B7958" s="14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 t="shared" si="249"/>
        <v>2026-08</v>
      </c>
      <c r="J7958" s="7" t="str">
        <f>VLOOKUP(C7958,'[1]T. Apoyo Sistema'!$B$1:$C$89,2,0)</f>
        <v>SI</v>
      </c>
    </row>
    <row r="7959" spans="1:10" x14ac:dyDescent="0.25">
      <c r="A7959" s="4" t="str">
        <f t="shared" si="248"/>
        <v>46245-POX45-bbd2</v>
      </c>
      <c r="B7959" s="14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 t="shared" si="249"/>
        <v>2026-08</v>
      </c>
      <c r="J7959" s="7" t="str">
        <f>VLOOKUP(C7959,'[1]T. Apoyo Sistema'!$B$1:$C$89,2,0)</f>
        <v>SI</v>
      </c>
    </row>
    <row r="7960" spans="1:10" x14ac:dyDescent="0.25">
      <c r="A7960" s="4" t="str">
        <f t="shared" si="248"/>
        <v>46245-POX45-com1</v>
      </c>
      <c r="B7960" s="14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 t="shared" si="249"/>
        <v>2026-08</v>
      </c>
      <c r="J7960" s="7" t="str">
        <f>VLOOKUP(C7960,'[1]T. Apoyo Sistema'!$B$1:$C$89,2,0)</f>
        <v>SI</v>
      </c>
    </row>
    <row r="7961" spans="1:10" x14ac:dyDescent="0.25">
      <c r="A7961" s="4" t="str">
        <f t="shared" si="248"/>
        <v>46245-POX45-com2</v>
      </c>
      <c r="B7961" s="14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 t="shared" si="249"/>
        <v>2026-08</v>
      </c>
      <c r="J7961" s="7" t="str">
        <f>VLOOKUP(C7961,'[1]T. Apoyo Sistema'!$B$1:$C$89,2,0)</f>
        <v>SI</v>
      </c>
    </row>
    <row r="7962" spans="1:10" x14ac:dyDescent="0.25">
      <c r="A7962" s="4" t="str">
        <f t="shared" si="248"/>
        <v>46245-POX45-com3</v>
      </c>
      <c r="B7962" s="14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 t="shared" si="249"/>
        <v>2026-08</v>
      </c>
      <c r="J7962" s="7" t="str">
        <f>VLOOKUP(C7962,'[1]T. Apoyo Sistema'!$B$1:$C$89,2,0)</f>
        <v>SI</v>
      </c>
    </row>
    <row r="7963" spans="1:10" x14ac:dyDescent="0.25">
      <c r="A7963" s="4" t="str">
        <f t="shared" si="248"/>
        <v>46245-POX45-com4</v>
      </c>
      <c r="B7963" s="14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 t="shared" si="249"/>
        <v>2026-08</v>
      </c>
      <c r="J7963" s="7" t="str">
        <f>VLOOKUP(C7963,'[1]T. Apoyo Sistema'!$B$1:$C$89,2,0)</f>
        <v>SI</v>
      </c>
    </row>
    <row r="7964" spans="1:10" x14ac:dyDescent="0.25">
      <c r="A7964" s="4" t="str">
        <f t="shared" si="248"/>
        <v>46245-POX45-gen1</v>
      </c>
      <c r="B7964" s="14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 t="shared" si="249"/>
        <v>2026-08</v>
      </c>
      <c r="J7964" s="7" t="str">
        <f>VLOOKUP(C7964,'[1]T. Apoyo Sistema'!$B$1:$C$89,2,0)</f>
        <v>SI</v>
      </c>
    </row>
    <row r="7965" spans="1:10" x14ac:dyDescent="0.25">
      <c r="A7965" s="4" t="str">
        <f t="shared" si="248"/>
        <v>46245-POX45-gen2</v>
      </c>
      <c r="B7965" s="14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 t="shared" si="249"/>
        <v>2026-08</v>
      </c>
      <c r="J7965" s="7" t="str">
        <f>VLOOKUP(C7965,'[1]T. Apoyo Sistema'!$B$1:$C$89,2,0)</f>
        <v>SI</v>
      </c>
    </row>
    <row r="7966" spans="1:10" x14ac:dyDescent="0.25">
      <c r="A7966" s="4" t="str">
        <f t="shared" si="248"/>
        <v>46245-POX45-psa1</v>
      </c>
      <c r="B7966" s="14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 t="shared" si="249"/>
        <v>2026-08</v>
      </c>
      <c r="J7966" s="7" t="str">
        <f>VLOOKUP(C7966,'[1]T. Apoyo Sistema'!$B$1:$C$89,2,0)</f>
        <v>SI</v>
      </c>
    </row>
    <row r="7967" spans="1:10" x14ac:dyDescent="0.25">
      <c r="A7967" s="4" t="str">
        <f t="shared" si="248"/>
        <v>46245-POX45-psa2</v>
      </c>
      <c r="B7967" s="14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 t="shared" si="249"/>
        <v>2026-08</v>
      </c>
      <c r="J7967" s="7" t="str">
        <f>VLOOKUP(C7967,'[1]T. Apoyo Sistema'!$B$1:$C$89,2,0)</f>
        <v>SI</v>
      </c>
    </row>
    <row r="7968" spans="1:10" x14ac:dyDescent="0.25">
      <c r="A7968" s="4" t="str">
        <f t="shared" si="248"/>
        <v>46245-POX45-psa3</v>
      </c>
      <c r="B7968" s="14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 t="shared" si="249"/>
        <v>2026-08</v>
      </c>
      <c r="J7968" s="7" t="str">
        <f>VLOOKUP(C7968,'[1]T. Apoyo Sistema'!$B$1:$C$89,2,0)</f>
        <v>SI</v>
      </c>
    </row>
    <row r="7969" spans="1:10" x14ac:dyDescent="0.25">
      <c r="A7969" s="4" t="str">
        <f t="shared" si="248"/>
        <v>46245-POX45-psa4</v>
      </c>
      <c r="B7969" s="14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 t="shared" si="249"/>
        <v>2026-08</v>
      </c>
      <c r="J7969" s="7" t="str">
        <f>VLOOKUP(C7969,'[1]T. Apoyo Sistema'!$B$1:$C$89,2,0)</f>
        <v>SI</v>
      </c>
    </row>
    <row r="7970" spans="1:10" x14ac:dyDescent="0.25">
      <c r="A7970" s="4" t="str">
        <f t="shared" si="248"/>
        <v>46245-POX45-sec1</v>
      </c>
      <c r="B7970" s="14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 t="shared" si="249"/>
        <v>2026-08</v>
      </c>
      <c r="J7970" s="7" t="str">
        <f>VLOOKUP(C7970,'[1]T. Apoyo Sistema'!$B$1:$C$89,2,0)</f>
        <v>SI</v>
      </c>
    </row>
    <row r="7971" spans="1:10" x14ac:dyDescent="0.25">
      <c r="A7971" s="4" t="str">
        <f t="shared" si="248"/>
        <v>46245-POX45-sec2</v>
      </c>
      <c r="B7971" s="14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 t="shared" si="249"/>
        <v>2026-08</v>
      </c>
      <c r="J7971" s="7" t="str">
        <f>VLOOKUP(C7971,'[1]T. Apoyo Sistema'!$B$1:$C$89,2,0)</f>
        <v>SI</v>
      </c>
    </row>
    <row r="7972" spans="1:10" x14ac:dyDescent="0.25">
      <c r="A7972" s="4" t="str">
        <f t="shared" si="248"/>
        <v>46245-POX46-bbd1</v>
      </c>
      <c r="B7972" s="14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 t="shared" si="249"/>
        <v>2026-08</v>
      </c>
      <c r="J7972" s="7" t="str">
        <f>VLOOKUP(C7972,'[1]T. Apoyo Sistema'!$B$1:$C$89,2,0)</f>
        <v>SI</v>
      </c>
    </row>
    <row r="7973" spans="1:10" x14ac:dyDescent="0.25">
      <c r="A7973" s="4" t="str">
        <f t="shared" si="248"/>
        <v>46245-POX46-bbd2</v>
      </c>
      <c r="B7973" s="14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 t="shared" si="249"/>
        <v>2026-08</v>
      </c>
      <c r="J7973" s="7" t="str">
        <f>VLOOKUP(C7973,'[1]T. Apoyo Sistema'!$B$1:$C$89,2,0)</f>
        <v>SI</v>
      </c>
    </row>
    <row r="7974" spans="1:10" x14ac:dyDescent="0.25">
      <c r="A7974" s="4" t="str">
        <f t="shared" si="248"/>
        <v>46245-POX46-com1</v>
      </c>
      <c r="B7974" s="14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 t="shared" si="249"/>
        <v>2026-08</v>
      </c>
      <c r="J7974" s="7" t="str">
        <f>VLOOKUP(C7974,'[1]T. Apoyo Sistema'!$B$1:$C$89,2,0)</f>
        <v>SI</v>
      </c>
    </row>
    <row r="7975" spans="1:10" x14ac:dyDescent="0.25">
      <c r="A7975" s="4" t="str">
        <f t="shared" si="248"/>
        <v>46245-POX46-com2</v>
      </c>
      <c r="B7975" s="14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 t="shared" si="249"/>
        <v>2026-08</v>
      </c>
      <c r="J7975" s="7" t="str">
        <f>VLOOKUP(C7975,'[1]T. Apoyo Sistema'!$B$1:$C$89,2,0)</f>
        <v>SI</v>
      </c>
    </row>
    <row r="7976" spans="1:10" x14ac:dyDescent="0.25">
      <c r="A7976" s="4" t="str">
        <f t="shared" si="248"/>
        <v>46245-POX46-com3</v>
      </c>
      <c r="B7976" s="14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 t="shared" si="249"/>
        <v>2026-08</v>
      </c>
      <c r="J7976" s="7" t="str">
        <f>VLOOKUP(C7976,'[1]T. Apoyo Sistema'!$B$1:$C$89,2,0)</f>
        <v>SI</v>
      </c>
    </row>
    <row r="7977" spans="1:10" x14ac:dyDescent="0.25">
      <c r="A7977" s="4" t="str">
        <f t="shared" si="248"/>
        <v>46245-POX46-gen1</v>
      </c>
      <c r="B7977" s="14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 t="shared" si="249"/>
        <v>2026-08</v>
      </c>
      <c r="J7977" s="7" t="str">
        <f>VLOOKUP(C7977,'[1]T. Apoyo Sistema'!$B$1:$C$89,2,0)</f>
        <v>SI</v>
      </c>
    </row>
    <row r="7978" spans="1:10" x14ac:dyDescent="0.25">
      <c r="A7978" s="4" t="str">
        <f t="shared" si="248"/>
        <v>46245-POX46-gen2</v>
      </c>
      <c r="B7978" s="14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 t="shared" si="249"/>
        <v>2026-08</v>
      </c>
      <c r="J7978" s="7" t="str">
        <f>VLOOKUP(C7978,'[1]T. Apoyo Sistema'!$B$1:$C$89,2,0)</f>
        <v>SI</v>
      </c>
    </row>
    <row r="7979" spans="1:10" x14ac:dyDescent="0.25">
      <c r="A7979" s="4" t="str">
        <f t="shared" si="248"/>
        <v>46245-POX46-psa1</v>
      </c>
      <c r="B7979" s="14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 t="shared" si="249"/>
        <v>2026-08</v>
      </c>
      <c r="J7979" s="7" t="str">
        <f>VLOOKUP(C7979,'[1]T. Apoyo Sistema'!$B$1:$C$89,2,0)</f>
        <v>SI</v>
      </c>
    </row>
    <row r="7980" spans="1:10" x14ac:dyDescent="0.25">
      <c r="A7980" s="4" t="str">
        <f t="shared" si="248"/>
        <v>46245-POX46-psa2</v>
      </c>
      <c r="B7980" s="14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 t="shared" si="249"/>
        <v>2026-08</v>
      </c>
      <c r="J7980" s="7" t="str">
        <f>VLOOKUP(C7980,'[1]T. Apoyo Sistema'!$B$1:$C$89,2,0)</f>
        <v>SI</v>
      </c>
    </row>
    <row r="7981" spans="1:10" x14ac:dyDescent="0.25">
      <c r="A7981" s="4" t="str">
        <f t="shared" si="248"/>
        <v>46245-POX46-psa3</v>
      </c>
      <c r="B7981" s="14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 t="shared" si="249"/>
        <v>2026-08</v>
      </c>
      <c r="J7981" s="7" t="str">
        <f>VLOOKUP(C7981,'[1]T. Apoyo Sistema'!$B$1:$C$89,2,0)</f>
        <v>SI</v>
      </c>
    </row>
    <row r="7982" spans="1:10" x14ac:dyDescent="0.25">
      <c r="A7982" s="4" t="str">
        <f t="shared" si="248"/>
        <v>46245-POX46-psa4</v>
      </c>
      <c r="B7982" s="14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 t="shared" si="249"/>
        <v>2026-08</v>
      </c>
      <c r="J7982" s="7" t="str">
        <f>VLOOKUP(C7982,'[1]T. Apoyo Sistema'!$B$1:$C$89,2,0)</f>
        <v>SI</v>
      </c>
    </row>
    <row r="7983" spans="1:10" x14ac:dyDescent="0.25">
      <c r="A7983" s="4" t="str">
        <f t="shared" si="248"/>
        <v>46245-POX46-psa5</v>
      </c>
      <c r="B7983" s="14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 t="shared" si="249"/>
        <v>2026-08</v>
      </c>
      <c r="J7983" s="7" t="str">
        <f>VLOOKUP(C7983,'[1]T. Apoyo Sistema'!$B$1:$C$89,2,0)</f>
        <v>SI</v>
      </c>
    </row>
    <row r="7984" spans="1:10" x14ac:dyDescent="0.25">
      <c r="A7984" s="4" t="str">
        <f t="shared" si="248"/>
        <v>46245-POX46-psa6</v>
      </c>
      <c r="B7984" s="14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 t="shared" si="249"/>
        <v>2026-08</v>
      </c>
      <c r="J7984" s="7" t="str">
        <f>VLOOKUP(C7984,'[1]T. Apoyo Sistema'!$B$1:$C$89,2,0)</f>
        <v>SI</v>
      </c>
    </row>
    <row r="7985" spans="1:10" x14ac:dyDescent="0.25">
      <c r="A7985" s="4" t="str">
        <f t="shared" si="248"/>
        <v>46245-POX46-sec1</v>
      </c>
      <c r="B7985" s="14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 t="shared" si="249"/>
        <v>2026-08</v>
      </c>
      <c r="J7985" s="7" t="str">
        <f>VLOOKUP(C7985,'[1]T. Apoyo Sistema'!$B$1:$C$89,2,0)</f>
        <v>SI</v>
      </c>
    </row>
    <row r="7986" spans="1:10" x14ac:dyDescent="0.25">
      <c r="A7986" s="4" t="str">
        <f t="shared" si="248"/>
        <v>46245-POX46-sec2</v>
      </c>
      <c r="B7986" s="14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 t="shared" si="249"/>
        <v>2026-08</v>
      </c>
      <c r="J7986" s="7" t="str">
        <f>VLOOKUP(C7986,'[1]T. Apoyo Sistema'!$B$1:$C$89,2,0)</f>
        <v>SI</v>
      </c>
    </row>
    <row r="7987" spans="1:10" x14ac:dyDescent="0.25">
      <c r="A7987" s="4" t="str">
        <f t="shared" si="248"/>
        <v>46245-POX47-bbd1</v>
      </c>
      <c r="B7987" s="14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 t="shared" si="249"/>
        <v>2026-08</v>
      </c>
      <c r="J7987" s="7" t="str">
        <f>VLOOKUP(C7987,'[1]T. Apoyo Sistema'!$B$1:$C$89,2,0)</f>
        <v>SI</v>
      </c>
    </row>
    <row r="7988" spans="1:10" x14ac:dyDescent="0.25">
      <c r="A7988" s="4" t="str">
        <f t="shared" si="248"/>
        <v>46245-POX47-bbd2</v>
      </c>
      <c r="B7988" s="14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 t="shared" si="249"/>
        <v>2026-08</v>
      </c>
      <c r="J7988" s="7" t="str">
        <f>VLOOKUP(C7988,'[1]T. Apoyo Sistema'!$B$1:$C$89,2,0)</f>
        <v>SI</v>
      </c>
    </row>
    <row r="7989" spans="1:10" x14ac:dyDescent="0.25">
      <c r="A7989" s="4" t="str">
        <f t="shared" si="248"/>
        <v>46245-POX47-com1</v>
      </c>
      <c r="B7989" s="14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 t="shared" si="249"/>
        <v>2026-08</v>
      </c>
      <c r="J7989" s="7" t="str">
        <f>VLOOKUP(C7989,'[1]T. Apoyo Sistema'!$B$1:$C$89,2,0)</f>
        <v>SI</v>
      </c>
    </row>
    <row r="7990" spans="1:10" x14ac:dyDescent="0.25">
      <c r="A7990" s="4" t="str">
        <f t="shared" si="248"/>
        <v>46245-POX47-com2</v>
      </c>
      <c r="B7990" s="14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 t="shared" si="249"/>
        <v>2026-08</v>
      </c>
      <c r="J7990" s="7" t="str">
        <f>VLOOKUP(C7990,'[1]T. Apoyo Sistema'!$B$1:$C$89,2,0)</f>
        <v>SI</v>
      </c>
    </row>
    <row r="7991" spans="1:10" x14ac:dyDescent="0.25">
      <c r="A7991" s="4" t="str">
        <f t="shared" si="248"/>
        <v>46245-POX47-com3</v>
      </c>
      <c r="B7991" s="14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 t="shared" si="249"/>
        <v>2026-08</v>
      </c>
      <c r="J7991" s="7" t="str">
        <f>VLOOKUP(C7991,'[1]T. Apoyo Sistema'!$B$1:$C$89,2,0)</f>
        <v>SI</v>
      </c>
    </row>
    <row r="7992" spans="1:10" x14ac:dyDescent="0.25">
      <c r="A7992" s="4" t="str">
        <f t="shared" si="248"/>
        <v>46245-POX47-com4</v>
      </c>
      <c r="B7992" s="14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 t="shared" si="249"/>
        <v>2026-08</v>
      </c>
      <c r="J7992" s="7" t="str">
        <f>VLOOKUP(C7992,'[1]T. Apoyo Sistema'!$B$1:$C$89,2,0)</f>
        <v>SI</v>
      </c>
    </row>
    <row r="7993" spans="1:10" x14ac:dyDescent="0.25">
      <c r="A7993" s="4" t="str">
        <f t="shared" si="248"/>
        <v>46245-POX47-gen1</v>
      </c>
      <c r="B7993" s="14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 t="shared" si="249"/>
        <v>2026-08</v>
      </c>
      <c r="J7993" s="7" t="str">
        <f>VLOOKUP(C7993,'[1]T. Apoyo Sistema'!$B$1:$C$89,2,0)</f>
        <v>SI</v>
      </c>
    </row>
    <row r="7994" spans="1:10" x14ac:dyDescent="0.25">
      <c r="A7994" s="4" t="str">
        <f t="shared" si="248"/>
        <v>46245-POX47-gen2</v>
      </c>
      <c r="B7994" s="14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 t="shared" si="249"/>
        <v>2026-08</v>
      </c>
      <c r="J7994" s="7" t="str">
        <f>VLOOKUP(C7994,'[1]T. Apoyo Sistema'!$B$1:$C$89,2,0)</f>
        <v>SI</v>
      </c>
    </row>
    <row r="7995" spans="1:10" x14ac:dyDescent="0.25">
      <c r="A7995" s="4" t="str">
        <f t="shared" si="248"/>
        <v>46245-POX47-psa1</v>
      </c>
      <c r="B7995" s="14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 t="shared" si="249"/>
        <v>2026-08</v>
      </c>
      <c r="J7995" s="7" t="str">
        <f>VLOOKUP(C7995,'[1]T. Apoyo Sistema'!$B$1:$C$89,2,0)</f>
        <v>SI</v>
      </c>
    </row>
    <row r="7996" spans="1:10" x14ac:dyDescent="0.25">
      <c r="A7996" s="4" t="str">
        <f t="shared" si="248"/>
        <v>46245-POX47-psa2</v>
      </c>
      <c r="B7996" s="14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 t="shared" si="249"/>
        <v>2026-08</v>
      </c>
      <c r="J7996" s="7" t="str">
        <f>VLOOKUP(C7996,'[1]T. Apoyo Sistema'!$B$1:$C$89,2,0)</f>
        <v>SI</v>
      </c>
    </row>
    <row r="7997" spans="1:10" x14ac:dyDescent="0.25">
      <c r="A7997" s="4" t="str">
        <f t="shared" si="248"/>
        <v>46245-POX47-psa3</v>
      </c>
      <c r="B7997" s="14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 t="shared" si="249"/>
        <v>2026-08</v>
      </c>
      <c r="J7997" s="7" t="str">
        <f>VLOOKUP(C7997,'[1]T. Apoyo Sistema'!$B$1:$C$89,2,0)</f>
        <v>SI</v>
      </c>
    </row>
    <row r="7998" spans="1:10" x14ac:dyDescent="0.25">
      <c r="A7998" s="4" t="str">
        <f t="shared" si="248"/>
        <v>46245-POX47-psa4</v>
      </c>
      <c r="B7998" s="14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 t="shared" si="249"/>
        <v>2026-08</v>
      </c>
      <c r="J7998" s="7" t="str">
        <f>VLOOKUP(C7998,'[1]T. Apoyo Sistema'!$B$1:$C$89,2,0)</f>
        <v>SI</v>
      </c>
    </row>
    <row r="7999" spans="1:10" x14ac:dyDescent="0.25">
      <c r="A7999" s="4" t="str">
        <f t="shared" si="248"/>
        <v>46245-POX47-sec1</v>
      </c>
      <c r="B7999" s="14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 t="shared" si="249"/>
        <v>2026-08</v>
      </c>
      <c r="J7999" s="7" t="str">
        <f>VLOOKUP(C7999,'[1]T. Apoyo Sistema'!$B$1:$C$89,2,0)</f>
        <v>SI</v>
      </c>
    </row>
    <row r="8000" spans="1:10" x14ac:dyDescent="0.25">
      <c r="A8000" s="4" t="str">
        <f t="shared" si="248"/>
        <v>46245-POX47-sec2</v>
      </c>
      <c r="B8000" s="14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 t="shared" si="249"/>
        <v>2026-08</v>
      </c>
      <c r="J8000" s="7" t="str">
        <f>VLOOKUP(C8000,'[1]T. Apoyo Sistema'!$B$1:$C$89,2,0)</f>
        <v>SI</v>
      </c>
    </row>
    <row r="8001" spans="1:10" x14ac:dyDescent="0.25">
      <c r="A8001" s="4" t="str">
        <f t="shared" si="248"/>
        <v>46245-POX48-bbd1</v>
      </c>
      <c r="B8001" s="14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 t="shared" si="249"/>
        <v>2026-08</v>
      </c>
      <c r="J8001" s="7" t="str">
        <f>VLOOKUP(C8001,'[1]T. Apoyo Sistema'!$B$1:$C$89,2,0)</f>
        <v>SI</v>
      </c>
    </row>
    <row r="8002" spans="1:10" x14ac:dyDescent="0.25">
      <c r="A8002" s="4" t="str">
        <f t="shared" ref="A8002:A8065" si="250">CONCATENATE(B8002,"-",C8002,"-",D8002)</f>
        <v>46245-POX48-bbd2</v>
      </c>
      <c r="B8002" s="14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 t="shared" ref="I8002:I8065" si="251">TEXT(B8002,"yyyy-mm")</f>
        <v>2026-08</v>
      </c>
      <c r="J8002" s="7" t="str">
        <f>VLOOKUP(C8002,'[1]T. Apoyo Sistema'!$B$1:$C$89,2,0)</f>
        <v>SI</v>
      </c>
    </row>
    <row r="8003" spans="1:10" x14ac:dyDescent="0.25">
      <c r="A8003" s="4" t="str">
        <f t="shared" si="250"/>
        <v>46245-POX48-com1</v>
      </c>
      <c r="B8003" s="14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 t="shared" si="251"/>
        <v>2026-08</v>
      </c>
      <c r="J8003" s="7" t="str">
        <f>VLOOKUP(C8003,'[1]T. Apoyo Sistema'!$B$1:$C$89,2,0)</f>
        <v>SI</v>
      </c>
    </row>
    <row r="8004" spans="1:10" x14ac:dyDescent="0.25">
      <c r="A8004" s="4" t="str">
        <f t="shared" si="250"/>
        <v>46245-POX48-com2</v>
      </c>
      <c r="B8004" s="14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 t="shared" si="251"/>
        <v>2026-08</v>
      </c>
      <c r="J8004" s="7" t="str">
        <f>VLOOKUP(C8004,'[1]T. Apoyo Sistema'!$B$1:$C$89,2,0)</f>
        <v>SI</v>
      </c>
    </row>
    <row r="8005" spans="1:10" x14ac:dyDescent="0.25">
      <c r="A8005" s="4" t="str">
        <f t="shared" si="250"/>
        <v>46245-POX48-com3</v>
      </c>
      <c r="B8005" s="14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 t="shared" si="251"/>
        <v>2026-08</v>
      </c>
      <c r="J8005" s="7" t="str">
        <f>VLOOKUP(C8005,'[1]T. Apoyo Sistema'!$B$1:$C$89,2,0)</f>
        <v>SI</v>
      </c>
    </row>
    <row r="8006" spans="1:10" x14ac:dyDescent="0.25">
      <c r="A8006" s="4" t="str">
        <f t="shared" si="250"/>
        <v>46245-POX48-gen1</v>
      </c>
      <c r="B8006" s="14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 t="shared" si="251"/>
        <v>2026-08</v>
      </c>
      <c r="J8006" s="7" t="str">
        <f>VLOOKUP(C8006,'[1]T. Apoyo Sistema'!$B$1:$C$89,2,0)</f>
        <v>SI</v>
      </c>
    </row>
    <row r="8007" spans="1:10" x14ac:dyDescent="0.25">
      <c r="A8007" s="4" t="str">
        <f t="shared" si="250"/>
        <v>46245-POX48-gen2</v>
      </c>
      <c r="B8007" s="14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 t="shared" si="251"/>
        <v>2026-08</v>
      </c>
      <c r="J8007" s="7" t="str">
        <f>VLOOKUP(C8007,'[1]T. Apoyo Sistema'!$B$1:$C$89,2,0)</f>
        <v>SI</v>
      </c>
    </row>
    <row r="8008" spans="1:10" x14ac:dyDescent="0.25">
      <c r="A8008" s="4" t="str">
        <f t="shared" si="250"/>
        <v>46245-POX48-psa1</v>
      </c>
      <c r="B8008" s="14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 t="shared" si="251"/>
        <v>2026-08</v>
      </c>
      <c r="J8008" s="7" t="str">
        <f>VLOOKUP(C8008,'[1]T. Apoyo Sistema'!$B$1:$C$89,2,0)</f>
        <v>SI</v>
      </c>
    </row>
    <row r="8009" spans="1:10" x14ac:dyDescent="0.25">
      <c r="A8009" s="4" t="str">
        <f t="shared" si="250"/>
        <v>46245-POX48-psa2</v>
      </c>
      <c r="B8009" s="14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 t="shared" si="251"/>
        <v>2026-08</v>
      </c>
      <c r="J8009" s="7" t="str">
        <f>VLOOKUP(C8009,'[1]T. Apoyo Sistema'!$B$1:$C$89,2,0)</f>
        <v>SI</v>
      </c>
    </row>
    <row r="8010" spans="1:10" x14ac:dyDescent="0.25">
      <c r="A8010" s="4" t="str">
        <f t="shared" si="250"/>
        <v>46245-POX48-psa3</v>
      </c>
      <c r="B8010" s="14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 t="shared" si="251"/>
        <v>2026-08</v>
      </c>
      <c r="J8010" s="7" t="str">
        <f>VLOOKUP(C8010,'[1]T. Apoyo Sistema'!$B$1:$C$89,2,0)</f>
        <v>SI</v>
      </c>
    </row>
    <row r="8011" spans="1:10" x14ac:dyDescent="0.25">
      <c r="A8011" s="4" t="str">
        <f t="shared" si="250"/>
        <v>46245-POX48-psa4</v>
      </c>
      <c r="B8011" s="14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 t="shared" si="251"/>
        <v>2026-08</v>
      </c>
      <c r="J8011" s="7" t="str">
        <f>VLOOKUP(C8011,'[1]T. Apoyo Sistema'!$B$1:$C$89,2,0)</f>
        <v>SI</v>
      </c>
    </row>
    <row r="8012" spans="1:10" x14ac:dyDescent="0.25">
      <c r="A8012" s="4" t="str">
        <f t="shared" si="250"/>
        <v>46245-POX48-psa5</v>
      </c>
      <c r="B8012" s="14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 t="shared" si="251"/>
        <v>2026-08</v>
      </c>
      <c r="J8012" s="7" t="str">
        <f>VLOOKUP(C8012,'[1]T. Apoyo Sistema'!$B$1:$C$89,2,0)</f>
        <v>SI</v>
      </c>
    </row>
    <row r="8013" spans="1:10" x14ac:dyDescent="0.25">
      <c r="A8013" s="4" t="str">
        <f t="shared" si="250"/>
        <v>46245-POX48-psa6</v>
      </c>
      <c r="B8013" s="14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 t="shared" si="251"/>
        <v>2026-08</v>
      </c>
      <c r="J8013" s="7" t="str">
        <f>VLOOKUP(C8013,'[1]T. Apoyo Sistema'!$B$1:$C$89,2,0)</f>
        <v>SI</v>
      </c>
    </row>
    <row r="8014" spans="1:10" x14ac:dyDescent="0.25">
      <c r="A8014" s="4" t="str">
        <f t="shared" si="250"/>
        <v>46245-POX48-sec1</v>
      </c>
      <c r="B8014" s="14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 t="shared" si="251"/>
        <v>2026-08</v>
      </c>
      <c r="J8014" s="7" t="str">
        <f>VLOOKUP(C8014,'[1]T. Apoyo Sistema'!$B$1:$C$89,2,0)</f>
        <v>SI</v>
      </c>
    </row>
    <row r="8015" spans="1:10" x14ac:dyDescent="0.25">
      <c r="A8015" s="4" t="str">
        <f t="shared" si="250"/>
        <v>46245-POX48-sec2</v>
      </c>
      <c r="B8015" s="14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 t="shared" si="251"/>
        <v>2026-08</v>
      </c>
      <c r="J8015" s="7" t="str">
        <f>VLOOKUP(C8015,'[1]T. Apoyo Sistema'!$B$1:$C$89,2,0)</f>
        <v>SI</v>
      </c>
    </row>
    <row r="8016" spans="1:10" x14ac:dyDescent="0.25">
      <c r="A8016" s="4" t="str">
        <f t="shared" si="250"/>
        <v>46245-POX49-bbd1</v>
      </c>
      <c r="B8016" s="14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 t="shared" si="251"/>
        <v>2026-08</v>
      </c>
      <c r="J8016" s="7" t="str">
        <f>VLOOKUP(C8016,'[1]T. Apoyo Sistema'!$B$1:$C$89,2,0)</f>
        <v>SI</v>
      </c>
    </row>
    <row r="8017" spans="1:10" x14ac:dyDescent="0.25">
      <c r="A8017" s="4" t="str">
        <f t="shared" si="250"/>
        <v>46245-POX49-bbd2</v>
      </c>
      <c r="B8017" s="14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 t="shared" si="251"/>
        <v>2026-08</v>
      </c>
      <c r="J8017" s="7" t="str">
        <f>VLOOKUP(C8017,'[1]T. Apoyo Sistema'!$B$1:$C$89,2,0)</f>
        <v>SI</v>
      </c>
    </row>
    <row r="8018" spans="1:10" x14ac:dyDescent="0.25">
      <c r="A8018" s="4" t="str">
        <f t="shared" si="250"/>
        <v>46245-POX49-com1</v>
      </c>
      <c r="B8018" s="14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 t="shared" si="251"/>
        <v>2026-08</v>
      </c>
      <c r="J8018" s="7" t="str">
        <f>VLOOKUP(C8018,'[1]T. Apoyo Sistema'!$B$1:$C$89,2,0)</f>
        <v>SI</v>
      </c>
    </row>
    <row r="8019" spans="1:10" x14ac:dyDescent="0.25">
      <c r="A8019" s="4" t="str">
        <f t="shared" si="250"/>
        <v>46245-POX49-com2</v>
      </c>
      <c r="B8019" s="14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 t="shared" si="251"/>
        <v>2026-08</v>
      </c>
      <c r="J8019" s="7" t="str">
        <f>VLOOKUP(C8019,'[1]T. Apoyo Sistema'!$B$1:$C$89,2,0)</f>
        <v>SI</v>
      </c>
    </row>
    <row r="8020" spans="1:10" x14ac:dyDescent="0.25">
      <c r="A8020" s="4" t="str">
        <f t="shared" si="250"/>
        <v>46245-POX49-com3</v>
      </c>
      <c r="B8020" s="14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 t="shared" si="251"/>
        <v>2026-08</v>
      </c>
      <c r="J8020" s="7" t="str">
        <f>VLOOKUP(C8020,'[1]T. Apoyo Sistema'!$B$1:$C$89,2,0)</f>
        <v>SI</v>
      </c>
    </row>
    <row r="8021" spans="1:10" x14ac:dyDescent="0.25">
      <c r="A8021" s="4" t="str">
        <f t="shared" si="250"/>
        <v>46245-POX49-com4</v>
      </c>
      <c r="B8021" s="14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 t="shared" si="251"/>
        <v>2026-08</v>
      </c>
      <c r="J8021" s="7" t="str">
        <f>VLOOKUP(C8021,'[1]T. Apoyo Sistema'!$B$1:$C$89,2,0)</f>
        <v>SI</v>
      </c>
    </row>
    <row r="8022" spans="1:10" x14ac:dyDescent="0.25">
      <c r="A8022" s="4" t="str">
        <f t="shared" si="250"/>
        <v>46245-POX49-gen1</v>
      </c>
      <c r="B8022" s="14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 t="shared" si="251"/>
        <v>2026-08</v>
      </c>
      <c r="J8022" s="7" t="str">
        <f>VLOOKUP(C8022,'[1]T. Apoyo Sistema'!$B$1:$C$89,2,0)</f>
        <v>SI</v>
      </c>
    </row>
    <row r="8023" spans="1:10" x14ac:dyDescent="0.25">
      <c r="A8023" s="4" t="str">
        <f t="shared" si="250"/>
        <v>46245-POX49-gen2</v>
      </c>
      <c r="B8023" s="14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 t="shared" si="251"/>
        <v>2026-08</v>
      </c>
      <c r="J8023" s="7" t="str">
        <f>VLOOKUP(C8023,'[1]T. Apoyo Sistema'!$B$1:$C$89,2,0)</f>
        <v>SI</v>
      </c>
    </row>
    <row r="8024" spans="1:10" x14ac:dyDescent="0.25">
      <c r="A8024" s="4" t="str">
        <f t="shared" si="250"/>
        <v>46245-POX49-psa1</v>
      </c>
      <c r="B8024" s="14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 t="shared" si="251"/>
        <v>2026-08</v>
      </c>
      <c r="J8024" s="7" t="str">
        <f>VLOOKUP(C8024,'[1]T. Apoyo Sistema'!$B$1:$C$89,2,0)</f>
        <v>SI</v>
      </c>
    </row>
    <row r="8025" spans="1:10" x14ac:dyDescent="0.25">
      <c r="A8025" s="4" t="str">
        <f t="shared" si="250"/>
        <v>46245-POX49-psa2</v>
      </c>
      <c r="B8025" s="14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 t="shared" si="251"/>
        <v>2026-08</v>
      </c>
      <c r="J8025" s="7" t="str">
        <f>VLOOKUP(C8025,'[1]T. Apoyo Sistema'!$B$1:$C$89,2,0)</f>
        <v>SI</v>
      </c>
    </row>
    <row r="8026" spans="1:10" x14ac:dyDescent="0.25">
      <c r="A8026" s="4" t="str">
        <f t="shared" si="250"/>
        <v>46245-POX49-psa3</v>
      </c>
      <c r="B8026" s="14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 t="shared" si="251"/>
        <v>2026-08</v>
      </c>
      <c r="J8026" s="7" t="str">
        <f>VLOOKUP(C8026,'[1]T. Apoyo Sistema'!$B$1:$C$89,2,0)</f>
        <v>SI</v>
      </c>
    </row>
    <row r="8027" spans="1:10" x14ac:dyDescent="0.25">
      <c r="A8027" s="4" t="str">
        <f t="shared" si="250"/>
        <v>46245-POX49-psa4</v>
      </c>
      <c r="B8027" s="14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 t="shared" si="251"/>
        <v>2026-08</v>
      </c>
      <c r="J8027" s="7" t="str">
        <f>VLOOKUP(C8027,'[1]T. Apoyo Sistema'!$B$1:$C$89,2,0)</f>
        <v>SI</v>
      </c>
    </row>
    <row r="8028" spans="1:10" x14ac:dyDescent="0.25">
      <c r="A8028" s="4" t="str">
        <f t="shared" si="250"/>
        <v>46245-POX49-sec1</v>
      </c>
      <c r="B8028" s="14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 t="shared" si="251"/>
        <v>2026-08</v>
      </c>
      <c r="J8028" s="7" t="str">
        <f>VLOOKUP(C8028,'[1]T. Apoyo Sistema'!$B$1:$C$89,2,0)</f>
        <v>SI</v>
      </c>
    </row>
    <row r="8029" spans="1:10" x14ac:dyDescent="0.25">
      <c r="A8029" s="4" t="str">
        <f t="shared" si="250"/>
        <v>46245-POX49-sec2</v>
      </c>
      <c r="B8029" s="14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 t="shared" si="251"/>
        <v>2026-08</v>
      </c>
      <c r="J8029" s="7" t="str">
        <f>VLOOKUP(C8029,'[1]T. Apoyo Sistema'!$B$1:$C$89,2,0)</f>
        <v>SI</v>
      </c>
    </row>
    <row r="8030" spans="1:10" x14ac:dyDescent="0.25">
      <c r="A8030" s="4" t="str">
        <f t="shared" si="250"/>
        <v>46245-POX50-bbd1</v>
      </c>
      <c r="B8030" s="14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 t="shared" si="251"/>
        <v>2026-08</v>
      </c>
      <c r="J8030" s="7" t="str">
        <f>VLOOKUP(C8030,'[1]T. Apoyo Sistema'!$B$1:$C$89,2,0)</f>
        <v>SI</v>
      </c>
    </row>
    <row r="8031" spans="1:10" x14ac:dyDescent="0.25">
      <c r="A8031" s="4" t="str">
        <f t="shared" si="250"/>
        <v>46245-POX50-bbd2</v>
      </c>
      <c r="B8031" s="14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 t="shared" si="251"/>
        <v>2026-08</v>
      </c>
      <c r="J8031" s="7" t="str">
        <f>VLOOKUP(C8031,'[1]T. Apoyo Sistema'!$B$1:$C$89,2,0)</f>
        <v>SI</v>
      </c>
    </row>
    <row r="8032" spans="1:10" x14ac:dyDescent="0.25">
      <c r="A8032" s="4" t="str">
        <f t="shared" si="250"/>
        <v>46245-POX50-com1</v>
      </c>
      <c r="B8032" s="14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 t="shared" si="251"/>
        <v>2026-08</v>
      </c>
      <c r="J8032" s="7" t="str">
        <f>VLOOKUP(C8032,'[1]T. Apoyo Sistema'!$B$1:$C$89,2,0)</f>
        <v>SI</v>
      </c>
    </row>
    <row r="8033" spans="1:10" x14ac:dyDescent="0.25">
      <c r="A8033" s="4" t="str">
        <f t="shared" si="250"/>
        <v>46245-POX50-com2</v>
      </c>
      <c r="B8033" s="14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 t="shared" si="251"/>
        <v>2026-08</v>
      </c>
      <c r="J8033" s="7" t="str">
        <f>VLOOKUP(C8033,'[1]T. Apoyo Sistema'!$B$1:$C$89,2,0)</f>
        <v>SI</v>
      </c>
    </row>
    <row r="8034" spans="1:10" x14ac:dyDescent="0.25">
      <c r="A8034" s="4" t="str">
        <f t="shared" si="250"/>
        <v>46245-POX50-com3</v>
      </c>
      <c r="B8034" s="14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 t="shared" si="251"/>
        <v>2026-08</v>
      </c>
      <c r="J8034" s="7" t="str">
        <f>VLOOKUP(C8034,'[1]T. Apoyo Sistema'!$B$1:$C$89,2,0)</f>
        <v>SI</v>
      </c>
    </row>
    <row r="8035" spans="1:10" x14ac:dyDescent="0.25">
      <c r="A8035" s="4" t="str">
        <f t="shared" si="250"/>
        <v>46245-POX50-gen1</v>
      </c>
      <c r="B8035" s="14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 t="shared" si="251"/>
        <v>2026-08</v>
      </c>
      <c r="J8035" s="7" t="str">
        <f>VLOOKUP(C8035,'[1]T. Apoyo Sistema'!$B$1:$C$89,2,0)</f>
        <v>SI</v>
      </c>
    </row>
    <row r="8036" spans="1:10" x14ac:dyDescent="0.25">
      <c r="A8036" s="4" t="str">
        <f t="shared" si="250"/>
        <v>46245-POX50-gen2</v>
      </c>
      <c r="B8036" s="14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 t="shared" si="251"/>
        <v>2026-08</v>
      </c>
      <c r="J8036" s="7" t="str">
        <f>VLOOKUP(C8036,'[1]T. Apoyo Sistema'!$B$1:$C$89,2,0)</f>
        <v>SI</v>
      </c>
    </row>
    <row r="8037" spans="1:10" x14ac:dyDescent="0.25">
      <c r="A8037" s="4" t="str">
        <f t="shared" si="250"/>
        <v>46245-POX50-psa1</v>
      </c>
      <c r="B8037" s="14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 t="shared" si="251"/>
        <v>2026-08</v>
      </c>
      <c r="J8037" s="7" t="str">
        <f>VLOOKUP(C8037,'[1]T. Apoyo Sistema'!$B$1:$C$89,2,0)</f>
        <v>SI</v>
      </c>
    </row>
    <row r="8038" spans="1:10" x14ac:dyDescent="0.25">
      <c r="A8038" s="4" t="str">
        <f t="shared" si="250"/>
        <v>46245-POX50-psa2</v>
      </c>
      <c r="B8038" s="14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 t="shared" si="251"/>
        <v>2026-08</v>
      </c>
      <c r="J8038" s="7" t="str">
        <f>VLOOKUP(C8038,'[1]T. Apoyo Sistema'!$B$1:$C$89,2,0)</f>
        <v>SI</v>
      </c>
    </row>
    <row r="8039" spans="1:10" x14ac:dyDescent="0.25">
      <c r="A8039" s="4" t="str">
        <f t="shared" si="250"/>
        <v>46245-POX50-psa3</v>
      </c>
      <c r="B8039" s="14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 t="shared" si="251"/>
        <v>2026-08</v>
      </c>
      <c r="J8039" s="7" t="str">
        <f>VLOOKUP(C8039,'[1]T. Apoyo Sistema'!$B$1:$C$89,2,0)</f>
        <v>SI</v>
      </c>
    </row>
    <row r="8040" spans="1:10" x14ac:dyDescent="0.25">
      <c r="A8040" s="4" t="str">
        <f t="shared" si="250"/>
        <v>46245-POX50-psa4</v>
      </c>
      <c r="B8040" s="14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 t="shared" si="251"/>
        <v>2026-08</v>
      </c>
      <c r="J8040" s="7" t="str">
        <f>VLOOKUP(C8040,'[1]T. Apoyo Sistema'!$B$1:$C$89,2,0)</f>
        <v>SI</v>
      </c>
    </row>
    <row r="8041" spans="1:10" x14ac:dyDescent="0.25">
      <c r="A8041" s="4" t="str">
        <f t="shared" si="250"/>
        <v>46245-POX50-psa5</v>
      </c>
      <c r="B8041" s="14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 t="shared" si="251"/>
        <v>2026-08</v>
      </c>
      <c r="J8041" s="7" t="str">
        <f>VLOOKUP(C8041,'[1]T. Apoyo Sistema'!$B$1:$C$89,2,0)</f>
        <v>SI</v>
      </c>
    </row>
    <row r="8042" spans="1:10" x14ac:dyDescent="0.25">
      <c r="A8042" s="4" t="str">
        <f t="shared" si="250"/>
        <v>46245-POX50-psa6</v>
      </c>
      <c r="B8042" s="14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 t="shared" si="251"/>
        <v>2026-08</v>
      </c>
      <c r="J8042" s="7" t="str">
        <f>VLOOKUP(C8042,'[1]T. Apoyo Sistema'!$B$1:$C$89,2,0)</f>
        <v>SI</v>
      </c>
    </row>
    <row r="8043" spans="1:10" x14ac:dyDescent="0.25">
      <c r="A8043" s="4" t="str">
        <f t="shared" si="250"/>
        <v>46245-POX50-sec1</v>
      </c>
      <c r="B8043" s="14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 t="shared" si="251"/>
        <v>2026-08</v>
      </c>
      <c r="J8043" s="7" t="str">
        <f>VLOOKUP(C8043,'[1]T. Apoyo Sistema'!$B$1:$C$89,2,0)</f>
        <v>SI</v>
      </c>
    </row>
    <row r="8044" spans="1:10" x14ac:dyDescent="0.25">
      <c r="A8044" s="4" t="str">
        <f t="shared" si="250"/>
        <v>46245-POX50-sec2</v>
      </c>
      <c r="B8044" s="14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 t="shared" si="251"/>
        <v>2026-08</v>
      </c>
      <c r="J8044" s="7" t="str">
        <f>VLOOKUP(C8044,'[1]T. Apoyo Sistema'!$B$1:$C$89,2,0)</f>
        <v>SI</v>
      </c>
    </row>
    <row r="8045" spans="1:10" x14ac:dyDescent="0.25">
      <c r="A8045" s="4" t="str">
        <f t="shared" si="250"/>
        <v>46245-POX51-bbd1</v>
      </c>
      <c r="B8045" s="14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 t="shared" si="251"/>
        <v>2026-08</v>
      </c>
      <c r="J8045" s="7" t="str">
        <f>VLOOKUP(C8045,'[1]T. Apoyo Sistema'!$B$1:$C$89,2,0)</f>
        <v>SI</v>
      </c>
    </row>
    <row r="8046" spans="1:10" x14ac:dyDescent="0.25">
      <c r="A8046" s="4" t="str">
        <f t="shared" si="250"/>
        <v>46245-POX51-bbd2</v>
      </c>
      <c r="B8046" s="14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 t="shared" si="251"/>
        <v>2026-08</v>
      </c>
      <c r="J8046" s="7" t="str">
        <f>VLOOKUP(C8046,'[1]T. Apoyo Sistema'!$B$1:$C$89,2,0)</f>
        <v>SI</v>
      </c>
    </row>
    <row r="8047" spans="1:10" x14ac:dyDescent="0.25">
      <c r="A8047" s="4" t="str">
        <f t="shared" si="250"/>
        <v>46245-POX51-com1</v>
      </c>
      <c r="B8047" s="14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 t="shared" si="251"/>
        <v>2026-08</v>
      </c>
      <c r="J8047" s="7" t="str">
        <f>VLOOKUP(C8047,'[1]T. Apoyo Sistema'!$B$1:$C$89,2,0)</f>
        <v>SI</v>
      </c>
    </row>
    <row r="8048" spans="1:10" x14ac:dyDescent="0.25">
      <c r="A8048" s="4" t="str">
        <f t="shared" si="250"/>
        <v>46245-POX51-com2</v>
      </c>
      <c r="B8048" s="14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 t="shared" si="251"/>
        <v>2026-08</v>
      </c>
      <c r="J8048" s="7" t="str">
        <f>VLOOKUP(C8048,'[1]T. Apoyo Sistema'!$B$1:$C$89,2,0)</f>
        <v>SI</v>
      </c>
    </row>
    <row r="8049" spans="1:10" x14ac:dyDescent="0.25">
      <c r="A8049" s="4" t="str">
        <f t="shared" si="250"/>
        <v>46245-POX51-com3</v>
      </c>
      <c r="B8049" s="14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 t="shared" si="251"/>
        <v>2026-08</v>
      </c>
      <c r="J8049" s="7" t="str">
        <f>VLOOKUP(C8049,'[1]T. Apoyo Sistema'!$B$1:$C$89,2,0)</f>
        <v>SI</v>
      </c>
    </row>
    <row r="8050" spans="1:10" x14ac:dyDescent="0.25">
      <c r="A8050" s="4" t="str">
        <f t="shared" si="250"/>
        <v>46245-POX51-gen1</v>
      </c>
      <c r="B8050" s="14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 t="shared" si="251"/>
        <v>2026-08</v>
      </c>
      <c r="J8050" s="7" t="str">
        <f>VLOOKUP(C8050,'[1]T. Apoyo Sistema'!$B$1:$C$89,2,0)</f>
        <v>SI</v>
      </c>
    </row>
    <row r="8051" spans="1:10" x14ac:dyDescent="0.25">
      <c r="A8051" s="4" t="str">
        <f t="shared" si="250"/>
        <v>46245-POX51-gen2</v>
      </c>
      <c r="B8051" s="14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 t="shared" si="251"/>
        <v>2026-08</v>
      </c>
      <c r="J8051" s="7" t="str">
        <f>VLOOKUP(C8051,'[1]T. Apoyo Sistema'!$B$1:$C$89,2,0)</f>
        <v>SI</v>
      </c>
    </row>
    <row r="8052" spans="1:10" x14ac:dyDescent="0.25">
      <c r="A8052" s="4" t="str">
        <f t="shared" si="250"/>
        <v>46245-POX51-psa1</v>
      </c>
      <c r="B8052" s="14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 t="shared" si="251"/>
        <v>2026-08</v>
      </c>
      <c r="J8052" s="7" t="str">
        <f>VLOOKUP(C8052,'[1]T. Apoyo Sistema'!$B$1:$C$89,2,0)</f>
        <v>SI</v>
      </c>
    </row>
    <row r="8053" spans="1:10" x14ac:dyDescent="0.25">
      <c r="A8053" s="4" t="str">
        <f t="shared" si="250"/>
        <v>46245-POX51-psa2</v>
      </c>
      <c r="B8053" s="14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 t="shared" si="251"/>
        <v>2026-08</v>
      </c>
      <c r="J8053" s="7" t="str">
        <f>VLOOKUP(C8053,'[1]T. Apoyo Sistema'!$B$1:$C$89,2,0)</f>
        <v>SI</v>
      </c>
    </row>
    <row r="8054" spans="1:10" x14ac:dyDescent="0.25">
      <c r="A8054" s="4" t="str">
        <f t="shared" si="250"/>
        <v>46245-POX51-psa3</v>
      </c>
      <c r="B8054" s="14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 t="shared" si="251"/>
        <v>2026-08</v>
      </c>
      <c r="J8054" s="7" t="str">
        <f>VLOOKUP(C8054,'[1]T. Apoyo Sistema'!$B$1:$C$89,2,0)</f>
        <v>SI</v>
      </c>
    </row>
    <row r="8055" spans="1:10" x14ac:dyDescent="0.25">
      <c r="A8055" s="4" t="str">
        <f t="shared" si="250"/>
        <v>46245-POX51-psa4</v>
      </c>
      <c r="B8055" s="14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 t="shared" si="251"/>
        <v>2026-08</v>
      </c>
      <c r="J8055" s="7" t="str">
        <f>VLOOKUP(C8055,'[1]T. Apoyo Sistema'!$B$1:$C$89,2,0)</f>
        <v>SI</v>
      </c>
    </row>
    <row r="8056" spans="1:10" x14ac:dyDescent="0.25">
      <c r="A8056" s="4" t="str">
        <f t="shared" si="250"/>
        <v>46245-POX51-psa5</v>
      </c>
      <c r="B8056" s="14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 t="shared" si="251"/>
        <v>2026-08</v>
      </c>
      <c r="J8056" s="7" t="str">
        <f>VLOOKUP(C8056,'[1]T. Apoyo Sistema'!$B$1:$C$89,2,0)</f>
        <v>SI</v>
      </c>
    </row>
    <row r="8057" spans="1:10" x14ac:dyDescent="0.25">
      <c r="A8057" s="4" t="str">
        <f t="shared" si="250"/>
        <v>46245-POX51-psa6</v>
      </c>
      <c r="B8057" s="14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 t="shared" si="251"/>
        <v>2026-08</v>
      </c>
      <c r="J8057" s="7" t="str">
        <f>VLOOKUP(C8057,'[1]T. Apoyo Sistema'!$B$1:$C$89,2,0)</f>
        <v>SI</v>
      </c>
    </row>
    <row r="8058" spans="1:10" x14ac:dyDescent="0.25">
      <c r="A8058" s="4" t="str">
        <f t="shared" si="250"/>
        <v>46245-POX51-sec1</v>
      </c>
      <c r="B8058" s="14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 t="shared" si="251"/>
        <v>2026-08</v>
      </c>
      <c r="J8058" s="7" t="str">
        <f>VLOOKUP(C8058,'[1]T. Apoyo Sistema'!$B$1:$C$89,2,0)</f>
        <v>SI</v>
      </c>
    </row>
    <row r="8059" spans="1:10" x14ac:dyDescent="0.25">
      <c r="A8059" s="4" t="str">
        <f t="shared" si="250"/>
        <v>46245-POX51-sec2</v>
      </c>
      <c r="B8059" s="14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 t="shared" si="251"/>
        <v>2026-08</v>
      </c>
      <c r="J8059" s="7" t="str">
        <f>VLOOKUP(C8059,'[1]T. Apoyo Sistema'!$B$1:$C$89,2,0)</f>
        <v>SI</v>
      </c>
    </row>
    <row r="8060" spans="1:10" x14ac:dyDescent="0.25">
      <c r="A8060" s="4" t="str">
        <f t="shared" si="250"/>
        <v>46245-POX53-bbd1</v>
      </c>
      <c r="B8060" s="14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 t="shared" si="251"/>
        <v>2026-08</v>
      </c>
      <c r="J8060" s="7" t="str">
        <f>VLOOKUP(C8060,'[1]T. Apoyo Sistema'!$B$1:$C$89,2,0)</f>
        <v>SI</v>
      </c>
    </row>
    <row r="8061" spans="1:10" x14ac:dyDescent="0.25">
      <c r="A8061" s="4" t="str">
        <f t="shared" si="250"/>
        <v>46245-POX53-bbd2</v>
      </c>
      <c r="B8061" s="14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 t="shared" si="251"/>
        <v>2026-08</v>
      </c>
      <c r="J8061" s="7" t="str">
        <f>VLOOKUP(C8061,'[1]T. Apoyo Sistema'!$B$1:$C$89,2,0)</f>
        <v>SI</v>
      </c>
    </row>
    <row r="8062" spans="1:10" x14ac:dyDescent="0.25">
      <c r="A8062" s="4" t="str">
        <f t="shared" si="250"/>
        <v>46245-POX53-com1</v>
      </c>
      <c r="B8062" s="14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 t="shared" si="251"/>
        <v>2026-08</v>
      </c>
      <c r="J8062" s="7" t="str">
        <f>VLOOKUP(C8062,'[1]T. Apoyo Sistema'!$B$1:$C$89,2,0)</f>
        <v>SI</v>
      </c>
    </row>
    <row r="8063" spans="1:10" x14ac:dyDescent="0.25">
      <c r="A8063" s="4" t="str">
        <f t="shared" si="250"/>
        <v>46245-POX53-com2</v>
      </c>
      <c r="B8063" s="14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 t="shared" si="251"/>
        <v>2026-08</v>
      </c>
      <c r="J8063" s="7" t="str">
        <f>VLOOKUP(C8063,'[1]T. Apoyo Sistema'!$B$1:$C$89,2,0)</f>
        <v>SI</v>
      </c>
    </row>
    <row r="8064" spans="1:10" x14ac:dyDescent="0.25">
      <c r="A8064" s="4" t="str">
        <f t="shared" si="250"/>
        <v>46245-POX53-com3</v>
      </c>
      <c r="B8064" s="14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 t="shared" si="251"/>
        <v>2026-08</v>
      </c>
      <c r="J8064" s="7" t="str">
        <f>VLOOKUP(C8064,'[1]T. Apoyo Sistema'!$B$1:$C$89,2,0)</f>
        <v>SI</v>
      </c>
    </row>
    <row r="8065" spans="1:10" x14ac:dyDescent="0.25">
      <c r="A8065" s="4" t="str">
        <f t="shared" si="250"/>
        <v>46245-POX53-com4</v>
      </c>
      <c r="B8065" s="14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 t="shared" si="251"/>
        <v>2026-08</v>
      </c>
      <c r="J8065" s="7" t="str">
        <f>VLOOKUP(C8065,'[1]T. Apoyo Sistema'!$B$1:$C$89,2,0)</f>
        <v>SI</v>
      </c>
    </row>
    <row r="8066" spans="1:10" x14ac:dyDescent="0.25">
      <c r="A8066" s="4" t="str">
        <f t="shared" ref="A8066:A8129" si="252">CONCATENATE(B8066,"-",C8066,"-",D8066)</f>
        <v>46245-POX53-gen1</v>
      </c>
      <c r="B8066" s="14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 t="shared" ref="I8066:I8129" si="253">TEXT(B8066,"yyyy-mm")</f>
        <v>2026-08</v>
      </c>
      <c r="J8066" s="7" t="str">
        <f>VLOOKUP(C8066,'[1]T. Apoyo Sistema'!$B$1:$C$89,2,0)</f>
        <v>SI</v>
      </c>
    </row>
    <row r="8067" spans="1:10" x14ac:dyDescent="0.25">
      <c r="A8067" s="4" t="str">
        <f t="shared" si="252"/>
        <v>46245-POX53-gen2</v>
      </c>
      <c r="B8067" s="14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 t="shared" si="253"/>
        <v>2026-08</v>
      </c>
      <c r="J8067" s="7" t="str">
        <f>VLOOKUP(C8067,'[1]T. Apoyo Sistema'!$B$1:$C$89,2,0)</f>
        <v>SI</v>
      </c>
    </row>
    <row r="8068" spans="1:10" x14ac:dyDescent="0.25">
      <c r="A8068" s="4" t="str">
        <f t="shared" si="252"/>
        <v>46245-POX53-psa1</v>
      </c>
      <c r="B8068" s="14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 t="shared" si="253"/>
        <v>2026-08</v>
      </c>
      <c r="J8068" s="7" t="str">
        <f>VLOOKUP(C8068,'[1]T. Apoyo Sistema'!$B$1:$C$89,2,0)</f>
        <v>SI</v>
      </c>
    </row>
    <row r="8069" spans="1:10" x14ac:dyDescent="0.25">
      <c r="A8069" s="4" t="str">
        <f t="shared" si="252"/>
        <v>46245-POX53-psa2</v>
      </c>
      <c r="B8069" s="14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 t="shared" si="253"/>
        <v>2026-08</v>
      </c>
      <c r="J8069" s="7" t="str">
        <f>VLOOKUP(C8069,'[1]T. Apoyo Sistema'!$B$1:$C$89,2,0)</f>
        <v>SI</v>
      </c>
    </row>
    <row r="8070" spans="1:10" x14ac:dyDescent="0.25">
      <c r="A8070" s="4" t="str">
        <f t="shared" si="252"/>
        <v>46245-POX53-psa3</v>
      </c>
      <c r="B8070" s="14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 t="shared" si="253"/>
        <v>2026-08</v>
      </c>
      <c r="J8070" s="7" t="str">
        <f>VLOOKUP(C8070,'[1]T. Apoyo Sistema'!$B$1:$C$89,2,0)</f>
        <v>SI</v>
      </c>
    </row>
    <row r="8071" spans="1:10" x14ac:dyDescent="0.25">
      <c r="A8071" s="4" t="str">
        <f t="shared" si="252"/>
        <v>46245-POX53-psa4</v>
      </c>
      <c r="B8071" s="14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 t="shared" si="253"/>
        <v>2026-08</v>
      </c>
      <c r="J8071" s="7" t="str">
        <f>VLOOKUP(C8071,'[1]T. Apoyo Sistema'!$B$1:$C$89,2,0)</f>
        <v>SI</v>
      </c>
    </row>
    <row r="8072" spans="1:10" x14ac:dyDescent="0.25">
      <c r="A8072" s="4" t="str">
        <f t="shared" si="252"/>
        <v>46245-POX53-sec1</v>
      </c>
      <c r="B8072" s="14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 t="shared" si="253"/>
        <v>2026-08</v>
      </c>
      <c r="J8072" s="7" t="str">
        <f>VLOOKUP(C8072,'[1]T. Apoyo Sistema'!$B$1:$C$89,2,0)</f>
        <v>SI</v>
      </c>
    </row>
    <row r="8073" spans="1:10" x14ac:dyDescent="0.25">
      <c r="A8073" s="4" t="str">
        <f t="shared" si="252"/>
        <v>46245-POX53-sec2</v>
      </c>
      <c r="B8073" s="14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 t="shared" si="253"/>
        <v>2026-08</v>
      </c>
      <c r="J8073" s="7" t="str">
        <f>VLOOKUP(C8073,'[1]T. Apoyo Sistema'!$B$1:$C$89,2,0)</f>
        <v>SI</v>
      </c>
    </row>
    <row r="8074" spans="1:10" x14ac:dyDescent="0.25">
      <c r="A8074" s="4" t="str">
        <f t="shared" si="252"/>
        <v>46245-POX54-bbd1</v>
      </c>
      <c r="B8074" s="14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 t="shared" si="253"/>
        <v>2026-08</v>
      </c>
      <c r="J8074" s="7" t="str">
        <f>VLOOKUP(C8074,'[1]T. Apoyo Sistema'!$B$1:$C$89,2,0)</f>
        <v>SI</v>
      </c>
    </row>
    <row r="8075" spans="1:10" x14ac:dyDescent="0.25">
      <c r="A8075" s="4" t="str">
        <f t="shared" si="252"/>
        <v>46245-POX54-bbd2</v>
      </c>
      <c r="B8075" s="14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 t="shared" si="253"/>
        <v>2026-08</v>
      </c>
      <c r="J8075" s="7" t="str">
        <f>VLOOKUP(C8075,'[1]T. Apoyo Sistema'!$B$1:$C$89,2,0)</f>
        <v>SI</v>
      </c>
    </row>
    <row r="8076" spans="1:10" x14ac:dyDescent="0.25">
      <c r="A8076" s="4" t="str">
        <f t="shared" si="252"/>
        <v>46245-POX54-com1</v>
      </c>
      <c r="B8076" s="14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 t="shared" si="253"/>
        <v>2026-08</v>
      </c>
      <c r="J8076" s="7" t="str">
        <f>VLOOKUP(C8076,'[1]T. Apoyo Sistema'!$B$1:$C$89,2,0)</f>
        <v>SI</v>
      </c>
    </row>
    <row r="8077" spans="1:10" x14ac:dyDescent="0.25">
      <c r="A8077" s="4" t="str">
        <f t="shared" si="252"/>
        <v>46245-POX54-com2</v>
      </c>
      <c r="B8077" s="14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 t="shared" si="253"/>
        <v>2026-08</v>
      </c>
      <c r="J8077" s="7" t="str">
        <f>VLOOKUP(C8077,'[1]T. Apoyo Sistema'!$B$1:$C$89,2,0)</f>
        <v>SI</v>
      </c>
    </row>
    <row r="8078" spans="1:10" x14ac:dyDescent="0.25">
      <c r="A8078" s="4" t="str">
        <f t="shared" si="252"/>
        <v>46245-POX54-com3</v>
      </c>
      <c r="B8078" s="14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 t="shared" si="253"/>
        <v>2026-08</v>
      </c>
      <c r="J8078" s="7" t="str">
        <f>VLOOKUP(C8078,'[1]T. Apoyo Sistema'!$B$1:$C$89,2,0)</f>
        <v>SI</v>
      </c>
    </row>
    <row r="8079" spans="1:10" x14ac:dyDescent="0.25">
      <c r="A8079" s="4" t="str">
        <f t="shared" si="252"/>
        <v>46245-POX54-com4</v>
      </c>
      <c r="B8079" s="14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 t="shared" si="253"/>
        <v>2026-08</v>
      </c>
      <c r="J8079" s="7" t="str">
        <f>VLOOKUP(C8079,'[1]T. Apoyo Sistema'!$B$1:$C$89,2,0)</f>
        <v>SI</v>
      </c>
    </row>
    <row r="8080" spans="1:10" x14ac:dyDescent="0.25">
      <c r="A8080" s="4" t="str">
        <f t="shared" si="252"/>
        <v>46245-POX54-gen1</v>
      </c>
      <c r="B8080" s="14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 t="shared" si="253"/>
        <v>2026-08</v>
      </c>
      <c r="J8080" s="7" t="str">
        <f>VLOOKUP(C8080,'[1]T. Apoyo Sistema'!$B$1:$C$89,2,0)</f>
        <v>SI</v>
      </c>
    </row>
    <row r="8081" spans="1:10" x14ac:dyDescent="0.25">
      <c r="A8081" s="4" t="str">
        <f t="shared" si="252"/>
        <v>46245-POX54-gen2</v>
      </c>
      <c r="B8081" s="14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 t="shared" si="253"/>
        <v>2026-08</v>
      </c>
      <c r="J8081" s="7" t="str">
        <f>VLOOKUP(C8081,'[1]T. Apoyo Sistema'!$B$1:$C$89,2,0)</f>
        <v>SI</v>
      </c>
    </row>
    <row r="8082" spans="1:10" x14ac:dyDescent="0.25">
      <c r="A8082" s="4" t="str">
        <f t="shared" si="252"/>
        <v>46245-POX54-psa1</v>
      </c>
      <c r="B8082" s="14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 t="shared" si="253"/>
        <v>2026-08</v>
      </c>
      <c r="J8082" s="7" t="str">
        <f>VLOOKUP(C8082,'[1]T. Apoyo Sistema'!$B$1:$C$89,2,0)</f>
        <v>SI</v>
      </c>
    </row>
    <row r="8083" spans="1:10" x14ac:dyDescent="0.25">
      <c r="A8083" s="4" t="str">
        <f t="shared" si="252"/>
        <v>46245-POX54-psa2</v>
      </c>
      <c r="B8083" s="14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 t="shared" si="253"/>
        <v>2026-08</v>
      </c>
      <c r="J8083" s="7" t="str">
        <f>VLOOKUP(C8083,'[1]T. Apoyo Sistema'!$B$1:$C$89,2,0)</f>
        <v>SI</v>
      </c>
    </row>
    <row r="8084" spans="1:10" x14ac:dyDescent="0.25">
      <c r="A8084" s="4" t="str">
        <f t="shared" si="252"/>
        <v>46245-POX54-psa3</v>
      </c>
      <c r="B8084" s="14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 t="shared" si="253"/>
        <v>2026-08</v>
      </c>
      <c r="J8084" s="7" t="str">
        <f>VLOOKUP(C8084,'[1]T. Apoyo Sistema'!$B$1:$C$89,2,0)</f>
        <v>SI</v>
      </c>
    </row>
    <row r="8085" spans="1:10" x14ac:dyDescent="0.25">
      <c r="A8085" s="4" t="str">
        <f t="shared" si="252"/>
        <v>46245-POX54-psa4</v>
      </c>
      <c r="B8085" s="14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 t="shared" si="253"/>
        <v>2026-08</v>
      </c>
      <c r="J8085" s="7" t="str">
        <f>VLOOKUP(C8085,'[1]T. Apoyo Sistema'!$B$1:$C$89,2,0)</f>
        <v>SI</v>
      </c>
    </row>
    <row r="8086" spans="1:10" x14ac:dyDescent="0.25">
      <c r="A8086" s="4" t="str">
        <f t="shared" si="252"/>
        <v>46245-POX54-sec1</v>
      </c>
      <c r="B8086" s="14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 t="shared" si="253"/>
        <v>2026-08</v>
      </c>
      <c r="J8086" s="7" t="str">
        <f>VLOOKUP(C8086,'[1]T. Apoyo Sistema'!$B$1:$C$89,2,0)</f>
        <v>SI</v>
      </c>
    </row>
    <row r="8087" spans="1:10" x14ac:dyDescent="0.25">
      <c r="A8087" s="4" t="str">
        <f t="shared" si="252"/>
        <v>46245-POX54-sec2</v>
      </c>
      <c r="B8087" s="14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 t="shared" si="253"/>
        <v>2026-08</v>
      </c>
      <c r="J8087" s="7" t="str">
        <f>VLOOKUP(C8087,'[1]T. Apoyo Sistema'!$B$1:$C$89,2,0)</f>
        <v>SI</v>
      </c>
    </row>
    <row r="8088" spans="1:10" x14ac:dyDescent="0.25">
      <c r="A8088" s="4" t="str">
        <f t="shared" si="252"/>
        <v>46245-POX55-bbd1</v>
      </c>
      <c r="B8088" s="14">
        <v>46245</v>
      </c>
      <c r="C8088" s="4" t="s">
        <v>102</v>
      </c>
      <c r="D8088" s="4" t="s">
        <v>69</v>
      </c>
      <c r="E8088" s="4">
        <v>0</v>
      </c>
      <c r="F8088" s="6">
        <v>0</v>
      </c>
      <c r="G8088" s="6">
        <v>23.983333333333334</v>
      </c>
      <c r="H8088" s="6">
        <v>0</v>
      </c>
      <c r="I8088" s="4" t="str">
        <f t="shared" si="253"/>
        <v>2026-08</v>
      </c>
      <c r="J8088" s="7" t="str">
        <f>VLOOKUP(C8088,'[1]T. Apoyo Sistema'!$B$1:$C$89,2,0)</f>
        <v>SI</v>
      </c>
    </row>
    <row r="8089" spans="1:10" x14ac:dyDescent="0.25">
      <c r="A8089" s="4" t="str">
        <f t="shared" si="252"/>
        <v>46245-POX55-bbd2</v>
      </c>
      <c r="B8089" s="14">
        <v>46245</v>
      </c>
      <c r="C8089" s="4" t="s">
        <v>102</v>
      </c>
      <c r="D8089" s="4" t="s">
        <v>70</v>
      </c>
      <c r="E8089" s="4">
        <v>0</v>
      </c>
      <c r="F8089" s="6">
        <v>0.1</v>
      </c>
      <c r="G8089" s="6">
        <v>23.883333333333333</v>
      </c>
      <c r="H8089" s="6">
        <v>0</v>
      </c>
      <c r="I8089" s="4" t="str">
        <f t="shared" si="253"/>
        <v>2026-08</v>
      </c>
      <c r="J8089" s="7" t="str">
        <f>VLOOKUP(C8089,'[1]T. Apoyo Sistema'!$B$1:$C$89,2,0)</f>
        <v>SI</v>
      </c>
    </row>
    <row r="8090" spans="1:10" x14ac:dyDescent="0.25">
      <c r="A8090" s="4" t="str">
        <f t="shared" si="252"/>
        <v>46245-POX55-com1</v>
      </c>
      <c r="B8090" s="14">
        <v>46245</v>
      </c>
      <c r="C8090" s="4" t="s">
        <v>102</v>
      </c>
      <c r="D8090" s="4" t="s">
        <v>71</v>
      </c>
      <c r="E8090" s="4">
        <v>0</v>
      </c>
      <c r="F8090" s="6">
        <v>0</v>
      </c>
      <c r="G8090" s="6">
        <v>23.983333333333334</v>
      </c>
      <c r="H8090" s="6">
        <v>0</v>
      </c>
      <c r="I8090" s="4" t="str">
        <f t="shared" si="253"/>
        <v>2026-08</v>
      </c>
      <c r="J8090" s="7" t="str">
        <f>VLOOKUP(C8090,'[1]T. Apoyo Sistema'!$B$1:$C$89,2,0)</f>
        <v>SI</v>
      </c>
    </row>
    <row r="8091" spans="1:10" x14ac:dyDescent="0.25">
      <c r="A8091" s="4" t="str">
        <f t="shared" si="252"/>
        <v>46245-POX55-com2</v>
      </c>
      <c r="B8091" s="14">
        <v>46245</v>
      </c>
      <c r="C8091" s="4" t="s">
        <v>102</v>
      </c>
      <c r="D8091" s="4" t="s">
        <v>72</v>
      </c>
      <c r="E8091" s="4">
        <v>0</v>
      </c>
      <c r="F8091" s="6">
        <v>1.95</v>
      </c>
      <c r="G8091" s="6">
        <v>22.033333333333335</v>
      </c>
      <c r="H8091" s="6">
        <v>0</v>
      </c>
      <c r="I8091" s="4" t="str">
        <f t="shared" si="253"/>
        <v>2026-08</v>
      </c>
      <c r="J8091" s="7" t="str">
        <f>VLOOKUP(C8091,'[1]T. Apoyo Sistema'!$B$1:$C$89,2,0)</f>
        <v>SI</v>
      </c>
    </row>
    <row r="8092" spans="1:10" x14ac:dyDescent="0.25">
      <c r="A8092" s="4" t="str">
        <f t="shared" si="252"/>
        <v>46245-POX55-com3</v>
      </c>
      <c r="B8092" s="14">
        <v>46245</v>
      </c>
      <c r="C8092" s="4" t="s">
        <v>102</v>
      </c>
      <c r="D8092" s="4" t="s">
        <v>77</v>
      </c>
      <c r="E8092" s="4">
        <v>0</v>
      </c>
      <c r="F8092" s="6">
        <v>0.31666666666666665</v>
      </c>
      <c r="G8092" s="6">
        <v>23.666666666666668</v>
      </c>
      <c r="H8092" s="6">
        <v>0</v>
      </c>
      <c r="I8092" s="4" t="str">
        <f t="shared" si="253"/>
        <v>2026-08</v>
      </c>
      <c r="J8092" s="7" t="str">
        <f>VLOOKUP(C8092,'[1]T. Apoyo Sistema'!$B$1:$C$89,2,0)</f>
        <v>SI</v>
      </c>
    </row>
    <row r="8093" spans="1:10" x14ac:dyDescent="0.25">
      <c r="A8093" s="4" t="str">
        <f t="shared" si="252"/>
        <v>46245-POX55-gen1</v>
      </c>
      <c r="B8093" s="14">
        <v>46245</v>
      </c>
      <c r="C8093" s="4" t="s">
        <v>102</v>
      </c>
      <c r="D8093" s="4" t="s">
        <v>59</v>
      </c>
      <c r="E8093" s="4">
        <v>0</v>
      </c>
      <c r="F8093" s="6">
        <v>2.4666666666666668</v>
      </c>
      <c r="G8093" s="6">
        <v>21.516666666666666</v>
      </c>
      <c r="H8093" s="6">
        <v>0</v>
      </c>
      <c r="I8093" s="4" t="str">
        <f t="shared" si="253"/>
        <v>2026-08</v>
      </c>
      <c r="J8093" s="7" t="str">
        <f>VLOOKUP(C8093,'[1]T. Apoyo Sistema'!$B$1:$C$89,2,0)</f>
        <v>SI</v>
      </c>
    </row>
    <row r="8094" spans="1:10" x14ac:dyDescent="0.25">
      <c r="A8094" s="4" t="str">
        <f t="shared" si="252"/>
        <v>46245-POX55-gen2</v>
      </c>
      <c r="B8094" s="14">
        <v>46245</v>
      </c>
      <c r="C8094" s="4" t="s">
        <v>102</v>
      </c>
      <c r="D8094" s="4" t="s">
        <v>73</v>
      </c>
      <c r="E8094" s="4">
        <v>0</v>
      </c>
      <c r="F8094" s="6">
        <v>0</v>
      </c>
      <c r="G8094" s="6">
        <v>23.983333333333334</v>
      </c>
      <c r="H8094" s="6">
        <v>0</v>
      </c>
      <c r="I8094" s="4" t="str">
        <f t="shared" si="253"/>
        <v>2026-08</v>
      </c>
      <c r="J8094" s="7" t="str">
        <f>VLOOKUP(C8094,'[1]T. Apoyo Sistema'!$B$1:$C$89,2,0)</f>
        <v>SI</v>
      </c>
    </row>
    <row r="8095" spans="1:10" x14ac:dyDescent="0.25">
      <c r="A8095" s="4" t="str">
        <f t="shared" si="252"/>
        <v>46245-POX55-psa1</v>
      </c>
      <c r="B8095" s="14">
        <v>46245</v>
      </c>
      <c r="C8095" s="4" t="s">
        <v>102</v>
      </c>
      <c r="D8095" s="4" t="s">
        <v>60</v>
      </c>
      <c r="E8095" s="4">
        <v>0</v>
      </c>
      <c r="F8095" s="6">
        <v>0.25</v>
      </c>
      <c r="G8095" s="6">
        <v>23.733333333333334</v>
      </c>
      <c r="H8095" s="6">
        <v>0</v>
      </c>
      <c r="I8095" s="4" t="str">
        <f t="shared" si="253"/>
        <v>2026-08</v>
      </c>
      <c r="J8095" s="7" t="str">
        <f>VLOOKUP(C8095,'[1]T. Apoyo Sistema'!$B$1:$C$89,2,0)</f>
        <v>SI</v>
      </c>
    </row>
    <row r="8096" spans="1:10" x14ac:dyDescent="0.25">
      <c r="A8096" s="4" t="str">
        <f t="shared" si="252"/>
        <v>46245-POX55-psa2</v>
      </c>
      <c r="B8096" s="14">
        <v>46245</v>
      </c>
      <c r="C8096" s="4" t="s">
        <v>102</v>
      </c>
      <c r="D8096" s="4" t="s">
        <v>74</v>
      </c>
      <c r="E8096" s="4">
        <v>0</v>
      </c>
      <c r="F8096" s="6">
        <v>1.65</v>
      </c>
      <c r="G8096" s="6">
        <v>22.333333333333336</v>
      </c>
      <c r="H8096" s="6">
        <v>0</v>
      </c>
      <c r="I8096" s="4" t="str">
        <f t="shared" si="253"/>
        <v>2026-08</v>
      </c>
      <c r="J8096" s="7" t="str">
        <f>VLOOKUP(C8096,'[1]T. Apoyo Sistema'!$B$1:$C$89,2,0)</f>
        <v>SI</v>
      </c>
    </row>
    <row r="8097" spans="1:10" x14ac:dyDescent="0.25">
      <c r="A8097" s="4" t="str">
        <f t="shared" si="252"/>
        <v>46245-POX55-psa3</v>
      </c>
      <c r="B8097" s="14">
        <v>46245</v>
      </c>
      <c r="C8097" s="4" t="s">
        <v>102</v>
      </c>
      <c r="D8097" s="4" t="s">
        <v>79</v>
      </c>
      <c r="E8097" s="4">
        <v>0</v>
      </c>
      <c r="F8097" s="6">
        <v>1.6333333333333333</v>
      </c>
      <c r="G8097" s="6">
        <v>22.35</v>
      </c>
      <c r="H8097" s="6">
        <v>0</v>
      </c>
      <c r="I8097" s="4" t="str">
        <f t="shared" si="253"/>
        <v>2026-08</v>
      </c>
      <c r="J8097" s="7" t="str">
        <f>VLOOKUP(C8097,'[1]T. Apoyo Sistema'!$B$1:$C$89,2,0)</f>
        <v>SI</v>
      </c>
    </row>
    <row r="8098" spans="1:10" x14ac:dyDescent="0.25">
      <c r="A8098" s="4" t="str">
        <f t="shared" si="252"/>
        <v>46245-POX55-psa4</v>
      </c>
      <c r="B8098" s="14">
        <v>46245</v>
      </c>
      <c r="C8098" s="4" t="s">
        <v>102</v>
      </c>
      <c r="D8098" s="4" t="s">
        <v>80</v>
      </c>
      <c r="E8098" s="4">
        <v>0</v>
      </c>
      <c r="F8098" s="6">
        <v>0.23333333333333334</v>
      </c>
      <c r="G8098" s="6">
        <v>23.75</v>
      </c>
      <c r="H8098" s="6">
        <v>0</v>
      </c>
      <c r="I8098" s="4" t="str">
        <f t="shared" si="253"/>
        <v>2026-08</v>
      </c>
      <c r="J8098" s="7" t="str">
        <f>VLOOKUP(C8098,'[1]T. Apoyo Sistema'!$B$1:$C$89,2,0)</f>
        <v>SI</v>
      </c>
    </row>
    <row r="8099" spans="1:10" x14ac:dyDescent="0.25">
      <c r="A8099" s="4" t="str">
        <f t="shared" si="252"/>
        <v>46245-POX55-psa5</v>
      </c>
      <c r="B8099" s="14">
        <v>46245</v>
      </c>
      <c r="C8099" s="4" t="s">
        <v>102</v>
      </c>
      <c r="D8099" s="4" t="s">
        <v>92</v>
      </c>
      <c r="E8099" s="4">
        <v>0</v>
      </c>
      <c r="F8099" s="6">
        <v>0</v>
      </c>
      <c r="G8099" s="6">
        <v>23.983333333333334</v>
      </c>
      <c r="H8099" s="6">
        <v>0</v>
      </c>
      <c r="I8099" s="4" t="str">
        <f t="shared" si="253"/>
        <v>2026-08</v>
      </c>
      <c r="J8099" s="7" t="str">
        <f>VLOOKUP(C8099,'[1]T. Apoyo Sistema'!$B$1:$C$89,2,0)</f>
        <v>SI</v>
      </c>
    </row>
    <row r="8100" spans="1:10" x14ac:dyDescent="0.25">
      <c r="A8100" s="4" t="str">
        <f t="shared" si="252"/>
        <v>46245-POX55-psa6</v>
      </c>
      <c r="B8100" s="14">
        <v>46245</v>
      </c>
      <c r="C8100" s="4" t="s">
        <v>102</v>
      </c>
      <c r="D8100" s="4" t="s">
        <v>93</v>
      </c>
      <c r="E8100" s="4">
        <v>0</v>
      </c>
      <c r="F8100" s="6">
        <v>0</v>
      </c>
      <c r="G8100" s="6">
        <v>23.983333333333334</v>
      </c>
      <c r="H8100" s="6">
        <v>0</v>
      </c>
      <c r="I8100" s="4" t="str">
        <f t="shared" si="253"/>
        <v>2026-08</v>
      </c>
      <c r="J8100" s="7" t="str">
        <f>VLOOKUP(C8100,'[1]T. Apoyo Sistema'!$B$1:$C$89,2,0)</f>
        <v>SI</v>
      </c>
    </row>
    <row r="8101" spans="1:10" x14ac:dyDescent="0.25">
      <c r="A8101" s="4" t="str">
        <f t="shared" si="252"/>
        <v>46245-POX55-sec1</v>
      </c>
      <c r="B8101" s="14">
        <v>46245</v>
      </c>
      <c r="C8101" s="4" t="s">
        <v>102</v>
      </c>
      <c r="D8101" s="4" t="s">
        <v>75</v>
      </c>
      <c r="E8101" s="4">
        <v>0</v>
      </c>
      <c r="F8101" s="6">
        <v>2.2833333333333332</v>
      </c>
      <c r="G8101" s="6">
        <v>21.700000000000003</v>
      </c>
      <c r="H8101" s="6">
        <v>0</v>
      </c>
      <c r="I8101" s="4" t="str">
        <f t="shared" si="253"/>
        <v>2026-08</v>
      </c>
      <c r="J8101" s="7" t="str">
        <f>VLOOKUP(C8101,'[1]T. Apoyo Sistema'!$B$1:$C$89,2,0)</f>
        <v>SI</v>
      </c>
    </row>
    <row r="8102" spans="1:10" x14ac:dyDescent="0.25">
      <c r="A8102" s="4" t="str">
        <f t="shared" si="252"/>
        <v>46245-POX55-sec2</v>
      </c>
      <c r="B8102" s="14">
        <v>46245</v>
      </c>
      <c r="C8102" s="4" t="s">
        <v>102</v>
      </c>
      <c r="D8102" s="4" t="s">
        <v>76</v>
      </c>
      <c r="E8102" s="4">
        <v>0</v>
      </c>
      <c r="F8102" s="6">
        <v>2.2833333333333332</v>
      </c>
      <c r="G8102" s="6">
        <v>21.700000000000003</v>
      </c>
      <c r="H8102" s="6">
        <v>0</v>
      </c>
      <c r="I8102" s="4" t="str">
        <f t="shared" si="253"/>
        <v>2026-08</v>
      </c>
      <c r="J8102" s="7" t="str">
        <f>VLOOKUP(C8102,'[1]T. Apoyo Sistema'!$B$1:$C$89,2,0)</f>
        <v>SI</v>
      </c>
    </row>
    <row r="8103" spans="1:10" x14ac:dyDescent="0.25">
      <c r="A8103" s="4" t="str">
        <f t="shared" si="252"/>
        <v>46245-POX56-bbd1</v>
      </c>
      <c r="B8103" s="14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 t="shared" si="253"/>
        <v>2026-08</v>
      </c>
      <c r="J8103" s="7" t="str">
        <f>VLOOKUP(C8103,'[1]T. Apoyo Sistema'!$B$1:$C$89,2,0)</f>
        <v>SI</v>
      </c>
    </row>
    <row r="8104" spans="1:10" x14ac:dyDescent="0.25">
      <c r="A8104" s="4" t="str">
        <f t="shared" si="252"/>
        <v>46245-POX56-bbd2</v>
      </c>
      <c r="B8104" s="14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 t="shared" si="253"/>
        <v>2026-08</v>
      </c>
      <c r="J8104" s="7" t="str">
        <f>VLOOKUP(C8104,'[1]T. Apoyo Sistema'!$B$1:$C$89,2,0)</f>
        <v>SI</v>
      </c>
    </row>
    <row r="8105" spans="1:10" x14ac:dyDescent="0.25">
      <c r="A8105" s="4" t="str">
        <f t="shared" si="252"/>
        <v>46245-POX56-com1</v>
      </c>
      <c r="B8105" s="14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 t="shared" si="253"/>
        <v>2026-08</v>
      </c>
      <c r="J8105" s="7" t="str">
        <f>VLOOKUP(C8105,'[1]T. Apoyo Sistema'!$B$1:$C$89,2,0)</f>
        <v>SI</v>
      </c>
    </row>
    <row r="8106" spans="1:10" x14ac:dyDescent="0.25">
      <c r="A8106" s="4" t="str">
        <f t="shared" si="252"/>
        <v>46245-POX56-com2</v>
      </c>
      <c r="B8106" s="14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 t="shared" si="253"/>
        <v>2026-08</v>
      </c>
      <c r="J8106" s="7" t="str">
        <f>VLOOKUP(C8106,'[1]T. Apoyo Sistema'!$B$1:$C$89,2,0)</f>
        <v>SI</v>
      </c>
    </row>
    <row r="8107" spans="1:10" x14ac:dyDescent="0.25">
      <c r="A8107" s="4" t="str">
        <f t="shared" si="252"/>
        <v>46245-POX56-com3</v>
      </c>
      <c r="B8107" s="14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 t="shared" si="253"/>
        <v>2026-08</v>
      </c>
      <c r="J8107" s="7" t="str">
        <f>VLOOKUP(C8107,'[1]T. Apoyo Sistema'!$B$1:$C$89,2,0)</f>
        <v>SI</v>
      </c>
    </row>
    <row r="8108" spans="1:10" x14ac:dyDescent="0.25">
      <c r="A8108" s="4" t="str">
        <f t="shared" si="252"/>
        <v>46245-POX56-com4</v>
      </c>
      <c r="B8108" s="14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 t="shared" si="253"/>
        <v>2026-08</v>
      </c>
      <c r="J8108" s="7" t="str">
        <f>VLOOKUP(C8108,'[1]T. Apoyo Sistema'!$B$1:$C$89,2,0)</f>
        <v>SI</v>
      </c>
    </row>
    <row r="8109" spans="1:10" x14ac:dyDescent="0.25">
      <c r="A8109" s="4" t="str">
        <f t="shared" si="252"/>
        <v>46245-POX56-gen1</v>
      </c>
      <c r="B8109" s="14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 t="shared" si="253"/>
        <v>2026-08</v>
      </c>
      <c r="J8109" s="7" t="str">
        <f>VLOOKUP(C8109,'[1]T. Apoyo Sistema'!$B$1:$C$89,2,0)</f>
        <v>SI</v>
      </c>
    </row>
    <row r="8110" spans="1:10" x14ac:dyDescent="0.25">
      <c r="A8110" s="4" t="str">
        <f t="shared" si="252"/>
        <v>46245-POX56-gen2</v>
      </c>
      <c r="B8110" s="14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 t="shared" si="253"/>
        <v>2026-08</v>
      </c>
      <c r="J8110" s="7" t="str">
        <f>VLOOKUP(C8110,'[1]T. Apoyo Sistema'!$B$1:$C$89,2,0)</f>
        <v>SI</v>
      </c>
    </row>
    <row r="8111" spans="1:10" x14ac:dyDescent="0.25">
      <c r="A8111" s="4" t="str">
        <f t="shared" si="252"/>
        <v>46245-POX56-psa1</v>
      </c>
      <c r="B8111" s="14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 t="shared" si="253"/>
        <v>2026-08</v>
      </c>
      <c r="J8111" s="7" t="str">
        <f>VLOOKUP(C8111,'[1]T. Apoyo Sistema'!$B$1:$C$89,2,0)</f>
        <v>SI</v>
      </c>
    </row>
    <row r="8112" spans="1:10" x14ac:dyDescent="0.25">
      <c r="A8112" s="4" t="str">
        <f t="shared" si="252"/>
        <v>46245-POX56-psa2</v>
      </c>
      <c r="B8112" s="14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 t="shared" si="253"/>
        <v>2026-08</v>
      </c>
      <c r="J8112" s="7" t="str">
        <f>VLOOKUP(C8112,'[1]T. Apoyo Sistema'!$B$1:$C$89,2,0)</f>
        <v>SI</v>
      </c>
    </row>
    <row r="8113" spans="1:10" x14ac:dyDescent="0.25">
      <c r="A8113" s="4" t="str">
        <f t="shared" si="252"/>
        <v>46245-POX56-psa3</v>
      </c>
      <c r="B8113" s="14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 t="shared" si="253"/>
        <v>2026-08</v>
      </c>
      <c r="J8113" s="7" t="str">
        <f>VLOOKUP(C8113,'[1]T. Apoyo Sistema'!$B$1:$C$89,2,0)</f>
        <v>SI</v>
      </c>
    </row>
    <row r="8114" spans="1:10" x14ac:dyDescent="0.25">
      <c r="A8114" s="4" t="str">
        <f t="shared" si="252"/>
        <v>46245-POX56-psa4</v>
      </c>
      <c r="B8114" s="14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 t="shared" si="253"/>
        <v>2026-08</v>
      </c>
      <c r="J8114" s="7" t="str">
        <f>VLOOKUP(C8114,'[1]T. Apoyo Sistema'!$B$1:$C$89,2,0)</f>
        <v>SI</v>
      </c>
    </row>
    <row r="8115" spans="1:10" x14ac:dyDescent="0.25">
      <c r="A8115" s="4" t="str">
        <f t="shared" si="252"/>
        <v>46245-POX56-sec1</v>
      </c>
      <c r="B8115" s="14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 t="shared" si="253"/>
        <v>2026-08</v>
      </c>
      <c r="J8115" s="7" t="str">
        <f>VLOOKUP(C8115,'[1]T. Apoyo Sistema'!$B$1:$C$89,2,0)</f>
        <v>SI</v>
      </c>
    </row>
    <row r="8116" spans="1:10" x14ac:dyDescent="0.25">
      <c r="A8116" s="4" t="str">
        <f t="shared" si="252"/>
        <v>46245-POX56-sec2</v>
      </c>
      <c r="B8116" s="14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 t="shared" si="253"/>
        <v>2026-08</v>
      </c>
      <c r="J8116" s="7" t="str">
        <f>VLOOKUP(C8116,'[1]T. Apoyo Sistema'!$B$1:$C$89,2,0)</f>
        <v>SI</v>
      </c>
    </row>
    <row r="8117" spans="1:10" x14ac:dyDescent="0.25">
      <c r="A8117" s="4" t="str">
        <f t="shared" si="252"/>
        <v>46245-POX57-bbd1</v>
      </c>
      <c r="B8117" s="14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 t="shared" si="253"/>
        <v>2026-08</v>
      </c>
      <c r="J8117" s="7" t="str">
        <f>VLOOKUP(C8117,'[1]T. Apoyo Sistema'!$B$1:$C$89,2,0)</f>
        <v>SI</v>
      </c>
    </row>
    <row r="8118" spans="1:10" x14ac:dyDescent="0.25">
      <c r="A8118" s="4" t="str">
        <f t="shared" si="252"/>
        <v>46245-POX57-bbd2</v>
      </c>
      <c r="B8118" s="14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 t="shared" si="253"/>
        <v>2026-08</v>
      </c>
      <c r="J8118" s="7" t="str">
        <f>VLOOKUP(C8118,'[1]T. Apoyo Sistema'!$B$1:$C$89,2,0)</f>
        <v>SI</v>
      </c>
    </row>
    <row r="8119" spans="1:10" x14ac:dyDescent="0.25">
      <c r="A8119" s="4" t="str">
        <f t="shared" si="252"/>
        <v>46245-POX57-com1</v>
      </c>
      <c r="B8119" s="14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 t="shared" si="253"/>
        <v>2026-08</v>
      </c>
      <c r="J8119" s="7" t="str">
        <f>VLOOKUP(C8119,'[1]T. Apoyo Sistema'!$B$1:$C$89,2,0)</f>
        <v>SI</v>
      </c>
    </row>
    <row r="8120" spans="1:10" x14ac:dyDescent="0.25">
      <c r="A8120" s="4" t="str">
        <f t="shared" si="252"/>
        <v>46245-POX57-com2</v>
      </c>
      <c r="B8120" s="14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 t="shared" si="253"/>
        <v>2026-08</v>
      </c>
      <c r="J8120" s="7" t="str">
        <f>VLOOKUP(C8120,'[1]T. Apoyo Sistema'!$B$1:$C$89,2,0)</f>
        <v>SI</v>
      </c>
    </row>
    <row r="8121" spans="1:10" x14ac:dyDescent="0.25">
      <c r="A8121" s="4" t="str">
        <f t="shared" si="252"/>
        <v>46245-POX57-com3</v>
      </c>
      <c r="B8121" s="14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 t="shared" si="253"/>
        <v>2026-08</v>
      </c>
      <c r="J8121" s="7" t="str">
        <f>VLOOKUP(C8121,'[1]T. Apoyo Sistema'!$B$1:$C$89,2,0)</f>
        <v>SI</v>
      </c>
    </row>
    <row r="8122" spans="1:10" x14ac:dyDescent="0.25">
      <c r="A8122" s="4" t="str">
        <f t="shared" si="252"/>
        <v>46245-POX57-com4</v>
      </c>
      <c r="B8122" s="14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 t="shared" si="253"/>
        <v>2026-08</v>
      </c>
      <c r="J8122" s="7" t="str">
        <f>VLOOKUP(C8122,'[1]T. Apoyo Sistema'!$B$1:$C$89,2,0)</f>
        <v>SI</v>
      </c>
    </row>
    <row r="8123" spans="1:10" x14ac:dyDescent="0.25">
      <c r="A8123" s="4" t="str">
        <f t="shared" si="252"/>
        <v>46245-POX57-gen1</v>
      </c>
      <c r="B8123" s="14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 t="shared" si="253"/>
        <v>2026-08</v>
      </c>
      <c r="J8123" s="7" t="str">
        <f>VLOOKUP(C8123,'[1]T. Apoyo Sistema'!$B$1:$C$89,2,0)</f>
        <v>SI</v>
      </c>
    </row>
    <row r="8124" spans="1:10" x14ac:dyDescent="0.25">
      <c r="A8124" s="4" t="str">
        <f t="shared" si="252"/>
        <v>46245-POX57-gen2</v>
      </c>
      <c r="B8124" s="14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 t="shared" si="253"/>
        <v>2026-08</v>
      </c>
      <c r="J8124" s="7" t="str">
        <f>VLOOKUP(C8124,'[1]T. Apoyo Sistema'!$B$1:$C$89,2,0)</f>
        <v>SI</v>
      </c>
    </row>
    <row r="8125" spans="1:10" x14ac:dyDescent="0.25">
      <c r="A8125" s="4" t="str">
        <f t="shared" si="252"/>
        <v>46245-POX57-psa1</v>
      </c>
      <c r="B8125" s="14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 t="shared" si="253"/>
        <v>2026-08</v>
      </c>
      <c r="J8125" s="7" t="str">
        <f>VLOOKUP(C8125,'[1]T. Apoyo Sistema'!$B$1:$C$89,2,0)</f>
        <v>SI</v>
      </c>
    </row>
    <row r="8126" spans="1:10" x14ac:dyDescent="0.25">
      <c r="A8126" s="4" t="str">
        <f t="shared" si="252"/>
        <v>46245-POX57-psa2</v>
      </c>
      <c r="B8126" s="14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 t="shared" si="253"/>
        <v>2026-08</v>
      </c>
      <c r="J8126" s="7" t="str">
        <f>VLOOKUP(C8126,'[1]T. Apoyo Sistema'!$B$1:$C$89,2,0)</f>
        <v>SI</v>
      </c>
    </row>
    <row r="8127" spans="1:10" x14ac:dyDescent="0.25">
      <c r="A8127" s="4" t="str">
        <f t="shared" si="252"/>
        <v>46245-POX57-psa3</v>
      </c>
      <c r="B8127" s="14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 t="shared" si="253"/>
        <v>2026-08</v>
      </c>
      <c r="J8127" s="7" t="str">
        <f>VLOOKUP(C8127,'[1]T. Apoyo Sistema'!$B$1:$C$89,2,0)</f>
        <v>SI</v>
      </c>
    </row>
    <row r="8128" spans="1:10" x14ac:dyDescent="0.25">
      <c r="A8128" s="4" t="str">
        <f t="shared" si="252"/>
        <v>46245-POX57-psa4</v>
      </c>
      <c r="B8128" s="14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 t="shared" si="253"/>
        <v>2026-08</v>
      </c>
      <c r="J8128" s="7" t="str">
        <f>VLOOKUP(C8128,'[1]T. Apoyo Sistema'!$B$1:$C$89,2,0)</f>
        <v>SI</v>
      </c>
    </row>
    <row r="8129" spans="1:10" x14ac:dyDescent="0.25">
      <c r="A8129" s="4" t="str">
        <f t="shared" si="252"/>
        <v>46245-POX57-sec1</v>
      </c>
      <c r="B8129" s="14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 t="shared" si="253"/>
        <v>2026-08</v>
      </c>
      <c r="J8129" s="7" t="str">
        <f>VLOOKUP(C8129,'[1]T. Apoyo Sistema'!$B$1:$C$89,2,0)</f>
        <v>SI</v>
      </c>
    </row>
    <row r="8130" spans="1:10" x14ac:dyDescent="0.25">
      <c r="A8130" s="4" t="str">
        <f t="shared" ref="A8130:A8193" si="254">CONCATENATE(B8130,"-",C8130,"-",D8130)</f>
        <v>46245-POX57-sec2</v>
      </c>
      <c r="B8130" s="14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 t="shared" ref="I8130:I8193" si="255">TEXT(B8130,"yyyy-mm")</f>
        <v>2026-08</v>
      </c>
      <c r="J8130" s="7" t="str">
        <f>VLOOKUP(C8130,'[1]T. Apoyo Sistema'!$B$1:$C$89,2,0)</f>
        <v>SI</v>
      </c>
    </row>
    <row r="8131" spans="1:10" x14ac:dyDescent="0.25">
      <c r="A8131" s="4" t="str">
        <f t="shared" si="254"/>
        <v>46245-POX58-bbd1</v>
      </c>
      <c r="B8131" s="14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 t="shared" si="255"/>
        <v>2026-08</v>
      </c>
      <c r="J8131" s="7" t="str">
        <f>VLOOKUP(C8131,'[1]T. Apoyo Sistema'!$B$1:$C$89,2,0)</f>
        <v>SI</v>
      </c>
    </row>
    <row r="8132" spans="1:10" x14ac:dyDescent="0.25">
      <c r="A8132" s="4" t="str">
        <f t="shared" si="254"/>
        <v>46245-POX58-bbd2</v>
      </c>
      <c r="B8132" s="14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 t="shared" si="255"/>
        <v>2026-08</v>
      </c>
      <c r="J8132" s="7" t="str">
        <f>VLOOKUP(C8132,'[1]T. Apoyo Sistema'!$B$1:$C$89,2,0)</f>
        <v>SI</v>
      </c>
    </row>
    <row r="8133" spans="1:10" x14ac:dyDescent="0.25">
      <c r="A8133" s="4" t="str">
        <f t="shared" si="254"/>
        <v>46245-POX58-com1</v>
      </c>
      <c r="B8133" s="14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 t="shared" si="255"/>
        <v>2026-08</v>
      </c>
      <c r="J8133" s="7" t="str">
        <f>VLOOKUP(C8133,'[1]T. Apoyo Sistema'!$B$1:$C$89,2,0)</f>
        <v>SI</v>
      </c>
    </row>
    <row r="8134" spans="1:10" x14ac:dyDescent="0.25">
      <c r="A8134" s="4" t="str">
        <f t="shared" si="254"/>
        <v>46245-POX58-com2</v>
      </c>
      <c r="B8134" s="14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 t="shared" si="255"/>
        <v>2026-08</v>
      </c>
      <c r="J8134" s="7" t="str">
        <f>VLOOKUP(C8134,'[1]T. Apoyo Sistema'!$B$1:$C$89,2,0)</f>
        <v>SI</v>
      </c>
    </row>
    <row r="8135" spans="1:10" x14ac:dyDescent="0.25">
      <c r="A8135" s="4" t="str">
        <f t="shared" si="254"/>
        <v>46245-POX58-com3</v>
      </c>
      <c r="B8135" s="14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 t="shared" si="255"/>
        <v>2026-08</v>
      </c>
      <c r="J8135" s="7" t="str">
        <f>VLOOKUP(C8135,'[1]T. Apoyo Sistema'!$B$1:$C$89,2,0)</f>
        <v>SI</v>
      </c>
    </row>
    <row r="8136" spans="1:10" x14ac:dyDescent="0.25">
      <c r="A8136" s="4" t="str">
        <f t="shared" si="254"/>
        <v>46245-POX58-com4</v>
      </c>
      <c r="B8136" s="14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 t="shared" si="255"/>
        <v>2026-08</v>
      </c>
      <c r="J8136" s="7" t="str">
        <f>VLOOKUP(C8136,'[1]T. Apoyo Sistema'!$B$1:$C$89,2,0)</f>
        <v>SI</v>
      </c>
    </row>
    <row r="8137" spans="1:10" x14ac:dyDescent="0.25">
      <c r="A8137" s="4" t="str">
        <f t="shared" si="254"/>
        <v>46245-POX58-gen1</v>
      </c>
      <c r="B8137" s="14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 t="shared" si="255"/>
        <v>2026-08</v>
      </c>
      <c r="J8137" s="7" t="str">
        <f>VLOOKUP(C8137,'[1]T. Apoyo Sistema'!$B$1:$C$89,2,0)</f>
        <v>SI</v>
      </c>
    </row>
    <row r="8138" spans="1:10" x14ac:dyDescent="0.25">
      <c r="A8138" s="4" t="str">
        <f t="shared" si="254"/>
        <v>46245-POX58-gen2</v>
      </c>
      <c r="B8138" s="14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 t="shared" si="255"/>
        <v>2026-08</v>
      </c>
      <c r="J8138" s="7" t="str">
        <f>VLOOKUP(C8138,'[1]T. Apoyo Sistema'!$B$1:$C$89,2,0)</f>
        <v>SI</v>
      </c>
    </row>
    <row r="8139" spans="1:10" x14ac:dyDescent="0.25">
      <c r="A8139" s="4" t="str">
        <f t="shared" si="254"/>
        <v>46245-POX58-motocom1</v>
      </c>
      <c r="B8139" s="14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 t="shared" si="255"/>
        <v>2026-08</v>
      </c>
      <c r="J8139" s="7" t="str">
        <f>VLOOKUP(C8139,'[1]T. Apoyo Sistema'!$B$1:$C$89,2,0)</f>
        <v>SI</v>
      </c>
    </row>
    <row r="8140" spans="1:10" x14ac:dyDescent="0.25">
      <c r="A8140" s="4" t="str">
        <f t="shared" si="254"/>
        <v>46245-POX58-motocom2</v>
      </c>
      <c r="B8140" s="14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 t="shared" si="255"/>
        <v>2026-08</v>
      </c>
      <c r="J8140" s="7" t="str">
        <f>VLOOKUP(C8140,'[1]T. Apoyo Sistema'!$B$1:$C$89,2,0)</f>
        <v>SI</v>
      </c>
    </row>
    <row r="8141" spans="1:10" x14ac:dyDescent="0.25">
      <c r="A8141" s="4" t="str">
        <f t="shared" si="254"/>
        <v>46245-POX58-psa1</v>
      </c>
      <c r="B8141" s="14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 t="shared" si="255"/>
        <v>2026-08</v>
      </c>
      <c r="J8141" s="7" t="str">
        <f>VLOOKUP(C8141,'[1]T. Apoyo Sistema'!$B$1:$C$89,2,0)</f>
        <v>SI</v>
      </c>
    </row>
    <row r="8142" spans="1:10" x14ac:dyDescent="0.25">
      <c r="A8142" s="4" t="str">
        <f t="shared" si="254"/>
        <v>46245-POX58-psa2</v>
      </c>
      <c r="B8142" s="14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 t="shared" si="255"/>
        <v>2026-08</v>
      </c>
      <c r="J8142" s="7" t="str">
        <f>VLOOKUP(C8142,'[1]T. Apoyo Sistema'!$B$1:$C$89,2,0)</f>
        <v>SI</v>
      </c>
    </row>
    <row r="8143" spans="1:10" x14ac:dyDescent="0.25">
      <c r="A8143" s="4" t="str">
        <f t="shared" si="254"/>
        <v>46245-POX58-psa3</v>
      </c>
      <c r="B8143" s="14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 t="shared" si="255"/>
        <v>2026-08</v>
      </c>
      <c r="J8143" s="7" t="str">
        <f>VLOOKUP(C8143,'[1]T. Apoyo Sistema'!$B$1:$C$89,2,0)</f>
        <v>SI</v>
      </c>
    </row>
    <row r="8144" spans="1:10" x14ac:dyDescent="0.25">
      <c r="A8144" s="4" t="str">
        <f t="shared" si="254"/>
        <v>46245-POX58-psa4</v>
      </c>
      <c r="B8144" s="14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 t="shared" si="255"/>
        <v>2026-08</v>
      </c>
      <c r="J8144" s="7" t="str">
        <f>VLOOKUP(C8144,'[1]T. Apoyo Sistema'!$B$1:$C$89,2,0)</f>
        <v>SI</v>
      </c>
    </row>
    <row r="8145" spans="1:10" x14ac:dyDescent="0.25">
      <c r="A8145" s="4" t="str">
        <f t="shared" si="254"/>
        <v>46245-POX58-sec1</v>
      </c>
      <c r="B8145" s="14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 t="shared" si="255"/>
        <v>2026-08</v>
      </c>
      <c r="J8145" s="7" t="str">
        <f>VLOOKUP(C8145,'[1]T. Apoyo Sistema'!$B$1:$C$89,2,0)</f>
        <v>SI</v>
      </c>
    </row>
    <row r="8146" spans="1:10" x14ac:dyDescent="0.25">
      <c r="A8146" s="4" t="str">
        <f t="shared" si="254"/>
        <v>46245-POX58-sec2</v>
      </c>
      <c r="B8146" s="14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 t="shared" si="255"/>
        <v>2026-08</v>
      </c>
      <c r="J8146" s="7" t="str">
        <f>VLOOKUP(C8146,'[1]T. Apoyo Sistema'!$B$1:$C$89,2,0)</f>
        <v>SI</v>
      </c>
    </row>
    <row r="8147" spans="1:10" x14ac:dyDescent="0.25">
      <c r="A8147" s="4" t="str">
        <f t="shared" si="254"/>
        <v>46245-POX59-bbd1</v>
      </c>
      <c r="B8147" s="14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 t="shared" si="255"/>
        <v>2026-08</v>
      </c>
      <c r="J8147" s="7" t="str">
        <f>VLOOKUP(C8147,'[1]T. Apoyo Sistema'!$B$1:$C$89,2,0)</f>
        <v>SI</v>
      </c>
    </row>
    <row r="8148" spans="1:10" x14ac:dyDescent="0.25">
      <c r="A8148" s="4" t="str">
        <f t="shared" si="254"/>
        <v>46245-POX59-bbd2</v>
      </c>
      <c r="B8148" s="14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 t="shared" si="255"/>
        <v>2026-08</v>
      </c>
      <c r="J8148" s="7" t="str">
        <f>VLOOKUP(C8148,'[1]T. Apoyo Sistema'!$B$1:$C$89,2,0)</f>
        <v>SI</v>
      </c>
    </row>
    <row r="8149" spans="1:10" x14ac:dyDescent="0.25">
      <c r="A8149" s="4" t="str">
        <f t="shared" si="254"/>
        <v>46245-POX59-com1</v>
      </c>
      <c r="B8149" s="14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 t="shared" si="255"/>
        <v>2026-08</v>
      </c>
      <c r="J8149" s="7" t="str">
        <f>VLOOKUP(C8149,'[1]T. Apoyo Sistema'!$B$1:$C$89,2,0)</f>
        <v>SI</v>
      </c>
    </row>
    <row r="8150" spans="1:10" x14ac:dyDescent="0.25">
      <c r="A8150" s="4" t="str">
        <f t="shared" si="254"/>
        <v>46245-POX59-com2</v>
      </c>
      <c r="B8150" s="14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 t="shared" si="255"/>
        <v>2026-08</v>
      </c>
      <c r="J8150" s="7" t="str">
        <f>VLOOKUP(C8150,'[1]T. Apoyo Sistema'!$B$1:$C$89,2,0)</f>
        <v>SI</v>
      </c>
    </row>
    <row r="8151" spans="1:10" x14ac:dyDescent="0.25">
      <c r="A8151" s="4" t="str">
        <f t="shared" si="254"/>
        <v>46245-POX59-com3</v>
      </c>
      <c r="B8151" s="14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 t="shared" si="255"/>
        <v>2026-08</v>
      </c>
      <c r="J8151" s="7" t="str">
        <f>VLOOKUP(C8151,'[1]T. Apoyo Sistema'!$B$1:$C$89,2,0)</f>
        <v>SI</v>
      </c>
    </row>
    <row r="8152" spans="1:10" x14ac:dyDescent="0.25">
      <c r="A8152" s="4" t="str">
        <f t="shared" si="254"/>
        <v>46245-POX59-gen1</v>
      </c>
      <c r="B8152" s="14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 t="shared" si="255"/>
        <v>2026-08</v>
      </c>
      <c r="J8152" s="7" t="str">
        <f>VLOOKUP(C8152,'[1]T. Apoyo Sistema'!$B$1:$C$89,2,0)</f>
        <v>SI</v>
      </c>
    </row>
    <row r="8153" spans="1:10" x14ac:dyDescent="0.25">
      <c r="A8153" s="4" t="str">
        <f t="shared" si="254"/>
        <v>46245-POX59-gen2</v>
      </c>
      <c r="B8153" s="14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 t="shared" si="255"/>
        <v>2026-08</v>
      </c>
      <c r="J8153" s="7" t="str">
        <f>VLOOKUP(C8153,'[1]T. Apoyo Sistema'!$B$1:$C$89,2,0)</f>
        <v>SI</v>
      </c>
    </row>
    <row r="8154" spans="1:10" x14ac:dyDescent="0.25">
      <c r="A8154" s="4" t="str">
        <f t="shared" si="254"/>
        <v>46245-POX59-motocom1</v>
      </c>
      <c r="B8154" s="14">
        <v>46245</v>
      </c>
      <c r="C8154" s="4" t="s">
        <v>38</v>
      </c>
      <c r="D8154" s="4" t="s">
        <v>104</v>
      </c>
      <c r="E8154" s="4">
        <v>0</v>
      </c>
      <c r="F8154" s="6">
        <v>0</v>
      </c>
      <c r="G8154" s="6">
        <v>0</v>
      </c>
      <c r="H8154" s="6">
        <v>0</v>
      </c>
      <c r="I8154" s="4" t="str">
        <f t="shared" si="255"/>
        <v>2026-08</v>
      </c>
      <c r="J8154" s="7" t="str">
        <f>VLOOKUP(C8154,'[1]T. Apoyo Sistema'!$B$1:$C$89,2,0)</f>
        <v>SI</v>
      </c>
    </row>
    <row r="8155" spans="1:10" x14ac:dyDescent="0.25">
      <c r="A8155" s="4" t="str">
        <f t="shared" si="254"/>
        <v>46245-POX59-motocom2</v>
      </c>
      <c r="B8155" s="14">
        <v>46245</v>
      </c>
      <c r="C8155" s="4" t="s">
        <v>38</v>
      </c>
      <c r="D8155" s="4" t="s">
        <v>105</v>
      </c>
      <c r="E8155" s="4">
        <v>0</v>
      </c>
      <c r="F8155" s="6">
        <v>0</v>
      </c>
      <c r="G8155" s="6">
        <v>0</v>
      </c>
      <c r="H8155" s="6">
        <v>0</v>
      </c>
      <c r="I8155" s="4" t="str">
        <f t="shared" si="255"/>
        <v>2026-08</v>
      </c>
      <c r="J8155" s="7" t="str">
        <f>VLOOKUP(C8155,'[1]T. Apoyo Sistema'!$B$1:$C$89,2,0)</f>
        <v>SI</v>
      </c>
    </row>
    <row r="8156" spans="1:10" x14ac:dyDescent="0.25">
      <c r="A8156" s="4" t="str">
        <f t="shared" si="254"/>
        <v>46245-POX59-psa1</v>
      </c>
      <c r="B8156" s="14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 t="shared" si="255"/>
        <v>2026-08</v>
      </c>
      <c r="J8156" s="7" t="str">
        <f>VLOOKUP(C8156,'[1]T. Apoyo Sistema'!$B$1:$C$89,2,0)</f>
        <v>SI</v>
      </c>
    </row>
    <row r="8157" spans="1:10" x14ac:dyDescent="0.25">
      <c r="A8157" s="4" t="str">
        <f t="shared" si="254"/>
        <v>46245-POX59-psa2</v>
      </c>
      <c r="B8157" s="14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 t="shared" si="255"/>
        <v>2026-08</v>
      </c>
      <c r="J8157" s="7" t="str">
        <f>VLOOKUP(C8157,'[1]T. Apoyo Sistema'!$B$1:$C$89,2,0)</f>
        <v>SI</v>
      </c>
    </row>
    <row r="8158" spans="1:10" x14ac:dyDescent="0.25">
      <c r="A8158" s="4" t="str">
        <f t="shared" si="254"/>
        <v>46245-POX59-psa3</v>
      </c>
      <c r="B8158" s="14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 t="shared" si="255"/>
        <v>2026-08</v>
      </c>
      <c r="J8158" s="7" t="str">
        <f>VLOOKUP(C8158,'[1]T. Apoyo Sistema'!$B$1:$C$89,2,0)</f>
        <v>SI</v>
      </c>
    </row>
    <row r="8159" spans="1:10" x14ac:dyDescent="0.25">
      <c r="A8159" s="4" t="str">
        <f t="shared" si="254"/>
        <v>46245-POX59-psa4</v>
      </c>
      <c r="B8159" s="14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 t="shared" si="255"/>
        <v>2026-08</v>
      </c>
      <c r="J8159" s="7" t="str">
        <f>VLOOKUP(C8159,'[1]T. Apoyo Sistema'!$B$1:$C$89,2,0)</f>
        <v>SI</v>
      </c>
    </row>
    <row r="8160" spans="1:10" x14ac:dyDescent="0.25">
      <c r="A8160" s="4" t="str">
        <f t="shared" si="254"/>
        <v>46245-POX59-psa5</v>
      </c>
      <c r="B8160" s="14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 t="shared" si="255"/>
        <v>2026-08</v>
      </c>
      <c r="J8160" s="7" t="str">
        <f>VLOOKUP(C8160,'[1]T. Apoyo Sistema'!$B$1:$C$89,2,0)</f>
        <v>SI</v>
      </c>
    </row>
    <row r="8161" spans="1:10" x14ac:dyDescent="0.25">
      <c r="A8161" s="4" t="str">
        <f t="shared" si="254"/>
        <v>46245-POX59-psa6</v>
      </c>
      <c r="B8161" s="14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 t="shared" si="255"/>
        <v>2026-08</v>
      </c>
      <c r="J8161" s="7" t="str">
        <f>VLOOKUP(C8161,'[1]T. Apoyo Sistema'!$B$1:$C$89,2,0)</f>
        <v>SI</v>
      </c>
    </row>
    <row r="8162" spans="1:10" x14ac:dyDescent="0.25">
      <c r="A8162" s="4" t="str">
        <f t="shared" si="254"/>
        <v>46245-POX59-sec1</v>
      </c>
      <c r="B8162" s="14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 t="shared" si="255"/>
        <v>2026-08</v>
      </c>
      <c r="J8162" s="7" t="str">
        <f>VLOOKUP(C8162,'[1]T. Apoyo Sistema'!$B$1:$C$89,2,0)</f>
        <v>SI</v>
      </c>
    </row>
    <row r="8163" spans="1:10" x14ac:dyDescent="0.25">
      <c r="A8163" s="4" t="str">
        <f t="shared" si="254"/>
        <v>46245-POX59-sec2</v>
      </c>
      <c r="B8163" s="14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 t="shared" si="255"/>
        <v>2026-08</v>
      </c>
      <c r="J8163" s="7" t="str">
        <f>VLOOKUP(C8163,'[1]T. Apoyo Sistema'!$B$1:$C$89,2,0)</f>
        <v>SI</v>
      </c>
    </row>
    <row r="8164" spans="1:10" x14ac:dyDescent="0.25">
      <c r="A8164" s="4" t="str">
        <f t="shared" si="254"/>
        <v>46245-POX6-bbd1</v>
      </c>
      <c r="B8164" s="14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 t="shared" si="255"/>
        <v>2026-08</v>
      </c>
      <c r="J8164" s="7" t="str">
        <f>VLOOKUP(C8164,'[1]T. Apoyo Sistema'!$B$1:$C$89,2,0)</f>
        <v>SI</v>
      </c>
    </row>
    <row r="8165" spans="1:10" x14ac:dyDescent="0.25">
      <c r="A8165" s="4" t="str">
        <f t="shared" si="254"/>
        <v>46245-POX6-bbd2</v>
      </c>
      <c r="B8165" s="14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 t="shared" si="255"/>
        <v>2026-08</v>
      </c>
      <c r="J8165" s="7" t="str">
        <f>VLOOKUP(C8165,'[1]T. Apoyo Sistema'!$B$1:$C$89,2,0)</f>
        <v>SI</v>
      </c>
    </row>
    <row r="8166" spans="1:10" x14ac:dyDescent="0.25">
      <c r="A8166" s="4" t="str">
        <f t="shared" si="254"/>
        <v>46245-POX6-com1</v>
      </c>
      <c r="B8166" s="14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 t="shared" si="255"/>
        <v>2026-08</v>
      </c>
      <c r="J8166" s="7" t="str">
        <f>VLOOKUP(C8166,'[1]T. Apoyo Sistema'!$B$1:$C$89,2,0)</f>
        <v>SI</v>
      </c>
    </row>
    <row r="8167" spans="1:10" x14ac:dyDescent="0.25">
      <c r="A8167" s="4" t="str">
        <f t="shared" si="254"/>
        <v>46245-POX6-com2</v>
      </c>
      <c r="B8167" s="14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 t="shared" si="255"/>
        <v>2026-08</v>
      </c>
      <c r="J8167" s="7" t="str">
        <f>VLOOKUP(C8167,'[1]T. Apoyo Sistema'!$B$1:$C$89,2,0)</f>
        <v>SI</v>
      </c>
    </row>
    <row r="8168" spans="1:10" x14ac:dyDescent="0.25">
      <c r="A8168" s="4" t="str">
        <f t="shared" si="254"/>
        <v>46245-POX6-com3</v>
      </c>
      <c r="B8168" s="14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 t="shared" si="255"/>
        <v>2026-08</v>
      </c>
      <c r="J8168" s="7" t="str">
        <f>VLOOKUP(C8168,'[1]T. Apoyo Sistema'!$B$1:$C$89,2,0)</f>
        <v>SI</v>
      </c>
    </row>
    <row r="8169" spans="1:10" x14ac:dyDescent="0.25">
      <c r="A8169" s="4" t="str">
        <f t="shared" si="254"/>
        <v>46245-POX6-com4</v>
      </c>
      <c r="B8169" s="14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 t="shared" si="255"/>
        <v>2026-08</v>
      </c>
      <c r="J8169" s="7" t="str">
        <f>VLOOKUP(C8169,'[1]T. Apoyo Sistema'!$B$1:$C$89,2,0)</f>
        <v>SI</v>
      </c>
    </row>
    <row r="8170" spans="1:10" x14ac:dyDescent="0.25">
      <c r="A8170" s="4" t="str">
        <f t="shared" si="254"/>
        <v>46245-POX6-gen1</v>
      </c>
      <c r="B8170" s="14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 t="shared" si="255"/>
        <v>2026-08</v>
      </c>
      <c r="J8170" s="7" t="str">
        <f>VLOOKUP(C8170,'[1]T. Apoyo Sistema'!$B$1:$C$89,2,0)</f>
        <v>SI</v>
      </c>
    </row>
    <row r="8171" spans="1:10" x14ac:dyDescent="0.25">
      <c r="A8171" s="4" t="str">
        <f t="shared" si="254"/>
        <v>46245-POX6-gen2</v>
      </c>
      <c r="B8171" s="14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 t="shared" si="255"/>
        <v>2026-08</v>
      </c>
      <c r="J8171" s="7" t="str">
        <f>VLOOKUP(C8171,'[1]T. Apoyo Sistema'!$B$1:$C$89,2,0)</f>
        <v>SI</v>
      </c>
    </row>
    <row r="8172" spans="1:10" x14ac:dyDescent="0.25">
      <c r="A8172" s="4" t="str">
        <f t="shared" si="254"/>
        <v>46245-POX6-psa1</v>
      </c>
      <c r="B8172" s="14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 t="shared" si="255"/>
        <v>2026-08</v>
      </c>
      <c r="J8172" s="7" t="str">
        <f>VLOOKUP(C8172,'[1]T. Apoyo Sistema'!$B$1:$C$89,2,0)</f>
        <v>SI</v>
      </c>
    </row>
    <row r="8173" spans="1:10" x14ac:dyDescent="0.25">
      <c r="A8173" s="4" t="str">
        <f t="shared" si="254"/>
        <v>46245-POX6-psa2</v>
      </c>
      <c r="B8173" s="14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 t="shared" si="255"/>
        <v>2026-08</v>
      </c>
      <c r="J8173" s="7" t="str">
        <f>VLOOKUP(C8173,'[1]T. Apoyo Sistema'!$B$1:$C$89,2,0)</f>
        <v>SI</v>
      </c>
    </row>
    <row r="8174" spans="1:10" x14ac:dyDescent="0.25">
      <c r="A8174" s="4" t="str">
        <f t="shared" si="254"/>
        <v>46245-POX6-psa3</v>
      </c>
      <c r="B8174" s="14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 t="shared" si="255"/>
        <v>2026-08</v>
      </c>
      <c r="J8174" s="7" t="str">
        <f>VLOOKUP(C8174,'[1]T. Apoyo Sistema'!$B$1:$C$89,2,0)</f>
        <v>SI</v>
      </c>
    </row>
    <row r="8175" spans="1:10" x14ac:dyDescent="0.25">
      <c r="A8175" s="4" t="str">
        <f t="shared" si="254"/>
        <v>46245-POX6-psa4</v>
      </c>
      <c r="B8175" s="14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 t="shared" si="255"/>
        <v>2026-08</v>
      </c>
      <c r="J8175" s="7" t="str">
        <f>VLOOKUP(C8175,'[1]T. Apoyo Sistema'!$B$1:$C$89,2,0)</f>
        <v>SI</v>
      </c>
    </row>
    <row r="8176" spans="1:10" x14ac:dyDescent="0.25">
      <c r="A8176" s="4" t="str">
        <f t="shared" si="254"/>
        <v>46245-POX6-sec1</v>
      </c>
      <c r="B8176" s="14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 t="shared" si="255"/>
        <v>2026-08</v>
      </c>
      <c r="J8176" s="7" t="str">
        <f>VLOOKUP(C8176,'[1]T. Apoyo Sistema'!$B$1:$C$89,2,0)</f>
        <v>SI</v>
      </c>
    </row>
    <row r="8177" spans="1:10" x14ac:dyDescent="0.25">
      <c r="A8177" s="4" t="str">
        <f t="shared" si="254"/>
        <v>46245-POX6-sec2</v>
      </c>
      <c r="B8177" s="14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 t="shared" si="255"/>
        <v>2026-08</v>
      </c>
      <c r="J8177" s="7" t="str">
        <f>VLOOKUP(C8177,'[1]T. Apoyo Sistema'!$B$1:$C$89,2,0)</f>
        <v>SI</v>
      </c>
    </row>
    <row r="8178" spans="1:10" x14ac:dyDescent="0.25">
      <c r="A8178" s="4" t="str">
        <f t="shared" si="254"/>
        <v>46245-POX60-bbd1</v>
      </c>
      <c r="B8178" s="14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 t="shared" si="255"/>
        <v>2026-08</v>
      </c>
      <c r="J8178" s="7" t="str">
        <f>VLOOKUP(C8178,'[1]T. Apoyo Sistema'!$B$1:$C$89,2,0)</f>
        <v>SI</v>
      </c>
    </row>
    <row r="8179" spans="1:10" x14ac:dyDescent="0.25">
      <c r="A8179" s="4" t="str">
        <f t="shared" si="254"/>
        <v>46245-POX60-bbd2</v>
      </c>
      <c r="B8179" s="14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 t="shared" si="255"/>
        <v>2026-08</v>
      </c>
      <c r="J8179" s="7" t="str">
        <f>VLOOKUP(C8179,'[1]T. Apoyo Sistema'!$B$1:$C$89,2,0)</f>
        <v>SI</v>
      </c>
    </row>
    <row r="8180" spans="1:10" x14ac:dyDescent="0.25">
      <c r="A8180" s="4" t="str">
        <f t="shared" si="254"/>
        <v>46245-POX60-com1</v>
      </c>
      <c r="B8180" s="14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 t="shared" si="255"/>
        <v>2026-08</v>
      </c>
      <c r="J8180" s="7" t="str">
        <f>VLOOKUP(C8180,'[1]T. Apoyo Sistema'!$B$1:$C$89,2,0)</f>
        <v>SI</v>
      </c>
    </row>
    <row r="8181" spans="1:10" x14ac:dyDescent="0.25">
      <c r="A8181" s="4" t="str">
        <f t="shared" si="254"/>
        <v>46245-POX60-com2</v>
      </c>
      <c r="B8181" s="14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 t="shared" si="255"/>
        <v>2026-08</v>
      </c>
      <c r="J8181" s="7" t="str">
        <f>VLOOKUP(C8181,'[1]T. Apoyo Sistema'!$B$1:$C$89,2,0)</f>
        <v>SI</v>
      </c>
    </row>
    <row r="8182" spans="1:10" x14ac:dyDescent="0.25">
      <c r="A8182" s="4" t="str">
        <f t="shared" si="254"/>
        <v>46245-POX60-com3</v>
      </c>
      <c r="B8182" s="14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 t="shared" si="255"/>
        <v>2026-08</v>
      </c>
      <c r="J8182" s="7" t="str">
        <f>VLOOKUP(C8182,'[1]T. Apoyo Sistema'!$B$1:$C$89,2,0)</f>
        <v>SI</v>
      </c>
    </row>
    <row r="8183" spans="1:10" x14ac:dyDescent="0.25">
      <c r="A8183" s="4" t="str">
        <f t="shared" si="254"/>
        <v>46245-POX60-gen1</v>
      </c>
      <c r="B8183" s="14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 t="shared" si="255"/>
        <v>2026-08</v>
      </c>
      <c r="J8183" s="7" t="str">
        <f>VLOOKUP(C8183,'[1]T. Apoyo Sistema'!$B$1:$C$89,2,0)</f>
        <v>SI</v>
      </c>
    </row>
    <row r="8184" spans="1:10" x14ac:dyDescent="0.25">
      <c r="A8184" s="4" t="str">
        <f t="shared" si="254"/>
        <v>46245-POX60-gen2</v>
      </c>
      <c r="B8184" s="14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 t="shared" si="255"/>
        <v>2026-08</v>
      </c>
      <c r="J8184" s="7" t="str">
        <f>VLOOKUP(C8184,'[1]T. Apoyo Sistema'!$B$1:$C$89,2,0)</f>
        <v>SI</v>
      </c>
    </row>
    <row r="8185" spans="1:10" x14ac:dyDescent="0.25">
      <c r="A8185" s="4" t="str">
        <f t="shared" si="254"/>
        <v>46245-POX60-motocom1</v>
      </c>
      <c r="B8185" s="14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 t="shared" si="255"/>
        <v>2026-08</v>
      </c>
      <c r="J8185" s="7" t="str">
        <f>VLOOKUP(C8185,'[1]T. Apoyo Sistema'!$B$1:$C$89,2,0)</f>
        <v>SI</v>
      </c>
    </row>
    <row r="8186" spans="1:10" x14ac:dyDescent="0.25">
      <c r="A8186" s="4" t="str">
        <f t="shared" si="254"/>
        <v>46245-POX60-motocom2</v>
      </c>
      <c r="B8186" s="14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 t="shared" si="255"/>
        <v>2026-08</v>
      </c>
      <c r="J8186" s="7" t="str">
        <f>VLOOKUP(C8186,'[1]T. Apoyo Sistema'!$B$1:$C$89,2,0)</f>
        <v>SI</v>
      </c>
    </row>
    <row r="8187" spans="1:10" x14ac:dyDescent="0.25">
      <c r="A8187" s="4" t="str">
        <f t="shared" si="254"/>
        <v>46245-POX60-psa1</v>
      </c>
      <c r="B8187" s="14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 t="shared" si="255"/>
        <v>2026-08</v>
      </c>
      <c r="J8187" s="7" t="str">
        <f>VLOOKUP(C8187,'[1]T. Apoyo Sistema'!$B$1:$C$89,2,0)</f>
        <v>SI</v>
      </c>
    </row>
    <row r="8188" spans="1:10" x14ac:dyDescent="0.25">
      <c r="A8188" s="4" t="str">
        <f t="shared" si="254"/>
        <v>46245-POX60-psa2</v>
      </c>
      <c r="B8188" s="14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 t="shared" si="255"/>
        <v>2026-08</v>
      </c>
      <c r="J8188" s="7" t="str">
        <f>VLOOKUP(C8188,'[1]T. Apoyo Sistema'!$B$1:$C$89,2,0)</f>
        <v>SI</v>
      </c>
    </row>
    <row r="8189" spans="1:10" x14ac:dyDescent="0.25">
      <c r="A8189" s="4" t="str">
        <f t="shared" si="254"/>
        <v>46245-POX60-psa3</v>
      </c>
      <c r="B8189" s="14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 t="shared" si="255"/>
        <v>2026-08</v>
      </c>
      <c r="J8189" s="7" t="str">
        <f>VLOOKUP(C8189,'[1]T. Apoyo Sistema'!$B$1:$C$89,2,0)</f>
        <v>SI</v>
      </c>
    </row>
    <row r="8190" spans="1:10" x14ac:dyDescent="0.25">
      <c r="A8190" s="4" t="str">
        <f t="shared" si="254"/>
        <v>46245-POX60-psa4</v>
      </c>
      <c r="B8190" s="14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 t="shared" si="255"/>
        <v>2026-08</v>
      </c>
      <c r="J8190" s="7" t="str">
        <f>VLOOKUP(C8190,'[1]T. Apoyo Sistema'!$B$1:$C$89,2,0)</f>
        <v>SI</v>
      </c>
    </row>
    <row r="8191" spans="1:10" x14ac:dyDescent="0.25">
      <c r="A8191" s="4" t="str">
        <f t="shared" si="254"/>
        <v>46245-POX60-psa5</v>
      </c>
      <c r="B8191" s="14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 t="shared" si="255"/>
        <v>2026-08</v>
      </c>
      <c r="J8191" s="7" t="str">
        <f>VLOOKUP(C8191,'[1]T. Apoyo Sistema'!$B$1:$C$89,2,0)</f>
        <v>SI</v>
      </c>
    </row>
    <row r="8192" spans="1:10" x14ac:dyDescent="0.25">
      <c r="A8192" s="4" t="str">
        <f t="shared" si="254"/>
        <v>46245-POX60-psa6</v>
      </c>
      <c r="B8192" s="14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 t="shared" si="255"/>
        <v>2026-08</v>
      </c>
      <c r="J8192" s="7" t="str">
        <f>VLOOKUP(C8192,'[1]T. Apoyo Sistema'!$B$1:$C$89,2,0)</f>
        <v>SI</v>
      </c>
    </row>
    <row r="8193" spans="1:10" x14ac:dyDescent="0.25">
      <c r="A8193" s="4" t="str">
        <f t="shared" si="254"/>
        <v>46245-POX60-sec1</v>
      </c>
      <c r="B8193" s="14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 t="shared" si="255"/>
        <v>2026-08</v>
      </c>
      <c r="J8193" s="7" t="str">
        <f>VLOOKUP(C8193,'[1]T. Apoyo Sistema'!$B$1:$C$89,2,0)</f>
        <v>SI</v>
      </c>
    </row>
    <row r="8194" spans="1:10" x14ac:dyDescent="0.25">
      <c r="A8194" s="4" t="str">
        <f t="shared" ref="A8194:A8257" si="256">CONCATENATE(B8194,"-",C8194,"-",D8194)</f>
        <v>46245-POX60-sec2</v>
      </c>
      <c r="B8194" s="14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 t="shared" ref="I8194:I8257" si="257">TEXT(B8194,"yyyy-mm")</f>
        <v>2026-08</v>
      </c>
      <c r="J8194" s="7" t="str">
        <f>VLOOKUP(C8194,'[1]T. Apoyo Sistema'!$B$1:$C$89,2,0)</f>
        <v>SI</v>
      </c>
    </row>
    <row r="8195" spans="1:10" x14ac:dyDescent="0.25">
      <c r="A8195" s="4" t="str">
        <f t="shared" si="256"/>
        <v>46245-POX61-bbd1</v>
      </c>
      <c r="B8195" s="14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 t="shared" si="257"/>
        <v>2026-08</v>
      </c>
      <c r="J8195" s="7" t="str">
        <f>VLOOKUP(C8195,'[1]T. Apoyo Sistema'!$B$1:$C$89,2,0)</f>
        <v>SI</v>
      </c>
    </row>
    <row r="8196" spans="1:10" x14ac:dyDescent="0.25">
      <c r="A8196" s="4" t="str">
        <f t="shared" si="256"/>
        <v>46245-POX61-bbd2</v>
      </c>
      <c r="B8196" s="14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 t="shared" si="257"/>
        <v>2026-08</v>
      </c>
      <c r="J8196" s="7" t="str">
        <f>VLOOKUP(C8196,'[1]T. Apoyo Sistema'!$B$1:$C$89,2,0)</f>
        <v>SI</v>
      </c>
    </row>
    <row r="8197" spans="1:10" x14ac:dyDescent="0.25">
      <c r="A8197" s="4" t="str">
        <f t="shared" si="256"/>
        <v>46245-POX61-com1</v>
      </c>
      <c r="B8197" s="14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 t="shared" si="257"/>
        <v>2026-08</v>
      </c>
      <c r="J8197" s="7" t="str">
        <f>VLOOKUP(C8197,'[1]T. Apoyo Sistema'!$B$1:$C$89,2,0)</f>
        <v>SI</v>
      </c>
    </row>
    <row r="8198" spans="1:10" x14ac:dyDescent="0.25">
      <c r="A8198" s="4" t="str">
        <f t="shared" si="256"/>
        <v>46245-POX61-com2</v>
      </c>
      <c r="B8198" s="14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 t="shared" si="257"/>
        <v>2026-08</v>
      </c>
      <c r="J8198" s="7" t="str">
        <f>VLOOKUP(C8198,'[1]T. Apoyo Sistema'!$B$1:$C$89,2,0)</f>
        <v>SI</v>
      </c>
    </row>
    <row r="8199" spans="1:10" x14ac:dyDescent="0.25">
      <c r="A8199" s="4" t="str">
        <f t="shared" si="256"/>
        <v>46245-POX61-com3</v>
      </c>
      <c r="B8199" s="14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 t="shared" si="257"/>
        <v>2026-08</v>
      </c>
      <c r="J8199" s="7" t="str">
        <f>VLOOKUP(C8199,'[1]T. Apoyo Sistema'!$B$1:$C$89,2,0)</f>
        <v>SI</v>
      </c>
    </row>
    <row r="8200" spans="1:10" x14ac:dyDescent="0.25">
      <c r="A8200" s="4" t="str">
        <f t="shared" si="256"/>
        <v>46245-POX61-gen1</v>
      </c>
      <c r="B8200" s="14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 t="shared" si="257"/>
        <v>2026-08</v>
      </c>
      <c r="J8200" s="7" t="str">
        <f>VLOOKUP(C8200,'[1]T. Apoyo Sistema'!$B$1:$C$89,2,0)</f>
        <v>SI</v>
      </c>
    </row>
    <row r="8201" spans="1:10" x14ac:dyDescent="0.25">
      <c r="A8201" s="4" t="str">
        <f t="shared" si="256"/>
        <v>46245-POX61-gen2</v>
      </c>
      <c r="B8201" s="14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 t="shared" si="257"/>
        <v>2026-08</v>
      </c>
      <c r="J8201" s="7" t="str">
        <f>VLOOKUP(C8201,'[1]T. Apoyo Sistema'!$B$1:$C$89,2,0)</f>
        <v>SI</v>
      </c>
    </row>
    <row r="8202" spans="1:10" x14ac:dyDescent="0.25">
      <c r="A8202" s="4" t="str">
        <f t="shared" si="256"/>
        <v>46245-POX61-motocom1</v>
      </c>
      <c r="B8202" s="14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 t="shared" si="257"/>
        <v>2026-08</v>
      </c>
      <c r="J8202" s="7" t="str">
        <f>VLOOKUP(C8202,'[1]T. Apoyo Sistema'!$B$1:$C$89,2,0)</f>
        <v>SI</v>
      </c>
    </row>
    <row r="8203" spans="1:10" x14ac:dyDescent="0.25">
      <c r="A8203" s="4" t="str">
        <f t="shared" si="256"/>
        <v>46245-POX61-motocom2</v>
      </c>
      <c r="B8203" s="14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 t="shared" si="257"/>
        <v>2026-08</v>
      </c>
      <c r="J8203" s="7" t="str">
        <f>VLOOKUP(C8203,'[1]T. Apoyo Sistema'!$B$1:$C$89,2,0)</f>
        <v>SI</v>
      </c>
    </row>
    <row r="8204" spans="1:10" x14ac:dyDescent="0.25">
      <c r="A8204" s="4" t="str">
        <f t="shared" si="256"/>
        <v>46245-POX61-psa1</v>
      </c>
      <c r="B8204" s="14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 t="shared" si="257"/>
        <v>2026-08</v>
      </c>
      <c r="J8204" s="7" t="str">
        <f>VLOOKUP(C8204,'[1]T. Apoyo Sistema'!$B$1:$C$89,2,0)</f>
        <v>SI</v>
      </c>
    </row>
    <row r="8205" spans="1:10" x14ac:dyDescent="0.25">
      <c r="A8205" s="4" t="str">
        <f t="shared" si="256"/>
        <v>46245-POX61-psa2</v>
      </c>
      <c r="B8205" s="14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 t="shared" si="257"/>
        <v>2026-08</v>
      </c>
      <c r="J8205" s="7" t="str">
        <f>VLOOKUP(C8205,'[1]T. Apoyo Sistema'!$B$1:$C$89,2,0)</f>
        <v>SI</v>
      </c>
    </row>
    <row r="8206" spans="1:10" x14ac:dyDescent="0.25">
      <c r="A8206" s="4" t="str">
        <f t="shared" si="256"/>
        <v>46245-POX61-psa3</v>
      </c>
      <c r="B8206" s="14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 t="shared" si="257"/>
        <v>2026-08</v>
      </c>
      <c r="J8206" s="7" t="str">
        <f>VLOOKUP(C8206,'[1]T. Apoyo Sistema'!$B$1:$C$89,2,0)</f>
        <v>SI</v>
      </c>
    </row>
    <row r="8207" spans="1:10" x14ac:dyDescent="0.25">
      <c r="A8207" s="4" t="str">
        <f t="shared" si="256"/>
        <v>46245-POX61-psa4</v>
      </c>
      <c r="B8207" s="14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 t="shared" si="257"/>
        <v>2026-08</v>
      </c>
      <c r="J8207" s="7" t="str">
        <f>VLOOKUP(C8207,'[1]T. Apoyo Sistema'!$B$1:$C$89,2,0)</f>
        <v>SI</v>
      </c>
    </row>
    <row r="8208" spans="1:10" x14ac:dyDescent="0.25">
      <c r="A8208" s="4" t="str">
        <f t="shared" si="256"/>
        <v>46245-POX61-psa5</v>
      </c>
      <c r="B8208" s="14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 t="shared" si="257"/>
        <v>2026-08</v>
      </c>
      <c r="J8208" s="7" t="str">
        <f>VLOOKUP(C8208,'[1]T. Apoyo Sistema'!$B$1:$C$89,2,0)</f>
        <v>SI</v>
      </c>
    </row>
    <row r="8209" spans="1:10" x14ac:dyDescent="0.25">
      <c r="A8209" s="4" t="str">
        <f t="shared" si="256"/>
        <v>46245-POX61-psa6</v>
      </c>
      <c r="B8209" s="14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 t="shared" si="257"/>
        <v>2026-08</v>
      </c>
      <c r="J8209" s="7" t="str">
        <f>VLOOKUP(C8209,'[1]T. Apoyo Sistema'!$B$1:$C$89,2,0)</f>
        <v>SI</v>
      </c>
    </row>
    <row r="8210" spans="1:10" x14ac:dyDescent="0.25">
      <c r="A8210" s="4" t="str">
        <f t="shared" si="256"/>
        <v>46245-POX61-sec1</v>
      </c>
      <c r="B8210" s="14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 t="shared" si="257"/>
        <v>2026-08</v>
      </c>
      <c r="J8210" s="7" t="str">
        <f>VLOOKUP(C8210,'[1]T. Apoyo Sistema'!$B$1:$C$89,2,0)</f>
        <v>SI</v>
      </c>
    </row>
    <row r="8211" spans="1:10" x14ac:dyDescent="0.25">
      <c r="A8211" s="4" t="str">
        <f t="shared" si="256"/>
        <v>46245-POX61-sec2</v>
      </c>
      <c r="B8211" s="14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 t="shared" si="257"/>
        <v>2026-08</v>
      </c>
      <c r="J8211" s="7" t="str">
        <f>VLOOKUP(C8211,'[1]T. Apoyo Sistema'!$B$1:$C$89,2,0)</f>
        <v>SI</v>
      </c>
    </row>
    <row r="8212" spans="1:10" x14ac:dyDescent="0.25">
      <c r="A8212" s="4" t="str">
        <f t="shared" si="256"/>
        <v>46245-POX62-bbd1</v>
      </c>
      <c r="B8212" s="14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 t="shared" si="257"/>
        <v>2026-08</v>
      </c>
      <c r="J8212" s="7" t="str">
        <f>VLOOKUP(C8212,'[1]T. Apoyo Sistema'!$B$1:$C$89,2,0)</f>
        <v>SI</v>
      </c>
    </row>
    <row r="8213" spans="1:10" x14ac:dyDescent="0.25">
      <c r="A8213" s="4" t="str">
        <f t="shared" si="256"/>
        <v>46245-POX62-bbd2</v>
      </c>
      <c r="B8213" s="14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 t="shared" si="257"/>
        <v>2026-08</v>
      </c>
      <c r="J8213" s="7" t="str">
        <f>VLOOKUP(C8213,'[1]T. Apoyo Sistema'!$B$1:$C$89,2,0)</f>
        <v>SI</v>
      </c>
    </row>
    <row r="8214" spans="1:10" x14ac:dyDescent="0.25">
      <c r="A8214" s="4" t="str">
        <f t="shared" si="256"/>
        <v>46245-POX62-com1</v>
      </c>
      <c r="B8214" s="14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 t="shared" si="257"/>
        <v>2026-08</v>
      </c>
      <c r="J8214" s="7" t="str">
        <f>VLOOKUP(C8214,'[1]T. Apoyo Sistema'!$B$1:$C$89,2,0)</f>
        <v>SI</v>
      </c>
    </row>
    <row r="8215" spans="1:10" x14ac:dyDescent="0.25">
      <c r="A8215" s="4" t="str">
        <f t="shared" si="256"/>
        <v>46245-POX62-com2</v>
      </c>
      <c r="B8215" s="14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 t="shared" si="257"/>
        <v>2026-08</v>
      </c>
      <c r="J8215" s="7" t="str">
        <f>VLOOKUP(C8215,'[1]T. Apoyo Sistema'!$B$1:$C$89,2,0)</f>
        <v>SI</v>
      </c>
    </row>
    <row r="8216" spans="1:10" x14ac:dyDescent="0.25">
      <c r="A8216" s="4" t="str">
        <f t="shared" si="256"/>
        <v>46245-POX62-com3</v>
      </c>
      <c r="B8216" s="14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 t="shared" si="257"/>
        <v>2026-08</v>
      </c>
      <c r="J8216" s="7" t="str">
        <f>VLOOKUP(C8216,'[1]T. Apoyo Sistema'!$B$1:$C$89,2,0)</f>
        <v>SI</v>
      </c>
    </row>
    <row r="8217" spans="1:10" x14ac:dyDescent="0.25">
      <c r="A8217" s="4" t="str">
        <f t="shared" si="256"/>
        <v>46245-POX62-com4</v>
      </c>
      <c r="B8217" s="14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 t="shared" si="257"/>
        <v>2026-08</v>
      </c>
      <c r="J8217" s="7" t="str">
        <f>VLOOKUP(C8217,'[1]T. Apoyo Sistema'!$B$1:$C$89,2,0)</f>
        <v>SI</v>
      </c>
    </row>
    <row r="8218" spans="1:10" x14ac:dyDescent="0.25">
      <c r="A8218" s="4" t="str">
        <f t="shared" si="256"/>
        <v>46245-POX62-gen1</v>
      </c>
      <c r="B8218" s="14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 t="shared" si="257"/>
        <v>2026-08</v>
      </c>
      <c r="J8218" s="7" t="str">
        <f>VLOOKUP(C8218,'[1]T. Apoyo Sistema'!$B$1:$C$89,2,0)</f>
        <v>SI</v>
      </c>
    </row>
    <row r="8219" spans="1:10" x14ac:dyDescent="0.25">
      <c r="A8219" s="4" t="str">
        <f t="shared" si="256"/>
        <v>46245-POX62-gen2</v>
      </c>
      <c r="B8219" s="14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 t="shared" si="257"/>
        <v>2026-08</v>
      </c>
      <c r="J8219" s="7" t="str">
        <f>VLOOKUP(C8219,'[1]T. Apoyo Sistema'!$B$1:$C$89,2,0)</f>
        <v>SI</v>
      </c>
    </row>
    <row r="8220" spans="1:10" x14ac:dyDescent="0.25">
      <c r="A8220" s="4" t="str">
        <f t="shared" si="256"/>
        <v>46245-POX62-psa1</v>
      </c>
      <c r="B8220" s="14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 t="shared" si="257"/>
        <v>2026-08</v>
      </c>
      <c r="J8220" s="7" t="str">
        <f>VLOOKUP(C8220,'[1]T. Apoyo Sistema'!$B$1:$C$89,2,0)</f>
        <v>SI</v>
      </c>
    </row>
    <row r="8221" spans="1:10" x14ac:dyDescent="0.25">
      <c r="A8221" s="4" t="str">
        <f t="shared" si="256"/>
        <v>46245-POX62-psa2</v>
      </c>
      <c r="B8221" s="14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 t="shared" si="257"/>
        <v>2026-08</v>
      </c>
      <c r="J8221" s="7" t="str">
        <f>VLOOKUP(C8221,'[1]T. Apoyo Sistema'!$B$1:$C$89,2,0)</f>
        <v>SI</v>
      </c>
    </row>
    <row r="8222" spans="1:10" x14ac:dyDescent="0.25">
      <c r="A8222" s="4" t="str">
        <f t="shared" si="256"/>
        <v>46245-POX62-psa3</v>
      </c>
      <c r="B8222" s="14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 t="shared" si="257"/>
        <v>2026-08</v>
      </c>
      <c r="J8222" s="7" t="str">
        <f>VLOOKUP(C8222,'[1]T. Apoyo Sistema'!$B$1:$C$89,2,0)</f>
        <v>SI</v>
      </c>
    </row>
    <row r="8223" spans="1:10" x14ac:dyDescent="0.25">
      <c r="A8223" s="4" t="str">
        <f t="shared" si="256"/>
        <v>46245-POX62-psa4</v>
      </c>
      <c r="B8223" s="14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 t="shared" si="257"/>
        <v>2026-08</v>
      </c>
      <c r="J8223" s="7" t="str">
        <f>VLOOKUP(C8223,'[1]T. Apoyo Sistema'!$B$1:$C$89,2,0)</f>
        <v>SI</v>
      </c>
    </row>
    <row r="8224" spans="1:10" x14ac:dyDescent="0.25">
      <c r="A8224" s="4" t="str">
        <f t="shared" si="256"/>
        <v>46245-POX62-sec1</v>
      </c>
      <c r="B8224" s="14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 t="shared" si="257"/>
        <v>2026-08</v>
      </c>
      <c r="J8224" s="7" t="str">
        <f>VLOOKUP(C8224,'[1]T. Apoyo Sistema'!$B$1:$C$89,2,0)</f>
        <v>SI</v>
      </c>
    </row>
    <row r="8225" spans="1:10" x14ac:dyDescent="0.25">
      <c r="A8225" s="4" t="str">
        <f t="shared" si="256"/>
        <v>46245-POX62-sec2</v>
      </c>
      <c r="B8225" s="14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 t="shared" si="257"/>
        <v>2026-08</v>
      </c>
      <c r="J8225" s="7" t="str">
        <f>VLOOKUP(C8225,'[1]T. Apoyo Sistema'!$B$1:$C$89,2,0)</f>
        <v>SI</v>
      </c>
    </row>
    <row r="8226" spans="1:10" x14ac:dyDescent="0.25">
      <c r="A8226" s="4" t="str">
        <f t="shared" si="256"/>
        <v>46245-POX63-bbd1</v>
      </c>
      <c r="B8226" s="14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 t="shared" si="257"/>
        <v>2026-08</v>
      </c>
      <c r="J8226" s="7" t="str">
        <f>VLOOKUP(C8226,'[1]T. Apoyo Sistema'!$B$1:$C$89,2,0)</f>
        <v>SI</v>
      </c>
    </row>
    <row r="8227" spans="1:10" x14ac:dyDescent="0.25">
      <c r="A8227" s="4" t="str">
        <f t="shared" si="256"/>
        <v>46245-POX63-bbd2</v>
      </c>
      <c r="B8227" s="14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 t="shared" si="257"/>
        <v>2026-08</v>
      </c>
      <c r="J8227" s="7" t="str">
        <f>VLOOKUP(C8227,'[1]T. Apoyo Sistema'!$B$1:$C$89,2,0)</f>
        <v>SI</v>
      </c>
    </row>
    <row r="8228" spans="1:10" x14ac:dyDescent="0.25">
      <c r="A8228" s="4" t="str">
        <f t="shared" si="256"/>
        <v>46245-POX63-com1</v>
      </c>
      <c r="B8228" s="14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 t="shared" si="257"/>
        <v>2026-08</v>
      </c>
      <c r="J8228" s="7" t="str">
        <f>VLOOKUP(C8228,'[1]T. Apoyo Sistema'!$B$1:$C$89,2,0)</f>
        <v>SI</v>
      </c>
    </row>
    <row r="8229" spans="1:10" x14ac:dyDescent="0.25">
      <c r="A8229" s="4" t="str">
        <f t="shared" si="256"/>
        <v>46245-POX63-com2</v>
      </c>
      <c r="B8229" s="14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 t="shared" si="257"/>
        <v>2026-08</v>
      </c>
      <c r="J8229" s="7" t="str">
        <f>VLOOKUP(C8229,'[1]T. Apoyo Sistema'!$B$1:$C$89,2,0)</f>
        <v>SI</v>
      </c>
    </row>
    <row r="8230" spans="1:10" x14ac:dyDescent="0.25">
      <c r="A8230" s="4" t="str">
        <f t="shared" si="256"/>
        <v>46245-POX63-com3</v>
      </c>
      <c r="B8230" s="14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 t="shared" si="257"/>
        <v>2026-08</v>
      </c>
      <c r="J8230" s="7" t="str">
        <f>VLOOKUP(C8230,'[1]T. Apoyo Sistema'!$B$1:$C$89,2,0)</f>
        <v>SI</v>
      </c>
    </row>
    <row r="8231" spans="1:10" x14ac:dyDescent="0.25">
      <c r="A8231" s="4" t="str">
        <f t="shared" si="256"/>
        <v>46245-POX63-gen1</v>
      </c>
      <c r="B8231" s="14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 t="shared" si="257"/>
        <v>2026-08</v>
      </c>
      <c r="J8231" s="7" t="str">
        <f>VLOOKUP(C8231,'[1]T. Apoyo Sistema'!$B$1:$C$89,2,0)</f>
        <v>SI</v>
      </c>
    </row>
    <row r="8232" spans="1:10" x14ac:dyDescent="0.25">
      <c r="A8232" s="4" t="str">
        <f t="shared" si="256"/>
        <v>46245-POX63-gen2</v>
      </c>
      <c r="B8232" s="14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 t="shared" si="257"/>
        <v>2026-08</v>
      </c>
      <c r="J8232" s="7" t="str">
        <f>VLOOKUP(C8232,'[1]T. Apoyo Sistema'!$B$1:$C$89,2,0)</f>
        <v>SI</v>
      </c>
    </row>
    <row r="8233" spans="1:10" x14ac:dyDescent="0.25">
      <c r="A8233" s="4" t="str">
        <f t="shared" si="256"/>
        <v>46245-POX63-motocom1</v>
      </c>
      <c r="B8233" s="14">
        <v>46245</v>
      </c>
      <c r="C8233" s="4" t="s">
        <v>11</v>
      </c>
      <c r="D8233" s="4" t="s">
        <v>104</v>
      </c>
      <c r="E8233" s="4">
        <v>0</v>
      </c>
      <c r="F8233" s="6">
        <v>0</v>
      </c>
      <c r="G8233" s="6">
        <v>0</v>
      </c>
      <c r="H8233" s="6">
        <v>0</v>
      </c>
      <c r="I8233" s="4" t="str">
        <f t="shared" si="257"/>
        <v>2026-08</v>
      </c>
      <c r="J8233" s="7" t="str">
        <f>VLOOKUP(C8233,'[1]T. Apoyo Sistema'!$B$1:$C$89,2,0)</f>
        <v>SI</v>
      </c>
    </row>
    <row r="8234" spans="1:10" x14ac:dyDescent="0.25">
      <c r="A8234" s="4" t="str">
        <f t="shared" si="256"/>
        <v>46245-POX63-motocom2</v>
      </c>
      <c r="B8234" s="14">
        <v>46245</v>
      </c>
      <c r="C8234" s="4" t="s">
        <v>11</v>
      </c>
      <c r="D8234" s="4" t="s">
        <v>105</v>
      </c>
      <c r="E8234" s="4">
        <v>0</v>
      </c>
      <c r="F8234" s="6">
        <v>0</v>
      </c>
      <c r="G8234" s="6">
        <v>0</v>
      </c>
      <c r="H8234" s="6">
        <v>0</v>
      </c>
      <c r="I8234" s="4" t="str">
        <f t="shared" si="257"/>
        <v>2026-08</v>
      </c>
      <c r="J8234" s="7" t="str">
        <f>VLOOKUP(C8234,'[1]T. Apoyo Sistema'!$B$1:$C$89,2,0)</f>
        <v>SI</v>
      </c>
    </row>
    <row r="8235" spans="1:10" x14ac:dyDescent="0.25">
      <c r="A8235" s="4" t="str">
        <f t="shared" si="256"/>
        <v>46245-POX63-psa1</v>
      </c>
      <c r="B8235" s="14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 t="shared" si="257"/>
        <v>2026-08</v>
      </c>
      <c r="J8235" s="7" t="str">
        <f>VLOOKUP(C8235,'[1]T. Apoyo Sistema'!$B$1:$C$89,2,0)</f>
        <v>SI</v>
      </c>
    </row>
    <row r="8236" spans="1:10" x14ac:dyDescent="0.25">
      <c r="A8236" s="4" t="str">
        <f t="shared" si="256"/>
        <v>46245-POX63-psa2</v>
      </c>
      <c r="B8236" s="14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 t="shared" si="257"/>
        <v>2026-08</v>
      </c>
      <c r="J8236" s="7" t="str">
        <f>VLOOKUP(C8236,'[1]T. Apoyo Sistema'!$B$1:$C$89,2,0)</f>
        <v>SI</v>
      </c>
    </row>
    <row r="8237" spans="1:10" x14ac:dyDescent="0.25">
      <c r="A8237" s="4" t="str">
        <f t="shared" si="256"/>
        <v>46245-POX63-psa3</v>
      </c>
      <c r="B8237" s="14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 t="shared" si="257"/>
        <v>2026-08</v>
      </c>
      <c r="J8237" s="7" t="str">
        <f>VLOOKUP(C8237,'[1]T. Apoyo Sistema'!$B$1:$C$89,2,0)</f>
        <v>SI</v>
      </c>
    </row>
    <row r="8238" spans="1:10" x14ac:dyDescent="0.25">
      <c r="A8238" s="4" t="str">
        <f t="shared" si="256"/>
        <v>46245-POX63-psa4</v>
      </c>
      <c r="B8238" s="14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 t="shared" si="257"/>
        <v>2026-08</v>
      </c>
      <c r="J8238" s="7" t="str">
        <f>VLOOKUP(C8238,'[1]T. Apoyo Sistema'!$B$1:$C$89,2,0)</f>
        <v>SI</v>
      </c>
    </row>
    <row r="8239" spans="1:10" x14ac:dyDescent="0.25">
      <c r="A8239" s="4" t="str">
        <f t="shared" si="256"/>
        <v>46245-POX63-psa5</v>
      </c>
      <c r="B8239" s="14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 t="shared" si="257"/>
        <v>2026-08</v>
      </c>
      <c r="J8239" s="7" t="str">
        <f>VLOOKUP(C8239,'[1]T. Apoyo Sistema'!$B$1:$C$89,2,0)</f>
        <v>SI</v>
      </c>
    </row>
    <row r="8240" spans="1:10" x14ac:dyDescent="0.25">
      <c r="A8240" s="4" t="str">
        <f t="shared" si="256"/>
        <v>46245-POX63-psa6</v>
      </c>
      <c r="B8240" s="14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 t="shared" si="257"/>
        <v>2026-08</v>
      </c>
      <c r="J8240" s="7" t="str">
        <f>VLOOKUP(C8240,'[1]T. Apoyo Sistema'!$B$1:$C$89,2,0)</f>
        <v>SI</v>
      </c>
    </row>
    <row r="8241" spans="1:10" x14ac:dyDescent="0.25">
      <c r="A8241" s="4" t="str">
        <f t="shared" si="256"/>
        <v>46245-POX63-sec1</v>
      </c>
      <c r="B8241" s="14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 t="shared" si="257"/>
        <v>2026-08</v>
      </c>
      <c r="J8241" s="7" t="str">
        <f>VLOOKUP(C8241,'[1]T. Apoyo Sistema'!$B$1:$C$89,2,0)</f>
        <v>SI</v>
      </c>
    </row>
    <row r="8242" spans="1:10" x14ac:dyDescent="0.25">
      <c r="A8242" s="4" t="str">
        <f t="shared" si="256"/>
        <v>46245-POX63-sec2</v>
      </c>
      <c r="B8242" s="14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 t="shared" si="257"/>
        <v>2026-08</v>
      </c>
      <c r="J8242" s="7" t="str">
        <f>VLOOKUP(C8242,'[1]T. Apoyo Sistema'!$B$1:$C$89,2,0)</f>
        <v>SI</v>
      </c>
    </row>
    <row r="8243" spans="1:10" x14ac:dyDescent="0.25">
      <c r="A8243" s="4" t="str">
        <f t="shared" si="256"/>
        <v>46245-POX64-bbd1</v>
      </c>
      <c r="B8243" s="14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 t="shared" si="257"/>
        <v>2026-08</v>
      </c>
      <c r="J8243" s="7" t="str">
        <f>VLOOKUP(C8243,'[1]T. Apoyo Sistema'!$B$1:$C$89,2,0)</f>
        <v>SI</v>
      </c>
    </row>
    <row r="8244" spans="1:10" x14ac:dyDescent="0.25">
      <c r="A8244" s="4" t="str">
        <f t="shared" si="256"/>
        <v>46245-POX64-bbd2</v>
      </c>
      <c r="B8244" s="14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 t="shared" si="257"/>
        <v>2026-08</v>
      </c>
      <c r="J8244" s="7" t="str">
        <f>VLOOKUP(C8244,'[1]T. Apoyo Sistema'!$B$1:$C$89,2,0)</f>
        <v>SI</v>
      </c>
    </row>
    <row r="8245" spans="1:10" x14ac:dyDescent="0.25">
      <c r="A8245" s="4" t="str">
        <f t="shared" si="256"/>
        <v>46245-POX64-com1</v>
      </c>
      <c r="B8245" s="14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 t="shared" si="257"/>
        <v>2026-08</v>
      </c>
      <c r="J8245" s="7" t="str">
        <f>VLOOKUP(C8245,'[1]T. Apoyo Sistema'!$B$1:$C$89,2,0)</f>
        <v>SI</v>
      </c>
    </row>
    <row r="8246" spans="1:10" x14ac:dyDescent="0.25">
      <c r="A8246" s="4" t="str">
        <f t="shared" si="256"/>
        <v>46245-POX64-com2</v>
      </c>
      <c r="B8246" s="14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 t="shared" si="257"/>
        <v>2026-08</v>
      </c>
      <c r="J8246" s="7" t="str">
        <f>VLOOKUP(C8246,'[1]T. Apoyo Sistema'!$B$1:$C$89,2,0)</f>
        <v>SI</v>
      </c>
    </row>
    <row r="8247" spans="1:10" x14ac:dyDescent="0.25">
      <c r="A8247" s="4" t="str">
        <f t="shared" si="256"/>
        <v>46245-POX64-com3</v>
      </c>
      <c r="B8247" s="14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 t="shared" si="257"/>
        <v>2026-08</v>
      </c>
      <c r="J8247" s="7" t="str">
        <f>VLOOKUP(C8247,'[1]T. Apoyo Sistema'!$B$1:$C$89,2,0)</f>
        <v>SI</v>
      </c>
    </row>
    <row r="8248" spans="1:10" x14ac:dyDescent="0.25">
      <c r="A8248" s="4" t="str">
        <f t="shared" si="256"/>
        <v>46245-POX64-gen1</v>
      </c>
      <c r="B8248" s="14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 t="shared" si="257"/>
        <v>2026-08</v>
      </c>
      <c r="J8248" s="7" t="str">
        <f>VLOOKUP(C8248,'[1]T. Apoyo Sistema'!$B$1:$C$89,2,0)</f>
        <v>SI</v>
      </c>
    </row>
    <row r="8249" spans="1:10" x14ac:dyDescent="0.25">
      <c r="A8249" s="4" t="str">
        <f t="shared" si="256"/>
        <v>46245-POX64-gen2</v>
      </c>
      <c r="B8249" s="14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 t="shared" si="257"/>
        <v>2026-08</v>
      </c>
      <c r="J8249" s="7" t="str">
        <f>VLOOKUP(C8249,'[1]T. Apoyo Sistema'!$B$1:$C$89,2,0)</f>
        <v>SI</v>
      </c>
    </row>
    <row r="8250" spans="1:10" x14ac:dyDescent="0.25">
      <c r="A8250" s="4" t="str">
        <f t="shared" si="256"/>
        <v>46245-POX64-psa1</v>
      </c>
      <c r="B8250" s="14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 t="shared" si="257"/>
        <v>2026-08</v>
      </c>
      <c r="J8250" s="7" t="str">
        <f>VLOOKUP(C8250,'[1]T. Apoyo Sistema'!$B$1:$C$89,2,0)</f>
        <v>SI</v>
      </c>
    </row>
    <row r="8251" spans="1:10" x14ac:dyDescent="0.25">
      <c r="A8251" s="4" t="str">
        <f t="shared" si="256"/>
        <v>46245-POX64-psa2</v>
      </c>
      <c r="B8251" s="14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 t="shared" si="257"/>
        <v>2026-08</v>
      </c>
      <c r="J8251" s="7" t="str">
        <f>VLOOKUP(C8251,'[1]T. Apoyo Sistema'!$B$1:$C$89,2,0)</f>
        <v>SI</v>
      </c>
    </row>
    <row r="8252" spans="1:10" x14ac:dyDescent="0.25">
      <c r="A8252" s="4" t="str">
        <f t="shared" si="256"/>
        <v>46245-POX64-psa3</v>
      </c>
      <c r="B8252" s="14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 t="shared" si="257"/>
        <v>2026-08</v>
      </c>
      <c r="J8252" s="7" t="str">
        <f>VLOOKUP(C8252,'[1]T. Apoyo Sistema'!$B$1:$C$89,2,0)</f>
        <v>SI</v>
      </c>
    </row>
    <row r="8253" spans="1:10" x14ac:dyDescent="0.25">
      <c r="A8253" s="4" t="str">
        <f t="shared" si="256"/>
        <v>46245-POX64-psa4</v>
      </c>
      <c r="B8253" s="14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 t="shared" si="257"/>
        <v>2026-08</v>
      </c>
      <c r="J8253" s="7" t="str">
        <f>VLOOKUP(C8253,'[1]T. Apoyo Sistema'!$B$1:$C$89,2,0)</f>
        <v>SI</v>
      </c>
    </row>
    <row r="8254" spans="1:10" x14ac:dyDescent="0.25">
      <c r="A8254" s="4" t="str">
        <f t="shared" si="256"/>
        <v>46245-POX64-sec1</v>
      </c>
      <c r="B8254" s="14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 t="shared" si="257"/>
        <v>2026-08</v>
      </c>
      <c r="J8254" s="7" t="str">
        <f>VLOOKUP(C8254,'[1]T. Apoyo Sistema'!$B$1:$C$89,2,0)</f>
        <v>SI</v>
      </c>
    </row>
    <row r="8255" spans="1:10" x14ac:dyDescent="0.25">
      <c r="A8255" s="4" t="str">
        <f t="shared" si="256"/>
        <v>46245-POX64-sec2</v>
      </c>
      <c r="B8255" s="14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 t="shared" si="257"/>
        <v>2026-08</v>
      </c>
      <c r="J8255" s="7" t="str">
        <f>VLOOKUP(C8255,'[1]T. Apoyo Sistema'!$B$1:$C$89,2,0)</f>
        <v>SI</v>
      </c>
    </row>
    <row r="8256" spans="1:10" x14ac:dyDescent="0.25">
      <c r="A8256" s="4" t="str">
        <f t="shared" si="256"/>
        <v>46245-POX65-bbd1</v>
      </c>
      <c r="B8256" s="14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 t="shared" si="257"/>
        <v>2026-08</v>
      </c>
      <c r="J8256" s="7" t="str">
        <f>VLOOKUP(C8256,'[1]T. Apoyo Sistema'!$B$1:$C$89,2,0)</f>
        <v>SI</v>
      </c>
    </row>
    <row r="8257" spans="1:10" x14ac:dyDescent="0.25">
      <c r="A8257" s="4" t="str">
        <f t="shared" si="256"/>
        <v>46245-POX65-bbd2</v>
      </c>
      <c r="B8257" s="14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 t="shared" si="257"/>
        <v>2026-08</v>
      </c>
      <c r="J8257" s="7" t="str">
        <f>VLOOKUP(C8257,'[1]T. Apoyo Sistema'!$B$1:$C$89,2,0)</f>
        <v>SI</v>
      </c>
    </row>
    <row r="8258" spans="1:10" x14ac:dyDescent="0.25">
      <c r="A8258" s="4" t="str">
        <f t="shared" ref="A8258:A8321" si="258">CONCATENATE(B8258,"-",C8258,"-",D8258)</f>
        <v>46245-POX65-com1</v>
      </c>
      <c r="B8258" s="14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 t="shared" ref="I8258:I8321" si="259">TEXT(B8258,"yyyy-mm")</f>
        <v>2026-08</v>
      </c>
      <c r="J8258" s="7" t="str">
        <f>VLOOKUP(C8258,'[1]T. Apoyo Sistema'!$B$1:$C$89,2,0)</f>
        <v>SI</v>
      </c>
    </row>
    <row r="8259" spans="1:10" x14ac:dyDescent="0.25">
      <c r="A8259" s="4" t="str">
        <f t="shared" si="258"/>
        <v>46245-POX65-com2</v>
      </c>
      <c r="B8259" s="14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 t="shared" si="259"/>
        <v>2026-08</v>
      </c>
      <c r="J8259" s="7" t="str">
        <f>VLOOKUP(C8259,'[1]T. Apoyo Sistema'!$B$1:$C$89,2,0)</f>
        <v>SI</v>
      </c>
    </row>
    <row r="8260" spans="1:10" x14ac:dyDescent="0.25">
      <c r="A8260" s="4" t="str">
        <f t="shared" si="258"/>
        <v>46245-POX65-com3</v>
      </c>
      <c r="B8260" s="14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 t="shared" si="259"/>
        <v>2026-08</v>
      </c>
      <c r="J8260" s="7" t="str">
        <f>VLOOKUP(C8260,'[1]T. Apoyo Sistema'!$B$1:$C$89,2,0)</f>
        <v>SI</v>
      </c>
    </row>
    <row r="8261" spans="1:10" x14ac:dyDescent="0.25">
      <c r="A8261" s="4" t="str">
        <f t="shared" si="258"/>
        <v>46245-POX65-gen1</v>
      </c>
      <c r="B8261" s="14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 t="shared" si="259"/>
        <v>2026-08</v>
      </c>
      <c r="J8261" s="7" t="str">
        <f>VLOOKUP(C8261,'[1]T. Apoyo Sistema'!$B$1:$C$89,2,0)</f>
        <v>SI</v>
      </c>
    </row>
    <row r="8262" spans="1:10" x14ac:dyDescent="0.25">
      <c r="A8262" s="4" t="str">
        <f t="shared" si="258"/>
        <v>46245-POX65-gen2</v>
      </c>
      <c r="B8262" s="14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 t="shared" si="259"/>
        <v>2026-08</v>
      </c>
      <c r="J8262" s="7" t="str">
        <f>VLOOKUP(C8262,'[1]T. Apoyo Sistema'!$B$1:$C$89,2,0)</f>
        <v>SI</v>
      </c>
    </row>
    <row r="8263" spans="1:10" x14ac:dyDescent="0.25">
      <c r="A8263" s="4" t="str">
        <f t="shared" si="258"/>
        <v>46245-POX65-psa1</v>
      </c>
      <c r="B8263" s="14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 t="shared" si="259"/>
        <v>2026-08</v>
      </c>
      <c r="J8263" s="7" t="str">
        <f>VLOOKUP(C8263,'[1]T. Apoyo Sistema'!$B$1:$C$89,2,0)</f>
        <v>SI</v>
      </c>
    </row>
    <row r="8264" spans="1:10" x14ac:dyDescent="0.25">
      <c r="A8264" s="4" t="str">
        <f t="shared" si="258"/>
        <v>46245-POX65-psa2</v>
      </c>
      <c r="B8264" s="14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 t="shared" si="259"/>
        <v>2026-08</v>
      </c>
      <c r="J8264" s="7" t="str">
        <f>VLOOKUP(C8264,'[1]T. Apoyo Sistema'!$B$1:$C$89,2,0)</f>
        <v>SI</v>
      </c>
    </row>
    <row r="8265" spans="1:10" x14ac:dyDescent="0.25">
      <c r="A8265" s="4" t="str">
        <f t="shared" si="258"/>
        <v>46245-POX65-psa3</v>
      </c>
      <c r="B8265" s="14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 t="shared" si="259"/>
        <v>2026-08</v>
      </c>
      <c r="J8265" s="7" t="str">
        <f>VLOOKUP(C8265,'[1]T. Apoyo Sistema'!$B$1:$C$89,2,0)</f>
        <v>SI</v>
      </c>
    </row>
    <row r="8266" spans="1:10" x14ac:dyDescent="0.25">
      <c r="A8266" s="4" t="str">
        <f t="shared" si="258"/>
        <v>46245-POX65-psa4</v>
      </c>
      <c r="B8266" s="14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 t="shared" si="259"/>
        <v>2026-08</v>
      </c>
      <c r="J8266" s="7" t="str">
        <f>VLOOKUP(C8266,'[1]T. Apoyo Sistema'!$B$1:$C$89,2,0)</f>
        <v>SI</v>
      </c>
    </row>
    <row r="8267" spans="1:10" x14ac:dyDescent="0.25">
      <c r="A8267" s="4" t="str">
        <f t="shared" si="258"/>
        <v>46245-POX65-psa5</v>
      </c>
      <c r="B8267" s="14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 t="shared" si="259"/>
        <v>2026-08</v>
      </c>
      <c r="J8267" s="7" t="str">
        <f>VLOOKUP(C8267,'[1]T. Apoyo Sistema'!$B$1:$C$89,2,0)</f>
        <v>SI</v>
      </c>
    </row>
    <row r="8268" spans="1:10" x14ac:dyDescent="0.25">
      <c r="A8268" s="4" t="str">
        <f t="shared" si="258"/>
        <v>46245-POX65-psa6</v>
      </c>
      <c r="B8268" s="14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 t="shared" si="259"/>
        <v>2026-08</v>
      </c>
      <c r="J8268" s="7" t="str">
        <f>VLOOKUP(C8268,'[1]T. Apoyo Sistema'!$B$1:$C$89,2,0)</f>
        <v>SI</v>
      </c>
    </row>
    <row r="8269" spans="1:10" x14ac:dyDescent="0.25">
      <c r="A8269" s="4" t="str">
        <f t="shared" si="258"/>
        <v>46245-POX65-sec1</v>
      </c>
      <c r="B8269" s="14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 t="shared" si="259"/>
        <v>2026-08</v>
      </c>
      <c r="J8269" s="7" t="str">
        <f>VLOOKUP(C8269,'[1]T. Apoyo Sistema'!$B$1:$C$89,2,0)</f>
        <v>SI</v>
      </c>
    </row>
    <row r="8270" spans="1:10" x14ac:dyDescent="0.25">
      <c r="A8270" s="4" t="str">
        <f t="shared" si="258"/>
        <v>46245-POX65-sec2</v>
      </c>
      <c r="B8270" s="14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 t="shared" si="259"/>
        <v>2026-08</v>
      </c>
      <c r="J8270" s="7" t="str">
        <f>VLOOKUP(C8270,'[1]T. Apoyo Sistema'!$B$1:$C$89,2,0)</f>
        <v>SI</v>
      </c>
    </row>
    <row r="8271" spans="1:10" x14ac:dyDescent="0.25">
      <c r="A8271" s="4" t="str">
        <f t="shared" si="258"/>
        <v>46245-POX66-bbd1</v>
      </c>
      <c r="B8271" s="14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 t="shared" si="259"/>
        <v>2026-08</v>
      </c>
      <c r="J8271" s="7" t="str">
        <f>VLOOKUP(C8271,'[1]T. Apoyo Sistema'!$B$1:$C$89,2,0)</f>
        <v>SI</v>
      </c>
    </row>
    <row r="8272" spans="1:10" x14ac:dyDescent="0.25">
      <c r="A8272" s="4" t="str">
        <f t="shared" si="258"/>
        <v>46245-POX66-bbd2</v>
      </c>
      <c r="B8272" s="14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 t="shared" si="259"/>
        <v>2026-08</v>
      </c>
      <c r="J8272" s="7" t="str">
        <f>VLOOKUP(C8272,'[1]T. Apoyo Sistema'!$B$1:$C$89,2,0)</f>
        <v>SI</v>
      </c>
    </row>
    <row r="8273" spans="1:10" x14ac:dyDescent="0.25">
      <c r="A8273" s="4" t="str">
        <f t="shared" si="258"/>
        <v>46245-POX66-com1</v>
      </c>
      <c r="B8273" s="14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 t="shared" si="259"/>
        <v>2026-08</v>
      </c>
      <c r="J8273" s="7" t="str">
        <f>VLOOKUP(C8273,'[1]T. Apoyo Sistema'!$B$1:$C$89,2,0)</f>
        <v>SI</v>
      </c>
    </row>
    <row r="8274" spans="1:10" x14ac:dyDescent="0.25">
      <c r="A8274" s="4" t="str">
        <f t="shared" si="258"/>
        <v>46245-POX66-com2</v>
      </c>
      <c r="B8274" s="14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 t="shared" si="259"/>
        <v>2026-08</v>
      </c>
      <c r="J8274" s="7" t="str">
        <f>VLOOKUP(C8274,'[1]T. Apoyo Sistema'!$B$1:$C$89,2,0)</f>
        <v>SI</v>
      </c>
    </row>
    <row r="8275" spans="1:10" x14ac:dyDescent="0.25">
      <c r="A8275" s="4" t="str">
        <f t="shared" si="258"/>
        <v>46245-POX66-com3</v>
      </c>
      <c r="B8275" s="14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 t="shared" si="259"/>
        <v>2026-08</v>
      </c>
      <c r="J8275" s="7" t="str">
        <f>VLOOKUP(C8275,'[1]T. Apoyo Sistema'!$B$1:$C$89,2,0)</f>
        <v>SI</v>
      </c>
    </row>
    <row r="8276" spans="1:10" x14ac:dyDescent="0.25">
      <c r="A8276" s="4" t="str">
        <f t="shared" si="258"/>
        <v>46245-POX66-gen1</v>
      </c>
      <c r="B8276" s="14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 t="shared" si="259"/>
        <v>2026-08</v>
      </c>
      <c r="J8276" s="7" t="str">
        <f>VLOOKUP(C8276,'[1]T. Apoyo Sistema'!$B$1:$C$89,2,0)</f>
        <v>SI</v>
      </c>
    </row>
    <row r="8277" spans="1:10" x14ac:dyDescent="0.25">
      <c r="A8277" s="4" t="str">
        <f t="shared" si="258"/>
        <v>46245-POX66-gen2</v>
      </c>
      <c r="B8277" s="14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 t="shared" si="259"/>
        <v>2026-08</v>
      </c>
      <c r="J8277" s="7" t="str">
        <f>VLOOKUP(C8277,'[1]T. Apoyo Sistema'!$B$1:$C$89,2,0)</f>
        <v>SI</v>
      </c>
    </row>
    <row r="8278" spans="1:10" x14ac:dyDescent="0.25">
      <c r="A8278" s="4" t="str">
        <f t="shared" si="258"/>
        <v>46245-POX66-psa1</v>
      </c>
      <c r="B8278" s="14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 t="shared" si="259"/>
        <v>2026-08</v>
      </c>
      <c r="J8278" s="7" t="str">
        <f>VLOOKUP(C8278,'[1]T. Apoyo Sistema'!$B$1:$C$89,2,0)</f>
        <v>SI</v>
      </c>
    </row>
    <row r="8279" spans="1:10" x14ac:dyDescent="0.25">
      <c r="A8279" s="4" t="str">
        <f t="shared" si="258"/>
        <v>46245-POX66-psa2</v>
      </c>
      <c r="B8279" s="14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 t="shared" si="259"/>
        <v>2026-08</v>
      </c>
      <c r="J8279" s="7" t="str">
        <f>VLOOKUP(C8279,'[1]T. Apoyo Sistema'!$B$1:$C$89,2,0)</f>
        <v>SI</v>
      </c>
    </row>
    <row r="8280" spans="1:10" x14ac:dyDescent="0.25">
      <c r="A8280" s="4" t="str">
        <f t="shared" si="258"/>
        <v>46245-POX66-psa3</v>
      </c>
      <c r="B8280" s="14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 t="shared" si="259"/>
        <v>2026-08</v>
      </c>
      <c r="J8280" s="7" t="str">
        <f>VLOOKUP(C8280,'[1]T. Apoyo Sistema'!$B$1:$C$89,2,0)</f>
        <v>SI</v>
      </c>
    </row>
    <row r="8281" spans="1:10" x14ac:dyDescent="0.25">
      <c r="A8281" s="4" t="str">
        <f t="shared" si="258"/>
        <v>46245-POX66-psa4</v>
      </c>
      <c r="B8281" s="14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 t="shared" si="259"/>
        <v>2026-08</v>
      </c>
      <c r="J8281" s="7" t="str">
        <f>VLOOKUP(C8281,'[1]T. Apoyo Sistema'!$B$1:$C$89,2,0)</f>
        <v>SI</v>
      </c>
    </row>
    <row r="8282" spans="1:10" x14ac:dyDescent="0.25">
      <c r="A8282" s="4" t="str">
        <f t="shared" si="258"/>
        <v>46245-POX66-sec1</v>
      </c>
      <c r="B8282" s="14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 t="shared" si="259"/>
        <v>2026-08</v>
      </c>
      <c r="J8282" s="7" t="str">
        <f>VLOOKUP(C8282,'[1]T. Apoyo Sistema'!$B$1:$C$89,2,0)</f>
        <v>SI</v>
      </c>
    </row>
    <row r="8283" spans="1:10" x14ac:dyDescent="0.25">
      <c r="A8283" s="4" t="str">
        <f t="shared" si="258"/>
        <v>46245-POX66-sec2</v>
      </c>
      <c r="B8283" s="14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 t="shared" si="259"/>
        <v>2026-08</v>
      </c>
      <c r="J8283" s="7" t="str">
        <f>VLOOKUP(C8283,'[1]T. Apoyo Sistema'!$B$1:$C$89,2,0)</f>
        <v>SI</v>
      </c>
    </row>
    <row r="8284" spans="1:10" x14ac:dyDescent="0.25">
      <c r="A8284" s="4" t="str">
        <f t="shared" si="258"/>
        <v>46245-POX67-bbd1</v>
      </c>
      <c r="B8284" s="14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 t="shared" si="259"/>
        <v>2026-08</v>
      </c>
      <c r="J8284" s="7" t="str">
        <f>VLOOKUP(C8284,'[1]T. Apoyo Sistema'!$B$1:$C$89,2,0)</f>
        <v>SI</v>
      </c>
    </row>
    <row r="8285" spans="1:10" x14ac:dyDescent="0.25">
      <c r="A8285" s="4" t="str">
        <f t="shared" si="258"/>
        <v>46245-POX67-bbd2</v>
      </c>
      <c r="B8285" s="14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 t="shared" si="259"/>
        <v>2026-08</v>
      </c>
      <c r="J8285" s="7" t="str">
        <f>VLOOKUP(C8285,'[1]T. Apoyo Sistema'!$B$1:$C$89,2,0)</f>
        <v>SI</v>
      </c>
    </row>
    <row r="8286" spans="1:10" x14ac:dyDescent="0.25">
      <c r="A8286" s="4" t="str">
        <f t="shared" si="258"/>
        <v>46245-POX67-com1</v>
      </c>
      <c r="B8286" s="14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 t="shared" si="259"/>
        <v>2026-08</v>
      </c>
      <c r="J8286" s="7" t="str">
        <f>VLOOKUP(C8286,'[1]T. Apoyo Sistema'!$B$1:$C$89,2,0)</f>
        <v>SI</v>
      </c>
    </row>
    <row r="8287" spans="1:10" x14ac:dyDescent="0.25">
      <c r="A8287" s="4" t="str">
        <f t="shared" si="258"/>
        <v>46245-POX67-com2</v>
      </c>
      <c r="B8287" s="14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 t="shared" si="259"/>
        <v>2026-08</v>
      </c>
      <c r="J8287" s="7" t="str">
        <f>VLOOKUP(C8287,'[1]T. Apoyo Sistema'!$B$1:$C$89,2,0)</f>
        <v>SI</v>
      </c>
    </row>
    <row r="8288" spans="1:10" x14ac:dyDescent="0.25">
      <c r="A8288" s="4" t="str">
        <f t="shared" si="258"/>
        <v>46245-POX67-com3</v>
      </c>
      <c r="B8288" s="14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 t="shared" si="259"/>
        <v>2026-08</v>
      </c>
      <c r="J8288" s="7" t="str">
        <f>VLOOKUP(C8288,'[1]T. Apoyo Sistema'!$B$1:$C$89,2,0)</f>
        <v>SI</v>
      </c>
    </row>
    <row r="8289" spans="1:10" x14ac:dyDescent="0.25">
      <c r="A8289" s="4" t="str">
        <f t="shared" si="258"/>
        <v>46245-POX67-gen1</v>
      </c>
      <c r="B8289" s="14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 t="shared" si="259"/>
        <v>2026-08</v>
      </c>
      <c r="J8289" s="7" t="str">
        <f>VLOOKUP(C8289,'[1]T. Apoyo Sistema'!$B$1:$C$89,2,0)</f>
        <v>SI</v>
      </c>
    </row>
    <row r="8290" spans="1:10" x14ac:dyDescent="0.25">
      <c r="A8290" s="4" t="str">
        <f t="shared" si="258"/>
        <v>46245-POX67-gen2</v>
      </c>
      <c r="B8290" s="14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 t="shared" si="259"/>
        <v>2026-08</v>
      </c>
      <c r="J8290" s="7" t="str">
        <f>VLOOKUP(C8290,'[1]T. Apoyo Sistema'!$B$1:$C$89,2,0)</f>
        <v>SI</v>
      </c>
    </row>
    <row r="8291" spans="1:10" x14ac:dyDescent="0.25">
      <c r="A8291" s="4" t="str">
        <f t="shared" si="258"/>
        <v>46245-POX67-psa1</v>
      </c>
      <c r="B8291" s="14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 t="shared" si="259"/>
        <v>2026-08</v>
      </c>
      <c r="J8291" s="7" t="str">
        <f>VLOOKUP(C8291,'[1]T. Apoyo Sistema'!$B$1:$C$89,2,0)</f>
        <v>SI</v>
      </c>
    </row>
    <row r="8292" spans="1:10" x14ac:dyDescent="0.25">
      <c r="A8292" s="4" t="str">
        <f t="shared" si="258"/>
        <v>46245-POX67-psa2</v>
      </c>
      <c r="B8292" s="14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 t="shared" si="259"/>
        <v>2026-08</v>
      </c>
      <c r="J8292" s="7" t="str">
        <f>VLOOKUP(C8292,'[1]T. Apoyo Sistema'!$B$1:$C$89,2,0)</f>
        <v>SI</v>
      </c>
    </row>
    <row r="8293" spans="1:10" x14ac:dyDescent="0.25">
      <c r="A8293" s="4" t="str">
        <f t="shared" si="258"/>
        <v>46245-POX67-psa3</v>
      </c>
      <c r="B8293" s="14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 t="shared" si="259"/>
        <v>2026-08</v>
      </c>
      <c r="J8293" s="7" t="str">
        <f>VLOOKUP(C8293,'[1]T. Apoyo Sistema'!$B$1:$C$89,2,0)</f>
        <v>SI</v>
      </c>
    </row>
    <row r="8294" spans="1:10" x14ac:dyDescent="0.25">
      <c r="A8294" s="4" t="str">
        <f t="shared" si="258"/>
        <v>46245-POX67-psa4</v>
      </c>
      <c r="B8294" s="14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 t="shared" si="259"/>
        <v>2026-08</v>
      </c>
      <c r="J8294" s="7" t="str">
        <f>VLOOKUP(C8294,'[1]T. Apoyo Sistema'!$B$1:$C$89,2,0)</f>
        <v>SI</v>
      </c>
    </row>
    <row r="8295" spans="1:10" x14ac:dyDescent="0.25">
      <c r="A8295" s="4" t="str">
        <f t="shared" si="258"/>
        <v>46245-POX67-sec1</v>
      </c>
      <c r="B8295" s="14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 t="shared" si="259"/>
        <v>2026-08</v>
      </c>
      <c r="J8295" s="7" t="str">
        <f>VLOOKUP(C8295,'[1]T. Apoyo Sistema'!$B$1:$C$89,2,0)</f>
        <v>SI</v>
      </c>
    </row>
    <row r="8296" spans="1:10" x14ac:dyDescent="0.25">
      <c r="A8296" s="4" t="str">
        <f t="shared" si="258"/>
        <v>46245-POX67-sec2</v>
      </c>
      <c r="B8296" s="14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 t="shared" si="259"/>
        <v>2026-08</v>
      </c>
      <c r="J8296" s="7" t="str">
        <f>VLOOKUP(C8296,'[1]T. Apoyo Sistema'!$B$1:$C$89,2,0)</f>
        <v>SI</v>
      </c>
    </row>
    <row r="8297" spans="1:10" x14ac:dyDescent="0.25">
      <c r="A8297" s="4" t="str">
        <f t="shared" si="258"/>
        <v>46245-POX9-bbd1</v>
      </c>
      <c r="B8297" s="14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 t="shared" si="259"/>
        <v>2026-08</v>
      </c>
      <c r="J8297" s="7" t="str">
        <f>VLOOKUP(C8297,'[1]T. Apoyo Sistema'!$B$1:$C$89,2,0)</f>
        <v>SI</v>
      </c>
    </row>
    <row r="8298" spans="1:10" x14ac:dyDescent="0.25">
      <c r="A8298" s="4" t="str">
        <f t="shared" si="258"/>
        <v>46245-POX9-bbd2</v>
      </c>
      <c r="B8298" s="14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 t="shared" si="259"/>
        <v>2026-08</v>
      </c>
      <c r="J8298" s="7" t="str">
        <f>VLOOKUP(C8298,'[1]T. Apoyo Sistema'!$B$1:$C$89,2,0)</f>
        <v>SI</v>
      </c>
    </row>
    <row r="8299" spans="1:10" x14ac:dyDescent="0.25">
      <c r="A8299" s="4" t="str">
        <f t="shared" si="258"/>
        <v>46245-POX9-com1</v>
      </c>
      <c r="B8299" s="14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 t="shared" si="259"/>
        <v>2026-08</v>
      </c>
      <c r="J8299" s="7" t="str">
        <f>VLOOKUP(C8299,'[1]T. Apoyo Sistema'!$B$1:$C$89,2,0)</f>
        <v>SI</v>
      </c>
    </row>
    <row r="8300" spans="1:10" x14ac:dyDescent="0.25">
      <c r="A8300" s="4" t="str">
        <f t="shared" si="258"/>
        <v>46245-POX9-com2</v>
      </c>
      <c r="B8300" s="14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 t="shared" si="259"/>
        <v>2026-08</v>
      </c>
      <c r="J8300" s="7" t="str">
        <f>VLOOKUP(C8300,'[1]T. Apoyo Sistema'!$B$1:$C$89,2,0)</f>
        <v>SI</v>
      </c>
    </row>
    <row r="8301" spans="1:10" x14ac:dyDescent="0.25">
      <c r="A8301" s="4" t="str">
        <f t="shared" si="258"/>
        <v>46245-POX9-com3</v>
      </c>
      <c r="B8301" s="14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 t="shared" si="259"/>
        <v>2026-08</v>
      </c>
      <c r="J8301" s="7" t="str">
        <f>VLOOKUP(C8301,'[1]T. Apoyo Sistema'!$B$1:$C$89,2,0)</f>
        <v>SI</v>
      </c>
    </row>
    <row r="8302" spans="1:10" x14ac:dyDescent="0.25">
      <c r="A8302" s="4" t="str">
        <f t="shared" si="258"/>
        <v>46245-POX9-com4</v>
      </c>
      <c r="B8302" s="14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 t="shared" si="259"/>
        <v>2026-08</v>
      </c>
      <c r="J8302" s="7" t="str">
        <f>VLOOKUP(C8302,'[1]T. Apoyo Sistema'!$B$1:$C$89,2,0)</f>
        <v>SI</v>
      </c>
    </row>
    <row r="8303" spans="1:10" x14ac:dyDescent="0.25">
      <c r="A8303" s="4" t="str">
        <f t="shared" si="258"/>
        <v>46245-POX9-gen1</v>
      </c>
      <c r="B8303" s="14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 t="shared" si="259"/>
        <v>2026-08</v>
      </c>
      <c r="J8303" s="7" t="str">
        <f>VLOOKUP(C8303,'[1]T. Apoyo Sistema'!$B$1:$C$89,2,0)</f>
        <v>SI</v>
      </c>
    </row>
    <row r="8304" spans="1:10" x14ac:dyDescent="0.25">
      <c r="A8304" s="4" t="str">
        <f t="shared" si="258"/>
        <v>46245-POX9-gen2</v>
      </c>
      <c r="B8304" s="14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 t="shared" si="259"/>
        <v>2026-08</v>
      </c>
      <c r="J8304" s="7" t="str">
        <f>VLOOKUP(C8304,'[1]T. Apoyo Sistema'!$B$1:$C$89,2,0)</f>
        <v>SI</v>
      </c>
    </row>
    <row r="8305" spans="1:10" x14ac:dyDescent="0.25">
      <c r="A8305" s="4" t="str">
        <f t="shared" si="258"/>
        <v>46245-POX9-psa1</v>
      </c>
      <c r="B8305" s="14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 t="shared" si="259"/>
        <v>2026-08</v>
      </c>
      <c r="J8305" s="7" t="str">
        <f>VLOOKUP(C8305,'[1]T. Apoyo Sistema'!$B$1:$C$89,2,0)</f>
        <v>SI</v>
      </c>
    </row>
    <row r="8306" spans="1:10" x14ac:dyDescent="0.25">
      <c r="A8306" s="4" t="str">
        <f t="shared" si="258"/>
        <v>46245-POX9-psa2</v>
      </c>
      <c r="B8306" s="14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 t="shared" si="259"/>
        <v>2026-08</v>
      </c>
      <c r="J8306" s="7" t="str">
        <f>VLOOKUP(C8306,'[1]T. Apoyo Sistema'!$B$1:$C$89,2,0)</f>
        <v>SI</v>
      </c>
    </row>
    <row r="8307" spans="1:10" x14ac:dyDescent="0.25">
      <c r="A8307" s="4" t="str">
        <f t="shared" si="258"/>
        <v>46245-POX9-psa3</v>
      </c>
      <c r="B8307" s="14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 t="shared" si="259"/>
        <v>2026-08</v>
      </c>
      <c r="J8307" s="7" t="str">
        <f>VLOOKUP(C8307,'[1]T. Apoyo Sistema'!$B$1:$C$89,2,0)</f>
        <v>SI</v>
      </c>
    </row>
    <row r="8308" spans="1:10" x14ac:dyDescent="0.25">
      <c r="A8308" s="4" t="str">
        <f t="shared" si="258"/>
        <v>46245-POX9-psa4</v>
      </c>
      <c r="B8308" s="14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 t="shared" si="259"/>
        <v>2026-08</v>
      </c>
      <c r="J8308" s="7" t="str">
        <f>VLOOKUP(C8308,'[1]T. Apoyo Sistema'!$B$1:$C$89,2,0)</f>
        <v>SI</v>
      </c>
    </row>
    <row r="8309" spans="1:10" x14ac:dyDescent="0.25">
      <c r="A8309" s="4" t="str">
        <f t="shared" si="258"/>
        <v>46245-POX9-sec1</v>
      </c>
      <c r="B8309" s="14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 t="shared" si="259"/>
        <v>2026-08</v>
      </c>
      <c r="J8309" s="7" t="str">
        <f>VLOOKUP(C8309,'[1]T. Apoyo Sistema'!$B$1:$C$89,2,0)</f>
        <v>SI</v>
      </c>
    </row>
    <row r="8310" spans="1:10" x14ac:dyDescent="0.25">
      <c r="A8310" s="4" t="str">
        <f t="shared" si="258"/>
        <v>46245-POX9-sec2</v>
      </c>
      <c r="B8310" s="14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 t="shared" si="259"/>
        <v>2026-08</v>
      </c>
      <c r="J8310" s="7" t="str">
        <f>VLOOKUP(C8310,'[1]T. Apoyo Sistema'!$B$1:$C$89,2,0)</f>
        <v>SI</v>
      </c>
    </row>
    <row r="8311" spans="1:10" x14ac:dyDescent="0.25">
      <c r="A8311" s="4" t="str">
        <f t="shared" si="258"/>
        <v>46246-OXMP10-gen1</v>
      </c>
      <c r="B8311" s="14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 t="shared" si="259"/>
        <v>2026-08</v>
      </c>
      <c r="J8311" s="7" t="str">
        <f>VLOOKUP(C8311,'[1]T. Apoyo Sistema'!$B$1:$C$89,2,0)</f>
        <v>NO</v>
      </c>
    </row>
    <row r="8312" spans="1:10" x14ac:dyDescent="0.25">
      <c r="A8312" s="4" t="str">
        <f t="shared" si="258"/>
        <v>46246-OXMP10-psa1</v>
      </c>
      <c r="B8312" s="14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 t="shared" si="259"/>
        <v>2026-08</v>
      </c>
      <c r="J8312" s="7" t="str">
        <f>VLOOKUP(C8312,'[1]T. Apoyo Sistema'!$B$1:$C$89,2,0)</f>
        <v>NO</v>
      </c>
    </row>
    <row r="8313" spans="1:10" x14ac:dyDescent="0.25">
      <c r="A8313" s="4" t="str">
        <f t="shared" si="258"/>
        <v>46246-OXMP14-gen1</v>
      </c>
      <c r="B8313" s="14">
        <v>46246</v>
      </c>
      <c r="C8313" s="4" t="s">
        <v>61</v>
      </c>
      <c r="D8313" s="4" t="s">
        <v>59</v>
      </c>
      <c r="E8313" s="4">
        <v>0</v>
      </c>
      <c r="F8313" s="6">
        <v>22.516666666666666</v>
      </c>
      <c r="G8313" s="6">
        <v>0</v>
      </c>
      <c r="H8313" s="6">
        <v>0</v>
      </c>
      <c r="I8313" s="4" t="str">
        <f t="shared" si="259"/>
        <v>2026-08</v>
      </c>
      <c r="J8313" s="7" t="str">
        <f>VLOOKUP(C8313,'[1]T. Apoyo Sistema'!$B$1:$C$89,2,0)</f>
        <v>NO</v>
      </c>
    </row>
    <row r="8314" spans="1:10" x14ac:dyDescent="0.25">
      <c r="A8314" s="4" t="str">
        <f t="shared" si="258"/>
        <v>46246-OXMP14-psa1</v>
      </c>
      <c r="B8314" s="14">
        <v>46246</v>
      </c>
      <c r="C8314" s="4" t="s">
        <v>61</v>
      </c>
      <c r="D8314" s="4" t="s">
        <v>60</v>
      </c>
      <c r="E8314" s="4">
        <v>0</v>
      </c>
      <c r="F8314" s="6">
        <v>14.433333333333334</v>
      </c>
      <c r="G8314" s="6">
        <v>8.0833333333333321</v>
      </c>
      <c r="H8314" s="6">
        <v>0</v>
      </c>
      <c r="I8314" s="4" t="str">
        <f t="shared" si="259"/>
        <v>2026-08</v>
      </c>
      <c r="J8314" s="7" t="str">
        <f>VLOOKUP(C8314,'[1]T. Apoyo Sistema'!$B$1:$C$89,2,0)</f>
        <v>NO</v>
      </c>
    </row>
    <row r="8315" spans="1:10" x14ac:dyDescent="0.25">
      <c r="A8315" s="4" t="str">
        <f t="shared" si="258"/>
        <v>46246-OXMP15-gen1</v>
      </c>
      <c r="B8315" s="14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 t="shared" si="259"/>
        <v>2026-08</v>
      </c>
      <c r="J8315" s="7" t="str">
        <f>VLOOKUP(C8315,'[1]T. Apoyo Sistema'!$B$1:$C$89,2,0)</f>
        <v>NO</v>
      </c>
    </row>
    <row r="8316" spans="1:10" x14ac:dyDescent="0.25">
      <c r="A8316" s="4" t="str">
        <f t="shared" si="258"/>
        <v>46246-OXMP15-psa1</v>
      </c>
      <c r="B8316" s="14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 t="shared" si="259"/>
        <v>2026-08</v>
      </c>
      <c r="J8316" s="7" t="str">
        <f>VLOOKUP(C8316,'[1]T. Apoyo Sistema'!$B$1:$C$89,2,0)</f>
        <v>NO</v>
      </c>
    </row>
    <row r="8317" spans="1:10" x14ac:dyDescent="0.25">
      <c r="A8317" s="4" t="str">
        <f t="shared" si="258"/>
        <v>46246-OXMP16-gen1</v>
      </c>
      <c r="B8317" s="14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 t="shared" si="259"/>
        <v>2026-08</v>
      </c>
      <c r="J8317" s="7" t="str">
        <f>VLOOKUP(C8317,'[1]T. Apoyo Sistema'!$B$1:$C$89,2,0)</f>
        <v>NO</v>
      </c>
    </row>
    <row r="8318" spans="1:10" x14ac:dyDescent="0.25">
      <c r="A8318" s="4" t="str">
        <f t="shared" si="258"/>
        <v>46246-OXMP16-psa1</v>
      </c>
      <c r="B8318" s="14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 t="shared" si="259"/>
        <v>2026-08</v>
      </c>
      <c r="J8318" s="7" t="str">
        <f>VLOOKUP(C8318,'[1]T. Apoyo Sistema'!$B$1:$C$89,2,0)</f>
        <v>NO</v>
      </c>
    </row>
    <row r="8319" spans="1:10" x14ac:dyDescent="0.25">
      <c r="A8319" s="4" t="str">
        <f t="shared" si="258"/>
        <v>46246-OXMPN4-gen1</v>
      </c>
      <c r="B8319" s="14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 t="shared" si="259"/>
        <v>2026-08</v>
      </c>
      <c r="J8319" s="7" t="str">
        <f>VLOOKUP(C8319,'[1]T. Apoyo Sistema'!$B$1:$C$89,2,0)</f>
        <v>NO</v>
      </c>
    </row>
    <row r="8320" spans="1:10" x14ac:dyDescent="0.25">
      <c r="A8320" s="4" t="str">
        <f t="shared" si="258"/>
        <v>46246-OXMPN4-psa1</v>
      </c>
      <c r="B8320" s="14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 t="shared" si="259"/>
        <v>2026-08</v>
      </c>
      <c r="J8320" s="7" t="str">
        <f>VLOOKUP(C8320,'[1]T. Apoyo Sistema'!$B$1:$C$89,2,0)</f>
        <v>NO</v>
      </c>
    </row>
    <row r="8321" spans="1:10" x14ac:dyDescent="0.25">
      <c r="A8321" s="4" t="str">
        <f t="shared" si="258"/>
        <v>46246-OXMPN5-gen1</v>
      </c>
      <c r="B8321" s="14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 t="shared" si="259"/>
        <v>2026-08</v>
      </c>
      <c r="J8321" s="7" t="str">
        <f>VLOOKUP(C8321,'[1]T. Apoyo Sistema'!$B$1:$C$89,2,0)</f>
        <v>NO</v>
      </c>
    </row>
    <row r="8322" spans="1:10" x14ac:dyDescent="0.25">
      <c r="A8322" s="4" t="str">
        <f t="shared" ref="A8322:A8385" si="260">CONCATENATE(B8322,"-",C8322,"-",D8322)</f>
        <v>46246-OXMPN5-psa1</v>
      </c>
      <c r="B8322" s="14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 t="shared" ref="I8322:I8385" si="261">TEXT(B8322,"yyyy-mm")</f>
        <v>2026-08</v>
      </c>
      <c r="J8322" s="7" t="str">
        <f>VLOOKUP(C8322,'[1]T. Apoyo Sistema'!$B$1:$C$89,2,0)</f>
        <v>NO</v>
      </c>
    </row>
    <row r="8323" spans="1:10" x14ac:dyDescent="0.25">
      <c r="A8323" s="4" t="str">
        <f t="shared" si="260"/>
        <v>46246-OXMPN7-gen1</v>
      </c>
      <c r="B8323" s="14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 t="shared" si="261"/>
        <v>2026-08</v>
      </c>
      <c r="J8323" s="7" t="str">
        <f>VLOOKUP(C8323,'[1]T. Apoyo Sistema'!$B$1:$C$89,2,0)</f>
        <v>NO</v>
      </c>
    </row>
    <row r="8324" spans="1:10" x14ac:dyDescent="0.25">
      <c r="A8324" s="4" t="str">
        <f t="shared" si="260"/>
        <v>46246-OXMPN7-psa1</v>
      </c>
      <c r="B8324" s="14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 t="shared" si="261"/>
        <v>2026-08</v>
      </c>
      <c r="J8324" s="7" t="str">
        <f>VLOOKUP(C8324,'[1]T. Apoyo Sistema'!$B$1:$C$89,2,0)</f>
        <v>NO</v>
      </c>
    </row>
    <row r="8325" spans="1:10" x14ac:dyDescent="0.25">
      <c r="A8325" s="4" t="str">
        <f t="shared" si="260"/>
        <v>46246-OXMPN8-gen1</v>
      </c>
      <c r="B8325" s="14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 t="shared" si="261"/>
        <v>2026-08</v>
      </c>
      <c r="J8325" s="7" t="str">
        <f>VLOOKUP(C8325,'[1]T. Apoyo Sistema'!$B$1:$C$89,2,0)</f>
        <v>NO</v>
      </c>
    </row>
    <row r="8326" spans="1:10" x14ac:dyDescent="0.25">
      <c r="A8326" s="4" t="str">
        <f t="shared" si="260"/>
        <v>46246-OXMPN8-psa1</v>
      </c>
      <c r="B8326" s="14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 t="shared" si="261"/>
        <v>2026-08</v>
      </c>
      <c r="J8326" s="7" t="str">
        <f>VLOOKUP(C8326,'[1]T. Apoyo Sistema'!$B$1:$C$89,2,0)</f>
        <v>NO</v>
      </c>
    </row>
    <row r="8327" spans="1:10" x14ac:dyDescent="0.25">
      <c r="A8327" s="4" t="str">
        <f t="shared" si="260"/>
        <v>46246-OXMPN9-gen1</v>
      </c>
      <c r="B8327" s="14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 t="shared" si="261"/>
        <v>2026-08</v>
      </c>
      <c r="J8327" s="7" t="str">
        <f>VLOOKUP(C8327,'[1]T. Apoyo Sistema'!$B$1:$C$89,2,0)</f>
        <v>NO</v>
      </c>
    </row>
    <row r="8328" spans="1:10" x14ac:dyDescent="0.25">
      <c r="A8328" s="4" t="str">
        <f t="shared" si="260"/>
        <v>46246-OXMPN9-psa1</v>
      </c>
      <c r="B8328" s="14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 t="shared" si="261"/>
        <v>2026-08</v>
      </c>
      <c r="J8328" s="7" t="str">
        <f>VLOOKUP(C8328,'[1]T. Apoyo Sistema'!$B$1:$C$89,2,0)</f>
        <v>NO</v>
      </c>
    </row>
    <row r="8329" spans="1:10" x14ac:dyDescent="0.25">
      <c r="A8329" s="4" t="str">
        <f t="shared" si="260"/>
        <v>46246-POX1-bbd1</v>
      </c>
      <c r="B8329" s="14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 t="shared" si="261"/>
        <v>2026-08</v>
      </c>
      <c r="J8329" s="7" t="str">
        <f>VLOOKUP(C8329,'[1]T. Apoyo Sistema'!$B$1:$C$89,2,0)</f>
        <v>SI</v>
      </c>
    </row>
    <row r="8330" spans="1:10" x14ac:dyDescent="0.25">
      <c r="A8330" s="4" t="str">
        <f t="shared" si="260"/>
        <v>46246-POX1-bbd2</v>
      </c>
      <c r="B8330" s="14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 t="shared" si="261"/>
        <v>2026-08</v>
      </c>
      <c r="J8330" s="7" t="str">
        <f>VLOOKUP(C8330,'[1]T. Apoyo Sistema'!$B$1:$C$89,2,0)</f>
        <v>SI</v>
      </c>
    </row>
    <row r="8331" spans="1:10" x14ac:dyDescent="0.25">
      <c r="A8331" s="4" t="str">
        <f t="shared" si="260"/>
        <v>46246-POX1-com1</v>
      </c>
      <c r="B8331" s="14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 t="shared" si="261"/>
        <v>2026-08</v>
      </c>
      <c r="J8331" s="7" t="str">
        <f>VLOOKUP(C8331,'[1]T. Apoyo Sistema'!$B$1:$C$89,2,0)</f>
        <v>SI</v>
      </c>
    </row>
    <row r="8332" spans="1:10" x14ac:dyDescent="0.25">
      <c r="A8332" s="4" t="str">
        <f t="shared" si="260"/>
        <v>46246-POX1-com2</v>
      </c>
      <c r="B8332" s="14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 t="shared" si="261"/>
        <v>2026-08</v>
      </c>
      <c r="J8332" s="7" t="str">
        <f>VLOOKUP(C8332,'[1]T. Apoyo Sistema'!$B$1:$C$89,2,0)</f>
        <v>SI</v>
      </c>
    </row>
    <row r="8333" spans="1:10" x14ac:dyDescent="0.25">
      <c r="A8333" s="4" t="str">
        <f t="shared" si="260"/>
        <v>46246-POX1-gen1</v>
      </c>
      <c r="B8333" s="14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 t="shared" si="261"/>
        <v>2026-08</v>
      </c>
      <c r="J8333" s="7" t="str">
        <f>VLOOKUP(C8333,'[1]T. Apoyo Sistema'!$B$1:$C$89,2,0)</f>
        <v>SI</v>
      </c>
    </row>
    <row r="8334" spans="1:10" x14ac:dyDescent="0.25">
      <c r="A8334" s="4" t="str">
        <f t="shared" si="260"/>
        <v>46246-POX1-gen2</v>
      </c>
      <c r="B8334" s="14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 t="shared" si="261"/>
        <v>2026-08</v>
      </c>
      <c r="J8334" s="7" t="str">
        <f>VLOOKUP(C8334,'[1]T. Apoyo Sistema'!$B$1:$C$89,2,0)</f>
        <v>SI</v>
      </c>
    </row>
    <row r="8335" spans="1:10" x14ac:dyDescent="0.25">
      <c r="A8335" s="4" t="str">
        <f t="shared" si="260"/>
        <v>46246-POX1-psa1</v>
      </c>
      <c r="B8335" s="14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 t="shared" si="261"/>
        <v>2026-08</v>
      </c>
      <c r="J8335" s="7" t="str">
        <f>VLOOKUP(C8335,'[1]T. Apoyo Sistema'!$B$1:$C$89,2,0)</f>
        <v>SI</v>
      </c>
    </row>
    <row r="8336" spans="1:10" x14ac:dyDescent="0.25">
      <c r="A8336" s="4" t="str">
        <f t="shared" si="260"/>
        <v>46246-POX1-psa2</v>
      </c>
      <c r="B8336" s="14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 t="shared" si="261"/>
        <v>2026-08</v>
      </c>
      <c r="J8336" s="7" t="str">
        <f>VLOOKUP(C8336,'[1]T. Apoyo Sistema'!$B$1:$C$89,2,0)</f>
        <v>SI</v>
      </c>
    </row>
    <row r="8337" spans="1:10" x14ac:dyDescent="0.25">
      <c r="A8337" s="4" t="str">
        <f t="shared" si="260"/>
        <v>46246-POX1-sec1</v>
      </c>
      <c r="B8337" s="14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 t="shared" si="261"/>
        <v>2026-08</v>
      </c>
      <c r="J8337" s="7" t="str">
        <f>VLOOKUP(C8337,'[1]T. Apoyo Sistema'!$B$1:$C$89,2,0)</f>
        <v>SI</v>
      </c>
    </row>
    <row r="8338" spans="1:10" x14ac:dyDescent="0.25">
      <c r="A8338" s="4" t="str">
        <f t="shared" si="260"/>
        <v>46246-POX1-sec2</v>
      </c>
      <c r="B8338" s="14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 t="shared" si="261"/>
        <v>2026-08</v>
      </c>
      <c r="J8338" s="7" t="str">
        <f>VLOOKUP(C8338,'[1]T. Apoyo Sistema'!$B$1:$C$89,2,0)</f>
        <v>SI</v>
      </c>
    </row>
    <row r="8339" spans="1:10" x14ac:dyDescent="0.25">
      <c r="A8339" s="4" t="str">
        <f t="shared" si="260"/>
        <v>46246-POX10-bbd1</v>
      </c>
      <c r="B8339" s="14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 t="shared" si="261"/>
        <v>2026-08</v>
      </c>
      <c r="J8339" s="7" t="str">
        <f>VLOOKUP(C8339,'[1]T. Apoyo Sistema'!$B$1:$C$89,2,0)</f>
        <v>SI</v>
      </c>
    </row>
    <row r="8340" spans="1:10" x14ac:dyDescent="0.25">
      <c r="A8340" s="4" t="str">
        <f t="shared" si="260"/>
        <v>46246-POX10-bbd2</v>
      </c>
      <c r="B8340" s="14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 t="shared" si="261"/>
        <v>2026-08</v>
      </c>
      <c r="J8340" s="7" t="str">
        <f>VLOOKUP(C8340,'[1]T. Apoyo Sistema'!$B$1:$C$89,2,0)</f>
        <v>SI</v>
      </c>
    </row>
    <row r="8341" spans="1:10" x14ac:dyDescent="0.25">
      <c r="A8341" s="4" t="str">
        <f t="shared" si="260"/>
        <v>46246-POX10-com1</v>
      </c>
      <c r="B8341" s="14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 t="shared" si="261"/>
        <v>2026-08</v>
      </c>
      <c r="J8341" s="7" t="str">
        <f>VLOOKUP(C8341,'[1]T. Apoyo Sistema'!$B$1:$C$89,2,0)</f>
        <v>SI</v>
      </c>
    </row>
    <row r="8342" spans="1:10" x14ac:dyDescent="0.25">
      <c r="A8342" s="4" t="str">
        <f t="shared" si="260"/>
        <v>46246-POX10-com2</v>
      </c>
      <c r="B8342" s="14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 t="shared" si="261"/>
        <v>2026-08</v>
      </c>
      <c r="J8342" s="7" t="str">
        <f>VLOOKUP(C8342,'[1]T. Apoyo Sistema'!$B$1:$C$89,2,0)</f>
        <v>SI</v>
      </c>
    </row>
    <row r="8343" spans="1:10" x14ac:dyDescent="0.25">
      <c r="A8343" s="4" t="str">
        <f t="shared" si="260"/>
        <v>46246-POX10-com3</v>
      </c>
      <c r="B8343" s="14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 t="shared" si="261"/>
        <v>2026-08</v>
      </c>
      <c r="J8343" s="7" t="str">
        <f>VLOOKUP(C8343,'[1]T. Apoyo Sistema'!$B$1:$C$89,2,0)</f>
        <v>SI</v>
      </c>
    </row>
    <row r="8344" spans="1:10" x14ac:dyDescent="0.25">
      <c r="A8344" s="4" t="str">
        <f t="shared" si="260"/>
        <v>46246-POX10-com4</v>
      </c>
      <c r="B8344" s="14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 t="shared" si="261"/>
        <v>2026-08</v>
      </c>
      <c r="J8344" s="7" t="str">
        <f>VLOOKUP(C8344,'[1]T. Apoyo Sistema'!$B$1:$C$89,2,0)</f>
        <v>SI</v>
      </c>
    </row>
    <row r="8345" spans="1:10" x14ac:dyDescent="0.25">
      <c r="A8345" s="4" t="str">
        <f t="shared" si="260"/>
        <v>46246-POX10-gen1</v>
      </c>
      <c r="B8345" s="14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 t="shared" si="261"/>
        <v>2026-08</v>
      </c>
      <c r="J8345" s="7" t="str">
        <f>VLOOKUP(C8345,'[1]T. Apoyo Sistema'!$B$1:$C$89,2,0)</f>
        <v>SI</v>
      </c>
    </row>
    <row r="8346" spans="1:10" x14ac:dyDescent="0.25">
      <c r="A8346" s="4" t="str">
        <f t="shared" si="260"/>
        <v>46246-POX10-gen2</v>
      </c>
      <c r="B8346" s="14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 t="shared" si="261"/>
        <v>2026-08</v>
      </c>
      <c r="J8346" s="7" t="str">
        <f>VLOOKUP(C8346,'[1]T. Apoyo Sistema'!$B$1:$C$89,2,0)</f>
        <v>SI</v>
      </c>
    </row>
    <row r="8347" spans="1:10" x14ac:dyDescent="0.25">
      <c r="A8347" s="4" t="str">
        <f t="shared" si="260"/>
        <v>46246-POX10-psa1</v>
      </c>
      <c r="B8347" s="14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 t="shared" si="261"/>
        <v>2026-08</v>
      </c>
      <c r="J8347" s="7" t="str">
        <f>VLOOKUP(C8347,'[1]T. Apoyo Sistema'!$B$1:$C$89,2,0)</f>
        <v>SI</v>
      </c>
    </row>
    <row r="8348" spans="1:10" x14ac:dyDescent="0.25">
      <c r="A8348" s="4" t="str">
        <f t="shared" si="260"/>
        <v>46246-POX10-psa2</v>
      </c>
      <c r="B8348" s="14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 t="shared" si="261"/>
        <v>2026-08</v>
      </c>
      <c r="J8348" s="7" t="str">
        <f>VLOOKUP(C8348,'[1]T. Apoyo Sistema'!$B$1:$C$89,2,0)</f>
        <v>SI</v>
      </c>
    </row>
    <row r="8349" spans="1:10" x14ac:dyDescent="0.25">
      <c r="A8349" s="4" t="str">
        <f t="shared" si="260"/>
        <v>46246-POX10-psa3</v>
      </c>
      <c r="B8349" s="14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 t="shared" si="261"/>
        <v>2026-08</v>
      </c>
      <c r="J8349" s="7" t="str">
        <f>VLOOKUP(C8349,'[1]T. Apoyo Sistema'!$B$1:$C$89,2,0)</f>
        <v>SI</v>
      </c>
    </row>
    <row r="8350" spans="1:10" x14ac:dyDescent="0.25">
      <c r="A8350" s="4" t="str">
        <f t="shared" si="260"/>
        <v>46246-POX10-psa4</v>
      </c>
      <c r="B8350" s="14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 t="shared" si="261"/>
        <v>2026-08</v>
      </c>
      <c r="J8350" s="7" t="str">
        <f>VLOOKUP(C8350,'[1]T. Apoyo Sistema'!$B$1:$C$89,2,0)</f>
        <v>SI</v>
      </c>
    </row>
    <row r="8351" spans="1:10" x14ac:dyDescent="0.25">
      <c r="A8351" s="4" t="str">
        <f t="shared" si="260"/>
        <v>46246-POX10-sec1</v>
      </c>
      <c r="B8351" s="14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 t="shared" si="261"/>
        <v>2026-08</v>
      </c>
      <c r="J8351" s="7" t="str">
        <f>VLOOKUP(C8351,'[1]T. Apoyo Sistema'!$B$1:$C$89,2,0)</f>
        <v>SI</v>
      </c>
    </row>
    <row r="8352" spans="1:10" x14ac:dyDescent="0.25">
      <c r="A8352" s="4" t="str">
        <f t="shared" si="260"/>
        <v>46246-POX10-sec2</v>
      </c>
      <c r="B8352" s="14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 t="shared" si="261"/>
        <v>2026-08</v>
      </c>
      <c r="J8352" s="7" t="str">
        <f>VLOOKUP(C8352,'[1]T. Apoyo Sistema'!$B$1:$C$89,2,0)</f>
        <v>SI</v>
      </c>
    </row>
    <row r="8353" spans="1:10" x14ac:dyDescent="0.25">
      <c r="A8353" s="4" t="str">
        <f t="shared" si="260"/>
        <v>46246-POX11-bbd1</v>
      </c>
      <c r="B8353" s="14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 t="shared" si="261"/>
        <v>2026-08</v>
      </c>
      <c r="J8353" s="7" t="str">
        <f>VLOOKUP(C8353,'[1]T. Apoyo Sistema'!$B$1:$C$89,2,0)</f>
        <v>SI</v>
      </c>
    </row>
    <row r="8354" spans="1:10" x14ac:dyDescent="0.25">
      <c r="A8354" s="4" t="str">
        <f t="shared" si="260"/>
        <v>46246-POX11-bbd2</v>
      </c>
      <c r="B8354" s="14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 t="shared" si="261"/>
        <v>2026-08</v>
      </c>
      <c r="J8354" s="7" t="str">
        <f>VLOOKUP(C8354,'[1]T. Apoyo Sistema'!$B$1:$C$89,2,0)</f>
        <v>SI</v>
      </c>
    </row>
    <row r="8355" spans="1:10" x14ac:dyDescent="0.25">
      <c r="A8355" s="4" t="str">
        <f t="shared" si="260"/>
        <v>46246-POX11-com1</v>
      </c>
      <c r="B8355" s="14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 t="shared" si="261"/>
        <v>2026-08</v>
      </c>
      <c r="J8355" s="7" t="str">
        <f>VLOOKUP(C8355,'[1]T. Apoyo Sistema'!$B$1:$C$89,2,0)</f>
        <v>SI</v>
      </c>
    </row>
    <row r="8356" spans="1:10" x14ac:dyDescent="0.25">
      <c r="A8356" s="4" t="str">
        <f t="shared" si="260"/>
        <v>46246-POX11-com2</v>
      </c>
      <c r="B8356" s="14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 t="shared" si="261"/>
        <v>2026-08</v>
      </c>
      <c r="J8356" s="7" t="str">
        <f>VLOOKUP(C8356,'[1]T. Apoyo Sistema'!$B$1:$C$89,2,0)</f>
        <v>SI</v>
      </c>
    </row>
    <row r="8357" spans="1:10" x14ac:dyDescent="0.25">
      <c r="A8357" s="4" t="str">
        <f t="shared" si="260"/>
        <v>46246-POX11-com3</v>
      </c>
      <c r="B8357" s="14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 t="shared" si="261"/>
        <v>2026-08</v>
      </c>
      <c r="J8357" s="7" t="str">
        <f>VLOOKUP(C8357,'[1]T. Apoyo Sistema'!$B$1:$C$89,2,0)</f>
        <v>SI</v>
      </c>
    </row>
    <row r="8358" spans="1:10" x14ac:dyDescent="0.25">
      <c r="A8358" s="4" t="str">
        <f t="shared" si="260"/>
        <v>46246-POX11-com4</v>
      </c>
      <c r="B8358" s="14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 t="shared" si="261"/>
        <v>2026-08</v>
      </c>
      <c r="J8358" s="7" t="str">
        <f>VLOOKUP(C8358,'[1]T. Apoyo Sistema'!$B$1:$C$89,2,0)</f>
        <v>SI</v>
      </c>
    </row>
    <row r="8359" spans="1:10" x14ac:dyDescent="0.25">
      <c r="A8359" s="4" t="str">
        <f t="shared" si="260"/>
        <v>46246-POX11-gen1</v>
      </c>
      <c r="B8359" s="14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 t="shared" si="261"/>
        <v>2026-08</v>
      </c>
      <c r="J8359" s="7" t="str">
        <f>VLOOKUP(C8359,'[1]T. Apoyo Sistema'!$B$1:$C$89,2,0)</f>
        <v>SI</v>
      </c>
    </row>
    <row r="8360" spans="1:10" x14ac:dyDescent="0.25">
      <c r="A8360" s="4" t="str">
        <f t="shared" si="260"/>
        <v>46246-POX11-gen2</v>
      </c>
      <c r="B8360" s="14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 t="shared" si="261"/>
        <v>2026-08</v>
      </c>
      <c r="J8360" s="7" t="str">
        <f>VLOOKUP(C8360,'[1]T. Apoyo Sistema'!$B$1:$C$89,2,0)</f>
        <v>SI</v>
      </c>
    </row>
    <row r="8361" spans="1:10" x14ac:dyDescent="0.25">
      <c r="A8361" s="4" t="str">
        <f t="shared" si="260"/>
        <v>46246-POX11-psa1</v>
      </c>
      <c r="B8361" s="14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 t="shared" si="261"/>
        <v>2026-08</v>
      </c>
      <c r="J8361" s="7" t="str">
        <f>VLOOKUP(C8361,'[1]T. Apoyo Sistema'!$B$1:$C$89,2,0)</f>
        <v>SI</v>
      </c>
    </row>
    <row r="8362" spans="1:10" x14ac:dyDescent="0.25">
      <c r="A8362" s="4" t="str">
        <f t="shared" si="260"/>
        <v>46246-POX11-psa2</v>
      </c>
      <c r="B8362" s="14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 t="shared" si="261"/>
        <v>2026-08</v>
      </c>
      <c r="J8362" s="7" t="str">
        <f>VLOOKUP(C8362,'[1]T. Apoyo Sistema'!$B$1:$C$89,2,0)</f>
        <v>SI</v>
      </c>
    </row>
    <row r="8363" spans="1:10" x14ac:dyDescent="0.25">
      <c r="A8363" s="4" t="str">
        <f t="shared" si="260"/>
        <v>46246-POX11-psa3</v>
      </c>
      <c r="B8363" s="14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 t="shared" si="261"/>
        <v>2026-08</v>
      </c>
      <c r="J8363" s="7" t="str">
        <f>VLOOKUP(C8363,'[1]T. Apoyo Sistema'!$B$1:$C$89,2,0)</f>
        <v>SI</v>
      </c>
    </row>
    <row r="8364" spans="1:10" x14ac:dyDescent="0.25">
      <c r="A8364" s="4" t="str">
        <f t="shared" si="260"/>
        <v>46246-POX11-psa4</v>
      </c>
      <c r="B8364" s="14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 t="shared" si="261"/>
        <v>2026-08</v>
      </c>
      <c r="J8364" s="7" t="str">
        <f>VLOOKUP(C8364,'[1]T. Apoyo Sistema'!$B$1:$C$89,2,0)</f>
        <v>SI</v>
      </c>
    </row>
    <row r="8365" spans="1:10" x14ac:dyDescent="0.25">
      <c r="A8365" s="4" t="str">
        <f t="shared" si="260"/>
        <v>46246-POX11-sec1</v>
      </c>
      <c r="B8365" s="14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 t="shared" si="261"/>
        <v>2026-08</v>
      </c>
      <c r="J8365" s="7" t="str">
        <f>VLOOKUP(C8365,'[1]T. Apoyo Sistema'!$B$1:$C$89,2,0)</f>
        <v>SI</v>
      </c>
    </row>
    <row r="8366" spans="1:10" x14ac:dyDescent="0.25">
      <c r="A8366" s="4" t="str">
        <f t="shared" si="260"/>
        <v>46246-POX11-sec2</v>
      </c>
      <c r="B8366" s="14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 t="shared" si="261"/>
        <v>2026-08</v>
      </c>
      <c r="J8366" s="7" t="str">
        <f>VLOOKUP(C8366,'[1]T. Apoyo Sistema'!$B$1:$C$89,2,0)</f>
        <v>SI</v>
      </c>
    </row>
    <row r="8367" spans="1:10" x14ac:dyDescent="0.25">
      <c r="A8367" s="4" t="str">
        <f t="shared" si="260"/>
        <v>46246-POX17-bbd1</v>
      </c>
      <c r="B8367" s="14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 t="shared" si="261"/>
        <v>2026-08</v>
      </c>
      <c r="J8367" s="7" t="str">
        <f>VLOOKUP(C8367,'[1]T. Apoyo Sistema'!$B$1:$C$89,2,0)</f>
        <v>SI</v>
      </c>
    </row>
    <row r="8368" spans="1:10" x14ac:dyDescent="0.25">
      <c r="A8368" s="4" t="str">
        <f t="shared" si="260"/>
        <v>46246-POX17-bbd2</v>
      </c>
      <c r="B8368" s="14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 t="shared" si="261"/>
        <v>2026-08</v>
      </c>
      <c r="J8368" s="7" t="str">
        <f>VLOOKUP(C8368,'[1]T. Apoyo Sistema'!$B$1:$C$89,2,0)</f>
        <v>SI</v>
      </c>
    </row>
    <row r="8369" spans="1:10" x14ac:dyDescent="0.25">
      <c r="A8369" s="4" t="str">
        <f t="shared" si="260"/>
        <v>46246-POX17-com1</v>
      </c>
      <c r="B8369" s="14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 t="shared" si="261"/>
        <v>2026-08</v>
      </c>
      <c r="J8369" s="7" t="str">
        <f>VLOOKUP(C8369,'[1]T. Apoyo Sistema'!$B$1:$C$89,2,0)</f>
        <v>SI</v>
      </c>
    </row>
    <row r="8370" spans="1:10" x14ac:dyDescent="0.25">
      <c r="A8370" s="4" t="str">
        <f t="shared" si="260"/>
        <v>46246-POX17-com2</v>
      </c>
      <c r="B8370" s="14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 t="shared" si="261"/>
        <v>2026-08</v>
      </c>
      <c r="J8370" s="7" t="str">
        <f>VLOOKUP(C8370,'[1]T. Apoyo Sistema'!$B$1:$C$89,2,0)</f>
        <v>SI</v>
      </c>
    </row>
    <row r="8371" spans="1:10" x14ac:dyDescent="0.25">
      <c r="A8371" s="4" t="str">
        <f t="shared" si="260"/>
        <v>46246-POX17-com3</v>
      </c>
      <c r="B8371" s="14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 t="shared" si="261"/>
        <v>2026-08</v>
      </c>
      <c r="J8371" s="7" t="str">
        <f>VLOOKUP(C8371,'[1]T. Apoyo Sistema'!$B$1:$C$89,2,0)</f>
        <v>SI</v>
      </c>
    </row>
    <row r="8372" spans="1:10" x14ac:dyDescent="0.25">
      <c r="A8372" s="4" t="str">
        <f t="shared" si="260"/>
        <v>46246-POX17-com4</v>
      </c>
      <c r="B8372" s="14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 t="shared" si="261"/>
        <v>2026-08</v>
      </c>
      <c r="J8372" s="7" t="str">
        <f>VLOOKUP(C8372,'[1]T. Apoyo Sistema'!$B$1:$C$89,2,0)</f>
        <v>SI</v>
      </c>
    </row>
    <row r="8373" spans="1:10" x14ac:dyDescent="0.25">
      <c r="A8373" s="4" t="str">
        <f t="shared" si="260"/>
        <v>46246-POX17-gen1</v>
      </c>
      <c r="B8373" s="14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 t="shared" si="261"/>
        <v>2026-08</v>
      </c>
      <c r="J8373" s="7" t="str">
        <f>VLOOKUP(C8373,'[1]T. Apoyo Sistema'!$B$1:$C$89,2,0)</f>
        <v>SI</v>
      </c>
    </row>
    <row r="8374" spans="1:10" x14ac:dyDescent="0.25">
      <c r="A8374" s="4" t="str">
        <f t="shared" si="260"/>
        <v>46246-POX17-gen2</v>
      </c>
      <c r="B8374" s="14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 t="shared" si="261"/>
        <v>2026-08</v>
      </c>
      <c r="J8374" s="7" t="str">
        <f>VLOOKUP(C8374,'[1]T. Apoyo Sistema'!$B$1:$C$89,2,0)</f>
        <v>SI</v>
      </c>
    </row>
    <row r="8375" spans="1:10" x14ac:dyDescent="0.25">
      <c r="A8375" s="4" t="str">
        <f t="shared" si="260"/>
        <v>46246-POX17-psa1</v>
      </c>
      <c r="B8375" s="14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 t="shared" si="261"/>
        <v>2026-08</v>
      </c>
      <c r="J8375" s="7" t="str">
        <f>VLOOKUP(C8375,'[1]T. Apoyo Sistema'!$B$1:$C$89,2,0)</f>
        <v>SI</v>
      </c>
    </row>
    <row r="8376" spans="1:10" x14ac:dyDescent="0.25">
      <c r="A8376" s="4" t="str">
        <f t="shared" si="260"/>
        <v>46246-POX17-psa2</v>
      </c>
      <c r="B8376" s="14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 t="shared" si="261"/>
        <v>2026-08</v>
      </c>
      <c r="J8376" s="7" t="str">
        <f>VLOOKUP(C8376,'[1]T. Apoyo Sistema'!$B$1:$C$89,2,0)</f>
        <v>SI</v>
      </c>
    </row>
    <row r="8377" spans="1:10" x14ac:dyDescent="0.25">
      <c r="A8377" s="4" t="str">
        <f t="shared" si="260"/>
        <v>46246-POX17-psa3</v>
      </c>
      <c r="B8377" s="14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 t="shared" si="261"/>
        <v>2026-08</v>
      </c>
      <c r="J8377" s="7" t="str">
        <f>VLOOKUP(C8377,'[1]T. Apoyo Sistema'!$B$1:$C$89,2,0)</f>
        <v>SI</v>
      </c>
    </row>
    <row r="8378" spans="1:10" x14ac:dyDescent="0.25">
      <c r="A8378" s="4" t="str">
        <f t="shared" si="260"/>
        <v>46246-POX17-psa4</v>
      </c>
      <c r="B8378" s="14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 t="shared" si="261"/>
        <v>2026-08</v>
      </c>
      <c r="J8378" s="7" t="str">
        <f>VLOOKUP(C8378,'[1]T. Apoyo Sistema'!$B$1:$C$89,2,0)</f>
        <v>SI</v>
      </c>
    </row>
    <row r="8379" spans="1:10" x14ac:dyDescent="0.25">
      <c r="A8379" s="4" t="str">
        <f t="shared" si="260"/>
        <v>46246-POX17-sec1</v>
      </c>
      <c r="B8379" s="14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 t="shared" si="261"/>
        <v>2026-08</v>
      </c>
      <c r="J8379" s="7" t="str">
        <f>VLOOKUP(C8379,'[1]T. Apoyo Sistema'!$B$1:$C$89,2,0)</f>
        <v>SI</v>
      </c>
    </row>
    <row r="8380" spans="1:10" x14ac:dyDescent="0.25">
      <c r="A8380" s="4" t="str">
        <f t="shared" si="260"/>
        <v>46246-POX17-sec2</v>
      </c>
      <c r="B8380" s="14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 t="shared" si="261"/>
        <v>2026-08</v>
      </c>
      <c r="J8380" s="7" t="str">
        <f>VLOOKUP(C8380,'[1]T. Apoyo Sistema'!$B$1:$C$89,2,0)</f>
        <v>SI</v>
      </c>
    </row>
    <row r="8381" spans="1:10" x14ac:dyDescent="0.25">
      <c r="A8381" s="4" t="str">
        <f t="shared" si="260"/>
        <v>46246-POX18-bbd1</v>
      </c>
      <c r="B8381" s="14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 t="shared" si="261"/>
        <v>2026-08</v>
      </c>
      <c r="J8381" s="7" t="str">
        <f>VLOOKUP(C8381,'[1]T. Apoyo Sistema'!$B$1:$C$89,2,0)</f>
        <v>NO</v>
      </c>
    </row>
    <row r="8382" spans="1:10" x14ac:dyDescent="0.25">
      <c r="A8382" s="4" t="str">
        <f t="shared" si="260"/>
        <v>46246-POX18-bbd2</v>
      </c>
      <c r="B8382" s="14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 t="shared" si="261"/>
        <v>2026-08</v>
      </c>
      <c r="J8382" s="7" t="str">
        <f>VLOOKUP(C8382,'[1]T. Apoyo Sistema'!$B$1:$C$89,2,0)</f>
        <v>NO</v>
      </c>
    </row>
    <row r="8383" spans="1:10" x14ac:dyDescent="0.25">
      <c r="A8383" s="4" t="str">
        <f t="shared" si="260"/>
        <v>46246-POX18-com1</v>
      </c>
      <c r="B8383" s="14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 t="shared" si="261"/>
        <v>2026-08</v>
      </c>
      <c r="J8383" s="7" t="str">
        <f>VLOOKUP(C8383,'[1]T. Apoyo Sistema'!$B$1:$C$89,2,0)</f>
        <v>NO</v>
      </c>
    </row>
    <row r="8384" spans="1:10" x14ac:dyDescent="0.25">
      <c r="A8384" s="4" t="str">
        <f t="shared" si="260"/>
        <v>46246-POX18-com2</v>
      </c>
      <c r="B8384" s="14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 t="shared" si="261"/>
        <v>2026-08</v>
      </c>
      <c r="J8384" s="7" t="str">
        <f>VLOOKUP(C8384,'[1]T. Apoyo Sistema'!$B$1:$C$89,2,0)</f>
        <v>NO</v>
      </c>
    </row>
    <row r="8385" spans="1:10" x14ac:dyDescent="0.25">
      <c r="A8385" s="4" t="str">
        <f t="shared" si="260"/>
        <v>46246-POX18-com3</v>
      </c>
      <c r="B8385" s="14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 t="shared" si="261"/>
        <v>2026-08</v>
      </c>
      <c r="J8385" s="7" t="str">
        <f>VLOOKUP(C8385,'[1]T. Apoyo Sistema'!$B$1:$C$89,2,0)</f>
        <v>NO</v>
      </c>
    </row>
    <row r="8386" spans="1:10" x14ac:dyDescent="0.25">
      <c r="A8386" s="4" t="str">
        <f t="shared" ref="A8386:A8449" si="262">CONCATENATE(B8386,"-",C8386,"-",D8386)</f>
        <v>46246-POX18-com4</v>
      </c>
      <c r="B8386" s="14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 t="shared" ref="I8386:I8449" si="263">TEXT(B8386,"yyyy-mm")</f>
        <v>2026-08</v>
      </c>
      <c r="J8386" s="7" t="str">
        <f>VLOOKUP(C8386,'[1]T. Apoyo Sistema'!$B$1:$C$89,2,0)</f>
        <v>NO</v>
      </c>
    </row>
    <row r="8387" spans="1:10" x14ac:dyDescent="0.25">
      <c r="A8387" s="4" t="str">
        <f t="shared" si="262"/>
        <v>46246-POX18-gen1</v>
      </c>
      <c r="B8387" s="14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 t="shared" si="263"/>
        <v>2026-08</v>
      </c>
      <c r="J8387" s="7" t="str">
        <f>VLOOKUP(C8387,'[1]T. Apoyo Sistema'!$B$1:$C$89,2,0)</f>
        <v>NO</v>
      </c>
    </row>
    <row r="8388" spans="1:10" x14ac:dyDescent="0.25">
      <c r="A8388" s="4" t="str">
        <f t="shared" si="262"/>
        <v>46246-POX18-gen2</v>
      </c>
      <c r="B8388" s="14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 t="shared" si="263"/>
        <v>2026-08</v>
      </c>
      <c r="J8388" s="7" t="str">
        <f>VLOOKUP(C8388,'[1]T. Apoyo Sistema'!$B$1:$C$89,2,0)</f>
        <v>NO</v>
      </c>
    </row>
    <row r="8389" spans="1:10" x14ac:dyDescent="0.25">
      <c r="A8389" s="4" t="str">
        <f t="shared" si="262"/>
        <v>46246-POX18-psa1</v>
      </c>
      <c r="B8389" s="14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 t="shared" si="263"/>
        <v>2026-08</v>
      </c>
      <c r="J8389" s="7" t="str">
        <f>VLOOKUP(C8389,'[1]T. Apoyo Sistema'!$B$1:$C$89,2,0)</f>
        <v>NO</v>
      </c>
    </row>
    <row r="8390" spans="1:10" x14ac:dyDescent="0.25">
      <c r="A8390" s="4" t="str">
        <f t="shared" si="262"/>
        <v>46246-POX18-psa2</v>
      </c>
      <c r="B8390" s="14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 t="shared" si="263"/>
        <v>2026-08</v>
      </c>
      <c r="J8390" s="7" t="str">
        <f>VLOOKUP(C8390,'[1]T. Apoyo Sistema'!$B$1:$C$89,2,0)</f>
        <v>NO</v>
      </c>
    </row>
    <row r="8391" spans="1:10" x14ac:dyDescent="0.25">
      <c r="A8391" s="4" t="str">
        <f t="shared" si="262"/>
        <v>46246-POX18-psa3</v>
      </c>
      <c r="B8391" s="14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 t="shared" si="263"/>
        <v>2026-08</v>
      </c>
      <c r="J8391" s="7" t="str">
        <f>VLOOKUP(C8391,'[1]T. Apoyo Sistema'!$B$1:$C$89,2,0)</f>
        <v>NO</v>
      </c>
    </row>
    <row r="8392" spans="1:10" x14ac:dyDescent="0.25">
      <c r="A8392" s="4" t="str">
        <f t="shared" si="262"/>
        <v>46246-POX18-psa4</v>
      </c>
      <c r="B8392" s="14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 t="shared" si="263"/>
        <v>2026-08</v>
      </c>
      <c r="J8392" s="7" t="str">
        <f>VLOOKUP(C8392,'[1]T. Apoyo Sistema'!$B$1:$C$89,2,0)</f>
        <v>NO</v>
      </c>
    </row>
    <row r="8393" spans="1:10" x14ac:dyDescent="0.25">
      <c r="A8393" s="4" t="str">
        <f t="shared" si="262"/>
        <v>46246-POX18-sec1</v>
      </c>
      <c r="B8393" s="14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 t="shared" si="263"/>
        <v>2026-08</v>
      </c>
      <c r="J8393" s="7" t="str">
        <f>VLOOKUP(C8393,'[1]T. Apoyo Sistema'!$B$1:$C$89,2,0)</f>
        <v>NO</v>
      </c>
    </row>
    <row r="8394" spans="1:10" x14ac:dyDescent="0.25">
      <c r="A8394" s="4" t="str">
        <f t="shared" si="262"/>
        <v>46246-POX18-sec2</v>
      </c>
      <c r="B8394" s="14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 t="shared" si="263"/>
        <v>2026-08</v>
      </c>
      <c r="J8394" s="7" t="str">
        <f>VLOOKUP(C8394,'[1]T. Apoyo Sistema'!$B$1:$C$89,2,0)</f>
        <v>NO</v>
      </c>
    </row>
    <row r="8395" spans="1:10" x14ac:dyDescent="0.25">
      <c r="A8395" s="4" t="str">
        <f t="shared" si="262"/>
        <v>46246-POX19-bbd1</v>
      </c>
      <c r="B8395" s="14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 t="shared" si="263"/>
        <v>2026-08</v>
      </c>
      <c r="J8395" s="7" t="str">
        <f>VLOOKUP(C8395,'[1]T. Apoyo Sistema'!$B$1:$C$89,2,0)</f>
        <v>SI</v>
      </c>
    </row>
    <row r="8396" spans="1:10" x14ac:dyDescent="0.25">
      <c r="A8396" s="4" t="str">
        <f t="shared" si="262"/>
        <v>46246-POX19-bbd2</v>
      </c>
      <c r="B8396" s="14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 t="shared" si="263"/>
        <v>2026-08</v>
      </c>
      <c r="J8396" s="7" t="str">
        <f>VLOOKUP(C8396,'[1]T. Apoyo Sistema'!$B$1:$C$89,2,0)</f>
        <v>SI</v>
      </c>
    </row>
    <row r="8397" spans="1:10" x14ac:dyDescent="0.25">
      <c r="A8397" s="4" t="str">
        <f t="shared" si="262"/>
        <v>46246-POX19-com1</v>
      </c>
      <c r="B8397" s="14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 t="shared" si="263"/>
        <v>2026-08</v>
      </c>
      <c r="J8397" s="7" t="str">
        <f>VLOOKUP(C8397,'[1]T. Apoyo Sistema'!$B$1:$C$89,2,0)</f>
        <v>SI</v>
      </c>
    </row>
    <row r="8398" spans="1:10" x14ac:dyDescent="0.25">
      <c r="A8398" s="4" t="str">
        <f t="shared" si="262"/>
        <v>46246-POX19-com2</v>
      </c>
      <c r="B8398" s="14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 t="shared" si="263"/>
        <v>2026-08</v>
      </c>
      <c r="J8398" s="7" t="str">
        <f>VLOOKUP(C8398,'[1]T. Apoyo Sistema'!$B$1:$C$89,2,0)</f>
        <v>SI</v>
      </c>
    </row>
    <row r="8399" spans="1:10" x14ac:dyDescent="0.25">
      <c r="A8399" s="4" t="str">
        <f t="shared" si="262"/>
        <v>46246-POX19-com3</v>
      </c>
      <c r="B8399" s="14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 t="shared" si="263"/>
        <v>2026-08</v>
      </c>
      <c r="J8399" s="7" t="str">
        <f>VLOOKUP(C8399,'[1]T. Apoyo Sistema'!$B$1:$C$89,2,0)</f>
        <v>SI</v>
      </c>
    </row>
    <row r="8400" spans="1:10" x14ac:dyDescent="0.25">
      <c r="A8400" s="4" t="str">
        <f t="shared" si="262"/>
        <v>46246-POX19-com4</v>
      </c>
      <c r="B8400" s="14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 t="shared" si="263"/>
        <v>2026-08</v>
      </c>
      <c r="J8400" s="7" t="str">
        <f>VLOOKUP(C8400,'[1]T. Apoyo Sistema'!$B$1:$C$89,2,0)</f>
        <v>SI</v>
      </c>
    </row>
    <row r="8401" spans="1:10" x14ac:dyDescent="0.25">
      <c r="A8401" s="4" t="str">
        <f t="shared" si="262"/>
        <v>46246-POX19-gen1</v>
      </c>
      <c r="B8401" s="14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 t="shared" si="263"/>
        <v>2026-08</v>
      </c>
      <c r="J8401" s="7" t="str">
        <f>VLOOKUP(C8401,'[1]T. Apoyo Sistema'!$B$1:$C$89,2,0)</f>
        <v>SI</v>
      </c>
    </row>
    <row r="8402" spans="1:10" x14ac:dyDescent="0.25">
      <c r="A8402" s="4" t="str">
        <f t="shared" si="262"/>
        <v>46246-POX19-gen2</v>
      </c>
      <c r="B8402" s="14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 t="shared" si="263"/>
        <v>2026-08</v>
      </c>
      <c r="J8402" s="7" t="str">
        <f>VLOOKUP(C8402,'[1]T. Apoyo Sistema'!$B$1:$C$89,2,0)</f>
        <v>SI</v>
      </c>
    </row>
    <row r="8403" spans="1:10" x14ac:dyDescent="0.25">
      <c r="A8403" s="4" t="str">
        <f t="shared" si="262"/>
        <v>46246-POX19-psa1</v>
      </c>
      <c r="B8403" s="14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 t="shared" si="263"/>
        <v>2026-08</v>
      </c>
      <c r="J8403" s="7" t="str">
        <f>VLOOKUP(C8403,'[1]T. Apoyo Sistema'!$B$1:$C$89,2,0)</f>
        <v>SI</v>
      </c>
    </row>
    <row r="8404" spans="1:10" x14ac:dyDescent="0.25">
      <c r="A8404" s="4" t="str">
        <f t="shared" si="262"/>
        <v>46246-POX19-psa2</v>
      </c>
      <c r="B8404" s="14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 t="shared" si="263"/>
        <v>2026-08</v>
      </c>
      <c r="J8404" s="7" t="str">
        <f>VLOOKUP(C8404,'[1]T. Apoyo Sistema'!$B$1:$C$89,2,0)</f>
        <v>SI</v>
      </c>
    </row>
    <row r="8405" spans="1:10" x14ac:dyDescent="0.25">
      <c r="A8405" s="4" t="str">
        <f t="shared" si="262"/>
        <v>46246-POX19-psa3</v>
      </c>
      <c r="B8405" s="14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 t="shared" si="263"/>
        <v>2026-08</v>
      </c>
      <c r="J8405" s="7" t="str">
        <f>VLOOKUP(C8405,'[1]T. Apoyo Sistema'!$B$1:$C$89,2,0)</f>
        <v>SI</v>
      </c>
    </row>
    <row r="8406" spans="1:10" x14ac:dyDescent="0.25">
      <c r="A8406" s="4" t="str">
        <f t="shared" si="262"/>
        <v>46246-POX19-psa4</v>
      </c>
      <c r="B8406" s="14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 t="shared" si="263"/>
        <v>2026-08</v>
      </c>
      <c r="J8406" s="7" t="str">
        <f>VLOOKUP(C8406,'[1]T. Apoyo Sistema'!$B$1:$C$89,2,0)</f>
        <v>SI</v>
      </c>
    </row>
    <row r="8407" spans="1:10" x14ac:dyDescent="0.25">
      <c r="A8407" s="4" t="str">
        <f t="shared" si="262"/>
        <v>46246-POX19-sec1</v>
      </c>
      <c r="B8407" s="14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 t="shared" si="263"/>
        <v>2026-08</v>
      </c>
      <c r="J8407" s="7" t="str">
        <f>VLOOKUP(C8407,'[1]T. Apoyo Sistema'!$B$1:$C$89,2,0)</f>
        <v>SI</v>
      </c>
    </row>
    <row r="8408" spans="1:10" x14ac:dyDescent="0.25">
      <c r="A8408" s="4" t="str">
        <f t="shared" si="262"/>
        <v>46246-POX19-sec2</v>
      </c>
      <c r="B8408" s="14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 t="shared" si="263"/>
        <v>2026-08</v>
      </c>
      <c r="J8408" s="7" t="str">
        <f>VLOOKUP(C8408,'[1]T. Apoyo Sistema'!$B$1:$C$89,2,0)</f>
        <v>SI</v>
      </c>
    </row>
    <row r="8409" spans="1:10" x14ac:dyDescent="0.25">
      <c r="A8409" s="4" t="str">
        <f t="shared" si="262"/>
        <v>46246-POX20-bbd1</v>
      </c>
      <c r="B8409" s="14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 t="shared" si="263"/>
        <v>2026-08</v>
      </c>
      <c r="J8409" s="7" t="str">
        <f>VLOOKUP(C8409,'[1]T. Apoyo Sistema'!$B$1:$C$89,2,0)</f>
        <v>SI</v>
      </c>
    </row>
    <row r="8410" spans="1:10" x14ac:dyDescent="0.25">
      <c r="A8410" s="4" t="str">
        <f t="shared" si="262"/>
        <v>46246-POX20-bbd2</v>
      </c>
      <c r="B8410" s="14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 t="shared" si="263"/>
        <v>2026-08</v>
      </c>
      <c r="J8410" s="7" t="str">
        <f>VLOOKUP(C8410,'[1]T. Apoyo Sistema'!$B$1:$C$89,2,0)</f>
        <v>SI</v>
      </c>
    </row>
    <row r="8411" spans="1:10" x14ac:dyDescent="0.25">
      <c r="A8411" s="4" t="str">
        <f t="shared" si="262"/>
        <v>46246-POX20-com1</v>
      </c>
      <c r="B8411" s="14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 t="shared" si="263"/>
        <v>2026-08</v>
      </c>
      <c r="J8411" s="7" t="str">
        <f>VLOOKUP(C8411,'[1]T. Apoyo Sistema'!$B$1:$C$89,2,0)</f>
        <v>SI</v>
      </c>
    </row>
    <row r="8412" spans="1:10" x14ac:dyDescent="0.25">
      <c r="A8412" s="4" t="str">
        <f t="shared" si="262"/>
        <v>46246-POX20-com2</v>
      </c>
      <c r="B8412" s="14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 t="shared" si="263"/>
        <v>2026-08</v>
      </c>
      <c r="J8412" s="7" t="str">
        <f>VLOOKUP(C8412,'[1]T. Apoyo Sistema'!$B$1:$C$89,2,0)</f>
        <v>SI</v>
      </c>
    </row>
    <row r="8413" spans="1:10" x14ac:dyDescent="0.25">
      <c r="A8413" s="4" t="str">
        <f t="shared" si="262"/>
        <v>46246-POX20-com3</v>
      </c>
      <c r="B8413" s="14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 t="shared" si="263"/>
        <v>2026-08</v>
      </c>
      <c r="J8413" s="7" t="str">
        <f>VLOOKUP(C8413,'[1]T. Apoyo Sistema'!$B$1:$C$89,2,0)</f>
        <v>SI</v>
      </c>
    </row>
    <row r="8414" spans="1:10" x14ac:dyDescent="0.25">
      <c r="A8414" s="4" t="str">
        <f t="shared" si="262"/>
        <v>46246-POX20-com4</v>
      </c>
      <c r="B8414" s="14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 t="shared" si="263"/>
        <v>2026-08</v>
      </c>
      <c r="J8414" s="7" t="str">
        <f>VLOOKUP(C8414,'[1]T. Apoyo Sistema'!$B$1:$C$89,2,0)</f>
        <v>SI</v>
      </c>
    </row>
    <row r="8415" spans="1:10" x14ac:dyDescent="0.25">
      <c r="A8415" s="4" t="str">
        <f t="shared" si="262"/>
        <v>46246-POX20-gen1</v>
      </c>
      <c r="B8415" s="14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 t="shared" si="263"/>
        <v>2026-08</v>
      </c>
      <c r="J8415" s="7" t="str">
        <f>VLOOKUP(C8415,'[1]T. Apoyo Sistema'!$B$1:$C$89,2,0)</f>
        <v>SI</v>
      </c>
    </row>
    <row r="8416" spans="1:10" x14ac:dyDescent="0.25">
      <c r="A8416" s="4" t="str">
        <f t="shared" si="262"/>
        <v>46246-POX20-gen2</v>
      </c>
      <c r="B8416" s="14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 t="shared" si="263"/>
        <v>2026-08</v>
      </c>
      <c r="J8416" s="7" t="str">
        <f>VLOOKUP(C8416,'[1]T. Apoyo Sistema'!$B$1:$C$89,2,0)</f>
        <v>SI</v>
      </c>
    </row>
    <row r="8417" spans="1:10" x14ac:dyDescent="0.25">
      <c r="A8417" s="4" t="str">
        <f t="shared" si="262"/>
        <v>46246-POX20-psa1</v>
      </c>
      <c r="B8417" s="14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 t="shared" si="263"/>
        <v>2026-08</v>
      </c>
      <c r="J8417" s="7" t="str">
        <f>VLOOKUP(C8417,'[1]T. Apoyo Sistema'!$B$1:$C$89,2,0)</f>
        <v>SI</v>
      </c>
    </row>
    <row r="8418" spans="1:10" x14ac:dyDescent="0.25">
      <c r="A8418" s="4" t="str">
        <f t="shared" si="262"/>
        <v>46246-POX20-psa2</v>
      </c>
      <c r="B8418" s="14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 t="shared" si="263"/>
        <v>2026-08</v>
      </c>
      <c r="J8418" s="7" t="str">
        <f>VLOOKUP(C8418,'[1]T. Apoyo Sistema'!$B$1:$C$89,2,0)</f>
        <v>SI</v>
      </c>
    </row>
    <row r="8419" spans="1:10" x14ac:dyDescent="0.25">
      <c r="A8419" s="4" t="str">
        <f t="shared" si="262"/>
        <v>46246-POX20-psa3</v>
      </c>
      <c r="B8419" s="14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 t="shared" si="263"/>
        <v>2026-08</v>
      </c>
      <c r="J8419" s="7" t="str">
        <f>VLOOKUP(C8419,'[1]T. Apoyo Sistema'!$B$1:$C$89,2,0)</f>
        <v>SI</v>
      </c>
    </row>
    <row r="8420" spans="1:10" x14ac:dyDescent="0.25">
      <c r="A8420" s="4" t="str">
        <f t="shared" si="262"/>
        <v>46246-POX20-psa4</v>
      </c>
      <c r="B8420" s="14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 t="shared" si="263"/>
        <v>2026-08</v>
      </c>
      <c r="J8420" s="7" t="str">
        <f>VLOOKUP(C8420,'[1]T. Apoyo Sistema'!$B$1:$C$89,2,0)</f>
        <v>SI</v>
      </c>
    </row>
    <row r="8421" spans="1:10" x14ac:dyDescent="0.25">
      <c r="A8421" s="4" t="str">
        <f t="shared" si="262"/>
        <v>46246-POX20-sec1</v>
      </c>
      <c r="B8421" s="14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 t="shared" si="263"/>
        <v>2026-08</v>
      </c>
      <c r="J8421" s="7" t="str">
        <f>VLOOKUP(C8421,'[1]T. Apoyo Sistema'!$B$1:$C$89,2,0)</f>
        <v>SI</v>
      </c>
    </row>
    <row r="8422" spans="1:10" x14ac:dyDescent="0.25">
      <c r="A8422" s="4" t="str">
        <f t="shared" si="262"/>
        <v>46246-POX20-sec2</v>
      </c>
      <c r="B8422" s="14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 t="shared" si="263"/>
        <v>2026-08</v>
      </c>
      <c r="J8422" s="7" t="str">
        <f>VLOOKUP(C8422,'[1]T. Apoyo Sistema'!$B$1:$C$89,2,0)</f>
        <v>SI</v>
      </c>
    </row>
    <row r="8423" spans="1:10" x14ac:dyDescent="0.25">
      <c r="A8423" s="4" t="str">
        <f t="shared" si="262"/>
        <v>46246-POX21-bbd1</v>
      </c>
      <c r="B8423" s="14">
        <v>46246</v>
      </c>
      <c r="C8423" s="4" t="s">
        <v>112</v>
      </c>
      <c r="D8423" s="4" t="s">
        <v>69</v>
      </c>
      <c r="E8423" s="4">
        <v>0</v>
      </c>
      <c r="F8423" s="6">
        <v>0</v>
      </c>
      <c r="G8423" s="6">
        <v>20.7</v>
      </c>
      <c r="H8423" s="6">
        <v>0</v>
      </c>
      <c r="I8423" s="4" t="str">
        <f t="shared" si="263"/>
        <v>2026-08</v>
      </c>
      <c r="J8423" s="7" t="str">
        <f>VLOOKUP(C8423,'[1]T. Apoyo Sistema'!$B$1:$C$89,2,0)</f>
        <v>NO</v>
      </c>
    </row>
    <row r="8424" spans="1:10" x14ac:dyDescent="0.25">
      <c r="A8424" s="4" t="str">
        <f t="shared" si="262"/>
        <v>46246-POX21-bbd2</v>
      </c>
      <c r="B8424" s="14">
        <v>46246</v>
      </c>
      <c r="C8424" s="4" t="s">
        <v>112</v>
      </c>
      <c r="D8424" s="4" t="s">
        <v>70</v>
      </c>
      <c r="E8424" s="4">
        <v>0</v>
      </c>
      <c r="F8424" s="6">
        <v>0</v>
      </c>
      <c r="G8424" s="6">
        <v>20.7</v>
      </c>
      <c r="H8424" s="6">
        <v>0</v>
      </c>
      <c r="I8424" s="4" t="str">
        <f t="shared" si="263"/>
        <v>2026-08</v>
      </c>
      <c r="J8424" s="7" t="str">
        <f>VLOOKUP(C8424,'[1]T. Apoyo Sistema'!$B$1:$C$89,2,0)</f>
        <v>NO</v>
      </c>
    </row>
    <row r="8425" spans="1:10" x14ac:dyDescent="0.25">
      <c r="A8425" s="4" t="str">
        <f t="shared" si="262"/>
        <v>46246-POX21-com1</v>
      </c>
      <c r="B8425" s="14">
        <v>46246</v>
      </c>
      <c r="C8425" s="4" t="s">
        <v>112</v>
      </c>
      <c r="D8425" s="4" t="s">
        <v>71</v>
      </c>
      <c r="E8425" s="4">
        <v>0</v>
      </c>
      <c r="F8425" s="6">
        <v>0</v>
      </c>
      <c r="G8425" s="6">
        <v>20.7</v>
      </c>
      <c r="H8425" s="6">
        <v>0</v>
      </c>
      <c r="I8425" s="4" t="str">
        <f t="shared" si="263"/>
        <v>2026-08</v>
      </c>
      <c r="J8425" s="7" t="str">
        <f>VLOOKUP(C8425,'[1]T. Apoyo Sistema'!$B$1:$C$89,2,0)</f>
        <v>NO</v>
      </c>
    </row>
    <row r="8426" spans="1:10" x14ac:dyDescent="0.25">
      <c r="A8426" s="4" t="str">
        <f t="shared" si="262"/>
        <v>46246-POX21-com2</v>
      </c>
      <c r="B8426" s="14">
        <v>46246</v>
      </c>
      <c r="C8426" s="4" t="s">
        <v>112</v>
      </c>
      <c r="D8426" s="4" t="s">
        <v>72</v>
      </c>
      <c r="E8426" s="4">
        <v>0</v>
      </c>
      <c r="F8426" s="6">
        <v>0</v>
      </c>
      <c r="G8426" s="6">
        <v>20.7</v>
      </c>
      <c r="H8426" s="6">
        <v>0</v>
      </c>
      <c r="I8426" s="4" t="str">
        <f t="shared" si="263"/>
        <v>2026-08</v>
      </c>
      <c r="J8426" s="7" t="str">
        <f>VLOOKUP(C8426,'[1]T. Apoyo Sistema'!$B$1:$C$89,2,0)</f>
        <v>NO</v>
      </c>
    </row>
    <row r="8427" spans="1:10" x14ac:dyDescent="0.25">
      <c r="A8427" s="4" t="str">
        <f t="shared" si="262"/>
        <v>46246-POX21-com3</v>
      </c>
      <c r="B8427" s="14">
        <v>46246</v>
      </c>
      <c r="C8427" s="4" t="s">
        <v>112</v>
      </c>
      <c r="D8427" s="4" t="s">
        <v>77</v>
      </c>
      <c r="E8427" s="4">
        <v>0</v>
      </c>
      <c r="F8427" s="6">
        <v>0</v>
      </c>
      <c r="G8427" s="6">
        <v>20.7</v>
      </c>
      <c r="H8427" s="6">
        <v>0</v>
      </c>
      <c r="I8427" s="4" t="str">
        <f t="shared" si="263"/>
        <v>2026-08</v>
      </c>
      <c r="J8427" s="7" t="str">
        <f>VLOOKUP(C8427,'[1]T. Apoyo Sistema'!$B$1:$C$89,2,0)</f>
        <v>NO</v>
      </c>
    </row>
    <row r="8428" spans="1:10" x14ac:dyDescent="0.25">
      <c r="A8428" s="4" t="str">
        <f t="shared" si="262"/>
        <v>46246-POX21-com4</v>
      </c>
      <c r="B8428" s="14">
        <v>46246</v>
      </c>
      <c r="C8428" s="4" t="s">
        <v>112</v>
      </c>
      <c r="D8428" s="4" t="s">
        <v>78</v>
      </c>
      <c r="E8428" s="4">
        <v>0</v>
      </c>
      <c r="F8428" s="6">
        <v>0</v>
      </c>
      <c r="G8428" s="6">
        <v>20.7</v>
      </c>
      <c r="H8428" s="6">
        <v>0</v>
      </c>
      <c r="I8428" s="4" t="str">
        <f t="shared" si="263"/>
        <v>2026-08</v>
      </c>
      <c r="J8428" s="7" t="str">
        <f>VLOOKUP(C8428,'[1]T. Apoyo Sistema'!$B$1:$C$89,2,0)</f>
        <v>NO</v>
      </c>
    </row>
    <row r="8429" spans="1:10" x14ac:dyDescent="0.25">
      <c r="A8429" s="4" t="str">
        <f t="shared" si="262"/>
        <v>46246-POX21-gen1</v>
      </c>
      <c r="B8429" s="14">
        <v>46246</v>
      </c>
      <c r="C8429" s="4" t="s">
        <v>112</v>
      </c>
      <c r="D8429" s="4" t="s">
        <v>59</v>
      </c>
      <c r="E8429" s="4">
        <v>0</v>
      </c>
      <c r="F8429" s="6">
        <v>0</v>
      </c>
      <c r="G8429" s="6">
        <v>0</v>
      </c>
      <c r="H8429" s="6">
        <v>20.7</v>
      </c>
      <c r="I8429" s="4" t="str">
        <f t="shared" si="263"/>
        <v>2026-08</v>
      </c>
      <c r="J8429" s="7" t="str">
        <f>VLOOKUP(C8429,'[1]T. Apoyo Sistema'!$B$1:$C$89,2,0)</f>
        <v>NO</v>
      </c>
    </row>
    <row r="8430" spans="1:10" x14ac:dyDescent="0.25">
      <c r="A8430" s="4" t="str">
        <f t="shared" si="262"/>
        <v>46246-POX21-gen2</v>
      </c>
      <c r="B8430" s="14">
        <v>46246</v>
      </c>
      <c r="C8430" s="4" t="s">
        <v>112</v>
      </c>
      <c r="D8430" s="4" t="s">
        <v>73</v>
      </c>
      <c r="E8430" s="4">
        <v>0</v>
      </c>
      <c r="F8430" s="6">
        <v>0</v>
      </c>
      <c r="G8430" s="6">
        <v>20.7</v>
      </c>
      <c r="H8430" s="6">
        <v>0</v>
      </c>
      <c r="I8430" s="4" t="str">
        <f t="shared" si="263"/>
        <v>2026-08</v>
      </c>
      <c r="J8430" s="7" t="str">
        <f>VLOOKUP(C8430,'[1]T. Apoyo Sistema'!$B$1:$C$89,2,0)</f>
        <v>NO</v>
      </c>
    </row>
    <row r="8431" spans="1:10" x14ac:dyDescent="0.25">
      <c r="A8431" s="4" t="str">
        <f t="shared" si="262"/>
        <v>46246-POX21-psa1</v>
      </c>
      <c r="B8431" s="14">
        <v>46246</v>
      </c>
      <c r="C8431" s="4" t="s">
        <v>112</v>
      </c>
      <c r="D8431" s="4" t="s">
        <v>60</v>
      </c>
      <c r="E8431" s="4">
        <v>0</v>
      </c>
      <c r="F8431" s="6">
        <v>0</v>
      </c>
      <c r="G8431" s="6">
        <v>20.7</v>
      </c>
      <c r="H8431" s="6">
        <v>0</v>
      </c>
      <c r="I8431" s="4" t="str">
        <f t="shared" si="263"/>
        <v>2026-08</v>
      </c>
      <c r="J8431" s="7" t="str">
        <f>VLOOKUP(C8431,'[1]T. Apoyo Sistema'!$B$1:$C$89,2,0)</f>
        <v>NO</v>
      </c>
    </row>
    <row r="8432" spans="1:10" x14ac:dyDescent="0.25">
      <c r="A8432" s="4" t="str">
        <f t="shared" si="262"/>
        <v>46246-POX21-psa2</v>
      </c>
      <c r="B8432" s="14">
        <v>46246</v>
      </c>
      <c r="C8432" s="4" t="s">
        <v>112</v>
      </c>
      <c r="D8432" s="4" t="s">
        <v>74</v>
      </c>
      <c r="E8432" s="4">
        <v>0</v>
      </c>
      <c r="F8432" s="6">
        <v>0</v>
      </c>
      <c r="G8432" s="6">
        <v>20.7</v>
      </c>
      <c r="H8432" s="6">
        <v>0</v>
      </c>
      <c r="I8432" s="4" t="str">
        <f t="shared" si="263"/>
        <v>2026-08</v>
      </c>
      <c r="J8432" s="7" t="str">
        <f>VLOOKUP(C8432,'[1]T. Apoyo Sistema'!$B$1:$C$89,2,0)</f>
        <v>NO</v>
      </c>
    </row>
    <row r="8433" spans="1:10" x14ac:dyDescent="0.25">
      <c r="A8433" s="4" t="str">
        <f t="shared" si="262"/>
        <v>46246-POX21-psa3</v>
      </c>
      <c r="B8433" s="14">
        <v>46246</v>
      </c>
      <c r="C8433" s="4" t="s">
        <v>112</v>
      </c>
      <c r="D8433" s="4" t="s">
        <v>79</v>
      </c>
      <c r="E8433" s="4">
        <v>0</v>
      </c>
      <c r="F8433" s="6">
        <v>0</v>
      </c>
      <c r="G8433" s="6">
        <v>20.7</v>
      </c>
      <c r="H8433" s="6">
        <v>0</v>
      </c>
      <c r="I8433" s="4" t="str">
        <f t="shared" si="263"/>
        <v>2026-08</v>
      </c>
      <c r="J8433" s="7" t="str">
        <f>VLOOKUP(C8433,'[1]T. Apoyo Sistema'!$B$1:$C$89,2,0)</f>
        <v>NO</v>
      </c>
    </row>
    <row r="8434" spans="1:10" x14ac:dyDescent="0.25">
      <c r="A8434" s="4" t="str">
        <f t="shared" si="262"/>
        <v>46246-POX21-psa4</v>
      </c>
      <c r="B8434" s="14">
        <v>46246</v>
      </c>
      <c r="C8434" s="4" t="s">
        <v>112</v>
      </c>
      <c r="D8434" s="4" t="s">
        <v>80</v>
      </c>
      <c r="E8434" s="4">
        <v>0</v>
      </c>
      <c r="F8434" s="6">
        <v>0</v>
      </c>
      <c r="G8434" s="6">
        <v>20.7</v>
      </c>
      <c r="H8434" s="6">
        <v>0</v>
      </c>
      <c r="I8434" s="4" t="str">
        <f t="shared" si="263"/>
        <v>2026-08</v>
      </c>
      <c r="J8434" s="7" t="str">
        <f>VLOOKUP(C8434,'[1]T. Apoyo Sistema'!$B$1:$C$89,2,0)</f>
        <v>NO</v>
      </c>
    </row>
    <row r="8435" spans="1:10" x14ac:dyDescent="0.25">
      <c r="A8435" s="4" t="str">
        <f t="shared" si="262"/>
        <v>46246-POX21-sec1</v>
      </c>
      <c r="B8435" s="14">
        <v>46246</v>
      </c>
      <c r="C8435" s="4" t="s">
        <v>112</v>
      </c>
      <c r="D8435" s="4" t="s">
        <v>75</v>
      </c>
      <c r="E8435" s="4">
        <v>0</v>
      </c>
      <c r="F8435" s="6">
        <v>0</v>
      </c>
      <c r="G8435" s="6">
        <v>20.7</v>
      </c>
      <c r="H8435" s="6">
        <v>0</v>
      </c>
      <c r="I8435" s="4" t="str">
        <f t="shared" si="263"/>
        <v>2026-08</v>
      </c>
      <c r="J8435" s="7" t="str">
        <f>VLOOKUP(C8435,'[1]T. Apoyo Sistema'!$B$1:$C$89,2,0)</f>
        <v>NO</v>
      </c>
    </row>
    <row r="8436" spans="1:10" x14ac:dyDescent="0.25">
      <c r="A8436" s="4" t="str">
        <f t="shared" si="262"/>
        <v>46246-POX21-sec2</v>
      </c>
      <c r="B8436" s="14">
        <v>46246</v>
      </c>
      <c r="C8436" s="4" t="s">
        <v>112</v>
      </c>
      <c r="D8436" s="4" t="s">
        <v>76</v>
      </c>
      <c r="E8436" s="4">
        <v>0</v>
      </c>
      <c r="F8436" s="6">
        <v>0</v>
      </c>
      <c r="G8436" s="6">
        <v>20.7</v>
      </c>
      <c r="H8436" s="6">
        <v>0</v>
      </c>
      <c r="I8436" s="4" t="str">
        <f t="shared" si="263"/>
        <v>2026-08</v>
      </c>
      <c r="J8436" s="7" t="str">
        <f>VLOOKUP(C8436,'[1]T. Apoyo Sistema'!$B$1:$C$89,2,0)</f>
        <v>NO</v>
      </c>
    </row>
    <row r="8437" spans="1:10" x14ac:dyDescent="0.25">
      <c r="A8437" s="4" t="str">
        <f t="shared" si="262"/>
        <v>46246-POX22-bbd1</v>
      </c>
      <c r="B8437" s="14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 t="shared" si="263"/>
        <v>2026-08</v>
      </c>
      <c r="J8437" s="7" t="str">
        <f>VLOOKUP(C8437,'[1]T. Apoyo Sistema'!$B$1:$C$89,2,0)</f>
        <v>SI</v>
      </c>
    </row>
    <row r="8438" spans="1:10" x14ac:dyDescent="0.25">
      <c r="A8438" s="4" t="str">
        <f t="shared" si="262"/>
        <v>46246-POX22-bbd2</v>
      </c>
      <c r="B8438" s="14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 t="shared" si="263"/>
        <v>2026-08</v>
      </c>
      <c r="J8438" s="7" t="str">
        <f>VLOOKUP(C8438,'[1]T. Apoyo Sistema'!$B$1:$C$89,2,0)</f>
        <v>SI</v>
      </c>
    </row>
    <row r="8439" spans="1:10" x14ac:dyDescent="0.25">
      <c r="A8439" s="4" t="str">
        <f t="shared" si="262"/>
        <v>46246-POX22-com1</v>
      </c>
      <c r="B8439" s="14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 t="shared" si="263"/>
        <v>2026-08</v>
      </c>
      <c r="J8439" s="7" t="str">
        <f>VLOOKUP(C8439,'[1]T. Apoyo Sistema'!$B$1:$C$89,2,0)</f>
        <v>SI</v>
      </c>
    </row>
    <row r="8440" spans="1:10" x14ac:dyDescent="0.25">
      <c r="A8440" s="4" t="str">
        <f t="shared" si="262"/>
        <v>46246-POX22-com2</v>
      </c>
      <c r="B8440" s="14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 t="shared" si="263"/>
        <v>2026-08</v>
      </c>
      <c r="J8440" s="7" t="str">
        <f>VLOOKUP(C8440,'[1]T. Apoyo Sistema'!$B$1:$C$89,2,0)</f>
        <v>SI</v>
      </c>
    </row>
    <row r="8441" spans="1:10" x14ac:dyDescent="0.25">
      <c r="A8441" s="4" t="str">
        <f t="shared" si="262"/>
        <v>46246-POX22-com3</v>
      </c>
      <c r="B8441" s="14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 t="shared" si="263"/>
        <v>2026-08</v>
      </c>
      <c r="J8441" s="7" t="str">
        <f>VLOOKUP(C8441,'[1]T. Apoyo Sistema'!$B$1:$C$89,2,0)</f>
        <v>SI</v>
      </c>
    </row>
    <row r="8442" spans="1:10" x14ac:dyDescent="0.25">
      <c r="A8442" s="4" t="str">
        <f t="shared" si="262"/>
        <v>46246-POX22-com4</v>
      </c>
      <c r="B8442" s="14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 t="shared" si="263"/>
        <v>2026-08</v>
      </c>
      <c r="J8442" s="7" t="str">
        <f>VLOOKUP(C8442,'[1]T. Apoyo Sistema'!$B$1:$C$89,2,0)</f>
        <v>SI</v>
      </c>
    </row>
    <row r="8443" spans="1:10" x14ac:dyDescent="0.25">
      <c r="A8443" s="4" t="str">
        <f t="shared" si="262"/>
        <v>46246-POX22-gen1</v>
      </c>
      <c r="B8443" s="14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 t="shared" si="263"/>
        <v>2026-08</v>
      </c>
      <c r="J8443" s="7" t="str">
        <f>VLOOKUP(C8443,'[1]T. Apoyo Sistema'!$B$1:$C$89,2,0)</f>
        <v>SI</v>
      </c>
    </row>
    <row r="8444" spans="1:10" x14ac:dyDescent="0.25">
      <c r="A8444" s="4" t="str">
        <f t="shared" si="262"/>
        <v>46246-POX22-gen2</v>
      </c>
      <c r="B8444" s="14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 t="shared" si="263"/>
        <v>2026-08</v>
      </c>
      <c r="J8444" s="7" t="str">
        <f>VLOOKUP(C8444,'[1]T. Apoyo Sistema'!$B$1:$C$89,2,0)</f>
        <v>SI</v>
      </c>
    </row>
    <row r="8445" spans="1:10" x14ac:dyDescent="0.25">
      <c r="A8445" s="4" t="str">
        <f t="shared" si="262"/>
        <v>46246-POX22-psa1</v>
      </c>
      <c r="B8445" s="14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 t="shared" si="263"/>
        <v>2026-08</v>
      </c>
      <c r="J8445" s="7" t="str">
        <f>VLOOKUP(C8445,'[1]T. Apoyo Sistema'!$B$1:$C$89,2,0)</f>
        <v>SI</v>
      </c>
    </row>
    <row r="8446" spans="1:10" x14ac:dyDescent="0.25">
      <c r="A8446" s="4" t="str">
        <f t="shared" si="262"/>
        <v>46246-POX22-psa2</v>
      </c>
      <c r="B8446" s="14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 t="shared" si="263"/>
        <v>2026-08</v>
      </c>
      <c r="J8446" s="7" t="str">
        <f>VLOOKUP(C8446,'[1]T. Apoyo Sistema'!$B$1:$C$89,2,0)</f>
        <v>SI</v>
      </c>
    </row>
    <row r="8447" spans="1:10" x14ac:dyDescent="0.25">
      <c r="A8447" s="4" t="str">
        <f t="shared" si="262"/>
        <v>46246-POX22-psa3</v>
      </c>
      <c r="B8447" s="14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 t="shared" si="263"/>
        <v>2026-08</v>
      </c>
      <c r="J8447" s="7" t="str">
        <f>VLOOKUP(C8447,'[1]T. Apoyo Sistema'!$B$1:$C$89,2,0)</f>
        <v>SI</v>
      </c>
    </row>
    <row r="8448" spans="1:10" x14ac:dyDescent="0.25">
      <c r="A8448" s="4" t="str">
        <f t="shared" si="262"/>
        <v>46246-POX22-psa4</v>
      </c>
      <c r="B8448" s="14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 t="shared" si="263"/>
        <v>2026-08</v>
      </c>
      <c r="J8448" s="7" t="str">
        <f>VLOOKUP(C8448,'[1]T. Apoyo Sistema'!$B$1:$C$89,2,0)</f>
        <v>SI</v>
      </c>
    </row>
    <row r="8449" spans="1:10" x14ac:dyDescent="0.25">
      <c r="A8449" s="4" t="str">
        <f t="shared" si="262"/>
        <v>46246-POX22-sec1</v>
      </c>
      <c r="B8449" s="14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 t="shared" si="263"/>
        <v>2026-08</v>
      </c>
      <c r="J8449" s="7" t="str">
        <f>VLOOKUP(C8449,'[1]T. Apoyo Sistema'!$B$1:$C$89,2,0)</f>
        <v>SI</v>
      </c>
    </row>
    <row r="8450" spans="1:10" x14ac:dyDescent="0.25">
      <c r="A8450" s="4" t="str">
        <f t="shared" ref="A8450:A8513" si="264">CONCATENATE(B8450,"-",C8450,"-",D8450)</f>
        <v>46246-POX22-sec2</v>
      </c>
      <c r="B8450" s="14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 t="shared" ref="I8450:I8513" si="265">TEXT(B8450,"yyyy-mm")</f>
        <v>2026-08</v>
      </c>
      <c r="J8450" s="7" t="str">
        <f>VLOOKUP(C8450,'[1]T. Apoyo Sistema'!$B$1:$C$89,2,0)</f>
        <v>SI</v>
      </c>
    </row>
    <row r="8451" spans="1:10" x14ac:dyDescent="0.25">
      <c r="A8451" s="4" t="str">
        <f t="shared" si="264"/>
        <v>46246-POX23-bbd1</v>
      </c>
      <c r="B8451" s="14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 t="shared" si="265"/>
        <v>2026-08</v>
      </c>
      <c r="J8451" s="7" t="str">
        <f>VLOOKUP(C8451,'[1]T. Apoyo Sistema'!$B$1:$C$89,2,0)</f>
        <v>SI</v>
      </c>
    </row>
    <row r="8452" spans="1:10" x14ac:dyDescent="0.25">
      <c r="A8452" s="4" t="str">
        <f t="shared" si="264"/>
        <v>46246-POX23-bbd2</v>
      </c>
      <c r="B8452" s="14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 t="shared" si="265"/>
        <v>2026-08</v>
      </c>
      <c r="J8452" s="7" t="str">
        <f>VLOOKUP(C8452,'[1]T. Apoyo Sistema'!$B$1:$C$89,2,0)</f>
        <v>SI</v>
      </c>
    </row>
    <row r="8453" spans="1:10" x14ac:dyDescent="0.25">
      <c r="A8453" s="4" t="str">
        <f t="shared" si="264"/>
        <v>46246-POX23-com1</v>
      </c>
      <c r="B8453" s="14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 t="shared" si="265"/>
        <v>2026-08</v>
      </c>
      <c r="J8453" s="7" t="str">
        <f>VLOOKUP(C8453,'[1]T. Apoyo Sistema'!$B$1:$C$89,2,0)</f>
        <v>SI</v>
      </c>
    </row>
    <row r="8454" spans="1:10" x14ac:dyDescent="0.25">
      <c r="A8454" s="4" t="str">
        <f t="shared" si="264"/>
        <v>46246-POX23-com2</v>
      </c>
      <c r="B8454" s="14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 t="shared" si="265"/>
        <v>2026-08</v>
      </c>
      <c r="J8454" s="7" t="str">
        <f>VLOOKUP(C8454,'[1]T. Apoyo Sistema'!$B$1:$C$89,2,0)</f>
        <v>SI</v>
      </c>
    </row>
    <row r="8455" spans="1:10" x14ac:dyDescent="0.25">
      <c r="A8455" s="4" t="str">
        <f t="shared" si="264"/>
        <v>46246-POX23-com3</v>
      </c>
      <c r="B8455" s="14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 t="shared" si="265"/>
        <v>2026-08</v>
      </c>
      <c r="J8455" s="7" t="str">
        <f>VLOOKUP(C8455,'[1]T. Apoyo Sistema'!$B$1:$C$89,2,0)</f>
        <v>SI</v>
      </c>
    </row>
    <row r="8456" spans="1:10" x14ac:dyDescent="0.25">
      <c r="A8456" s="4" t="str">
        <f t="shared" si="264"/>
        <v>46246-POX23-com4</v>
      </c>
      <c r="B8456" s="14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 t="shared" si="265"/>
        <v>2026-08</v>
      </c>
      <c r="J8456" s="7" t="str">
        <f>VLOOKUP(C8456,'[1]T. Apoyo Sistema'!$B$1:$C$89,2,0)</f>
        <v>SI</v>
      </c>
    </row>
    <row r="8457" spans="1:10" x14ac:dyDescent="0.25">
      <c r="A8457" s="4" t="str">
        <f t="shared" si="264"/>
        <v>46246-POX23-gen1</v>
      </c>
      <c r="B8457" s="14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 t="shared" si="265"/>
        <v>2026-08</v>
      </c>
      <c r="J8457" s="7" t="str">
        <f>VLOOKUP(C8457,'[1]T. Apoyo Sistema'!$B$1:$C$89,2,0)</f>
        <v>SI</v>
      </c>
    </row>
    <row r="8458" spans="1:10" x14ac:dyDescent="0.25">
      <c r="A8458" s="4" t="str">
        <f t="shared" si="264"/>
        <v>46246-POX23-gen2</v>
      </c>
      <c r="B8458" s="14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 t="shared" si="265"/>
        <v>2026-08</v>
      </c>
      <c r="J8458" s="7" t="str">
        <f>VLOOKUP(C8458,'[1]T. Apoyo Sistema'!$B$1:$C$89,2,0)</f>
        <v>SI</v>
      </c>
    </row>
    <row r="8459" spans="1:10" x14ac:dyDescent="0.25">
      <c r="A8459" s="4" t="str">
        <f t="shared" si="264"/>
        <v>46246-POX23-psa1</v>
      </c>
      <c r="B8459" s="14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 t="shared" si="265"/>
        <v>2026-08</v>
      </c>
      <c r="J8459" s="7" t="str">
        <f>VLOOKUP(C8459,'[1]T. Apoyo Sistema'!$B$1:$C$89,2,0)</f>
        <v>SI</v>
      </c>
    </row>
    <row r="8460" spans="1:10" x14ac:dyDescent="0.25">
      <c r="A8460" s="4" t="str">
        <f t="shared" si="264"/>
        <v>46246-POX23-psa2</v>
      </c>
      <c r="B8460" s="14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 t="shared" si="265"/>
        <v>2026-08</v>
      </c>
      <c r="J8460" s="7" t="str">
        <f>VLOOKUP(C8460,'[1]T. Apoyo Sistema'!$B$1:$C$89,2,0)</f>
        <v>SI</v>
      </c>
    </row>
    <row r="8461" spans="1:10" x14ac:dyDescent="0.25">
      <c r="A8461" s="4" t="str">
        <f t="shared" si="264"/>
        <v>46246-POX23-psa3</v>
      </c>
      <c r="B8461" s="14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 t="shared" si="265"/>
        <v>2026-08</v>
      </c>
      <c r="J8461" s="7" t="str">
        <f>VLOOKUP(C8461,'[1]T. Apoyo Sistema'!$B$1:$C$89,2,0)</f>
        <v>SI</v>
      </c>
    </row>
    <row r="8462" spans="1:10" x14ac:dyDescent="0.25">
      <c r="A8462" s="4" t="str">
        <f t="shared" si="264"/>
        <v>46246-POX23-psa4</v>
      </c>
      <c r="B8462" s="14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 t="shared" si="265"/>
        <v>2026-08</v>
      </c>
      <c r="J8462" s="7" t="str">
        <f>VLOOKUP(C8462,'[1]T. Apoyo Sistema'!$B$1:$C$89,2,0)</f>
        <v>SI</v>
      </c>
    </row>
    <row r="8463" spans="1:10" x14ac:dyDescent="0.25">
      <c r="A8463" s="4" t="str">
        <f t="shared" si="264"/>
        <v>46246-POX23-sec1</v>
      </c>
      <c r="B8463" s="14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 t="shared" si="265"/>
        <v>2026-08</v>
      </c>
      <c r="J8463" s="7" t="str">
        <f>VLOOKUP(C8463,'[1]T. Apoyo Sistema'!$B$1:$C$89,2,0)</f>
        <v>SI</v>
      </c>
    </row>
    <row r="8464" spans="1:10" x14ac:dyDescent="0.25">
      <c r="A8464" s="4" t="str">
        <f t="shared" si="264"/>
        <v>46246-POX23-sec2</v>
      </c>
      <c r="B8464" s="14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 t="shared" si="265"/>
        <v>2026-08</v>
      </c>
      <c r="J8464" s="7" t="str">
        <f>VLOOKUP(C8464,'[1]T. Apoyo Sistema'!$B$1:$C$89,2,0)</f>
        <v>SI</v>
      </c>
    </row>
    <row r="8465" spans="1:10" x14ac:dyDescent="0.25">
      <c r="A8465" s="4" t="str">
        <f t="shared" si="264"/>
        <v>46246-POX24-bbd1</v>
      </c>
      <c r="B8465" s="14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 t="shared" si="265"/>
        <v>2026-08</v>
      </c>
      <c r="J8465" s="7" t="str">
        <f>VLOOKUP(C8465,'[1]T. Apoyo Sistema'!$B$1:$C$89,2,0)</f>
        <v>SI</v>
      </c>
    </row>
    <row r="8466" spans="1:10" x14ac:dyDescent="0.25">
      <c r="A8466" s="4" t="str">
        <f t="shared" si="264"/>
        <v>46246-POX24-bbd2</v>
      </c>
      <c r="B8466" s="14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 t="shared" si="265"/>
        <v>2026-08</v>
      </c>
      <c r="J8466" s="7" t="str">
        <f>VLOOKUP(C8466,'[1]T. Apoyo Sistema'!$B$1:$C$89,2,0)</f>
        <v>SI</v>
      </c>
    </row>
    <row r="8467" spans="1:10" x14ac:dyDescent="0.25">
      <c r="A8467" s="4" t="str">
        <f t="shared" si="264"/>
        <v>46246-POX24-com1</v>
      </c>
      <c r="B8467" s="14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 t="shared" si="265"/>
        <v>2026-08</v>
      </c>
      <c r="J8467" s="7" t="str">
        <f>VLOOKUP(C8467,'[1]T. Apoyo Sistema'!$B$1:$C$89,2,0)</f>
        <v>SI</v>
      </c>
    </row>
    <row r="8468" spans="1:10" x14ac:dyDescent="0.25">
      <c r="A8468" s="4" t="str">
        <f t="shared" si="264"/>
        <v>46246-POX24-com2</v>
      </c>
      <c r="B8468" s="14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 t="shared" si="265"/>
        <v>2026-08</v>
      </c>
      <c r="J8468" s="7" t="str">
        <f>VLOOKUP(C8468,'[1]T. Apoyo Sistema'!$B$1:$C$89,2,0)</f>
        <v>SI</v>
      </c>
    </row>
    <row r="8469" spans="1:10" x14ac:dyDescent="0.25">
      <c r="A8469" s="4" t="str">
        <f t="shared" si="264"/>
        <v>46246-POX24-com3</v>
      </c>
      <c r="B8469" s="14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 t="shared" si="265"/>
        <v>2026-08</v>
      </c>
      <c r="J8469" s="7" t="str">
        <f>VLOOKUP(C8469,'[1]T. Apoyo Sistema'!$B$1:$C$89,2,0)</f>
        <v>SI</v>
      </c>
    </row>
    <row r="8470" spans="1:10" x14ac:dyDescent="0.25">
      <c r="A8470" s="4" t="str">
        <f t="shared" si="264"/>
        <v>46246-POX24-com4</v>
      </c>
      <c r="B8470" s="14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 t="shared" si="265"/>
        <v>2026-08</v>
      </c>
      <c r="J8470" s="7" t="str">
        <f>VLOOKUP(C8470,'[1]T. Apoyo Sistema'!$B$1:$C$89,2,0)</f>
        <v>SI</v>
      </c>
    </row>
    <row r="8471" spans="1:10" x14ac:dyDescent="0.25">
      <c r="A8471" s="4" t="str">
        <f t="shared" si="264"/>
        <v>46246-POX24-gen1</v>
      </c>
      <c r="B8471" s="14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 t="shared" si="265"/>
        <v>2026-08</v>
      </c>
      <c r="J8471" s="7" t="str">
        <f>VLOOKUP(C8471,'[1]T. Apoyo Sistema'!$B$1:$C$89,2,0)</f>
        <v>SI</v>
      </c>
    </row>
    <row r="8472" spans="1:10" x14ac:dyDescent="0.25">
      <c r="A8472" s="4" t="str">
        <f t="shared" si="264"/>
        <v>46246-POX24-gen2</v>
      </c>
      <c r="B8472" s="14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 t="shared" si="265"/>
        <v>2026-08</v>
      </c>
      <c r="J8472" s="7" t="str">
        <f>VLOOKUP(C8472,'[1]T. Apoyo Sistema'!$B$1:$C$89,2,0)</f>
        <v>SI</v>
      </c>
    </row>
    <row r="8473" spans="1:10" x14ac:dyDescent="0.25">
      <c r="A8473" s="4" t="str">
        <f t="shared" si="264"/>
        <v>46246-POX24-psa1</v>
      </c>
      <c r="B8473" s="14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 t="shared" si="265"/>
        <v>2026-08</v>
      </c>
      <c r="J8473" s="7" t="str">
        <f>VLOOKUP(C8473,'[1]T. Apoyo Sistema'!$B$1:$C$89,2,0)</f>
        <v>SI</v>
      </c>
    </row>
    <row r="8474" spans="1:10" x14ac:dyDescent="0.25">
      <c r="A8474" s="4" t="str">
        <f t="shared" si="264"/>
        <v>46246-POX24-psa2</v>
      </c>
      <c r="B8474" s="14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 t="shared" si="265"/>
        <v>2026-08</v>
      </c>
      <c r="J8474" s="7" t="str">
        <f>VLOOKUP(C8474,'[1]T. Apoyo Sistema'!$B$1:$C$89,2,0)</f>
        <v>SI</v>
      </c>
    </row>
    <row r="8475" spans="1:10" x14ac:dyDescent="0.25">
      <c r="A8475" s="4" t="str">
        <f t="shared" si="264"/>
        <v>46246-POX24-psa3</v>
      </c>
      <c r="B8475" s="14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 t="shared" si="265"/>
        <v>2026-08</v>
      </c>
      <c r="J8475" s="7" t="str">
        <f>VLOOKUP(C8475,'[1]T. Apoyo Sistema'!$B$1:$C$89,2,0)</f>
        <v>SI</v>
      </c>
    </row>
    <row r="8476" spans="1:10" x14ac:dyDescent="0.25">
      <c r="A8476" s="4" t="str">
        <f t="shared" si="264"/>
        <v>46246-POX24-psa4</v>
      </c>
      <c r="B8476" s="14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 t="shared" si="265"/>
        <v>2026-08</v>
      </c>
      <c r="J8476" s="7" t="str">
        <f>VLOOKUP(C8476,'[1]T. Apoyo Sistema'!$B$1:$C$89,2,0)</f>
        <v>SI</v>
      </c>
    </row>
    <row r="8477" spans="1:10" x14ac:dyDescent="0.25">
      <c r="A8477" s="4" t="str">
        <f t="shared" si="264"/>
        <v>46246-POX24-sec1</v>
      </c>
      <c r="B8477" s="14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 t="shared" si="265"/>
        <v>2026-08</v>
      </c>
      <c r="J8477" s="7" t="str">
        <f>VLOOKUP(C8477,'[1]T. Apoyo Sistema'!$B$1:$C$89,2,0)</f>
        <v>SI</v>
      </c>
    </row>
    <row r="8478" spans="1:10" x14ac:dyDescent="0.25">
      <c r="A8478" s="4" t="str">
        <f t="shared" si="264"/>
        <v>46246-POX24-sec2</v>
      </c>
      <c r="B8478" s="14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 t="shared" si="265"/>
        <v>2026-08</v>
      </c>
      <c r="J8478" s="7" t="str">
        <f>VLOOKUP(C8478,'[1]T. Apoyo Sistema'!$B$1:$C$89,2,0)</f>
        <v>SI</v>
      </c>
    </row>
    <row r="8479" spans="1:10" x14ac:dyDescent="0.25">
      <c r="A8479" s="4" t="str">
        <f t="shared" si="264"/>
        <v>46246-POX25-bbd1</v>
      </c>
      <c r="B8479" s="14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 t="shared" si="265"/>
        <v>2026-08</v>
      </c>
      <c r="J8479" s="7" t="str">
        <f>VLOOKUP(C8479,'[1]T. Apoyo Sistema'!$B$1:$C$89,2,0)</f>
        <v>NO</v>
      </c>
    </row>
    <row r="8480" spans="1:10" x14ac:dyDescent="0.25">
      <c r="A8480" s="4" t="str">
        <f t="shared" si="264"/>
        <v>46246-POX25-bbd2</v>
      </c>
      <c r="B8480" s="14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 t="shared" si="265"/>
        <v>2026-08</v>
      </c>
      <c r="J8480" s="7" t="str">
        <f>VLOOKUP(C8480,'[1]T. Apoyo Sistema'!$B$1:$C$89,2,0)</f>
        <v>NO</v>
      </c>
    </row>
    <row r="8481" spans="1:10" x14ac:dyDescent="0.25">
      <c r="A8481" s="4" t="str">
        <f t="shared" si="264"/>
        <v>46246-POX25-com1</v>
      </c>
      <c r="B8481" s="14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 t="shared" si="265"/>
        <v>2026-08</v>
      </c>
      <c r="J8481" s="7" t="str">
        <f>VLOOKUP(C8481,'[1]T. Apoyo Sistema'!$B$1:$C$89,2,0)</f>
        <v>NO</v>
      </c>
    </row>
    <row r="8482" spans="1:10" x14ac:dyDescent="0.25">
      <c r="A8482" s="4" t="str">
        <f t="shared" si="264"/>
        <v>46246-POX25-com2</v>
      </c>
      <c r="B8482" s="14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 t="shared" si="265"/>
        <v>2026-08</v>
      </c>
      <c r="J8482" s="7" t="str">
        <f>VLOOKUP(C8482,'[1]T. Apoyo Sistema'!$B$1:$C$89,2,0)</f>
        <v>NO</v>
      </c>
    </row>
    <row r="8483" spans="1:10" x14ac:dyDescent="0.25">
      <c r="A8483" s="4" t="str">
        <f t="shared" si="264"/>
        <v>46246-POX25-com3</v>
      </c>
      <c r="B8483" s="14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 t="shared" si="265"/>
        <v>2026-08</v>
      </c>
      <c r="J8483" s="7" t="str">
        <f>VLOOKUP(C8483,'[1]T. Apoyo Sistema'!$B$1:$C$89,2,0)</f>
        <v>NO</v>
      </c>
    </row>
    <row r="8484" spans="1:10" x14ac:dyDescent="0.25">
      <c r="A8484" s="4" t="str">
        <f t="shared" si="264"/>
        <v>46246-POX25-com4</v>
      </c>
      <c r="B8484" s="14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 t="shared" si="265"/>
        <v>2026-08</v>
      </c>
      <c r="J8484" s="7" t="str">
        <f>VLOOKUP(C8484,'[1]T. Apoyo Sistema'!$B$1:$C$89,2,0)</f>
        <v>NO</v>
      </c>
    </row>
    <row r="8485" spans="1:10" x14ac:dyDescent="0.25">
      <c r="A8485" s="4" t="str">
        <f t="shared" si="264"/>
        <v>46246-POX25-gen1</v>
      </c>
      <c r="B8485" s="14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 t="shared" si="265"/>
        <v>2026-08</v>
      </c>
      <c r="J8485" s="7" t="str">
        <f>VLOOKUP(C8485,'[1]T. Apoyo Sistema'!$B$1:$C$89,2,0)</f>
        <v>NO</v>
      </c>
    </row>
    <row r="8486" spans="1:10" x14ac:dyDescent="0.25">
      <c r="A8486" s="4" t="str">
        <f t="shared" si="264"/>
        <v>46246-POX25-gen2</v>
      </c>
      <c r="B8486" s="14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 t="shared" si="265"/>
        <v>2026-08</v>
      </c>
      <c r="J8486" s="7" t="str">
        <f>VLOOKUP(C8486,'[1]T. Apoyo Sistema'!$B$1:$C$89,2,0)</f>
        <v>NO</v>
      </c>
    </row>
    <row r="8487" spans="1:10" x14ac:dyDescent="0.25">
      <c r="A8487" s="4" t="str">
        <f t="shared" si="264"/>
        <v>46246-POX25-psa1</v>
      </c>
      <c r="B8487" s="14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 t="shared" si="265"/>
        <v>2026-08</v>
      </c>
      <c r="J8487" s="7" t="str">
        <f>VLOOKUP(C8487,'[1]T. Apoyo Sistema'!$B$1:$C$89,2,0)</f>
        <v>NO</v>
      </c>
    </row>
    <row r="8488" spans="1:10" x14ac:dyDescent="0.25">
      <c r="A8488" s="4" t="str">
        <f t="shared" si="264"/>
        <v>46246-POX25-psa2</v>
      </c>
      <c r="B8488" s="14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 t="shared" si="265"/>
        <v>2026-08</v>
      </c>
      <c r="J8488" s="7" t="str">
        <f>VLOOKUP(C8488,'[1]T. Apoyo Sistema'!$B$1:$C$89,2,0)</f>
        <v>NO</v>
      </c>
    </row>
    <row r="8489" spans="1:10" x14ac:dyDescent="0.25">
      <c r="A8489" s="4" t="str">
        <f t="shared" si="264"/>
        <v>46246-POX25-psa3</v>
      </c>
      <c r="B8489" s="14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 t="shared" si="265"/>
        <v>2026-08</v>
      </c>
      <c r="J8489" s="7" t="str">
        <f>VLOOKUP(C8489,'[1]T. Apoyo Sistema'!$B$1:$C$89,2,0)</f>
        <v>NO</v>
      </c>
    </row>
    <row r="8490" spans="1:10" x14ac:dyDescent="0.25">
      <c r="A8490" s="4" t="str">
        <f t="shared" si="264"/>
        <v>46246-POX25-psa4</v>
      </c>
      <c r="B8490" s="14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 t="shared" si="265"/>
        <v>2026-08</v>
      </c>
      <c r="J8490" s="7" t="str">
        <f>VLOOKUP(C8490,'[1]T. Apoyo Sistema'!$B$1:$C$89,2,0)</f>
        <v>NO</v>
      </c>
    </row>
    <row r="8491" spans="1:10" x14ac:dyDescent="0.25">
      <c r="A8491" s="4" t="str">
        <f t="shared" si="264"/>
        <v>46246-POX25-sec1</v>
      </c>
      <c r="B8491" s="14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 t="shared" si="265"/>
        <v>2026-08</v>
      </c>
      <c r="J8491" s="7" t="str">
        <f>VLOOKUP(C8491,'[1]T. Apoyo Sistema'!$B$1:$C$89,2,0)</f>
        <v>NO</v>
      </c>
    </row>
    <row r="8492" spans="1:10" x14ac:dyDescent="0.25">
      <c r="A8492" s="4" t="str">
        <f t="shared" si="264"/>
        <v>46246-POX25-sec2</v>
      </c>
      <c r="B8492" s="14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 t="shared" si="265"/>
        <v>2026-08</v>
      </c>
      <c r="J8492" s="7" t="str">
        <f>VLOOKUP(C8492,'[1]T. Apoyo Sistema'!$B$1:$C$89,2,0)</f>
        <v>NO</v>
      </c>
    </row>
    <row r="8493" spans="1:10" x14ac:dyDescent="0.25">
      <c r="A8493" s="4" t="str">
        <f t="shared" si="264"/>
        <v>46246-POX26-bbd1</v>
      </c>
      <c r="B8493" s="14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 t="shared" si="265"/>
        <v>2026-08</v>
      </c>
      <c r="J8493" s="7" t="str">
        <f>VLOOKUP(C8493,'[1]T. Apoyo Sistema'!$B$1:$C$89,2,0)</f>
        <v>SI</v>
      </c>
    </row>
    <row r="8494" spans="1:10" x14ac:dyDescent="0.25">
      <c r="A8494" s="4" t="str">
        <f t="shared" si="264"/>
        <v>46246-POX26-bbd2</v>
      </c>
      <c r="B8494" s="14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 t="shared" si="265"/>
        <v>2026-08</v>
      </c>
      <c r="J8494" s="7" t="str">
        <f>VLOOKUP(C8494,'[1]T. Apoyo Sistema'!$B$1:$C$89,2,0)</f>
        <v>SI</v>
      </c>
    </row>
    <row r="8495" spans="1:10" x14ac:dyDescent="0.25">
      <c r="A8495" s="4" t="str">
        <f t="shared" si="264"/>
        <v>46246-POX26-com1</v>
      </c>
      <c r="B8495" s="14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 t="shared" si="265"/>
        <v>2026-08</v>
      </c>
      <c r="J8495" s="7" t="str">
        <f>VLOOKUP(C8495,'[1]T. Apoyo Sistema'!$B$1:$C$89,2,0)</f>
        <v>SI</v>
      </c>
    </row>
    <row r="8496" spans="1:10" x14ac:dyDescent="0.25">
      <c r="A8496" s="4" t="str">
        <f t="shared" si="264"/>
        <v>46246-POX26-com2</v>
      </c>
      <c r="B8496" s="14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 t="shared" si="265"/>
        <v>2026-08</v>
      </c>
      <c r="J8496" s="7" t="str">
        <f>VLOOKUP(C8496,'[1]T. Apoyo Sistema'!$B$1:$C$89,2,0)</f>
        <v>SI</v>
      </c>
    </row>
    <row r="8497" spans="1:10" x14ac:dyDescent="0.25">
      <c r="A8497" s="4" t="str">
        <f t="shared" si="264"/>
        <v>46246-POX26-com3</v>
      </c>
      <c r="B8497" s="14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 t="shared" si="265"/>
        <v>2026-08</v>
      </c>
      <c r="J8497" s="7" t="str">
        <f>VLOOKUP(C8497,'[1]T. Apoyo Sistema'!$B$1:$C$89,2,0)</f>
        <v>SI</v>
      </c>
    </row>
    <row r="8498" spans="1:10" x14ac:dyDescent="0.25">
      <c r="A8498" s="4" t="str">
        <f t="shared" si="264"/>
        <v>46246-POX26-com4</v>
      </c>
      <c r="B8498" s="14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 t="shared" si="265"/>
        <v>2026-08</v>
      </c>
      <c r="J8498" s="7" t="str">
        <f>VLOOKUP(C8498,'[1]T. Apoyo Sistema'!$B$1:$C$89,2,0)</f>
        <v>SI</v>
      </c>
    </row>
    <row r="8499" spans="1:10" x14ac:dyDescent="0.25">
      <c r="A8499" s="4" t="str">
        <f t="shared" si="264"/>
        <v>46246-POX26-gen1</v>
      </c>
      <c r="B8499" s="14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 t="shared" si="265"/>
        <v>2026-08</v>
      </c>
      <c r="J8499" s="7" t="str">
        <f>VLOOKUP(C8499,'[1]T. Apoyo Sistema'!$B$1:$C$89,2,0)</f>
        <v>SI</v>
      </c>
    </row>
    <row r="8500" spans="1:10" x14ac:dyDescent="0.25">
      <c r="A8500" s="4" t="str">
        <f t="shared" si="264"/>
        <v>46246-POX26-gen2</v>
      </c>
      <c r="B8500" s="14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 t="shared" si="265"/>
        <v>2026-08</v>
      </c>
      <c r="J8500" s="7" t="str">
        <f>VLOOKUP(C8500,'[1]T. Apoyo Sistema'!$B$1:$C$89,2,0)</f>
        <v>SI</v>
      </c>
    </row>
    <row r="8501" spans="1:10" x14ac:dyDescent="0.25">
      <c r="A8501" s="4" t="str">
        <f t="shared" si="264"/>
        <v>46246-POX26-psa1</v>
      </c>
      <c r="B8501" s="14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 t="shared" si="265"/>
        <v>2026-08</v>
      </c>
      <c r="J8501" s="7" t="str">
        <f>VLOOKUP(C8501,'[1]T. Apoyo Sistema'!$B$1:$C$89,2,0)</f>
        <v>SI</v>
      </c>
    </row>
    <row r="8502" spans="1:10" x14ac:dyDescent="0.25">
      <c r="A8502" s="4" t="str">
        <f t="shared" si="264"/>
        <v>46246-POX26-psa2</v>
      </c>
      <c r="B8502" s="14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 t="shared" si="265"/>
        <v>2026-08</v>
      </c>
      <c r="J8502" s="7" t="str">
        <f>VLOOKUP(C8502,'[1]T. Apoyo Sistema'!$B$1:$C$89,2,0)</f>
        <v>SI</v>
      </c>
    </row>
    <row r="8503" spans="1:10" x14ac:dyDescent="0.25">
      <c r="A8503" s="4" t="str">
        <f t="shared" si="264"/>
        <v>46246-POX26-psa3</v>
      </c>
      <c r="B8503" s="14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 t="shared" si="265"/>
        <v>2026-08</v>
      </c>
      <c r="J8503" s="7" t="str">
        <f>VLOOKUP(C8503,'[1]T. Apoyo Sistema'!$B$1:$C$89,2,0)</f>
        <v>SI</v>
      </c>
    </row>
    <row r="8504" spans="1:10" x14ac:dyDescent="0.25">
      <c r="A8504" s="4" t="str">
        <f t="shared" si="264"/>
        <v>46246-POX26-psa4</v>
      </c>
      <c r="B8504" s="14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 t="shared" si="265"/>
        <v>2026-08</v>
      </c>
      <c r="J8504" s="7" t="str">
        <f>VLOOKUP(C8504,'[1]T. Apoyo Sistema'!$B$1:$C$89,2,0)</f>
        <v>SI</v>
      </c>
    </row>
    <row r="8505" spans="1:10" x14ac:dyDescent="0.25">
      <c r="A8505" s="4" t="str">
        <f t="shared" si="264"/>
        <v>46246-POX26-sec1</v>
      </c>
      <c r="B8505" s="14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 t="shared" si="265"/>
        <v>2026-08</v>
      </c>
      <c r="J8505" s="7" t="str">
        <f>VLOOKUP(C8505,'[1]T. Apoyo Sistema'!$B$1:$C$89,2,0)</f>
        <v>SI</v>
      </c>
    </row>
    <row r="8506" spans="1:10" x14ac:dyDescent="0.25">
      <c r="A8506" s="4" t="str">
        <f t="shared" si="264"/>
        <v>46246-POX26-sec2</v>
      </c>
      <c r="B8506" s="14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 t="shared" si="265"/>
        <v>2026-08</v>
      </c>
      <c r="J8506" s="7" t="str">
        <f>VLOOKUP(C8506,'[1]T. Apoyo Sistema'!$B$1:$C$89,2,0)</f>
        <v>SI</v>
      </c>
    </row>
    <row r="8507" spans="1:10" x14ac:dyDescent="0.25">
      <c r="A8507" s="4" t="str">
        <f t="shared" si="264"/>
        <v>46246-POX27-bbd1</v>
      </c>
      <c r="B8507" s="14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 t="shared" si="265"/>
        <v>2026-08</v>
      </c>
      <c r="J8507" s="7" t="str">
        <f>VLOOKUP(C8507,'[1]T. Apoyo Sistema'!$B$1:$C$89,2,0)</f>
        <v>NO</v>
      </c>
    </row>
    <row r="8508" spans="1:10" x14ac:dyDescent="0.25">
      <c r="A8508" s="4" t="str">
        <f t="shared" si="264"/>
        <v>46246-POX27-bbd2</v>
      </c>
      <c r="B8508" s="14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 t="shared" si="265"/>
        <v>2026-08</v>
      </c>
      <c r="J8508" s="7" t="str">
        <f>VLOOKUP(C8508,'[1]T. Apoyo Sistema'!$B$1:$C$89,2,0)</f>
        <v>NO</v>
      </c>
    </row>
    <row r="8509" spans="1:10" x14ac:dyDescent="0.25">
      <c r="A8509" s="4" t="str">
        <f t="shared" si="264"/>
        <v>46246-POX27-com1</v>
      </c>
      <c r="B8509" s="14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 t="shared" si="265"/>
        <v>2026-08</v>
      </c>
      <c r="J8509" s="7" t="str">
        <f>VLOOKUP(C8509,'[1]T. Apoyo Sistema'!$B$1:$C$89,2,0)</f>
        <v>NO</v>
      </c>
    </row>
    <row r="8510" spans="1:10" x14ac:dyDescent="0.25">
      <c r="A8510" s="4" t="str">
        <f t="shared" si="264"/>
        <v>46246-POX27-com2</v>
      </c>
      <c r="B8510" s="14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 t="shared" si="265"/>
        <v>2026-08</v>
      </c>
      <c r="J8510" s="7" t="str">
        <f>VLOOKUP(C8510,'[1]T. Apoyo Sistema'!$B$1:$C$89,2,0)</f>
        <v>NO</v>
      </c>
    </row>
    <row r="8511" spans="1:10" x14ac:dyDescent="0.25">
      <c r="A8511" s="4" t="str">
        <f t="shared" si="264"/>
        <v>46246-POX27-com3</v>
      </c>
      <c r="B8511" s="14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 t="shared" si="265"/>
        <v>2026-08</v>
      </c>
      <c r="J8511" s="7" t="str">
        <f>VLOOKUP(C8511,'[1]T. Apoyo Sistema'!$B$1:$C$89,2,0)</f>
        <v>NO</v>
      </c>
    </row>
    <row r="8512" spans="1:10" x14ac:dyDescent="0.25">
      <c r="A8512" s="4" t="str">
        <f t="shared" si="264"/>
        <v>46246-POX27-com4</v>
      </c>
      <c r="B8512" s="14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 t="shared" si="265"/>
        <v>2026-08</v>
      </c>
      <c r="J8512" s="7" t="str">
        <f>VLOOKUP(C8512,'[1]T. Apoyo Sistema'!$B$1:$C$89,2,0)</f>
        <v>NO</v>
      </c>
    </row>
    <row r="8513" spans="1:10" x14ac:dyDescent="0.25">
      <c r="A8513" s="4" t="str">
        <f t="shared" si="264"/>
        <v>46246-POX27-gen1</v>
      </c>
      <c r="B8513" s="14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 t="shared" si="265"/>
        <v>2026-08</v>
      </c>
      <c r="J8513" s="7" t="str">
        <f>VLOOKUP(C8513,'[1]T. Apoyo Sistema'!$B$1:$C$89,2,0)</f>
        <v>NO</v>
      </c>
    </row>
    <row r="8514" spans="1:10" x14ac:dyDescent="0.25">
      <c r="A8514" s="4" t="str">
        <f t="shared" ref="A8514:A8577" si="266">CONCATENATE(B8514,"-",C8514,"-",D8514)</f>
        <v>46246-POX27-gen2</v>
      </c>
      <c r="B8514" s="14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 t="shared" ref="I8514:I8577" si="267">TEXT(B8514,"yyyy-mm")</f>
        <v>2026-08</v>
      </c>
      <c r="J8514" s="7" t="str">
        <f>VLOOKUP(C8514,'[1]T. Apoyo Sistema'!$B$1:$C$89,2,0)</f>
        <v>NO</v>
      </c>
    </row>
    <row r="8515" spans="1:10" x14ac:dyDescent="0.25">
      <c r="A8515" s="4" t="str">
        <f t="shared" si="266"/>
        <v>46246-POX27-psa1</v>
      </c>
      <c r="B8515" s="14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 t="shared" si="267"/>
        <v>2026-08</v>
      </c>
      <c r="J8515" s="7" t="str">
        <f>VLOOKUP(C8515,'[1]T. Apoyo Sistema'!$B$1:$C$89,2,0)</f>
        <v>NO</v>
      </c>
    </row>
    <row r="8516" spans="1:10" x14ac:dyDescent="0.25">
      <c r="A8516" s="4" t="str">
        <f t="shared" si="266"/>
        <v>46246-POX27-psa2</v>
      </c>
      <c r="B8516" s="14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 t="shared" si="267"/>
        <v>2026-08</v>
      </c>
      <c r="J8516" s="7" t="str">
        <f>VLOOKUP(C8516,'[1]T. Apoyo Sistema'!$B$1:$C$89,2,0)</f>
        <v>NO</v>
      </c>
    </row>
    <row r="8517" spans="1:10" x14ac:dyDescent="0.25">
      <c r="A8517" s="4" t="str">
        <f t="shared" si="266"/>
        <v>46246-POX27-psa3</v>
      </c>
      <c r="B8517" s="14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 t="shared" si="267"/>
        <v>2026-08</v>
      </c>
      <c r="J8517" s="7" t="str">
        <f>VLOOKUP(C8517,'[1]T. Apoyo Sistema'!$B$1:$C$89,2,0)</f>
        <v>NO</v>
      </c>
    </row>
    <row r="8518" spans="1:10" x14ac:dyDescent="0.25">
      <c r="A8518" s="4" t="str">
        <f t="shared" si="266"/>
        <v>46246-POX27-psa4</v>
      </c>
      <c r="B8518" s="14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 t="shared" si="267"/>
        <v>2026-08</v>
      </c>
      <c r="J8518" s="7" t="str">
        <f>VLOOKUP(C8518,'[1]T. Apoyo Sistema'!$B$1:$C$89,2,0)</f>
        <v>NO</v>
      </c>
    </row>
    <row r="8519" spans="1:10" x14ac:dyDescent="0.25">
      <c r="A8519" s="4" t="str">
        <f t="shared" si="266"/>
        <v>46246-POX27-sec1</v>
      </c>
      <c r="B8519" s="14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 t="shared" si="267"/>
        <v>2026-08</v>
      </c>
      <c r="J8519" s="7" t="str">
        <f>VLOOKUP(C8519,'[1]T. Apoyo Sistema'!$B$1:$C$89,2,0)</f>
        <v>NO</v>
      </c>
    </row>
    <row r="8520" spans="1:10" x14ac:dyDescent="0.25">
      <c r="A8520" s="4" t="str">
        <f t="shared" si="266"/>
        <v>46246-POX27-sec2</v>
      </c>
      <c r="B8520" s="14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 t="shared" si="267"/>
        <v>2026-08</v>
      </c>
      <c r="J8520" s="7" t="str">
        <f>VLOOKUP(C8520,'[1]T. Apoyo Sistema'!$B$1:$C$89,2,0)</f>
        <v>NO</v>
      </c>
    </row>
    <row r="8521" spans="1:10" x14ac:dyDescent="0.25">
      <c r="A8521" s="4" t="str">
        <f t="shared" si="266"/>
        <v>46246-POX28-bbd1</v>
      </c>
      <c r="B8521" s="14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 t="shared" si="267"/>
        <v>2026-08</v>
      </c>
      <c r="J8521" s="7" t="str">
        <f>VLOOKUP(C8521,'[1]T. Apoyo Sistema'!$B$1:$C$89,2,0)</f>
        <v>SI</v>
      </c>
    </row>
    <row r="8522" spans="1:10" x14ac:dyDescent="0.25">
      <c r="A8522" s="4" t="str">
        <f t="shared" si="266"/>
        <v>46246-POX28-bbd2</v>
      </c>
      <c r="B8522" s="14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 t="shared" si="267"/>
        <v>2026-08</v>
      </c>
      <c r="J8522" s="7" t="str">
        <f>VLOOKUP(C8522,'[1]T. Apoyo Sistema'!$B$1:$C$89,2,0)</f>
        <v>SI</v>
      </c>
    </row>
    <row r="8523" spans="1:10" x14ac:dyDescent="0.25">
      <c r="A8523" s="4" t="str">
        <f t="shared" si="266"/>
        <v>46246-POX28-com1</v>
      </c>
      <c r="B8523" s="14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 t="shared" si="267"/>
        <v>2026-08</v>
      </c>
      <c r="J8523" s="7" t="str">
        <f>VLOOKUP(C8523,'[1]T. Apoyo Sistema'!$B$1:$C$89,2,0)</f>
        <v>SI</v>
      </c>
    </row>
    <row r="8524" spans="1:10" x14ac:dyDescent="0.25">
      <c r="A8524" s="4" t="str">
        <f t="shared" si="266"/>
        <v>46246-POX28-com2</v>
      </c>
      <c r="B8524" s="14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 t="shared" si="267"/>
        <v>2026-08</v>
      </c>
      <c r="J8524" s="7" t="str">
        <f>VLOOKUP(C8524,'[1]T. Apoyo Sistema'!$B$1:$C$89,2,0)</f>
        <v>SI</v>
      </c>
    </row>
    <row r="8525" spans="1:10" x14ac:dyDescent="0.25">
      <c r="A8525" s="4" t="str">
        <f t="shared" si="266"/>
        <v>46246-POX28-com3</v>
      </c>
      <c r="B8525" s="14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 t="shared" si="267"/>
        <v>2026-08</v>
      </c>
      <c r="J8525" s="7" t="str">
        <f>VLOOKUP(C8525,'[1]T. Apoyo Sistema'!$B$1:$C$89,2,0)</f>
        <v>SI</v>
      </c>
    </row>
    <row r="8526" spans="1:10" x14ac:dyDescent="0.25">
      <c r="A8526" s="4" t="str">
        <f t="shared" si="266"/>
        <v>46246-POX28-com4</v>
      </c>
      <c r="B8526" s="14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 t="shared" si="267"/>
        <v>2026-08</v>
      </c>
      <c r="J8526" s="7" t="str">
        <f>VLOOKUP(C8526,'[1]T. Apoyo Sistema'!$B$1:$C$89,2,0)</f>
        <v>SI</v>
      </c>
    </row>
    <row r="8527" spans="1:10" x14ac:dyDescent="0.25">
      <c r="A8527" s="4" t="str">
        <f t="shared" si="266"/>
        <v>46246-POX28-gen1</v>
      </c>
      <c r="B8527" s="14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 t="shared" si="267"/>
        <v>2026-08</v>
      </c>
      <c r="J8527" s="7" t="str">
        <f>VLOOKUP(C8527,'[1]T. Apoyo Sistema'!$B$1:$C$89,2,0)</f>
        <v>SI</v>
      </c>
    </row>
    <row r="8528" spans="1:10" x14ac:dyDescent="0.25">
      <c r="A8528" s="4" t="str">
        <f t="shared" si="266"/>
        <v>46246-POX28-gen2</v>
      </c>
      <c r="B8528" s="14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 t="shared" si="267"/>
        <v>2026-08</v>
      </c>
      <c r="J8528" s="7" t="str">
        <f>VLOOKUP(C8528,'[1]T. Apoyo Sistema'!$B$1:$C$89,2,0)</f>
        <v>SI</v>
      </c>
    </row>
    <row r="8529" spans="1:10" x14ac:dyDescent="0.25">
      <c r="A8529" s="4" t="str">
        <f t="shared" si="266"/>
        <v>46246-POX28-psa1</v>
      </c>
      <c r="B8529" s="14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 t="shared" si="267"/>
        <v>2026-08</v>
      </c>
      <c r="J8529" s="7" t="str">
        <f>VLOOKUP(C8529,'[1]T. Apoyo Sistema'!$B$1:$C$89,2,0)</f>
        <v>SI</v>
      </c>
    </row>
    <row r="8530" spans="1:10" x14ac:dyDescent="0.25">
      <c r="A8530" s="4" t="str">
        <f t="shared" si="266"/>
        <v>46246-POX28-psa2</v>
      </c>
      <c r="B8530" s="14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 t="shared" si="267"/>
        <v>2026-08</v>
      </c>
      <c r="J8530" s="7" t="str">
        <f>VLOOKUP(C8530,'[1]T. Apoyo Sistema'!$B$1:$C$89,2,0)</f>
        <v>SI</v>
      </c>
    </row>
    <row r="8531" spans="1:10" x14ac:dyDescent="0.25">
      <c r="A8531" s="4" t="str">
        <f t="shared" si="266"/>
        <v>46246-POX28-psa3</v>
      </c>
      <c r="B8531" s="14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 t="shared" si="267"/>
        <v>2026-08</v>
      </c>
      <c r="J8531" s="7" t="str">
        <f>VLOOKUP(C8531,'[1]T. Apoyo Sistema'!$B$1:$C$89,2,0)</f>
        <v>SI</v>
      </c>
    </row>
    <row r="8532" spans="1:10" x14ac:dyDescent="0.25">
      <c r="A8532" s="4" t="str">
        <f t="shared" si="266"/>
        <v>46246-POX28-psa4</v>
      </c>
      <c r="B8532" s="14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 t="shared" si="267"/>
        <v>2026-08</v>
      </c>
      <c r="J8532" s="7" t="str">
        <f>VLOOKUP(C8532,'[1]T. Apoyo Sistema'!$B$1:$C$89,2,0)</f>
        <v>SI</v>
      </c>
    </row>
    <row r="8533" spans="1:10" x14ac:dyDescent="0.25">
      <c r="A8533" s="4" t="str">
        <f t="shared" si="266"/>
        <v>46246-POX28-sec1</v>
      </c>
      <c r="B8533" s="14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 t="shared" si="267"/>
        <v>2026-08</v>
      </c>
      <c r="J8533" s="7" t="str">
        <f>VLOOKUP(C8533,'[1]T. Apoyo Sistema'!$B$1:$C$89,2,0)</f>
        <v>SI</v>
      </c>
    </row>
    <row r="8534" spans="1:10" x14ac:dyDescent="0.25">
      <c r="A8534" s="4" t="str">
        <f t="shared" si="266"/>
        <v>46246-POX28-sec2</v>
      </c>
      <c r="B8534" s="14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 t="shared" si="267"/>
        <v>2026-08</v>
      </c>
      <c r="J8534" s="7" t="str">
        <f>VLOOKUP(C8534,'[1]T. Apoyo Sistema'!$B$1:$C$89,2,0)</f>
        <v>SI</v>
      </c>
    </row>
    <row r="8535" spans="1:10" x14ac:dyDescent="0.25">
      <c r="A8535" s="4" t="str">
        <f t="shared" si="266"/>
        <v>46246-POX29-bbd1</v>
      </c>
      <c r="B8535" s="14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 t="shared" si="267"/>
        <v>2026-08</v>
      </c>
      <c r="J8535" s="7" t="str">
        <f>VLOOKUP(C8535,'[1]T. Apoyo Sistema'!$B$1:$C$89,2,0)</f>
        <v>SI</v>
      </c>
    </row>
    <row r="8536" spans="1:10" x14ac:dyDescent="0.25">
      <c r="A8536" s="4" t="str">
        <f t="shared" si="266"/>
        <v>46246-POX29-bbd2</v>
      </c>
      <c r="B8536" s="14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 t="shared" si="267"/>
        <v>2026-08</v>
      </c>
      <c r="J8536" s="7" t="str">
        <f>VLOOKUP(C8536,'[1]T. Apoyo Sistema'!$B$1:$C$89,2,0)</f>
        <v>SI</v>
      </c>
    </row>
    <row r="8537" spans="1:10" x14ac:dyDescent="0.25">
      <c r="A8537" s="4" t="str">
        <f t="shared" si="266"/>
        <v>46246-POX29-com1</v>
      </c>
      <c r="B8537" s="14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 t="shared" si="267"/>
        <v>2026-08</v>
      </c>
      <c r="J8537" s="7" t="str">
        <f>VLOOKUP(C8537,'[1]T. Apoyo Sistema'!$B$1:$C$89,2,0)</f>
        <v>SI</v>
      </c>
    </row>
    <row r="8538" spans="1:10" x14ac:dyDescent="0.25">
      <c r="A8538" s="4" t="str">
        <f t="shared" si="266"/>
        <v>46246-POX29-com2</v>
      </c>
      <c r="B8538" s="14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 t="shared" si="267"/>
        <v>2026-08</v>
      </c>
      <c r="J8538" s="7" t="str">
        <f>VLOOKUP(C8538,'[1]T. Apoyo Sistema'!$B$1:$C$89,2,0)</f>
        <v>SI</v>
      </c>
    </row>
    <row r="8539" spans="1:10" x14ac:dyDescent="0.25">
      <c r="A8539" s="4" t="str">
        <f t="shared" si="266"/>
        <v>46246-POX29-com3</v>
      </c>
      <c r="B8539" s="14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 t="shared" si="267"/>
        <v>2026-08</v>
      </c>
      <c r="J8539" s="7" t="str">
        <f>VLOOKUP(C8539,'[1]T. Apoyo Sistema'!$B$1:$C$89,2,0)</f>
        <v>SI</v>
      </c>
    </row>
    <row r="8540" spans="1:10" x14ac:dyDescent="0.25">
      <c r="A8540" s="4" t="str">
        <f t="shared" si="266"/>
        <v>46246-POX29-com4</v>
      </c>
      <c r="B8540" s="14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 t="shared" si="267"/>
        <v>2026-08</v>
      </c>
      <c r="J8540" s="7" t="str">
        <f>VLOOKUP(C8540,'[1]T. Apoyo Sistema'!$B$1:$C$89,2,0)</f>
        <v>SI</v>
      </c>
    </row>
    <row r="8541" spans="1:10" x14ac:dyDescent="0.25">
      <c r="A8541" s="4" t="str">
        <f t="shared" si="266"/>
        <v>46246-POX29-gen1</v>
      </c>
      <c r="B8541" s="14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 t="shared" si="267"/>
        <v>2026-08</v>
      </c>
      <c r="J8541" s="7" t="str">
        <f>VLOOKUP(C8541,'[1]T. Apoyo Sistema'!$B$1:$C$89,2,0)</f>
        <v>SI</v>
      </c>
    </row>
    <row r="8542" spans="1:10" x14ac:dyDescent="0.25">
      <c r="A8542" s="4" t="str">
        <f t="shared" si="266"/>
        <v>46246-POX29-gen2</v>
      </c>
      <c r="B8542" s="14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 t="shared" si="267"/>
        <v>2026-08</v>
      </c>
      <c r="J8542" s="7" t="str">
        <f>VLOOKUP(C8542,'[1]T. Apoyo Sistema'!$B$1:$C$89,2,0)</f>
        <v>SI</v>
      </c>
    </row>
    <row r="8543" spans="1:10" x14ac:dyDescent="0.25">
      <c r="A8543" s="4" t="str">
        <f t="shared" si="266"/>
        <v>46246-POX29-psa1</v>
      </c>
      <c r="B8543" s="14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 t="shared" si="267"/>
        <v>2026-08</v>
      </c>
      <c r="J8543" s="7" t="str">
        <f>VLOOKUP(C8543,'[1]T. Apoyo Sistema'!$B$1:$C$89,2,0)</f>
        <v>SI</v>
      </c>
    </row>
    <row r="8544" spans="1:10" x14ac:dyDescent="0.25">
      <c r="A8544" s="4" t="str">
        <f t="shared" si="266"/>
        <v>46246-POX29-psa2</v>
      </c>
      <c r="B8544" s="14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 t="shared" si="267"/>
        <v>2026-08</v>
      </c>
      <c r="J8544" s="7" t="str">
        <f>VLOOKUP(C8544,'[1]T. Apoyo Sistema'!$B$1:$C$89,2,0)</f>
        <v>SI</v>
      </c>
    </row>
    <row r="8545" spans="1:10" x14ac:dyDescent="0.25">
      <c r="A8545" s="4" t="str">
        <f t="shared" si="266"/>
        <v>46246-POX29-psa3</v>
      </c>
      <c r="B8545" s="14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 t="shared" si="267"/>
        <v>2026-08</v>
      </c>
      <c r="J8545" s="7" t="str">
        <f>VLOOKUP(C8545,'[1]T. Apoyo Sistema'!$B$1:$C$89,2,0)</f>
        <v>SI</v>
      </c>
    </row>
    <row r="8546" spans="1:10" x14ac:dyDescent="0.25">
      <c r="A8546" s="4" t="str">
        <f t="shared" si="266"/>
        <v>46246-POX29-psa4</v>
      </c>
      <c r="B8546" s="14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 t="shared" si="267"/>
        <v>2026-08</v>
      </c>
      <c r="J8546" s="7" t="str">
        <f>VLOOKUP(C8546,'[1]T. Apoyo Sistema'!$B$1:$C$89,2,0)</f>
        <v>SI</v>
      </c>
    </row>
    <row r="8547" spans="1:10" x14ac:dyDescent="0.25">
      <c r="A8547" s="4" t="str">
        <f t="shared" si="266"/>
        <v>46246-POX29-sec1</v>
      </c>
      <c r="B8547" s="14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 t="shared" si="267"/>
        <v>2026-08</v>
      </c>
      <c r="J8547" s="7" t="str">
        <f>VLOOKUP(C8547,'[1]T. Apoyo Sistema'!$B$1:$C$89,2,0)</f>
        <v>SI</v>
      </c>
    </row>
    <row r="8548" spans="1:10" x14ac:dyDescent="0.25">
      <c r="A8548" s="4" t="str">
        <f t="shared" si="266"/>
        <v>46246-POX29-sec2</v>
      </c>
      <c r="B8548" s="14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 t="shared" si="267"/>
        <v>2026-08</v>
      </c>
      <c r="J8548" s="7" t="str">
        <f>VLOOKUP(C8548,'[1]T. Apoyo Sistema'!$B$1:$C$89,2,0)</f>
        <v>SI</v>
      </c>
    </row>
    <row r="8549" spans="1:10" x14ac:dyDescent="0.25">
      <c r="A8549" s="4" t="str">
        <f t="shared" si="266"/>
        <v>46246-POX3-bbd1</v>
      </c>
      <c r="B8549" s="14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 t="shared" si="267"/>
        <v>2026-08</v>
      </c>
      <c r="J8549" s="7" t="str">
        <f>VLOOKUP(C8549,'[1]T. Apoyo Sistema'!$B$1:$C$89,2,0)</f>
        <v>SI</v>
      </c>
    </row>
    <row r="8550" spans="1:10" x14ac:dyDescent="0.25">
      <c r="A8550" s="4" t="str">
        <f t="shared" si="266"/>
        <v>46246-POX3-bbd2</v>
      </c>
      <c r="B8550" s="14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 t="shared" si="267"/>
        <v>2026-08</v>
      </c>
      <c r="J8550" s="7" t="str">
        <f>VLOOKUP(C8550,'[1]T. Apoyo Sistema'!$B$1:$C$89,2,0)</f>
        <v>SI</v>
      </c>
    </row>
    <row r="8551" spans="1:10" x14ac:dyDescent="0.25">
      <c r="A8551" s="4" t="str">
        <f t="shared" si="266"/>
        <v>46246-POX3-com1</v>
      </c>
      <c r="B8551" s="14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 t="shared" si="267"/>
        <v>2026-08</v>
      </c>
      <c r="J8551" s="7" t="str">
        <f>VLOOKUP(C8551,'[1]T. Apoyo Sistema'!$B$1:$C$89,2,0)</f>
        <v>SI</v>
      </c>
    </row>
    <row r="8552" spans="1:10" x14ac:dyDescent="0.25">
      <c r="A8552" s="4" t="str">
        <f t="shared" si="266"/>
        <v>46246-POX3-com2</v>
      </c>
      <c r="B8552" s="14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 t="shared" si="267"/>
        <v>2026-08</v>
      </c>
      <c r="J8552" s="7" t="str">
        <f>VLOOKUP(C8552,'[1]T. Apoyo Sistema'!$B$1:$C$89,2,0)</f>
        <v>SI</v>
      </c>
    </row>
    <row r="8553" spans="1:10" x14ac:dyDescent="0.25">
      <c r="A8553" s="4" t="str">
        <f t="shared" si="266"/>
        <v>46246-POX3-com3</v>
      </c>
      <c r="B8553" s="14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 t="shared" si="267"/>
        <v>2026-08</v>
      </c>
      <c r="J8553" s="7" t="str">
        <f>VLOOKUP(C8553,'[1]T. Apoyo Sistema'!$B$1:$C$89,2,0)</f>
        <v>SI</v>
      </c>
    </row>
    <row r="8554" spans="1:10" x14ac:dyDescent="0.25">
      <c r="A8554" s="4" t="str">
        <f t="shared" si="266"/>
        <v>46246-POX3-com4</v>
      </c>
      <c r="B8554" s="14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 t="shared" si="267"/>
        <v>2026-08</v>
      </c>
      <c r="J8554" s="7" t="str">
        <f>VLOOKUP(C8554,'[1]T. Apoyo Sistema'!$B$1:$C$89,2,0)</f>
        <v>SI</v>
      </c>
    </row>
    <row r="8555" spans="1:10" x14ac:dyDescent="0.25">
      <c r="A8555" s="4" t="str">
        <f t="shared" si="266"/>
        <v>46246-POX3-gen1</v>
      </c>
      <c r="B8555" s="14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 t="shared" si="267"/>
        <v>2026-08</v>
      </c>
      <c r="J8555" s="7" t="str">
        <f>VLOOKUP(C8555,'[1]T. Apoyo Sistema'!$B$1:$C$89,2,0)</f>
        <v>SI</v>
      </c>
    </row>
    <row r="8556" spans="1:10" x14ac:dyDescent="0.25">
      <c r="A8556" s="4" t="str">
        <f t="shared" si="266"/>
        <v>46246-POX3-gen2</v>
      </c>
      <c r="B8556" s="14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 t="shared" si="267"/>
        <v>2026-08</v>
      </c>
      <c r="J8556" s="7" t="str">
        <f>VLOOKUP(C8556,'[1]T. Apoyo Sistema'!$B$1:$C$89,2,0)</f>
        <v>SI</v>
      </c>
    </row>
    <row r="8557" spans="1:10" x14ac:dyDescent="0.25">
      <c r="A8557" s="4" t="str">
        <f t="shared" si="266"/>
        <v>46246-POX3-psa1</v>
      </c>
      <c r="B8557" s="14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 t="shared" si="267"/>
        <v>2026-08</v>
      </c>
      <c r="J8557" s="7" t="str">
        <f>VLOOKUP(C8557,'[1]T. Apoyo Sistema'!$B$1:$C$89,2,0)</f>
        <v>SI</v>
      </c>
    </row>
    <row r="8558" spans="1:10" x14ac:dyDescent="0.25">
      <c r="A8558" s="4" t="str">
        <f t="shared" si="266"/>
        <v>46246-POX3-psa2</v>
      </c>
      <c r="B8558" s="14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 t="shared" si="267"/>
        <v>2026-08</v>
      </c>
      <c r="J8558" s="7" t="str">
        <f>VLOOKUP(C8558,'[1]T. Apoyo Sistema'!$B$1:$C$89,2,0)</f>
        <v>SI</v>
      </c>
    </row>
    <row r="8559" spans="1:10" x14ac:dyDescent="0.25">
      <c r="A8559" s="4" t="str">
        <f t="shared" si="266"/>
        <v>46246-POX3-psa3</v>
      </c>
      <c r="B8559" s="14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 t="shared" si="267"/>
        <v>2026-08</v>
      </c>
      <c r="J8559" s="7" t="str">
        <f>VLOOKUP(C8559,'[1]T. Apoyo Sistema'!$B$1:$C$89,2,0)</f>
        <v>SI</v>
      </c>
    </row>
    <row r="8560" spans="1:10" x14ac:dyDescent="0.25">
      <c r="A8560" s="4" t="str">
        <f t="shared" si="266"/>
        <v>46246-POX3-psa4</v>
      </c>
      <c r="B8560" s="14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 t="shared" si="267"/>
        <v>2026-08</v>
      </c>
      <c r="J8560" s="7" t="str">
        <f>VLOOKUP(C8560,'[1]T. Apoyo Sistema'!$B$1:$C$89,2,0)</f>
        <v>SI</v>
      </c>
    </row>
    <row r="8561" spans="1:10" x14ac:dyDescent="0.25">
      <c r="A8561" s="4" t="str">
        <f t="shared" si="266"/>
        <v>46246-POX3-sec1</v>
      </c>
      <c r="B8561" s="14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 t="shared" si="267"/>
        <v>2026-08</v>
      </c>
      <c r="J8561" s="7" t="str">
        <f>VLOOKUP(C8561,'[1]T. Apoyo Sistema'!$B$1:$C$89,2,0)</f>
        <v>SI</v>
      </c>
    </row>
    <row r="8562" spans="1:10" x14ac:dyDescent="0.25">
      <c r="A8562" s="4" t="str">
        <f t="shared" si="266"/>
        <v>46246-POX3-sec2</v>
      </c>
      <c r="B8562" s="14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 t="shared" si="267"/>
        <v>2026-08</v>
      </c>
      <c r="J8562" s="7" t="str">
        <f>VLOOKUP(C8562,'[1]T. Apoyo Sistema'!$B$1:$C$89,2,0)</f>
        <v>SI</v>
      </c>
    </row>
    <row r="8563" spans="1:10" x14ac:dyDescent="0.25">
      <c r="A8563" s="4" t="str">
        <f t="shared" si="266"/>
        <v>46246-POX30-bbd1</v>
      </c>
      <c r="B8563" s="14">
        <v>46246</v>
      </c>
      <c r="C8563" s="4" t="s">
        <v>47</v>
      </c>
      <c r="D8563" s="4" t="s">
        <v>69</v>
      </c>
      <c r="E8563" s="4">
        <v>0</v>
      </c>
      <c r="F8563" s="6">
        <v>0</v>
      </c>
      <c r="G8563" s="6">
        <v>12.366666666666667</v>
      </c>
      <c r="H8563" s="6">
        <v>0</v>
      </c>
      <c r="I8563" s="4" t="str">
        <f t="shared" si="267"/>
        <v>2026-08</v>
      </c>
      <c r="J8563" s="7" t="str">
        <f>VLOOKUP(C8563,'[1]T. Apoyo Sistema'!$B$1:$C$89,2,0)</f>
        <v>SI</v>
      </c>
    </row>
    <row r="8564" spans="1:10" x14ac:dyDescent="0.25">
      <c r="A8564" s="4" t="str">
        <f t="shared" si="266"/>
        <v>46246-POX30-bbd2</v>
      </c>
      <c r="B8564" s="14">
        <v>46246</v>
      </c>
      <c r="C8564" s="4" t="s">
        <v>47</v>
      </c>
      <c r="D8564" s="4" t="s">
        <v>70</v>
      </c>
      <c r="E8564" s="4">
        <v>0</v>
      </c>
      <c r="F8564" s="6">
        <v>0</v>
      </c>
      <c r="G8564" s="6">
        <v>12.366666666666667</v>
      </c>
      <c r="H8564" s="6">
        <v>0</v>
      </c>
      <c r="I8564" s="4" t="str">
        <f t="shared" si="267"/>
        <v>2026-08</v>
      </c>
      <c r="J8564" s="7" t="str">
        <f>VLOOKUP(C8564,'[1]T. Apoyo Sistema'!$B$1:$C$89,2,0)</f>
        <v>SI</v>
      </c>
    </row>
    <row r="8565" spans="1:10" x14ac:dyDescent="0.25">
      <c r="A8565" s="4" t="str">
        <f t="shared" si="266"/>
        <v>46246-POX30-com1</v>
      </c>
      <c r="B8565" s="14">
        <v>46246</v>
      </c>
      <c r="C8565" s="4" t="s">
        <v>47</v>
      </c>
      <c r="D8565" s="4" t="s">
        <v>71</v>
      </c>
      <c r="E8565" s="4">
        <v>0</v>
      </c>
      <c r="F8565" s="6">
        <v>0</v>
      </c>
      <c r="G8565" s="6">
        <v>12.366666666666667</v>
      </c>
      <c r="H8565" s="6">
        <v>0</v>
      </c>
      <c r="I8565" s="4" t="str">
        <f t="shared" si="267"/>
        <v>2026-08</v>
      </c>
      <c r="J8565" s="7" t="str">
        <f>VLOOKUP(C8565,'[1]T. Apoyo Sistema'!$B$1:$C$89,2,0)</f>
        <v>SI</v>
      </c>
    </row>
    <row r="8566" spans="1:10" x14ac:dyDescent="0.25">
      <c r="A8566" s="4" t="str">
        <f t="shared" si="266"/>
        <v>46246-POX30-com2</v>
      </c>
      <c r="B8566" s="14">
        <v>46246</v>
      </c>
      <c r="C8566" s="4" t="s">
        <v>47</v>
      </c>
      <c r="D8566" s="4" t="s">
        <v>72</v>
      </c>
      <c r="E8566" s="4">
        <v>0</v>
      </c>
      <c r="F8566" s="6">
        <v>0</v>
      </c>
      <c r="G8566" s="6">
        <v>12.366666666666667</v>
      </c>
      <c r="H8566" s="6">
        <v>0</v>
      </c>
      <c r="I8566" s="4" t="str">
        <f t="shared" si="267"/>
        <v>2026-08</v>
      </c>
      <c r="J8566" s="7" t="str">
        <f>VLOOKUP(C8566,'[1]T. Apoyo Sistema'!$B$1:$C$89,2,0)</f>
        <v>SI</v>
      </c>
    </row>
    <row r="8567" spans="1:10" x14ac:dyDescent="0.25">
      <c r="A8567" s="4" t="str">
        <f t="shared" si="266"/>
        <v>46246-POX30-com3</v>
      </c>
      <c r="B8567" s="14">
        <v>46246</v>
      </c>
      <c r="C8567" s="4" t="s">
        <v>47</v>
      </c>
      <c r="D8567" s="4" t="s">
        <v>77</v>
      </c>
      <c r="E8567" s="4">
        <v>0</v>
      </c>
      <c r="F8567" s="6">
        <v>0.13333333333333333</v>
      </c>
      <c r="G8567" s="6">
        <v>12.233333333333334</v>
      </c>
      <c r="H8567" s="6">
        <v>0</v>
      </c>
      <c r="I8567" s="4" t="str">
        <f t="shared" si="267"/>
        <v>2026-08</v>
      </c>
      <c r="J8567" s="7" t="str">
        <f>VLOOKUP(C8567,'[1]T. Apoyo Sistema'!$B$1:$C$89,2,0)</f>
        <v>SI</v>
      </c>
    </row>
    <row r="8568" spans="1:10" x14ac:dyDescent="0.25">
      <c r="A8568" s="4" t="str">
        <f t="shared" si="266"/>
        <v>46246-POX30-com4</v>
      </c>
      <c r="B8568" s="14">
        <v>46246</v>
      </c>
      <c r="C8568" s="4" t="s">
        <v>47</v>
      </c>
      <c r="D8568" s="4" t="s">
        <v>78</v>
      </c>
      <c r="E8568" s="4">
        <v>0</v>
      </c>
      <c r="F8568" s="6">
        <v>0.15</v>
      </c>
      <c r="G8568" s="6">
        <v>12.216666666666667</v>
      </c>
      <c r="H8568" s="6">
        <v>0</v>
      </c>
      <c r="I8568" s="4" t="str">
        <f t="shared" si="267"/>
        <v>2026-08</v>
      </c>
      <c r="J8568" s="7" t="str">
        <f>VLOOKUP(C8568,'[1]T. Apoyo Sistema'!$B$1:$C$89,2,0)</f>
        <v>SI</v>
      </c>
    </row>
    <row r="8569" spans="1:10" x14ac:dyDescent="0.25">
      <c r="A8569" s="4" t="str">
        <f t="shared" si="266"/>
        <v>46246-POX30-gen1</v>
      </c>
      <c r="B8569" s="14">
        <v>46246</v>
      </c>
      <c r="C8569" s="4" t="s">
        <v>47</v>
      </c>
      <c r="D8569" s="4" t="s">
        <v>59</v>
      </c>
      <c r="E8569" s="4">
        <v>0</v>
      </c>
      <c r="F8569" s="6">
        <v>0</v>
      </c>
      <c r="G8569" s="6">
        <v>0</v>
      </c>
      <c r="H8569" s="6">
        <v>12.366666666666667</v>
      </c>
      <c r="I8569" s="4" t="str">
        <f t="shared" si="267"/>
        <v>2026-08</v>
      </c>
      <c r="J8569" s="7" t="str">
        <f>VLOOKUP(C8569,'[1]T. Apoyo Sistema'!$B$1:$C$89,2,0)</f>
        <v>SI</v>
      </c>
    </row>
    <row r="8570" spans="1:10" x14ac:dyDescent="0.25">
      <c r="A8570" s="4" t="str">
        <f t="shared" si="266"/>
        <v>46246-POX30-gen2</v>
      </c>
      <c r="B8570" s="14">
        <v>46246</v>
      </c>
      <c r="C8570" s="4" t="s">
        <v>47</v>
      </c>
      <c r="D8570" s="4" t="s">
        <v>73</v>
      </c>
      <c r="E8570" s="4">
        <v>0</v>
      </c>
      <c r="F8570" s="6">
        <v>0.18333333333333332</v>
      </c>
      <c r="G8570" s="6">
        <v>12.183333333333334</v>
      </c>
      <c r="H8570" s="6">
        <v>0</v>
      </c>
      <c r="I8570" s="4" t="str">
        <f t="shared" si="267"/>
        <v>2026-08</v>
      </c>
      <c r="J8570" s="7" t="str">
        <f>VLOOKUP(C8570,'[1]T. Apoyo Sistema'!$B$1:$C$89,2,0)</f>
        <v>SI</v>
      </c>
    </row>
    <row r="8571" spans="1:10" x14ac:dyDescent="0.25">
      <c r="A8571" s="4" t="str">
        <f t="shared" si="266"/>
        <v>46246-POX30-psa1</v>
      </c>
      <c r="B8571" s="14">
        <v>46246</v>
      </c>
      <c r="C8571" s="4" t="s">
        <v>47</v>
      </c>
      <c r="D8571" s="4" t="s">
        <v>60</v>
      </c>
      <c r="E8571" s="4">
        <v>0</v>
      </c>
      <c r="F8571" s="6">
        <v>0</v>
      </c>
      <c r="G8571" s="6">
        <v>12.366666666666667</v>
      </c>
      <c r="H8571" s="6">
        <v>0</v>
      </c>
      <c r="I8571" s="4" t="str">
        <f t="shared" si="267"/>
        <v>2026-08</v>
      </c>
      <c r="J8571" s="7" t="str">
        <f>VLOOKUP(C8571,'[1]T. Apoyo Sistema'!$B$1:$C$89,2,0)</f>
        <v>SI</v>
      </c>
    </row>
    <row r="8572" spans="1:10" x14ac:dyDescent="0.25">
      <c r="A8572" s="4" t="str">
        <f t="shared" si="266"/>
        <v>46246-POX30-psa2</v>
      </c>
      <c r="B8572" s="14">
        <v>46246</v>
      </c>
      <c r="C8572" s="4" t="s">
        <v>47</v>
      </c>
      <c r="D8572" s="4" t="s">
        <v>74</v>
      </c>
      <c r="E8572" s="4">
        <v>0</v>
      </c>
      <c r="F8572" s="6">
        <v>0.1</v>
      </c>
      <c r="G8572" s="6">
        <v>12.266666666666667</v>
      </c>
      <c r="H8572" s="6">
        <v>0</v>
      </c>
      <c r="I8572" s="4" t="str">
        <f t="shared" si="267"/>
        <v>2026-08</v>
      </c>
      <c r="J8572" s="7" t="str">
        <f>VLOOKUP(C8572,'[1]T. Apoyo Sistema'!$B$1:$C$89,2,0)</f>
        <v>SI</v>
      </c>
    </row>
    <row r="8573" spans="1:10" x14ac:dyDescent="0.25">
      <c r="A8573" s="4" t="str">
        <f t="shared" si="266"/>
        <v>46246-POX30-psa3</v>
      </c>
      <c r="B8573" s="14">
        <v>46246</v>
      </c>
      <c r="C8573" s="4" t="s">
        <v>47</v>
      </c>
      <c r="D8573" s="4" t="s">
        <v>79</v>
      </c>
      <c r="E8573" s="4">
        <v>0</v>
      </c>
      <c r="F8573" s="6">
        <v>0.1</v>
      </c>
      <c r="G8573" s="6">
        <v>12.266666666666667</v>
      </c>
      <c r="H8573" s="6">
        <v>0</v>
      </c>
      <c r="I8573" s="4" t="str">
        <f t="shared" si="267"/>
        <v>2026-08</v>
      </c>
      <c r="J8573" s="7" t="str">
        <f>VLOOKUP(C8573,'[1]T. Apoyo Sistema'!$B$1:$C$89,2,0)</f>
        <v>SI</v>
      </c>
    </row>
    <row r="8574" spans="1:10" x14ac:dyDescent="0.25">
      <c r="A8574" s="4" t="str">
        <f t="shared" si="266"/>
        <v>46246-POX30-psa4</v>
      </c>
      <c r="B8574" s="14">
        <v>46246</v>
      </c>
      <c r="C8574" s="4" t="s">
        <v>47</v>
      </c>
      <c r="D8574" s="4" t="s">
        <v>80</v>
      </c>
      <c r="E8574" s="4">
        <v>0</v>
      </c>
      <c r="F8574" s="6">
        <v>0</v>
      </c>
      <c r="G8574" s="6">
        <v>12.366666666666667</v>
      </c>
      <c r="H8574" s="6">
        <v>0</v>
      </c>
      <c r="I8574" s="4" t="str">
        <f t="shared" si="267"/>
        <v>2026-08</v>
      </c>
      <c r="J8574" s="7" t="str">
        <f>VLOOKUP(C8574,'[1]T. Apoyo Sistema'!$B$1:$C$89,2,0)</f>
        <v>SI</v>
      </c>
    </row>
    <row r="8575" spans="1:10" x14ac:dyDescent="0.25">
      <c r="A8575" s="4" t="str">
        <f t="shared" si="266"/>
        <v>46246-POX30-sec1</v>
      </c>
      <c r="B8575" s="14">
        <v>46246</v>
      </c>
      <c r="C8575" s="4" t="s">
        <v>47</v>
      </c>
      <c r="D8575" s="4" t="s">
        <v>75</v>
      </c>
      <c r="E8575" s="4">
        <v>0</v>
      </c>
      <c r="F8575" s="6">
        <v>0.15</v>
      </c>
      <c r="G8575" s="6">
        <v>12.216666666666667</v>
      </c>
      <c r="H8575" s="6">
        <v>0</v>
      </c>
      <c r="I8575" s="4" t="str">
        <f t="shared" si="267"/>
        <v>2026-08</v>
      </c>
      <c r="J8575" s="7" t="str">
        <f>VLOOKUP(C8575,'[1]T. Apoyo Sistema'!$B$1:$C$89,2,0)</f>
        <v>SI</v>
      </c>
    </row>
    <row r="8576" spans="1:10" x14ac:dyDescent="0.25">
      <c r="A8576" s="4" t="str">
        <f t="shared" si="266"/>
        <v>46246-POX30-sec2</v>
      </c>
      <c r="B8576" s="14">
        <v>46246</v>
      </c>
      <c r="C8576" s="4" t="s">
        <v>47</v>
      </c>
      <c r="D8576" s="4" t="s">
        <v>76</v>
      </c>
      <c r="E8576" s="4">
        <v>0</v>
      </c>
      <c r="F8576" s="6">
        <v>0.15</v>
      </c>
      <c r="G8576" s="6">
        <v>12.216666666666667</v>
      </c>
      <c r="H8576" s="6">
        <v>0</v>
      </c>
      <c r="I8576" s="4" t="str">
        <f t="shared" si="267"/>
        <v>2026-08</v>
      </c>
      <c r="J8576" s="7" t="str">
        <f>VLOOKUP(C8576,'[1]T. Apoyo Sistema'!$B$1:$C$89,2,0)</f>
        <v>SI</v>
      </c>
    </row>
    <row r="8577" spans="1:10" x14ac:dyDescent="0.25">
      <c r="A8577" s="4" t="str">
        <f t="shared" si="266"/>
        <v>46246-POX31-bbd1</v>
      </c>
      <c r="B8577" s="14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 t="shared" si="267"/>
        <v>2026-08</v>
      </c>
      <c r="J8577" s="7" t="str">
        <f>VLOOKUP(C8577,'[1]T. Apoyo Sistema'!$B$1:$C$89,2,0)</f>
        <v>SI</v>
      </c>
    </row>
    <row r="8578" spans="1:10" x14ac:dyDescent="0.25">
      <c r="A8578" s="4" t="str">
        <f t="shared" ref="A8578:A8641" si="268">CONCATENATE(B8578,"-",C8578,"-",D8578)</f>
        <v>46246-POX31-bbd2</v>
      </c>
      <c r="B8578" s="14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 t="shared" ref="I8578:I8641" si="269">TEXT(B8578,"yyyy-mm")</f>
        <v>2026-08</v>
      </c>
      <c r="J8578" s="7" t="str">
        <f>VLOOKUP(C8578,'[1]T. Apoyo Sistema'!$B$1:$C$89,2,0)</f>
        <v>SI</v>
      </c>
    </row>
    <row r="8579" spans="1:10" x14ac:dyDescent="0.25">
      <c r="A8579" s="4" t="str">
        <f t="shared" si="268"/>
        <v>46246-POX31-com1</v>
      </c>
      <c r="B8579" s="14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 t="shared" si="269"/>
        <v>2026-08</v>
      </c>
      <c r="J8579" s="7" t="str">
        <f>VLOOKUP(C8579,'[1]T. Apoyo Sistema'!$B$1:$C$89,2,0)</f>
        <v>SI</v>
      </c>
    </row>
    <row r="8580" spans="1:10" x14ac:dyDescent="0.25">
      <c r="A8580" s="4" t="str">
        <f t="shared" si="268"/>
        <v>46246-POX31-com2</v>
      </c>
      <c r="B8580" s="14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 t="shared" si="269"/>
        <v>2026-08</v>
      </c>
      <c r="J8580" s="7" t="str">
        <f>VLOOKUP(C8580,'[1]T. Apoyo Sistema'!$B$1:$C$89,2,0)</f>
        <v>SI</v>
      </c>
    </row>
    <row r="8581" spans="1:10" x14ac:dyDescent="0.25">
      <c r="A8581" s="4" t="str">
        <f t="shared" si="268"/>
        <v>46246-POX31-com3</v>
      </c>
      <c r="B8581" s="14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 t="shared" si="269"/>
        <v>2026-08</v>
      </c>
      <c r="J8581" s="7" t="str">
        <f>VLOOKUP(C8581,'[1]T. Apoyo Sistema'!$B$1:$C$89,2,0)</f>
        <v>SI</v>
      </c>
    </row>
    <row r="8582" spans="1:10" x14ac:dyDescent="0.25">
      <c r="A8582" s="4" t="str">
        <f t="shared" si="268"/>
        <v>46246-POX31-com4</v>
      </c>
      <c r="B8582" s="14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 t="shared" si="269"/>
        <v>2026-08</v>
      </c>
      <c r="J8582" s="7" t="str">
        <f>VLOOKUP(C8582,'[1]T. Apoyo Sistema'!$B$1:$C$89,2,0)</f>
        <v>SI</v>
      </c>
    </row>
    <row r="8583" spans="1:10" x14ac:dyDescent="0.25">
      <c r="A8583" s="4" t="str">
        <f t="shared" si="268"/>
        <v>46246-POX31-gen1</v>
      </c>
      <c r="B8583" s="14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 t="shared" si="269"/>
        <v>2026-08</v>
      </c>
      <c r="J8583" s="7" t="str">
        <f>VLOOKUP(C8583,'[1]T. Apoyo Sistema'!$B$1:$C$89,2,0)</f>
        <v>SI</v>
      </c>
    </row>
    <row r="8584" spans="1:10" x14ac:dyDescent="0.25">
      <c r="A8584" s="4" t="str">
        <f t="shared" si="268"/>
        <v>46246-POX31-gen2</v>
      </c>
      <c r="B8584" s="14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 t="shared" si="269"/>
        <v>2026-08</v>
      </c>
      <c r="J8584" s="7" t="str">
        <f>VLOOKUP(C8584,'[1]T. Apoyo Sistema'!$B$1:$C$89,2,0)</f>
        <v>SI</v>
      </c>
    </row>
    <row r="8585" spans="1:10" x14ac:dyDescent="0.25">
      <c r="A8585" s="4" t="str">
        <f t="shared" si="268"/>
        <v>46246-POX31-psa1</v>
      </c>
      <c r="B8585" s="14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 t="shared" si="269"/>
        <v>2026-08</v>
      </c>
      <c r="J8585" s="7" t="str">
        <f>VLOOKUP(C8585,'[1]T. Apoyo Sistema'!$B$1:$C$89,2,0)</f>
        <v>SI</v>
      </c>
    </row>
    <row r="8586" spans="1:10" x14ac:dyDescent="0.25">
      <c r="A8586" s="4" t="str">
        <f t="shared" si="268"/>
        <v>46246-POX31-psa2</v>
      </c>
      <c r="B8586" s="14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 t="shared" si="269"/>
        <v>2026-08</v>
      </c>
      <c r="J8586" s="7" t="str">
        <f>VLOOKUP(C8586,'[1]T. Apoyo Sistema'!$B$1:$C$89,2,0)</f>
        <v>SI</v>
      </c>
    </row>
    <row r="8587" spans="1:10" x14ac:dyDescent="0.25">
      <c r="A8587" s="4" t="str">
        <f t="shared" si="268"/>
        <v>46246-POX31-psa3</v>
      </c>
      <c r="B8587" s="14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 t="shared" si="269"/>
        <v>2026-08</v>
      </c>
      <c r="J8587" s="7" t="str">
        <f>VLOOKUP(C8587,'[1]T. Apoyo Sistema'!$B$1:$C$89,2,0)</f>
        <v>SI</v>
      </c>
    </row>
    <row r="8588" spans="1:10" x14ac:dyDescent="0.25">
      <c r="A8588" s="4" t="str">
        <f t="shared" si="268"/>
        <v>46246-POX31-psa4</v>
      </c>
      <c r="B8588" s="14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 t="shared" si="269"/>
        <v>2026-08</v>
      </c>
      <c r="J8588" s="7" t="str">
        <f>VLOOKUP(C8588,'[1]T. Apoyo Sistema'!$B$1:$C$89,2,0)</f>
        <v>SI</v>
      </c>
    </row>
    <row r="8589" spans="1:10" x14ac:dyDescent="0.25">
      <c r="A8589" s="4" t="str">
        <f t="shared" si="268"/>
        <v>46246-POX31-sec1</v>
      </c>
      <c r="B8589" s="14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 t="shared" si="269"/>
        <v>2026-08</v>
      </c>
      <c r="J8589" s="7" t="str">
        <f>VLOOKUP(C8589,'[1]T. Apoyo Sistema'!$B$1:$C$89,2,0)</f>
        <v>SI</v>
      </c>
    </row>
    <row r="8590" spans="1:10" x14ac:dyDescent="0.25">
      <c r="A8590" s="4" t="str">
        <f t="shared" si="268"/>
        <v>46246-POX31-sec2</v>
      </c>
      <c r="B8590" s="14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 t="shared" si="269"/>
        <v>2026-08</v>
      </c>
      <c r="J8590" s="7" t="str">
        <f>VLOOKUP(C8590,'[1]T. Apoyo Sistema'!$B$1:$C$89,2,0)</f>
        <v>SI</v>
      </c>
    </row>
    <row r="8591" spans="1:10" x14ac:dyDescent="0.25">
      <c r="A8591" s="4" t="str">
        <f t="shared" si="268"/>
        <v>46246-POX33-bbd1</v>
      </c>
      <c r="B8591" s="14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 t="shared" si="269"/>
        <v>2026-08</v>
      </c>
      <c r="J8591" s="7" t="str">
        <f>VLOOKUP(C8591,'[1]T. Apoyo Sistema'!$B$1:$C$89,2,0)</f>
        <v>SI</v>
      </c>
    </row>
    <row r="8592" spans="1:10" x14ac:dyDescent="0.25">
      <c r="A8592" s="4" t="str">
        <f t="shared" si="268"/>
        <v>46246-POX33-bbd2</v>
      </c>
      <c r="B8592" s="14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 t="shared" si="269"/>
        <v>2026-08</v>
      </c>
      <c r="J8592" s="7" t="str">
        <f>VLOOKUP(C8592,'[1]T. Apoyo Sistema'!$B$1:$C$89,2,0)</f>
        <v>SI</v>
      </c>
    </row>
    <row r="8593" spans="1:10" x14ac:dyDescent="0.25">
      <c r="A8593" s="4" t="str">
        <f t="shared" si="268"/>
        <v>46246-POX33-com1</v>
      </c>
      <c r="B8593" s="14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 t="shared" si="269"/>
        <v>2026-08</v>
      </c>
      <c r="J8593" s="7" t="str">
        <f>VLOOKUP(C8593,'[1]T. Apoyo Sistema'!$B$1:$C$89,2,0)</f>
        <v>SI</v>
      </c>
    </row>
    <row r="8594" spans="1:10" x14ac:dyDescent="0.25">
      <c r="A8594" s="4" t="str">
        <f t="shared" si="268"/>
        <v>46246-POX33-com2</v>
      </c>
      <c r="B8594" s="14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 t="shared" si="269"/>
        <v>2026-08</v>
      </c>
      <c r="J8594" s="7" t="str">
        <f>VLOOKUP(C8594,'[1]T. Apoyo Sistema'!$B$1:$C$89,2,0)</f>
        <v>SI</v>
      </c>
    </row>
    <row r="8595" spans="1:10" x14ac:dyDescent="0.25">
      <c r="A8595" s="4" t="str">
        <f t="shared" si="268"/>
        <v>46246-POX33-com3</v>
      </c>
      <c r="B8595" s="14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 t="shared" si="269"/>
        <v>2026-08</v>
      </c>
      <c r="J8595" s="7" t="str">
        <f>VLOOKUP(C8595,'[1]T. Apoyo Sistema'!$B$1:$C$89,2,0)</f>
        <v>SI</v>
      </c>
    </row>
    <row r="8596" spans="1:10" x14ac:dyDescent="0.25">
      <c r="A8596" s="4" t="str">
        <f t="shared" si="268"/>
        <v>46246-POX33-com4</v>
      </c>
      <c r="B8596" s="14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 t="shared" si="269"/>
        <v>2026-08</v>
      </c>
      <c r="J8596" s="7" t="str">
        <f>VLOOKUP(C8596,'[1]T. Apoyo Sistema'!$B$1:$C$89,2,0)</f>
        <v>SI</v>
      </c>
    </row>
    <row r="8597" spans="1:10" x14ac:dyDescent="0.25">
      <c r="A8597" s="4" t="str">
        <f t="shared" si="268"/>
        <v>46246-POX33-gen1</v>
      </c>
      <c r="B8597" s="14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 t="shared" si="269"/>
        <v>2026-08</v>
      </c>
      <c r="J8597" s="7" t="str">
        <f>VLOOKUP(C8597,'[1]T. Apoyo Sistema'!$B$1:$C$89,2,0)</f>
        <v>SI</v>
      </c>
    </row>
    <row r="8598" spans="1:10" x14ac:dyDescent="0.25">
      <c r="A8598" s="4" t="str">
        <f t="shared" si="268"/>
        <v>46246-POX33-gen2</v>
      </c>
      <c r="B8598" s="14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 t="shared" si="269"/>
        <v>2026-08</v>
      </c>
      <c r="J8598" s="7" t="str">
        <f>VLOOKUP(C8598,'[1]T. Apoyo Sistema'!$B$1:$C$89,2,0)</f>
        <v>SI</v>
      </c>
    </row>
    <row r="8599" spans="1:10" x14ac:dyDescent="0.25">
      <c r="A8599" s="4" t="str">
        <f t="shared" si="268"/>
        <v>46246-POX33-psa1</v>
      </c>
      <c r="B8599" s="14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 t="shared" si="269"/>
        <v>2026-08</v>
      </c>
      <c r="J8599" s="7" t="str">
        <f>VLOOKUP(C8599,'[1]T. Apoyo Sistema'!$B$1:$C$89,2,0)</f>
        <v>SI</v>
      </c>
    </row>
    <row r="8600" spans="1:10" x14ac:dyDescent="0.25">
      <c r="A8600" s="4" t="str">
        <f t="shared" si="268"/>
        <v>46246-POX33-psa2</v>
      </c>
      <c r="B8600" s="14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 t="shared" si="269"/>
        <v>2026-08</v>
      </c>
      <c r="J8600" s="7" t="str">
        <f>VLOOKUP(C8600,'[1]T. Apoyo Sistema'!$B$1:$C$89,2,0)</f>
        <v>SI</v>
      </c>
    </row>
    <row r="8601" spans="1:10" x14ac:dyDescent="0.25">
      <c r="A8601" s="4" t="str">
        <f t="shared" si="268"/>
        <v>46246-POX33-psa3</v>
      </c>
      <c r="B8601" s="14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 t="shared" si="269"/>
        <v>2026-08</v>
      </c>
      <c r="J8601" s="7" t="str">
        <f>VLOOKUP(C8601,'[1]T. Apoyo Sistema'!$B$1:$C$89,2,0)</f>
        <v>SI</v>
      </c>
    </row>
    <row r="8602" spans="1:10" x14ac:dyDescent="0.25">
      <c r="A8602" s="4" t="str">
        <f t="shared" si="268"/>
        <v>46246-POX33-psa4</v>
      </c>
      <c r="B8602" s="14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 t="shared" si="269"/>
        <v>2026-08</v>
      </c>
      <c r="J8602" s="7" t="str">
        <f>VLOOKUP(C8602,'[1]T. Apoyo Sistema'!$B$1:$C$89,2,0)</f>
        <v>SI</v>
      </c>
    </row>
    <row r="8603" spans="1:10" x14ac:dyDescent="0.25">
      <c r="A8603" s="4" t="str">
        <f t="shared" si="268"/>
        <v>46246-POX33-sec1</v>
      </c>
      <c r="B8603" s="14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 t="shared" si="269"/>
        <v>2026-08</v>
      </c>
      <c r="J8603" s="7" t="str">
        <f>VLOOKUP(C8603,'[1]T. Apoyo Sistema'!$B$1:$C$89,2,0)</f>
        <v>SI</v>
      </c>
    </row>
    <row r="8604" spans="1:10" x14ac:dyDescent="0.25">
      <c r="A8604" s="4" t="str">
        <f t="shared" si="268"/>
        <v>46246-POX33-sec2</v>
      </c>
      <c r="B8604" s="14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 t="shared" si="269"/>
        <v>2026-08</v>
      </c>
      <c r="J8604" s="7" t="str">
        <f>VLOOKUP(C8604,'[1]T. Apoyo Sistema'!$B$1:$C$89,2,0)</f>
        <v>SI</v>
      </c>
    </row>
    <row r="8605" spans="1:10" x14ac:dyDescent="0.25">
      <c r="A8605" s="4" t="str">
        <f t="shared" si="268"/>
        <v>46246-POX34-bbd1</v>
      </c>
      <c r="B8605" s="14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 t="shared" si="269"/>
        <v>2026-08</v>
      </c>
      <c r="J8605" s="7" t="str">
        <f>VLOOKUP(C8605,'[1]T. Apoyo Sistema'!$B$1:$C$89,2,0)</f>
        <v>SI</v>
      </c>
    </row>
    <row r="8606" spans="1:10" x14ac:dyDescent="0.25">
      <c r="A8606" s="4" t="str">
        <f t="shared" si="268"/>
        <v>46246-POX34-bbd2</v>
      </c>
      <c r="B8606" s="14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 t="shared" si="269"/>
        <v>2026-08</v>
      </c>
      <c r="J8606" s="7" t="str">
        <f>VLOOKUP(C8606,'[1]T. Apoyo Sistema'!$B$1:$C$89,2,0)</f>
        <v>SI</v>
      </c>
    </row>
    <row r="8607" spans="1:10" x14ac:dyDescent="0.25">
      <c r="A8607" s="4" t="str">
        <f t="shared" si="268"/>
        <v>46246-POX34-com1</v>
      </c>
      <c r="B8607" s="14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 t="shared" si="269"/>
        <v>2026-08</v>
      </c>
      <c r="J8607" s="7" t="str">
        <f>VLOOKUP(C8607,'[1]T. Apoyo Sistema'!$B$1:$C$89,2,0)</f>
        <v>SI</v>
      </c>
    </row>
    <row r="8608" spans="1:10" x14ac:dyDescent="0.25">
      <c r="A8608" s="4" t="str">
        <f t="shared" si="268"/>
        <v>46246-POX34-com2</v>
      </c>
      <c r="B8608" s="14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 t="shared" si="269"/>
        <v>2026-08</v>
      </c>
      <c r="J8608" s="7" t="str">
        <f>VLOOKUP(C8608,'[1]T. Apoyo Sistema'!$B$1:$C$89,2,0)</f>
        <v>SI</v>
      </c>
    </row>
    <row r="8609" spans="1:10" x14ac:dyDescent="0.25">
      <c r="A8609" s="4" t="str">
        <f t="shared" si="268"/>
        <v>46246-POX34-com3</v>
      </c>
      <c r="B8609" s="14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 t="shared" si="269"/>
        <v>2026-08</v>
      </c>
      <c r="J8609" s="7" t="str">
        <f>VLOOKUP(C8609,'[1]T. Apoyo Sistema'!$B$1:$C$89,2,0)</f>
        <v>SI</v>
      </c>
    </row>
    <row r="8610" spans="1:10" x14ac:dyDescent="0.25">
      <c r="A8610" s="4" t="str">
        <f t="shared" si="268"/>
        <v>46246-POX34-com4</v>
      </c>
      <c r="B8610" s="14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 t="shared" si="269"/>
        <v>2026-08</v>
      </c>
      <c r="J8610" s="7" t="str">
        <f>VLOOKUP(C8610,'[1]T. Apoyo Sistema'!$B$1:$C$89,2,0)</f>
        <v>SI</v>
      </c>
    </row>
    <row r="8611" spans="1:10" x14ac:dyDescent="0.25">
      <c r="A8611" s="4" t="str">
        <f t="shared" si="268"/>
        <v>46246-POX34-gen1</v>
      </c>
      <c r="B8611" s="14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 t="shared" si="269"/>
        <v>2026-08</v>
      </c>
      <c r="J8611" s="7" t="str">
        <f>VLOOKUP(C8611,'[1]T. Apoyo Sistema'!$B$1:$C$89,2,0)</f>
        <v>SI</v>
      </c>
    </row>
    <row r="8612" spans="1:10" x14ac:dyDescent="0.25">
      <c r="A8612" s="4" t="str">
        <f t="shared" si="268"/>
        <v>46246-POX34-gen2</v>
      </c>
      <c r="B8612" s="14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 t="shared" si="269"/>
        <v>2026-08</v>
      </c>
      <c r="J8612" s="7" t="str">
        <f>VLOOKUP(C8612,'[1]T. Apoyo Sistema'!$B$1:$C$89,2,0)</f>
        <v>SI</v>
      </c>
    </row>
    <row r="8613" spans="1:10" x14ac:dyDescent="0.25">
      <c r="A8613" s="4" t="str">
        <f t="shared" si="268"/>
        <v>46246-POX34-psa1</v>
      </c>
      <c r="B8613" s="14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 t="shared" si="269"/>
        <v>2026-08</v>
      </c>
      <c r="J8613" s="7" t="str">
        <f>VLOOKUP(C8613,'[1]T. Apoyo Sistema'!$B$1:$C$89,2,0)</f>
        <v>SI</v>
      </c>
    </row>
    <row r="8614" spans="1:10" x14ac:dyDescent="0.25">
      <c r="A8614" s="4" t="str">
        <f t="shared" si="268"/>
        <v>46246-POX34-psa2</v>
      </c>
      <c r="B8614" s="14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 t="shared" si="269"/>
        <v>2026-08</v>
      </c>
      <c r="J8614" s="7" t="str">
        <f>VLOOKUP(C8614,'[1]T. Apoyo Sistema'!$B$1:$C$89,2,0)</f>
        <v>SI</v>
      </c>
    </row>
    <row r="8615" spans="1:10" x14ac:dyDescent="0.25">
      <c r="A8615" s="4" t="str">
        <f t="shared" si="268"/>
        <v>46246-POX34-psa3</v>
      </c>
      <c r="B8615" s="14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 t="shared" si="269"/>
        <v>2026-08</v>
      </c>
      <c r="J8615" s="7" t="str">
        <f>VLOOKUP(C8615,'[1]T. Apoyo Sistema'!$B$1:$C$89,2,0)</f>
        <v>SI</v>
      </c>
    </row>
    <row r="8616" spans="1:10" x14ac:dyDescent="0.25">
      <c r="A8616" s="4" t="str">
        <f t="shared" si="268"/>
        <v>46246-POX34-psa4</v>
      </c>
      <c r="B8616" s="14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 t="shared" si="269"/>
        <v>2026-08</v>
      </c>
      <c r="J8616" s="7" t="str">
        <f>VLOOKUP(C8616,'[1]T. Apoyo Sistema'!$B$1:$C$89,2,0)</f>
        <v>SI</v>
      </c>
    </row>
    <row r="8617" spans="1:10" x14ac:dyDescent="0.25">
      <c r="A8617" s="4" t="str">
        <f t="shared" si="268"/>
        <v>46246-POX34-sec1</v>
      </c>
      <c r="B8617" s="14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 t="shared" si="269"/>
        <v>2026-08</v>
      </c>
      <c r="J8617" s="7" t="str">
        <f>VLOOKUP(C8617,'[1]T. Apoyo Sistema'!$B$1:$C$89,2,0)</f>
        <v>SI</v>
      </c>
    </row>
    <row r="8618" spans="1:10" x14ac:dyDescent="0.25">
      <c r="A8618" s="4" t="str">
        <f t="shared" si="268"/>
        <v>46246-POX34-sec2</v>
      </c>
      <c r="B8618" s="14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 t="shared" si="269"/>
        <v>2026-08</v>
      </c>
      <c r="J8618" s="7" t="str">
        <f>VLOOKUP(C8618,'[1]T. Apoyo Sistema'!$B$1:$C$89,2,0)</f>
        <v>SI</v>
      </c>
    </row>
    <row r="8619" spans="1:10" x14ac:dyDescent="0.25">
      <c r="A8619" s="4" t="str">
        <f t="shared" si="268"/>
        <v>46246-POX35-bbd1</v>
      </c>
      <c r="B8619" s="14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 t="shared" si="269"/>
        <v>2026-08</v>
      </c>
      <c r="J8619" s="7" t="str">
        <f>VLOOKUP(C8619,'[1]T. Apoyo Sistema'!$B$1:$C$89,2,0)</f>
        <v>SI</v>
      </c>
    </row>
    <row r="8620" spans="1:10" x14ac:dyDescent="0.25">
      <c r="A8620" s="4" t="str">
        <f t="shared" si="268"/>
        <v>46246-POX35-bbd2</v>
      </c>
      <c r="B8620" s="14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 t="shared" si="269"/>
        <v>2026-08</v>
      </c>
      <c r="J8620" s="7" t="str">
        <f>VLOOKUP(C8620,'[1]T. Apoyo Sistema'!$B$1:$C$89,2,0)</f>
        <v>SI</v>
      </c>
    </row>
    <row r="8621" spans="1:10" x14ac:dyDescent="0.25">
      <c r="A8621" s="4" t="str">
        <f t="shared" si="268"/>
        <v>46246-POX35-com1</v>
      </c>
      <c r="B8621" s="14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 t="shared" si="269"/>
        <v>2026-08</v>
      </c>
      <c r="J8621" s="7" t="str">
        <f>VLOOKUP(C8621,'[1]T. Apoyo Sistema'!$B$1:$C$89,2,0)</f>
        <v>SI</v>
      </c>
    </row>
    <row r="8622" spans="1:10" x14ac:dyDescent="0.25">
      <c r="A8622" s="4" t="str">
        <f t="shared" si="268"/>
        <v>46246-POX35-com2</v>
      </c>
      <c r="B8622" s="14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 t="shared" si="269"/>
        <v>2026-08</v>
      </c>
      <c r="J8622" s="7" t="str">
        <f>VLOOKUP(C8622,'[1]T. Apoyo Sistema'!$B$1:$C$89,2,0)</f>
        <v>SI</v>
      </c>
    </row>
    <row r="8623" spans="1:10" x14ac:dyDescent="0.25">
      <c r="A8623" s="4" t="str">
        <f t="shared" si="268"/>
        <v>46246-POX35-com3</v>
      </c>
      <c r="B8623" s="14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 t="shared" si="269"/>
        <v>2026-08</v>
      </c>
      <c r="J8623" s="7" t="str">
        <f>VLOOKUP(C8623,'[1]T. Apoyo Sistema'!$B$1:$C$89,2,0)</f>
        <v>SI</v>
      </c>
    </row>
    <row r="8624" spans="1:10" x14ac:dyDescent="0.25">
      <c r="A8624" s="4" t="str">
        <f t="shared" si="268"/>
        <v>46246-POX35-com4</v>
      </c>
      <c r="B8624" s="14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 t="shared" si="269"/>
        <v>2026-08</v>
      </c>
      <c r="J8624" s="7" t="str">
        <f>VLOOKUP(C8624,'[1]T. Apoyo Sistema'!$B$1:$C$89,2,0)</f>
        <v>SI</v>
      </c>
    </row>
    <row r="8625" spans="1:10" x14ac:dyDescent="0.25">
      <c r="A8625" s="4" t="str">
        <f t="shared" si="268"/>
        <v>46246-POX35-gen1</v>
      </c>
      <c r="B8625" s="14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 t="shared" si="269"/>
        <v>2026-08</v>
      </c>
      <c r="J8625" s="7" t="str">
        <f>VLOOKUP(C8625,'[1]T. Apoyo Sistema'!$B$1:$C$89,2,0)</f>
        <v>SI</v>
      </c>
    </row>
    <row r="8626" spans="1:10" x14ac:dyDescent="0.25">
      <c r="A8626" s="4" t="str">
        <f t="shared" si="268"/>
        <v>46246-POX35-gen2</v>
      </c>
      <c r="B8626" s="14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 t="shared" si="269"/>
        <v>2026-08</v>
      </c>
      <c r="J8626" s="7" t="str">
        <f>VLOOKUP(C8626,'[1]T. Apoyo Sistema'!$B$1:$C$89,2,0)</f>
        <v>SI</v>
      </c>
    </row>
    <row r="8627" spans="1:10" x14ac:dyDescent="0.25">
      <c r="A8627" s="4" t="str">
        <f t="shared" si="268"/>
        <v>46246-POX35-psa1</v>
      </c>
      <c r="B8627" s="14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 t="shared" si="269"/>
        <v>2026-08</v>
      </c>
      <c r="J8627" s="7" t="str">
        <f>VLOOKUP(C8627,'[1]T. Apoyo Sistema'!$B$1:$C$89,2,0)</f>
        <v>SI</v>
      </c>
    </row>
    <row r="8628" spans="1:10" x14ac:dyDescent="0.25">
      <c r="A8628" s="4" t="str">
        <f t="shared" si="268"/>
        <v>46246-POX35-psa2</v>
      </c>
      <c r="B8628" s="14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 t="shared" si="269"/>
        <v>2026-08</v>
      </c>
      <c r="J8628" s="7" t="str">
        <f>VLOOKUP(C8628,'[1]T. Apoyo Sistema'!$B$1:$C$89,2,0)</f>
        <v>SI</v>
      </c>
    </row>
    <row r="8629" spans="1:10" x14ac:dyDescent="0.25">
      <c r="A8629" s="4" t="str">
        <f t="shared" si="268"/>
        <v>46246-POX35-psa3</v>
      </c>
      <c r="B8629" s="14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 t="shared" si="269"/>
        <v>2026-08</v>
      </c>
      <c r="J8629" s="7" t="str">
        <f>VLOOKUP(C8629,'[1]T. Apoyo Sistema'!$B$1:$C$89,2,0)</f>
        <v>SI</v>
      </c>
    </row>
    <row r="8630" spans="1:10" x14ac:dyDescent="0.25">
      <c r="A8630" s="4" t="str">
        <f t="shared" si="268"/>
        <v>46246-POX35-psa4</v>
      </c>
      <c r="B8630" s="14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 t="shared" si="269"/>
        <v>2026-08</v>
      </c>
      <c r="J8630" s="7" t="str">
        <f>VLOOKUP(C8630,'[1]T. Apoyo Sistema'!$B$1:$C$89,2,0)</f>
        <v>SI</v>
      </c>
    </row>
    <row r="8631" spans="1:10" x14ac:dyDescent="0.25">
      <c r="A8631" s="4" t="str">
        <f t="shared" si="268"/>
        <v>46246-POX35-sec1</v>
      </c>
      <c r="B8631" s="14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 t="shared" si="269"/>
        <v>2026-08</v>
      </c>
      <c r="J8631" s="7" t="str">
        <f>VLOOKUP(C8631,'[1]T. Apoyo Sistema'!$B$1:$C$89,2,0)</f>
        <v>SI</v>
      </c>
    </row>
    <row r="8632" spans="1:10" x14ac:dyDescent="0.25">
      <c r="A8632" s="4" t="str">
        <f t="shared" si="268"/>
        <v>46246-POX35-sec2</v>
      </c>
      <c r="B8632" s="14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 t="shared" si="269"/>
        <v>2026-08</v>
      </c>
      <c r="J8632" s="7" t="str">
        <f>VLOOKUP(C8632,'[1]T. Apoyo Sistema'!$B$1:$C$89,2,0)</f>
        <v>SI</v>
      </c>
    </row>
    <row r="8633" spans="1:10" x14ac:dyDescent="0.25">
      <c r="A8633" s="4" t="str">
        <f t="shared" si="268"/>
        <v>46246-POX37-bbd1</v>
      </c>
      <c r="B8633" s="14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 t="shared" si="269"/>
        <v>2026-08</v>
      </c>
      <c r="J8633" s="7" t="str">
        <f>VLOOKUP(C8633,'[1]T. Apoyo Sistema'!$B$1:$C$89,2,0)</f>
        <v>SI</v>
      </c>
    </row>
    <row r="8634" spans="1:10" x14ac:dyDescent="0.25">
      <c r="A8634" s="4" t="str">
        <f t="shared" si="268"/>
        <v>46246-POX37-bbd2</v>
      </c>
      <c r="B8634" s="14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 t="shared" si="269"/>
        <v>2026-08</v>
      </c>
      <c r="J8634" s="7" t="str">
        <f>VLOOKUP(C8634,'[1]T. Apoyo Sistema'!$B$1:$C$89,2,0)</f>
        <v>SI</v>
      </c>
    </row>
    <row r="8635" spans="1:10" x14ac:dyDescent="0.25">
      <c r="A8635" s="4" t="str">
        <f t="shared" si="268"/>
        <v>46246-POX37-com1</v>
      </c>
      <c r="B8635" s="14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 t="shared" si="269"/>
        <v>2026-08</v>
      </c>
      <c r="J8635" s="7" t="str">
        <f>VLOOKUP(C8635,'[1]T. Apoyo Sistema'!$B$1:$C$89,2,0)</f>
        <v>SI</v>
      </c>
    </row>
    <row r="8636" spans="1:10" x14ac:dyDescent="0.25">
      <c r="A8636" s="4" t="str">
        <f t="shared" si="268"/>
        <v>46246-POX37-com2</v>
      </c>
      <c r="B8636" s="14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 t="shared" si="269"/>
        <v>2026-08</v>
      </c>
      <c r="J8636" s="7" t="str">
        <f>VLOOKUP(C8636,'[1]T. Apoyo Sistema'!$B$1:$C$89,2,0)</f>
        <v>SI</v>
      </c>
    </row>
    <row r="8637" spans="1:10" x14ac:dyDescent="0.25">
      <c r="A8637" s="4" t="str">
        <f t="shared" si="268"/>
        <v>46246-POX37-com3</v>
      </c>
      <c r="B8637" s="14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 t="shared" si="269"/>
        <v>2026-08</v>
      </c>
      <c r="J8637" s="7" t="str">
        <f>VLOOKUP(C8637,'[1]T. Apoyo Sistema'!$B$1:$C$89,2,0)</f>
        <v>SI</v>
      </c>
    </row>
    <row r="8638" spans="1:10" x14ac:dyDescent="0.25">
      <c r="A8638" s="4" t="str">
        <f t="shared" si="268"/>
        <v>46246-POX37-gen1</v>
      </c>
      <c r="B8638" s="14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 t="shared" si="269"/>
        <v>2026-08</v>
      </c>
      <c r="J8638" s="7" t="str">
        <f>VLOOKUP(C8638,'[1]T. Apoyo Sistema'!$B$1:$C$89,2,0)</f>
        <v>SI</v>
      </c>
    </row>
    <row r="8639" spans="1:10" x14ac:dyDescent="0.25">
      <c r="A8639" s="4" t="str">
        <f t="shared" si="268"/>
        <v>46246-POX37-gen2</v>
      </c>
      <c r="B8639" s="14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 t="shared" si="269"/>
        <v>2026-08</v>
      </c>
      <c r="J8639" s="7" t="str">
        <f>VLOOKUP(C8639,'[1]T. Apoyo Sistema'!$B$1:$C$89,2,0)</f>
        <v>SI</v>
      </c>
    </row>
    <row r="8640" spans="1:10" x14ac:dyDescent="0.25">
      <c r="A8640" s="4" t="str">
        <f t="shared" si="268"/>
        <v>46246-POX37-psa1</v>
      </c>
      <c r="B8640" s="14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 t="shared" si="269"/>
        <v>2026-08</v>
      </c>
      <c r="J8640" s="7" t="str">
        <f>VLOOKUP(C8640,'[1]T. Apoyo Sistema'!$B$1:$C$89,2,0)</f>
        <v>SI</v>
      </c>
    </row>
    <row r="8641" spans="1:10" x14ac:dyDescent="0.25">
      <c r="A8641" s="4" t="str">
        <f t="shared" si="268"/>
        <v>46246-POX37-psa2</v>
      </c>
      <c r="B8641" s="14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 t="shared" si="269"/>
        <v>2026-08</v>
      </c>
      <c r="J8641" s="7" t="str">
        <f>VLOOKUP(C8641,'[1]T. Apoyo Sistema'!$B$1:$C$89,2,0)</f>
        <v>SI</v>
      </c>
    </row>
    <row r="8642" spans="1:10" x14ac:dyDescent="0.25">
      <c r="A8642" s="4" t="str">
        <f t="shared" ref="A8642:A8705" si="270">CONCATENATE(B8642,"-",C8642,"-",D8642)</f>
        <v>46246-POX37-psa3</v>
      </c>
      <c r="B8642" s="14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 t="shared" ref="I8642:I8705" si="271">TEXT(B8642,"yyyy-mm")</f>
        <v>2026-08</v>
      </c>
      <c r="J8642" s="7" t="str">
        <f>VLOOKUP(C8642,'[1]T. Apoyo Sistema'!$B$1:$C$89,2,0)</f>
        <v>SI</v>
      </c>
    </row>
    <row r="8643" spans="1:10" x14ac:dyDescent="0.25">
      <c r="A8643" s="4" t="str">
        <f t="shared" si="270"/>
        <v>46246-POX37-psa4</v>
      </c>
      <c r="B8643" s="14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 t="shared" si="271"/>
        <v>2026-08</v>
      </c>
      <c r="J8643" s="7" t="str">
        <f>VLOOKUP(C8643,'[1]T. Apoyo Sistema'!$B$1:$C$89,2,0)</f>
        <v>SI</v>
      </c>
    </row>
    <row r="8644" spans="1:10" x14ac:dyDescent="0.25">
      <c r="A8644" s="4" t="str">
        <f t="shared" si="270"/>
        <v>46246-POX37-psa5</v>
      </c>
      <c r="B8644" s="14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 t="shared" si="271"/>
        <v>2026-08</v>
      </c>
      <c r="J8644" s="7" t="str">
        <f>VLOOKUP(C8644,'[1]T. Apoyo Sistema'!$B$1:$C$89,2,0)</f>
        <v>SI</v>
      </c>
    </row>
    <row r="8645" spans="1:10" x14ac:dyDescent="0.25">
      <c r="A8645" s="4" t="str">
        <f t="shared" si="270"/>
        <v>46246-POX37-psa6</v>
      </c>
      <c r="B8645" s="14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 t="shared" si="271"/>
        <v>2026-08</v>
      </c>
      <c r="J8645" s="7" t="str">
        <f>VLOOKUP(C8645,'[1]T. Apoyo Sistema'!$B$1:$C$89,2,0)</f>
        <v>SI</v>
      </c>
    </row>
    <row r="8646" spans="1:10" x14ac:dyDescent="0.25">
      <c r="A8646" s="4" t="str">
        <f t="shared" si="270"/>
        <v>46246-POX37-sec1</v>
      </c>
      <c r="B8646" s="14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 t="shared" si="271"/>
        <v>2026-08</v>
      </c>
      <c r="J8646" s="7" t="str">
        <f>VLOOKUP(C8646,'[1]T. Apoyo Sistema'!$B$1:$C$89,2,0)</f>
        <v>SI</v>
      </c>
    </row>
    <row r="8647" spans="1:10" x14ac:dyDescent="0.25">
      <c r="A8647" s="4" t="str">
        <f t="shared" si="270"/>
        <v>46246-POX37-sec2</v>
      </c>
      <c r="B8647" s="14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 t="shared" si="271"/>
        <v>2026-08</v>
      </c>
      <c r="J8647" s="7" t="str">
        <f>VLOOKUP(C8647,'[1]T. Apoyo Sistema'!$B$1:$C$89,2,0)</f>
        <v>SI</v>
      </c>
    </row>
    <row r="8648" spans="1:10" x14ac:dyDescent="0.25">
      <c r="A8648" s="4" t="str">
        <f t="shared" si="270"/>
        <v>46246-POX38-bbd1</v>
      </c>
      <c r="B8648" s="14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 t="shared" si="271"/>
        <v>2026-08</v>
      </c>
      <c r="J8648" s="7" t="str">
        <f>VLOOKUP(C8648,'[1]T. Apoyo Sistema'!$B$1:$C$89,2,0)</f>
        <v>SI</v>
      </c>
    </row>
    <row r="8649" spans="1:10" x14ac:dyDescent="0.25">
      <c r="A8649" s="4" t="str">
        <f t="shared" si="270"/>
        <v>46246-POX38-bbd2</v>
      </c>
      <c r="B8649" s="14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 t="shared" si="271"/>
        <v>2026-08</v>
      </c>
      <c r="J8649" s="7" t="str">
        <f>VLOOKUP(C8649,'[1]T. Apoyo Sistema'!$B$1:$C$89,2,0)</f>
        <v>SI</v>
      </c>
    </row>
    <row r="8650" spans="1:10" x14ac:dyDescent="0.25">
      <c r="A8650" s="4" t="str">
        <f t="shared" si="270"/>
        <v>46246-POX38-com1</v>
      </c>
      <c r="B8650" s="14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 t="shared" si="271"/>
        <v>2026-08</v>
      </c>
      <c r="J8650" s="7" t="str">
        <f>VLOOKUP(C8650,'[1]T. Apoyo Sistema'!$B$1:$C$89,2,0)</f>
        <v>SI</v>
      </c>
    </row>
    <row r="8651" spans="1:10" x14ac:dyDescent="0.25">
      <c r="A8651" s="4" t="str">
        <f t="shared" si="270"/>
        <v>46246-POX38-com2</v>
      </c>
      <c r="B8651" s="14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 t="shared" si="271"/>
        <v>2026-08</v>
      </c>
      <c r="J8651" s="7" t="str">
        <f>VLOOKUP(C8651,'[1]T. Apoyo Sistema'!$B$1:$C$89,2,0)</f>
        <v>SI</v>
      </c>
    </row>
    <row r="8652" spans="1:10" x14ac:dyDescent="0.25">
      <c r="A8652" s="4" t="str">
        <f t="shared" si="270"/>
        <v>46246-POX38-com3</v>
      </c>
      <c r="B8652" s="14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 t="shared" si="271"/>
        <v>2026-08</v>
      </c>
      <c r="J8652" s="7" t="str">
        <f>VLOOKUP(C8652,'[1]T. Apoyo Sistema'!$B$1:$C$89,2,0)</f>
        <v>SI</v>
      </c>
    </row>
    <row r="8653" spans="1:10" x14ac:dyDescent="0.25">
      <c r="A8653" s="4" t="str">
        <f t="shared" si="270"/>
        <v>46246-POX38-gen1</v>
      </c>
      <c r="B8653" s="14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 t="shared" si="271"/>
        <v>2026-08</v>
      </c>
      <c r="J8653" s="7" t="str">
        <f>VLOOKUP(C8653,'[1]T. Apoyo Sistema'!$B$1:$C$89,2,0)</f>
        <v>SI</v>
      </c>
    </row>
    <row r="8654" spans="1:10" x14ac:dyDescent="0.25">
      <c r="A8654" s="4" t="str">
        <f t="shared" si="270"/>
        <v>46246-POX38-gen2</v>
      </c>
      <c r="B8654" s="14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 t="shared" si="271"/>
        <v>2026-08</v>
      </c>
      <c r="J8654" s="7" t="str">
        <f>VLOOKUP(C8654,'[1]T. Apoyo Sistema'!$B$1:$C$89,2,0)</f>
        <v>SI</v>
      </c>
    </row>
    <row r="8655" spans="1:10" x14ac:dyDescent="0.25">
      <c r="A8655" s="4" t="str">
        <f t="shared" si="270"/>
        <v>46246-POX38-psa1</v>
      </c>
      <c r="B8655" s="14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 t="shared" si="271"/>
        <v>2026-08</v>
      </c>
      <c r="J8655" s="7" t="str">
        <f>VLOOKUP(C8655,'[1]T. Apoyo Sistema'!$B$1:$C$89,2,0)</f>
        <v>SI</v>
      </c>
    </row>
    <row r="8656" spans="1:10" x14ac:dyDescent="0.25">
      <c r="A8656" s="4" t="str">
        <f t="shared" si="270"/>
        <v>46246-POX38-psa2</v>
      </c>
      <c r="B8656" s="14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 t="shared" si="271"/>
        <v>2026-08</v>
      </c>
      <c r="J8656" s="7" t="str">
        <f>VLOOKUP(C8656,'[1]T. Apoyo Sistema'!$B$1:$C$89,2,0)</f>
        <v>SI</v>
      </c>
    </row>
    <row r="8657" spans="1:10" x14ac:dyDescent="0.25">
      <c r="A8657" s="4" t="str">
        <f t="shared" si="270"/>
        <v>46246-POX38-psa3</v>
      </c>
      <c r="B8657" s="14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 t="shared" si="271"/>
        <v>2026-08</v>
      </c>
      <c r="J8657" s="7" t="str">
        <f>VLOOKUP(C8657,'[1]T. Apoyo Sistema'!$B$1:$C$89,2,0)</f>
        <v>SI</v>
      </c>
    </row>
    <row r="8658" spans="1:10" x14ac:dyDescent="0.25">
      <c r="A8658" s="4" t="str">
        <f t="shared" si="270"/>
        <v>46246-POX38-psa4</v>
      </c>
      <c r="B8658" s="14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 t="shared" si="271"/>
        <v>2026-08</v>
      </c>
      <c r="J8658" s="7" t="str">
        <f>VLOOKUP(C8658,'[1]T. Apoyo Sistema'!$B$1:$C$89,2,0)</f>
        <v>SI</v>
      </c>
    </row>
    <row r="8659" spans="1:10" x14ac:dyDescent="0.25">
      <c r="A8659" s="4" t="str">
        <f t="shared" si="270"/>
        <v>46246-POX38-psa5</v>
      </c>
      <c r="B8659" s="14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 t="shared" si="271"/>
        <v>2026-08</v>
      </c>
      <c r="J8659" s="7" t="str">
        <f>VLOOKUP(C8659,'[1]T. Apoyo Sistema'!$B$1:$C$89,2,0)</f>
        <v>SI</v>
      </c>
    </row>
    <row r="8660" spans="1:10" x14ac:dyDescent="0.25">
      <c r="A8660" s="4" t="str">
        <f t="shared" si="270"/>
        <v>46246-POX38-psa6</v>
      </c>
      <c r="B8660" s="14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 t="shared" si="271"/>
        <v>2026-08</v>
      </c>
      <c r="J8660" s="7" t="str">
        <f>VLOOKUP(C8660,'[1]T. Apoyo Sistema'!$B$1:$C$89,2,0)</f>
        <v>SI</v>
      </c>
    </row>
    <row r="8661" spans="1:10" x14ac:dyDescent="0.25">
      <c r="A8661" s="4" t="str">
        <f t="shared" si="270"/>
        <v>46246-POX38-sec1</v>
      </c>
      <c r="B8661" s="14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 t="shared" si="271"/>
        <v>2026-08</v>
      </c>
      <c r="J8661" s="7" t="str">
        <f>VLOOKUP(C8661,'[1]T. Apoyo Sistema'!$B$1:$C$89,2,0)</f>
        <v>SI</v>
      </c>
    </row>
    <row r="8662" spans="1:10" x14ac:dyDescent="0.25">
      <c r="A8662" s="4" t="str">
        <f t="shared" si="270"/>
        <v>46246-POX38-sec2</v>
      </c>
      <c r="B8662" s="14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 t="shared" si="271"/>
        <v>2026-08</v>
      </c>
      <c r="J8662" s="7" t="str">
        <f>VLOOKUP(C8662,'[1]T. Apoyo Sistema'!$B$1:$C$89,2,0)</f>
        <v>SI</v>
      </c>
    </row>
    <row r="8663" spans="1:10" x14ac:dyDescent="0.25">
      <c r="A8663" s="4" t="str">
        <f t="shared" si="270"/>
        <v>46246-POX40-bbd1</v>
      </c>
      <c r="B8663" s="14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 t="shared" si="271"/>
        <v>2026-08</v>
      </c>
      <c r="J8663" s="7" t="str">
        <f>VLOOKUP(C8663,'[1]T. Apoyo Sistema'!$B$1:$C$89,2,0)</f>
        <v>SI</v>
      </c>
    </row>
    <row r="8664" spans="1:10" x14ac:dyDescent="0.25">
      <c r="A8664" s="4" t="str">
        <f t="shared" si="270"/>
        <v>46246-POX40-bbd2</v>
      </c>
      <c r="B8664" s="14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 t="shared" si="271"/>
        <v>2026-08</v>
      </c>
      <c r="J8664" s="7" t="str">
        <f>VLOOKUP(C8664,'[1]T. Apoyo Sistema'!$B$1:$C$89,2,0)</f>
        <v>SI</v>
      </c>
    </row>
    <row r="8665" spans="1:10" x14ac:dyDescent="0.25">
      <c r="A8665" s="4" t="str">
        <f t="shared" si="270"/>
        <v>46246-POX40-com1</v>
      </c>
      <c r="B8665" s="14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 t="shared" si="271"/>
        <v>2026-08</v>
      </c>
      <c r="J8665" s="7" t="str">
        <f>VLOOKUP(C8665,'[1]T. Apoyo Sistema'!$B$1:$C$89,2,0)</f>
        <v>SI</v>
      </c>
    </row>
    <row r="8666" spans="1:10" x14ac:dyDescent="0.25">
      <c r="A8666" s="4" t="str">
        <f t="shared" si="270"/>
        <v>46246-POX40-com2</v>
      </c>
      <c r="B8666" s="14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 t="shared" si="271"/>
        <v>2026-08</v>
      </c>
      <c r="J8666" s="7" t="str">
        <f>VLOOKUP(C8666,'[1]T. Apoyo Sistema'!$B$1:$C$89,2,0)</f>
        <v>SI</v>
      </c>
    </row>
    <row r="8667" spans="1:10" x14ac:dyDescent="0.25">
      <c r="A8667" s="4" t="str">
        <f t="shared" si="270"/>
        <v>46246-POX40-com3</v>
      </c>
      <c r="B8667" s="14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 t="shared" si="271"/>
        <v>2026-08</v>
      </c>
      <c r="J8667" s="7" t="str">
        <f>VLOOKUP(C8667,'[1]T. Apoyo Sistema'!$B$1:$C$89,2,0)</f>
        <v>SI</v>
      </c>
    </row>
    <row r="8668" spans="1:10" x14ac:dyDescent="0.25">
      <c r="A8668" s="4" t="str">
        <f t="shared" si="270"/>
        <v>46246-POX40-gen1</v>
      </c>
      <c r="B8668" s="14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 t="shared" si="271"/>
        <v>2026-08</v>
      </c>
      <c r="J8668" s="7" t="str">
        <f>VLOOKUP(C8668,'[1]T. Apoyo Sistema'!$B$1:$C$89,2,0)</f>
        <v>SI</v>
      </c>
    </row>
    <row r="8669" spans="1:10" x14ac:dyDescent="0.25">
      <c r="A8669" s="4" t="str">
        <f t="shared" si="270"/>
        <v>46246-POX40-gen2</v>
      </c>
      <c r="B8669" s="14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 t="shared" si="271"/>
        <v>2026-08</v>
      </c>
      <c r="J8669" s="7" t="str">
        <f>VLOOKUP(C8669,'[1]T. Apoyo Sistema'!$B$1:$C$89,2,0)</f>
        <v>SI</v>
      </c>
    </row>
    <row r="8670" spans="1:10" x14ac:dyDescent="0.25">
      <c r="A8670" s="4" t="str">
        <f t="shared" si="270"/>
        <v>46246-POX40-psa1</v>
      </c>
      <c r="B8670" s="14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 t="shared" si="271"/>
        <v>2026-08</v>
      </c>
      <c r="J8670" s="7" t="str">
        <f>VLOOKUP(C8670,'[1]T. Apoyo Sistema'!$B$1:$C$89,2,0)</f>
        <v>SI</v>
      </c>
    </row>
    <row r="8671" spans="1:10" x14ac:dyDescent="0.25">
      <c r="A8671" s="4" t="str">
        <f t="shared" si="270"/>
        <v>46246-POX40-psa2</v>
      </c>
      <c r="B8671" s="14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 t="shared" si="271"/>
        <v>2026-08</v>
      </c>
      <c r="J8671" s="7" t="str">
        <f>VLOOKUP(C8671,'[1]T. Apoyo Sistema'!$B$1:$C$89,2,0)</f>
        <v>SI</v>
      </c>
    </row>
    <row r="8672" spans="1:10" x14ac:dyDescent="0.25">
      <c r="A8672" s="4" t="str">
        <f t="shared" si="270"/>
        <v>46246-POX40-psa3</v>
      </c>
      <c r="B8672" s="14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 t="shared" si="271"/>
        <v>2026-08</v>
      </c>
      <c r="J8672" s="7" t="str">
        <f>VLOOKUP(C8672,'[1]T. Apoyo Sistema'!$B$1:$C$89,2,0)</f>
        <v>SI</v>
      </c>
    </row>
    <row r="8673" spans="1:10" x14ac:dyDescent="0.25">
      <c r="A8673" s="4" t="str">
        <f t="shared" si="270"/>
        <v>46246-POX40-psa4</v>
      </c>
      <c r="B8673" s="14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 t="shared" si="271"/>
        <v>2026-08</v>
      </c>
      <c r="J8673" s="7" t="str">
        <f>VLOOKUP(C8673,'[1]T. Apoyo Sistema'!$B$1:$C$89,2,0)</f>
        <v>SI</v>
      </c>
    </row>
    <row r="8674" spans="1:10" x14ac:dyDescent="0.25">
      <c r="A8674" s="4" t="str">
        <f t="shared" si="270"/>
        <v>46246-POX40-psa5</v>
      </c>
      <c r="B8674" s="14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 t="shared" si="271"/>
        <v>2026-08</v>
      </c>
      <c r="J8674" s="7" t="str">
        <f>VLOOKUP(C8674,'[1]T. Apoyo Sistema'!$B$1:$C$89,2,0)</f>
        <v>SI</v>
      </c>
    </row>
    <row r="8675" spans="1:10" x14ac:dyDescent="0.25">
      <c r="A8675" s="4" t="str">
        <f t="shared" si="270"/>
        <v>46246-POX40-psa6</v>
      </c>
      <c r="B8675" s="14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 t="shared" si="271"/>
        <v>2026-08</v>
      </c>
      <c r="J8675" s="7" t="str">
        <f>VLOOKUP(C8675,'[1]T. Apoyo Sistema'!$B$1:$C$89,2,0)</f>
        <v>SI</v>
      </c>
    </row>
    <row r="8676" spans="1:10" x14ac:dyDescent="0.25">
      <c r="A8676" s="4" t="str">
        <f t="shared" si="270"/>
        <v>46246-POX40-sec1</v>
      </c>
      <c r="B8676" s="14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 t="shared" si="271"/>
        <v>2026-08</v>
      </c>
      <c r="J8676" s="7" t="str">
        <f>VLOOKUP(C8676,'[1]T. Apoyo Sistema'!$B$1:$C$89,2,0)</f>
        <v>SI</v>
      </c>
    </row>
    <row r="8677" spans="1:10" x14ac:dyDescent="0.25">
      <c r="A8677" s="4" t="str">
        <f t="shared" si="270"/>
        <v>46246-POX40-sec2</v>
      </c>
      <c r="B8677" s="14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 t="shared" si="271"/>
        <v>2026-08</v>
      </c>
      <c r="J8677" s="7" t="str">
        <f>VLOOKUP(C8677,'[1]T. Apoyo Sistema'!$B$1:$C$89,2,0)</f>
        <v>SI</v>
      </c>
    </row>
    <row r="8678" spans="1:10" x14ac:dyDescent="0.25">
      <c r="A8678" s="4" t="str">
        <f t="shared" si="270"/>
        <v>46246-POX41-bbd1</v>
      </c>
      <c r="B8678" s="14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 t="shared" si="271"/>
        <v>2026-08</v>
      </c>
      <c r="J8678" s="7" t="str">
        <f>VLOOKUP(C8678,'[1]T. Apoyo Sistema'!$B$1:$C$89,2,0)</f>
        <v>SI</v>
      </c>
    </row>
    <row r="8679" spans="1:10" x14ac:dyDescent="0.25">
      <c r="A8679" s="4" t="str">
        <f t="shared" si="270"/>
        <v>46246-POX41-bbd2</v>
      </c>
      <c r="B8679" s="14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 t="shared" si="271"/>
        <v>2026-08</v>
      </c>
      <c r="J8679" s="7" t="str">
        <f>VLOOKUP(C8679,'[1]T. Apoyo Sistema'!$B$1:$C$89,2,0)</f>
        <v>SI</v>
      </c>
    </row>
    <row r="8680" spans="1:10" x14ac:dyDescent="0.25">
      <c r="A8680" s="4" t="str">
        <f t="shared" si="270"/>
        <v>46246-POX41-com1</v>
      </c>
      <c r="B8680" s="14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 t="shared" si="271"/>
        <v>2026-08</v>
      </c>
      <c r="J8680" s="7" t="str">
        <f>VLOOKUP(C8680,'[1]T. Apoyo Sistema'!$B$1:$C$89,2,0)</f>
        <v>SI</v>
      </c>
    </row>
    <row r="8681" spans="1:10" x14ac:dyDescent="0.25">
      <c r="A8681" s="4" t="str">
        <f t="shared" si="270"/>
        <v>46246-POX41-com2</v>
      </c>
      <c r="B8681" s="14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 t="shared" si="271"/>
        <v>2026-08</v>
      </c>
      <c r="J8681" s="7" t="str">
        <f>VLOOKUP(C8681,'[1]T. Apoyo Sistema'!$B$1:$C$89,2,0)</f>
        <v>SI</v>
      </c>
    </row>
    <row r="8682" spans="1:10" x14ac:dyDescent="0.25">
      <c r="A8682" s="4" t="str">
        <f t="shared" si="270"/>
        <v>46246-POX41-com3</v>
      </c>
      <c r="B8682" s="14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 t="shared" si="271"/>
        <v>2026-08</v>
      </c>
      <c r="J8682" s="7" t="str">
        <f>VLOOKUP(C8682,'[1]T. Apoyo Sistema'!$B$1:$C$89,2,0)</f>
        <v>SI</v>
      </c>
    </row>
    <row r="8683" spans="1:10" x14ac:dyDescent="0.25">
      <c r="A8683" s="4" t="str">
        <f t="shared" si="270"/>
        <v>46246-POX41-com4</v>
      </c>
      <c r="B8683" s="14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 t="shared" si="271"/>
        <v>2026-08</v>
      </c>
      <c r="J8683" s="7" t="str">
        <f>VLOOKUP(C8683,'[1]T. Apoyo Sistema'!$B$1:$C$89,2,0)</f>
        <v>SI</v>
      </c>
    </row>
    <row r="8684" spans="1:10" x14ac:dyDescent="0.25">
      <c r="A8684" s="4" t="str">
        <f t="shared" si="270"/>
        <v>46246-POX41-gen1</v>
      </c>
      <c r="B8684" s="14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 t="shared" si="271"/>
        <v>2026-08</v>
      </c>
      <c r="J8684" s="7" t="str">
        <f>VLOOKUP(C8684,'[1]T. Apoyo Sistema'!$B$1:$C$89,2,0)</f>
        <v>SI</v>
      </c>
    </row>
    <row r="8685" spans="1:10" x14ac:dyDescent="0.25">
      <c r="A8685" s="4" t="str">
        <f t="shared" si="270"/>
        <v>46246-POX41-gen2</v>
      </c>
      <c r="B8685" s="14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 t="shared" si="271"/>
        <v>2026-08</v>
      </c>
      <c r="J8685" s="7" t="str">
        <f>VLOOKUP(C8685,'[1]T. Apoyo Sistema'!$B$1:$C$89,2,0)</f>
        <v>SI</v>
      </c>
    </row>
    <row r="8686" spans="1:10" x14ac:dyDescent="0.25">
      <c r="A8686" s="4" t="str">
        <f t="shared" si="270"/>
        <v>46246-POX41-psa1</v>
      </c>
      <c r="B8686" s="14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 t="shared" si="271"/>
        <v>2026-08</v>
      </c>
      <c r="J8686" s="7" t="str">
        <f>VLOOKUP(C8686,'[1]T. Apoyo Sistema'!$B$1:$C$89,2,0)</f>
        <v>SI</v>
      </c>
    </row>
    <row r="8687" spans="1:10" x14ac:dyDescent="0.25">
      <c r="A8687" s="4" t="str">
        <f t="shared" si="270"/>
        <v>46246-POX41-psa2</v>
      </c>
      <c r="B8687" s="14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 t="shared" si="271"/>
        <v>2026-08</v>
      </c>
      <c r="J8687" s="7" t="str">
        <f>VLOOKUP(C8687,'[1]T. Apoyo Sistema'!$B$1:$C$89,2,0)</f>
        <v>SI</v>
      </c>
    </row>
    <row r="8688" spans="1:10" x14ac:dyDescent="0.25">
      <c r="A8688" s="4" t="str">
        <f t="shared" si="270"/>
        <v>46246-POX41-psa3</v>
      </c>
      <c r="B8688" s="14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 t="shared" si="271"/>
        <v>2026-08</v>
      </c>
      <c r="J8688" s="7" t="str">
        <f>VLOOKUP(C8688,'[1]T. Apoyo Sistema'!$B$1:$C$89,2,0)</f>
        <v>SI</v>
      </c>
    </row>
    <row r="8689" spans="1:10" x14ac:dyDescent="0.25">
      <c r="A8689" s="4" t="str">
        <f t="shared" si="270"/>
        <v>46246-POX41-psa4</v>
      </c>
      <c r="B8689" s="14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 t="shared" si="271"/>
        <v>2026-08</v>
      </c>
      <c r="J8689" s="7" t="str">
        <f>VLOOKUP(C8689,'[1]T. Apoyo Sistema'!$B$1:$C$89,2,0)</f>
        <v>SI</v>
      </c>
    </row>
    <row r="8690" spans="1:10" x14ac:dyDescent="0.25">
      <c r="A8690" s="4" t="str">
        <f t="shared" si="270"/>
        <v>46246-POX41-sec1</v>
      </c>
      <c r="B8690" s="14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 t="shared" si="271"/>
        <v>2026-08</v>
      </c>
      <c r="J8690" s="7" t="str">
        <f>VLOOKUP(C8690,'[1]T. Apoyo Sistema'!$B$1:$C$89,2,0)</f>
        <v>SI</v>
      </c>
    </row>
    <row r="8691" spans="1:10" x14ac:dyDescent="0.25">
      <c r="A8691" s="4" t="str">
        <f t="shared" si="270"/>
        <v>46246-POX41-sec2</v>
      </c>
      <c r="B8691" s="14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 t="shared" si="271"/>
        <v>2026-08</v>
      </c>
      <c r="J8691" s="7" t="str">
        <f>VLOOKUP(C8691,'[1]T. Apoyo Sistema'!$B$1:$C$89,2,0)</f>
        <v>SI</v>
      </c>
    </row>
    <row r="8692" spans="1:10" x14ac:dyDescent="0.25">
      <c r="A8692" s="4" t="str">
        <f t="shared" si="270"/>
        <v>46246-POX42-bbd1</v>
      </c>
      <c r="B8692" s="14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 t="shared" si="271"/>
        <v>2026-08</v>
      </c>
      <c r="J8692" s="7" t="str">
        <f>VLOOKUP(C8692,'[1]T. Apoyo Sistema'!$B$1:$C$89,2,0)</f>
        <v>SI</v>
      </c>
    </row>
    <row r="8693" spans="1:10" x14ac:dyDescent="0.25">
      <c r="A8693" s="4" t="str">
        <f t="shared" si="270"/>
        <v>46246-POX42-bbd2</v>
      </c>
      <c r="B8693" s="14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 t="shared" si="271"/>
        <v>2026-08</v>
      </c>
      <c r="J8693" s="7" t="str">
        <f>VLOOKUP(C8693,'[1]T. Apoyo Sistema'!$B$1:$C$89,2,0)</f>
        <v>SI</v>
      </c>
    </row>
    <row r="8694" spans="1:10" x14ac:dyDescent="0.25">
      <c r="A8694" s="4" t="str">
        <f t="shared" si="270"/>
        <v>46246-POX42-com1</v>
      </c>
      <c r="B8694" s="14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 t="shared" si="271"/>
        <v>2026-08</v>
      </c>
      <c r="J8694" s="7" t="str">
        <f>VLOOKUP(C8694,'[1]T. Apoyo Sistema'!$B$1:$C$89,2,0)</f>
        <v>SI</v>
      </c>
    </row>
    <row r="8695" spans="1:10" x14ac:dyDescent="0.25">
      <c r="A8695" s="4" t="str">
        <f t="shared" si="270"/>
        <v>46246-POX42-com2</v>
      </c>
      <c r="B8695" s="14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 t="shared" si="271"/>
        <v>2026-08</v>
      </c>
      <c r="J8695" s="7" t="str">
        <f>VLOOKUP(C8695,'[1]T. Apoyo Sistema'!$B$1:$C$89,2,0)</f>
        <v>SI</v>
      </c>
    </row>
    <row r="8696" spans="1:10" x14ac:dyDescent="0.25">
      <c r="A8696" s="4" t="str">
        <f t="shared" si="270"/>
        <v>46246-POX42-com3</v>
      </c>
      <c r="B8696" s="14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 t="shared" si="271"/>
        <v>2026-08</v>
      </c>
      <c r="J8696" s="7" t="str">
        <f>VLOOKUP(C8696,'[1]T. Apoyo Sistema'!$B$1:$C$89,2,0)</f>
        <v>SI</v>
      </c>
    </row>
    <row r="8697" spans="1:10" x14ac:dyDescent="0.25">
      <c r="A8697" s="4" t="str">
        <f t="shared" si="270"/>
        <v>46246-POX42-gen1</v>
      </c>
      <c r="B8697" s="14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 t="shared" si="271"/>
        <v>2026-08</v>
      </c>
      <c r="J8697" s="7" t="str">
        <f>VLOOKUP(C8697,'[1]T. Apoyo Sistema'!$B$1:$C$89,2,0)</f>
        <v>SI</v>
      </c>
    </row>
    <row r="8698" spans="1:10" x14ac:dyDescent="0.25">
      <c r="A8698" s="4" t="str">
        <f t="shared" si="270"/>
        <v>46246-POX42-gen2</v>
      </c>
      <c r="B8698" s="14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 t="shared" si="271"/>
        <v>2026-08</v>
      </c>
      <c r="J8698" s="7" t="str">
        <f>VLOOKUP(C8698,'[1]T. Apoyo Sistema'!$B$1:$C$89,2,0)</f>
        <v>SI</v>
      </c>
    </row>
    <row r="8699" spans="1:10" x14ac:dyDescent="0.25">
      <c r="A8699" s="4" t="str">
        <f t="shared" si="270"/>
        <v>46246-POX42-psa1</v>
      </c>
      <c r="B8699" s="14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 t="shared" si="271"/>
        <v>2026-08</v>
      </c>
      <c r="J8699" s="7" t="str">
        <f>VLOOKUP(C8699,'[1]T. Apoyo Sistema'!$B$1:$C$89,2,0)</f>
        <v>SI</v>
      </c>
    </row>
    <row r="8700" spans="1:10" x14ac:dyDescent="0.25">
      <c r="A8700" s="4" t="str">
        <f t="shared" si="270"/>
        <v>46246-POX42-psa2</v>
      </c>
      <c r="B8700" s="14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 t="shared" si="271"/>
        <v>2026-08</v>
      </c>
      <c r="J8700" s="7" t="str">
        <f>VLOOKUP(C8700,'[1]T. Apoyo Sistema'!$B$1:$C$89,2,0)</f>
        <v>SI</v>
      </c>
    </row>
    <row r="8701" spans="1:10" x14ac:dyDescent="0.25">
      <c r="A8701" s="4" t="str">
        <f t="shared" si="270"/>
        <v>46246-POX42-psa3</v>
      </c>
      <c r="B8701" s="14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 t="shared" si="271"/>
        <v>2026-08</v>
      </c>
      <c r="J8701" s="7" t="str">
        <f>VLOOKUP(C8701,'[1]T. Apoyo Sistema'!$B$1:$C$89,2,0)</f>
        <v>SI</v>
      </c>
    </row>
    <row r="8702" spans="1:10" x14ac:dyDescent="0.25">
      <c r="A8702" s="4" t="str">
        <f t="shared" si="270"/>
        <v>46246-POX42-psa4</v>
      </c>
      <c r="B8702" s="14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 t="shared" si="271"/>
        <v>2026-08</v>
      </c>
      <c r="J8702" s="7" t="str">
        <f>VLOOKUP(C8702,'[1]T. Apoyo Sistema'!$B$1:$C$89,2,0)</f>
        <v>SI</v>
      </c>
    </row>
    <row r="8703" spans="1:10" x14ac:dyDescent="0.25">
      <c r="A8703" s="4" t="str">
        <f t="shared" si="270"/>
        <v>46246-POX42-psa5</v>
      </c>
      <c r="B8703" s="14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 t="shared" si="271"/>
        <v>2026-08</v>
      </c>
      <c r="J8703" s="7" t="str">
        <f>VLOOKUP(C8703,'[1]T. Apoyo Sistema'!$B$1:$C$89,2,0)</f>
        <v>SI</v>
      </c>
    </row>
    <row r="8704" spans="1:10" x14ac:dyDescent="0.25">
      <c r="A8704" s="4" t="str">
        <f t="shared" si="270"/>
        <v>46246-POX42-psa6</v>
      </c>
      <c r="B8704" s="14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 t="shared" si="271"/>
        <v>2026-08</v>
      </c>
      <c r="J8704" s="7" t="str">
        <f>VLOOKUP(C8704,'[1]T. Apoyo Sistema'!$B$1:$C$89,2,0)</f>
        <v>SI</v>
      </c>
    </row>
    <row r="8705" spans="1:10" x14ac:dyDescent="0.25">
      <c r="A8705" s="4" t="str">
        <f t="shared" si="270"/>
        <v>46246-POX42-sec1</v>
      </c>
      <c r="B8705" s="14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 t="shared" si="271"/>
        <v>2026-08</v>
      </c>
      <c r="J8705" s="7" t="str">
        <f>VLOOKUP(C8705,'[1]T. Apoyo Sistema'!$B$1:$C$89,2,0)</f>
        <v>SI</v>
      </c>
    </row>
    <row r="8706" spans="1:10" x14ac:dyDescent="0.25">
      <c r="A8706" s="4" t="str">
        <f t="shared" ref="A8706:A8769" si="272">CONCATENATE(B8706,"-",C8706,"-",D8706)</f>
        <v>46246-POX42-sec2</v>
      </c>
      <c r="B8706" s="14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 t="shared" ref="I8706:I8769" si="273">TEXT(B8706,"yyyy-mm")</f>
        <v>2026-08</v>
      </c>
      <c r="J8706" s="7" t="str">
        <f>VLOOKUP(C8706,'[1]T. Apoyo Sistema'!$B$1:$C$89,2,0)</f>
        <v>SI</v>
      </c>
    </row>
    <row r="8707" spans="1:10" x14ac:dyDescent="0.25">
      <c r="A8707" s="4" t="str">
        <f t="shared" si="272"/>
        <v>46246-POX43-bbd1</v>
      </c>
      <c r="B8707" s="14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 t="shared" si="273"/>
        <v>2026-08</v>
      </c>
      <c r="J8707" s="7" t="str">
        <f>VLOOKUP(C8707,'[1]T. Apoyo Sistema'!$B$1:$C$89,2,0)</f>
        <v>SI</v>
      </c>
    </row>
    <row r="8708" spans="1:10" x14ac:dyDescent="0.25">
      <c r="A8708" s="4" t="str">
        <f t="shared" si="272"/>
        <v>46246-POX43-bbd2</v>
      </c>
      <c r="B8708" s="14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 t="shared" si="273"/>
        <v>2026-08</v>
      </c>
      <c r="J8708" s="7" t="str">
        <f>VLOOKUP(C8708,'[1]T. Apoyo Sistema'!$B$1:$C$89,2,0)</f>
        <v>SI</v>
      </c>
    </row>
    <row r="8709" spans="1:10" x14ac:dyDescent="0.25">
      <c r="A8709" s="4" t="str">
        <f t="shared" si="272"/>
        <v>46246-POX43-com1</v>
      </c>
      <c r="B8709" s="14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 t="shared" si="273"/>
        <v>2026-08</v>
      </c>
      <c r="J8709" s="7" t="str">
        <f>VLOOKUP(C8709,'[1]T. Apoyo Sistema'!$B$1:$C$89,2,0)</f>
        <v>SI</v>
      </c>
    </row>
    <row r="8710" spans="1:10" x14ac:dyDescent="0.25">
      <c r="A8710" s="4" t="str">
        <f t="shared" si="272"/>
        <v>46246-POX43-com2</v>
      </c>
      <c r="B8710" s="14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 t="shared" si="273"/>
        <v>2026-08</v>
      </c>
      <c r="J8710" s="7" t="str">
        <f>VLOOKUP(C8710,'[1]T. Apoyo Sistema'!$B$1:$C$89,2,0)</f>
        <v>SI</v>
      </c>
    </row>
    <row r="8711" spans="1:10" x14ac:dyDescent="0.25">
      <c r="A8711" s="4" t="str">
        <f t="shared" si="272"/>
        <v>46246-POX43-com3</v>
      </c>
      <c r="B8711" s="14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 t="shared" si="273"/>
        <v>2026-08</v>
      </c>
      <c r="J8711" s="7" t="str">
        <f>VLOOKUP(C8711,'[1]T. Apoyo Sistema'!$B$1:$C$89,2,0)</f>
        <v>SI</v>
      </c>
    </row>
    <row r="8712" spans="1:10" x14ac:dyDescent="0.25">
      <c r="A8712" s="4" t="str">
        <f t="shared" si="272"/>
        <v>46246-POX43-com4</v>
      </c>
      <c r="B8712" s="14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 t="shared" si="273"/>
        <v>2026-08</v>
      </c>
      <c r="J8712" s="7" t="str">
        <f>VLOOKUP(C8712,'[1]T. Apoyo Sistema'!$B$1:$C$89,2,0)</f>
        <v>SI</v>
      </c>
    </row>
    <row r="8713" spans="1:10" x14ac:dyDescent="0.25">
      <c r="A8713" s="4" t="str">
        <f t="shared" si="272"/>
        <v>46246-POX43-gen1</v>
      </c>
      <c r="B8713" s="14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 t="shared" si="273"/>
        <v>2026-08</v>
      </c>
      <c r="J8713" s="7" t="str">
        <f>VLOOKUP(C8713,'[1]T. Apoyo Sistema'!$B$1:$C$89,2,0)</f>
        <v>SI</v>
      </c>
    </row>
    <row r="8714" spans="1:10" x14ac:dyDescent="0.25">
      <c r="A8714" s="4" t="str">
        <f t="shared" si="272"/>
        <v>46246-POX43-gen2</v>
      </c>
      <c r="B8714" s="14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 t="shared" si="273"/>
        <v>2026-08</v>
      </c>
      <c r="J8714" s="7" t="str">
        <f>VLOOKUP(C8714,'[1]T. Apoyo Sistema'!$B$1:$C$89,2,0)</f>
        <v>SI</v>
      </c>
    </row>
    <row r="8715" spans="1:10" x14ac:dyDescent="0.25">
      <c r="A8715" s="4" t="str">
        <f t="shared" si="272"/>
        <v>46246-POX43-psa1</v>
      </c>
      <c r="B8715" s="14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 t="shared" si="273"/>
        <v>2026-08</v>
      </c>
      <c r="J8715" s="7" t="str">
        <f>VLOOKUP(C8715,'[1]T. Apoyo Sistema'!$B$1:$C$89,2,0)</f>
        <v>SI</v>
      </c>
    </row>
    <row r="8716" spans="1:10" x14ac:dyDescent="0.25">
      <c r="A8716" s="4" t="str">
        <f t="shared" si="272"/>
        <v>46246-POX43-psa2</v>
      </c>
      <c r="B8716" s="14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 t="shared" si="273"/>
        <v>2026-08</v>
      </c>
      <c r="J8716" s="7" t="str">
        <f>VLOOKUP(C8716,'[1]T. Apoyo Sistema'!$B$1:$C$89,2,0)</f>
        <v>SI</v>
      </c>
    </row>
    <row r="8717" spans="1:10" x14ac:dyDescent="0.25">
      <c r="A8717" s="4" t="str">
        <f t="shared" si="272"/>
        <v>46246-POX43-psa3</v>
      </c>
      <c r="B8717" s="14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 t="shared" si="273"/>
        <v>2026-08</v>
      </c>
      <c r="J8717" s="7" t="str">
        <f>VLOOKUP(C8717,'[1]T. Apoyo Sistema'!$B$1:$C$89,2,0)</f>
        <v>SI</v>
      </c>
    </row>
    <row r="8718" spans="1:10" x14ac:dyDescent="0.25">
      <c r="A8718" s="4" t="str">
        <f t="shared" si="272"/>
        <v>46246-POX43-psa4</v>
      </c>
      <c r="B8718" s="14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 t="shared" si="273"/>
        <v>2026-08</v>
      </c>
      <c r="J8718" s="7" t="str">
        <f>VLOOKUP(C8718,'[1]T. Apoyo Sistema'!$B$1:$C$89,2,0)</f>
        <v>SI</v>
      </c>
    </row>
    <row r="8719" spans="1:10" x14ac:dyDescent="0.25">
      <c r="A8719" s="4" t="str">
        <f t="shared" si="272"/>
        <v>46246-POX43-sec1</v>
      </c>
      <c r="B8719" s="14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 t="shared" si="273"/>
        <v>2026-08</v>
      </c>
      <c r="J8719" s="7" t="str">
        <f>VLOOKUP(C8719,'[1]T. Apoyo Sistema'!$B$1:$C$89,2,0)</f>
        <v>SI</v>
      </c>
    </row>
    <row r="8720" spans="1:10" x14ac:dyDescent="0.25">
      <c r="A8720" s="4" t="str">
        <f t="shared" si="272"/>
        <v>46246-POX43-sec2</v>
      </c>
      <c r="B8720" s="14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 t="shared" si="273"/>
        <v>2026-08</v>
      </c>
      <c r="J8720" s="7" t="str">
        <f>VLOOKUP(C8720,'[1]T. Apoyo Sistema'!$B$1:$C$89,2,0)</f>
        <v>SI</v>
      </c>
    </row>
    <row r="8721" spans="1:10" x14ac:dyDescent="0.25">
      <c r="A8721" s="4" t="str">
        <f t="shared" si="272"/>
        <v>46246-POX45-bbd1</v>
      </c>
      <c r="B8721" s="14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 t="shared" si="273"/>
        <v>2026-08</v>
      </c>
      <c r="J8721" s="7" t="str">
        <f>VLOOKUP(C8721,'[1]T. Apoyo Sistema'!$B$1:$C$89,2,0)</f>
        <v>SI</v>
      </c>
    </row>
    <row r="8722" spans="1:10" x14ac:dyDescent="0.25">
      <c r="A8722" s="4" t="str">
        <f t="shared" si="272"/>
        <v>46246-POX45-bbd2</v>
      </c>
      <c r="B8722" s="14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 t="shared" si="273"/>
        <v>2026-08</v>
      </c>
      <c r="J8722" s="7" t="str">
        <f>VLOOKUP(C8722,'[1]T. Apoyo Sistema'!$B$1:$C$89,2,0)</f>
        <v>SI</v>
      </c>
    </row>
    <row r="8723" spans="1:10" x14ac:dyDescent="0.25">
      <c r="A8723" s="4" t="str">
        <f t="shared" si="272"/>
        <v>46246-POX45-com1</v>
      </c>
      <c r="B8723" s="14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 t="shared" si="273"/>
        <v>2026-08</v>
      </c>
      <c r="J8723" s="7" t="str">
        <f>VLOOKUP(C8723,'[1]T. Apoyo Sistema'!$B$1:$C$89,2,0)</f>
        <v>SI</v>
      </c>
    </row>
    <row r="8724" spans="1:10" x14ac:dyDescent="0.25">
      <c r="A8724" s="4" t="str">
        <f t="shared" si="272"/>
        <v>46246-POX45-com2</v>
      </c>
      <c r="B8724" s="14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 t="shared" si="273"/>
        <v>2026-08</v>
      </c>
      <c r="J8724" s="7" t="str">
        <f>VLOOKUP(C8724,'[1]T. Apoyo Sistema'!$B$1:$C$89,2,0)</f>
        <v>SI</v>
      </c>
    </row>
    <row r="8725" spans="1:10" x14ac:dyDescent="0.25">
      <c r="A8725" s="4" t="str">
        <f t="shared" si="272"/>
        <v>46246-POX45-com3</v>
      </c>
      <c r="B8725" s="14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 t="shared" si="273"/>
        <v>2026-08</v>
      </c>
      <c r="J8725" s="7" t="str">
        <f>VLOOKUP(C8725,'[1]T. Apoyo Sistema'!$B$1:$C$89,2,0)</f>
        <v>SI</v>
      </c>
    </row>
    <row r="8726" spans="1:10" x14ac:dyDescent="0.25">
      <c r="A8726" s="4" t="str">
        <f t="shared" si="272"/>
        <v>46246-POX45-com4</v>
      </c>
      <c r="B8726" s="14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 t="shared" si="273"/>
        <v>2026-08</v>
      </c>
      <c r="J8726" s="7" t="str">
        <f>VLOOKUP(C8726,'[1]T. Apoyo Sistema'!$B$1:$C$89,2,0)</f>
        <v>SI</v>
      </c>
    </row>
    <row r="8727" spans="1:10" x14ac:dyDescent="0.25">
      <c r="A8727" s="4" t="str">
        <f t="shared" si="272"/>
        <v>46246-POX45-gen1</v>
      </c>
      <c r="B8727" s="14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 t="shared" si="273"/>
        <v>2026-08</v>
      </c>
      <c r="J8727" s="7" t="str">
        <f>VLOOKUP(C8727,'[1]T. Apoyo Sistema'!$B$1:$C$89,2,0)</f>
        <v>SI</v>
      </c>
    </row>
    <row r="8728" spans="1:10" x14ac:dyDescent="0.25">
      <c r="A8728" s="4" t="str">
        <f t="shared" si="272"/>
        <v>46246-POX45-gen2</v>
      </c>
      <c r="B8728" s="14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 t="shared" si="273"/>
        <v>2026-08</v>
      </c>
      <c r="J8728" s="7" t="str">
        <f>VLOOKUP(C8728,'[1]T. Apoyo Sistema'!$B$1:$C$89,2,0)</f>
        <v>SI</v>
      </c>
    </row>
    <row r="8729" spans="1:10" x14ac:dyDescent="0.25">
      <c r="A8729" s="4" t="str">
        <f t="shared" si="272"/>
        <v>46246-POX45-psa1</v>
      </c>
      <c r="B8729" s="14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 t="shared" si="273"/>
        <v>2026-08</v>
      </c>
      <c r="J8729" s="7" t="str">
        <f>VLOOKUP(C8729,'[1]T. Apoyo Sistema'!$B$1:$C$89,2,0)</f>
        <v>SI</v>
      </c>
    </row>
    <row r="8730" spans="1:10" x14ac:dyDescent="0.25">
      <c r="A8730" s="4" t="str">
        <f t="shared" si="272"/>
        <v>46246-POX45-psa2</v>
      </c>
      <c r="B8730" s="14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 t="shared" si="273"/>
        <v>2026-08</v>
      </c>
      <c r="J8730" s="7" t="str">
        <f>VLOOKUP(C8730,'[1]T. Apoyo Sistema'!$B$1:$C$89,2,0)</f>
        <v>SI</v>
      </c>
    </row>
    <row r="8731" spans="1:10" x14ac:dyDescent="0.25">
      <c r="A8731" s="4" t="str">
        <f t="shared" si="272"/>
        <v>46246-POX45-psa3</v>
      </c>
      <c r="B8731" s="14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 t="shared" si="273"/>
        <v>2026-08</v>
      </c>
      <c r="J8731" s="7" t="str">
        <f>VLOOKUP(C8731,'[1]T. Apoyo Sistema'!$B$1:$C$89,2,0)</f>
        <v>SI</v>
      </c>
    </row>
    <row r="8732" spans="1:10" x14ac:dyDescent="0.25">
      <c r="A8732" s="4" t="str">
        <f t="shared" si="272"/>
        <v>46246-POX45-psa4</v>
      </c>
      <c r="B8732" s="14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 t="shared" si="273"/>
        <v>2026-08</v>
      </c>
      <c r="J8732" s="7" t="str">
        <f>VLOOKUP(C8732,'[1]T. Apoyo Sistema'!$B$1:$C$89,2,0)</f>
        <v>SI</v>
      </c>
    </row>
    <row r="8733" spans="1:10" x14ac:dyDescent="0.25">
      <c r="A8733" s="4" t="str">
        <f t="shared" si="272"/>
        <v>46246-POX45-sec1</v>
      </c>
      <c r="B8733" s="14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 t="shared" si="273"/>
        <v>2026-08</v>
      </c>
      <c r="J8733" s="7" t="str">
        <f>VLOOKUP(C8733,'[1]T. Apoyo Sistema'!$B$1:$C$89,2,0)</f>
        <v>SI</v>
      </c>
    </row>
    <row r="8734" spans="1:10" x14ac:dyDescent="0.25">
      <c r="A8734" s="4" t="str">
        <f t="shared" si="272"/>
        <v>46246-POX45-sec2</v>
      </c>
      <c r="B8734" s="14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 t="shared" si="273"/>
        <v>2026-08</v>
      </c>
      <c r="J8734" s="7" t="str">
        <f>VLOOKUP(C8734,'[1]T. Apoyo Sistema'!$B$1:$C$89,2,0)</f>
        <v>SI</v>
      </c>
    </row>
    <row r="8735" spans="1:10" x14ac:dyDescent="0.25">
      <c r="A8735" s="4" t="str">
        <f t="shared" si="272"/>
        <v>46246-POX46-bbd1</v>
      </c>
      <c r="B8735" s="14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 t="shared" si="273"/>
        <v>2026-08</v>
      </c>
      <c r="J8735" s="7" t="str">
        <f>VLOOKUP(C8735,'[1]T. Apoyo Sistema'!$B$1:$C$89,2,0)</f>
        <v>SI</v>
      </c>
    </row>
    <row r="8736" spans="1:10" x14ac:dyDescent="0.25">
      <c r="A8736" s="4" t="str">
        <f t="shared" si="272"/>
        <v>46246-POX46-bbd2</v>
      </c>
      <c r="B8736" s="14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 t="shared" si="273"/>
        <v>2026-08</v>
      </c>
      <c r="J8736" s="7" t="str">
        <f>VLOOKUP(C8736,'[1]T. Apoyo Sistema'!$B$1:$C$89,2,0)</f>
        <v>SI</v>
      </c>
    </row>
    <row r="8737" spans="1:10" x14ac:dyDescent="0.25">
      <c r="A8737" s="4" t="str">
        <f t="shared" si="272"/>
        <v>46246-POX46-com1</v>
      </c>
      <c r="B8737" s="14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 t="shared" si="273"/>
        <v>2026-08</v>
      </c>
      <c r="J8737" s="7" t="str">
        <f>VLOOKUP(C8737,'[1]T. Apoyo Sistema'!$B$1:$C$89,2,0)</f>
        <v>SI</v>
      </c>
    </row>
    <row r="8738" spans="1:10" x14ac:dyDescent="0.25">
      <c r="A8738" s="4" t="str">
        <f t="shared" si="272"/>
        <v>46246-POX46-com2</v>
      </c>
      <c r="B8738" s="14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 t="shared" si="273"/>
        <v>2026-08</v>
      </c>
      <c r="J8738" s="7" t="str">
        <f>VLOOKUP(C8738,'[1]T. Apoyo Sistema'!$B$1:$C$89,2,0)</f>
        <v>SI</v>
      </c>
    </row>
    <row r="8739" spans="1:10" x14ac:dyDescent="0.25">
      <c r="A8739" s="4" t="str">
        <f t="shared" si="272"/>
        <v>46246-POX46-com3</v>
      </c>
      <c r="B8739" s="14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 t="shared" si="273"/>
        <v>2026-08</v>
      </c>
      <c r="J8739" s="7" t="str">
        <f>VLOOKUP(C8739,'[1]T. Apoyo Sistema'!$B$1:$C$89,2,0)</f>
        <v>SI</v>
      </c>
    </row>
    <row r="8740" spans="1:10" x14ac:dyDescent="0.25">
      <c r="A8740" s="4" t="str">
        <f t="shared" si="272"/>
        <v>46246-POX46-gen1</v>
      </c>
      <c r="B8740" s="14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 t="shared" si="273"/>
        <v>2026-08</v>
      </c>
      <c r="J8740" s="7" t="str">
        <f>VLOOKUP(C8740,'[1]T. Apoyo Sistema'!$B$1:$C$89,2,0)</f>
        <v>SI</v>
      </c>
    </row>
    <row r="8741" spans="1:10" x14ac:dyDescent="0.25">
      <c r="A8741" s="4" t="str">
        <f t="shared" si="272"/>
        <v>46246-POX46-gen2</v>
      </c>
      <c r="B8741" s="14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 t="shared" si="273"/>
        <v>2026-08</v>
      </c>
      <c r="J8741" s="7" t="str">
        <f>VLOOKUP(C8741,'[1]T. Apoyo Sistema'!$B$1:$C$89,2,0)</f>
        <v>SI</v>
      </c>
    </row>
    <row r="8742" spans="1:10" x14ac:dyDescent="0.25">
      <c r="A8742" s="4" t="str">
        <f t="shared" si="272"/>
        <v>46246-POX46-psa1</v>
      </c>
      <c r="B8742" s="14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 t="shared" si="273"/>
        <v>2026-08</v>
      </c>
      <c r="J8742" s="7" t="str">
        <f>VLOOKUP(C8742,'[1]T. Apoyo Sistema'!$B$1:$C$89,2,0)</f>
        <v>SI</v>
      </c>
    </row>
    <row r="8743" spans="1:10" x14ac:dyDescent="0.25">
      <c r="A8743" s="4" t="str">
        <f t="shared" si="272"/>
        <v>46246-POX46-psa2</v>
      </c>
      <c r="B8743" s="14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 t="shared" si="273"/>
        <v>2026-08</v>
      </c>
      <c r="J8743" s="7" t="str">
        <f>VLOOKUP(C8743,'[1]T. Apoyo Sistema'!$B$1:$C$89,2,0)</f>
        <v>SI</v>
      </c>
    </row>
    <row r="8744" spans="1:10" x14ac:dyDescent="0.25">
      <c r="A8744" s="4" t="str">
        <f t="shared" si="272"/>
        <v>46246-POX46-psa3</v>
      </c>
      <c r="B8744" s="14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 t="shared" si="273"/>
        <v>2026-08</v>
      </c>
      <c r="J8744" s="7" t="str">
        <f>VLOOKUP(C8744,'[1]T. Apoyo Sistema'!$B$1:$C$89,2,0)</f>
        <v>SI</v>
      </c>
    </row>
    <row r="8745" spans="1:10" x14ac:dyDescent="0.25">
      <c r="A8745" s="4" t="str">
        <f t="shared" si="272"/>
        <v>46246-POX46-psa4</v>
      </c>
      <c r="B8745" s="14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 t="shared" si="273"/>
        <v>2026-08</v>
      </c>
      <c r="J8745" s="7" t="str">
        <f>VLOOKUP(C8745,'[1]T. Apoyo Sistema'!$B$1:$C$89,2,0)</f>
        <v>SI</v>
      </c>
    </row>
    <row r="8746" spans="1:10" x14ac:dyDescent="0.25">
      <c r="A8746" s="4" t="str">
        <f t="shared" si="272"/>
        <v>46246-POX46-psa5</v>
      </c>
      <c r="B8746" s="14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 t="shared" si="273"/>
        <v>2026-08</v>
      </c>
      <c r="J8746" s="7" t="str">
        <f>VLOOKUP(C8746,'[1]T. Apoyo Sistema'!$B$1:$C$89,2,0)</f>
        <v>SI</v>
      </c>
    </row>
    <row r="8747" spans="1:10" x14ac:dyDescent="0.25">
      <c r="A8747" s="4" t="str">
        <f t="shared" si="272"/>
        <v>46246-POX46-psa6</v>
      </c>
      <c r="B8747" s="14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 t="shared" si="273"/>
        <v>2026-08</v>
      </c>
      <c r="J8747" s="7" t="str">
        <f>VLOOKUP(C8747,'[1]T. Apoyo Sistema'!$B$1:$C$89,2,0)</f>
        <v>SI</v>
      </c>
    </row>
    <row r="8748" spans="1:10" x14ac:dyDescent="0.25">
      <c r="A8748" s="4" t="str">
        <f t="shared" si="272"/>
        <v>46246-POX46-sec1</v>
      </c>
      <c r="B8748" s="14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 t="shared" si="273"/>
        <v>2026-08</v>
      </c>
      <c r="J8748" s="7" t="str">
        <f>VLOOKUP(C8748,'[1]T. Apoyo Sistema'!$B$1:$C$89,2,0)</f>
        <v>SI</v>
      </c>
    </row>
    <row r="8749" spans="1:10" x14ac:dyDescent="0.25">
      <c r="A8749" s="4" t="str">
        <f t="shared" si="272"/>
        <v>46246-POX46-sec2</v>
      </c>
      <c r="B8749" s="14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 t="shared" si="273"/>
        <v>2026-08</v>
      </c>
      <c r="J8749" s="7" t="str">
        <f>VLOOKUP(C8749,'[1]T. Apoyo Sistema'!$B$1:$C$89,2,0)</f>
        <v>SI</v>
      </c>
    </row>
    <row r="8750" spans="1:10" x14ac:dyDescent="0.25">
      <c r="A8750" s="4" t="str">
        <f t="shared" si="272"/>
        <v>46246-POX47-bbd1</v>
      </c>
      <c r="B8750" s="14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 t="shared" si="273"/>
        <v>2026-08</v>
      </c>
      <c r="J8750" s="7" t="str">
        <f>VLOOKUP(C8750,'[1]T. Apoyo Sistema'!$B$1:$C$89,2,0)</f>
        <v>SI</v>
      </c>
    </row>
    <row r="8751" spans="1:10" x14ac:dyDescent="0.25">
      <c r="A8751" s="4" t="str">
        <f t="shared" si="272"/>
        <v>46246-POX47-bbd2</v>
      </c>
      <c r="B8751" s="14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 t="shared" si="273"/>
        <v>2026-08</v>
      </c>
      <c r="J8751" s="7" t="str">
        <f>VLOOKUP(C8751,'[1]T. Apoyo Sistema'!$B$1:$C$89,2,0)</f>
        <v>SI</v>
      </c>
    </row>
    <row r="8752" spans="1:10" x14ac:dyDescent="0.25">
      <c r="A8752" s="4" t="str">
        <f t="shared" si="272"/>
        <v>46246-POX47-com1</v>
      </c>
      <c r="B8752" s="14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 t="shared" si="273"/>
        <v>2026-08</v>
      </c>
      <c r="J8752" s="7" t="str">
        <f>VLOOKUP(C8752,'[1]T. Apoyo Sistema'!$B$1:$C$89,2,0)</f>
        <v>SI</v>
      </c>
    </row>
    <row r="8753" spans="1:10" x14ac:dyDescent="0.25">
      <c r="A8753" s="4" t="str">
        <f t="shared" si="272"/>
        <v>46246-POX47-com2</v>
      </c>
      <c r="B8753" s="14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 t="shared" si="273"/>
        <v>2026-08</v>
      </c>
      <c r="J8753" s="7" t="str">
        <f>VLOOKUP(C8753,'[1]T. Apoyo Sistema'!$B$1:$C$89,2,0)</f>
        <v>SI</v>
      </c>
    </row>
    <row r="8754" spans="1:10" x14ac:dyDescent="0.25">
      <c r="A8754" s="4" t="str">
        <f t="shared" si="272"/>
        <v>46246-POX47-com3</v>
      </c>
      <c r="B8754" s="14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 t="shared" si="273"/>
        <v>2026-08</v>
      </c>
      <c r="J8754" s="7" t="str">
        <f>VLOOKUP(C8754,'[1]T. Apoyo Sistema'!$B$1:$C$89,2,0)</f>
        <v>SI</v>
      </c>
    </row>
    <row r="8755" spans="1:10" x14ac:dyDescent="0.25">
      <c r="A8755" s="4" t="str">
        <f t="shared" si="272"/>
        <v>46246-POX47-com4</v>
      </c>
      <c r="B8755" s="14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 t="shared" si="273"/>
        <v>2026-08</v>
      </c>
      <c r="J8755" s="7" t="str">
        <f>VLOOKUP(C8755,'[1]T. Apoyo Sistema'!$B$1:$C$89,2,0)</f>
        <v>SI</v>
      </c>
    </row>
    <row r="8756" spans="1:10" x14ac:dyDescent="0.25">
      <c r="A8756" s="4" t="str">
        <f t="shared" si="272"/>
        <v>46246-POX47-gen1</v>
      </c>
      <c r="B8756" s="14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 t="shared" si="273"/>
        <v>2026-08</v>
      </c>
      <c r="J8756" s="7" t="str">
        <f>VLOOKUP(C8756,'[1]T. Apoyo Sistema'!$B$1:$C$89,2,0)</f>
        <v>SI</v>
      </c>
    </row>
    <row r="8757" spans="1:10" x14ac:dyDescent="0.25">
      <c r="A8757" s="4" t="str">
        <f t="shared" si="272"/>
        <v>46246-POX47-gen2</v>
      </c>
      <c r="B8757" s="14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 t="shared" si="273"/>
        <v>2026-08</v>
      </c>
      <c r="J8757" s="7" t="str">
        <f>VLOOKUP(C8757,'[1]T. Apoyo Sistema'!$B$1:$C$89,2,0)</f>
        <v>SI</v>
      </c>
    </row>
    <row r="8758" spans="1:10" x14ac:dyDescent="0.25">
      <c r="A8758" s="4" t="str">
        <f t="shared" si="272"/>
        <v>46246-POX47-psa1</v>
      </c>
      <c r="B8758" s="14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 t="shared" si="273"/>
        <v>2026-08</v>
      </c>
      <c r="J8758" s="7" t="str">
        <f>VLOOKUP(C8758,'[1]T. Apoyo Sistema'!$B$1:$C$89,2,0)</f>
        <v>SI</v>
      </c>
    </row>
    <row r="8759" spans="1:10" x14ac:dyDescent="0.25">
      <c r="A8759" s="4" t="str">
        <f t="shared" si="272"/>
        <v>46246-POX47-psa2</v>
      </c>
      <c r="B8759" s="14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 t="shared" si="273"/>
        <v>2026-08</v>
      </c>
      <c r="J8759" s="7" t="str">
        <f>VLOOKUP(C8759,'[1]T. Apoyo Sistema'!$B$1:$C$89,2,0)</f>
        <v>SI</v>
      </c>
    </row>
    <row r="8760" spans="1:10" x14ac:dyDescent="0.25">
      <c r="A8760" s="4" t="str">
        <f t="shared" si="272"/>
        <v>46246-POX47-psa3</v>
      </c>
      <c r="B8760" s="14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 t="shared" si="273"/>
        <v>2026-08</v>
      </c>
      <c r="J8760" s="7" t="str">
        <f>VLOOKUP(C8760,'[1]T. Apoyo Sistema'!$B$1:$C$89,2,0)</f>
        <v>SI</v>
      </c>
    </row>
    <row r="8761" spans="1:10" x14ac:dyDescent="0.25">
      <c r="A8761" s="4" t="str">
        <f t="shared" si="272"/>
        <v>46246-POX47-psa4</v>
      </c>
      <c r="B8761" s="14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 t="shared" si="273"/>
        <v>2026-08</v>
      </c>
      <c r="J8761" s="7" t="str">
        <f>VLOOKUP(C8761,'[1]T. Apoyo Sistema'!$B$1:$C$89,2,0)</f>
        <v>SI</v>
      </c>
    </row>
    <row r="8762" spans="1:10" x14ac:dyDescent="0.25">
      <c r="A8762" s="4" t="str">
        <f t="shared" si="272"/>
        <v>46246-POX47-sec1</v>
      </c>
      <c r="B8762" s="14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 t="shared" si="273"/>
        <v>2026-08</v>
      </c>
      <c r="J8762" s="7" t="str">
        <f>VLOOKUP(C8762,'[1]T. Apoyo Sistema'!$B$1:$C$89,2,0)</f>
        <v>SI</v>
      </c>
    </row>
    <row r="8763" spans="1:10" x14ac:dyDescent="0.25">
      <c r="A8763" s="4" t="str">
        <f t="shared" si="272"/>
        <v>46246-POX47-sec2</v>
      </c>
      <c r="B8763" s="14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 t="shared" si="273"/>
        <v>2026-08</v>
      </c>
      <c r="J8763" s="7" t="str">
        <f>VLOOKUP(C8763,'[1]T. Apoyo Sistema'!$B$1:$C$89,2,0)</f>
        <v>SI</v>
      </c>
    </row>
    <row r="8764" spans="1:10" x14ac:dyDescent="0.25">
      <c r="A8764" s="4" t="str">
        <f t="shared" si="272"/>
        <v>46246-POX48-bbd1</v>
      </c>
      <c r="B8764" s="14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 t="shared" si="273"/>
        <v>2026-08</v>
      </c>
      <c r="J8764" s="7" t="str">
        <f>VLOOKUP(C8764,'[1]T. Apoyo Sistema'!$B$1:$C$89,2,0)</f>
        <v>SI</v>
      </c>
    </row>
    <row r="8765" spans="1:10" x14ac:dyDescent="0.25">
      <c r="A8765" s="4" t="str">
        <f t="shared" si="272"/>
        <v>46246-POX48-bbd2</v>
      </c>
      <c r="B8765" s="14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 t="shared" si="273"/>
        <v>2026-08</v>
      </c>
      <c r="J8765" s="7" t="str">
        <f>VLOOKUP(C8765,'[1]T. Apoyo Sistema'!$B$1:$C$89,2,0)</f>
        <v>SI</v>
      </c>
    </row>
    <row r="8766" spans="1:10" x14ac:dyDescent="0.25">
      <c r="A8766" s="4" t="str">
        <f t="shared" si="272"/>
        <v>46246-POX48-com1</v>
      </c>
      <c r="B8766" s="14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 t="shared" si="273"/>
        <v>2026-08</v>
      </c>
      <c r="J8766" s="7" t="str">
        <f>VLOOKUP(C8766,'[1]T. Apoyo Sistema'!$B$1:$C$89,2,0)</f>
        <v>SI</v>
      </c>
    </row>
    <row r="8767" spans="1:10" x14ac:dyDescent="0.25">
      <c r="A8767" s="4" t="str">
        <f t="shared" si="272"/>
        <v>46246-POX48-com2</v>
      </c>
      <c r="B8767" s="14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 t="shared" si="273"/>
        <v>2026-08</v>
      </c>
      <c r="J8767" s="7" t="str">
        <f>VLOOKUP(C8767,'[1]T. Apoyo Sistema'!$B$1:$C$89,2,0)</f>
        <v>SI</v>
      </c>
    </row>
    <row r="8768" spans="1:10" x14ac:dyDescent="0.25">
      <c r="A8768" s="4" t="str">
        <f t="shared" si="272"/>
        <v>46246-POX48-com3</v>
      </c>
      <c r="B8768" s="14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 t="shared" si="273"/>
        <v>2026-08</v>
      </c>
      <c r="J8768" s="7" t="str">
        <f>VLOOKUP(C8768,'[1]T. Apoyo Sistema'!$B$1:$C$89,2,0)</f>
        <v>SI</v>
      </c>
    </row>
    <row r="8769" spans="1:10" x14ac:dyDescent="0.25">
      <c r="A8769" s="4" t="str">
        <f t="shared" si="272"/>
        <v>46246-POX48-gen1</v>
      </c>
      <c r="B8769" s="14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 t="shared" si="273"/>
        <v>2026-08</v>
      </c>
      <c r="J8769" s="7" t="str">
        <f>VLOOKUP(C8769,'[1]T. Apoyo Sistema'!$B$1:$C$89,2,0)</f>
        <v>SI</v>
      </c>
    </row>
    <row r="8770" spans="1:10" x14ac:dyDescent="0.25">
      <c r="A8770" s="4" t="str">
        <f t="shared" ref="A8770:A8833" si="274">CONCATENATE(B8770,"-",C8770,"-",D8770)</f>
        <v>46246-POX48-gen2</v>
      </c>
      <c r="B8770" s="14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 t="shared" ref="I8770:I8833" si="275">TEXT(B8770,"yyyy-mm")</f>
        <v>2026-08</v>
      </c>
      <c r="J8770" s="7" t="str">
        <f>VLOOKUP(C8770,'[1]T. Apoyo Sistema'!$B$1:$C$89,2,0)</f>
        <v>SI</v>
      </c>
    </row>
    <row r="8771" spans="1:10" x14ac:dyDescent="0.25">
      <c r="A8771" s="4" t="str">
        <f t="shared" si="274"/>
        <v>46246-POX48-psa1</v>
      </c>
      <c r="B8771" s="14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 t="shared" si="275"/>
        <v>2026-08</v>
      </c>
      <c r="J8771" s="7" t="str">
        <f>VLOOKUP(C8771,'[1]T. Apoyo Sistema'!$B$1:$C$89,2,0)</f>
        <v>SI</v>
      </c>
    </row>
    <row r="8772" spans="1:10" x14ac:dyDescent="0.25">
      <c r="A8772" s="4" t="str">
        <f t="shared" si="274"/>
        <v>46246-POX48-psa2</v>
      </c>
      <c r="B8772" s="14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 t="shared" si="275"/>
        <v>2026-08</v>
      </c>
      <c r="J8772" s="7" t="str">
        <f>VLOOKUP(C8772,'[1]T. Apoyo Sistema'!$B$1:$C$89,2,0)</f>
        <v>SI</v>
      </c>
    </row>
    <row r="8773" spans="1:10" x14ac:dyDescent="0.25">
      <c r="A8773" s="4" t="str">
        <f t="shared" si="274"/>
        <v>46246-POX48-psa3</v>
      </c>
      <c r="B8773" s="14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 t="shared" si="275"/>
        <v>2026-08</v>
      </c>
      <c r="J8773" s="7" t="str">
        <f>VLOOKUP(C8773,'[1]T. Apoyo Sistema'!$B$1:$C$89,2,0)</f>
        <v>SI</v>
      </c>
    </row>
    <row r="8774" spans="1:10" x14ac:dyDescent="0.25">
      <c r="A8774" s="4" t="str">
        <f t="shared" si="274"/>
        <v>46246-POX48-psa4</v>
      </c>
      <c r="B8774" s="14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 t="shared" si="275"/>
        <v>2026-08</v>
      </c>
      <c r="J8774" s="7" t="str">
        <f>VLOOKUP(C8774,'[1]T. Apoyo Sistema'!$B$1:$C$89,2,0)</f>
        <v>SI</v>
      </c>
    </row>
    <row r="8775" spans="1:10" x14ac:dyDescent="0.25">
      <c r="A8775" s="4" t="str">
        <f t="shared" si="274"/>
        <v>46246-POX48-psa5</v>
      </c>
      <c r="B8775" s="14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 t="shared" si="275"/>
        <v>2026-08</v>
      </c>
      <c r="J8775" s="7" t="str">
        <f>VLOOKUP(C8775,'[1]T. Apoyo Sistema'!$B$1:$C$89,2,0)</f>
        <v>SI</v>
      </c>
    </row>
    <row r="8776" spans="1:10" x14ac:dyDescent="0.25">
      <c r="A8776" s="4" t="str">
        <f t="shared" si="274"/>
        <v>46246-POX48-psa6</v>
      </c>
      <c r="B8776" s="14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 t="shared" si="275"/>
        <v>2026-08</v>
      </c>
      <c r="J8776" s="7" t="str">
        <f>VLOOKUP(C8776,'[1]T. Apoyo Sistema'!$B$1:$C$89,2,0)</f>
        <v>SI</v>
      </c>
    </row>
    <row r="8777" spans="1:10" x14ac:dyDescent="0.25">
      <c r="A8777" s="4" t="str">
        <f t="shared" si="274"/>
        <v>46246-POX48-sec1</v>
      </c>
      <c r="B8777" s="14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 t="shared" si="275"/>
        <v>2026-08</v>
      </c>
      <c r="J8777" s="7" t="str">
        <f>VLOOKUP(C8777,'[1]T. Apoyo Sistema'!$B$1:$C$89,2,0)</f>
        <v>SI</v>
      </c>
    </row>
    <row r="8778" spans="1:10" x14ac:dyDescent="0.25">
      <c r="A8778" s="4" t="str">
        <f t="shared" si="274"/>
        <v>46246-POX48-sec2</v>
      </c>
      <c r="B8778" s="14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 t="shared" si="275"/>
        <v>2026-08</v>
      </c>
      <c r="J8778" s="7" t="str">
        <f>VLOOKUP(C8778,'[1]T. Apoyo Sistema'!$B$1:$C$89,2,0)</f>
        <v>SI</v>
      </c>
    </row>
    <row r="8779" spans="1:10" x14ac:dyDescent="0.25">
      <c r="A8779" s="4" t="str">
        <f t="shared" si="274"/>
        <v>46246-POX49-bbd1</v>
      </c>
      <c r="B8779" s="14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 t="shared" si="275"/>
        <v>2026-08</v>
      </c>
      <c r="J8779" s="7" t="str">
        <f>VLOOKUP(C8779,'[1]T. Apoyo Sistema'!$B$1:$C$89,2,0)</f>
        <v>SI</v>
      </c>
    </row>
    <row r="8780" spans="1:10" x14ac:dyDescent="0.25">
      <c r="A8780" s="4" t="str">
        <f t="shared" si="274"/>
        <v>46246-POX49-bbd2</v>
      </c>
      <c r="B8780" s="14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 t="shared" si="275"/>
        <v>2026-08</v>
      </c>
      <c r="J8780" s="7" t="str">
        <f>VLOOKUP(C8780,'[1]T. Apoyo Sistema'!$B$1:$C$89,2,0)</f>
        <v>SI</v>
      </c>
    </row>
    <row r="8781" spans="1:10" x14ac:dyDescent="0.25">
      <c r="A8781" s="4" t="str">
        <f t="shared" si="274"/>
        <v>46246-POX49-com1</v>
      </c>
      <c r="B8781" s="14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 t="shared" si="275"/>
        <v>2026-08</v>
      </c>
      <c r="J8781" s="7" t="str">
        <f>VLOOKUP(C8781,'[1]T. Apoyo Sistema'!$B$1:$C$89,2,0)</f>
        <v>SI</v>
      </c>
    </row>
    <row r="8782" spans="1:10" x14ac:dyDescent="0.25">
      <c r="A8782" s="4" t="str">
        <f t="shared" si="274"/>
        <v>46246-POX49-com2</v>
      </c>
      <c r="B8782" s="14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 t="shared" si="275"/>
        <v>2026-08</v>
      </c>
      <c r="J8782" s="7" t="str">
        <f>VLOOKUP(C8782,'[1]T. Apoyo Sistema'!$B$1:$C$89,2,0)</f>
        <v>SI</v>
      </c>
    </row>
    <row r="8783" spans="1:10" x14ac:dyDescent="0.25">
      <c r="A8783" s="4" t="str">
        <f t="shared" si="274"/>
        <v>46246-POX49-com3</v>
      </c>
      <c r="B8783" s="14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 t="shared" si="275"/>
        <v>2026-08</v>
      </c>
      <c r="J8783" s="7" t="str">
        <f>VLOOKUP(C8783,'[1]T. Apoyo Sistema'!$B$1:$C$89,2,0)</f>
        <v>SI</v>
      </c>
    </row>
    <row r="8784" spans="1:10" x14ac:dyDescent="0.25">
      <c r="A8784" s="4" t="str">
        <f t="shared" si="274"/>
        <v>46246-POX49-com4</v>
      </c>
      <c r="B8784" s="14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 t="shared" si="275"/>
        <v>2026-08</v>
      </c>
      <c r="J8784" s="7" t="str">
        <f>VLOOKUP(C8784,'[1]T. Apoyo Sistema'!$B$1:$C$89,2,0)</f>
        <v>SI</v>
      </c>
    </row>
    <row r="8785" spans="1:10" x14ac:dyDescent="0.25">
      <c r="A8785" s="4" t="str">
        <f t="shared" si="274"/>
        <v>46246-POX49-gen1</v>
      </c>
      <c r="B8785" s="14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 t="shared" si="275"/>
        <v>2026-08</v>
      </c>
      <c r="J8785" s="7" t="str">
        <f>VLOOKUP(C8785,'[1]T. Apoyo Sistema'!$B$1:$C$89,2,0)</f>
        <v>SI</v>
      </c>
    </row>
    <row r="8786" spans="1:10" x14ac:dyDescent="0.25">
      <c r="A8786" s="4" t="str">
        <f t="shared" si="274"/>
        <v>46246-POX49-gen2</v>
      </c>
      <c r="B8786" s="14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 t="shared" si="275"/>
        <v>2026-08</v>
      </c>
      <c r="J8786" s="7" t="str">
        <f>VLOOKUP(C8786,'[1]T. Apoyo Sistema'!$B$1:$C$89,2,0)</f>
        <v>SI</v>
      </c>
    </row>
    <row r="8787" spans="1:10" x14ac:dyDescent="0.25">
      <c r="A8787" s="4" t="str">
        <f t="shared" si="274"/>
        <v>46246-POX49-psa1</v>
      </c>
      <c r="B8787" s="14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 t="shared" si="275"/>
        <v>2026-08</v>
      </c>
      <c r="J8787" s="7" t="str">
        <f>VLOOKUP(C8787,'[1]T. Apoyo Sistema'!$B$1:$C$89,2,0)</f>
        <v>SI</v>
      </c>
    </row>
    <row r="8788" spans="1:10" x14ac:dyDescent="0.25">
      <c r="A8788" s="4" t="str">
        <f t="shared" si="274"/>
        <v>46246-POX49-psa2</v>
      </c>
      <c r="B8788" s="14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 t="shared" si="275"/>
        <v>2026-08</v>
      </c>
      <c r="J8788" s="7" t="str">
        <f>VLOOKUP(C8788,'[1]T. Apoyo Sistema'!$B$1:$C$89,2,0)</f>
        <v>SI</v>
      </c>
    </row>
    <row r="8789" spans="1:10" x14ac:dyDescent="0.25">
      <c r="A8789" s="4" t="str">
        <f t="shared" si="274"/>
        <v>46246-POX49-psa3</v>
      </c>
      <c r="B8789" s="14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 t="shared" si="275"/>
        <v>2026-08</v>
      </c>
      <c r="J8789" s="7" t="str">
        <f>VLOOKUP(C8789,'[1]T. Apoyo Sistema'!$B$1:$C$89,2,0)</f>
        <v>SI</v>
      </c>
    </row>
    <row r="8790" spans="1:10" x14ac:dyDescent="0.25">
      <c r="A8790" s="4" t="str">
        <f t="shared" si="274"/>
        <v>46246-POX49-psa4</v>
      </c>
      <c r="B8790" s="14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 t="shared" si="275"/>
        <v>2026-08</v>
      </c>
      <c r="J8790" s="7" t="str">
        <f>VLOOKUP(C8790,'[1]T. Apoyo Sistema'!$B$1:$C$89,2,0)</f>
        <v>SI</v>
      </c>
    </row>
    <row r="8791" spans="1:10" x14ac:dyDescent="0.25">
      <c r="A8791" s="4" t="str">
        <f t="shared" si="274"/>
        <v>46246-POX49-sec1</v>
      </c>
      <c r="B8791" s="14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 t="shared" si="275"/>
        <v>2026-08</v>
      </c>
      <c r="J8791" s="7" t="str">
        <f>VLOOKUP(C8791,'[1]T. Apoyo Sistema'!$B$1:$C$89,2,0)</f>
        <v>SI</v>
      </c>
    </row>
    <row r="8792" spans="1:10" x14ac:dyDescent="0.25">
      <c r="A8792" s="4" t="str">
        <f t="shared" si="274"/>
        <v>46246-POX49-sec2</v>
      </c>
      <c r="B8792" s="14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 t="shared" si="275"/>
        <v>2026-08</v>
      </c>
      <c r="J8792" s="7" t="str">
        <f>VLOOKUP(C8792,'[1]T. Apoyo Sistema'!$B$1:$C$89,2,0)</f>
        <v>SI</v>
      </c>
    </row>
    <row r="8793" spans="1:10" x14ac:dyDescent="0.25">
      <c r="A8793" s="4" t="str">
        <f t="shared" si="274"/>
        <v>46246-POX50-bbd1</v>
      </c>
      <c r="B8793" s="14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 t="shared" si="275"/>
        <v>2026-08</v>
      </c>
      <c r="J8793" s="7" t="str">
        <f>VLOOKUP(C8793,'[1]T. Apoyo Sistema'!$B$1:$C$89,2,0)</f>
        <v>SI</v>
      </c>
    </row>
    <row r="8794" spans="1:10" x14ac:dyDescent="0.25">
      <c r="A8794" s="4" t="str">
        <f t="shared" si="274"/>
        <v>46246-POX50-bbd2</v>
      </c>
      <c r="B8794" s="14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 t="shared" si="275"/>
        <v>2026-08</v>
      </c>
      <c r="J8794" s="7" t="str">
        <f>VLOOKUP(C8794,'[1]T. Apoyo Sistema'!$B$1:$C$89,2,0)</f>
        <v>SI</v>
      </c>
    </row>
    <row r="8795" spans="1:10" x14ac:dyDescent="0.25">
      <c r="A8795" s="4" t="str">
        <f t="shared" si="274"/>
        <v>46246-POX50-com1</v>
      </c>
      <c r="B8795" s="14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 t="shared" si="275"/>
        <v>2026-08</v>
      </c>
      <c r="J8795" s="7" t="str">
        <f>VLOOKUP(C8795,'[1]T. Apoyo Sistema'!$B$1:$C$89,2,0)</f>
        <v>SI</v>
      </c>
    </row>
    <row r="8796" spans="1:10" x14ac:dyDescent="0.25">
      <c r="A8796" s="4" t="str">
        <f t="shared" si="274"/>
        <v>46246-POX50-com2</v>
      </c>
      <c r="B8796" s="14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 t="shared" si="275"/>
        <v>2026-08</v>
      </c>
      <c r="J8796" s="7" t="str">
        <f>VLOOKUP(C8796,'[1]T. Apoyo Sistema'!$B$1:$C$89,2,0)</f>
        <v>SI</v>
      </c>
    </row>
    <row r="8797" spans="1:10" x14ac:dyDescent="0.25">
      <c r="A8797" s="4" t="str">
        <f t="shared" si="274"/>
        <v>46246-POX50-com3</v>
      </c>
      <c r="B8797" s="14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 t="shared" si="275"/>
        <v>2026-08</v>
      </c>
      <c r="J8797" s="7" t="str">
        <f>VLOOKUP(C8797,'[1]T. Apoyo Sistema'!$B$1:$C$89,2,0)</f>
        <v>SI</v>
      </c>
    </row>
    <row r="8798" spans="1:10" x14ac:dyDescent="0.25">
      <c r="A8798" s="4" t="str">
        <f t="shared" si="274"/>
        <v>46246-POX50-gen1</v>
      </c>
      <c r="B8798" s="14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 t="shared" si="275"/>
        <v>2026-08</v>
      </c>
      <c r="J8798" s="7" t="str">
        <f>VLOOKUP(C8798,'[1]T. Apoyo Sistema'!$B$1:$C$89,2,0)</f>
        <v>SI</v>
      </c>
    </row>
    <row r="8799" spans="1:10" x14ac:dyDescent="0.25">
      <c r="A8799" s="4" t="str">
        <f t="shared" si="274"/>
        <v>46246-POX50-gen2</v>
      </c>
      <c r="B8799" s="14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 t="shared" si="275"/>
        <v>2026-08</v>
      </c>
      <c r="J8799" s="7" t="str">
        <f>VLOOKUP(C8799,'[1]T. Apoyo Sistema'!$B$1:$C$89,2,0)</f>
        <v>SI</v>
      </c>
    </row>
    <row r="8800" spans="1:10" x14ac:dyDescent="0.25">
      <c r="A8800" s="4" t="str">
        <f t="shared" si="274"/>
        <v>46246-POX50-psa1</v>
      </c>
      <c r="B8800" s="14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 t="shared" si="275"/>
        <v>2026-08</v>
      </c>
      <c r="J8800" s="7" t="str">
        <f>VLOOKUP(C8800,'[1]T. Apoyo Sistema'!$B$1:$C$89,2,0)</f>
        <v>SI</v>
      </c>
    </row>
    <row r="8801" spans="1:10" x14ac:dyDescent="0.25">
      <c r="A8801" s="4" t="str">
        <f t="shared" si="274"/>
        <v>46246-POX50-psa2</v>
      </c>
      <c r="B8801" s="14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 t="shared" si="275"/>
        <v>2026-08</v>
      </c>
      <c r="J8801" s="7" t="str">
        <f>VLOOKUP(C8801,'[1]T. Apoyo Sistema'!$B$1:$C$89,2,0)</f>
        <v>SI</v>
      </c>
    </row>
    <row r="8802" spans="1:10" x14ac:dyDescent="0.25">
      <c r="A8802" s="4" t="str">
        <f t="shared" si="274"/>
        <v>46246-POX50-psa3</v>
      </c>
      <c r="B8802" s="14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 t="shared" si="275"/>
        <v>2026-08</v>
      </c>
      <c r="J8802" s="7" t="str">
        <f>VLOOKUP(C8802,'[1]T. Apoyo Sistema'!$B$1:$C$89,2,0)</f>
        <v>SI</v>
      </c>
    </row>
    <row r="8803" spans="1:10" x14ac:dyDescent="0.25">
      <c r="A8803" s="4" t="str">
        <f t="shared" si="274"/>
        <v>46246-POX50-psa4</v>
      </c>
      <c r="B8803" s="14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 t="shared" si="275"/>
        <v>2026-08</v>
      </c>
      <c r="J8803" s="7" t="str">
        <f>VLOOKUP(C8803,'[1]T. Apoyo Sistema'!$B$1:$C$89,2,0)</f>
        <v>SI</v>
      </c>
    </row>
    <row r="8804" spans="1:10" x14ac:dyDescent="0.25">
      <c r="A8804" s="4" t="str">
        <f t="shared" si="274"/>
        <v>46246-POX50-psa5</v>
      </c>
      <c r="B8804" s="14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 t="shared" si="275"/>
        <v>2026-08</v>
      </c>
      <c r="J8804" s="7" t="str">
        <f>VLOOKUP(C8804,'[1]T. Apoyo Sistema'!$B$1:$C$89,2,0)</f>
        <v>SI</v>
      </c>
    </row>
    <row r="8805" spans="1:10" x14ac:dyDescent="0.25">
      <c r="A8805" s="4" t="str">
        <f t="shared" si="274"/>
        <v>46246-POX50-psa6</v>
      </c>
      <c r="B8805" s="14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 t="shared" si="275"/>
        <v>2026-08</v>
      </c>
      <c r="J8805" s="7" t="str">
        <f>VLOOKUP(C8805,'[1]T. Apoyo Sistema'!$B$1:$C$89,2,0)</f>
        <v>SI</v>
      </c>
    </row>
    <row r="8806" spans="1:10" x14ac:dyDescent="0.25">
      <c r="A8806" s="4" t="str">
        <f t="shared" si="274"/>
        <v>46246-POX50-sec1</v>
      </c>
      <c r="B8806" s="14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 t="shared" si="275"/>
        <v>2026-08</v>
      </c>
      <c r="J8806" s="7" t="str">
        <f>VLOOKUP(C8806,'[1]T. Apoyo Sistema'!$B$1:$C$89,2,0)</f>
        <v>SI</v>
      </c>
    </row>
    <row r="8807" spans="1:10" x14ac:dyDescent="0.25">
      <c r="A8807" s="4" t="str">
        <f t="shared" si="274"/>
        <v>46246-POX50-sec2</v>
      </c>
      <c r="B8807" s="14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 t="shared" si="275"/>
        <v>2026-08</v>
      </c>
      <c r="J8807" s="7" t="str">
        <f>VLOOKUP(C8807,'[1]T. Apoyo Sistema'!$B$1:$C$89,2,0)</f>
        <v>SI</v>
      </c>
    </row>
    <row r="8808" spans="1:10" x14ac:dyDescent="0.25">
      <c r="A8808" s="4" t="str">
        <f t="shared" si="274"/>
        <v>46246-POX51-bbd1</v>
      </c>
      <c r="B8808" s="14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 t="shared" si="275"/>
        <v>2026-08</v>
      </c>
      <c r="J8808" s="7" t="str">
        <f>VLOOKUP(C8808,'[1]T. Apoyo Sistema'!$B$1:$C$89,2,0)</f>
        <v>SI</v>
      </c>
    </row>
    <row r="8809" spans="1:10" x14ac:dyDescent="0.25">
      <c r="A8809" s="4" t="str">
        <f t="shared" si="274"/>
        <v>46246-POX51-bbd2</v>
      </c>
      <c r="B8809" s="14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 t="shared" si="275"/>
        <v>2026-08</v>
      </c>
      <c r="J8809" s="7" t="str">
        <f>VLOOKUP(C8809,'[1]T. Apoyo Sistema'!$B$1:$C$89,2,0)</f>
        <v>SI</v>
      </c>
    </row>
    <row r="8810" spans="1:10" x14ac:dyDescent="0.25">
      <c r="A8810" s="4" t="str">
        <f t="shared" si="274"/>
        <v>46246-POX51-com1</v>
      </c>
      <c r="B8810" s="14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 t="shared" si="275"/>
        <v>2026-08</v>
      </c>
      <c r="J8810" s="7" t="str">
        <f>VLOOKUP(C8810,'[1]T. Apoyo Sistema'!$B$1:$C$89,2,0)</f>
        <v>SI</v>
      </c>
    </row>
    <row r="8811" spans="1:10" x14ac:dyDescent="0.25">
      <c r="A8811" s="4" t="str">
        <f t="shared" si="274"/>
        <v>46246-POX51-com2</v>
      </c>
      <c r="B8811" s="14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 t="shared" si="275"/>
        <v>2026-08</v>
      </c>
      <c r="J8811" s="7" t="str">
        <f>VLOOKUP(C8811,'[1]T. Apoyo Sistema'!$B$1:$C$89,2,0)</f>
        <v>SI</v>
      </c>
    </row>
    <row r="8812" spans="1:10" x14ac:dyDescent="0.25">
      <c r="A8812" s="4" t="str">
        <f t="shared" si="274"/>
        <v>46246-POX51-com3</v>
      </c>
      <c r="B8812" s="14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 t="shared" si="275"/>
        <v>2026-08</v>
      </c>
      <c r="J8812" s="7" t="str">
        <f>VLOOKUP(C8812,'[1]T. Apoyo Sistema'!$B$1:$C$89,2,0)</f>
        <v>SI</v>
      </c>
    </row>
    <row r="8813" spans="1:10" x14ac:dyDescent="0.25">
      <c r="A8813" s="4" t="str">
        <f t="shared" si="274"/>
        <v>46246-POX51-gen1</v>
      </c>
      <c r="B8813" s="14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 t="shared" si="275"/>
        <v>2026-08</v>
      </c>
      <c r="J8813" s="7" t="str">
        <f>VLOOKUP(C8813,'[1]T. Apoyo Sistema'!$B$1:$C$89,2,0)</f>
        <v>SI</v>
      </c>
    </row>
    <row r="8814" spans="1:10" x14ac:dyDescent="0.25">
      <c r="A8814" s="4" t="str">
        <f t="shared" si="274"/>
        <v>46246-POX51-gen2</v>
      </c>
      <c r="B8814" s="14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 t="shared" si="275"/>
        <v>2026-08</v>
      </c>
      <c r="J8814" s="7" t="str">
        <f>VLOOKUP(C8814,'[1]T. Apoyo Sistema'!$B$1:$C$89,2,0)</f>
        <v>SI</v>
      </c>
    </row>
    <row r="8815" spans="1:10" x14ac:dyDescent="0.25">
      <c r="A8815" s="4" t="str">
        <f t="shared" si="274"/>
        <v>46246-POX51-psa1</v>
      </c>
      <c r="B8815" s="14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 t="shared" si="275"/>
        <v>2026-08</v>
      </c>
      <c r="J8815" s="7" t="str">
        <f>VLOOKUP(C8815,'[1]T. Apoyo Sistema'!$B$1:$C$89,2,0)</f>
        <v>SI</v>
      </c>
    </row>
    <row r="8816" spans="1:10" x14ac:dyDescent="0.25">
      <c r="A8816" s="4" t="str">
        <f t="shared" si="274"/>
        <v>46246-POX51-psa2</v>
      </c>
      <c r="B8816" s="14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 t="shared" si="275"/>
        <v>2026-08</v>
      </c>
      <c r="J8816" s="7" t="str">
        <f>VLOOKUP(C8816,'[1]T. Apoyo Sistema'!$B$1:$C$89,2,0)</f>
        <v>SI</v>
      </c>
    </row>
    <row r="8817" spans="1:10" x14ac:dyDescent="0.25">
      <c r="A8817" s="4" t="str">
        <f t="shared" si="274"/>
        <v>46246-POX51-psa3</v>
      </c>
      <c r="B8817" s="14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 t="shared" si="275"/>
        <v>2026-08</v>
      </c>
      <c r="J8817" s="7" t="str">
        <f>VLOOKUP(C8817,'[1]T. Apoyo Sistema'!$B$1:$C$89,2,0)</f>
        <v>SI</v>
      </c>
    </row>
    <row r="8818" spans="1:10" x14ac:dyDescent="0.25">
      <c r="A8818" s="4" t="str">
        <f t="shared" si="274"/>
        <v>46246-POX51-psa4</v>
      </c>
      <c r="B8818" s="14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 t="shared" si="275"/>
        <v>2026-08</v>
      </c>
      <c r="J8818" s="7" t="str">
        <f>VLOOKUP(C8818,'[1]T. Apoyo Sistema'!$B$1:$C$89,2,0)</f>
        <v>SI</v>
      </c>
    </row>
    <row r="8819" spans="1:10" x14ac:dyDescent="0.25">
      <c r="A8819" s="4" t="str">
        <f t="shared" si="274"/>
        <v>46246-POX51-psa5</v>
      </c>
      <c r="B8819" s="14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 t="shared" si="275"/>
        <v>2026-08</v>
      </c>
      <c r="J8819" s="7" t="str">
        <f>VLOOKUP(C8819,'[1]T. Apoyo Sistema'!$B$1:$C$89,2,0)</f>
        <v>SI</v>
      </c>
    </row>
    <row r="8820" spans="1:10" x14ac:dyDescent="0.25">
      <c r="A8820" s="4" t="str">
        <f t="shared" si="274"/>
        <v>46246-POX51-psa6</v>
      </c>
      <c r="B8820" s="14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 t="shared" si="275"/>
        <v>2026-08</v>
      </c>
      <c r="J8820" s="7" t="str">
        <f>VLOOKUP(C8820,'[1]T. Apoyo Sistema'!$B$1:$C$89,2,0)</f>
        <v>SI</v>
      </c>
    </row>
    <row r="8821" spans="1:10" x14ac:dyDescent="0.25">
      <c r="A8821" s="4" t="str">
        <f t="shared" si="274"/>
        <v>46246-POX51-sec1</v>
      </c>
      <c r="B8821" s="14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 t="shared" si="275"/>
        <v>2026-08</v>
      </c>
      <c r="J8821" s="7" t="str">
        <f>VLOOKUP(C8821,'[1]T. Apoyo Sistema'!$B$1:$C$89,2,0)</f>
        <v>SI</v>
      </c>
    </row>
    <row r="8822" spans="1:10" x14ac:dyDescent="0.25">
      <c r="A8822" s="4" t="str">
        <f t="shared" si="274"/>
        <v>46246-POX51-sec2</v>
      </c>
      <c r="B8822" s="14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 t="shared" si="275"/>
        <v>2026-08</v>
      </c>
      <c r="J8822" s="7" t="str">
        <f>VLOOKUP(C8822,'[1]T. Apoyo Sistema'!$B$1:$C$89,2,0)</f>
        <v>SI</v>
      </c>
    </row>
    <row r="8823" spans="1:10" x14ac:dyDescent="0.25">
      <c r="A8823" s="4" t="str">
        <f t="shared" si="274"/>
        <v>46246-POX53-bbd1</v>
      </c>
      <c r="B8823" s="14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 t="shared" si="275"/>
        <v>2026-08</v>
      </c>
      <c r="J8823" s="7" t="str">
        <f>VLOOKUP(C8823,'[1]T. Apoyo Sistema'!$B$1:$C$89,2,0)</f>
        <v>SI</v>
      </c>
    </row>
    <row r="8824" spans="1:10" x14ac:dyDescent="0.25">
      <c r="A8824" s="4" t="str">
        <f t="shared" si="274"/>
        <v>46246-POX53-bbd2</v>
      </c>
      <c r="B8824" s="14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 t="shared" si="275"/>
        <v>2026-08</v>
      </c>
      <c r="J8824" s="7" t="str">
        <f>VLOOKUP(C8824,'[1]T. Apoyo Sistema'!$B$1:$C$89,2,0)</f>
        <v>SI</v>
      </c>
    </row>
    <row r="8825" spans="1:10" x14ac:dyDescent="0.25">
      <c r="A8825" s="4" t="str">
        <f t="shared" si="274"/>
        <v>46246-POX53-com1</v>
      </c>
      <c r="B8825" s="14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 t="shared" si="275"/>
        <v>2026-08</v>
      </c>
      <c r="J8825" s="7" t="str">
        <f>VLOOKUP(C8825,'[1]T. Apoyo Sistema'!$B$1:$C$89,2,0)</f>
        <v>SI</v>
      </c>
    </row>
    <row r="8826" spans="1:10" x14ac:dyDescent="0.25">
      <c r="A8826" s="4" t="str">
        <f t="shared" si="274"/>
        <v>46246-POX53-com2</v>
      </c>
      <c r="B8826" s="14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 t="shared" si="275"/>
        <v>2026-08</v>
      </c>
      <c r="J8826" s="7" t="str">
        <f>VLOOKUP(C8826,'[1]T. Apoyo Sistema'!$B$1:$C$89,2,0)</f>
        <v>SI</v>
      </c>
    </row>
    <row r="8827" spans="1:10" x14ac:dyDescent="0.25">
      <c r="A8827" s="4" t="str">
        <f t="shared" si="274"/>
        <v>46246-POX53-com3</v>
      </c>
      <c r="B8827" s="14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 t="shared" si="275"/>
        <v>2026-08</v>
      </c>
      <c r="J8827" s="7" t="str">
        <f>VLOOKUP(C8827,'[1]T. Apoyo Sistema'!$B$1:$C$89,2,0)</f>
        <v>SI</v>
      </c>
    </row>
    <row r="8828" spans="1:10" x14ac:dyDescent="0.25">
      <c r="A8828" s="4" t="str">
        <f t="shared" si="274"/>
        <v>46246-POX53-com4</v>
      </c>
      <c r="B8828" s="14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 t="shared" si="275"/>
        <v>2026-08</v>
      </c>
      <c r="J8828" s="7" t="str">
        <f>VLOOKUP(C8828,'[1]T. Apoyo Sistema'!$B$1:$C$89,2,0)</f>
        <v>SI</v>
      </c>
    </row>
    <row r="8829" spans="1:10" x14ac:dyDescent="0.25">
      <c r="A8829" s="4" t="str">
        <f t="shared" si="274"/>
        <v>46246-POX53-gen1</v>
      </c>
      <c r="B8829" s="14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 t="shared" si="275"/>
        <v>2026-08</v>
      </c>
      <c r="J8829" s="7" t="str">
        <f>VLOOKUP(C8829,'[1]T. Apoyo Sistema'!$B$1:$C$89,2,0)</f>
        <v>SI</v>
      </c>
    </row>
    <row r="8830" spans="1:10" x14ac:dyDescent="0.25">
      <c r="A8830" s="4" t="str">
        <f t="shared" si="274"/>
        <v>46246-POX53-gen2</v>
      </c>
      <c r="B8830" s="14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 t="shared" si="275"/>
        <v>2026-08</v>
      </c>
      <c r="J8830" s="7" t="str">
        <f>VLOOKUP(C8830,'[1]T. Apoyo Sistema'!$B$1:$C$89,2,0)</f>
        <v>SI</v>
      </c>
    </row>
    <row r="8831" spans="1:10" x14ac:dyDescent="0.25">
      <c r="A8831" s="4" t="str">
        <f t="shared" si="274"/>
        <v>46246-POX53-psa1</v>
      </c>
      <c r="B8831" s="14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 t="shared" si="275"/>
        <v>2026-08</v>
      </c>
      <c r="J8831" s="7" t="str">
        <f>VLOOKUP(C8831,'[1]T. Apoyo Sistema'!$B$1:$C$89,2,0)</f>
        <v>SI</v>
      </c>
    </row>
    <row r="8832" spans="1:10" x14ac:dyDescent="0.25">
      <c r="A8832" s="4" t="str">
        <f t="shared" si="274"/>
        <v>46246-POX53-psa2</v>
      </c>
      <c r="B8832" s="14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 t="shared" si="275"/>
        <v>2026-08</v>
      </c>
      <c r="J8832" s="7" t="str">
        <f>VLOOKUP(C8832,'[1]T. Apoyo Sistema'!$B$1:$C$89,2,0)</f>
        <v>SI</v>
      </c>
    </row>
    <row r="8833" spans="1:10" x14ac:dyDescent="0.25">
      <c r="A8833" s="4" t="str">
        <f t="shared" si="274"/>
        <v>46246-POX53-psa3</v>
      </c>
      <c r="B8833" s="14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 t="shared" si="275"/>
        <v>2026-08</v>
      </c>
      <c r="J8833" s="7" t="str">
        <f>VLOOKUP(C8833,'[1]T. Apoyo Sistema'!$B$1:$C$89,2,0)</f>
        <v>SI</v>
      </c>
    </row>
    <row r="8834" spans="1:10" x14ac:dyDescent="0.25">
      <c r="A8834" s="4" t="str">
        <f t="shared" ref="A8834:A8897" si="276">CONCATENATE(B8834,"-",C8834,"-",D8834)</f>
        <v>46246-POX53-psa4</v>
      </c>
      <c r="B8834" s="14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 t="shared" ref="I8834:I8897" si="277">TEXT(B8834,"yyyy-mm")</f>
        <v>2026-08</v>
      </c>
      <c r="J8834" s="7" t="str">
        <f>VLOOKUP(C8834,'[1]T. Apoyo Sistema'!$B$1:$C$89,2,0)</f>
        <v>SI</v>
      </c>
    </row>
    <row r="8835" spans="1:10" x14ac:dyDescent="0.25">
      <c r="A8835" s="4" t="str">
        <f t="shared" si="276"/>
        <v>46246-POX53-sec1</v>
      </c>
      <c r="B8835" s="14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 t="shared" si="277"/>
        <v>2026-08</v>
      </c>
      <c r="J8835" s="7" t="str">
        <f>VLOOKUP(C8835,'[1]T. Apoyo Sistema'!$B$1:$C$89,2,0)</f>
        <v>SI</v>
      </c>
    </row>
    <row r="8836" spans="1:10" x14ac:dyDescent="0.25">
      <c r="A8836" s="4" t="str">
        <f t="shared" si="276"/>
        <v>46246-POX53-sec2</v>
      </c>
      <c r="B8836" s="14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 t="shared" si="277"/>
        <v>2026-08</v>
      </c>
      <c r="J8836" s="7" t="str">
        <f>VLOOKUP(C8836,'[1]T. Apoyo Sistema'!$B$1:$C$89,2,0)</f>
        <v>SI</v>
      </c>
    </row>
    <row r="8837" spans="1:10" x14ac:dyDescent="0.25">
      <c r="A8837" s="4" t="str">
        <f t="shared" si="276"/>
        <v>46246-POX54-bbd1</v>
      </c>
      <c r="B8837" s="14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 t="shared" si="277"/>
        <v>2026-08</v>
      </c>
      <c r="J8837" s="7" t="str">
        <f>VLOOKUP(C8837,'[1]T. Apoyo Sistema'!$B$1:$C$89,2,0)</f>
        <v>SI</v>
      </c>
    </row>
    <row r="8838" spans="1:10" x14ac:dyDescent="0.25">
      <c r="A8838" s="4" t="str">
        <f t="shared" si="276"/>
        <v>46246-POX54-bbd2</v>
      </c>
      <c r="B8838" s="14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 t="shared" si="277"/>
        <v>2026-08</v>
      </c>
      <c r="J8838" s="7" t="str">
        <f>VLOOKUP(C8838,'[1]T. Apoyo Sistema'!$B$1:$C$89,2,0)</f>
        <v>SI</v>
      </c>
    </row>
    <row r="8839" spans="1:10" x14ac:dyDescent="0.25">
      <c r="A8839" s="4" t="str">
        <f t="shared" si="276"/>
        <v>46246-POX54-com1</v>
      </c>
      <c r="B8839" s="14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 t="shared" si="277"/>
        <v>2026-08</v>
      </c>
      <c r="J8839" s="7" t="str">
        <f>VLOOKUP(C8839,'[1]T. Apoyo Sistema'!$B$1:$C$89,2,0)</f>
        <v>SI</v>
      </c>
    </row>
    <row r="8840" spans="1:10" x14ac:dyDescent="0.25">
      <c r="A8840" s="4" t="str">
        <f t="shared" si="276"/>
        <v>46246-POX54-com2</v>
      </c>
      <c r="B8840" s="14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 t="shared" si="277"/>
        <v>2026-08</v>
      </c>
      <c r="J8840" s="7" t="str">
        <f>VLOOKUP(C8840,'[1]T. Apoyo Sistema'!$B$1:$C$89,2,0)</f>
        <v>SI</v>
      </c>
    </row>
    <row r="8841" spans="1:10" x14ac:dyDescent="0.25">
      <c r="A8841" s="4" t="str">
        <f t="shared" si="276"/>
        <v>46246-POX54-com3</v>
      </c>
      <c r="B8841" s="14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 t="shared" si="277"/>
        <v>2026-08</v>
      </c>
      <c r="J8841" s="7" t="str">
        <f>VLOOKUP(C8841,'[1]T. Apoyo Sistema'!$B$1:$C$89,2,0)</f>
        <v>SI</v>
      </c>
    </row>
    <row r="8842" spans="1:10" x14ac:dyDescent="0.25">
      <c r="A8842" s="4" t="str">
        <f t="shared" si="276"/>
        <v>46246-POX54-com4</v>
      </c>
      <c r="B8842" s="14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 t="shared" si="277"/>
        <v>2026-08</v>
      </c>
      <c r="J8842" s="7" t="str">
        <f>VLOOKUP(C8842,'[1]T. Apoyo Sistema'!$B$1:$C$89,2,0)</f>
        <v>SI</v>
      </c>
    </row>
    <row r="8843" spans="1:10" x14ac:dyDescent="0.25">
      <c r="A8843" s="4" t="str">
        <f t="shared" si="276"/>
        <v>46246-POX54-gen1</v>
      </c>
      <c r="B8843" s="14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 t="shared" si="277"/>
        <v>2026-08</v>
      </c>
      <c r="J8843" s="7" t="str">
        <f>VLOOKUP(C8843,'[1]T. Apoyo Sistema'!$B$1:$C$89,2,0)</f>
        <v>SI</v>
      </c>
    </row>
    <row r="8844" spans="1:10" x14ac:dyDescent="0.25">
      <c r="A8844" s="4" t="str">
        <f t="shared" si="276"/>
        <v>46246-POX54-gen2</v>
      </c>
      <c r="B8844" s="14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 t="shared" si="277"/>
        <v>2026-08</v>
      </c>
      <c r="J8844" s="7" t="str">
        <f>VLOOKUP(C8844,'[1]T. Apoyo Sistema'!$B$1:$C$89,2,0)</f>
        <v>SI</v>
      </c>
    </row>
    <row r="8845" spans="1:10" x14ac:dyDescent="0.25">
      <c r="A8845" s="4" t="str">
        <f t="shared" si="276"/>
        <v>46246-POX54-psa1</v>
      </c>
      <c r="B8845" s="14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 t="shared" si="277"/>
        <v>2026-08</v>
      </c>
      <c r="J8845" s="7" t="str">
        <f>VLOOKUP(C8845,'[1]T. Apoyo Sistema'!$B$1:$C$89,2,0)</f>
        <v>SI</v>
      </c>
    </row>
    <row r="8846" spans="1:10" x14ac:dyDescent="0.25">
      <c r="A8846" s="4" t="str">
        <f t="shared" si="276"/>
        <v>46246-POX54-psa2</v>
      </c>
      <c r="B8846" s="14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 t="shared" si="277"/>
        <v>2026-08</v>
      </c>
      <c r="J8846" s="7" t="str">
        <f>VLOOKUP(C8846,'[1]T. Apoyo Sistema'!$B$1:$C$89,2,0)</f>
        <v>SI</v>
      </c>
    </row>
    <row r="8847" spans="1:10" x14ac:dyDescent="0.25">
      <c r="A8847" s="4" t="str">
        <f t="shared" si="276"/>
        <v>46246-POX54-psa3</v>
      </c>
      <c r="B8847" s="14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 t="shared" si="277"/>
        <v>2026-08</v>
      </c>
      <c r="J8847" s="7" t="str">
        <f>VLOOKUP(C8847,'[1]T. Apoyo Sistema'!$B$1:$C$89,2,0)</f>
        <v>SI</v>
      </c>
    </row>
    <row r="8848" spans="1:10" x14ac:dyDescent="0.25">
      <c r="A8848" s="4" t="str">
        <f t="shared" si="276"/>
        <v>46246-POX54-psa4</v>
      </c>
      <c r="B8848" s="14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 t="shared" si="277"/>
        <v>2026-08</v>
      </c>
      <c r="J8848" s="7" t="str">
        <f>VLOOKUP(C8848,'[1]T. Apoyo Sistema'!$B$1:$C$89,2,0)</f>
        <v>SI</v>
      </c>
    </row>
    <row r="8849" spans="1:10" x14ac:dyDescent="0.25">
      <c r="A8849" s="4" t="str">
        <f t="shared" si="276"/>
        <v>46246-POX54-sec1</v>
      </c>
      <c r="B8849" s="14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 t="shared" si="277"/>
        <v>2026-08</v>
      </c>
      <c r="J8849" s="7" t="str">
        <f>VLOOKUP(C8849,'[1]T. Apoyo Sistema'!$B$1:$C$89,2,0)</f>
        <v>SI</v>
      </c>
    </row>
    <row r="8850" spans="1:10" x14ac:dyDescent="0.25">
      <c r="A8850" s="4" t="str">
        <f t="shared" si="276"/>
        <v>46246-POX54-sec2</v>
      </c>
      <c r="B8850" s="14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 t="shared" si="277"/>
        <v>2026-08</v>
      </c>
      <c r="J8850" s="7" t="str">
        <f>VLOOKUP(C8850,'[1]T. Apoyo Sistema'!$B$1:$C$89,2,0)</f>
        <v>SI</v>
      </c>
    </row>
    <row r="8851" spans="1:10" x14ac:dyDescent="0.25">
      <c r="A8851" s="4" t="str">
        <f t="shared" si="276"/>
        <v>46246-POX55-bbd1</v>
      </c>
      <c r="B8851" s="14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 t="shared" si="277"/>
        <v>2026-08</v>
      </c>
      <c r="J8851" s="7" t="str">
        <f>VLOOKUP(C8851,'[1]T. Apoyo Sistema'!$B$1:$C$89,2,0)</f>
        <v>SI</v>
      </c>
    </row>
    <row r="8852" spans="1:10" x14ac:dyDescent="0.25">
      <c r="A8852" s="4" t="str">
        <f t="shared" si="276"/>
        <v>46246-POX55-bbd2</v>
      </c>
      <c r="B8852" s="14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 t="shared" si="277"/>
        <v>2026-08</v>
      </c>
      <c r="J8852" s="7" t="str">
        <f>VLOOKUP(C8852,'[1]T. Apoyo Sistema'!$B$1:$C$89,2,0)</f>
        <v>SI</v>
      </c>
    </row>
    <row r="8853" spans="1:10" x14ac:dyDescent="0.25">
      <c r="A8853" s="4" t="str">
        <f t="shared" si="276"/>
        <v>46246-POX55-com1</v>
      </c>
      <c r="B8853" s="14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 t="shared" si="277"/>
        <v>2026-08</v>
      </c>
      <c r="J8853" s="7" t="str">
        <f>VLOOKUP(C8853,'[1]T. Apoyo Sistema'!$B$1:$C$89,2,0)</f>
        <v>SI</v>
      </c>
    </row>
    <row r="8854" spans="1:10" x14ac:dyDescent="0.25">
      <c r="A8854" s="4" t="str">
        <f t="shared" si="276"/>
        <v>46246-POX55-com2</v>
      </c>
      <c r="B8854" s="14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 t="shared" si="277"/>
        <v>2026-08</v>
      </c>
      <c r="J8854" s="7" t="str">
        <f>VLOOKUP(C8854,'[1]T. Apoyo Sistema'!$B$1:$C$89,2,0)</f>
        <v>SI</v>
      </c>
    </row>
    <row r="8855" spans="1:10" x14ac:dyDescent="0.25">
      <c r="A8855" s="4" t="str">
        <f t="shared" si="276"/>
        <v>46246-POX55-com3</v>
      </c>
      <c r="B8855" s="14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 t="shared" si="277"/>
        <v>2026-08</v>
      </c>
      <c r="J8855" s="7" t="str">
        <f>VLOOKUP(C8855,'[1]T. Apoyo Sistema'!$B$1:$C$89,2,0)</f>
        <v>SI</v>
      </c>
    </row>
    <row r="8856" spans="1:10" x14ac:dyDescent="0.25">
      <c r="A8856" s="4" t="str">
        <f t="shared" si="276"/>
        <v>46246-POX55-gen1</v>
      </c>
      <c r="B8856" s="14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 t="shared" si="277"/>
        <v>2026-08</v>
      </c>
      <c r="J8856" s="7" t="str">
        <f>VLOOKUP(C8856,'[1]T. Apoyo Sistema'!$B$1:$C$89,2,0)</f>
        <v>SI</v>
      </c>
    </row>
    <row r="8857" spans="1:10" x14ac:dyDescent="0.25">
      <c r="A8857" s="4" t="str">
        <f t="shared" si="276"/>
        <v>46246-POX55-gen2</v>
      </c>
      <c r="B8857" s="14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 t="shared" si="277"/>
        <v>2026-08</v>
      </c>
      <c r="J8857" s="7" t="str">
        <f>VLOOKUP(C8857,'[1]T. Apoyo Sistema'!$B$1:$C$89,2,0)</f>
        <v>SI</v>
      </c>
    </row>
    <row r="8858" spans="1:10" x14ac:dyDescent="0.25">
      <c r="A8858" s="4" t="str">
        <f t="shared" si="276"/>
        <v>46246-POX55-psa1</v>
      </c>
      <c r="B8858" s="14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 t="shared" si="277"/>
        <v>2026-08</v>
      </c>
      <c r="J8858" s="7" t="str">
        <f>VLOOKUP(C8858,'[1]T. Apoyo Sistema'!$B$1:$C$89,2,0)</f>
        <v>SI</v>
      </c>
    </row>
    <row r="8859" spans="1:10" x14ac:dyDescent="0.25">
      <c r="A8859" s="4" t="str">
        <f t="shared" si="276"/>
        <v>46246-POX55-psa2</v>
      </c>
      <c r="B8859" s="14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 t="shared" si="277"/>
        <v>2026-08</v>
      </c>
      <c r="J8859" s="7" t="str">
        <f>VLOOKUP(C8859,'[1]T. Apoyo Sistema'!$B$1:$C$89,2,0)</f>
        <v>SI</v>
      </c>
    </row>
    <row r="8860" spans="1:10" x14ac:dyDescent="0.25">
      <c r="A8860" s="4" t="str">
        <f t="shared" si="276"/>
        <v>46246-POX55-psa3</v>
      </c>
      <c r="B8860" s="14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 t="shared" si="277"/>
        <v>2026-08</v>
      </c>
      <c r="J8860" s="7" t="str">
        <f>VLOOKUP(C8860,'[1]T. Apoyo Sistema'!$B$1:$C$89,2,0)</f>
        <v>SI</v>
      </c>
    </row>
    <row r="8861" spans="1:10" x14ac:dyDescent="0.25">
      <c r="A8861" s="4" t="str">
        <f t="shared" si="276"/>
        <v>46246-POX55-psa4</v>
      </c>
      <c r="B8861" s="14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 t="shared" si="277"/>
        <v>2026-08</v>
      </c>
      <c r="J8861" s="7" t="str">
        <f>VLOOKUP(C8861,'[1]T. Apoyo Sistema'!$B$1:$C$89,2,0)</f>
        <v>SI</v>
      </c>
    </row>
    <row r="8862" spans="1:10" x14ac:dyDescent="0.25">
      <c r="A8862" s="4" t="str">
        <f t="shared" si="276"/>
        <v>46246-POX55-psa5</v>
      </c>
      <c r="B8862" s="14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 t="shared" si="277"/>
        <v>2026-08</v>
      </c>
      <c r="J8862" s="7" t="str">
        <f>VLOOKUP(C8862,'[1]T. Apoyo Sistema'!$B$1:$C$89,2,0)</f>
        <v>SI</v>
      </c>
    </row>
    <row r="8863" spans="1:10" x14ac:dyDescent="0.25">
      <c r="A8863" s="4" t="str">
        <f t="shared" si="276"/>
        <v>46246-POX55-psa6</v>
      </c>
      <c r="B8863" s="14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 t="shared" si="277"/>
        <v>2026-08</v>
      </c>
      <c r="J8863" s="7" t="str">
        <f>VLOOKUP(C8863,'[1]T. Apoyo Sistema'!$B$1:$C$89,2,0)</f>
        <v>SI</v>
      </c>
    </row>
    <row r="8864" spans="1:10" x14ac:dyDescent="0.25">
      <c r="A8864" s="4" t="str">
        <f t="shared" si="276"/>
        <v>46246-POX55-sec1</v>
      </c>
      <c r="B8864" s="14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 t="shared" si="277"/>
        <v>2026-08</v>
      </c>
      <c r="J8864" s="7" t="str">
        <f>VLOOKUP(C8864,'[1]T. Apoyo Sistema'!$B$1:$C$89,2,0)</f>
        <v>SI</v>
      </c>
    </row>
    <row r="8865" spans="1:10" x14ac:dyDescent="0.25">
      <c r="A8865" s="4" t="str">
        <f t="shared" si="276"/>
        <v>46246-POX55-sec2</v>
      </c>
      <c r="B8865" s="14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 t="shared" si="277"/>
        <v>2026-08</v>
      </c>
      <c r="J8865" s="7" t="str">
        <f>VLOOKUP(C8865,'[1]T. Apoyo Sistema'!$B$1:$C$89,2,0)</f>
        <v>SI</v>
      </c>
    </row>
    <row r="8866" spans="1:10" x14ac:dyDescent="0.25">
      <c r="A8866" s="4" t="str">
        <f t="shared" si="276"/>
        <v>46246-POX56-bbd1</v>
      </c>
      <c r="B8866" s="14">
        <v>46246</v>
      </c>
      <c r="C8866" s="4" t="s">
        <v>48</v>
      </c>
      <c r="D8866" s="4" t="s">
        <v>69</v>
      </c>
      <c r="E8866" s="4">
        <v>0</v>
      </c>
      <c r="F8866" s="6">
        <v>0.15</v>
      </c>
      <c r="G8866" s="6">
        <v>23.833333333333336</v>
      </c>
      <c r="H8866" s="6">
        <v>0</v>
      </c>
      <c r="I8866" s="4" t="str">
        <f t="shared" si="277"/>
        <v>2026-08</v>
      </c>
      <c r="J8866" s="7" t="str">
        <f>VLOOKUP(C8866,'[1]T. Apoyo Sistema'!$B$1:$C$89,2,0)</f>
        <v>SI</v>
      </c>
    </row>
    <row r="8867" spans="1:10" x14ac:dyDescent="0.25">
      <c r="A8867" s="4" t="str">
        <f t="shared" si="276"/>
        <v>46246-POX56-bbd2</v>
      </c>
      <c r="B8867" s="14">
        <v>46246</v>
      </c>
      <c r="C8867" s="4" t="s">
        <v>48</v>
      </c>
      <c r="D8867" s="4" t="s">
        <v>70</v>
      </c>
      <c r="E8867" s="4">
        <v>0</v>
      </c>
      <c r="F8867" s="6">
        <v>0</v>
      </c>
      <c r="G8867" s="6">
        <v>23.983333333333334</v>
      </c>
      <c r="H8867" s="6">
        <v>0</v>
      </c>
      <c r="I8867" s="4" t="str">
        <f t="shared" si="277"/>
        <v>2026-08</v>
      </c>
      <c r="J8867" s="7" t="str">
        <f>VLOOKUP(C8867,'[1]T. Apoyo Sistema'!$B$1:$C$89,2,0)</f>
        <v>SI</v>
      </c>
    </row>
    <row r="8868" spans="1:10" x14ac:dyDescent="0.25">
      <c r="A8868" s="4" t="str">
        <f t="shared" si="276"/>
        <v>46246-POX56-com1</v>
      </c>
      <c r="B8868" s="14">
        <v>46246</v>
      </c>
      <c r="C8868" s="4" t="s">
        <v>48</v>
      </c>
      <c r="D8868" s="4" t="s">
        <v>71</v>
      </c>
      <c r="E8868" s="4">
        <v>0</v>
      </c>
      <c r="F8868" s="6">
        <v>4.416666666666667</v>
      </c>
      <c r="G8868" s="6">
        <v>19.566666666666666</v>
      </c>
      <c r="H8868" s="6">
        <v>0</v>
      </c>
      <c r="I8868" s="4" t="str">
        <f t="shared" si="277"/>
        <v>2026-08</v>
      </c>
      <c r="J8868" s="7" t="str">
        <f>VLOOKUP(C8868,'[1]T. Apoyo Sistema'!$B$1:$C$89,2,0)</f>
        <v>SI</v>
      </c>
    </row>
    <row r="8869" spans="1:10" x14ac:dyDescent="0.25">
      <c r="A8869" s="4" t="str">
        <f t="shared" si="276"/>
        <v>46246-POX56-com2</v>
      </c>
      <c r="B8869" s="14">
        <v>46246</v>
      </c>
      <c r="C8869" s="4" t="s">
        <v>48</v>
      </c>
      <c r="D8869" s="4" t="s">
        <v>72</v>
      </c>
      <c r="E8869" s="4">
        <v>0</v>
      </c>
      <c r="F8869" s="6">
        <v>0</v>
      </c>
      <c r="G8869" s="6">
        <v>23.983333333333334</v>
      </c>
      <c r="H8869" s="6">
        <v>0</v>
      </c>
      <c r="I8869" s="4" t="str">
        <f t="shared" si="277"/>
        <v>2026-08</v>
      </c>
      <c r="J8869" s="7" t="str">
        <f>VLOOKUP(C8869,'[1]T. Apoyo Sistema'!$B$1:$C$89,2,0)</f>
        <v>SI</v>
      </c>
    </row>
    <row r="8870" spans="1:10" x14ac:dyDescent="0.25">
      <c r="A8870" s="4" t="str">
        <f t="shared" si="276"/>
        <v>46246-POX56-com3</v>
      </c>
      <c r="B8870" s="14">
        <v>46246</v>
      </c>
      <c r="C8870" s="4" t="s">
        <v>48</v>
      </c>
      <c r="D8870" s="4" t="s">
        <v>77</v>
      </c>
      <c r="E8870" s="4">
        <v>0</v>
      </c>
      <c r="F8870" s="6">
        <v>0</v>
      </c>
      <c r="G8870" s="6">
        <v>23.983333333333334</v>
      </c>
      <c r="H8870" s="6">
        <v>0</v>
      </c>
      <c r="I8870" s="4" t="str">
        <f t="shared" si="277"/>
        <v>2026-08</v>
      </c>
      <c r="J8870" s="7" t="str">
        <f>VLOOKUP(C8870,'[1]T. Apoyo Sistema'!$B$1:$C$89,2,0)</f>
        <v>SI</v>
      </c>
    </row>
    <row r="8871" spans="1:10" x14ac:dyDescent="0.25">
      <c r="A8871" s="4" t="str">
        <f t="shared" si="276"/>
        <v>46246-POX56-com4</v>
      </c>
      <c r="B8871" s="14">
        <v>46246</v>
      </c>
      <c r="C8871" s="4" t="s">
        <v>48</v>
      </c>
      <c r="D8871" s="4" t="s">
        <v>78</v>
      </c>
      <c r="E8871" s="4">
        <v>0</v>
      </c>
      <c r="F8871" s="6">
        <v>4.7166666666666668</v>
      </c>
      <c r="G8871" s="6">
        <v>19.266666666666666</v>
      </c>
      <c r="H8871" s="6">
        <v>0</v>
      </c>
      <c r="I8871" s="4" t="str">
        <f t="shared" si="277"/>
        <v>2026-08</v>
      </c>
      <c r="J8871" s="7" t="str">
        <f>VLOOKUP(C8871,'[1]T. Apoyo Sistema'!$B$1:$C$89,2,0)</f>
        <v>SI</v>
      </c>
    </row>
    <row r="8872" spans="1:10" x14ac:dyDescent="0.25">
      <c r="A8872" s="4" t="str">
        <f t="shared" si="276"/>
        <v>46246-POX56-gen1</v>
      </c>
      <c r="B8872" s="14">
        <v>46246</v>
      </c>
      <c r="C8872" s="4" t="s">
        <v>48</v>
      </c>
      <c r="D8872" s="4" t="s">
        <v>59</v>
      </c>
      <c r="E8872" s="4">
        <v>0</v>
      </c>
      <c r="F8872" s="6">
        <v>0</v>
      </c>
      <c r="G8872" s="6">
        <v>23.983333333333334</v>
      </c>
      <c r="H8872" s="6">
        <v>0</v>
      </c>
      <c r="I8872" s="4" t="str">
        <f t="shared" si="277"/>
        <v>2026-08</v>
      </c>
      <c r="J8872" s="7" t="str">
        <f>VLOOKUP(C8872,'[1]T. Apoyo Sistema'!$B$1:$C$89,2,0)</f>
        <v>SI</v>
      </c>
    </row>
    <row r="8873" spans="1:10" x14ac:dyDescent="0.25">
      <c r="A8873" s="4" t="str">
        <f t="shared" si="276"/>
        <v>46246-POX56-gen2</v>
      </c>
      <c r="B8873" s="14">
        <v>46246</v>
      </c>
      <c r="C8873" s="4" t="s">
        <v>48</v>
      </c>
      <c r="D8873" s="4" t="s">
        <v>73</v>
      </c>
      <c r="E8873" s="4">
        <v>0</v>
      </c>
      <c r="F8873" s="6">
        <v>5.4666666666666668</v>
      </c>
      <c r="G8873" s="6">
        <v>18.516666666666666</v>
      </c>
      <c r="H8873" s="6">
        <v>0</v>
      </c>
      <c r="I8873" s="4" t="str">
        <f t="shared" si="277"/>
        <v>2026-08</v>
      </c>
      <c r="J8873" s="7" t="str">
        <f>VLOOKUP(C8873,'[1]T. Apoyo Sistema'!$B$1:$C$89,2,0)</f>
        <v>SI</v>
      </c>
    </row>
    <row r="8874" spans="1:10" x14ac:dyDescent="0.25">
      <c r="A8874" s="4" t="str">
        <f t="shared" si="276"/>
        <v>46246-POX56-psa1</v>
      </c>
      <c r="B8874" s="14">
        <v>46246</v>
      </c>
      <c r="C8874" s="4" t="s">
        <v>48</v>
      </c>
      <c r="D8874" s="4" t="s">
        <v>60</v>
      </c>
      <c r="E8874" s="4">
        <v>0</v>
      </c>
      <c r="F8874" s="6">
        <v>0</v>
      </c>
      <c r="G8874" s="6">
        <v>23.983333333333334</v>
      </c>
      <c r="H8874" s="6">
        <v>0</v>
      </c>
      <c r="I8874" s="4" t="str">
        <f t="shared" si="277"/>
        <v>2026-08</v>
      </c>
      <c r="J8874" s="7" t="str">
        <f>VLOOKUP(C8874,'[1]T. Apoyo Sistema'!$B$1:$C$89,2,0)</f>
        <v>SI</v>
      </c>
    </row>
    <row r="8875" spans="1:10" x14ac:dyDescent="0.25">
      <c r="A8875" s="4" t="str">
        <f t="shared" si="276"/>
        <v>46246-POX56-psa2</v>
      </c>
      <c r="B8875" s="14">
        <v>46246</v>
      </c>
      <c r="C8875" s="4" t="s">
        <v>48</v>
      </c>
      <c r="D8875" s="4" t="s">
        <v>74</v>
      </c>
      <c r="E8875" s="4">
        <v>0</v>
      </c>
      <c r="F8875" s="6">
        <v>3.9833333333333334</v>
      </c>
      <c r="G8875" s="6">
        <v>20</v>
      </c>
      <c r="H8875" s="6">
        <v>0</v>
      </c>
      <c r="I8875" s="4" t="str">
        <f t="shared" si="277"/>
        <v>2026-08</v>
      </c>
      <c r="J8875" s="7" t="str">
        <f>VLOOKUP(C8875,'[1]T. Apoyo Sistema'!$B$1:$C$89,2,0)</f>
        <v>SI</v>
      </c>
    </row>
    <row r="8876" spans="1:10" x14ac:dyDescent="0.25">
      <c r="A8876" s="4" t="str">
        <f t="shared" si="276"/>
        <v>46246-POX56-psa3</v>
      </c>
      <c r="B8876" s="14">
        <v>46246</v>
      </c>
      <c r="C8876" s="4" t="s">
        <v>48</v>
      </c>
      <c r="D8876" s="4" t="s">
        <v>79</v>
      </c>
      <c r="E8876" s="4">
        <v>0</v>
      </c>
      <c r="F8876" s="6">
        <v>3.9666666666666668</v>
      </c>
      <c r="G8876" s="6">
        <v>20.016666666666666</v>
      </c>
      <c r="H8876" s="6">
        <v>0</v>
      </c>
      <c r="I8876" s="4" t="str">
        <f t="shared" si="277"/>
        <v>2026-08</v>
      </c>
      <c r="J8876" s="7" t="str">
        <f>VLOOKUP(C8876,'[1]T. Apoyo Sistema'!$B$1:$C$89,2,0)</f>
        <v>SI</v>
      </c>
    </row>
    <row r="8877" spans="1:10" x14ac:dyDescent="0.25">
      <c r="A8877" s="4" t="str">
        <f t="shared" si="276"/>
        <v>46246-POX56-psa4</v>
      </c>
      <c r="B8877" s="14">
        <v>46246</v>
      </c>
      <c r="C8877" s="4" t="s">
        <v>48</v>
      </c>
      <c r="D8877" s="4" t="s">
        <v>80</v>
      </c>
      <c r="E8877" s="4">
        <v>0</v>
      </c>
      <c r="F8877" s="6">
        <v>0</v>
      </c>
      <c r="G8877" s="6">
        <v>23.983333333333334</v>
      </c>
      <c r="H8877" s="6">
        <v>0</v>
      </c>
      <c r="I8877" s="4" t="str">
        <f t="shared" si="277"/>
        <v>2026-08</v>
      </c>
      <c r="J8877" s="7" t="str">
        <f>VLOOKUP(C8877,'[1]T. Apoyo Sistema'!$B$1:$C$89,2,0)</f>
        <v>SI</v>
      </c>
    </row>
    <row r="8878" spans="1:10" x14ac:dyDescent="0.25">
      <c r="A8878" s="4" t="str">
        <f t="shared" si="276"/>
        <v>46246-POX56-sec1</v>
      </c>
      <c r="B8878" s="14">
        <v>46246</v>
      </c>
      <c r="C8878" s="4" t="s">
        <v>48</v>
      </c>
      <c r="D8878" s="4" t="s">
        <v>75</v>
      </c>
      <c r="E8878" s="4">
        <v>0</v>
      </c>
      <c r="F8878" s="6">
        <v>5.0999999999999996</v>
      </c>
      <c r="G8878" s="6">
        <v>18.883333333333333</v>
      </c>
      <c r="H8878" s="6">
        <v>0</v>
      </c>
      <c r="I8878" s="4" t="str">
        <f t="shared" si="277"/>
        <v>2026-08</v>
      </c>
      <c r="J8878" s="7" t="str">
        <f>VLOOKUP(C8878,'[1]T. Apoyo Sistema'!$B$1:$C$89,2,0)</f>
        <v>SI</v>
      </c>
    </row>
    <row r="8879" spans="1:10" x14ac:dyDescent="0.25">
      <c r="A8879" s="4" t="str">
        <f t="shared" si="276"/>
        <v>46246-POX56-sec2</v>
      </c>
      <c r="B8879" s="14">
        <v>46246</v>
      </c>
      <c r="C8879" s="4" t="s">
        <v>48</v>
      </c>
      <c r="D8879" s="4" t="s">
        <v>76</v>
      </c>
      <c r="E8879" s="4">
        <v>0</v>
      </c>
      <c r="F8879" s="6">
        <v>5.0999999999999996</v>
      </c>
      <c r="G8879" s="6">
        <v>18.883333333333333</v>
      </c>
      <c r="H8879" s="6">
        <v>0</v>
      </c>
      <c r="I8879" s="4" t="str">
        <f t="shared" si="277"/>
        <v>2026-08</v>
      </c>
      <c r="J8879" s="7" t="str">
        <f>VLOOKUP(C8879,'[1]T. Apoyo Sistema'!$B$1:$C$89,2,0)</f>
        <v>SI</v>
      </c>
    </row>
    <row r="8880" spans="1:10" x14ac:dyDescent="0.25">
      <c r="A8880" s="4" t="str">
        <f t="shared" si="276"/>
        <v>46246-POX57-bbd1</v>
      </c>
      <c r="B8880" s="14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 t="shared" si="277"/>
        <v>2026-08</v>
      </c>
      <c r="J8880" s="7" t="str">
        <f>VLOOKUP(C8880,'[1]T. Apoyo Sistema'!$B$1:$C$89,2,0)</f>
        <v>SI</v>
      </c>
    </row>
    <row r="8881" spans="1:10" x14ac:dyDescent="0.25">
      <c r="A8881" s="4" t="str">
        <f t="shared" si="276"/>
        <v>46246-POX57-bbd2</v>
      </c>
      <c r="B8881" s="14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 t="shared" si="277"/>
        <v>2026-08</v>
      </c>
      <c r="J8881" s="7" t="str">
        <f>VLOOKUP(C8881,'[1]T. Apoyo Sistema'!$B$1:$C$89,2,0)</f>
        <v>SI</v>
      </c>
    </row>
    <row r="8882" spans="1:10" x14ac:dyDescent="0.25">
      <c r="A8882" s="4" t="str">
        <f t="shared" si="276"/>
        <v>46246-POX57-com1</v>
      </c>
      <c r="B8882" s="14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 t="shared" si="277"/>
        <v>2026-08</v>
      </c>
      <c r="J8882" s="7" t="str">
        <f>VLOOKUP(C8882,'[1]T. Apoyo Sistema'!$B$1:$C$89,2,0)</f>
        <v>SI</v>
      </c>
    </row>
    <row r="8883" spans="1:10" x14ac:dyDescent="0.25">
      <c r="A8883" s="4" t="str">
        <f t="shared" si="276"/>
        <v>46246-POX57-com2</v>
      </c>
      <c r="B8883" s="14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 t="shared" si="277"/>
        <v>2026-08</v>
      </c>
      <c r="J8883" s="7" t="str">
        <f>VLOOKUP(C8883,'[1]T. Apoyo Sistema'!$B$1:$C$89,2,0)</f>
        <v>SI</v>
      </c>
    </row>
    <row r="8884" spans="1:10" x14ac:dyDescent="0.25">
      <c r="A8884" s="4" t="str">
        <f t="shared" si="276"/>
        <v>46246-POX57-com3</v>
      </c>
      <c r="B8884" s="14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 t="shared" si="277"/>
        <v>2026-08</v>
      </c>
      <c r="J8884" s="7" t="str">
        <f>VLOOKUP(C8884,'[1]T. Apoyo Sistema'!$B$1:$C$89,2,0)</f>
        <v>SI</v>
      </c>
    </row>
    <row r="8885" spans="1:10" x14ac:dyDescent="0.25">
      <c r="A8885" s="4" t="str">
        <f t="shared" si="276"/>
        <v>46246-POX57-com4</v>
      </c>
      <c r="B8885" s="14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 t="shared" si="277"/>
        <v>2026-08</v>
      </c>
      <c r="J8885" s="7" t="str">
        <f>VLOOKUP(C8885,'[1]T. Apoyo Sistema'!$B$1:$C$89,2,0)</f>
        <v>SI</v>
      </c>
    </row>
    <row r="8886" spans="1:10" x14ac:dyDescent="0.25">
      <c r="A8886" s="4" t="str">
        <f t="shared" si="276"/>
        <v>46246-POX57-gen1</v>
      </c>
      <c r="B8886" s="14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 t="shared" si="277"/>
        <v>2026-08</v>
      </c>
      <c r="J8886" s="7" t="str">
        <f>VLOOKUP(C8886,'[1]T. Apoyo Sistema'!$B$1:$C$89,2,0)</f>
        <v>SI</v>
      </c>
    </row>
    <row r="8887" spans="1:10" x14ac:dyDescent="0.25">
      <c r="A8887" s="4" t="str">
        <f t="shared" si="276"/>
        <v>46246-POX57-gen2</v>
      </c>
      <c r="B8887" s="14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 t="shared" si="277"/>
        <v>2026-08</v>
      </c>
      <c r="J8887" s="7" t="str">
        <f>VLOOKUP(C8887,'[1]T. Apoyo Sistema'!$B$1:$C$89,2,0)</f>
        <v>SI</v>
      </c>
    </row>
    <row r="8888" spans="1:10" x14ac:dyDescent="0.25">
      <c r="A8888" s="4" t="str">
        <f t="shared" si="276"/>
        <v>46246-POX57-psa1</v>
      </c>
      <c r="B8888" s="14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 t="shared" si="277"/>
        <v>2026-08</v>
      </c>
      <c r="J8888" s="7" t="str">
        <f>VLOOKUP(C8888,'[1]T. Apoyo Sistema'!$B$1:$C$89,2,0)</f>
        <v>SI</v>
      </c>
    </row>
    <row r="8889" spans="1:10" x14ac:dyDescent="0.25">
      <c r="A8889" s="4" t="str">
        <f t="shared" si="276"/>
        <v>46246-POX57-psa2</v>
      </c>
      <c r="B8889" s="14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 t="shared" si="277"/>
        <v>2026-08</v>
      </c>
      <c r="J8889" s="7" t="str">
        <f>VLOOKUP(C8889,'[1]T. Apoyo Sistema'!$B$1:$C$89,2,0)</f>
        <v>SI</v>
      </c>
    </row>
    <row r="8890" spans="1:10" x14ac:dyDescent="0.25">
      <c r="A8890" s="4" t="str">
        <f t="shared" si="276"/>
        <v>46246-POX57-psa3</v>
      </c>
      <c r="B8890" s="14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 t="shared" si="277"/>
        <v>2026-08</v>
      </c>
      <c r="J8890" s="7" t="str">
        <f>VLOOKUP(C8890,'[1]T. Apoyo Sistema'!$B$1:$C$89,2,0)</f>
        <v>SI</v>
      </c>
    </row>
    <row r="8891" spans="1:10" x14ac:dyDescent="0.25">
      <c r="A8891" s="4" t="str">
        <f t="shared" si="276"/>
        <v>46246-POX57-psa4</v>
      </c>
      <c r="B8891" s="14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 t="shared" si="277"/>
        <v>2026-08</v>
      </c>
      <c r="J8891" s="7" t="str">
        <f>VLOOKUP(C8891,'[1]T. Apoyo Sistema'!$B$1:$C$89,2,0)</f>
        <v>SI</v>
      </c>
    </row>
    <row r="8892" spans="1:10" x14ac:dyDescent="0.25">
      <c r="A8892" s="4" t="str">
        <f t="shared" si="276"/>
        <v>46246-POX57-sec1</v>
      </c>
      <c r="B8892" s="14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 t="shared" si="277"/>
        <v>2026-08</v>
      </c>
      <c r="J8892" s="7" t="str">
        <f>VLOOKUP(C8892,'[1]T. Apoyo Sistema'!$B$1:$C$89,2,0)</f>
        <v>SI</v>
      </c>
    </row>
    <row r="8893" spans="1:10" x14ac:dyDescent="0.25">
      <c r="A8893" s="4" t="str">
        <f t="shared" si="276"/>
        <v>46246-POX57-sec2</v>
      </c>
      <c r="B8893" s="14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 t="shared" si="277"/>
        <v>2026-08</v>
      </c>
      <c r="J8893" s="7" t="str">
        <f>VLOOKUP(C8893,'[1]T. Apoyo Sistema'!$B$1:$C$89,2,0)</f>
        <v>SI</v>
      </c>
    </row>
    <row r="8894" spans="1:10" x14ac:dyDescent="0.25">
      <c r="A8894" s="4" t="str">
        <f t="shared" si="276"/>
        <v>46246-POX58-bbd1</v>
      </c>
      <c r="B8894" s="14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 t="shared" si="277"/>
        <v>2026-08</v>
      </c>
      <c r="J8894" s="7" t="str">
        <f>VLOOKUP(C8894,'[1]T. Apoyo Sistema'!$B$1:$C$89,2,0)</f>
        <v>SI</v>
      </c>
    </row>
    <row r="8895" spans="1:10" x14ac:dyDescent="0.25">
      <c r="A8895" s="4" t="str">
        <f t="shared" si="276"/>
        <v>46246-POX58-bbd2</v>
      </c>
      <c r="B8895" s="14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 t="shared" si="277"/>
        <v>2026-08</v>
      </c>
      <c r="J8895" s="7" t="str">
        <f>VLOOKUP(C8895,'[1]T. Apoyo Sistema'!$B$1:$C$89,2,0)</f>
        <v>SI</v>
      </c>
    </row>
    <row r="8896" spans="1:10" x14ac:dyDescent="0.25">
      <c r="A8896" s="4" t="str">
        <f t="shared" si="276"/>
        <v>46246-POX58-com1</v>
      </c>
      <c r="B8896" s="14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 t="shared" si="277"/>
        <v>2026-08</v>
      </c>
      <c r="J8896" s="7" t="str">
        <f>VLOOKUP(C8896,'[1]T. Apoyo Sistema'!$B$1:$C$89,2,0)</f>
        <v>SI</v>
      </c>
    </row>
    <row r="8897" spans="1:10" x14ac:dyDescent="0.25">
      <c r="A8897" s="4" t="str">
        <f t="shared" si="276"/>
        <v>46246-POX58-com2</v>
      </c>
      <c r="B8897" s="14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 t="shared" si="277"/>
        <v>2026-08</v>
      </c>
      <c r="J8897" s="7" t="str">
        <f>VLOOKUP(C8897,'[1]T. Apoyo Sistema'!$B$1:$C$89,2,0)</f>
        <v>SI</v>
      </c>
    </row>
    <row r="8898" spans="1:10" x14ac:dyDescent="0.25">
      <c r="A8898" s="4" t="str">
        <f t="shared" ref="A8898:A8961" si="278">CONCATENATE(B8898,"-",C8898,"-",D8898)</f>
        <v>46246-POX58-com3</v>
      </c>
      <c r="B8898" s="14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 t="shared" ref="I8898:I8961" si="279">TEXT(B8898,"yyyy-mm")</f>
        <v>2026-08</v>
      </c>
      <c r="J8898" s="7" t="str">
        <f>VLOOKUP(C8898,'[1]T. Apoyo Sistema'!$B$1:$C$89,2,0)</f>
        <v>SI</v>
      </c>
    </row>
    <row r="8899" spans="1:10" x14ac:dyDescent="0.25">
      <c r="A8899" s="4" t="str">
        <f t="shared" si="278"/>
        <v>46246-POX58-com4</v>
      </c>
      <c r="B8899" s="14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 t="shared" si="279"/>
        <v>2026-08</v>
      </c>
      <c r="J8899" s="7" t="str">
        <f>VLOOKUP(C8899,'[1]T. Apoyo Sistema'!$B$1:$C$89,2,0)</f>
        <v>SI</v>
      </c>
    </row>
    <row r="8900" spans="1:10" x14ac:dyDescent="0.25">
      <c r="A8900" s="4" t="str">
        <f t="shared" si="278"/>
        <v>46246-POX58-gen1</v>
      </c>
      <c r="B8900" s="14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 t="shared" si="279"/>
        <v>2026-08</v>
      </c>
      <c r="J8900" s="7" t="str">
        <f>VLOOKUP(C8900,'[1]T. Apoyo Sistema'!$B$1:$C$89,2,0)</f>
        <v>SI</v>
      </c>
    </row>
    <row r="8901" spans="1:10" x14ac:dyDescent="0.25">
      <c r="A8901" s="4" t="str">
        <f t="shared" si="278"/>
        <v>46246-POX58-gen2</v>
      </c>
      <c r="B8901" s="14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 t="shared" si="279"/>
        <v>2026-08</v>
      </c>
      <c r="J8901" s="7" t="str">
        <f>VLOOKUP(C8901,'[1]T. Apoyo Sistema'!$B$1:$C$89,2,0)</f>
        <v>SI</v>
      </c>
    </row>
    <row r="8902" spans="1:10" x14ac:dyDescent="0.25">
      <c r="A8902" s="4" t="str">
        <f t="shared" si="278"/>
        <v>46246-POX58-motocom1</v>
      </c>
      <c r="B8902" s="14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 t="shared" si="279"/>
        <v>2026-08</v>
      </c>
      <c r="J8902" s="7" t="str">
        <f>VLOOKUP(C8902,'[1]T. Apoyo Sistema'!$B$1:$C$89,2,0)</f>
        <v>SI</v>
      </c>
    </row>
    <row r="8903" spans="1:10" x14ac:dyDescent="0.25">
      <c r="A8903" s="4" t="str">
        <f t="shared" si="278"/>
        <v>46246-POX58-motocom2</v>
      </c>
      <c r="B8903" s="14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 t="shared" si="279"/>
        <v>2026-08</v>
      </c>
      <c r="J8903" s="7" t="str">
        <f>VLOOKUP(C8903,'[1]T. Apoyo Sistema'!$B$1:$C$89,2,0)</f>
        <v>SI</v>
      </c>
    </row>
    <row r="8904" spans="1:10" x14ac:dyDescent="0.25">
      <c r="A8904" s="4" t="str">
        <f t="shared" si="278"/>
        <v>46246-POX58-psa1</v>
      </c>
      <c r="B8904" s="14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 t="shared" si="279"/>
        <v>2026-08</v>
      </c>
      <c r="J8904" s="7" t="str">
        <f>VLOOKUP(C8904,'[1]T. Apoyo Sistema'!$B$1:$C$89,2,0)</f>
        <v>SI</v>
      </c>
    </row>
    <row r="8905" spans="1:10" x14ac:dyDescent="0.25">
      <c r="A8905" s="4" t="str">
        <f t="shared" si="278"/>
        <v>46246-POX58-psa2</v>
      </c>
      <c r="B8905" s="14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 t="shared" si="279"/>
        <v>2026-08</v>
      </c>
      <c r="J8905" s="7" t="str">
        <f>VLOOKUP(C8905,'[1]T. Apoyo Sistema'!$B$1:$C$89,2,0)</f>
        <v>SI</v>
      </c>
    </row>
    <row r="8906" spans="1:10" x14ac:dyDescent="0.25">
      <c r="A8906" s="4" t="str">
        <f t="shared" si="278"/>
        <v>46246-POX58-psa3</v>
      </c>
      <c r="B8906" s="14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 t="shared" si="279"/>
        <v>2026-08</v>
      </c>
      <c r="J8906" s="7" t="str">
        <f>VLOOKUP(C8906,'[1]T. Apoyo Sistema'!$B$1:$C$89,2,0)</f>
        <v>SI</v>
      </c>
    </row>
    <row r="8907" spans="1:10" x14ac:dyDescent="0.25">
      <c r="A8907" s="4" t="str">
        <f t="shared" si="278"/>
        <v>46246-POX58-psa4</v>
      </c>
      <c r="B8907" s="14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 t="shared" si="279"/>
        <v>2026-08</v>
      </c>
      <c r="J8907" s="7" t="str">
        <f>VLOOKUP(C8907,'[1]T. Apoyo Sistema'!$B$1:$C$89,2,0)</f>
        <v>SI</v>
      </c>
    </row>
    <row r="8908" spans="1:10" x14ac:dyDescent="0.25">
      <c r="A8908" s="4" t="str">
        <f t="shared" si="278"/>
        <v>46246-POX58-sec1</v>
      </c>
      <c r="B8908" s="14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 t="shared" si="279"/>
        <v>2026-08</v>
      </c>
      <c r="J8908" s="7" t="str">
        <f>VLOOKUP(C8908,'[1]T. Apoyo Sistema'!$B$1:$C$89,2,0)</f>
        <v>SI</v>
      </c>
    </row>
    <row r="8909" spans="1:10" x14ac:dyDescent="0.25">
      <c r="A8909" s="4" t="str">
        <f t="shared" si="278"/>
        <v>46246-POX58-sec2</v>
      </c>
      <c r="B8909" s="14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 t="shared" si="279"/>
        <v>2026-08</v>
      </c>
      <c r="J8909" s="7" t="str">
        <f>VLOOKUP(C8909,'[1]T. Apoyo Sistema'!$B$1:$C$89,2,0)</f>
        <v>SI</v>
      </c>
    </row>
    <row r="8910" spans="1:10" x14ac:dyDescent="0.25">
      <c r="A8910" s="4" t="str">
        <f t="shared" si="278"/>
        <v>46246-POX59-bbd1</v>
      </c>
      <c r="B8910" s="14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 t="shared" si="279"/>
        <v>2026-08</v>
      </c>
      <c r="J8910" s="7" t="str">
        <f>VLOOKUP(C8910,'[1]T. Apoyo Sistema'!$B$1:$C$89,2,0)</f>
        <v>SI</v>
      </c>
    </row>
    <row r="8911" spans="1:10" x14ac:dyDescent="0.25">
      <c r="A8911" s="4" t="str">
        <f t="shared" si="278"/>
        <v>46246-POX59-bbd2</v>
      </c>
      <c r="B8911" s="14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 t="shared" si="279"/>
        <v>2026-08</v>
      </c>
      <c r="J8911" s="7" t="str">
        <f>VLOOKUP(C8911,'[1]T. Apoyo Sistema'!$B$1:$C$89,2,0)</f>
        <v>SI</v>
      </c>
    </row>
    <row r="8912" spans="1:10" x14ac:dyDescent="0.25">
      <c r="A8912" s="4" t="str">
        <f t="shared" si="278"/>
        <v>46246-POX59-com1</v>
      </c>
      <c r="B8912" s="14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 t="shared" si="279"/>
        <v>2026-08</v>
      </c>
      <c r="J8912" s="7" t="str">
        <f>VLOOKUP(C8912,'[1]T. Apoyo Sistema'!$B$1:$C$89,2,0)</f>
        <v>SI</v>
      </c>
    </row>
    <row r="8913" spans="1:10" x14ac:dyDescent="0.25">
      <c r="A8913" s="4" t="str">
        <f t="shared" si="278"/>
        <v>46246-POX59-com2</v>
      </c>
      <c r="B8913" s="14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 t="shared" si="279"/>
        <v>2026-08</v>
      </c>
      <c r="J8913" s="7" t="str">
        <f>VLOOKUP(C8913,'[1]T. Apoyo Sistema'!$B$1:$C$89,2,0)</f>
        <v>SI</v>
      </c>
    </row>
    <row r="8914" spans="1:10" x14ac:dyDescent="0.25">
      <c r="A8914" s="4" t="str">
        <f t="shared" si="278"/>
        <v>46246-POX59-com3</v>
      </c>
      <c r="B8914" s="14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 t="shared" si="279"/>
        <v>2026-08</v>
      </c>
      <c r="J8914" s="7" t="str">
        <f>VLOOKUP(C8914,'[1]T. Apoyo Sistema'!$B$1:$C$89,2,0)</f>
        <v>SI</v>
      </c>
    </row>
    <row r="8915" spans="1:10" x14ac:dyDescent="0.25">
      <c r="A8915" s="4" t="str">
        <f t="shared" si="278"/>
        <v>46246-POX59-gen1</v>
      </c>
      <c r="B8915" s="14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 t="shared" si="279"/>
        <v>2026-08</v>
      </c>
      <c r="J8915" s="7" t="str">
        <f>VLOOKUP(C8915,'[1]T. Apoyo Sistema'!$B$1:$C$89,2,0)</f>
        <v>SI</v>
      </c>
    </row>
    <row r="8916" spans="1:10" x14ac:dyDescent="0.25">
      <c r="A8916" s="4" t="str">
        <f t="shared" si="278"/>
        <v>46246-POX59-gen2</v>
      </c>
      <c r="B8916" s="14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 t="shared" si="279"/>
        <v>2026-08</v>
      </c>
      <c r="J8916" s="7" t="str">
        <f>VLOOKUP(C8916,'[1]T. Apoyo Sistema'!$B$1:$C$89,2,0)</f>
        <v>SI</v>
      </c>
    </row>
    <row r="8917" spans="1:10" x14ac:dyDescent="0.25">
      <c r="A8917" s="4" t="str">
        <f t="shared" si="278"/>
        <v>46246-POX59-motocom1</v>
      </c>
      <c r="B8917" s="14">
        <v>46246</v>
      </c>
      <c r="C8917" s="4" t="s">
        <v>38</v>
      </c>
      <c r="D8917" s="4" t="s">
        <v>104</v>
      </c>
      <c r="E8917" s="4">
        <v>0</v>
      </c>
      <c r="F8917" s="6">
        <v>0</v>
      </c>
      <c r="G8917" s="6">
        <v>0</v>
      </c>
      <c r="H8917" s="6">
        <v>0</v>
      </c>
      <c r="I8917" s="4" t="str">
        <f t="shared" si="279"/>
        <v>2026-08</v>
      </c>
      <c r="J8917" s="7" t="str">
        <f>VLOOKUP(C8917,'[1]T. Apoyo Sistema'!$B$1:$C$89,2,0)</f>
        <v>SI</v>
      </c>
    </row>
    <row r="8918" spans="1:10" x14ac:dyDescent="0.25">
      <c r="A8918" s="4" t="str">
        <f t="shared" si="278"/>
        <v>46246-POX59-motocom2</v>
      </c>
      <c r="B8918" s="14">
        <v>46246</v>
      </c>
      <c r="C8918" s="4" t="s">
        <v>38</v>
      </c>
      <c r="D8918" s="4" t="s">
        <v>105</v>
      </c>
      <c r="E8918" s="4">
        <v>0</v>
      </c>
      <c r="F8918" s="6">
        <v>0</v>
      </c>
      <c r="G8918" s="6">
        <v>0</v>
      </c>
      <c r="H8918" s="6">
        <v>0</v>
      </c>
      <c r="I8918" s="4" t="str">
        <f t="shared" si="279"/>
        <v>2026-08</v>
      </c>
      <c r="J8918" s="7" t="str">
        <f>VLOOKUP(C8918,'[1]T. Apoyo Sistema'!$B$1:$C$89,2,0)</f>
        <v>SI</v>
      </c>
    </row>
    <row r="8919" spans="1:10" x14ac:dyDescent="0.25">
      <c r="A8919" s="4" t="str">
        <f t="shared" si="278"/>
        <v>46246-POX59-psa1</v>
      </c>
      <c r="B8919" s="14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 t="shared" si="279"/>
        <v>2026-08</v>
      </c>
      <c r="J8919" s="7" t="str">
        <f>VLOOKUP(C8919,'[1]T. Apoyo Sistema'!$B$1:$C$89,2,0)</f>
        <v>SI</v>
      </c>
    </row>
    <row r="8920" spans="1:10" x14ac:dyDescent="0.25">
      <c r="A8920" s="4" t="str">
        <f t="shared" si="278"/>
        <v>46246-POX59-psa2</v>
      </c>
      <c r="B8920" s="14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 t="shared" si="279"/>
        <v>2026-08</v>
      </c>
      <c r="J8920" s="7" t="str">
        <f>VLOOKUP(C8920,'[1]T. Apoyo Sistema'!$B$1:$C$89,2,0)</f>
        <v>SI</v>
      </c>
    </row>
    <row r="8921" spans="1:10" x14ac:dyDescent="0.25">
      <c r="A8921" s="4" t="str">
        <f t="shared" si="278"/>
        <v>46246-POX59-psa3</v>
      </c>
      <c r="B8921" s="14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 t="shared" si="279"/>
        <v>2026-08</v>
      </c>
      <c r="J8921" s="7" t="str">
        <f>VLOOKUP(C8921,'[1]T. Apoyo Sistema'!$B$1:$C$89,2,0)</f>
        <v>SI</v>
      </c>
    </row>
    <row r="8922" spans="1:10" x14ac:dyDescent="0.25">
      <c r="A8922" s="4" t="str">
        <f t="shared" si="278"/>
        <v>46246-POX59-psa4</v>
      </c>
      <c r="B8922" s="14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 t="shared" si="279"/>
        <v>2026-08</v>
      </c>
      <c r="J8922" s="7" t="str">
        <f>VLOOKUP(C8922,'[1]T. Apoyo Sistema'!$B$1:$C$89,2,0)</f>
        <v>SI</v>
      </c>
    </row>
    <row r="8923" spans="1:10" x14ac:dyDescent="0.25">
      <c r="A8923" s="4" t="str">
        <f t="shared" si="278"/>
        <v>46246-POX59-psa5</v>
      </c>
      <c r="B8923" s="14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 t="shared" si="279"/>
        <v>2026-08</v>
      </c>
      <c r="J8923" s="7" t="str">
        <f>VLOOKUP(C8923,'[1]T. Apoyo Sistema'!$B$1:$C$89,2,0)</f>
        <v>SI</v>
      </c>
    </row>
    <row r="8924" spans="1:10" x14ac:dyDescent="0.25">
      <c r="A8924" s="4" t="str">
        <f t="shared" si="278"/>
        <v>46246-POX59-psa6</v>
      </c>
      <c r="B8924" s="14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 t="shared" si="279"/>
        <v>2026-08</v>
      </c>
      <c r="J8924" s="7" t="str">
        <f>VLOOKUP(C8924,'[1]T. Apoyo Sistema'!$B$1:$C$89,2,0)</f>
        <v>SI</v>
      </c>
    </row>
    <row r="8925" spans="1:10" x14ac:dyDescent="0.25">
      <c r="A8925" s="4" t="str">
        <f t="shared" si="278"/>
        <v>46246-POX59-sec1</v>
      </c>
      <c r="B8925" s="14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 t="shared" si="279"/>
        <v>2026-08</v>
      </c>
      <c r="J8925" s="7" t="str">
        <f>VLOOKUP(C8925,'[1]T. Apoyo Sistema'!$B$1:$C$89,2,0)</f>
        <v>SI</v>
      </c>
    </row>
    <row r="8926" spans="1:10" x14ac:dyDescent="0.25">
      <c r="A8926" s="4" t="str">
        <f t="shared" si="278"/>
        <v>46246-POX59-sec2</v>
      </c>
      <c r="B8926" s="14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 t="shared" si="279"/>
        <v>2026-08</v>
      </c>
      <c r="J8926" s="7" t="str">
        <f>VLOOKUP(C8926,'[1]T. Apoyo Sistema'!$B$1:$C$89,2,0)</f>
        <v>SI</v>
      </c>
    </row>
    <row r="8927" spans="1:10" x14ac:dyDescent="0.25">
      <c r="A8927" s="4" t="str">
        <f t="shared" si="278"/>
        <v>46246-POX6-bbd1</v>
      </c>
      <c r="B8927" s="14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 t="shared" si="279"/>
        <v>2026-08</v>
      </c>
      <c r="J8927" s="7" t="str">
        <f>VLOOKUP(C8927,'[1]T. Apoyo Sistema'!$B$1:$C$89,2,0)</f>
        <v>SI</v>
      </c>
    </row>
    <row r="8928" spans="1:10" x14ac:dyDescent="0.25">
      <c r="A8928" s="4" t="str">
        <f t="shared" si="278"/>
        <v>46246-POX6-bbd2</v>
      </c>
      <c r="B8928" s="14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 t="shared" si="279"/>
        <v>2026-08</v>
      </c>
      <c r="J8928" s="7" t="str">
        <f>VLOOKUP(C8928,'[1]T. Apoyo Sistema'!$B$1:$C$89,2,0)</f>
        <v>SI</v>
      </c>
    </row>
    <row r="8929" spans="1:10" x14ac:dyDescent="0.25">
      <c r="A8929" s="4" t="str">
        <f t="shared" si="278"/>
        <v>46246-POX6-com1</v>
      </c>
      <c r="B8929" s="14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 t="shared" si="279"/>
        <v>2026-08</v>
      </c>
      <c r="J8929" s="7" t="str">
        <f>VLOOKUP(C8929,'[1]T. Apoyo Sistema'!$B$1:$C$89,2,0)</f>
        <v>SI</v>
      </c>
    </row>
    <row r="8930" spans="1:10" x14ac:dyDescent="0.25">
      <c r="A8930" s="4" t="str">
        <f t="shared" si="278"/>
        <v>46246-POX6-com2</v>
      </c>
      <c r="B8930" s="14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 t="shared" si="279"/>
        <v>2026-08</v>
      </c>
      <c r="J8930" s="7" t="str">
        <f>VLOOKUP(C8930,'[1]T. Apoyo Sistema'!$B$1:$C$89,2,0)</f>
        <v>SI</v>
      </c>
    </row>
    <row r="8931" spans="1:10" x14ac:dyDescent="0.25">
      <c r="A8931" s="4" t="str">
        <f t="shared" si="278"/>
        <v>46246-POX6-com3</v>
      </c>
      <c r="B8931" s="14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 t="shared" si="279"/>
        <v>2026-08</v>
      </c>
      <c r="J8931" s="7" t="str">
        <f>VLOOKUP(C8931,'[1]T. Apoyo Sistema'!$B$1:$C$89,2,0)</f>
        <v>SI</v>
      </c>
    </row>
    <row r="8932" spans="1:10" x14ac:dyDescent="0.25">
      <c r="A8932" s="4" t="str">
        <f t="shared" si="278"/>
        <v>46246-POX6-com4</v>
      </c>
      <c r="B8932" s="14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 t="shared" si="279"/>
        <v>2026-08</v>
      </c>
      <c r="J8932" s="7" t="str">
        <f>VLOOKUP(C8932,'[1]T. Apoyo Sistema'!$B$1:$C$89,2,0)</f>
        <v>SI</v>
      </c>
    </row>
    <row r="8933" spans="1:10" x14ac:dyDescent="0.25">
      <c r="A8933" s="4" t="str">
        <f t="shared" si="278"/>
        <v>46246-POX6-gen1</v>
      </c>
      <c r="B8933" s="14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 t="shared" si="279"/>
        <v>2026-08</v>
      </c>
      <c r="J8933" s="7" t="str">
        <f>VLOOKUP(C8933,'[1]T. Apoyo Sistema'!$B$1:$C$89,2,0)</f>
        <v>SI</v>
      </c>
    </row>
    <row r="8934" spans="1:10" x14ac:dyDescent="0.25">
      <c r="A8934" s="4" t="str">
        <f t="shared" si="278"/>
        <v>46246-POX6-gen2</v>
      </c>
      <c r="B8934" s="14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 t="shared" si="279"/>
        <v>2026-08</v>
      </c>
      <c r="J8934" s="7" t="str">
        <f>VLOOKUP(C8934,'[1]T. Apoyo Sistema'!$B$1:$C$89,2,0)</f>
        <v>SI</v>
      </c>
    </row>
    <row r="8935" spans="1:10" x14ac:dyDescent="0.25">
      <c r="A8935" s="4" t="str">
        <f t="shared" si="278"/>
        <v>46246-POX6-psa1</v>
      </c>
      <c r="B8935" s="14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 t="shared" si="279"/>
        <v>2026-08</v>
      </c>
      <c r="J8935" s="7" t="str">
        <f>VLOOKUP(C8935,'[1]T. Apoyo Sistema'!$B$1:$C$89,2,0)</f>
        <v>SI</v>
      </c>
    </row>
    <row r="8936" spans="1:10" x14ac:dyDescent="0.25">
      <c r="A8936" s="4" t="str">
        <f t="shared" si="278"/>
        <v>46246-POX6-psa2</v>
      </c>
      <c r="B8936" s="14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 t="shared" si="279"/>
        <v>2026-08</v>
      </c>
      <c r="J8936" s="7" t="str">
        <f>VLOOKUP(C8936,'[1]T. Apoyo Sistema'!$B$1:$C$89,2,0)</f>
        <v>SI</v>
      </c>
    </row>
    <row r="8937" spans="1:10" x14ac:dyDescent="0.25">
      <c r="A8937" s="4" t="str">
        <f t="shared" si="278"/>
        <v>46246-POX6-psa3</v>
      </c>
      <c r="B8937" s="14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 t="shared" si="279"/>
        <v>2026-08</v>
      </c>
      <c r="J8937" s="7" t="str">
        <f>VLOOKUP(C8937,'[1]T. Apoyo Sistema'!$B$1:$C$89,2,0)</f>
        <v>SI</v>
      </c>
    </row>
    <row r="8938" spans="1:10" x14ac:dyDescent="0.25">
      <c r="A8938" s="4" t="str">
        <f t="shared" si="278"/>
        <v>46246-POX6-psa4</v>
      </c>
      <c r="B8938" s="14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 t="shared" si="279"/>
        <v>2026-08</v>
      </c>
      <c r="J8938" s="7" t="str">
        <f>VLOOKUP(C8938,'[1]T. Apoyo Sistema'!$B$1:$C$89,2,0)</f>
        <v>SI</v>
      </c>
    </row>
    <row r="8939" spans="1:10" x14ac:dyDescent="0.25">
      <c r="A8939" s="4" t="str">
        <f t="shared" si="278"/>
        <v>46246-POX6-sec1</v>
      </c>
      <c r="B8939" s="14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 t="shared" si="279"/>
        <v>2026-08</v>
      </c>
      <c r="J8939" s="7" t="str">
        <f>VLOOKUP(C8939,'[1]T. Apoyo Sistema'!$B$1:$C$89,2,0)</f>
        <v>SI</v>
      </c>
    </row>
    <row r="8940" spans="1:10" x14ac:dyDescent="0.25">
      <c r="A8940" s="4" t="str">
        <f t="shared" si="278"/>
        <v>46246-POX6-sec2</v>
      </c>
      <c r="B8940" s="14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 t="shared" si="279"/>
        <v>2026-08</v>
      </c>
      <c r="J8940" s="7" t="str">
        <f>VLOOKUP(C8940,'[1]T. Apoyo Sistema'!$B$1:$C$89,2,0)</f>
        <v>SI</v>
      </c>
    </row>
    <row r="8941" spans="1:10" x14ac:dyDescent="0.25">
      <c r="A8941" s="4" t="str">
        <f t="shared" si="278"/>
        <v>46246-POX60-bbd1</v>
      </c>
      <c r="B8941" s="14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 t="shared" si="279"/>
        <v>2026-08</v>
      </c>
      <c r="J8941" s="7" t="str">
        <f>VLOOKUP(C8941,'[1]T. Apoyo Sistema'!$B$1:$C$89,2,0)</f>
        <v>SI</v>
      </c>
    </row>
    <row r="8942" spans="1:10" x14ac:dyDescent="0.25">
      <c r="A8942" s="4" t="str">
        <f t="shared" si="278"/>
        <v>46246-POX60-bbd2</v>
      </c>
      <c r="B8942" s="14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 t="shared" si="279"/>
        <v>2026-08</v>
      </c>
      <c r="J8942" s="7" t="str">
        <f>VLOOKUP(C8942,'[1]T. Apoyo Sistema'!$B$1:$C$89,2,0)</f>
        <v>SI</v>
      </c>
    </row>
    <row r="8943" spans="1:10" x14ac:dyDescent="0.25">
      <c r="A8943" s="4" t="str">
        <f t="shared" si="278"/>
        <v>46246-POX60-com1</v>
      </c>
      <c r="B8943" s="14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 t="shared" si="279"/>
        <v>2026-08</v>
      </c>
      <c r="J8943" s="7" t="str">
        <f>VLOOKUP(C8943,'[1]T. Apoyo Sistema'!$B$1:$C$89,2,0)</f>
        <v>SI</v>
      </c>
    </row>
    <row r="8944" spans="1:10" x14ac:dyDescent="0.25">
      <c r="A8944" s="4" t="str">
        <f t="shared" si="278"/>
        <v>46246-POX60-com2</v>
      </c>
      <c r="B8944" s="14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 t="shared" si="279"/>
        <v>2026-08</v>
      </c>
      <c r="J8944" s="7" t="str">
        <f>VLOOKUP(C8944,'[1]T. Apoyo Sistema'!$B$1:$C$89,2,0)</f>
        <v>SI</v>
      </c>
    </row>
    <row r="8945" spans="1:10" x14ac:dyDescent="0.25">
      <c r="A8945" s="4" t="str">
        <f t="shared" si="278"/>
        <v>46246-POX60-com3</v>
      </c>
      <c r="B8945" s="14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 t="shared" si="279"/>
        <v>2026-08</v>
      </c>
      <c r="J8945" s="7" t="str">
        <f>VLOOKUP(C8945,'[1]T. Apoyo Sistema'!$B$1:$C$89,2,0)</f>
        <v>SI</v>
      </c>
    </row>
    <row r="8946" spans="1:10" x14ac:dyDescent="0.25">
      <c r="A8946" s="4" t="str">
        <f t="shared" si="278"/>
        <v>46246-POX60-gen1</v>
      </c>
      <c r="B8946" s="14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 t="shared" si="279"/>
        <v>2026-08</v>
      </c>
      <c r="J8946" s="7" t="str">
        <f>VLOOKUP(C8946,'[1]T. Apoyo Sistema'!$B$1:$C$89,2,0)</f>
        <v>SI</v>
      </c>
    </row>
    <row r="8947" spans="1:10" x14ac:dyDescent="0.25">
      <c r="A8947" s="4" t="str">
        <f t="shared" si="278"/>
        <v>46246-POX60-gen2</v>
      </c>
      <c r="B8947" s="14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 t="shared" si="279"/>
        <v>2026-08</v>
      </c>
      <c r="J8947" s="7" t="str">
        <f>VLOOKUP(C8947,'[1]T. Apoyo Sistema'!$B$1:$C$89,2,0)</f>
        <v>SI</v>
      </c>
    </row>
    <row r="8948" spans="1:10" x14ac:dyDescent="0.25">
      <c r="A8948" s="4" t="str">
        <f t="shared" si="278"/>
        <v>46246-POX60-motocom1</v>
      </c>
      <c r="B8948" s="14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 t="shared" si="279"/>
        <v>2026-08</v>
      </c>
      <c r="J8948" s="7" t="str">
        <f>VLOOKUP(C8948,'[1]T. Apoyo Sistema'!$B$1:$C$89,2,0)</f>
        <v>SI</v>
      </c>
    </row>
    <row r="8949" spans="1:10" x14ac:dyDescent="0.25">
      <c r="A8949" s="4" t="str">
        <f t="shared" si="278"/>
        <v>46246-POX60-motocom2</v>
      </c>
      <c r="B8949" s="14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 t="shared" si="279"/>
        <v>2026-08</v>
      </c>
      <c r="J8949" s="7" t="str">
        <f>VLOOKUP(C8949,'[1]T. Apoyo Sistema'!$B$1:$C$89,2,0)</f>
        <v>SI</v>
      </c>
    </row>
    <row r="8950" spans="1:10" x14ac:dyDescent="0.25">
      <c r="A8950" s="4" t="str">
        <f t="shared" si="278"/>
        <v>46246-POX60-psa1</v>
      </c>
      <c r="B8950" s="14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 t="shared" si="279"/>
        <v>2026-08</v>
      </c>
      <c r="J8950" s="7" t="str">
        <f>VLOOKUP(C8950,'[1]T. Apoyo Sistema'!$B$1:$C$89,2,0)</f>
        <v>SI</v>
      </c>
    </row>
    <row r="8951" spans="1:10" x14ac:dyDescent="0.25">
      <c r="A8951" s="4" t="str">
        <f t="shared" si="278"/>
        <v>46246-POX60-psa2</v>
      </c>
      <c r="B8951" s="14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 t="shared" si="279"/>
        <v>2026-08</v>
      </c>
      <c r="J8951" s="7" t="str">
        <f>VLOOKUP(C8951,'[1]T. Apoyo Sistema'!$B$1:$C$89,2,0)</f>
        <v>SI</v>
      </c>
    </row>
    <row r="8952" spans="1:10" x14ac:dyDescent="0.25">
      <c r="A8952" s="4" t="str">
        <f t="shared" si="278"/>
        <v>46246-POX60-psa3</v>
      </c>
      <c r="B8952" s="14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 t="shared" si="279"/>
        <v>2026-08</v>
      </c>
      <c r="J8952" s="7" t="str">
        <f>VLOOKUP(C8952,'[1]T. Apoyo Sistema'!$B$1:$C$89,2,0)</f>
        <v>SI</v>
      </c>
    </row>
    <row r="8953" spans="1:10" x14ac:dyDescent="0.25">
      <c r="A8953" s="4" t="str">
        <f t="shared" si="278"/>
        <v>46246-POX60-psa4</v>
      </c>
      <c r="B8953" s="14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 t="shared" si="279"/>
        <v>2026-08</v>
      </c>
      <c r="J8953" s="7" t="str">
        <f>VLOOKUP(C8953,'[1]T. Apoyo Sistema'!$B$1:$C$89,2,0)</f>
        <v>SI</v>
      </c>
    </row>
    <row r="8954" spans="1:10" x14ac:dyDescent="0.25">
      <c r="A8954" s="4" t="str">
        <f t="shared" si="278"/>
        <v>46246-POX60-psa5</v>
      </c>
      <c r="B8954" s="14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 t="shared" si="279"/>
        <v>2026-08</v>
      </c>
      <c r="J8954" s="7" t="str">
        <f>VLOOKUP(C8954,'[1]T. Apoyo Sistema'!$B$1:$C$89,2,0)</f>
        <v>SI</v>
      </c>
    </row>
    <row r="8955" spans="1:10" x14ac:dyDescent="0.25">
      <c r="A8955" s="4" t="str">
        <f t="shared" si="278"/>
        <v>46246-POX60-psa6</v>
      </c>
      <c r="B8955" s="14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 t="shared" si="279"/>
        <v>2026-08</v>
      </c>
      <c r="J8955" s="7" t="str">
        <f>VLOOKUP(C8955,'[1]T. Apoyo Sistema'!$B$1:$C$89,2,0)</f>
        <v>SI</v>
      </c>
    </row>
    <row r="8956" spans="1:10" x14ac:dyDescent="0.25">
      <c r="A8956" s="4" t="str">
        <f t="shared" si="278"/>
        <v>46246-POX60-sec1</v>
      </c>
      <c r="B8956" s="14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 t="shared" si="279"/>
        <v>2026-08</v>
      </c>
      <c r="J8956" s="7" t="str">
        <f>VLOOKUP(C8956,'[1]T. Apoyo Sistema'!$B$1:$C$89,2,0)</f>
        <v>SI</v>
      </c>
    </row>
    <row r="8957" spans="1:10" x14ac:dyDescent="0.25">
      <c r="A8957" s="4" t="str">
        <f t="shared" si="278"/>
        <v>46246-POX60-sec2</v>
      </c>
      <c r="B8957" s="14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 t="shared" si="279"/>
        <v>2026-08</v>
      </c>
      <c r="J8957" s="7" t="str">
        <f>VLOOKUP(C8957,'[1]T. Apoyo Sistema'!$B$1:$C$89,2,0)</f>
        <v>SI</v>
      </c>
    </row>
    <row r="8958" spans="1:10" x14ac:dyDescent="0.25">
      <c r="A8958" s="4" t="str">
        <f t="shared" si="278"/>
        <v>46246-POX61-bbd1</v>
      </c>
      <c r="B8958" s="14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 t="shared" si="279"/>
        <v>2026-08</v>
      </c>
      <c r="J8958" s="7" t="str">
        <f>VLOOKUP(C8958,'[1]T. Apoyo Sistema'!$B$1:$C$89,2,0)</f>
        <v>SI</v>
      </c>
    </row>
    <row r="8959" spans="1:10" x14ac:dyDescent="0.25">
      <c r="A8959" s="4" t="str">
        <f t="shared" si="278"/>
        <v>46246-POX61-bbd2</v>
      </c>
      <c r="B8959" s="14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 t="shared" si="279"/>
        <v>2026-08</v>
      </c>
      <c r="J8959" s="7" t="str">
        <f>VLOOKUP(C8959,'[1]T. Apoyo Sistema'!$B$1:$C$89,2,0)</f>
        <v>SI</v>
      </c>
    </row>
    <row r="8960" spans="1:10" x14ac:dyDescent="0.25">
      <c r="A8960" s="4" t="str">
        <f t="shared" si="278"/>
        <v>46246-POX61-com1</v>
      </c>
      <c r="B8960" s="14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 t="shared" si="279"/>
        <v>2026-08</v>
      </c>
      <c r="J8960" s="7" t="str">
        <f>VLOOKUP(C8960,'[1]T. Apoyo Sistema'!$B$1:$C$89,2,0)</f>
        <v>SI</v>
      </c>
    </row>
    <row r="8961" spans="1:10" x14ac:dyDescent="0.25">
      <c r="A8961" s="4" t="str">
        <f t="shared" si="278"/>
        <v>46246-POX61-com2</v>
      </c>
      <c r="B8961" s="14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 t="shared" si="279"/>
        <v>2026-08</v>
      </c>
      <c r="J8961" s="7" t="str">
        <f>VLOOKUP(C8961,'[1]T. Apoyo Sistema'!$B$1:$C$89,2,0)</f>
        <v>SI</v>
      </c>
    </row>
    <row r="8962" spans="1:10" x14ac:dyDescent="0.25">
      <c r="A8962" s="4" t="str">
        <f t="shared" ref="A8962:A9025" si="280">CONCATENATE(B8962,"-",C8962,"-",D8962)</f>
        <v>46246-POX61-com3</v>
      </c>
      <c r="B8962" s="14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 t="shared" ref="I8962:I9025" si="281">TEXT(B8962,"yyyy-mm")</f>
        <v>2026-08</v>
      </c>
      <c r="J8962" s="7" t="str">
        <f>VLOOKUP(C8962,'[1]T. Apoyo Sistema'!$B$1:$C$89,2,0)</f>
        <v>SI</v>
      </c>
    </row>
    <row r="8963" spans="1:10" x14ac:dyDescent="0.25">
      <c r="A8963" s="4" t="str">
        <f t="shared" si="280"/>
        <v>46246-POX61-gen1</v>
      </c>
      <c r="B8963" s="14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 t="shared" si="281"/>
        <v>2026-08</v>
      </c>
      <c r="J8963" s="7" t="str">
        <f>VLOOKUP(C8963,'[1]T. Apoyo Sistema'!$B$1:$C$89,2,0)</f>
        <v>SI</v>
      </c>
    </row>
    <row r="8964" spans="1:10" x14ac:dyDescent="0.25">
      <c r="A8964" s="4" t="str">
        <f t="shared" si="280"/>
        <v>46246-POX61-gen2</v>
      </c>
      <c r="B8964" s="14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 t="shared" si="281"/>
        <v>2026-08</v>
      </c>
      <c r="J8964" s="7" t="str">
        <f>VLOOKUP(C8964,'[1]T. Apoyo Sistema'!$B$1:$C$89,2,0)</f>
        <v>SI</v>
      </c>
    </row>
    <row r="8965" spans="1:10" x14ac:dyDescent="0.25">
      <c r="A8965" s="4" t="str">
        <f t="shared" si="280"/>
        <v>46246-POX61-motocom1</v>
      </c>
      <c r="B8965" s="14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 t="shared" si="281"/>
        <v>2026-08</v>
      </c>
      <c r="J8965" s="7" t="str">
        <f>VLOOKUP(C8965,'[1]T. Apoyo Sistema'!$B$1:$C$89,2,0)</f>
        <v>SI</v>
      </c>
    </row>
    <row r="8966" spans="1:10" x14ac:dyDescent="0.25">
      <c r="A8966" s="4" t="str">
        <f t="shared" si="280"/>
        <v>46246-POX61-motocom2</v>
      </c>
      <c r="B8966" s="14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 t="shared" si="281"/>
        <v>2026-08</v>
      </c>
      <c r="J8966" s="7" t="str">
        <f>VLOOKUP(C8966,'[1]T. Apoyo Sistema'!$B$1:$C$89,2,0)</f>
        <v>SI</v>
      </c>
    </row>
    <row r="8967" spans="1:10" x14ac:dyDescent="0.25">
      <c r="A8967" s="4" t="str">
        <f t="shared" si="280"/>
        <v>46246-POX61-psa1</v>
      </c>
      <c r="B8967" s="14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 t="shared" si="281"/>
        <v>2026-08</v>
      </c>
      <c r="J8967" s="7" t="str">
        <f>VLOOKUP(C8967,'[1]T. Apoyo Sistema'!$B$1:$C$89,2,0)</f>
        <v>SI</v>
      </c>
    </row>
    <row r="8968" spans="1:10" x14ac:dyDescent="0.25">
      <c r="A8968" s="4" t="str">
        <f t="shared" si="280"/>
        <v>46246-POX61-psa2</v>
      </c>
      <c r="B8968" s="14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 t="shared" si="281"/>
        <v>2026-08</v>
      </c>
      <c r="J8968" s="7" t="str">
        <f>VLOOKUP(C8968,'[1]T. Apoyo Sistema'!$B$1:$C$89,2,0)</f>
        <v>SI</v>
      </c>
    </row>
    <row r="8969" spans="1:10" x14ac:dyDescent="0.25">
      <c r="A8969" s="4" t="str">
        <f t="shared" si="280"/>
        <v>46246-POX61-psa3</v>
      </c>
      <c r="B8969" s="14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 t="shared" si="281"/>
        <v>2026-08</v>
      </c>
      <c r="J8969" s="7" t="str">
        <f>VLOOKUP(C8969,'[1]T. Apoyo Sistema'!$B$1:$C$89,2,0)</f>
        <v>SI</v>
      </c>
    </row>
    <row r="8970" spans="1:10" x14ac:dyDescent="0.25">
      <c r="A8970" s="4" t="str">
        <f t="shared" si="280"/>
        <v>46246-POX61-psa4</v>
      </c>
      <c r="B8970" s="14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 t="shared" si="281"/>
        <v>2026-08</v>
      </c>
      <c r="J8970" s="7" t="str">
        <f>VLOOKUP(C8970,'[1]T. Apoyo Sistema'!$B$1:$C$89,2,0)</f>
        <v>SI</v>
      </c>
    </row>
    <row r="8971" spans="1:10" x14ac:dyDescent="0.25">
      <c r="A8971" s="4" t="str">
        <f t="shared" si="280"/>
        <v>46246-POX61-psa5</v>
      </c>
      <c r="B8971" s="14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 t="shared" si="281"/>
        <v>2026-08</v>
      </c>
      <c r="J8971" s="7" t="str">
        <f>VLOOKUP(C8971,'[1]T. Apoyo Sistema'!$B$1:$C$89,2,0)</f>
        <v>SI</v>
      </c>
    </row>
    <row r="8972" spans="1:10" x14ac:dyDescent="0.25">
      <c r="A8972" s="4" t="str">
        <f t="shared" si="280"/>
        <v>46246-POX61-psa6</v>
      </c>
      <c r="B8972" s="14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 t="shared" si="281"/>
        <v>2026-08</v>
      </c>
      <c r="J8972" s="7" t="str">
        <f>VLOOKUP(C8972,'[1]T. Apoyo Sistema'!$B$1:$C$89,2,0)</f>
        <v>SI</v>
      </c>
    </row>
    <row r="8973" spans="1:10" x14ac:dyDescent="0.25">
      <c r="A8973" s="4" t="str">
        <f t="shared" si="280"/>
        <v>46246-POX61-sec1</v>
      </c>
      <c r="B8973" s="14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 t="shared" si="281"/>
        <v>2026-08</v>
      </c>
      <c r="J8973" s="7" t="str">
        <f>VLOOKUP(C8973,'[1]T. Apoyo Sistema'!$B$1:$C$89,2,0)</f>
        <v>SI</v>
      </c>
    </row>
    <row r="8974" spans="1:10" x14ac:dyDescent="0.25">
      <c r="A8974" s="4" t="str">
        <f t="shared" si="280"/>
        <v>46246-POX61-sec2</v>
      </c>
      <c r="B8974" s="14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 t="shared" si="281"/>
        <v>2026-08</v>
      </c>
      <c r="J8974" s="7" t="str">
        <f>VLOOKUP(C8974,'[1]T. Apoyo Sistema'!$B$1:$C$89,2,0)</f>
        <v>SI</v>
      </c>
    </row>
    <row r="8975" spans="1:10" x14ac:dyDescent="0.25">
      <c r="A8975" s="4" t="str">
        <f t="shared" si="280"/>
        <v>46246-POX62-bbd1</v>
      </c>
      <c r="B8975" s="14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 t="shared" si="281"/>
        <v>2026-08</v>
      </c>
      <c r="J8975" s="7" t="str">
        <f>VLOOKUP(C8975,'[1]T. Apoyo Sistema'!$B$1:$C$89,2,0)</f>
        <v>SI</v>
      </c>
    </row>
    <row r="8976" spans="1:10" x14ac:dyDescent="0.25">
      <c r="A8976" s="4" t="str">
        <f t="shared" si="280"/>
        <v>46246-POX62-bbd2</v>
      </c>
      <c r="B8976" s="14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 t="shared" si="281"/>
        <v>2026-08</v>
      </c>
      <c r="J8976" s="7" t="str">
        <f>VLOOKUP(C8976,'[1]T. Apoyo Sistema'!$B$1:$C$89,2,0)</f>
        <v>SI</v>
      </c>
    </row>
    <row r="8977" spans="1:10" x14ac:dyDescent="0.25">
      <c r="A8977" s="4" t="str">
        <f t="shared" si="280"/>
        <v>46246-POX62-com1</v>
      </c>
      <c r="B8977" s="14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 t="shared" si="281"/>
        <v>2026-08</v>
      </c>
      <c r="J8977" s="7" t="str">
        <f>VLOOKUP(C8977,'[1]T. Apoyo Sistema'!$B$1:$C$89,2,0)</f>
        <v>SI</v>
      </c>
    </row>
    <row r="8978" spans="1:10" x14ac:dyDescent="0.25">
      <c r="A8978" s="4" t="str">
        <f t="shared" si="280"/>
        <v>46246-POX62-com2</v>
      </c>
      <c r="B8978" s="14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 t="shared" si="281"/>
        <v>2026-08</v>
      </c>
      <c r="J8978" s="7" t="str">
        <f>VLOOKUP(C8978,'[1]T. Apoyo Sistema'!$B$1:$C$89,2,0)</f>
        <v>SI</v>
      </c>
    </row>
    <row r="8979" spans="1:10" x14ac:dyDescent="0.25">
      <c r="A8979" s="4" t="str">
        <f t="shared" si="280"/>
        <v>46246-POX62-com3</v>
      </c>
      <c r="B8979" s="14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 t="shared" si="281"/>
        <v>2026-08</v>
      </c>
      <c r="J8979" s="7" t="str">
        <f>VLOOKUP(C8979,'[1]T. Apoyo Sistema'!$B$1:$C$89,2,0)</f>
        <v>SI</v>
      </c>
    </row>
    <row r="8980" spans="1:10" x14ac:dyDescent="0.25">
      <c r="A8980" s="4" t="str">
        <f t="shared" si="280"/>
        <v>46246-POX62-com4</v>
      </c>
      <c r="B8980" s="14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 t="shared" si="281"/>
        <v>2026-08</v>
      </c>
      <c r="J8980" s="7" t="str">
        <f>VLOOKUP(C8980,'[1]T. Apoyo Sistema'!$B$1:$C$89,2,0)</f>
        <v>SI</v>
      </c>
    </row>
    <row r="8981" spans="1:10" x14ac:dyDescent="0.25">
      <c r="A8981" s="4" t="str">
        <f t="shared" si="280"/>
        <v>46246-POX62-gen1</v>
      </c>
      <c r="B8981" s="14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 t="shared" si="281"/>
        <v>2026-08</v>
      </c>
      <c r="J8981" s="7" t="str">
        <f>VLOOKUP(C8981,'[1]T. Apoyo Sistema'!$B$1:$C$89,2,0)</f>
        <v>SI</v>
      </c>
    </row>
    <row r="8982" spans="1:10" x14ac:dyDescent="0.25">
      <c r="A8982" s="4" t="str">
        <f t="shared" si="280"/>
        <v>46246-POX62-gen2</v>
      </c>
      <c r="B8982" s="14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 t="shared" si="281"/>
        <v>2026-08</v>
      </c>
      <c r="J8982" s="7" t="str">
        <f>VLOOKUP(C8982,'[1]T. Apoyo Sistema'!$B$1:$C$89,2,0)</f>
        <v>SI</v>
      </c>
    </row>
    <row r="8983" spans="1:10" x14ac:dyDescent="0.25">
      <c r="A8983" s="4" t="str">
        <f t="shared" si="280"/>
        <v>46246-POX62-psa1</v>
      </c>
      <c r="B8983" s="14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 t="shared" si="281"/>
        <v>2026-08</v>
      </c>
      <c r="J8983" s="7" t="str">
        <f>VLOOKUP(C8983,'[1]T. Apoyo Sistema'!$B$1:$C$89,2,0)</f>
        <v>SI</v>
      </c>
    </row>
    <row r="8984" spans="1:10" x14ac:dyDescent="0.25">
      <c r="A8984" s="4" t="str">
        <f t="shared" si="280"/>
        <v>46246-POX62-psa2</v>
      </c>
      <c r="B8984" s="14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 t="shared" si="281"/>
        <v>2026-08</v>
      </c>
      <c r="J8984" s="7" t="str">
        <f>VLOOKUP(C8984,'[1]T. Apoyo Sistema'!$B$1:$C$89,2,0)</f>
        <v>SI</v>
      </c>
    </row>
    <row r="8985" spans="1:10" x14ac:dyDescent="0.25">
      <c r="A8985" s="4" t="str">
        <f t="shared" si="280"/>
        <v>46246-POX62-psa3</v>
      </c>
      <c r="B8985" s="14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 t="shared" si="281"/>
        <v>2026-08</v>
      </c>
      <c r="J8985" s="7" t="str">
        <f>VLOOKUP(C8985,'[1]T. Apoyo Sistema'!$B$1:$C$89,2,0)</f>
        <v>SI</v>
      </c>
    </row>
    <row r="8986" spans="1:10" x14ac:dyDescent="0.25">
      <c r="A8986" s="4" t="str">
        <f t="shared" si="280"/>
        <v>46246-POX62-psa4</v>
      </c>
      <c r="B8986" s="14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 t="shared" si="281"/>
        <v>2026-08</v>
      </c>
      <c r="J8986" s="7" t="str">
        <f>VLOOKUP(C8986,'[1]T. Apoyo Sistema'!$B$1:$C$89,2,0)</f>
        <v>SI</v>
      </c>
    </row>
    <row r="8987" spans="1:10" x14ac:dyDescent="0.25">
      <c r="A8987" s="4" t="str">
        <f t="shared" si="280"/>
        <v>46246-POX62-sec1</v>
      </c>
      <c r="B8987" s="14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 t="shared" si="281"/>
        <v>2026-08</v>
      </c>
      <c r="J8987" s="7" t="str">
        <f>VLOOKUP(C8987,'[1]T. Apoyo Sistema'!$B$1:$C$89,2,0)</f>
        <v>SI</v>
      </c>
    </row>
    <row r="8988" spans="1:10" x14ac:dyDescent="0.25">
      <c r="A8988" s="4" t="str">
        <f t="shared" si="280"/>
        <v>46246-POX62-sec2</v>
      </c>
      <c r="B8988" s="14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 t="shared" si="281"/>
        <v>2026-08</v>
      </c>
      <c r="J8988" s="7" t="str">
        <f>VLOOKUP(C8988,'[1]T. Apoyo Sistema'!$B$1:$C$89,2,0)</f>
        <v>SI</v>
      </c>
    </row>
    <row r="8989" spans="1:10" x14ac:dyDescent="0.25">
      <c r="A8989" s="4" t="str">
        <f t="shared" si="280"/>
        <v>46246-POX63-bbd1</v>
      </c>
      <c r="B8989" s="14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 t="shared" si="281"/>
        <v>2026-08</v>
      </c>
      <c r="J8989" s="7" t="str">
        <f>VLOOKUP(C8989,'[1]T. Apoyo Sistema'!$B$1:$C$89,2,0)</f>
        <v>SI</v>
      </c>
    </row>
    <row r="8990" spans="1:10" x14ac:dyDescent="0.25">
      <c r="A8990" s="4" t="str">
        <f t="shared" si="280"/>
        <v>46246-POX63-bbd2</v>
      </c>
      <c r="B8990" s="14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 t="shared" si="281"/>
        <v>2026-08</v>
      </c>
      <c r="J8990" s="7" t="str">
        <f>VLOOKUP(C8990,'[1]T. Apoyo Sistema'!$B$1:$C$89,2,0)</f>
        <v>SI</v>
      </c>
    </row>
    <row r="8991" spans="1:10" x14ac:dyDescent="0.25">
      <c r="A8991" s="4" t="str">
        <f t="shared" si="280"/>
        <v>46246-POX63-com1</v>
      </c>
      <c r="B8991" s="14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 t="shared" si="281"/>
        <v>2026-08</v>
      </c>
      <c r="J8991" s="7" t="str">
        <f>VLOOKUP(C8991,'[1]T. Apoyo Sistema'!$B$1:$C$89,2,0)</f>
        <v>SI</v>
      </c>
    </row>
    <row r="8992" spans="1:10" x14ac:dyDescent="0.25">
      <c r="A8992" s="4" t="str">
        <f t="shared" si="280"/>
        <v>46246-POX63-com2</v>
      </c>
      <c r="B8992" s="14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 t="shared" si="281"/>
        <v>2026-08</v>
      </c>
      <c r="J8992" s="7" t="str">
        <f>VLOOKUP(C8992,'[1]T. Apoyo Sistema'!$B$1:$C$89,2,0)</f>
        <v>SI</v>
      </c>
    </row>
    <row r="8993" spans="1:10" x14ac:dyDescent="0.25">
      <c r="A8993" s="4" t="str">
        <f t="shared" si="280"/>
        <v>46246-POX63-com3</v>
      </c>
      <c r="B8993" s="14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 t="shared" si="281"/>
        <v>2026-08</v>
      </c>
      <c r="J8993" s="7" t="str">
        <f>VLOOKUP(C8993,'[1]T. Apoyo Sistema'!$B$1:$C$89,2,0)</f>
        <v>SI</v>
      </c>
    </row>
    <row r="8994" spans="1:10" x14ac:dyDescent="0.25">
      <c r="A8994" s="4" t="str">
        <f t="shared" si="280"/>
        <v>46246-POX63-gen1</v>
      </c>
      <c r="B8994" s="14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 t="shared" si="281"/>
        <v>2026-08</v>
      </c>
      <c r="J8994" s="7" t="str">
        <f>VLOOKUP(C8994,'[1]T. Apoyo Sistema'!$B$1:$C$89,2,0)</f>
        <v>SI</v>
      </c>
    </row>
    <row r="8995" spans="1:10" x14ac:dyDescent="0.25">
      <c r="A8995" s="4" t="str">
        <f t="shared" si="280"/>
        <v>46246-POX63-gen2</v>
      </c>
      <c r="B8995" s="14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 t="shared" si="281"/>
        <v>2026-08</v>
      </c>
      <c r="J8995" s="7" t="str">
        <f>VLOOKUP(C8995,'[1]T. Apoyo Sistema'!$B$1:$C$89,2,0)</f>
        <v>SI</v>
      </c>
    </row>
    <row r="8996" spans="1:10" x14ac:dyDescent="0.25">
      <c r="A8996" s="4" t="str">
        <f t="shared" si="280"/>
        <v>46246-POX63-motocom1</v>
      </c>
      <c r="B8996" s="14">
        <v>46246</v>
      </c>
      <c r="C8996" s="4" t="s">
        <v>11</v>
      </c>
      <c r="D8996" s="4" t="s">
        <v>104</v>
      </c>
      <c r="E8996" s="4">
        <v>0</v>
      </c>
      <c r="F8996" s="6">
        <v>0</v>
      </c>
      <c r="G8996" s="6">
        <v>0</v>
      </c>
      <c r="H8996" s="6">
        <v>0</v>
      </c>
      <c r="I8996" s="4" t="str">
        <f t="shared" si="281"/>
        <v>2026-08</v>
      </c>
      <c r="J8996" s="7" t="str">
        <f>VLOOKUP(C8996,'[1]T. Apoyo Sistema'!$B$1:$C$89,2,0)</f>
        <v>SI</v>
      </c>
    </row>
    <row r="8997" spans="1:10" x14ac:dyDescent="0.25">
      <c r="A8997" s="4" t="str">
        <f t="shared" si="280"/>
        <v>46246-POX63-motocom2</v>
      </c>
      <c r="B8997" s="14">
        <v>46246</v>
      </c>
      <c r="C8997" s="4" t="s">
        <v>11</v>
      </c>
      <c r="D8997" s="4" t="s">
        <v>105</v>
      </c>
      <c r="E8997" s="4">
        <v>0</v>
      </c>
      <c r="F8997" s="6">
        <v>0</v>
      </c>
      <c r="G8997" s="6">
        <v>0</v>
      </c>
      <c r="H8997" s="6">
        <v>0</v>
      </c>
      <c r="I8997" s="4" t="str">
        <f t="shared" si="281"/>
        <v>2026-08</v>
      </c>
      <c r="J8997" s="7" t="str">
        <f>VLOOKUP(C8997,'[1]T. Apoyo Sistema'!$B$1:$C$89,2,0)</f>
        <v>SI</v>
      </c>
    </row>
    <row r="8998" spans="1:10" x14ac:dyDescent="0.25">
      <c r="A8998" s="4" t="str">
        <f t="shared" si="280"/>
        <v>46246-POX63-psa1</v>
      </c>
      <c r="B8998" s="14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 t="shared" si="281"/>
        <v>2026-08</v>
      </c>
      <c r="J8998" s="7" t="str">
        <f>VLOOKUP(C8998,'[1]T. Apoyo Sistema'!$B$1:$C$89,2,0)</f>
        <v>SI</v>
      </c>
    </row>
    <row r="8999" spans="1:10" x14ac:dyDescent="0.25">
      <c r="A8999" s="4" t="str">
        <f t="shared" si="280"/>
        <v>46246-POX63-psa2</v>
      </c>
      <c r="B8999" s="14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 t="shared" si="281"/>
        <v>2026-08</v>
      </c>
      <c r="J8999" s="7" t="str">
        <f>VLOOKUP(C8999,'[1]T. Apoyo Sistema'!$B$1:$C$89,2,0)</f>
        <v>SI</v>
      </c>
    </row>
    <row r="9000" spans="1:10" x14ac:dyDescent="0.25">
      <c r="A9000" s="4" t="str">
        <f t="shared" si="280"/>
        <v>46246-POX63-psa3</v>
      </c>
      <c r="B9000" s="14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 t="shared" si="281"/>
        <v>2026-08</v>
      </c>
      <c r="J9000" s="7" t="str">
        <f>VLOOKUP(C9000,'[1]T. Apoyo Sistema'!$B$1:$C$89,2,0)</f>
        <v>SI</v>
      </c>
    </row>
    <row r="9001" spans="1:10" x14ac:dyDescent="0.25">
      <c r="A9001" s="4" t="str">
        <f t="shared" si="280"/>
        <v>46246-POX63-psa4</v>
      </c>
      <c r="B9001" s="14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 t="shared" si="281"/>
        <v>2026-08</v>
      </c>
      <c r="J9001" s="7" t="str">
        <f>VLOOKUP(C9001,'[1]T. Apoyo Sistema'!$B$1:$C$89,2,0)</f>
        <v>SI</v>
      </c>
    </row>
    <row r="9002" spans="1:10" x14ac:dyDescent="0.25">
      <c r="A9002" s="4" t="str">
        <f t="shared" si="280"/>
        <v>46246-POX63-psa5</v>
      </c>
      <c r="B9002" s="14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 t="shared" si="281"/>
        <v>2026-08</v>
      </c>
      <c r="J9002" s="7" t="str">
        <f>VLOOKUP(C9002,'[1]T. Apoyo Sistema'!$B$1:$C$89,2,0)</f>
        <v>SI</v>
      </c>
    </row>
    <row r="9003" spans="1:10" x14ac:dyDescent="0.25">
      <c r="A9003" s="4" t="str">
        <f t="shared" si="280"/>
        <v>46246-POX63-psa6</v>
      </c>
      <c r="B9003" s="14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 t="shared" si="281"/>
        <v>2026-08</v>
      </c>
      <c r="J9003" s="7" t="str">
        <f>VLOOKUP(C9003,'[1]T. Apoyo Sistema'!$B$1:$C$89,2,0)</f>
        <v>SI</v>
      </c>
    </row>
    <row r="9004" spans="1:10" x14ac:dyDescent="0.25">
      <c r="A9004" s="4" t="str">
        <f t="shared" si="280"/>
        <v>46246-POX63-sec1</v>
      </c>
      <c r="B9004" s="14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 t="shared" si="281"/>
        <v>2026-08</v>
      </c>
      <c r="J9004" s="7" t="str">
        <f>VLOOKUP(C9004,'[1]T. Apoyo Sistema'!$B$1:$C$89,2,0)</f>
        <v>SI</v>
      </c>
    </row>
    <row r="9005" spans="1:10" x14ac:dyDescent="0.25">
      <c r="A9005" s="4" t="str">
        <f t="shared" si="280"/>
        <v>46246-POX63-sec2</v>
      </c>
      <c r="B9005" s="14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 t="shared" si="281"/>
        <v>2026-08</v>
      </c>
      <c r="J9005" s="7" t="str">
        <f>VLOOKUP(C9005,'[1]T. Apoyo Sistema'!$B$1:$C$89,2,0)</f>
        <v>SI</v>
      </c>
    </row>
    <row r="9006" spans="1:10" x14ac:dyDescent="0.25">
      <c r="A9006" s="4" t="str">
        <f t="shared" si="280"/>
        <v>46246-POX64-bbd1</v>
      </c>
      <c r="B9006" s="14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 t="shared" si="281"/>
        <v>2026-08</v>
      </c>
      <c r="J9006" s="7" t="str">
        <f>VLOOKUP(C9006,'[1]T. Apoyo Sistema'!$B$1:$C$89,2,0)</f>
        <v>SI</v>
      </c>
    </row>
    <row r="9007" spans="1:10" x14ac:dyDescent="0.25">
      <c r="A9007" s="4" t="str">
        <f t="shared" si="280"/>
        <v>46246-POX64-bbd2</v>
      </c>
      <c r="B9007" s="14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 t="shared" si="281"/>
        <v>2026-08</v>
      </c>
      <c r="J9007" s="7" t="str">
        <f>VLOOKUP(C9007,'[1]T. Apoyo Sistema'!$B$1:$C$89,2,0)</f>
        <v>SI</v>
      </c>
    </row>
    <row r="9008" spans="1:10" x14ac:dyDescent="0.25">
      <c r="A9008" s="4" t="str">
        <f t="shared" si="280"/>
        <v>46246-POX64-com1</v>
      </c>
      <c r="B9008" s="14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 t="shared" si="281"/>
        <v>2026-08</v>
      </c>
      <c r="J9008" s="7" t="str">
        <f>VLOOKUP(C9008,'[1]T. Apoyo Sistema'!$B$1:$C$89,2,0)</f>
        <v>SI</v>
      </c>
    </row>
    <row r="9009" spans="1:10" x14ac:dyDescent="0.25">
      <c r="A9009" s="4" t="str">
        <f t="shared" si="280"/>
        <v>46246-POX64-com2</v>
      </c>
      <c r="B9009" s="14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 t="shared" si="281"/>
        <v>2026-08</v>
      </c>
      <c r="J9009" s="7" t="str">
        <f>VLOOKUP(C9009,'[1]T. Apoyo Sistema'!$B$1:$C$89,2,0)</f>
        <v>SI</v>
      </c>
    </row>
    <row r="9010" spans="1:10" x14ac:dyDescent="0.25">
      <c r="A9010" s="4" t="str">
        <f t="shared" si="280"/>
        <v>46246-POX64-com3</v>
      </c>
      <c r="B9010" s="14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 t="shared" si="281"/>
        <v>2026-08</v>
      </c>
      <c r="J9010" s="7" t="str">
        <f>VLOOKUP(C9010,'[1]T. Apoyo Sistema'!$B$1:$C$89,2,0)</f>
        <v>SI</v>
      </c>
    </row>
    <row r="9011" spans="1:10" x14ac:dyDescent="0.25">
      <c r="A9011" s="4" t="str">
        <f t="shared" si="280"/>
        <v>46246-POX64-gen1</v>
      </c>
      <c r="B9011" s="14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 t="shared" si="281"/>
        <v>2026-08</v>
      </c>
      <c r="J9011" s="7" t="str">
        <f>VLOOKUP(C9011,'[1]T. Apoyo Sistema'!$B$1:$C$89,2,0)</f>
        <v>SI</v>
      </c>
    </row>
    <row r="9012" spans="1:10" x14ac:dyDescent="0.25">
      <c r="A9012" s="4" t="str">
        <f t="shared" si="280"/>
        <v>46246-POX64-gen2</v>
      </c>
      <c r="B9012" s="14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 t="shared" si="281"/>
        <v>2026-08</v>
      </c>
      <c r="J9012" s="7" t="str">
        <f>VLOOKUP(C9012,'[1]T. Apoyo Sistema'!$B$1:$C$89,2,0)</f>
        <v>SI</v>
      </c>
    </row>
    <row r="9013" spans="1:10" x14ac:dyDescent="0.25">
      <c r="A9013" s="4" t="str">
        <f t="shared" si="280"/>
        <v>46246-POX64-psa1</v>
      </c>
      <c r="B9013" s="14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 t="shared" si="281"/>
        <v>2026-08</v>
      </c>
      <c r="J9013" s="7" t="str">
        <f>VLOOKUP(C9013,'[1]T. Apoyo Sistema'!$B$1:$C$89,2,0)</f>
        <v>SI</v>
      </c>
    </row>
    <row r="9014" spans="1:10" x14ac:dyDescent="0.25">
      <c r="A9014" s="4" t="str">
        <f t="shared" si="280"/>
        <v>46246-POX64-psa2</v>
      </c>
      <c r="B9014" s="14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 t="shared" si="281"/>
        <v>2026-08</v>
      </c>
      <c r="J9014" s="7" t="str">
        <f>VLOOKUP(C9014,'[1]T. Apoyo Sistema'!$B$1:$C$89,2,0)</f>
        <v>SI</v>
      </c>
    </row>
    <row r="9015" spans="1:10" x14ac:dyDescent="0.25">
      <c r="A9015" s="4" t="str">
        <f t="shared" si="280"/>
        <v>46246-POX64-psa3</v>
      </c>
      <c r="B9015" s="14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 t="shared" si="281"/>
        <v>2026-08</v>
      </c>
      <c r="J9015" s="7" t="str">
        <f>VLOOKUP(C9015,'[1]T. Apoyo Sistema'!$B$1:$C$89,2,0)</f>
        <v>SI</v>
      </c>
    </row>
    <row r="9016" spans="1:10" x14ac:dyDescent="0.25">
      <c r="A9016" s="4" t="str">
        <f t="shared" si="280"/>
        <v>46246-POX64-psa4</v>
      </c>
      <c r="B9016" s="14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 t="shared" si="281"/>
        <v>2026-08</v>
      </c>
      <c r="J9016" s="7" t="str">
        <f>VLOOKUP(C9016,'[1]T. Apoyo Sistema'!$B$1:$C$89,2,0)</f>
        <v>SI</v>
      </c>
    </row>
    <row r="9017" spans="1:10" x14ac:dyDescent="0.25">
      <c r="A9017" s="4" t="str">
        <f t="shared" si="280"/>
        <v>46246-POX64-sec1</v>
      </c>
      <c r="B9017" s="14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 t="shared" si="281"/>
        <v>2026-08</v>
      </c>
      <c r="J9017" s="7" t="str">
        <f>VLOOKUP(C9017,'[1]T. Apoyo Sistema'!$B$1:$C$89,2,0)</f>
        <v>SI</v>
      </c>
    </row>
    <row r="9018" spans="1:10" x14ac:dyDescent="0.25">
      <c r="A9018" s="4" t="str">
        <f t="shared" si="280"/>
        <v>46246-POX64-sec2</v>
      </c>
      <c r="B9018" s="14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 t="shared" si="281"/>
        <v>2026-08</v>
      </c>
      <c r="J9018" s="7" t="str">
        <f>VLOOKUP(C9018,'[1]T. Apoyo Sistema'!$B$1:$C$89,2,0)</f>
        <v>SI</v>
      </c>
    </row>
    <row r="9019" spans="1:10" x14ac:dyDescent="0.25">
      <c r="A9019" s="4" t="str">
        <f t="shared" si="280"/>
        <v>46246-POX65-bbd1</v>
      </c>
      <c r="B9019" s="14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 t="shared" si="281"/>
        <v>2026-08</v>
      </c>
      <c r="J9019" s="7" t="str">
        <f>VLOOKUP(C9019,'[1]T. Apoyo Sistema'!$B$1:$C$89,2,0)</f>
        <v>SI</v>
      </c>
    </row>
    <row r="9020" spans="1:10" x14ac:dyDescent="0.25">
      <c r="A9020" s="4" t="str">
        <f t="shared" si="280"/>
        <v>46246-POX65-bbd2</v>
      </c>
      <c r="B9020" s="14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 t="shared" si="281"/>
        <v>2026-08</v>
      </c>
      <c r="J9020" s="7" t="str">
        <f>VLOOKUP(C9020,'[1]T. Apoyo Sistema'!$B$1:$C$89,2,0)</f>
        <v>SI</v>
      </c>
    </row>
    <row r="9021" spans="1:10" x14ac:dyDescent="0.25">
      <c r="A9021" s="4" t="str">
        <f t="shared" si="280"/>
        <v>46246-POX65-com1</v>
      </c>
      <c r="B9021" s="14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 t="shared" si="281"/>
        <v>2026-08</v>
      </c>
      <c r="J9021" s="7" t="str">
        <f>VLOOKUP(C9021,'[1]T. Apoyo Sistema'!$B$1:$C$89,2,0)</f>
        <v>SI</v>
      </c>
    </row>
    <row r="9022" spans="1:10" x14ac:dyDescent="0.25">
      <c r="A9022" s="4" t="str">
        <f t="shared" si="280"/>
        <v>46246-POX65-com2</v>
      </c>
      <c r="B9022" s="14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 t="shared" si="281"/>
        <v>2026-08</v>
      </c>
      <c r="J9022" s="7" t="str">
        <f>VLOOKUP(C9022,'[1]T. Apoyo Sistema'!$B$1:$C$89,2,0)</f>
        <v>SI</v>
      </c>
    </row>
    <row r="9023" spans="1:10" x14ac:dyDescent="0.25">
      <c r="A9023" s="4" t="str">
        <f t="shared" si="280"/>
        <v>46246-POX65-com3</v>
      </c>
      <c r="B9023" s="14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 t="shared" si="281"/>
        <v>2026-08</v>
      </c>
      <c r="J9023" s="7" t="str">
        <f>VLOOKUP(C9023,'[1]T. Apoyo Sistema'!$B$1:$C$89,2,0)</f>
        <v>SI</v>
      </c>
    </row>
    <row r="9024" spans="1:10" x14ac:dyDescent="0.25">
      <c r="A9024" s="4" t="str">
        <f t="shared" si="280"/>
        <v>46246-POX65-gen1</v>
      </c>
      <c r="B9024" s="14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 t="shared" si="281"/>
        <v>2026-08</v>
      </c>
      <c r="J9024" s="7" t="str">
        <f>VLOOKUP(C9024,'[1]T. Apoyo Sistema'!$B$1:$C$89,2,0)</f>
        <v>SI</v>
      </c>
    </row>
    <row r="9025" spans="1:10" x14ac:dyDescent="0.25">
      <c r="A9025" s="4" t="str">
        <f t="shared" si="280"/>
        <v>46246-POX65-gen2</v>
      </c>
      <c r="B9025" s="14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 t="shared" si="281"/>
        <v>2026-08</v>
      </c>
      <c r="J9025" s="7" t="str">
        <f>VLOOKUP(C9025,'[1]T. Apoyo Sistema'!$B$1:$C$89,2,0)</f>
        <v>SI</v>
      </c>
    </row>
    <row r="9026" spans="1:10" x14ac:dyDescent="0.25">
      <c r="A9026" s="4" t="str">
        <f t="shared" ref="A9026:A9089" si="282">CONCATENATE(B9026,"-",C9026,"-",D9026)</f>
        <v>46246-POX65-psa1</v>
      </c>
      <c r="B9026" s="14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 t="shared" ref="I9026:I9089" si="283">TEXT(B9026,"yyyy-mm")</f>
        <v>2026-08</v>
      </c>
      <c r="J9026" s="7" t="str">
        <f>VLOOKUP(C9026,'[1]T. Apoyo Sistema'!$B$1:$C$89,2,0)</f>
        <v>SI</v>
      </c>
    </row>
    <row r="9027" spans="1:10" x14ac:dyDescent="0.25">
      <c r="A9027" s="4" t="str">
        <f t="shared" si="282"/>
        <v>46246-POX65-psa2</v>
      </c>
      <c r="B9027" s="14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 t="shared" si="283"/>
        <v>2026-08</v>
      </c>
      <c r="J9027" s="7" t="str">
        <f>VLOOKUP(C9027,'[1]T. Apoyo Sistema'!$B$1:$C$89,2,0)</f>
        <v>SI</v>
      </c>
    </row>
    <row r="9028" spans="1:10" x14ac:dyDescent="0.25">
      <c r="A9028" s="4" t="str">
        <f t="shared" si="282"/>
        <v>46246-POX65-psa3</v>
      </c>
      <c r="B9028" s="14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 t="shared" si="283"/>
        <v>2026-08</v>
      </c>
      <c r="J9028" s="7" t="str">
        <f>VLOOKUP(C9028,'[1]T. Apoyo Sistema'!$B$1:$C$89,2,0)</f>
        <v>SI</v>
      </c>
    </row>
    <row r="9029" spans="1:10" x14ac:dyDescent="0.25">
      <c r="A9029" s="4" t="str">
        <f t="shared" si="282"/>
        <v>46246-POX65-psa4</v>
      </c>
      <c r="B9029" s="14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 t="shared" si="283"/>
        <v>2026-08</v>
      </c>
      <c r="J9029" s="7" t="str">
        <f>VLOOKUP(C9029,'[1]T. Apoyo Sistema'!$B$1:$C$89,2,0)</f>
        <v>SI</v>
      </c>
    </row>
    <row r="9030" spans="1:10" x14ac:dyDescent="0.25">
      <c r="A9030" s="4" t="str">
        <f t="shared" si="282"/>
        <v>46246-POX65-psa5</v>
      </c>
      <c r="B9030" s="14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 t="shared" si="283"/>
        <v>2026-08</v>
      </c>
      <c r="J9030" s="7" t="str">
        <f>VLOOKUP(C9030,'[1]T. Apoyo Sistema'!$B$1:$C$89,2,0)</f>
        <v>SI</v>
      </c>
    </row>
    <row r="9031" spans="1:10" x14ac:dyDescent="0.25">
      <c r="A9031" s="4" t="str">
        <f t="shared" si="282"/>
        <v>46246-POX65-psa6</v>
      </c>
      <c r="B9031" s="14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 t="shared" si="283"/>
        <v>2026-08</v>
      </c>
      <c r="J9031" s="7" t="str">
        <f>VLOOKUP(C9031,'[1]T. Apoyo Sistema'!$B$1:$C$89,2,0)</f>
        <v>SI</v>
      </c>
    </row>
    <row r="9032" spans="1:10" x14ac:dyDescent="0.25">
      <c r="A9032" s="4" t="str">
        <f t="shared" si="282"/>
        <v>46246-POX65-sec1</v>
      </c>
      <c r="B9032" s="14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 t="shared" si="283"/>
        <v>2026-08</v>
      </c>
      <c r="J9032" s="7" t="str">
        <f>VLOOKUP(C9032,'[1]T. Apoyo Sistema'!$B$1:$C$89,2,0)</f>
        <v>SI</v>
      </c>
    </row>
    <row r="9033" spans="1:10" x14ac:dyDescent="0.25">
      <c r="A9033" s="4" t="str">
        <f t="shared" si="282"/>
        <v>46246-POX65-sec2</v>
      </c>
      <c r="B9033" s="14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 t="shared" si="283"/>
        <v>2026-08</v>
      </c>
      <c r="J9033" s="7" t="str">
        <f>VLOOKUP(C9033,'[1]T. Apoyo Sistema'!$B$1:$C$89,2,0)</f>
        <v>SI</v>
      </c>
    </row>
    <row r="9034" spans="1:10" x14ac:dyDescent="0.25">
      <c r="A9034" s="4" t="str">
        <f t="shared" si="282"/>
        <v>46246-POX66-bbd1</v>
      </c>
      <c r="B9034" s="14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 t="shared" si="283"/>
        <v>2026-08</v>
      </c>
      <c r="J9034" s="7" t="str">
        <f>VLOOKUP(C9034,'[1]T. Apoyo Sistema'!$B$1:$C$89,2,0)</f>
        <v>SI</v>
      </c>
    </row>
    <row r="9035" spans="1:10" x14ac:dyDescent="0.25">
      <c r="A9035" s="4" t="str">
        <f t="shared" si="282"/>
        <v>46246-POX66-bbd2</v>
      </c>
      <c r="B9035" s="14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 t="shared" si="283"/>
        <v>2026-08</v>
      </c>
      <c r="J9035" s="7" t="str">
        <f>VLOOKUP(C9035,'[1]T. Apoyo Sistema'!$B$1:$C$89,2,0)</f>
        <v>SI</v>
      </c>
    </row>
    <row r="9036" spans="1:10" x14ac:dyDescent="0.25">
      <c r="A9036" s="4" t="str">
        <f t="shared" si="282"/>
        <v>46246-POX66-com1</v>
      </c>
      <c r="B9036" s="14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 t="shared" si="283"/>
        <v>2026-08</v>
      </c>
      <c r="J9036" s="7" t="str">
        <f>VLOOKUP(C9036,'[1]T. Apoyo Sistema'!$B$1:$C$89,2,0)</f>
        <v>SI</v>
      </c>
    </row>
    <row r="9037" spans="1:10" x14ac:dyDescent="0.25">
      <c r="A9037" s="4" t="str">
        <f t="shared" si="282"/>
        <v>46246-POX66-com2</v>
      </c>
      <c r="B9037" s="14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 t="shared" si="283"/>
        <v>2026-08</v>
      </c>
      <c r="J9037" s="7" t="str">
        <f>VLOOKUP(C9037,'[1]T. Apoyo Sistema'!$B$1:$C$89,2,0)</f>
        <v>SI</v>
      </c>
    </row>
    <row r="9038" spans="1:10" x14ac:dyDescent="0.25">
      <c r="A9038" s="4" t="str">
        <f t="shared" si="282"/>
        <v>46246-POX66-com3</v>
      </c>
      <c r="B9038" s="14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 t="shared" si="283"/>
        <v>2026-08</v>
      </c>
      <c r="J9038" s="7" t="str">
        <f>VLOOKUP(C9038,'[1]T. Apoyo Sistema'!$B$1:$C$89,2,0)</f>
        <v>SI</v>
      </c>
    </row>
    <row r="9039" spans="1:10" x14ac:dyDescent="0.25">
      <c r="A9039" s="4" t="str">
        <f t="shared" si="282"/>
        <v>46246-POX66-gen1</v>
      </c>
      <c r="B9039" s="14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 t="shared" si="283"/>
        <v>2026-08</v>
      </c>
      <c r="J9039" s="7" t="str">
        <f>VLOOKUP(C9039,'[1]T. Apoyo Sistema'!$B$1:$C$89,2,0)</f>
        <v>SI</v>
      </c>
    </row>
    <row r="9040" spans="1:10" x14ac:dyDescent="0.25">
      <c r="A9040" s="4" t="str">
        <f t="shared" si="282"/>
        <v>46246-POX66-gen2</v>
      </c>
      <c r="B9040" s="14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 t="shared" si="283"/>
        <v>2026-08</v>
      </c>
      <c r="J9040" s="7" t="str">
        <f>VLOOKUP(C9040,'[1]T. Apoyo Sistema'!$B$1:$C$89,2,0)</f>
        <v>SI</v>
      </c>
    </row>
    <row r="9041" spans="1:10" x14ac:dyDescent="0.25">
      <c r="A9041" s="4" t="str">
        <f t="shared" si="282"/>
        <v>46246-POX66-psa1</v>
      </c>
      <c r="B9041" s="14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 t="shared" si="283"/>
        <v>2026-08</v>
      </c>
      <c r="J9041" s="7" t="str">
        <f>VLOOKUP(C9041,'[1]T. Apoyo Sistema'!$B$1:$C$89,2,0)</f>
        <v>SI</v>
      </c>
    </row>
    <row r="9042" spans="1:10" x14ac:dyDescent="0.25">
      <c r="A9042" s="4" t="str">
        <f t="shared" si="282"/>
        <v>46246-POX66-psa2</v>
      </c>
      <c r="B9042" s="14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 t="shared" si="283"/>
        <v>2026-08</v>
      </c>
      <c r="J9042" s="7" t="str">
        <f>VLOOKUP(C9042,'[1]T. Apoyo Sistema'!$B$1:$C$89,2,0)</f>
        <v>SI</v>
      </c>
    </row>
    <row r="9043" spans="1:10" x14ac:dyDescent="0.25">
      <c r="A9043" s="4" t="str">
        <f t="shared" si="282"/>
        <v>46246-POX66-psa3</v>
      </c>
      <c r="B9043" s="14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 t="shared" si="283"/>
        <v>2026-08</v>
      </c>
      <c r="J9043" s="7" t="str">
        <f>VLOOKUP(C9043,'[1]T. Apoyo Sistema'!$B$1:$C$89,2,0)</f>
        <v>SI</v>
      </c>
    </row>
    <row r="9044" spans="1:10" x14ac:dyDescent="0.25">
      <c r="A9044" s="4" t="str">
        <f t="shared" si="282"/>
        <v>46246-POX66-psa4</v>
      </c>
      <c r="B9044" s="14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 t="shared" si="283"/>
        <v>2026-08</v>
      </c>
      <c r="J9044" s="7" t="str">
        <f>VLOOKUP(C9044,'[1]T. Apoyo Sistema'!$B$1:$C$89,2,0)</f>
        <v>SI</v>
      </c>
    </row>
    <row r="9045" spans="1:10" x14ac:dyDescent="0.25">
      <c r="A9045" s="4" t="str">
        <f t="shared" si="282"/>
        <v>46246-POX66-sec1</v>
      </c>
      <c r="B9045" s="14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 t="shared" si="283"/>
        <v>2026-08</v>
      </c>
      <c r="J9045" s="7" t="str">
        <f>VLOOKUP(C9045,'[1]T. Apoyo Sistema'!$B$1:$C$89,2,0)</f>
        <v>SI</v>
      </c>
    </row>
    <row r="9046" spans="1:10" x14ac:dyDescent="0.25">
      <c r="A9046" s="4" t="str">
        <f t="shared" si="282"/>
        <v>46246-POX66-sec2</v>
      </c>
      <c r="B9046" s="14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 t="shared" si="283"/>
        <v>2026-08</v>
      </c>
      <c r="J9046" s="7" t="str">
        <f>VLOOKUP(C9046,'[1]T. Apoyo Sistema'!$B$1:$C$89,2,0)</f>
        <v>SI</v>
      </c>
    </row>
    <row r="9047" spans="1:10" x14ac:dyDescent="0.25">
      <c r="A9047" s="4" t="str">
        <f t="shared" si="282"/>
        <v>46246-POX67-bbd1</v>
      </c>
      <c r="B9047" s="14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 t="shared" si="283"/>
        <v>2026-08</v>
      </c>
      <c r="J9047" s="7" t="str">
        <f>VLOOKUP(C9047,'[1]T. Apoyo Sistema'!$B$1:$C$89,2,0)</f>
        <v>SI</v>
      </c>
    </row>
    <row r="9048" spans="1:10" x14ac:dyDescent="0.25">
      <c r="A9048" s="4" t="str">
        <f t="shared" si="282"/>
        <v>46246-POX67-bbd2</v>
      </c>
      <c r="B9048" s="14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 t="shared" si="283"/>
        <v>2026-08</v>
      </c>
      <c r="J9048" s="7" t="str">
        <f>VLOOKUP(C9048,'[1]T. Apoyo Sistema'!$B$1:$C$89,2,0)</f>
        <v>SI</v>
      </c>
    </row>
    <row r="9049" spans="1:10" x14ac:dyDescent="0.25">
      <c r="A9049" s="4" t="str">
        <f t="shared" si="282"/>
        <v>46246-POX67-com1</v>
      </c>
      <c r="B9049" s="14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 t="shared" si="283"/>
        <v>2026-08</v>
      </c>
      <c r="J9049" s="7" t="str">
        <f>VLOOKUP(C9049,'[1]T. Apoyo Sistema'!$B$1:$C$89,2,0)</f>
        <v>SI</v>
      </c>
    </row>
    <row r="9050" spans="1:10" x14ac:dyDescent="0.25">
      <c r="A9050" s="4" t="str">
        <f t="shared" si="282"/>
        <v>46246-POX67-com2</v>
      </c>
      <c r="B9050" s="14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 t="shared" si="283"/>
        <v>2026-08</v>
      </c>
      <c r="J9050" s="7" t="str">
        <f>VLOOKUP(C9050,'[1]T. Apoyo Sistema'!$B$1:$C$89,2,0)</f>
        <v>SI</v>
      </c>
    </row>
    <row r="9051" spans="1:10" x14ac:dyDescent="0.25">
      <c r="A9051" s="4" t="str">
        <f t="shared" si="282"/>
        <v>46246-POX67-com3</v>
      </c>
      <c r="B9051" s="14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 t="shared" si="283"/>
        <v>2026-08</v>
      </c>
      <c r="J9051" s="7" t="str">
        <f>VLOOKUP(C9051,'[1]T. Apoyo Sistema'!$B$1:$C$89,2,0)</f>
        <v>SI</v>
      </c>
    </row>
    <row r="9052" spans="1:10" x14ac:dyDescent="0.25">
      <c r="A9052" s="4" t="str">
        <f t="shared" si="282"/>
        <v>46246-POX67-gen1</v>
      </c>
      <c r="B9052" s="14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 t="shared" si="283"/>
        <v>2026-08</v>
      </c>
      <c r="J9052" s="7" t="str">
        <f>VLOOKUP(C9052,'[1]T. Apoyo Sistema'!$B$1:$C$89,2,0)</f>
        <v>SI</v>
      </c>
    </row>
    <row r="9053" spans="1:10" x14ac:dyDescent="0.25">
      <c r="A9053" s="4" t="str">
        <f t="shared" si="282"/>
        <v>46246-POX67-gen2</v>
      </c>
      <c r="B9053" s="14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 t="shared" si="283"/>
        <v>2026-08</v>
      </c>
      <c r="J9053" s="7" t="str">
        <f>VLOOKUP(C9053,'[1]T. Apoyo Sistema'!$B$1:$C$89,2,0)</f>
        <v>SI</v>
      </c>
    </row>
    <row r="9054" spans="1:10" x14ac:dyDescent="0.25">
      <c r="A9054" s="4" t="str">
        <f t="shared" si="282"/>
        <v>46246-POX67-psa1</v>
      </c>
      <c r="B9054" s="14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 t="shared" si="283"/>
        <v>2026-08</v>
      </c>
      <c r="J9054" s="7" t="str">
        <f>VLOOKUP(C9054,'[1]T. Apoyo Sistema'!$B$1:$C$89,2,0)</f>
        <v>SI</v>
      </c>
    </row>
    <row r="9055" spans="1:10" x14ac:dyDescent="0.25">
      <c r="A9055" s="4" t="str">
        <f t="shared" si="282"/>
        <v>46246-POX67-psa2</v>
      </c>
      <c r="B9055" s="14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 t="shared" si="283"/>
        <v>2026-08</v>
      </c>
      <c r="J9055" s="7" t="str">
        <f>VLOOKUP(C9055,'[1]T. Apoyo Sistema'!$B$1:$C$89,2,0)</f>
        <v>SI</v>
      </c>
    </row>
    <row r="9056" spans="1:10" x14ac:dyDescent="0.25">
      <c r="A9056" s="4" t="str">
        <f t="shared" si="282"/>
        <v>46246-POX67-psa3</v>
      </c>
      <c r="B9056" s="14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 t="shared" si="283"/>
        <v>2026-08</v>
      </c>
      <c r="J9056" s="7" t="str">
        <f>VLOOKUP(C9056,'[1]T. Apoyo Sistema'!$B$1:$C$89,2,0)</f>
        <v>SI</v>
      </c>
    </row>
    <row r="9057" spans="1:10" x14ac:dyDescent="0.25">
      <c r="A9057" s="4" t="str">
        <f t="shared" si="282"/>
        <v>46246-POX67-psa4</v>
      </c>
      <c r="B9057" s="14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 t="shared" si="283"/>
        <v>2026-08</v>
      </c>
      <c r="J9057" s="7" t="str">
        <f>VLOOKUP(C9057,'[1]T. Apoyo Sistema'!$B$1:$C$89,2,0)</f>
        <v>SI</v>
      </c>
    </row>
    <row r="9058" spans="1:10" x14ac:dyDescent="0.25">
      <c r="A9058" s="4" t="str">
        <f t="shared" si="282"/>
        <v>46246-POX67-sec1</v>
      </c>
      <c r="B9058" s="14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 t="shared" si="283"/>
        <v>2026-08</v>
      </c>
      <c r="J9058" s="7" t="str">
        <f>VLOOKUP(C9058,'[1]T. Apoyo Sistema'!$B$1:$C$89,2,0)</f>
        <v>SI</v>
      </c>
    </row>
    <row r="9059" spans="1:10" x14ac:dyDescent="0.25">
      <c r="A9059" s="4" t="str">
        <f t="shared" si="282"/>
        <v>46246-POX67-sec2</v>
      </c>
      <c r="B9059" s="14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 t="shared" si="283"/>
        <v>2026-08</v>
      </c>
      <c r="J9059" s="7" t="str">
        <f>VLOOKUP(C9059,'[1]T. Apoyo Sistema'!$B$1:$C$89,2,0)</f>
        <v>SI</v>
      </c>
    </row>
    <row r="9060" spans="1:10" x14ac:dyDescent="0.25">
      <c r="A9060" s="4" t="str">
        <f t="shared" si="282"/>
        <v>46246-POX9-bbd1</v>
      </c>
      <c r="B9060" s="14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 t="shared" si="283"/>
        <v>2026-08</v>
      </c>
      <c r="J9060" s="7" t="str">
        <f>VLOOKUP(C9060,'[1]T. Apoyo Sistema'!$B$1:$C$89,2,0)</f>
        <v>SI</v>
      </c>
    </row>
    <row r="9061" spans="1:10" x14ac:dyDescent="0.25">
      <c r="A9061" s="4" t="str">
        <f t="shared" si="282"/>
        <v>46246-POX9-bbd2</v>
      </c>
      <c r="B9061" s="14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 t="shared" si="283"/>
        <v>2026-08</v>
      </c>
      <c r="J9061" s="7" t="str">
        <f>VLOOKUP(C9061,'[1]T. Apoyo Sistema'!$B$1:$C$89,2,0)</f>
        <v>SI</v>
      </c>
    </row>
    <row r="9062" spans="1:10" x14ac:dyDescent="0.25">
      <c r="A9062" s="4" t="str">
        <f t="shared" si="282"/>
        <v>46246-POX9-com1</v>
      </c>
      <c r="B9062" s="14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 t="shared" si="283"/>
        <v>2026-08</v>
      </c>
      <c r="J9062" s="7" t="str">
        <f>VLOOKUP(C9062,'[1]T. Apoyo Sistema'!$B$1:$C$89,2,0)</f>
        <v>SI</v>
      </c>
    </row>
    <row r="9063" spans="1:10" x14ac:dyDescent="0.25">
      <c r="A9063" s="4" t="str">
        <f t="shared" si="282"/>
        <v>46246-POX9-com2</v>
      </c>
      <c r="B9063" s="14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 t="shared" si="283"/>
        <v>2026-08</v>
      </c>
      <c r="J9063" s="7" t="str">
        <f>VLOOKUP(C9063,'[1]T. Apoyo Sistema'!$B$1:$C$89,2,0)</f>
        <v>SI</v>
      </c>
    </row>
    <row r="9064" spans="1:10" x14ac:dyDescent="0.25">
      <c r="A9064" s="4" t="str">
        <f t="shared" si="282"/>
        <v>46246-POX9-com3</v>
      </c>
      <c r="B9064" s="14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 t="shared" si="283"/>
        <v>2026-08</v>
      </c>
      <c r="J9064" s="7" t="str">
        <f>VLOOKUP(C9064,'[1]T. Apoyo Sistema'!$B$1:$C$89,2,0)</f>
        <v>SI</v>
      </c>
    </row>
    <row r="9065" spans="1:10" x14ac:dyDescent="0.25">
      <c r="A9065" s="4" t="str">
        <f t="shared" si="282"/>
        <v>46246-POX9-com4</v>
      </c>
      <c r="B9065" s="14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 t="shared" si="283"/>
        <v>2026-08</v>
      </c>
      <c r="J9065" s="7" t="str">
        <f>VLOOKUP(C9065,'[1]T. Apoyo Sistema'!$B$1:$C$89,2,0)</f>
        <v>SI</v>
      </c>
    </row>
    <row r="9066" spans="1:10" x14ac:dyDescent="0.25">
      <c r="A9066" s="4" t="str">
        <f t="shared" si="282"/>
        <v>46246-POX9-gen1</v>
      </c>
      <c r="B9066" s="14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 t="shared" si="283"/>
        <v>2026-08</v>
      </c>
      <c r="J9066" s="7" t="str">
        <f>VLOOKUP(C9066,'[1]T. Apoyo Sistema'!$B$1:$C$89,2,0)</f>
        <v>SI</v>
      </c>
    </row>
    <row r="9067" spans="1:10" x14ac:dyDescent="0.25">
      <c r="A9067" s="4" t="str">
        <f t="shared" si="282"/>
        <v>46246-POX9-gen2</v>
      </c>
      <c r="B9067" s="14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 t="shared" si="283"/>
        <v>2026-08</v>
      </c>
      <c r="J9067" s="7" t="str">
        <f>VLOOKUP(C9067,'[1]T. Apoyo Sistema'!$B$1:$C$89,2,0)</f>
        <v>SI</v>
      </c>
    </row>
    <row r="9068" spans="1:10" x14ac:dyDescent="0.25">
      <c r="A9068" s="4" t="str">
        <f t="shared" si="282"/>
        <v>46246-POX9-psa1</v>
      </c>
      <c r="B9068" s="14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 t="shared" si="283"/>
        <v>2026-08</v>
      </c>
      <c r="J9068" s="7" t="str">
        <f>VLOOKUP(C9068,'[1]T. Apoyo Sistema'!$B$1:$C$89,2,0)</f>
        <v>SI</v>
      </c>
    </row>
    <row r="9069" spans="1:10" x14ac:dyDescent="0.25">
      <c r="A9069" s="4" t="str">
        <f t="shared" si="282"/>
        <v>46246-POX9-psa2</v>
      </c>
      <c r="B9069" s="14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 t="shared" si="283"/>
        <v>2026-08</v>
      </c>
      <c r="J9069" s="7" t="str">
        <f>VLOOKUP(C9069,'[1]T. Apoyo Sistema'!$B$1:$C$89,2,0)</f>
        <v>SI</v>
      </c>
    </row>
    <row r="9070" spans="1:10" x14ac:dyDescent="0.25">
      <c r="A9070" s="4" t="str">
        <f t="shared" si="282"/>
        <v>46246-POX9-psa3</v>
      </c>
      <c r="B9070" s="14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 t="shared" si="283"/>
        <v>2026-08</v>
      </c>
      <c r="J9070" s="7" t="str">
        <f>VLOOKUP(C9070,'[1]T. Apoyo Sistema'!$B$1:$C$89,2,0)</f>
        <v>SI</v>
      </c>
    </row>
    <row r="9071" spans="1:10" x14ac:dyDescent="0.25">
      <c r="A9071" s="4" t="str">
        <f t="shared" si="282"/>
        <v>46246-POX9-psa4</v>
      </c>
      <c r="B9071" s="14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 t="shared" si="283"/>
        <v>2026-08</v>
      </c>
      <c r="J9071" s="7" t="str">
        <f>VLOOKUP(C9071,'[1]T. Apoyo Sistema'!$B$1:$C$89,2,0)</f>
        <v>SI</v>
      </c>
    </row>
    <row r="9072" spans="1:10" x14ac:dyDescent="0.25">
      <c r="A9072" s="4" t="str">
        <f t="shared" si="282"/>
        <v>46246-POX9-sec1</v>
      </c>
      <c r="B9072" s="14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 t="shared" si="283"/>
        <v>2026-08</v>
      </c>
      <c r="J9072" s="7" t="str">
        <f>VLOOKUP(C9072,'[1]T. Apoyo Sistema'!$B$1:$C$89,2,0)</f>
        <v>SI</v>
      </c>
    </row>
    <row r="9073" spans="1:10" x14ac:dyDescent="0.25">
      <c r="A9073" s="4" t="str">
        <f t="shared" si="282"/>
        <v>46246-POX9-sec2</v>
      </c>
      <c r="B9073" s="14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 t="shared" si="283"/>
        <v>2026-08</v>
      </c>
      <c r="J9073" s="7" t="str">
        <f>VLOOKUP(C9073,'[1]T. Apoyo Sistema'!$B$1:$C$89,2,0)</f>
        <v>SI</v>
      </c>
    </row>
    <row r="9074" spans="1:10" x14ac:dyDescent="0.25">
      <c r="A9074" s="4" t="str">
        <f t="shared" si="282"/>
        <v>46247-OXMP10-gen1</v>
      </c>
      <c r="B9074" s="14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 t="shared" si="283"/>
        <v>2026-08</v>
      </c>
      <c r="J9074" s="7" t="str">
        <f>VLOOKUP(C9074,'[1]T. Apoyo Sistema'!$B$1:$C$89,2,0)</f>
        <v>NO</v>
      </c>
    </row>
    <row r="9075" spans="1:10" x14ac:dyDescent="0.25">
      <c r="A9075" s="4" t="str">
        <f t="shared" si="282"/>
        <v>46247-OXMP10-psa1</v>
      </c>
      <c r="B9075" s="14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 t="shared" si="283"/>
        <v>2026-08</v>
      </c>
      <c r="J9075" s="7" t="str">
        <f>VLOOKUP(C9075,'[1]T. Apoyo Sistema'!$B$1:$C$89,2,0)</f>
        <v>NO</v>
      </c>
    </row>
    <row r="9076" spans="1:10" x14ac:dyDescent="0.25">
      <c r="A9076" s="4" t="str">
        <f t="shared" si="282"/>
        <v>46247-OXMP14-gen1</v>
      </c>
      <c r="B9076" s="14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 t="shared" si="283"/>
        <v>2026-08</v>
      </c>
      <c r="J9076" s="7" t="str">
        <f>VLOOKUP(C9076,'[1]T. Apoyo Sistema'!$B$1:$C$89,2,0)</f>
        <v>NO</v>
      </c>
    </row>
    <row r="9077" spans="1:10" x14ac:dyDescent="0.25">
      <c r="A9077" s="4" t="str">
        <f t="shared" si="282"/>
        <v>46247-OXMP14-psa1</v>
      </c>
      <c r="B9077" s="14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 t="shared" si="283"/>
        <v>2026-08</v>
      </c>
      <c r="J9077" s="7" t="str">
        <f>VLOOKUP(C9077,'[1]T. Apoyo Sistema'!$B$1:$C$89,2,0)</f>
        <v>NO</v>
      </c>
    </row>
    <row r="9078" spans="1:10" x14ac:dyDescent="0.25">
      <c r="A9078" s="4" t="str">
        <f t="shared" si="282"/>
        <v>46247-OXMP15-gen1</v>
      </c>
      <c r="B9078" s="14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 t="shared" si="283"/>
        <v>2026-08</v>
      </c>
      <c r="J9078" s="7" t="str">
        <f>VLOOKUP(C9078,'[1]T. Apoyo Sistema'!$B$1:$C$89,2,0)</f>
        <v>NO</v>
      </c>
    </row>
    <row r="9079" spans="1:10" x14ac:dyDescent="0.25">
      <c r="A9079" s="4" t="str">
        <f t="shared" si="282"/>
        <v>46247-OXMP15-psa1</v>
      </c>
      <c r="B9079" s="14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 t="shared" si="283"/>
        <v>2026-08</v>
      </c>
      <c r="J9079" s="7" t="str">
        <f>VLOOKUP(C9079,'[1]T. Apoyo Sistema'!$B$1:$C$89,2,0)</f>
        <v>NO</v>
      </c>
    </row>
    <row r="9080" spans="1:10" x14ac:dyDescent="0.25">
      <c r="A9080" s="4" t="str">
        <f t="shared" si="282"/>
        <v>46247-OXMP16-gen1</v>
      </c>
      <c r="B9080" s="14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 t="shared" si="283"/>
        <v>2026-08</v>
      </c>
      <c r="J9080" s="7" t="str">
        <f>VLOOKUP(C9080,'[1]T. Apoyo Sistema'!$B$1:$C$89,2,0)</f>
        <v>NO</v>
      </c>
    </row>
    <row r="9081" spans="1:10" x14ac:dyDescent="0.25">
      <c r="A9081" s="4" t="str">
        <f t="shared" si="282"/>
        <v>46247-OXMP16-psa1</v>
      </c>
      <c r="B9081" s="14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 t="shared" si="283"/>
        <v>2026-08</v>
      </c>
      <c r="J9081" s="7" t="str">
        <f>VLOOKUP(C9081,'[1]T. Apoyo Sistema'!$B$1:$C$89,2,0)</f>
        <v>NO</v>
      </c>
    </row>
    <row r="9082" spans="1:10" x14ac:dyDescent="0.25">
      <c r="A9082" s="4" t="str">
        <f t="shared" si="282"/>
        <v>46247-OXMPN4-gen1</v>
      </c>
      <c r="B9082" s="14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 t="shared" si="283"/>
        <v>2026-08</v>
      </c>
      <c r="J9082" s="7" t="str">
        <f>VLOOKUP(C9082,'[1]T. Apoyo Sistema'!$B$1:$C$89,2,0)</f>
        <v>NO</v>
      </c>
    </row>
    <row r="9083" spans="1:10" x14ac:dyDescent="0.25">
      <c r="A9083" s="4" t="str">
        <f t="shared" si="282"/>
        <v>46247-OXMPN4-psa1</v>
      </c>
      <c r="B9083" s="14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 t="shared" si="283"/>
        <v>2026-08</v>
      </c>
      <c r="J9083" s="7" t="str">
        <f>VLOOKUP(C9083,'[1]T. Apoyo Sistema'!$B$1:$C$89,2,0)</f>
        <v>NO</v>
      </c>
    </row>
    <row r="9084" spans="1:10" x14ac:dyDescent="0.25">
      <c r="A9084" s="4" t="str">
        <f t="shared" si="282"/>
        <v>46247-OXMPN5-gen1</v>
      </c>
      <c r="B9084" s="14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 t="shared" si="283"/>
        <v>2026-08</v>
      </c>
      <c r="J9084" s="7" t="str">
        <f>VLOOKUP(C9084,'[1]T. Apoyo Sistema'!$B$1:$C$89,2,0)</f>
        <v>NO</v>
      </c>
    </row>
    <row r="9085" spans="1:10" x14ac:dyDescent="0.25">
      <c r="A9085" s="4" t="str">
        <f t="shared" si="282"/>
        <v>46247-OXMPN5-psa1</v>
      </c>
      <c r="B9085" s="14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 t="shared" si="283"/>
        <v>2026-08</v>
      </c>
      <c r="J9085" s="7" t="str">
        <f>VLOOKUP(C9085,'[1]T. Apoyo Sistema'!$B$1:$C$89,2,0)</f>
        <v>NO</v>
      </c>
    </row>
    <row r="9086" spans="1:10" x14ac:dyDescent="0.25">
      <c r="A9086" s="4" t="str">
        <f t="shared" si="282"/>
        <v>46247-OXMPN7-gen1</v>
      </c>
      <c r="B9086" s="14">
        <v>46247</v>
      </c>
      <c r="C9086" s="4" t="s">
        <v>65</v>
      </c>
      <c r="D9086" s="4" t="s">
        <v>59</v>
      </c>
      <c r="E9086" s="4">
        <v>0</v>
      </c>
      <c r="F9086" s="6">
        <v>23.933333333333334</v>
      </c>
      <c r="G9086" s="6">
        <v>5.0000000000000711E-2</v>
      </c>
      <c r="H9086" s="6">
        <v>0</v>
      </c>
      <c r="I9086" s="4" t="str">
        <f t="shared" si="283"/>
        <v>2026-08</v>
      </c>
      <c r="J9086" s="7" t="str">
        <f>VLOOKUP(C9086,'[1]T. Apoyo Sistema'!$B$1:$C$89,2,0)</f>
        <v>NO</v>
      </c>
    </row>
    <row r="9087" spans="1:10" x14ac:dyDescent="0.25">
      <c r="A9087" s="4" t="str">
        <f t="shared" si="282"/>
        <v>46247-OXMPN7-psa1</v>
      </c>
      <c r="B9087" s="14">
        <v>46247</v>
      </c>
      <c r="C9087" s="4" t="s">
        <v>65</v>
      </c>
      <c r="D9087" s="4" t="s">
        <v>60</v>
      </c>
      <c r="E9087" s="4">
        <v>0</v>
      </c>
      <c r="F9087" s="6">
        <v>23.483333333333334</v>
      </c>
      <c r="G9087" s="6">
        <v>0.5</v>
      </c>
      <c r="H9087" s="6">
        <v>0</v>
      </c>
      <c r="I9087" s="4" t="str">
        <f t="shared" si="283"/>
        <v>2026-08</v>
      </c>
      <c r="J9087" s="7" t="str">
        <f>VLOOKUP(C9087,'[1]T. Apoyo Sistema'!$B$1:$C$89,2,0)</f>
        <v>NO</v>
      </c>
    </row>
    <row r="9088" spans="1:10" x14ac:dyDescent="0.25">
      <c r="A9088" s="4" t="str">
        <f t="shared" si="282"/>
        <v>46247-OXMPN8-gen1</v>
      </c>
      <c r="B9088" s="14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 t="shared" si="283"/>
        <v>2026-08</v>
      </c>
      <c r="J9088" s="7" t="str">
        <f>VLOOKUP(C9088,'[1]T. Apoyo Sistema'!$B$1:$C$89,2,0)</f>
        <v>NO</v>
      </c>
    </row>
    <row r="9089" spans="1:10" x14ac:dyDescent="0.25">
      <c r="A9089" s="4" t="str">
        <f t="shared" si="282"/>
        <v>46247-OXMPN8-psa1</v>
      </c>
      <c r="B9089" s="14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 t="shared" si="283"/>
        <v>2026-08</v>
      </c>
      <c r="J9089" s="7" t="str">
        <f>VLOOKUP(C9089,'[1]T. Apoyo Sistema'!$B$1:$C$89,2,0)</f>
        <v>NO</v>
      </c>
    </row>
    <row r="9090" spans="1:10" x14ac:dyDescent="0.25">
      <c r="A9090" s="4" t="str">
        <f t="shared" ref="A9090:A9153" si="284">CONCATENATE(B9090,"-",C9090,"-",D9090)</f>
        <v>46247-OXMPN9-gen1</v>
      </c>
      <c r="B9090" s="14">
        <v>46247</v>
      </c>
      <c r="C9090" s="4" t="s">
        <v>67</v>
      </c>
      <c r="D9090" s="4" t="s">
        <v>59</v>
      </c>
      <c r="E9090" s="4">
        <v>1</v>
      </c>
      <c r="F9090" s="6">
        <v>23.966666666666665</v>
      </c>
      <c r="G9090" s="6">
        <v>-10.3</v>
      </c>
      <c r="H9090" s="6">
        <v>10.3</v>
      </c>
      <c r="I9090" s="4" t="str">
        <f t="shared" ref="I9090:I9153" si="285">TEXT(B9090,"yyyy-mm")</f>
        <v>2026-08</v>
      </c>
      <c r="J9090" s="7" t="str">
        <f>VLOOKUP(C9090,'[1]T. Apoyo Sistema'!$B$1:$C$89,2,0)</f>
        <v>NO</v>
      </c>
    </row>
    <row r="9091" spans="1:10" x14ac:dyDescent="0.25">
      <c r="A9091" s="4" t="str">
        <f t="shared" si="284"/>
        <v>46247-OXMPN9-psa1</v>
      </c>
      <c r="B9091" s="14">
        <v>46247</v>
      </c>
      <c r="C9091" s="4" t="s">
        <v>67</v>
      </c>
      <c r="D9091" s="4" t="s">
        <v>60</v>
      </c>
      <c r="E9091" s="4">
        <v>0</v>
      </c>
      <c r="F9091" s="6">
        <v>13.7</v>
      </c>
      <c r="G9091" s="6">
        <v>10.266666666666666</v>
      </c>
      <c r="H9091" s="6">
        <v>0</v>
      </c>
      <c r="I9091" s="4" t="str">
        <f t="shared" si="285"/>
        <v>2026-08</v>
      </c>
      <c r="J9091" s="7" t="str">
        <f>VLOOKUP(C9091,'[1]T. Apoyo Sistema'!$B$1:$C$89,2,0)</f>
        <v>NO</v>
      </c>
    </row>
    <row r="9092" spans="1:10" x14ac:dyDescent="0.25">
      <c r="A9092" s="4" t="str">
        <f t="shared" si="284"/>
        <v>46247-POX1-bbd1</v>
      </c>
      <c r="B9092" s="14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 t="shared" si="285"/>
        <v>2026-08</v>
      </c>
      <c r="J9092" s="7" t="str">
        <f>VLOOKUP(C9092,'[1]T. Apoyo Sistema'!$B$1:$C$89,2,0)</f>
        <v>SI</v>
      </c>
    </row>
    <row r="9093" spans="1:10" x14ac:dyDescent="0.25">
      <c r="A9093" s="4" t="str">
        <f t="shared" si="284"/>
        <v>46247-POX1-bbd2</v>
      </c>
      <c r="B9093" s="14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 t="shared" si="285"/>
        <v>2026-08</v>
      </c>
      <c r="J9093" s="7" t="str">
        <f>VLOOKUP(C9093,'[1]T. Apoyo Sistema'!$B$1:$C$89,2,0)</f>
        <v>SI</v>
      </c>
    </row>
    <row r="9094" spans="1:10" x14ac:dyDescent="0.25">
      <c r="A9094" s="4" t="str">
        <f t="shared" si="284"/>
        <v>46247-POX1-com1</v>
      </c>
      <c r="B9094" s="14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 t="shared" si="285"/>
        <v>2026-08</v>
      </c>
      <c r="J9094" s="7" t="str">
        <f>VLOOKUP(C9094,'[1]T. Apoyo Sistema'!$B$1:$C$89,2,0)</f>
        <v>SI</v>
      </c>
    </row>
    <row r="9095" spans="1:10" x14ac:dyDescent="0.25">
      <c r="A9095" s="4" t="str">
        <f t="shared" si="284"/>
        <v>46247-POX1-com2</v>
      </c>
      <c r="B9095" s="14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 t="shared" si="285"/>
        <v>2026-08</v>
      </c>
      <c r="J9095" s="7" t="str">
        <f>VLOOKUP(C9095,'[1]T. Apoyo Sistema'!$B$1:$C$89,2,0)</f>
        <v>SI</v>
      </c>
    </row>
    <row r="9096" spans="1:10" x14ac:dyDescent="0.25">
      <c r="A9096" s="4" t="str">
        <f t="shared" si="284"/>
        <v>46247-POX1-gen1</v>
      </c>
      <c r="B9096" s="14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 t="shared" si="285"/>
        <v>2026-08</v>
      </c>
      <c r="J9096" s="7" t="str">
        <f>VLOOKUP(C9096,'[1]T. Apoyo Sistema'!$B$1:$C$89,2,0)</f>
        <v>SI</v>
      </c>
    </row>
    <row r="9097" spans="1:10" x14ac:dyDescent="0.25">
      <c r="A9097" s="4" t="str">
        <f t="shared" si="284"/>
        <v>46247-POX1-gen2</v>
      </c>
      <c r="B9097" s="14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 t="shared" si="285"/>
        <v>2026-08</v>
      </c>
      <c r="J9097" s="7" t="str">
        <f>VLOOKUP(C9097,'[1]T. Apoyo Sistema'!$B$1:$C$89,2,0)</f>
        <v>SI</v>
      </c>
    </row>
    <row r="9098" spans="1:10" x14ac:dyDescent="0.25">
      <c r="A9098" s="4" t="str">
        <f t="shared" si="284"/>
        <v>46247-POX1-psa1</v>
      </c>
      <c r="B9098" s="14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 t="shared" si="285"/>
        <v>2026-08</v>
      </c>
      <c r="J9098" s="7" t="str">
        <f>VLOOKUP(C9098,'[1]T. Apoyo Sistema'!$B$1:$C$89,2,0)</f>
        <v>SI</v>
      </c>
    </row>
    <row r="9099" spans="1:10" x14ac:dyDescent="0.25">
      <c r="A9099" s="4" t="str">
        <f t="shared" si="284"/>
        <v>46247-POX1-psa2</v>
      </c>
      <c r="B9099" s="14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 t="shared" si="285"/>
        <v>2026-08</v>
      </c>
      <c r="J9099" s="7" t="str">
        <f>VLOOKUP(C9099,'[1]T. Apoyo Sistema'!$B$1:$C$89,2,0)</f>
        <v>SI</v>
      </c>
    </row>
    <row r="9100" spans="1:10" x14ac:dyDescent="0.25">
      <c r="A9100" s="4" t="str">
        <f t="shared" si="284"/>
        <v>46247-POX1-sec1</v>
      </c>
      <c r="B9100" s="14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 t="shared" si="285"/>
        <v>2026-08</v>
      </c>
      <c r="J9100" s="7" t="str">
        <f>VLOOKUP(C9100,'[1]T. Apoyo Sistema'!$B$1:$C$89,2,0)</f>
        <v>SI</v>
      </c>
    </row>
    <row r="9101" spans="1:10" x14ac:dyDescent="0.25">
      <c r="A9101" s="4" t="str">
        <f t="shared" si="284"/>
        <v>46247-POX1-sec2</v>
      </c>
      <c r="B9101" s="14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 t="shared" si="285"/>
        <v>2026-08</v>
      </c>
      <c r="J9101" s="7" t="str">
        <f>VLOOKUP(C9101,'[1]T. Apoyo Sistema'!$B$1:$C$89,2,0)</f>
        <v>SI</v>
      </c>
    </row>
    <row r="9102" spans="1:10" x14ac:dyDescent="0.25">
      <c r="A9102" s="4" t="str">
        <f t="shared" si="284"/>
        <v>46247-POX10-bbd1</v>
      </c>
      <c r="B9102" s="14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 t="shared" si="285"/>
        <v>2026-08</v>
      </c>
      <c r="J9102" s="7" t="str">
        <f>VLOOKUP(C9102,'[1]T. Apoyo Sistema'!$B$1:$C$89,2,0)</f>
        <v>SI</v>
      </c>
    </row>
    <row r="9103" spans="1:10" x14ac:dyDescent="0.25">
      <c r="A9103" s="4" t="str">
        <f t="shared" si="284"/>
        <v>46247-POX10-bbd2</v>
      </c>
      <c r="B9103" s="14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 t="shared" si="285"/>
        <v>2026-08</v>
      </c>
      <c r="J9103" s="7" t="str">
        <f>VLOOKUP(C9103,'[1]T. Apoyo Sistema'!$B$1:$C$89,2,0)</f>
        <v>SI</v>
      </c>
    </row>
    <row r="9104" spans="1:10" x14ac:dyDescent="0.25">
      <c r="A9104" s="4" t="str">
        <f t="shared" si="284"/>
        <v>46247-POX10-com1</v>
      </c>
      <c r="B9104" s="14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 t="shared" si="285"/>
        <v>2026-08</v>
      </c>
      <c r="J9104" s="7" t="str">
        <f>VLOOKUP(C9104,'[1]T. Apoyo Sistema'!$B$1:$C$89,2,0)</f>
        <v>SI</v>
      </c>
    </row>
    <row r="9105" spans="1:10" x14ac:dyDescent="0.25">
      <c r="A9105" s="4" t="str">
        <f t="shared" si="284"/>
        <v>46247-POX10-com2</v>
      </c>
      <c r="B9105" s="14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 t="shared" si="285"/>
        <v>2026-08</v>
      </c>
      <c r="J9105" s="7" t="str">
        <f>VLOOKUP(C9105,'[1]T. Apoyo Sistema'!$B$1:$C$89,2,0)</f>
        <v>SI</v>
      </c>
    </row>
    <row r="9106" spans="1:10" x14ac:dyDescent="0.25">
      <c r="A9106" s="4" t="str">
        <f t="shared" si="284"/>
        <v>46247-POX10-com3</v>
      </c>
      <c r="B9106" s="14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 t="shared" si="285"/>
        <v>2026-08</v>
      </c>
      <c r="J9106" s="7" t="str">
        <f>VLOOKUP(C9106,'[1]T. Apoyo Sistema'!$B$1:$C$89,2,0)</f>
        <v>SI</v>
      </c>
    </row>
    <row r="9107" spans="1:10" x14ac:dyDescent="0.25">
      <c r="A9107" s="4" t="str">
        <f t="shared" si="284"/>
        <v>46247-POX10-com4</v>
      </c>
      <c r="B9107" s="14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 t="shared" si="285"/>
        <v>2026-08</v>
      </c>
      <c r="J9107" s="7" t="str">
        <f>VLOOKUP(C9107,'[1]T. Apoyo Sistema'!$B$1:$C$89,2,0)</f>
        <v>SI</v>
      </c>
    </row>
    <row r="9108" spans="1:10" x14ac:dyDescent="0.25">
      <c r="A9108" s="4" t="str">
        <f t="shared" si="284"/>
        <v>46247-POX10-gen1</v>
      </c>
      <c r="B9108" s="14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 t="shared" si="285"/>
        <v>2026-08</v>
      </c>
      <c r="J9108" s="7" t="str">
        <f>VLOOKUP(C9108,'[1]T. Apoyo Sistema'!$B$1:$C$89,2,0)</f>
        <v>SI</v>
      </c>
    </row>
    <row r="9109" spans="1:10" x14ac:dyDescent="0.25">
      <c r="A9109" s="4" t="str">
        <f t="shared" si="284"/>
        <v>46247-POX10-gen2</v>
      </c>
      <c r="B9109" s="14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 t="shared" si="285"/>
        <v>2026-08</v>
      </c>
      <c r="J9109" s="7" t="str">
        <f>VLOOKUP(C9109,'[1]T. Apoyo Sistema'!$B$1:$C$89,2,0)</f>
        <v>SI</v>
      </c>
    </row>
    <row r="9110" spans="1:10" x14ac:dyDescent="0.25">
      <c r="A9110" s="4" t="str">
        <f t="shared" si="284"/>
        <v>46247-POX10-psa1</v>
      </c>
      <c r="B9110" s="14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 t="shared" si="285"/>
        <v>2026-08</v>
      </c>
      <c r="J9110" s="7" t="str">
        <f>VLOOKUP(C9110,'[1]T. Apoyo Sistema'!$B$1:$C$89,2,0)</f>
        <v>SI</v>
      </c>
    </row>
    <row r="9111" spans="1:10" x14ac:dyDescent="0.25">
      <c r="A9111" s="4" t="str">
        <f t="shared" si="284"/>
        <v>46247-POX10-psa2</v>
      </c>
      <c r="B9111" s="14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 t="shared" si="285"/>
        <v>2026-08</v>
      </c>
      <c r="J9111" s="7" t="str">
        <f>VLOOKUP(C9111,'[1]T. Apoyo Sistema'!$B$1:$C$89,2,0)</f>
        <v>SI</v>
      </c>
    </row>
    <row r="9112" spans="1:10" x14ac:dyDescent="0.25">
      <c r="A9112" s="4" t="str">
        <f t="shared" si="284"/>
        <v>46247-POX10-psa3</v>
      </c>
      <c r="B9112" s="14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 t="shared" si="285"/>
        <v>2026-08</v>
      </c>
      <c r="J9112" s="7" t="str">
        <f>VLOOKUP(C9112,'[1]T. Apoyo Sistema'!$B$1:$C$89,2,0)</f>
        <v>SI</v>
      </c>
    </row>
    <row r="9113" spans="1:10" x14ac:dyDescent="0.25">
      <c r="A9113" s="4" t="str">
        <f t="shared" si="284"/>
        <v>46247-POX10-psa4</v>
      </c>
      <c r="B9113" s="14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 t="shared" si="285"/>
        <v>2026-08</v>
      </c>
      <c r="J9113" s="7" t="str">
        <f>VLOOKUP(C9113,'[1]T. Apoyo Sistema'!$B$1:$C$89,2,0)</f>
        <v>SI</v>
      </c>
    </row>
    <row r="9114" spans="1:10" x14ac:dyDescent="0.25">
      <c r="A9114" s="4" t="str">
        <f t="shared" si="284"/>
        <v>46247-POX10-sec1</v>
      </c>
      <c r="B9114" s="14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 t="shared" si="285"/>
        <v>2026-08</v>
      </c>
      <c r="J9114" s="7" t="str">
        <f>VLOOKUP(C9114,'[1]T. Apoyo Sistema'!$B$1:$C$89,2,0)</f>
        <v>SI</v>
      </c>
    </row>
    <row r="9115" spans="1:10" x14ac:dyDescent="0.25">
      <c r="A9115" s="4" t="str">
        <f t="shared" si="284"/>
        <v>46247-POX10-sec2</v>
      </c>
      <c r="B9115" s="14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 t="shared" si="285"/>
        <v>2026-08</v>
      </c>
      <c r="J9115" s="7" t="str">
        <f>VLOOKUP(C9115,'[1]T. Apoyo Sistema'!$B$1:$C$89,2,0)</f>
        <v>SI</v>
      </c>
    </row>
    <row r="9116" spans="1:10" x14ac:dyDescent="0.25">
      <c r="A9116" s="4" t="str">
        <f t="shared" si="284"/>
        <v>46247-POX11-bbd1</v>
      </c>
      <c r="B9116" s="14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 t="shared" si="285"/>
        <v>2026-08</v>
      </c>
      <c r="J9116" s="7" t="str">
        <f>VLOOKUP(C9116,'[1]T. Apoyo Sistema'!$B$1:$C$89,2,0)</f>
        <v>SI</v>
      </c>
    </row>
    <row r="9117" spans="1:10" x14ac:dyDescent="0.25">
      <c r="A9117" s="4" t="str">
        <f t="shared" si="284"/>
        <v>46247-POX11-bbd2</v>
      </c>
      <c r="B9117" s="14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 t="shared" si="285"/>
        <v>2026-08</v>
      </c>
      <c r="J9117" s="7" t="str">
        <f>VLOOKUP(C9117,'[1]T. Apoyo Sistema'!$B$1:$C$89,2,0)</f>
        <v>SI</v>
      </c>
    </row>
    <row r="9118" spans="1:10" x14ac:dyDescent="0.25">
      <c r="A9118" s="4" t="str">
        <f t="shared" si="284"/>
        <v>46247-POX11-com1</v>
      </c>
      <c r="B9118" s="14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 t="shared" si="285"/>
        <v>2026-08</v>
      </c>
      <c r="J9118" s="7" t="str">
        <f>VLOOKUP(C9118,'[1]T. Apoyo Sistema'!$B$1:$C$89,2,0)</f>
        <v>SI</v>
      </c>
    </row>
    <row r="9119" spans="1:10" x14ac:dyDescent="0.25">
      <c r="A9119" s="4" t="str">
        <f t="shared" si="284"/>
        <v>46247-POX11-com2</v>
      </c>
      <c r="B9119" s="14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 t="shared" si="285"/>
        <v>2026-08</v>
      </c>
      <c r="J9119" s="7" t="str">
        <f>VLOOKUP(C9119,'[1]T. Apoyo Sistema'!$B$1:$C$89,2,0)</f>
        <v>SI</v>
      </c>
    </row>
    <row r="9120" spans="1:10" x14ac:dyDescent="0.25">
      <c r="A9120" s="4" t="str">
        <f t="shared" si="284"/>
        <v>46247-POX11-com3</v>
      </c>
      <c r="B9120" s="14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 t="shared" si="285"/>
        <v>2026-08</v>
      </c>
      <c r="J9120" s="7" t="str">
        <f>VLOOKUP(C9120,'[1]T. Apoyo Sistema'!$B$1:$C$89,2,0)</f>
        <v>SI</v>
      </c>
    </row>
    <row r="9121" spans="1:10" x14ac:dyDescent="0.25">
      <c r="A9121" s="4" t="str">
        <f t="shared" si="284"/>
        <v>46247-POX11-com4</v>
      </c>
      <c r="B9121" s="14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 t="shared" si="285"/>
        <v>2026-08</v>
      </c>
      <c r="J9121" s="7" t="str">
        <f>VLOOKUP(C9121,'[1]T. Apoyo Sistema'!$B$1:$C$89,2,0)</f>
        <v>SI</v>
      </c>
    </row>
    <row r="9122" spans="1:10" x14ac:dyDescent="0.25">
      <c r="A9122" s="4" t="str">
        <f t="shared" si="284"/>
        <v>46247-POX11-gen1</v>
      </c>
      <c r="B9122" s="14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 t="shared" si="285"/>
        <v>2026-08</v>
      </c>
      <c r="J9122" s="7" t="str">
        <f>VLOOKUP(C9122,'[1]T. Apoyo Sistema'!$B$1:$C$89,2,0)</f>
        <v>SI</v>
      </c>
    </row>
    <row r="9123" spans="1:10" x14ac:dyDescent="0.25">
      <c r="A9123" s="4" t="str">
        <f t="shared" si="284"/>
        <v>46247-POX11-gen2</v>
      </c>
      <c r="B9123" s="14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 t="shared" si="285"/>
        <v>2026-08</v>
      </c>
      <c r="J9123" s="7" t="str">
        <f>VLOOKUP(C9123,'[1]T. Apoyo Sistema'!$B$1:$C$89,2,0)</f>
        <v>SI</v>
      </c>
    </row>
    <row r="9124" spans="1:10" x14ac:dyDescent="0.25">
      <c r="A9124" s="4" t="str">
        <f t="shared" si="284"/>
        <v>46247-POX11-psa1</v>
      </c>
      <c r="B9124" s="14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 t="shared" si="285"/>
        <v>2026-08</v>
      </c>
      <c r="J9124" s="7" t="str">
        <f>VLOOKUP(C9124,'[1]T. Apoyo Sistema'!$B$1:$C$89,2,0)</f>
        <v>SI</v>
      </c>
    </row>
    <row r="9125" spans="1:10" x14ac:dyDescent="0.25">
      <c r="A9125" s="4" t="str">
        <f t="shared" si="284"/>
        <v>46247-POX11-psa2</v>
      </c>
      <c r="B9125" s="14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 t="shared" si="285"/>
        <v>2026-08</v>
      </c>
      <c r="J9125" s="7" t="str">
        <f>VLOOKUP(C9125,'[1]T. Apoyo Sistema'!$B$1:$C$89,2,0)</f>
        <v>SI</v>
      </c>
    </row>
    <row r="9126" spans="1:10" x14ac:dyDescent="0.25">
      <c r="A9126" s="4" t="str">
        <f t="shared" si="284"/>
        <v>46247-POX11-psa3</v>
      </c>
      <c r="B9126" s="14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 t="shared" si="285"/>
        <v>2026-08</v>
      </c>
      <c r="J9126" s="7" t="str">
        <f>VLOOKUP(C9126,'[1]T. Apoyo Sistema'!$B$1:$C$89,2,0)</f>
        <v>SI</v>
      </c>
    </row>
    <row r="9127" spans="1:10" x14ac:dyDescent="0.25">
      <c r="A9127" s="4" t="str">
        <f t="shared" si="284"/>
        <v>46247-POX11-psa4</v>
      </c>
      <c r="B9127" s="14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 t="shared" si="285"/>
        <v>2026-08</v>
      </c>
      <c r="J9127" s="7" t="str">
        <f>VLOOKUP(C9127,'[1]T. Apoyo Sistema'!$B$1:$C$89,2,0)</f>
        <v>SI</v>
      </c>
    </row>
    <row r="9128" spans="1:10" x14ac:dyDescent="0.25">
      <c r="A9128" s="4" t="str">
        <f t="shared" si="284"/>
        <v>46247-POX11-sec1</v>
      </c>
      <c r="B9128" s="14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 t="shared" si="285"/>
        <v>2026-08</v>
      </c>
      <c r="J9128" s="7" t="str">
        <f>VLOOKUP(C9128,'[1]T. Apoyo Sistema'!$B$1:$C$89,2,0)</f>
        <v>SI</v>
      </c>
    </row>
    <row r="9129" spans="1:10" x14ac:dyDescent="0.25">
      <c r="A9129" s="4" t="str">
        <f t="shared" si="284"/>
        <v>46247-POX11-sec2</v>
      </c>
      <c r="B9129" s="14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 t="shared" si="285"/>
        <v>2026-08</v>
      </c>
      <c r="J9129" s="7" t="str">
        <f>VLOOKUP(C9129,'[1]T. Apoyo Sistema'!$B$1:$C$89,2,0)</f>
        <v>SI</v>
      </c>
    </row>
    <row r="9130" spans="1:10" x14ac:dyDescent="0.25">
      <c r="A9130" s="4" t="str">
        <f t="shared" si="284"/>
        <v>46247-POX17-bbd1</v>
      </c>
      <c r="B9130" s="14">
        <v>46247</v>
      </c>
      <c r="C9130" s="4" t="s">
        <v>35</v>
      </c>
      <c r="D9130" s="4" t="s">
        <v>69</v>
      </c>
      <c r="E9130" s="4">
        <v>0</v>
      </c>
      <c r="F9130" s="6">
        <v>0</v>
      </c>
      <c r="G9130" s="6">
        <v>6.1166666666666663</v>
      </c>
      <c r="H9130" s="6">
        <v>0</v>
      </c>
      <c r="I9130" s="4" t="str">
        <f t="shared" si="285"/>
        <v>2026-08</v>
      </c>
      <c r="J9130" s="7" t="str">
        <f>VLOOKUP(C9130,'[1]T. Apoyo Sistema'!$B$1:$C$89,2,0)</f>
        <v>SI</v>
      </c>
    </row>
    <row r="9131" spans="1:10" x14ac:dyDescent="0.25">
      <c r="A9131" s="4" t="str">
        <f t="shared" si="284"/>
        <v>46247-POX17-bbd2</v>
      </c>
      <c r="B9131" s="14">
        <v>46247</v>
      </c>
      <c r="C9131" s="4" t="s">
        <v>35</v>
      </c>
      <c r="D9131" s="4" t="s">
        <v>70</v>
      </c>
      <c r="E9131" s="4">
        <v>0</v>
      </c>
      <c r="F9131" s="6">
        <v>0</v>
      </c>
      <c r="G9131" s="6">
        <v>6.1166666666666663</v>
      </c>
      <c r="H9131" s="6">
        <v>0</v>
      </c>
      <c r="I9131" s="4" t="str">
        <f t="shared" si="285"/>
        <v>2026-08</v>
      </c>
      <c r="J9131" s="7" t="str">
        <f>VLOOKUP(C9131,'[1]T. Apoyo Sistema'!$B$1:$C$89,2,0)</f>
        <v>SI</v>
      </c>
    </row>
    <row r="9132" spans="1:10" x14ac:dyDescent="0.25">
      <c r="A9132" s="4" t="str">
        <f t="shared" si="284"/>
        <v>46247-POX17-com1</v>
      </c>
      <c r="B9132" s="14">
        <v>46247</v>
      </c>
      <c r="C9132" s="4" t="s">
        <v>35</v>
      </c>
      <c r="D9132" s="4" t="s">
        <v>71</v>
      </c>
      <c r="E9132" s="4">
        <v>0</v>
      </c>
      <c r="F9132" s="6">
        <v>0</v>
      </c>
      <c r="G9132" s="6">
        <v>6.1166666666666663</v>
      </c>
      <c r="H9132" s="6">
        <v>0</v>
      </c>
      <c r="I9132" s="4" t="str">
        <f t="shared" si="285"/>
        <v>2026-08</v>
      </c>
      <c r="J9132" s="7" t="str">
        <f>VLOOKUP(C9132,'[1]T. Apoyo Sistema'!$B$1:$C$89,2,0)</f>
        <v>SI</v>
      </c>
    </row>
    <row r="9133" spans="1:10" x14ac:dyDescent="0.25">
      <c r="A9133" s="4" t="str">
        <f t="shared" si="284"/>
        <v>46247-POX17-com2</v>
      </c>
      <c r="B9133" s="14">
        <v>46247</v>
      </c>
      <c r="C9133" s="4" t="s">
        <v>35</v>
      </c>
      <c r="D9133" s="4" t="s">
        <v>72</v>
      </c>
      <c r="E9133" s="4">
        <v>0</v>
      </c>
      <c r="F9133" s="6">
        <v>0</v>
      </c>
      <c r="G9133" s="6">
        <v>6.1166666666666663</v>
      </c>
      <c r="H9133" s="6">
        <v>0</v>
      </c>
      <c r="I9133" s="4" t="str">
        <f t="shared" si="285"/>
        <v>2026-08</v>
      </c>
      <c r="J9133" s="7" t="str">
        <f>VLOOKUP(C9133,'[1]T. Apoyo Sistema'!$B$1:$C$89,2,0)</f>
        <v>SI</v>
      </c>
    </row>
    <row r="9134" spans="1:10" x14ac:dyDescent="0.25">
      <c r="A9134" s="4" t="str">
        <f t="shared" si="284"/>
        <v>46247-POX17-com3</v>
      </c>
      <c r="B9134" s="14">
        <v>46247</v>
      </c>
      <c r="C9134" s="4" t="s">
        <v>35</v>
      </c>
      <c r="D9134" s="4" t="s">
        <v>77</v>
      </c>
      <c r="E9134" s="4">
        <v>0</v>
      </c>
      <c r="F9134" s="6">
        <v>0</v>
      </c>
      <c r="G9134" s="6">
        <v>6.1166666666666663</v>
      </c>
      <c r="H9134" s="6">
        <v>0</v>
      </c>
      <c r="I9134" s="4" t="str">
        <f t="shared" si="285"/>
        <v>2026-08</v>
      </c>
      <c r="J9134" s="7" t="str">
        <f>VLOOKUP(C9134,'[1]T. Apoyo Sistema'!$B$1:$C$89,2,0)</f>
        <v>SI</v>
      </c>
    </row>
    <row r="9135" spans="1:10" x14ac:dyDescent="0.25">
      <c r="A9135" s="4" t="str">
        <f t="shared" si="284"/>
        <v>46247-POX17-com4</v>
      </c>
      <c r="B9135" s="14">
        <v>46247</v>
      </c>
      <c r="C9135" s="4" t="s">
        <v>35</v>
      </c>
      <c r="D9135" s="4" t="s">
        <v>78</v>
      </c>
      <c r="E9135" s="4">
        <v>0</v>
      </c>
      <c r="F9135" s="6">
        <v>0</v>
      </c>
      <c r="G9135" s="6">
        <v>6.1166666666666663</v>
      </c>
      <c r="H9135" s="6">
        <v>0</v>
      </c>
      <c r="I9135" s="4" t="str">
        <f t="shared" si="285"/>
        <v>2026-08</v>
      </c>
      <c r="J9135" s="7" t="str">
        <f>VLOOKUP(C9135,'[1]T. Apoyo Sistema'!$B$1:$C$89,2,0)</f>
        <v>SI</v>
      </c>
    </row>
    <row r="9136" spans="1:10" x14ac:dyDescent="0.25">
      <c r="A9136" s="4" t="str">
        <f t="shared" si="284"/>
        <v>46247-POX17-gen1</v>
      </c>
      <c r="B9136" s="14">
        <v>46247</v>
      </c>
      <c r="C9136" s="4" t="s">
        <v>35</v>
      </c>
      <c r="D9136" s="4" t="s">
        <v>59</v>
      </c>
      <c r="E9136" s="4">
        <v>0</v>
      </c>
      <c r="F9136" s="6">
        <v>0</v>
      </c>
      <c r="G9136" s="6">
        <v>6.1166666666666663</v>
      </c>
      <c r="H9136" s="6">
        <v>0</v>
      </c>
      <c r="I9136" s="4" t="str">
        <f t="shared" si="285"/>
        <v>2026-08</v>
      </c>
      <c r="J9136" s="7" t="str">
        <f>VLOOKUP(C9136,'[1]T. Apoyo Sistema'!$B$1:$C$89,2,0)</f>
        <v>SI</v>
      </c>
    </row>
    <row r="9137" spans="1:10" x14ac:dyDescent="0.25">
      <c r="A9137" s="4" t="str">
        <f t="shared" si="284"/>
        <v>46247-POX17-gen2</v>
      </c>
      <c r="B9137" s="14">
        <v>46247</v>
      </c>
      <c r="C9137" s="4" t="s">
        <v>35</v>
      </c>
      <c r="D9137" s="4" t="s">
        <v>73</v>
      </c>
      <c r="E9137" s="4">
        <v>0</v>
      </c>
      <c r="F9137" s="6">
        <v>0</v>
      </c>
      <c r="G9137" s="6">
        <v>6.1166666666666663</v>
      </c>
      <c r="H9137" s="6">
        <v>0</v>
      </c>
      <c r="I9137" s="4" t="str">
        <f t="shared" si="285"/>
        <v>2026-08</v>
      </c>
      <c r="J9137" s="7" t="str">
        <f>VLOOKUP(C9137,'[1]T. Apoyo Sistema'!$B$1:$C$89,2,0)</f>
        <v>SI</v>
      </c>
    </row>
    <row r="9138" spans="1:10" x14ac:dyDescent="0.25">
      <c r="A9138" s="4" t="str">
        <f t="shared" si="284"/>
        <v>46247-POX17-psa1</v>
      </c>
      <c r="B9138" s="14">
        <v>46247</v>
      </c>
      <c r="C9138" s="4" t="s">
        <v>35</v>
      </c>
      <c r="D9138" s="4" t="s">
        <v>60</v>
      </c>
      <c r="E9138" s="4">
        <v>0</v>
      </c>
      <c r="F9138" s="6">
        <v>0</v>
      </c>
      <c r="G9138" s="6">
        <v>6.1166666666666663</v>
      </c>
      <c r="H9138" s="6">
        <v>0</v>
      </c>
      <c r="I9138" s="4" t="str">
        <f t="shared" si="285"/>
        <v>2026-08</v>
      </c>
      <c r="J9138" s="7" t="str">
        <f>VLOOKUP(C9138,'[1]T. Apoyo Sistema'!$B$1:$C$89,2,0)</f>
        <v>SI</v>
      </c>
    </row>
    <row r="9139" spans="1:10" x14ac:dyDescent="0.25">
      <c r="A9139" s="4" t="str">
        <f t="shared" si="284"/>
        <v>46247-POX17-psa2</v>
      </c>
      <c r="B9139" s="14">
        <v>46247</v>
      </c>
      <c r="C9139" s="4" t="s">
        <v>35</v>
      </c>
      <c r="D9139" s="4" t="s">
        <v>74</v>
      </c>
      <c r="E9139" s="4">
        <v>0</v>
      </c>
      <c r="F9139" s="6">
        <v>0</v>
      </c>
      <c r="G9139" s="6">
        <v>6.1166666666666663</v>
      </c>
      <c r="H9139" s="6">
        <v>0</v>
      </c>
      <c r="I9139" s="4" t="str">
        <f t="shared" si="285"/>
        <v>2026-08</v>
      </c>
      <c r="J9139" s="7" t="str">
        <f>VLOOKUP(C9139,'[1]T. Apoyo Sistema'!$B$1:$C$89,2,0)</f>
        <v>SI</v>
      </c>
    </row>
    <row r="9140" spans="1:10" x14ac:dyDescent="0.25">
      <c r="A9140" s="4" t="str">
        <f t="shared" si="284"/>
        <v>46247-POX17-psa3</v>
      </c>
      <c r="B9140" s="14">
        <v>46247</v>
      </c>
      <c r="C9140" s="4" t="s">
        <v>35</v>
      </c>
      <c r="D9140" s="4" t="s">
        <v>79</v>
      </c>
      <c r="E9140" s="4">
        <v>0</v>
      </c>
      <c r="F9140" s="6">
        <v>0</v>
      </c>
      <c r="G9140" s="6">
        <v>6.1166666666666663</v>
      </c>
      <c r="H9140" s="6">
        <v>0</v>
      </c>
      <c r="I9140" s="4" t="str">
        <f t="shared" si="285"/>
        <v>2026-08</v>
      </c>
      <c r="J9140" s="7" t="str">
        <f>VLOOKUP(C9140,'[1]T. Apoyo Sistema'!$B$1:$C$89,2,0)</f>
        <v>SI</v>
      </c>
    </row>
    <row r="9141" spans="1:10" x14ac:dyDescent="0.25">
      <c r="A9141" s="4" t="str">
        <f t="shared" si="284"/>
        <v>46247-POX17-psa4</v>
      </c>
      <c r="B9141" s="14">
        <v>46247</v>
      </c>
      <c r="C9141" s="4" t="s">
        <v>35</v>
      </c>
      <c r="D9141" s="4" t="s">
        <v>80</v>
      </c>
      <c r="E9141" s="4">
        <v>0</v>
      </c>
      <c r="F9141" s="6">
        <v>0</v>
      </c>
      <c r="G9141" s="6">
        <v>6.1166666666666663</v>
      </c>
      <c r="H9141" s="6">
        <v>0</v>
      </c>
      <c r="I9141" s="4" t="str">
        <f t="shared" si="285"/>
        <v>2026-08</v>
      </c>
      <c r="J9141" s="7" t="str">
        <f>VLOOKUP(C9141,'[1]T. Apoyo Sistema'!$B$1:$C$89,2,0)</f>
        <v>SI</v>
      </c>
    </row>
    <row r="9142" spans="1:10" x14ac:dyDescent="0.25">
      <c r="A9142" s="4" t="str">
        <f t="shared" si="284"/>
        <v>46247-POX17-sec1</v>
      </c>
      <c r="B9142" s="14">
        <v>46247</v>
      </c>
      <c r="C9142" s="4" t="s">
        <v>35</v>
      </c>
      <c r="D9142" s="4" t="s">
        <v>75</v>
      </c>
      <c r="E9142" s="4">
        <v>0</v>
      </c>
      <c r="F9142" s="6">
        <v>0</v>
      </c>
      <c r="G9142" s="6">
        <v>6.1166666666666663</v>
      </c>
      <c r="H9142" s="6">
        <v>0</v>
      </c>
      <c r="I9142" s="4" t="str">
        <f t="shared" si="285"/>
        <v>2026-08</v>
      </c>
      <c r="J9142" s="7" t="str">
        <f>VLOOKUP(C9142,'[1]T. Apoyo Sistema'!$B$1:$C$89,2,0)</f>
        <v>SI</v>
      </c>
    </row>
    <row r="9143" spans="1:10" x14ac:dyDescent="0.25">
      <c r="A9143" s="4" t="str">
        <f t="shared" si="284"/>
        <v>46247-POX17-sec2</v>
      </c>
      <c r="B9143" s="14">
        <v>46247</v>
      </c>
      <c r="C9143" s="4" t="s">
        <v>35</v>
      </c>
      <c r="D9143" s="4" t="s">
        <v>76</v>
      </c>
      <c r="E9143" s="4">
        <v>0</v>
      </c>
      <c r="F9143" s="6">
        <v>0</v>
      </c>
      <c r="G9143" s="6">
        <v>6.1166666666666663</v>
      </c>
      <c r="H9143" s="6">
        <v>0</v>
      </c>
      <c r="I9143" s="4" t="str">
        <f t="shared" si="285"/>
        <v>2026-08</v>
      </c>
      <c r="J9143" s="7" t="str">
        <f>VLOOKUP(C9143,'[1]T. Apoyo Sistema'!$B$1:$C$89,2,0)</f>
        <v>SI</v>
      </c>
    </row>
    <row r="9144" spans="1:10" x14ac:dyDescent="0.25">
      <c r="A9144" s="4" t="str">
        <f t="shared" si="284"/>
        <v>46247-POX18-bbd1</v>
      </c>
      <c r="B9144" s="14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 t="shared" si="285"/>
        <v>2026-08</v>
      </c>
      <c r="J9144" s="7" t="str">
        <f>VLOOKUP(C9144,'[1]T. Apoyo Sistema'!$B$1:$C$89,2,0)</f>
        <v>NO</v>
      </c>
    </row>
    <row r="9145" spans="1:10" x14ac:dyDescent="0.25">
      <c r="A9145" s="4" t="str">
        <f t="shared" si="284"/>
        <v>46247-POX18-bbd2</v>
      </c>
      <c r="B9145" s="14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 t="shared" si="285"/>
        <v>2026-08</v>
      </c>
      <c r="J9145" s="7" t="str">
        <f>VLOOKUP(C9145,'[1]T. Apoyo Sistema'!$B$1:$C$89,2,0)</f>
        <v>NO</v>
      </c>
    </row>
    <row r="9146" spans="1:10" x14ac:dyDescent="0.25">
      <c r="A9146" s="4" t="str">
        <f t="shared" si="284"/>
        <v>46247-POX18-com1</v>
      </c>
      <c r="B9146" s="14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 t="shared" si="285"/>
        <v>2026-08</v>
      </c>
      <c r="J9146" s="7" t="str">
        <f>VLOOKUP(C9146,'[1]T. Apoyo Sistema'!$B$1:$C$89,2,0)</f>
        <v>NO</v>
      </c>
    </row>
    <row r="9147" spans="1:10" x14ac:dyDescent="0.25">
      <c r="A9147" s="4" t="str">
        <f t="shared" si="284"/>
        <v>46247-POX18-com2</v>
      </c>
      <c r="B9147" s="14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 t="shared" si="285"/>
        <v>2026-08</v>
      </c>
      <c r="J9147" s="7" t="str">
        <f>VLOOKUP(C9147,'[1]T. Apoyo Sistema'!$B$1:$C$89,2,0)</f>
        <v>NO</v>
      </c>
    </row>
    <row r="9148" spans="1:10" x14ac:dyDescent="0.25">
      <c r="A9148" s="4" t="str">
        <f t="shared" si="284"/>
        <v>46247-POX18-com3</v>
      </c>
      <c r="B9148" s="14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 t="shared" si="285"/>
        <v>2026-08</v>
      </c>
      <c r="J9148" s="7" t="str">
        <f>VLOOKUP(C9148,'[1]T. Apoyo Sistema'!$B$1:$C$89,2,0)</f>
        <v>NO</v>
      </c>
    </row>
    <row r="9149" spans="1:10" x14ac:dyDescent="0.25">
      <c r="A9149" s="4" t="str">
        <f t="shared" si="284"/>
        <v>46247-POX18-com4</v>
      </c>
      <c r="B9149" s="14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 t="shared" si="285"/>
        <v>2026-08</v>
      </c>
      <c r="J9149" s="7" t="str">
        <f>VLOOKUP(C9149,'[1]T. Apoyo Sistema'!$B$1:$C$89,2,0)</f>
        <v>NO</v>
      </c>
    </row>
    <row r="9150" spans="1:10" x14ac:dyDescent="0.25">
      <c r="A9150" s="4" t="str">
        <f t="shared" si="284"/>
        <v>46247-POX18-gen1</v>
      </c>
      <c r="B9150" s="14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 t="shared" si="285"/>
        <v>2026-08</v>
      </c>
      <c r="J9150" s="7" t="str">
        <f>VLOOKUP(C9150,'[1]T. Apoyo Sistema'!$B$1:$C$89,2,0)</f>
        <v>NO</v>
      </c>
    </row>
    <row r="9151" spans="1:10" x14ac:dyDescent="0.25">
      <c r="A9151" s="4" t="str">
        <f t="shared" si="284"/>
        <v>46247-POX18-gen2</v>
      </c>
      <c r="B9151" s="14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 t="shared" si="285"/>
        <v>2026-08</v>
      </c>
      <c r="J9151" s="7" t="str">
        <f>VLOOKUP(C9151,'[1]T. Apoyo Sistema'!$B$1:$C$89,2,0)</f>
        <v>NO</v>
      </c>
    </row>
    <row r="9152" spans="1:10" x14ac:dyDescent="0.25">
      <c r="A9152" s="4" t="str">
        <f t="shared" si="284"/>
        <v>46247-POX18-psa1</v>
      </c>
      <c r="B9152" s="14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 t="shared" si="285"/>
        <v>2026-08</v>
      </c>
      <c r="J9152" s="7" t="str">
        <f>VLOOKUP(C9152,'[1]T. Apoyo Sistema'!$B$1:$C$89,2,0)</f>
        <v>NO</v>
      </c>
    </row>
    <row r="9153" spans="1:10" x14ac:dyDescent="0.25">
      <c r="A9153" s="4" t="str">
        <f t="shared" si="284"/>
        <v>46247-POX18-psa2</v>
      </c>
      <c r="B9153" s="14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 t="shared" si="285"/>
        <v>2026-08</v>
      </c>
      <c r="J9153" s="7" t="str">
        <f>VLOOKUP(C9153,'[1]T. Apoyo Sistema'!$B$1:$C$89,2,0)</f>
        <v>NO</v>
      </c>
    </row>
    <row r="9154" spans="1:10" x14ac:dyDescent="0.25">
      <c r="A9154" s="4" t="str">
        <f t="shared" ref="A9154:A9217" si="286">CONCATENATE(B9154,"-",C9154,"-",D9154)</f>
        <v>46247-POX18-psa3</v>
      </c>
      <c r="B9154" s="14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 t="shared" ref="I9154:I9217" si="287">TEXT(B9154,"yyyy-mm")</f>
        <v>2026-08</v>
      </c>
      <c r="J9154" s="7" t="str">
        <f>VLOOKUP(C9154,'[1]T. Apoyo Sistema'!$B$1:$C$89,2,0)</f>
        <v>NO</v>
      </c>
    </row>
    <row r="9155" spans="1:10" x14ac:dyDescent="0.25">
      <c r="A9155" s="4" t="str">
        <f t="shared" si="286"/>
        <v>46247-POX18-psa4</v>
      </c>
      <c r="B9155" s="14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 t="shared" si="287"/>
        <v>2026-08</v>
      </c>
      <c r="J9155" s="7" t="str">
        <f>VLOOKUP(C9155,'[1]T. Apoyo Sistema'!$B$1:$C$89,2,0)</f>
        <v>NO</v>
      </c>
    </row>
    <row r="9156" spans="1:10" x14ac:dyDescent="0.25">
      <c r="A9156" s="4" t="str">
        <f t="shared" si="286"/>
        <v>46247-POX18-sec1</v>
      </c>
      <c r="B9156" s="14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 t="shared" si="287"/>
        <v>2026-08</v>
      </c>
      <c r="J9156" s="7" t="str">
        <f>VLOOKUP(C9156,'[1]T. Apoyo Sistema'!$B$1:$C$89,2,0)</f>
        <v>NO</v>
      </c>
    </row>
    <row r="9157" spans="1:10" x14ac:dyDescent="0.25">
      <c r="A9157" s="4" t="str">
        <f t="shared" si="286"/>
        <v>46247-POX18-sec2</v>
      </c>
      <c r="B9157" s="14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 t="shared" si="287"/>
        <v>2026-08</v>
      </c>
      <c r="J9157" s="7" t="str">
        <f>VLOOKUP(C9157,'[1]T. Apoyo Sistema'!$B$1:$C$89,2,0)</f>
        <v>NO</v>
      </c>
    </row>
    <row r="9158" spans="1:10" x14ac:dyDescent="0.25">
      <c r="A9158" s="4" t="str">
        <f t="shared" si="286"/>
        <v>46247-POX19-bbd1</v>
      </c>
      <c r="B9158" s="14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 t="shared" si="287"/>
        <v>2026-08</v>
      </c>
      <c r="J9158" s="7" t="str">
        <f>VLOOKUP(C9158,'[1]T. Apoyo Sistema'!$B$1:$C$89,2,0)</f>
        <v>SI</v>
      </c>
    </row>
    <row r="9159" spans="1:10" x14ac:dyDescent="0.25">
      <c r="A9159" s="4" t="str">
        <f t="shared" si="286"/>
        <v>46247-POX19-bbd2</v>
      </c>
      <c r="B9159" s="14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 t="shared" si="287"/>
        <v>2026-08</v>
      </c>
      <c r="J9159" s="7" t="str">
        <f>VLOOKUP(C9159,'[1]T. Apoyo Sistema'!$B$1:$C$89,2,0)</f>
        <v>SI</v>
      </c>
    </row>
    <row r="9160" spans="1:10" x14ac:dyDescent="0.25">
      <c r="A9160" s="4" t="str">
        <f t="shared" si="286"/>
        <v>46247-POX19-com1</v>
      </c>
      <c r="B9160" s="14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 t="shared" si="287"/>
        <v>2026-08</v>
      </c>
      <c r="J9160" s="7" t="str">
        <f>VLOOKUP(C9160,'[1]T. Apoyo Sistema'!$B$1:$C$89,2,0)</f>
        <v>SI</v>
      </c>
    </row>
    <row r="9161" spans="1:10" x14ac:dyDescent="0.25">
      <c r="A9161" s="4" t="str">
        <f t="shared" si="286"/>
        <v>46247-POX19-com2</v>
      </c>
      <c r="B9161" s="14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 t="shared" si="287"/>
        <v>2026-08</v>
      </c>
      <c r="J9161" s="7" t="str">
        <f>VLOOKUP(C9161,'[1]T. Apoyo Sistema'!$B$1:$C$89,2,0)</f>
        <v>SI</v>
      </c>
    </row>
    <row r="9162" spans="1:10" x14ac:dyDescent="0.25">
      <c r="A9162" s="4" t="str">
        <f t="shared" si="286"/>
        <v>46247-POX19-com3</v>
      </c>
      <c r="B9162" s="14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 t="shared" si="287"/>
        <v>2026-08</v>
      </c>
      <c r="J9162" s="7" t="str">
        <f>VLOOKUP(C9162,'[1]T. Apoyo Sistema'!$B$1:$C$89,2,0)</f>
        <v>SI</v>
      </c>
    </row>
    <row r="9163" spans="1:10" x14ac:dyDescent="0.25">
      <c r="A9163" s="4" t="str">
        <f t="shared" si="286"/>
        <v>46247-POX19-com4</v>
      </c>
      <c r="B9163" s="14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 t="shared" si="287"/>
        <v>2026-08</v>
      </c>
      <c r="J9163" s="7" t="str">
        <f>VLOOKUP(C9163,'[1]T. Apoyo Sistema'!$B$1:$C$89,2,0)</f>
        <v>SI</v>
      </c>
    </row>
    <row r="9164" spans="1:10" x14ac:dyDescent="0.25">
      <c r="A9164" s="4" t="str">
        <f t="shared" si="286"/>
        <v>46247-POX19-gen1</v>
      </c>
      <c r="B9164" s="14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 t="shared" si="287"/>
        <v>2026-08</v>
      </c>
      <c r="J9164" s="7" t="str">
        <f>VLOOKUP(C9164,'[1]T. Apoyo Sistema'!$B$1:$C$89,2,0)</f>
        <v>SI</v>
      </c>
    </row>
    <row r="9165" spans="1:10" x14ac:dyDescent="0.25">
      <c r="A9165" s="4" t="str">
        <f t="shared" si="286"/>
        <v>46247-POX19-gen2</v>
      </c>
      <c r="B9165" s="14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 t="shared" si="287"/>
        <v>2026-08</v>
      </c>
      <c r="J9165" s="7" t="str">
        <f>VLOOKUP(C9165,'[1]T. Apoyo Sistema'!$B$1:$C$89,2,0)</f>
        <v>SI</v>
      </c>
    </row>
    <row r="9166" spans="1:10" x14ac:dyDescent="0.25">
      <c r="A9166" s="4" t="str">
        <f t="shared" si="286"/>
        <v>46247-POX19-psa1</v>
      </c>
      <c r="B9166" s="14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 t="shared" si="287"/>
        <v>2026-08</v>
      </c>
      <c r="J9166" s="7" t="str">
        <f>VLOOKUP(C9166,'[1]T. Apoyo Sistema'!$B$1:$C$89,2,0)</f>
        <v>SI</v>
      </c>
    </row>
    <row r="9167" spans="1:10" x14ac:dyDescent="0.25">
      <c r="A9167" s="4" t="str">
        <f t="shared" si="286"/>
        <v>46247-POX19-psa2</v>
      </c>
      <c r="B9167" s="14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 t="shared" si="287"/>
        <v>2026-08</v>
      </c>
      <c r="J9167" s="7" t="str">
        <f>VLOOKUP(C9167,'[1]T. Apoyo Sistema'!$B$1:$C$89,2,0)</f>
        <v>SI</v>
      </c>
    </row>
    <row r="9168" spans="1:10" x14ac:dyDescent="0.25">
      <c r="A9168" s="4" t="str">
        <f t="shared" si="286"/>
        <v>46247-POX19-psa3</v>
      </c>
      <c r="B9168" s="14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 t="shared" si="287"/>
        <v>2026-08</v>
      </c>
      <c r="J9168" s="7" t="str">
        <f>VLOOKUP(C9168,'[1]T. Apoyo Sistema'!$B$1:$C$89,2,0)</f>
        <v>SI</v>
      </c>
    </row>
    <row r="9169" spans="1:10" x14ac:dyDescent="0.25">
      <c r="A9169" s="4" t="str">
        <f t="shared" si="286"/>
        <v>46247-POX19-psa4</v>
      </c>
      <c r="B9169" s="14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 t="shared" si="287"/>
        <v>2026-08</v>
      </c>
      <c r="J9169" s="7" t="str">
        <f>VLOOKUP(C9169,'[1]T. Apoyo Sistema'!$B$1:$C$89,2,0)</f>
        <v>SI</v>
      </c>
    </row>
    <row r="9170" spans="1:10" x14ac:dyDescent="0.25">
      <c r="A9170" s="4" t="str">
        <f t="shared" si="286"/>
        <v>46247-POX19-sec1</v>
      </c>
      <c r="B9170" s="14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 t="shared" si="287"/>
        <v>2026-08</v>
      </c>
      <c r="J9170" s="7" t="str">
        <f>VLOOKUP(C9170,'[1]T. Apoyo Sistema'!$B$1:$C$89,2,0)</f>
        <v>SI</v>
      </c>
    </row>
    <row r="9171" spans="1:10" x14ac:dyDescent="0.25">
      <c r="A9171" s="4" t="str">
        <f t="shared" si="286"/>
        <v>46247-POX19-sec2</v>
      </c>
      <c r="B9171" s="14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 t="shared" si="287"/>
        <v>2026-08</v>
      </c>
      <c r="J9171" s="7" t="str">
        <f>VLOOKUP(C9171,'[1]T. Apoyo Sistema'!$B$1:$C$89,2,0)</f>
        <v>SI</v>
      </c>
    </row>
    <row r="9172" spans="1:10" x14ac:dyDescent="0.25">
      <c r="A9172" s="4" t="str">
        <f t="shared" si="286"/>
        <v>46247-POX20-bbd1</v>
      </c>
      <c r="B9172" s="14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 t="shared" si="287"/>
        <v>2026-08</v>
      </c>
      <c r="J9172" s="7" t="str">
        <f>VLOOKUP(C9172,'[1]T. Apoyo Sistema'!$B$1:$C$89,2,0)</f>
        <v>SI</v>
      </c>
    </row>
    <row r="9173" spans="1:10" x14ac:dyDescent="0.25">
      <c r="A9173" s="4" t="str">
        <f t="shared" si="286"/>
        <v>46247-POX20-bbd2</v>
      </c>
      <c r="B9173" s="14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 t="shared" si="287"/>
        <v>2026-08</v>
      </c>
      <c r="J9173" s="7" t="str">
        <f>VLOOKUP(C9173,'[1]T. Apoyo Sistema'!$B$1:$C$89,2,0)</f>
        <v>SI</v>
      </c>
    </row>
    <row r="9174" spans="1:10" x14ac:dyDescent="0.25">
      <c r="A9174" s="4" t="str">
        <f t="shared" si="286"/>
        <v>46247-POX20-com1</v>
      </c>
      <c r="B9174" s="14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 t="shared" si="287"/>
        <v>2026-08</v>
      </c>
      <c r="J9174" s="7" t="str">
        <f>VLOOKUP(C9174,'[1]T. Apoyo Sistema'!$B$1:$C$89,2,0)</f>
        <v>SI</v>
      </c>
    </row>
    <row r="9175" spans="1:10" x14ac:dyDescent="0.25">
      <c r="A9175" s="4" t="str">
        <f t="shared" si="286"/>
        <v>46247-POX20-com2</v>
      </c>
      <c r="B9175" s="14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 t="shared" si="287"/>
        <v>2026-08</v>
      </c>
      <c r="J9175" s="7" t="str">
        <f>VLOOKUP(C9175,'[1]T. Apoyo Sistema'!$B$1:$C$89,2,0)</f>
        <v>SI</v>
      </c>
    </row>
    <row r="9176" spans="1:10" x14ac:dyDescent="0.25">
      <c r="A9176" s="4" t="str">
        <f t="shared" si="286"/>
        <v>46247-POX20-com3</v>
      </c>
      <c r="B9176" s="14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 t="shared" si="287"/>
        <v>2026-08</v>
      </c>
      <c r="J9176" s="7" t="str">
        <f>VLOOKUP(C9176,'[1]T. Apoyo Sistema'!$B$1:$C$89,2,0)</f>
        <v>SI</v>
      </c>
    </row>
    <row r="9177" spans="1:10" x14ac:dyDescent="0.25">
      <c r="A9177" s="4" t="str">
        <f t="shared" si="286"/>
        <v>46247-POX20-com4</v>
      </c>
      <c r="B9177" s="14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 t="shared" si="287"/>
        <v>2026-08</v>
      </c>
      <c r="J9177" s="7" t="str">
        <f>VLOOKUP(C9177,'[1]T. Apoyo Sistema'!$B$1:$C$89,2,0)</f>
        <v>SI</v>
      </c>
    </row>
    <row r="9178" spans="1:10" x14ac:dyDescent="0.25">
      <c r="A9178" s="4" t="str">
        <f t="shared" si="286"/>
        <v>46247-POX20-gen1</v>
      </c>
      <c r="B9178" s="14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 t="shared" si="287"/>
        <v>2026-08</v>
      </c>
      <c r="J9178" s="7" t="str">
        <f>VLOOKUP(C9178,'[1]T. Apoyo Sistema'!$B$1:$C$89,2,0)</f>
        <v>SI</v>
      </c>
    </row>
    <row r="9179" spans="1:10" x14ac:dyDescent="0.25">
      <c r="A9179" s="4" t="str">
        <f t="shared" si="286"/>
        <v>46247-POX20-gen2</v>
      </c>
      <c r="B9179" s="14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 t="shared" si="287"/>
        <v>2026-08</v>
      </c>
      <c r="J9179" s="7" t="str">
        <f>VLOOKUP(C9179,'[1]T. Apoyo Sistema'!$B$1:$C$89,2,0)</f>
        <v>SI</v>
      </c>
    </row>
    <row r="9180" spans="1:10" x14ac:dyDescent="0.25">
      <c r="A9180" s="4" t="str">
        <f t="shared" si="286"/>
        <v>46247-POX20-psa1</v>
      </c>
      <c r="B9180" s="14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 t="shared" si="287"/>
        <v>2026-08</v>
      </c>
      <c r="J9180" s="7" t="str">
        <f>VLOOKUP(C9180,'[1]T. Apoyo Sistema'!$B$1:$C$89,2,0)</f>
        <v>SI</v>
      </c>
    </row>
    <row r="9181" spans="1:10" x14ac:dyDescent="0.25">
      <c r="A9181" s="4" t="str">
        <f t="shared" si="286"/>
        <v>46247-POX20-psa2</v>
      </c>
      <c r="B9181" s="14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 t="shared" si="287"/>
        <v>2026-08</v>
      </c>
      <c r="J9181" s="7" t="str">
        <f>VLOOKUP(C9181,'[1]T. Apoyo Sistema'!$B$1:$C$89,2,0)</f>
        <v>SI</v>
      </c>
    </row>
    <row r="9182" spans="1:10" x14ac:dyDescent="0.25">
      <c r="A9182" s="4" t="str">
        <f t="shared" si="286"/>
        <v>46247-POX20-psa3</v>
      </c>
      <c r="B9182" s="14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 t="shared" si="287"/>
        <v>2026-08</v>
      </c>
      <c r="J9182" s="7" t="str">
        <f>VLOOKUP(C9182,'[1]T. Apoyo Sistema'!$B$1:$C$89,2,0)</f>
        <v>SI</v>
      </c>
    </row>
    <row r="9183" spans="1:10" x14ac:dyDescent="0.25">
      <c r="A9183" s="4" t="str">
        <f t="shared" si="286"/>
        <v>46247-POX20-psa4</v>
      </c>
      <c r="B9183" s="14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 t="shared" si="287"/>
        <v>2026-08</v>
      </c>
      <c r="J9183" s="7" t="str">
        <f>VLOOKUP(C9183,'[1]T. Apoyo Sistema'!$B$1:$C$89,2,0)</f>
        <v>SI</v>
      </c>
    </row>
    <row r="9184" spans="1:10" x14ac:dyDescent="0.25">
      <c r="A9184" s="4" t="str">
        <f t="shared" si="286"/>
        <v>46247-POX20-sec1</v>
      </c>
      <c r="B9184" s="14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 t="shared" si="287"/>
        <v>2026-08</v>
      </c>
      <c r="J9184" s="7" t="str">
        <f>VLOOKUP(C9184,'[1]T. Apoyo Sistema'!$B$1:$C$89,2,0)</f>
        <v>SI</v>
      </c>
    </row>
    <row r="9185" spans="1:10" x14ac:dyDescent="0.25">
      <c r="A9185" s="4" t="str">
        <f t="shared" si="286"/>
        <v>46247-POX20-sec2</v>
      </c>
      <c r="B9185" s="14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 t="shared" si="287"/>
        <v>2026-08</v>
      </c>
      <c r="J9185" s="7" t="str">
        <f>VLOOKUP(C9185,'[1]T. Apoyo Sistema'!$B$1:$C$89,2,0)</f>
        <v>SI</v>
      </c>
    </row>
    <row r="9186" spans="1:10" x14ac:dyDescent="0.25">
      <c r="A9186" s="4" t="str">
        <f t="shared" si="286"/>
        <v>46247-POX21-bbd1</v>
      </c>
      <c r="B9186" s="14">
        <v>46247</v>
      </c>
      <c r="C9186" s="4" t="s">
        <v>112</v>
      </c>
      <c r="D9186" s="4" t="s">
        <v>69</v>
      </c>
      <c r="E9186" s="4">
        <v>0</v>
      </c>
      <c r="F9186" s="6">
        <v>0</v>
      </c>
      <c r="G9186" s="6">
        <v>20.683333333333334</v>
      </c>
      <c r="H9186" s="6">
        <v>0</v>
      </c>
      <c r="I9186" s="4" t="str">
        <f t="shared" si="287"/>
        <v>2026-08</v>
      </c>
      <c r="J9186" s="7" t="str">
        <f>VLOOKUP(C9186,'[1]T. Apoyo Sistema'!$B$1:$C$89,2,0)</f>
        <v>NO</v>
      </c>
    </row>
    <row r="9187" spans="1:10" x14ac:dyDescent="0.25">
      <c r="A9187" s="4" t="str">
        <f t="shared" si="286"/>
        <v>46247-POX21-bbd2</v>
      </c>
      <c r="B9187" s="14">
        <v>46247</v>
      </c>
      <c r="C9187" s="4" t="s">
        <v>112</v>
      </c>
      <c r="D9187" s="4" t="s">
        <v>70</v>
      </c>
      <c r="E9187" s="4">
        <v>0</v>
      </c>
      <c r="F9187" s="6">
        <v>0</v>
      </c>
      <c r="G9187" s="6">
        <v>20.683333333333334</v>
      </c>
      <c r="H9187" s="6">
        <v>0</v>
      </c>
      <c r="I9187" s="4" t="str">
        <f t="shared" si="287"/>
        <v>2026-08</v>
      </c>
      <c r="J9187" s="7" t="str">
        <f>VLOOKUP(C9187,'[1]T. Apoyo Sistema'!$B$1:$C$89,2,0)</f>
        <v>NO</v>
      </c>
    </row>
    <row r="9188" spans="1:10" x14ac:dyDescent="0.25">
      <c r="A9188" s="4" t="str">
        <f t="shared" si="286"/>
        <v>46247-POX21-com1</v>
      </c>
      <c r="B9188" s="14">
        <v>46247</v>
      </c>
      <c r="C9188" s="4" t="s">
        <v>112</v>
      </c>
      <c r="D9188" s="4" t="s">
        <v>71</v>
      </c>
      <c r="E9188" s="4">
        <v>0</v>
      </c>
      <c r="F9188" s="6">
        <v>0</v>
      </c>
      <c r="G9188" s="6">
        <v>20.683333333333334</v>
      </c>
      <c r="H9188" s="6">
        <v>0</v>
      </c>
      <c r="I9188" s="4" t="str">
        <f t="shared" si="287"/>
        <v>2026-08</v>
      </c>
      <c r="J9188" s="7" t="str">
        <f>VLOOKUP(C9188,'[1]T. Apoyo Sistema'!$B$1:$C$89,2,0)</f>
        <v>NO</v>
      </c>
    </row>
    <row r="9189" spans="1:10" x14ac:dyDescent="0.25">
      <c r="A9189" s="4" t="str">
        <f t="shared" si="286"/>
        <v>46247-POX21-com2</v>
      </c>
      <c r="B9189" s="14">
        <v>46247</v>
      </c>
      <c r="C9189" s="4" t="s">
        <v>112</v>
      </c>
      <c r="D9189" s="4" t="s">
        <v>72</v>
      </c>
      <c r="E9189" s="4">
        <v>0</v>
      </c>
      <c r="F9189" s="6">
        <v>0</v>
      </c>
      <c r="G9189" s="6">
        <v>20.683333333333334</v>
      </c>
      <c r="H9189" s="6">
        <v>0</v>
      </c>
      <c r="I9189" s="4" t="str">
        <f t="shared" si="287"/>
        <v>2026-08</v>
      </c>
      <c r="J9189" s="7" t="str">
        <f>VLOOKUP(C9189,'[1]T. Apoyo Sistema'!$B$1:$C$89,2,0)</f>
        <v>NO</v>
      </c>
    </row>
    <row r="9190" spans="1:10" x14ac:dyDescent="0.25">
      <c r="A9190" s="4" t="str">
        <f t="shared" si="286"/>
        <v>46247-POX21-com3</v>
      </c>
      <c r="B9190" s="14">
        <v>46247</v>
      </c>
      <c r="C9190" s="4" t="s">
        <v>112</v>
      </c>
      <c r="D9190" s="4" t="s">
        <v>77</v>
      </c>
      <c r="E9190" s="4">
        <v>0</v>
      </c>
      <c r="F9190" s="6">
        <v>0</v>
      </c>
      <c r="G9190" s="6">
        <v>20.683333333333334</v>
      </c>
      <c r="H9190" s="6">
        <v>0</v>
      </c>
      <c r="I9190" s="4" t="str">
        <f t="shared" si="287"/>
        <v>2026-08</v>
      </c>
      <c r="J9190" s="7" t="str">
        <f>VLOOKUP(C9190,'[1]T. Apoyo Sistema'!$B$1:$C$89,2,0)</f>
        <v>NO</v>
      </c>
    </row>
    <row r="9191" spans="1:10" x14ac:dyDescent="0.25">
      <c r="A9191" s="4" t="str">
        <f t="shared" si="286"/>
        <v>46247-POX21-com4</v>
      </c>
      <c r="B9191" s="14">
        <v>46247</v>
      </c>
      <c r="C9191" s="4" t="s">
        <v>112</v>
      </c>
      <c r="D9191" s="4" t="s">
        <v>78</v>
      </c>
      <c r="E9191" s="4">
        <v>0</v>
      </c>
      <c r="F9191" s="6">
        <v>0</v>
      </c>
      <c r="G9191" s="6">
        <v>20.683333333333334</v>
      </c>
      <c r="H9191" s="6">
        <v>0</v>
      </c>
      <c r="I9191" s="4" t="str">
        <f t="shared" si="287"/>
        <v>2026-08</v>
      </c>
      <c r="J9191" s="7" t="str">
        <f>VLOOKUP(C9191,'[1]T. Apoyo Sistema'!$B$1:$C$89,2,0)</f>
        <v>NO</v>
      </c>
    </row>
    <row r="9192" spans="1:10" x14ac:dyDescent="0.25">
      <c r="A9192" s="4" t="str">
        <f t="shared" si="286"/>
        <v>46247-POX21-gen1</v>
      </c>
      <c r="B9192" s="14">
        <v>46247</v>
      </c>
      <c r="C9192" s="4" t="s">
        <v>112</v>
      </c>
      <c r="D9192" s="4" t="s">
        <v>59</v>
      </c>
      <c r="E9192" s="4">
        <v>0</v>
      </c>
      <c r="F9192" s="6">
        <v>0</v>
      </c>
      <c r="G9192" s="6">
        <v>0</v>
      </c>
      <c r="H9192" s="6">
        <v>20.683333333333334</v>
      </c>
      <c r="I9192" s="4" t="str">
        <f t="shared" si="287"/>
        <v>2026-08</v>
      </c>
      <c r="J9192" s="7" t="str">
        <f>VLOOKUP(C9192,'[1]T. Apoyo Sistema'!$B$1:$C$89,2,0)</f>
        <v>NO</v>
      </c>
    </row>
    <row r="9193" spans="1:10" x14ac:dyDescent="0.25">
      <c r="A9193" s="4" t="str">
        <f t="shared" si="286"/>
        <v>46247-POX21-gen2</v>
      </c>
      <c r="B9193" s="14">
        <v>46247</v>
      </c>
      <c r="C9193" s="4" t="s">
        <v>112</v>
      </c>
      <c r="D9193" s="4" t="s">
        <v>73</v>
      </c>
      <c r="E9193" s="4">
        <v>0</v>
      </c>
      <c r="F9193" s="6">
        <v>0</v>
      </c>
      <c r="G9193" s="6">
        <v>20.683333333333334</v>
      </c>
      <c r="H9193" s="6">
        <v>0</v>
      </c>
      <c r="I9193" s="4" t="str">
        <f t="shared" si="287"/>
        <v>2026-08</v>
      </c>
      <c r="J9193" s="7" t="str">
        <f>VLOOKUP(C9193,'[1]T. Apoyo Sistema'!$B$1:$C$89,2,0)</f>
        <v>NO</v>
      </c>
    </row>
    <row r="9194" spans="1:10" x14ac:dyDescent="0.25">
      <c r="A9194" s="4" t="str">
        <f t="shared" si="286"/>
        <v>46247-POX21-psa1</v>
      </c>
      <c r="B9194" s="14">
        <v>46247</v>
      </c>
      <c r="C9194" s="4" t="s">
        <v>112</v>
      </c>
      <c r="D9194" s="4" t="s">
        <v>60</v>
      </c>
      <c r="E9194" s="4">
        <v>0</v>
      </c>
      <c r="F9194" s="6">
        <v>0</v>
      </c>
      <c r="G9194" s="6">
        <v>20.683333333333334</v>
      </c>
      <c r="H9194" s="6">
        <v>0</v>
      </c>
      <c r="I9194" s="4" t="str">
        <f t="shared" si="287"/>
        <v>2026-08</v>
      </c>
      <c r="J9194" s="7" t="str">
        <f>VLOOKUP(C9194,'[1]T. Apoyo Sistema'!$B$1:$C$89,2,0)</f>
        <v>NO</v>
      </c>
    </row>
    <row r="9195" spans="1:10" x14ac:dyDescent="0.25">
      <c r="A9195" s="4" t="str">
        <f t="shared" si="286"/>
        <v>46247-POX21-psa2</v>
      </c>
      <c r="B9195" s="14">
        <v>46247</v>
      </c>
      <c r="C9195" s="4" t="s">
        <v>112</v>
      </c>
      <c r="D9195" s="4" t="s">
        <v>74</v>
      </c>
      <c r="E9195" s="4">
        <v>0</v>
      </c>
      <c r="F9195" s="6">
        <v>0</v>
      </c>
      <c r="G9195" s="6">
        <v>20.683333333333334</v>
      </c>
      <c r="H9195" s="6">
        <v>0</v>
      </c>
      <c r="I9195" s="4" t="str">
        <f t="shared" si="287"/>
        <v>2026-08</v>
      </c>
      <c r="J9195" s="7" t="str">
        <f>VLOOKUP(C9195,'[1]T. Apoyo Sistema'!$B$1:$C$89,2,0)</f>
        <v>NO</v>
      </c>
    </row>
    <row r="9196" spans="1:10" x14ac:dyDescent="0.25">
      <c r="A9196" s="4" t="str">
        <f t="shared" si="286"/>
        <v>46247-POX21-psa3</v>
      </c>
      <c r="B9196" s="14">
        <v>46247</v>
      </c>
      <c r="C9196" s="4" t="s">
        <v>112</v>
      </c>
      <c r="D9196" s="4" t="s">
        <v>79</v>
      </c>
      <c r="E9196" s="4">
        <v>0</v>
      </c>
      <c r="F9196" s="6">
        <v>0</v>
      </c>
      <c r="G9196" s="6">
        <v>20.683333333333334</v>
      </c>
      <c r="H9196" s="6">
        <v>0</v>
      </c>
      <c r="I9196" s="4" t="str">
        <f t="shared" si="287"/>
        <v>2026-08</v>
      </c>
      <c r="J9196" s="7" t="str">
        <f>VLOOKUP(C9196,'[1]T. Apoyo Sistema'!$B$1:$C$89,2,0)</f>
        <v>NO</v>
      </c>
    </row>
    <row r="9197" spans="1:10" x14ac:dyDescent="0.25">
      <c r="A9197" s="4" t="str">
        <f t="shared" si="286"/>
        <v>46247-POX21-psa4</v>
      </c>
      <c r="B9197" s="14">
        <v>46247</v>
      </c>
      <c r="C9197" s="4" t="s">
        <v>112</v>
      </c>
      <c r="D9197" s="4" t="s">
        <v>80</v>
      </c>
      <c r="E9197" s="4">
        <v>0</v>
      </c>
      <c r="F9197" s="6">
        <v>0</v>
      </c>
      <c r="G9197" s="6">
        <v>20.683333333333334</v>
      </c>
      <c r="H9197" s="6">
        <v>0</v>
      </c>
      <c r="I9197" s="4" t="str">
        <f t="shared" si="287"/>
        <v>2026-08</v>
      </c>
      <c r="J9197" s="7" t="str">
        <f>VLOOKUP(C9197,'[1]T. Apoyo Sistema'!$B$1:$C$89,2,0)</f>
        <v>NO</v>
      </c>
    </row>
    <row r="9198" spans="1:10" x14ac:dyDescent="0.25">
      <c r="A9198" s="4" t="str">
        <f t="shared" si="286"/>
        <v>46247-POX21-sec1</v>
      </c>
      <c r="B9198" s="14">
        <v>46247</v>
      </c>
      <c r="C9198" s="4" t="s">
        <v>112</v>
      </c>
      <c r="D9198" s="4" t="s">
        <v>75</v>
      </c>
      <c r="E9198" s="4">
        <v>0</v>
      </c>
      <c r="F9198" s="6">
        <v>0</v>
      </c>
      <c r="G9198" s="6">
        <v>20.683333333333334</v>
      </c>
      <c r="H9198" s="6">
        <v>0</v>
      </c>
      <c r="I9198" s="4" t="str">
        <f t="shared" si="287"/>
        <v>2026-08</v>
      </c>
      <c r="J9198" s="7" t="str">
        <f>VLOOKUP(C9198,'[1]T. Apoyo Sistema'!$B$1:$C$89,2,0)</f>
        <v>NO</v>
      </c>
    </row>
    <row r="9199" spans="1:10" x14ac:dyDescent="0.25">
      <c r="A9199" s="4" t="str">
        <f t="shared" si="286"/>
        <v>46247-POX21-sec2</v>
      </c>
      <c r="B9199" s="14">
        <v>46247</v>
      </c>
      <c r="C9199" s="4" t="s">
        <v>112</v>
      </c>
      <c r="D9199" s="4" t="s">
        <v>76</v>
      </c>
      <c r="E9199" s="4">
        <v>0</v>
      </c>
      <c r="F9199" s="6">
        <v>0</v>
      </c>
      <c r="G9199" s="6">
        <v>20.683333333333334</v>
      </c>
      <c r="H9199" s="6">
        <v>0</v>
      </c>
      <c r="I9199" s="4" t="str">
        <f t="shared" si="287"/>
        <v>2026-08</v>
      </c>
      <c r="J9199" s="7" t="str">
        <f>VLOOKUP(C9199,'[1]T. Apoyo Sistema'!$B$1:$C$89,2,0)</f>
        <v>NO</v>
      </c>
    </row>
    <row r="9200" spans="1:10" x14ac:dyDescent="0.25">
      <c r="A9200" s="4" t="str">
        <f t="shared" si="286"/>
        <v>46247-POX22-bbd1</v>
      </c>
      <c r="B9200" s="14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 t="shared" si="287"/>
        <v>2026-08</v>
      </c>
      <c r="J9200" s="7" t="str">
        <f>VLOOKUP(C9200,'[1]T. Apoyo Sistema'!$B$1:$C$89,2,0)</f>
        <v>SI</v>
      </c>
    </row>
    <row r="9201" spans="1:10" x14ac:dyDescent="0.25">
      <c r="A9201" s="4" t="str">
        <f t="shared" si="286"/>
        <v>46247-POX22-bbd2</v>
      </c>
      <c r="B9201" s="14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 t="shared" si="287"/>
        <v>2026-08</v>
      </c>
      <c r="J9201" s="7" t="str">
        <f>VLOOKUP(C9201,'[1]T. Apoyo Sistema'!$B$1:$C$89,2,0)</f>
        <v>SI</v>
      </c>
    </row>
    <row r="9202" spans="1:10" x14ac:dyDescent="0.25">
      <c r="A9202" s="4" t="str">
        <f t="shared" si="286"/>
        <v>46247-POX22-com1</v>
      </c>
      <c r="B9202" s="14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 t="shared" si="287"/>
        <v>2026-08</v>
      </c>
      <c r="J9202" s="7" t="str">
        <f>VLOOKUP(C9202,'[1]T. Apoyo Sistema'!$B$1:$C$89,2,0)</f>
        <v>SI</v>
      </c>
    </row>
    <row r="9203" spans="1:10" x14ac:dyDescent="0.25">
      <c r="A9203" s="4" t="str">
        <f t="shared" si="286"/>
        <v>46247-POX22-com2</v>
      </c>
      <c r="B9203" s="14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 t="shared" si="287"/>
        <v>2026-08</v>
      </c>
      <c r="J9203" s="7" t="str">
        <f>VLOOKUP(C9203,'[1]T. Apoyo Sistema'!$B$1:$C$89,2,0)</f>
        <v>SI</v>
      </c>
    </row>
    <row r="9204" spans="1:10" x14ac:dyDescent="0.25">
      <c r="A9204" s="4" t="str">
        <f t="shared" si="286"/>
        <v>46247-POX22-com3</v>
      </c>
      <c r="B9204" s="14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 t="shared" si="287"/>
        <v>2026-08</v>
      </c>
      <c r="J9204" s="7" t="str">
        <f>VLOOKUP(C9204,'[1]T. Apoyo Sistema'!$B$1:$C$89,2,0)</f>
        <v>SI</v>
      </c>
    </row>
    <row r="9205" spans="1:10" x14ac:dyDescent="0.25">
      <c r="A9205" s="4" t="str">
        <f t="shared" si="286"/>
        <v>46247-POX22-com4</v>
      </c>
      <c r="B9205" s="14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 t="shared" si="287"/>
        <v>2026-08</v>
      </c>
      <c r="J9205" s="7" t="str">
        <f>VLOOKUP(C9205,'[1]T. Apoyo Sistema'!$B$1:$C$89,2,0)</f>
        <v>SI</v>
      </c>
    </row>
    <row r="9206" spans="1:10" x14ac:dyDescent="0.25">
      <c r="A9206" s="4" t="str">
        <f t="shared" si="286"/>
        <v>46247-POX22-gen1</v>
      </c>
      <c r="B9206" s="14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 t="shared" si="287"/>
        <v>2026-08</v>
      </c>
      <c r="J9206" s="7" t="str">
        <f>VLOOKUP(C9206,'[1]T. Apoyo Sistema'!$B$1:$C$89,2,0)</f>
        <v>SI</v>
      </c>
    </row>
    <row r="9207" spans="1:10" x14ac:dyDescent="0.25">
      <c r="A9207" s="4" t="str">
        <f t="shared" si="286"/>
        <v>46247-POX22-gen2</v>
      </c>
      <c r="B9207" s="14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 t="shared" si="287"/>
        <v>2026-08</v>
      </c>
      <c r="J9207" s="7" t="str">
        <f>VLOOKUP(C9207,'[1]T. Apoyo Sistema'!$B$1:$C$89,2,0)</f>
        <v>SI</v>
      </c>
    </row>
    <row r="9208" spans="1:10" x14ac:dyDescent="0.25">
      <c r="A9208" s="4" t="str">
        <f t="shared" si="286"/>
        <v>46247-POX22-psa1</v>
      </c>
      <c r="B9208" s="14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 t="shared" si="287"/>
        <v>2026-08</v>
      </c>
      <c r="J9208" s="7" t="str">
        <f>VLOOKUP(C9208,'[1]T. Apoyo Sistema'!$B$1:$C$89,2,0)</f>
        <v>SI</v>
      </c>
    </row>
    <row r="9209" spans="1:10" x14ac:dyDescent="0.25">
      <c r="A9209" s="4" t="str">
        <f t="shared" si="286"/>
        <v>46247-POX22-psa2</v>
      </c>
      <c r="B9209" s="14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 t="shared" si="287"/>
        <v>2026-08</v>
      </c>
      <c r="J9209" s="7" t="str">
        <f>VLOOKUP(C9209,'[1]T. Apoyo Sistema'!$B$1:$C$89,2,0)</f>
        <v>SI</v>
      </c>
    </row>
    <row r="9210" spans="1:10" x14ac:dyDescent="0.25">
      <c r="A9210" s="4" t="str">
        <f t="shared" si="286"/>
        <v>46247-POX22-psa3</v>
      </c>
      <c r="B9210" s="14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 t="shared" si="287"/>
        <v>2026-08</v>
      </c>
      <c r="J9210" s="7" t="str">
        <f>VLOOKUP(C9210,'[1]T. Apoyo Sistema'!$B$1:$C$89,2,0)</f>
        <v>SI</v>
      </c>
    </row>
    <row r="9211" spans="1:10" x14ac:dyDescent="0.25">
      <c r="A9211" s="4" t="str">
        <f t="shared" si="286"/>
        <v>46247-POX22-psa4</v>
      </c>
      <c r="B9211" s="14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 t="shared" si="287"/>
        <v>2026-08</v>
      </c>
      <c r="J9211" s="7" t="str">
        <f>VLOOKUP(C9211,'[1]T. Apoyo Sistema'!$B$1:$C$89,2,0)</f>
        <v>SI</v>
      </c>
    </row>
    <row r="9212" spans="1:10" x14ac:dyDescent="0.25">
      <c r="A9212" s="4" t="str">
        <f t="shared" si="286"/>
        <v>46247-POX22-sec1</v>
      </c>
      <c r="B9212" s="14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 t="shared" si="287"/>
        <v>2026-08</v>
      </c>
      <c r="J9212" s="7" t="str">
        <f>VLOOKUP(C9212,'[1]T. Apoyo Sistema'!$B$1:$C$89,2,0)</f>
        <v>SI</v>
      </c>
    </row>
    <row r="9213" spans="1:10" x14ac:dyDescent="0.25">
      <c r="A9213" s="4" t="str">
        <f t="shared" si="286"/>
        <v>46247-POX22-sec2</v>
      </c>
      <c r="B9213" s="14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 t="shared" si="287"/>
        <v>2026-08</v>
      </c>
      <c r="J9213" s="7" t="str">
        <f>VLOOKUP(C9213,'[1]T. Apoyo Sistema'!$B$1:$C$89,2,0)</f>
        <v>SI</v>
      </c>
    </row>
    <row r="9214" spans="1:10" x14ac:dyDescent="0.25">
      <c r="A9214" s="4" t="str">
        <f t="shared" si="286"/>
        <v>46247-POX23-bbd1</v>
      </c>
      <c r="B9214" s="14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 t="shared" si="287"/>
        <v>2026-08</v>
      </c>
      <c r="J9214" s="7" t="str">
        <f>VLOOKUP(C9214,'[1]T. Apoyo Sistema'!$B$1:$C$89,2,0)</f>
        <v>SI</v>
      </c>
    </row>
    <row r="9215" spans="1:10" x14ac:dyDescent="0.25">
      <c r="A9215" s="4" t="str">
        <f t="shared" si="286"/>
        <v>46247-POX23-bbd2</v>
      </c>
      <c r="B9215" s="14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 t="shared" si="287"/>
        <v>2026-08</v>
      </c>
      <c r="J9215" s="7" t="str">
        <f>VLOOKUP(C9215,'[1]T. Apoyo Sistema'!$B$1:$C$89,2,0)</f>
        <v>SI</v>
      </c>
    </row>
    <row r="9216" spans="1:10" x14ac:dyDescent="0.25">
      <c r="A9216" s="4" t="str">
        <f t="shared" si="286"/>
        <v>46247-POX23-com1</v>
      </c>
      <c r="B9216" s="14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 t="shared" si="287"/>
        <v>2026-08</v>
      </c>
      <c r="J9216" s="7" t="str">
        <f>VLOOKUP(C9216,'[1]T. Apoyo Sistema'!$B$1:$C$89,2,0)</f>
        <v>SI</v>
      </c>
    </row>
    <row r="9217" spans="1:10" x14ac:dyDescent="0.25">
      <c r="A9217" s="4" t="str">
        <f t="shared" si="286"/>
        <v>46247-POX23-com2</v>
      </c>
      <c r="B9217" s="14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 t="shared" si="287"/>
        <v>2026-08</v>
      </c>
      <c r="J9217" s="7" t="str">
        <f>VLOOKUP(C9217,'[1]T. Apoyo Sistema'!$B$1:$C$89,2,0)</f>
        <v>SI</v>
      </c>
    </row>
    <row r="9218" spans="1:10" x14ac:dyDescent="0.25">
      <c r="A9218" s="4" t="str">
        <f t="shared" ref="A9218:A9281" si="288">CONCATENATE(B9218,"-",C9218,"-",D9218)</f>
        <v>46247-POX23-com3</v>
      </c>
      <c r="B9218" s="14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 t="shared" ref="I9218:I9281" si="289">TEXT(B9218,"yyyy-mm")</f>
        <v>2026-08</v>
      </c>
      <c r="J9218" s="7" t="str">
        <f>VLOOKUP(C9218,'[1]T. Apoyo Sistema'!$B$1:$C$89,2,0)</f>
        <v>SI</v>
      </c>
    </row>
    <row r="9219" spans="1:10" x14ac:dyDescent="0.25">
      <c r="A9219" s="4" t="str">
        <f t="shared" si="288"/>
        <v>46247-POX23-com4</v>
      </c>
      <c r="B9219" s="14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 t="shared" si="289"/>
        <v>2026-08</v>
      </c>
      <c r="J9219" s="7" t="str">
        <f>VLOOKUP(C9219,'[1]T. Apoyo Sistema'!$B$1:$C$89,2,0)</f>
        <v>SI</v>
      </c>
    </row>
    <row r="9220" spans="1:10" x14ac:dyDescent="0.25">
      <c r="A9220" s="4" t="str">
        <f t="shared" si="288"/>
        <v>46247-POX23-gen1</v>
      </c>
      <c r="B9220" s="14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 t="shared" si="289"/>
        <v>2026-08</v>
      </c>
      <c r="J9220" s="7" t="str">
        <f>VLOOKUP(C9220,'[1]T. Apoyo Sistema'!$B$1:$C$89,2,0)</f>
        <v>SI</v>
      </c>
    </row>
    <row r="9221" spans="1:10" x14ac:dyDescent="0.25">
      <c r="A9221" s="4" t="str">
        <f t="shared" si="288"/>
        <v>46247-POX23-gen2</v>
      </c>
      <c r="B9221" s="14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 t="shared" si="289"/>
        <v>2026-08</v>
      </c>
      <c r="J9221" s="7" t="str">
        <f>VLOOKUP(C9221,'[1]T. Apoyo Sistema'!$B$1:$C$89,2,0)</f>
        <v>SI</v>
      </c>
    </row>
    <row r="9222" spans="1:10" x14ac:dyDescent="0.25">
      <c r="A9222" s="4" t="str">
        <f t="shared" si="288"/>
        <v>46247-POX23-psa1</v>
      </c>
      <c r="B9222" s="14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 t="shared" si="289"/>
        <v>2026-08</v>
      </c>
      <c r="J9222" s="7" t="str">
        <f>VLOOKUP(C9222,'[1]T. Apoyo Sistema'!$B$1:$C$89,2,0)</f>
        <v>SI</v>
      </c>
    </row>
    <row r="9223" spans="1:10" x14ac:dyDescent="0.25">
      <c r="A9223" s="4" t="str">
        <f t="shared" si="288"/>
        <v>46247-POX23-psa2</v>
      </c>
      <c r="B9223" s="14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 t="shared" si="289"/>
        <v>2026-08</v>
      </c>
      <c r="J9223" s="7" t="str">
        <f>VLOOKUP(C9223,'[1]T. Apoyo Sistema'!$B$1:$C$89,2,0)</f>
        <v>SI</v>
      </c>
    </row>
    <row r="9224" spans="1:10" x14ac:dyDescent="0.25">
      <c r="A9224" s="4" t="str">
        <f t="shared" si="288"/>
        <v>46247-POX23-psa3</v>
      </c>
      <c r="B9224" s="14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 t="shared" si="289"/>
        <v>2026-08</v>
      </c>
      <c r="J9224" s="7" t="str">
        <f>VLOOKUP(C9224,'[1]T. Apoyo Sistema'!$B$1:$C$89,2,0)</f>
        <v>SI</v>
      </c>
    </row>
    <row r="9225" spans="1:10" x14ac:dyDescent="0.25">
      <c r="A9225" s="4" t="str">
        <f t="shared" si="288"/>
        <v>46247-POX23-psa4</v>
      </c>
      <c r="B9225" s="14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 t="shared" si="289"/>
        <v>2026-08</v>
      </c>
      <c r="J9225" s="7" t="str">
        <f>VLOOKUP(C9225,'[1]T. Apoyo Sistema'!$B$1:$C$89,2,0)</f>
        <v>SI</v>
      </c>
    </row>
    <row r="9226" spans="1:10" x14ac:dyDescent="0.25">
      <c r="A9226" s="4" t="str">
        <f t="shared" si="288"/>
        <v>46247-POX23-sec1</v>
      </c>
      <c r="B9226" s="14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 t="shared" si="289"/>
        <v>2026-08</v>
      </c>
      <c r="J9226" s="7" t="str">
        <f>VLOOKUP(C9226,'[1]T. Apoyo Sistema'!$B$1:$C$89,2,0)</f>
        <v>SI</v>
      </c>
    </row>
    <row r="9227" spans="1:10" x14ac:dyDescent="0.25">
      <c r="A9227" s="4" t="str">
        <f t="shared" si="288"/>
        <v>46247-POX23-sec2</v>
      </c>
      <c r="B9227" s="14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 t="shared" si="289"/>
        <v>2026-08</v>
      </c>
      <c r="J9227" s="7" t="str">
        <f>VLOOKUP(C9227,'[1]T. Apoyo Sistema'!$B$1:$C$89,2,0)</f>
        <v>SI</v>
      </c>
    </row>
    <row r="9228" spans="1:10" x14ac:dyDescent="0.25">
      <c r="A9228" s="4" t="str">
        <f t="shared" si="288"/>
        <v>46247-POX24-bbd1</v>
      </c>
      <c r="B9228" s="14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 t="shared" si="289"/>
        <v>2026-08</v>
      </c>
      <c r="J9228" s="7" t="str">
        <f>VLOOKUP(C9228,'[1]T. Apoyo Sistema'!$B$1:$C$89,2,0)</f>
        <v>SI</v>
      </c>
    </row>
    <row r="9229" spans="1:10" x14ac:dyDescent="0.25">
      <c r="A9229" s="4" t="str">
        <f t="shared" si="288"/>
        <v>46247-POX24-bbd2</v>
      </c>
      <c r="B9229" s="14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 t="shared" si="289"/>
        <v>2026-08</v>
      </c>
      <c r="J9229" s="7" t="str">
        <f>VLOOKUP(C9229,'[1]T. Apoyo Sistema'!$B$1:$C$89,2,0)</f>
        <v>SI</v>
      </c>
    </row>
    <row r="9230" spans="1:10" x14ac:dyDescent="0.25">
      <c r="A9230" s="4" t="str">
        <f t="shared" si="288"/>
        <v>46247-POX24-com1</v>
      </c>
      <c r="B9230" s="14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 t="shared" si="289"/>
        <v>2026-08</v>
      </c>
      <c r="J9230" s="7" t="str">
        <f>VLOOKUP(C9230,'[1]T. Apoyo Sistema'!$B$1:$C$89,2,0)</f>
        <v>SI</v>
      </c>
    </row>
    <row r="9231" spans="1:10" x14ac:dyDescent="0.25">
      <c r="A9231" s="4" t="str">
        <f t="shared" si="288"/>
        <v>46247-POX24-com2</v>
      </c>
      <c r="B9231" s="14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 t="shared" si="289"/>
        <v>2026-08</v>
      </c>
      <c r="J9231" s="7" t="str">
        <f>VLOOKUP(C9231,'[1]T. Apoyo Sistema'!$B$1:$C$89,2,0)</f>
        <v>SI</v>
      </c>
    </row>
    <row r="9232" spans="1:10" x14ac:dyDescent="0.25">
      <c r="A9232" s="4" t="str">
        <f t="shared" si="288"/>
        <v>46247-POX24-com3</v>
      </c>
      <c r="B9232" s="14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 t="shared" si="289"/>
        <v>2026-08</v>
      </c>
      <c r="J9232" s="7" t="str">
        <f>VLOOKUP(C9232,'[1]T. Apoyo Sistema'!$B$1:$C$89,2,0)</f>
        <v>SI</v>
      </c>
    </row>
    <row r="9233" spans="1:10" x14ac:dyDescent="0.25">
      <c r="A9233" s="4" t="str">
        <f t="shared" si="288"/>
        <v>46247-POX24-com4</v>
      </c>
      <c r="B9233" s="14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 t="shared" si="289"/>
        <v>2026-08</v>
      </c>
      <c r="J9233" s="7" t="str">
        <f>VLOOKUP(C9233,'[1]T. Apoyo Sistema'!$B$1:$C$89,2,0)</f>
        <v>SI</v>
      </c>
    </row>
    <row r="9234" spans="1:10" x14ac:dyDescent="0.25">
      <c r="A9234" s="4" t="str">
        <f t="shared" si="288"/>
        <v>46247-POX24-gen1</v>
      </c>
      <c r="B9234" s="14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 t="shared" si="289"/>
        <v>2026-08</v>
      </c>
      <c r="J9234" s="7" t="str">
        <f>VLOOKUP(C9234,'[1]T. Apoyo Sistema'!$B$1:$C$89,2,0)</f>
        <v>SI</v>
      </c>
    </row>
    <row r="9235" spans="1:10" x14ac:dyDescent="0.25">
      <c r="A9235" s="4" t="str">
        <f t="shared" si="288"/>
        <v>46247-POX24-gen2</v>
      </c>
      <c r="B9235" s="14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 t="shared" si="289"/>
        <v>2026-08</v>
      </c>
      <c r="J9235" s="7" t="str">
        <f>VLOOKUP(C9235,'[1]T. Apoyo Sistema'!$B$1:$C$89,2,0)</f>
        <v>SI</v>
      </c>
    </row>
    <row r="9236" spans="1:10" x14ac:dyDescent="0.25">
      <c r="A9236" s="4" t="str">
        <f t="shared" si="288"/>
        <v>46247-POX24-psa1</v>
      </c>
      <c r="B9236" s="14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 t="shared" si="289"/>
        <v>2026-08</v>
      </c>
      <c r="J9236" s="7" t="str">
        <f>VLOOKUP(C9236,'[1]T. Apoyo Sistema'!$B$1:$C$89,2,0)</f>
        <v>SI</v>
      </c>
    </row>
    <row r="9237" spans="1:10" x14ac:dyDescent="0.25">
      <c r="A9237" s="4" t="str">
        <f t="shared" si="288"/>
        <v>46247-POX24-psa2</v>
      </c>
      <c r="B9237" s="14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 t="shared" si="289"/>
        <v>2026-08</v>
      </c>
      <c r="J9237" s="7" t="str">
        <f>VLOOKUP(C9237,'[1]T. Apoyo Sistema'!$B$1:$C$89,2,0)</f>
        <v>SI</v>
      </c>
    </row>
    <row r="9238" spans="1:10" x14ac:dyDescent="0.25">
      <c r="A9238" s="4" t="str">
        <f t="shared" si="288"/>
        <v>46247-POX24-psa3</v>
      </c>
      <c r="B9238" s="14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 t="shared" si="289"/>
        <v>2026-08</v>
      </c>
      <c r="J9238" s="7" t="str">
        <f>VLOOKUP(C9238,'[1]T. Apoyo Sistema'!$B$1:$C$89,2,0)</f>
        <v>SI</v>
      </c>
    </row>
    <row r="9239" spans="1:10" x14ac:dyDescent="0.25">
      <c r="A9239" s="4" t="str">
        <f t="shared" si="288"/>
        <v>46247-POX24-psa4</v>
      </c>
      <c r="B9239" s="14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 t="shared" si="289"/>
        <v>2026-08</v>
      </c>
      <c r="J9239" s="7" t="str">
        <f>VLOOKUP(C9239,'[1]T. Apoyo Sistema'!$B$1:$C$89,2,0)</f>
        <v>SI</v>
      </c>
    </row>
    <row r="9240" spans="1:10" x14ac:dyDescent="0.25">
      <c r="A9240" s="4" t="str">
        <f t="shared" si="288"/>
        <v>46247-POX24-sec1</v>
      </c>
      <c r="B9240" s="14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 t="shared" si="289"/>
        <v>2026-08</v>
      </c>
      <c r="J9240" s="7" t="str">
        <f>VLOOKUP(C9240,'[1]T. Apoyo Sistema'!$B$1:$C$89,2,0)</f>
        <v>SI</v>
      </c>
    </row>
    <row r="9241" spans="1:10" x14ac:dyDescent="0.25">
      <c r="A9241" s="4" t="str">
        <f t="shared" si="288"/>
        <v>46247-POX24-sec2</v>
      </c>
      <c r="B9241" s="14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 t="shared" si="289"/>
        <v>2026-08</v>
      </c>
      <c r="J9241" s="7" t="str">
        <f>VLOOKUP(C9241,'[1]T. Apoyo Sistema'!$B$1:$C$89,2,0)</f>
        <v>SI</v>
      </c>
    </row>
    <row r="9242" spans="1:10" x14ac:dyDescent="0.25">
      <c r="A9242" s="4" t="str">
        <f t="shared" si="288"/>
        <v>46247-POX25-bbd1</v>
      </c>
      <c r="B9242" s="14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 t="shared" si="289"/>
        <v>2026-08</v>
      </c>
      <c r="J9242" s="7" t="str">
        <f>VLOOKUP(C9242,'[1]T. Apoyo Sistema'!$B$1:$C$89,2,0)</f>
        <v>NO</v>
      </c>
    </row>
    <row r="9243" spans="1:10" x14ac:dyDescent="0.25">
      <c r="A9243" s="4" t="str">
        <f t="shared" si="288"/>
        <v>46247-POX25-bbd2</v>
      </c>
      <c r="B9243" s="14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 t="shared" si="289"/>
        <v>2026-08</v>
      </c>
      <c r="J9243" s="7" t="str">
        <f>VLOOKUP(C9243,'[1]T. Apoyo Sistema'!$B$1:$C$89,2,0)</f>
        <v>NO</v>
      </c>
    </row>
    <row r="9244" spans="1:10" x14ac:dyDescent="0.25">
      <c r="A9244" s="4" t="str">
        <f t="shared" si="288"/>
        <v>46247-POX25-com1</v>
      </c>
      <c r="B9244" s="14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 t="shared" si="289"/>
        <v>2026-08</v>
      </c>
      <c r="J9244" s="7" t="str">
        <f>VLOOKUP(C9244,'[1]T. Apoyo Sistema'!$B$1:$C$89,2,0)</f>
        <v>NO</v>
      </c>
    </row>
    <row r="9245" spans="1:10" x14ac:dyDescent="0.25">
      <c r="A9245" s="4" t="str">
        <f t="shared" si="288"/>
        <v>46247-POX25-com2</v>
      </c>
      <c r="B9245" s="14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 t="shared" si="289"/>
        <v>2026-08</v>
      </c>
      <c r="J9245" s="7" t="str">
        <f>VLOOKUP(C9245,'[1]T. Apoyo Sistema'!$B$1:$C$89,2,0)</f>
        <v>NO</v>
      </c>
    </row>
    <row r="9246" spans="1:10" x14ac:dyDescent="0.25">
      <c r="A9246" s="4" t="str">
        <f t="shared" si="288"/>
        <v>46247-POX25-com3</v>
      </c>
      <c r="B9246" s="14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 t="shared" si="289"/>
        <v>2026-08</v>
      </c>
      <c r="J9246" s="7" t="str">
        <f>VLOOKUP(C9246,'[1]T. Apoyo Sistema'!$B$1:$C$89,2,0)</f>
        <v>NO</v>
      </c>
    </row>
    <row r="9247" spans="1:10" x14ac:dyDescent="0.25">
      <c r="A9247" s="4" t="str">
        <f t="shared" si="288"/>
        <v>46247-POX25-com4</v>
      </c>
      <c r="B9247" s="14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 t="shared" si="289"/>
        <v>2026-08</v>
      </c>
      <c r="J9247" s="7" t="str">
        <f>VLOOKUP(C9247,'[1]T. Apoyo Sistema'!$B$1:$C$89,2,0)</f>
        <v>NO</v>
      </c>
    </row>
    <row r="9248" spans="1:10" x14ac:dyDescent="0.25">
      <c r="A9248" s="4" t="str">
        <f t="shared" si="288"/>
        <v>46247-POX25-gen1</v>
      </c>
      <c r="B9248" s="14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 t="shared" si="289"/>
        <v>2026-08</v>
      </c>
      <c r="J9248" s="7" t="str">
        <f>VLOOKUP(C9248,'[1]T. Apoyo Sistema'!$B$1:$C$89,2,0)</f>
        <v>NO</v>
      </c>
    </row>
    <row r="9249" spans="1:10" x14ac:dyDescent="0.25">
      <c r="A9249" s="4" t="str">
        <f t="shared" si="288"/>
        <v>46247-POX25-gen2</v>
      </c>
      <c r="B9249" s="14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 t="shared" si="289"/>
        <v>2026-08</v>
      </c>
      <c r="J9249" s="7" t="str">
        <f>VLOOKUP(C9249,'[1]T. Apoyo Sistema'!$B$1:$C$89,2,0)</f>
        <v>NO</v>
      </c>
    </row>
    <row r="9250" spans="1:10" x14ac:dyDescent="0.25">
      <c r="A9250" s="4" t="str">
        <f t="shared" si="288"/>
        <v>46247-POX25-psa1</v>
      </c>
      <c r="B9250" s="14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 t="shared" si="289"/>
        <v>2026-08</v>
      </c>
      <c r="J9250" s="7" t="str">
        <f>VLOOKUP(C9250,'[1]T. Apoyo Sistema'!$B$1:$C$89,2,0)</f>
        <v>NO</v>
      </c>
    </row>
    <row r="9251" spans="1:10" x14ac:dyDescent="0.25">
      <c r="A9251" s="4" t="str">
        <f t="shared" si="288"/>
        <v>46247-POX25-psa2</v>
      </c>
      <c r="B9251" s="14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 t="shared" si="289"/>
        <v>2026-08</v>
      </c>
      <c r="J9251" s="7" t="str">
        <f>VLOOKUP(C9251,'[1]T. Apoyo Sistema'!$B$1:$C$89,2,0)</f>
        <v>NO</v>
      </c>
    </row>
    <row r="9252" spans="1:10" x14ac:dyDescent="0.25">
      <c r="A9252" s="4" t="str">
        <f t="shared" si="288"/>
        <v>46247-POX25-psa3</v>
      </c>
      <c r="B9252" s="14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 t="shared" si="289"/>
        <v>2026-08</v>
      </c>
      <c r="J9252" s="7" t="str">
        <f>VLOOKUP(C9252,'[1]T. Apoyo Sistema'!$B$1:$C$89,2,0)</f>
        <v>NO</v>
      </c>
    </row>
    <row r="9253" spans="1:10" x14ac:dyDescent="0.25">
      <c r="A9253" s="4" t="str">
        <f t="shared" si="288"/>
        <v>46247-POX25-psa4</v>
      </c>
      <c r="B9253" s="14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 t="shared" si="289"/>
        <v>2026-08</v>
      </c>
      <c r="J9253" s="7" t="str">
        <f>VLOOKUP(C9253,'[1]T. Apoyo Sistema'!$B$1:$C$89,2,0)</f>
        <v>NO</v>
      </c>
    </row>
    <row r="9254" spans="1:10" x14ac:dyDescent="0.25">
      <c r="A9254" s="4" t="str">
        <f t="shared" si="288"/>
        <v>46247-POX25-sec1</v>
      </c>
      <c r="B9254" s="14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 t="shared" si="289"/>
        <v>2026-08</v>
      </c>
      <c r="J9254" s="7" t="str">
        <f>VLOOKUP(C9254,'[1]T. Apoyo Sistema'!$B$1:$C$89,2,0)</f>
        <v>NO</v>
      </c>
    </row>
    <row r="9255" spans="1:10" x14ac:dyDescent="0.25">
      <c r="A9255" s="4" t="str">
        <f t="shared" si="288"/>
        <v>46247-POX25-sec2</v>
      </c>
      <c r="B9255" s="14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 t="shared" si="289"/>
        <v>2026-08</v>
      </c>
      <c r="J9255" s="7" t="str">
        <f>VLOOKUP(C9255,'[1]T. Apoyo Sistema'!$B$1:$C$89,2,0)</f>
        <v>NO</v>
      </c>
    </row>
    <row r="9256" spans="1:10" x14ac:dyDescent="0.25">
      <c r="A9256" s="4" t="str">
        <f t="shared" si="288"/>
        <v>46247-POX26-bbd1</v>
      </c>
      <c r="B9256" s="14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 t="shared" si="289"/>
        <v>2026-08</v>
      </c>
      <c r="J9256" s="7" t="str">
        <f>VLOOKUP(C9256,'[1]T. Apoyo Sistema'!$B$1:$C$89,2,0)</f>
        <v>SI</v>
      </c>
    </row>
    <row r="9257" spans="1:10" x14ac:dyDescent="0.25">
      <c r="A9257" s="4" t="str">
        <f t="shared" si="288"/>
        <v>46247-POX26-bbd2</v>
      </c>
      <c r="B9257" s="14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 t="shared" si="289"/>
        <v>2026-08</v>
      </c>
      <c r="J9257" s="7" t="str">
        <f>VLOOKUP(C9257,'[1]T. Apoyo Sistema'!$B$1:$C$89,2,0)</f>
        <v>SI</v>
      </c>
    </row>
    <row r="9258" spans="1:10" x14ac:dyDescent="0.25">
      <c r="A9258" s="4" t="str">
        <f t="shared" si="288"/>
        <v>46247-POX26-com1</v>
      </c>
      <c r="B9258" s="14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 t="shared" si="289"/>
        <v>2026-08</v>
      </c>
      <c r="J9258" s="7" t="str">
        <f>VLOOKUP(C9258,'[1]T. Apoyo Sistema'!$B$1:$C$89,2,0)</f>
        <v>SI</v>
      </c>
    </row>
    <row r="9259" spans="1:10" x14ac:dyDescent="0.25">
      <c r="A9259" s="4" t="str">
        <f t="shared" si="288"/>
        <v>46247-POX26-com2</v>
      </c>
      <c r="B9259" s="14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 t="shared" si="289"/>
        <v>2026-08</v>
      </c>
      <c r="J9259" s="7" t="str">
        <f>VLOOKUP(C9259,'[1]T. Apoyo Sistema'!$B$1:$C$89,2,0)</f>
        <v>SI</v>
      </c>
    </row>
    <row r="9260" spans="1:10" x14ac:dyDescent="0.25">
      <c r="A9260" s="4" t="str">
        <f t="shared" si="288"/>
        <v>46247-POX26-com3</v>
      </c>
      <c r="B9260" s="14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 t="shared" si="289"/>
        <v>2026-08</v>
      </c>
      <c r="J9260" s="7" t="str">
        <f>VLOOKUP(C9260,'[1]T. Apoyo Sistema'!$B$1:$C$89,2,0)</f>
        <v>SI</v>
      </c>
    </row>
    <row r="9261" spans="1:10" x14ac:dyDescent="0.25">
      <c r="A9261" s="4" t="str">
        <f t="shared" si="288"/>
        <v>46247-POX26-com4</v>
      </c>
      <c r="B9261" s="14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 t="shared" si="289"/>
        <v>2026-08</v>
      </c>
      <c r="J9261" s="7" t="str">
        <f>VLOOKUP(C9261,'[1]T. Apoyo Sistema'!$B$1:$C$89,2,0)</f>
        <v>SI</v>
      </c>
    </row>
    <row r="9262" spans="1:10" x14ac:dyDescent="0.25">
      <c r="A9262" s="4" t="str">
        <f t="shared" si="288"/>
        <v>46247-POX26-gen1</v>
      </c>
      <c r="B9262" s="14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 t="shared" si="289"/>
        <v>2026-08</v>
      </c>
      <c r="J9262" s="7" t="str">
        <f>VLOOKUP(C9262,'[1]T. Apoyo Sistema'!$B$1:$C$89,2,0)</f>
        <v>SI</v>
      </c>
    </row>
    <row r="9263" spans="1:10" x14ac:dyDescent="0.25">
      <c r="A9263" s="4" t="str">
        <f t="shared" si="288"/>
        <v>46247-POX26-gen2</v>
      </c>
      <c r="B9263" s="14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 t="shared" si="289"/>
        <v>2026-08</v>
      </c>
      <c r="J9263" s="7" t="str">
        <f>VLOOKUP(C9263,'[1]T. Apoyo Sistema'!$B$1:$C$89,2,0)</f>
        <v>SI</v>
      </c>
    </row>
    <row r="9264" spans="1:10" x14ac:dyDescent="0.25">
      <c r="A9264" s="4" t="str">
        <f t="shared" si="288"/>
        <v>46247-POX26-psa1</v>
      </c>
      <c r="B9264" s="14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 t="shared" si="289"/>
        <v>2026-08</v>
      </c>
      <c r="J9264" s="7" t="str">
        <f>VLOOKUP(C9264,'[1]T. Apoyo Sistema'!$B$1:$C$89,2,0)</f>
        <v>SI</v>
      </c>
    </row>
    <row r="9265" spans="1:10" x14ac:dyDescent="0.25">
      <c r="A9265" s="4" t="str">
        <f t="shared" si="288"/>
        <v>46247-POX26-psa2</v>
      </c>
      <c r="B9265" s="14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 t="shared" si="289"/>
        <v>2026-08</v>
      </c>
      <c r="J9265" s="7" t="str">
        <f>VLOOKUP(C9265,'[1]T. Apoyo Sistema'!$B$1:$C$89,2,0)</f>
        <v>SI</v>
      </c>
    </row>
    <row r="9266" spans="1:10" x14ac:dyDescent="0.25">
      <c r="A9266" s="4" t="str">
        <f t="shared" si="288"/>
        <v>46247-POX26-psa3</v>
      </c>
      <c r="B9266" s="14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 t="shared" si="289"/>
        <v>2026-08</v>
      </c>
      <c r="J9266" s="7" t="str">
        <f>VLOOKUP(C9266,'[1]T. Apoyo Sistema'!$B$1:$C$89,2,0)</f>
        <v>SI</v>
      </c>
    </row>
    <row r="9267" spans="1:10" x14ac:dyDescent="0.25">
      <c r="A9267" s="4" t="str">
        <f t="shared" si="288"/>
        <v>46247-POX26-psa4</v>
      </c>
      <c r="B9267" s="14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 t="shared" si="289"/>
        <v>2026-08</v>
      </c>
      <c r="J9267" s="7" t="str">
        <f>VLOOKUP(C9267,'[1]T. Apoyo Sistema'!$B$1:$C$89,2,0)</f>
        <v>SI</v>
      </c>
    </row>
    <row r="9268" spans="1:10" x14ac:dyDescent="0.25">
      <c r="A9268" s="4" t="str">
        <f t="shared" si="288"/>
        <v>46247-POX26-sec1</v>
      </c>
      <c r="B9268" s="14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 t="shared" si="289"/>
        <v>2026-08</v>
      </c>
      <c r="J9268" s="7" t="str">
        <f>VLOOKUP(C9268,'[1]T. Apoyo Sistema'!$B$1:$C$89,2,0)</f>
        <v>SI</v>
      </c>
    </row>
    <row r="9269" spans="1:10" x14ac:dyDescent="0.25">
      <c r="A9269" s="4" t="str">
        <f t="shared" si="288"/>
        <v>46247-POX26-sec2</v>
      </c>
      <c r="B9269" s="14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 t="shared" si="289"/>
        <v>2026-08</v>
      </c>
      <c r="J9269" s="7" t="str">
        <f>VLOOKUP(C9269,'[1]T. Apoyo Sistema'!$B$1:$C$89,2,0)</f>
        <v>SI</v>
      </c>
    </row>
    <row r="9270" spans="1:10" x14ac:dyDescent="0.25">
      <c r="A9270" s="4" t="str">
        <f t="shared" si="288"/>
        <v>46247-POX27-bbd1</v>
      </c>
      <c r="B9270" s="14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 t="shared" si="289"/>
        <v>2026-08</v>
      </c>
      <c r="J9270" s="7" t="str">
        <f>VLOOKUP(C9270,'[1]T. Apoyo Sistema'!$B$1:$C$89,2,0)</f>
        <v>NO</v>
      </c>
    </row>
    <row r="9271" spans="1:10" x14ac:dyDescent="0.25">
      <c r="A9271" s="4" t="str">
        <f t="shared" si="288"/>
        <v>46247-POX27-bbd2</v>
      </c>
      <c r="B9271" s="14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 t="shared" si="289"/>
        <v>2026-08</v>
      </c>
      <c r="J9271" s="7" t="str">
        <f>VLOOKUP(C9271,'[1]T. Apoyo Sistema'!$B$1:$C$89,2,0)</f>
        <v>NO</v>
      </c>
    </row>
    <row r="9272" spans="1:10" x14ac:dyDescent="0.25">
      <c r="A9272" s="4" t="str">
        <f t="shared" si="288"/>
        <v>46247-POX27-com1</v>
      </c>
      <c r="B9272" s="14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 t="shared" si="289"/>
        <v>2026-08</v>
      </c>
      <c r="J9272" s="7" t="str">
        <f>VLOOKUP(C9272,'[1]T. Apoyo Sistema'!$B$1:$C$89,2,0)</f>
        <v>NO</v>
      </c>
    </row>
    <row r="9273" spans="1:10" x14ac:dyDescent="0.25">
      <c r="A9273" s="4" t="str">
        <f t="shared" si="288"/>
        <v>46247-POX27-com2</v>
      </c>
      <c r="B9273" s="14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 t="shared" si="289"/>
        <v>2026-08</v>
      </c>
      <c r="J9273" s="7" t="str">
        <f>VLOOKUP(C9273,'[1]T. Apoyo Sistema'!$B$1:$C$89,2,0)</f>
        <v>NO</v>
      </c>
    </row>
    <row r="9274" spans="1:10" x14ac:dyDescent="0.25">
      <c r="A9274" s="4" t="str">
        <f t="shared" si="288"/>
        <v>46247-POX27-com3</v>
      </c>
      <c r="B9274" s="14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 t="shared" si="289"/>
        <v>2026-08</v>
      </c>
      <c r="J9274" s="7" t="str">
        <f>VLOOKUP(C9274,'[1]T. Apoyo Sistema'!$B$1:$C$89,2,0)</f>
        <v>NO</v>
      </c>
    </row>
    <row r="9275" spans="1:10" x14ac:dyDescent="0.25">
      <c r="A9275" s="4" t="str">
        <f t="shared" si="288"/>
        <v>46247-POX27-com4</v>
      </c>
      <c r="B9275" s="14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 t="shared" si="289"/>
        <v>2026-08</v>
      </c>
      <c r="J9275" s="7" t="str">
        <f>VLOOKUP(C9275,'[1]T. Apoyo Sistema'!$B$1:$C$89,2,0)</f>
        <v>NO</v>
      </c>
    </row>
    <row r="9276" spans="1:10" x14ac:dyDescent="0.25">
      <c r="A9276" s="4" t="str">
        <f t="shared" si="288"/>
        <v>46247-POX27-gen1</v>
      </c>
      <c r="B9276" s="14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 t="shared" si="289"/>
        <v>2026-08</v>
      </c>
      <c r="J9276" s="7" t="str">
        <f>VLOOKUP(C9276,'[1]T. Apoyo Sistema'!$B$1:$C$89,2,0)</f>
        <v>NO</v>
      </c>
    </row>
    <row r="9277" spans="1:10" x14ac:dyDescent="0.25">
      <c r="A9277" s="4" t="str">
        <f t="shared" si="288"/>
        <v>46247-POX27-gen2</v>
      </c>
      <c r="B9277" s="14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 t="shared" si="289"/>
        <v>2026-08</v>
      </c>
      <c r="J9277" s="7" t="str">
        <f>VLOOKUP(C9277,'[1]T. Apoyo Sistema'!$B$1:$C$89,2,0)</f>
        <v>NO</v>
      </c>
    </row>
    <row r="9278" spans="1:10" x14ac:dyDescent="0.25">
      <c r="A9278" s="4" t="str">
        <f t="shared" si="288"/>
        <v>46247-POX27-psa1</v>
      </c>
      <c r="B9278" s="14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 t="shared" si="289"/>
        <v>2026-08</v>
      </c>
      <c r="J9278" s="7" t="str">
        <f>VLOOKUP(C9278,'[1]T. Apoyo Sistema'!$B$1:$C$89,2,0)</f>
        <v>NO</v>
      </c>
    </row>
    <row r="9279" spans="1:10" x14ac:dyDescent="0.25">
      <c r="A9279" s="4" t="str">
        <f t="shared" si="288"/>
        <v>46247-POX27-psa2</v>
      </c>
      <c r="B9279" s="14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 t="shared" si="289"/>
        <v>2026-08</v>
      </c>
      <c r="J9279" s="7" t="str">
        <f>VLOOKUP(C9279,'[1]T. Apoyo Sistema'!$B$1:$C$89,2,0)</f>
        <v>NO</v>
      </c>
    </row>
    <row r="9280" spans="1:10" x14ac:dyDescent="0.25">
      <c r="A9280" s="4" t="str">
        <f t="shared" si="288"/>
        <v>46247-POX27-psa3</v>
      </c>
      <c r="B9280" s="14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 t="shared" si="289"/>
        <v>2026-08</v>
      </c>
      <c r="J9280" s="7" t="str">
        <f>VLOOKUP(C9280,'[1]T. Apoyo Sistema'!$B$1:$C$89,2,0)</f>
        <v>NO</v>
      </c>
    </row>
    <row r="9281" spans="1:10" x14ac:dyDescent="0.25">
      <c r="A9281" s="4" t="str">
        <f t="shared" si="288"/>
        <v>46247-POX27-psa4</v>
      </c>
      <c r="B9281" s="14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 t="shared" si="289"/>
        <v>2026-08</v>
      </c>
      <c r="J9281" s="7" t="str">
        <f>VLOOKUP(C9281,'[1]T. Apoyo Sistema'!$B$1:$C$89,2,0)</f>
        <v>NO</v>
      </c>
    </row>
    <row r="9282" spans="1:10" x14ac:dyDescent="0.25">
      <c r="A9282" s="4" t="str">
        <f t="shared" ref="A9282:A9345" si="290">CONCATENATE(B9282,"-",C9282,"-",D9282)</f>
        <v>46247-POX27-sec1</v>
      </c>
      <c r="B9282" s="14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 t="shared" ref="I9282:I9345" si="291">TEXT(B9282,"yyyy-mm")</f>
        <v>2026-08</v>
      </c>
      <c r="J9282" s="7" t="str">
        <f>VLOOKUP(C9282,'[1]T. Apoyo Sistema'!$B$1:$C$89,2,0)</f>
        <v>NO</v>
      </c>
    </row>
    <row r="9283" spans="1:10" x14ac:dyDescent="0.25">
      <c r="A9283" s="4" t="str">
        <f t="shared" si="290"/>
        <v>46247-POX27-sec2</v>
      </c>
      <c r="B9283" s="14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 t="shared" si="291"/>
        <v>2026-08</v>
      </c>
      <c r="J9283" s="7" t="str">
        <f>VLOOKUP(C9283,'[1]T. Apoyo Sistema'!$B$1:$C$89,2,0)</f>
        <v>NO</v>
      </c>
    </row>
    <row r="9284" spans="1:10" x14ac:dyDescent="0.25">
      <c r="A9284" s="4" t="str">
        <f t="shared" si="290"/>
        <v>46247-POX28-bbd1</v>
      </c>
      <c r="B9284" s="14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 t="shared" si="291"/>
        <v>2026-08</v>
      </c>
      <c r="J9284" s="7" t="str">
        <f>VLOOKUP(C9284,'[1]T. Apoyo Sistema'!$B$1:$C$89,2,0)</f>
        <v>SI</v>
      </c>
    </row>
    <row r="9285" spans="1:10" x14ac:dyDescent="0.25">
      <c r="A9285" s="4" t="str">
        <f t="shared" si="290"/>
        <v>46247-POX28-bbd2</v>
      </c>
      <c r="B9285" s="14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 t="shared" si="291"/>
        <v>2026-08</v>
      </c>
      <c r="J9285" s="7" t="str">
        <f>VLOOKUP(C9285,'[1]T. Apoyo Sistema'!$B$1:$C$89,2,0)</f>
        <v>SI</v>
      </c>
    </row>
    <row r="9286" spans="1:10" x14ac:dyDescent="0.25">
      <c r="A9286" s="4" t="str">
        <f t="shared" si="290"/>
        <v>46247-POX28-com1</v>
      </c>
      <c r="B9286" s="14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 t="shared" si="291"/>
        <v>2026-08</v>
      </c>
      <c r="J9286" s="7" t="str">
        <f>VLOOKUP(C9286,'[1]T. Apoyo Sistema'!$B$1:$C$89,2,0)</f>
        <v>SI</v>
      </c>
    </row>
    <row r="9287" spans="1:10" x14ac:dyDescent="0.25">
      <c r="A9287" s="4" t="str">
        <f t="shared" si="290"/>
        <v>46247-POX28-com2</v>
      </c>
      <c r="B9287" s="14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 t="shared" si="291"/>
        <v>2026-08</v>
      </c>
      <c r="J9287" s="7" t="str">
        <f>VLOOKUP(C9287,'[1]T. Apoyo Sistema'!$B$1:$C$89,2,0)</f>
        <v>SI</v>
      </c>
    </row>
    <row r="9288" spans="1:10" x14ac:dyDescent="0.25">
      <c r="A9288" s="4" t="str">
        <f t="shared" si="290"/>
        <v>46247-POX28-com3</v>
      </c>
      <c r="B9288" s="14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 t="shared" si="291"/>
        <v>2026-08</v>
      </c>
      <c r="J9288" s="7" t="str">
        <f>VLOOKUP(C9288,'[1]T. Apoyo Sistema'!$B$1:$C$89,2,0)</f>
        <v>SI</v>
      </c>
    </row>
    <row r="9289" spans="1:10" x14ac:dyDescent="0.25">
      <c r="A9289" s="4" t="str">
        <f t="shared" si="290"/>
        <v>46247-POX28-com4</v>
      </c>
      <c r="B9289" s="14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 t="shared" si="291"/>
        <v>2026-08</v>
      </c>
      <c r="J9289" s="7" t="str">
        <f>VLOOKUP(C9289,'[1]T. Apoyo Sistema'!$B$1:$C$89,2,0)</f>
        <v>SI</v>
      </c>
    </row>
    <row r="9290" spans="1:10" x14ac:dyDescent="0.25">
      <c r="A9290" s="4" t="str">
        <f t="shared" si="290"/>
        <v>46247-POX28-gen1</v>
      </c>
      <c r="B9290" s="14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 t="shared" si="291"/>
        <v>2026-08</v>
      </c>
      <c r="J9290" s="7" t="str">
        <f>VLOOKUP(C9290,'[1]T. Apoyo Sistema'!$B$1:$C$89,2,0)</f>
        <v>SI</v>
      </c>
    </row>
    <row r="9291" spans="1:10" x14ac:dyDescent="0.25">
      <c r="A9291" s="4" t="str">
        <f t="shared" si="290"/>
        <v>46247-POX28-gen2</v>
      </c>
      <c r="B9291" s="14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 t="shared" si="291"/>
        <v>2026-08</v>
      </c>
      <c r="J9291" s="7" t="str">
        <f>VLOOKUP(C9291,'[1]T. Apoyo Sistema'!$B$1:$C$89,2,0)</f>
        <v>SI</v>
      </c>
    </row>
    <row r="9292" spans="1:10" x14ac:dyDescent="0.25">
      <c r="A9292" s="4" t="str">
        <f t="shared" si="290"/>
        <v>46247-POX28-psa1</v>
      </c>
      <c r="B9292" s="14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 t="shared" si="291"/>
        <v>2026-08</v>
      </c>
      <c r="J9292" s="7" t="str">
        <f>VLOOKUP(C9292,'[1]T. Apoyo Sistema'!$B$1:$C$89,2,0)</f>
        <v>SI</v>
      </c>
    </row>
    <row r="9293" spans="1:10" x14ac:dyDescent="0.25">
      <c r="A9293" s="4" t="str">
        <f t="shared" si="290"/>
        <v>46247-POX28-psa2</v>
      </c>
      <c r="B9293" s="14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 t="shared" si="291"/>
        <v>2026-08</v>
      </c>
      <c r="J9293" s="7" t="str">
        <f>VLOOKUP(C9293,'[1]T. Apoyo Sistema'!$B$1:$C$89,2,0)</f>
        <v>SI</v>
      </c>
    </row>
    <row r="9294" spans="1:10" x14ac:dyDescent="0.25">
      <c r="A9294" s="4" t="str">
        <f t="shared" si="290"/>
        <v>46247-POX28-psa3</v>
      </c>
      <c r="B9294" s="14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 t="shared" si="291"/>
        <v>2026-08</v>
      </c>
      <c r="J9294" s="7" t="str">
        <f>VLOOKUP(C9294,'[1]T. Apoyo Sistema'!$B$1:$C$89,2,0)</f>
        <v>SI</v>
      </c>
    </row>
    <row r="9295" spans="1:10" x14ac:dyDescent="0.25">
      <c r="A9295" s="4" t="str">
        <f t="shared" si="290"/>
        <v>46247-POX28-psa4</v>
      </c>
      <c r="B9295" s="14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 t="shared" si="291"/>
        <v>2026-08</v>
      </c>
      <c r="J9295" s="7" t="str">
        <f>VLOOKUP(C9295,'[1]T. Apoyo Sistema'!$B$1:$C$89,2,0)</f>
        <v>SI</v>
      </c>
    </row>
    <row r="9296" spans="1:10" x14ac:dyDescent="0.25">
      <c r="A9296" s="4" t="str">
        <f t="shared" si="290"/>
        <v>46247-POX28-sec1</v>
      </c>
      <c r="B9296" s="14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 t="shared" si="291"/>
        <v>2026-08</v>
      </c>
      <c r="J9296" s="7" t="str">
        <f>VLOOKUP(C9296,'[1]T. Apoyo Sistema'!$B$1:$C$89,2,0)</f>
        <v>SI</v>
      </c>
    </row>
    <row r="9297" spans="1:10" x14ac:dyDescent="0.25">
      <c r="A9297" s="4" t="str">
        <f t="shared" si="290"/>
        <v>46247-POX28-sec2</v>
      </c>
      <c r="B9297" s="14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 t="shared" si="291"/>
        <v>2026-08</v>
      </c>
      <c r="J9297" s="7" t="str">
        <f>VLOOKUP(C9297,'[1]T. Apoyo Sistema'!$B$1:$C$89,2,0)</f>
        <v>SI</v>
      </c>
    </row>
    <row r="9298" spans="1:10" x14ac:dyDescent="0.25">
      <c r="A9298" s="4" t="str">
        <f t="shared" si="290"/>
        <v>46247-POX29-bbd1</v>
      </c>
      <c r="B9298" s="14">
        <v>46247</v>
      </c>
      <c r="C9298" s="4" t="s">
        <v>89</v>
      </c>
      <c r="D9298" s="4" t="s">
        <v>69</v>
      </c>
      <c r="E9298" s="4">
        <v>0</v>
      </c>
      <c r="F9298" s="6">
        <v>0</v>
      </c>
      <c r="G9298" s="6">
        <v>18.483333333333334</v>
      </c>
      <c r="H9298" s="6">
        <v>0</v>
      </c>
      <c r="I9298" s="4" t="str">
        <f t="shared" si="291"/>
        <v>2026-08</v>
      </c>
      <c r="J9298" s="7" t="str">
        <f>VLOOKUP(C9298,'[1]T. Apoyo Sistema'!$B$1:$C$89,2,0)</f>
        <v>SI</v>
      </c>
    </row>
    <row r="9299" spans="1:10" x14ac:dyDescent="0.25">
      <c r="A9299" s="4" t="str">
        <f t="shared" si="290"/>
        <v>46247-POX29-bbd2</v>
      </c>
      <c r="B9299" s="14">
        <v>46247</v>
      </c>
      <c r="C9299" s="4" t="s">
        <v>89</v>
      </c>
      <c r="D9299" s="4" t="s">
        <v>70</v>
      </c>
      <c r="E9299" s="4">
        <v>0</v>
      </c>
      <c r="F9299" s="6">
        <v>0</v>
      </c>
      <c r="G9299" s="6">
        <v>18.483333333333334</v>
      </c>
      <c r="H9299" s="6">
        <v>0</v>
      </c>
      <c r="I9299" s="4" t="str">
        <f t="shared" si="291"/>
        <v>2026-08</v>
      </c>
      <c r="J9299" s="7" t="str">
        <f>VLOOKUP(C9299,'[1]T. Apoyo Sistema'!$B$1:$C$89,2,0)</f>
        <v>SI</v>
      </c>
    </row>
    <row r="9300" spans="1:10" x14ac:dyDescent="0.25">
      <c r="A9300" s="4" t="str">
        <f t="shared" si="290"/>
        <v>46247-POX29-com1</v>
      </c>
      <c r="B9300" s="14">
        <v>46247</v>
      </c>
      <c r="C9300" s="4" t="s">
        <v>89</v>
      </c>
      <c r="D9300" s="4" t="s">
        <v>71</v>
      </c>
      <c r="E9300" s="4">
        <v>0</v>
      </c>
      <c r="F9300" s="6">
        <v>0</v>
      </c>
      <c r="G9300" s="6">
        <v>18.483333333333334</v>
      </c>
      <c r="H9300" s="6">
        <v>0</v>
      </c>
      <c r="I9300" s="4" t="str">
        <f t="shared" si="291"/>
        <v>2026-08</v>
      </c>
      <c r="J9300" s="7" t="str">
        <f>VLOOKUP(C9300,'[1]T. Apoyo Sistema'!$B$1:$C$89,2,0)</f>
        <v>SI</v>
      </c>
    </row>
    <row r="9301" spans="1:10" x14ac:dyDescent="0.25">
      <c r="A9301" s="4" t="str">
        <f t="shared" si="290"/>
        <v>46247-POX29-com2</v>
      </c>
      <c r="B9301" s="14">
        <v>46247</v>
      </c>
      <c r="C9301" s="4" t="s">
        <v>89</v>
      </c>
      <c r="D9301" s="4" t="s">
        <v>72</v>
      </c>
      <c r="E9301" s="4">
        <v>0</v>
      </c>
      <c r="F9301" s="6">
        <v>0</v>
      </c>
      <c r="G9301" s="6">
        <v>18.483333333333334</v>
      </c>
      <c r="H9301" s="6">
        <v>0</v>
      </c>
      <c r="I9301" s="4" t="str">
        <f t="shared" si="291"/>
        <v>2026-08</v>
      </c>
      <c r="J9301" s="7" t="str">
        <f>VLOOKUP(C9301,'[1]T. Apoyo Sistema'!$B$1:$C$89,2,0)</f>
        <v>SI</v>
      </c>
    </row>
    <row r="9302" spans="1:10" x14ac:dyDescent="0.25">
      <c r="A9302" s="4" t="str">
        <f t="shared" si="290"/>
        <v>46247-POX29-com3</v>
      </c>
      <c r="B9302" s="14">
        <v>46247</v>
      </c>
      <c r="C9302" s="4" t="s">
        <v>89</v>
      </c>
      <c r="D9302" s="4" t="s">
        <v>77</v>
      </c>
      <c r="E9302" s="4">
        <v>0</v>
      </c>
      <c r="F9302" s="6">
        <v>0</v>
      </c>
      <c r="G9302" s="6">
        <v>18.483333333333334</v>
      </c>
      <c r="H9302" s="6">
        <v>0</v>
      </c>
      <c r="I9302" s="4" t="str">
        <f t="shared" si="291"/>
        <v>2026-08</v>
      </c>
      <c r="J9302" s="7" t="str">
        <f>VLOOKUP(C9302,'[1]T. Apoyo Sistema'!$B$1:$C$89,2,0)</f>
        <v>SI</v>
      </c>
    </row>
    <row r="9303" spans="1:10" x14ac:dyDescent="0.25">
      <c r="A9303" s="4" t="str">
        <f t="shared" si="290"/>
        <v>46247-POX29-com4</v>
      </c>
      <c r="B9303" s="14">
        <v>46247</v>
      </c>
      <c r="C9303" s="4" t="s">
        <v>89</v>
      </c>
      <c r="D9303" s="4" t="s">
        <v>78</v>
      </c>
      <c r="E9303" s="4">
        <v>0</v>
      </c>
      <c r="F9303" s="6">
        <v>0</v>
      </c>
      <c r="G9303" s="6">
        <v>18.483333333333334</v>
      </c>
      <c r="H9303" s="6">
        <v>0</v>
      </c>
      <c r="I9303" s="4" t="str">
        <f t="shared" si="291"/>
        <v>2026-08</v>
      </c>
      <c r="J9303" s="7" t="str">
        <f>VLOOKUP(C9303,'[1]T. Apoyo Sistema'!$B$1:$C$89,2,0)</f>
        <v>SI</v>
      </c>
    </row>
    <row r="9304" spans="1:10" x14ac:dyDescent="0.25">
      <c r="A9304" s="4" t="str">
        <f t="shared" si="290"/>
        <v>46247-POX29-gen1</v>
      </c>
      <c r="B9304" s="14">
        <v>46247</v>
      </c>
      <c r="C9304" s="4" t="s">
        <v>89</v>
      </c>
      <c r="D9304" s="4" t="s">
        <v>59</v>
      </c>
      <c r="E9304" s="4">
        <v>0</v>
      </c>
      <c r="F9304" s="6">
        <v>0</v>
      </c>
      <c r="G9304" s="6">
        <v>18.483333333333334</v>
      </c>
      <c r="H9304" s="6">
        <v>0</v>
      </c>
      <c r="I9304" s="4" t="str">
        <f t="shared" si="291"/>
        <v>2026-08</v>
      </c>
      <c r="J9304" s="7" t="str">
        <f>VLOOKUP(C9304,'[1]T. Apoyo Sistema'!$B$1:$C$89,2,0)</f>
        <v>SI</v>
      </c>
    </row>
    <row r="9305" spans="1:10" x14ac:dyDescent="0.25">
      <c r="A9305" s="4" t="str">
        <f t="shared" si="290"/>
        <v>46247-POX29-gen2</v>
      </c>
      <c r="B9305" s="14">
        <v>46247</v>
      </c>
      <c r="C9305" s="4" t="s">
        <v>89</v>
      </c>
      <c r="D9305" s="4" t="s">
        <v>73</v>
      </c>
      <c r="E9305" s="4">
        <v>0</v>
      </c>
      <c r="F9305" s="6">
        <v>0</v>
      </c>
      <c r="G9305" s="6">
        <v>18.483333333333334</v>
      </c>
      <c r="H9305" s="6">
        <v>0</v>
      </c>
      <c r="I9305" s="4" t="str">
        <f t="shared" si="291"/>
        <v>2026-08</v>
      </c>
      <c r="J9305" s="7" t="str">
        <f>VLOOKUP(C9305,'[1]T. Apoyo Sistema'!$B$1:$C$89,2,0)</f>
        <v>SI</v>
      </c>
    </row>
    <row r="9306" spans="1:10" x14ac:dyDescent="0.25">
      <c r="A9306" s="4" t="str">
        <f t="shared" si="290"/>
        <v>46247-POX29-psa1</v>
      </c>
      <c r="B9306" s="14">
        <v>46247</v>
      </c>
      <c r="C9306" s="4" t="s">
        <v>89</v>
      </c>
      <c r="D9306" s="4" t="s">
        <v>60</v>
      </c>
      <c r="E9306" s="4">
        <v>0</v>
      </c>
      <c r="F9306" s="6">
        <v>0</v>
      </c>
      <c r="G9306" s="6">
        <v>18.483333333333334</v>
      </c>
      <c r="H9306" s="6">
        <v>0</v>
      </c>
      <c r="I9306" s="4" t="str">
        <f t="shared" si="291"/>
        <v>2026-08</v>
      </c>
      <c r="J9306" s="7" t="str">
        <f>VLOOKUP(C9306,'[1]T. Apoyo Sistema'!$B$1:$C$89,2,0)</f>
        <v>SI</v>
      </c>
    </row>
    <row r="9307" spans="1:10" x14ac:dyDescent="0.25">
      <c r="A9307" s="4" t="str">
        <f t="shared" si="290"/>
        <v>46247-POX29-psa2</v>
      </c>
      <c r="B9307" s="14">
        <v>46247</v>
      </c>
      <c r="C9307" s="4" t="s">
        <v>89</v>
      </c>
      <c r="D9307" s="4" t="s">
        <v>74</v>
      </c>
      <c r="E9307" s="4">
        <v>0</v>
      </c>
      <c r="F9307" s="6">
        <v>0</v>
      </c>
      <c r="G9307" s="6">
        <v>18.483333333333334</v>
      </c>
      <c r="H9307" s="6">
        <v>0</v>
      </c>
      <c r="I9307" s="4" t="str">
        <f t="shared" si="291"/>
        <v>2026-08</v>
      </c>
      <c r="J9307" s="7" t="str">
        <f>VLOOKUP(C9307,'[1]T. Apoyo Sistema'!$B$1:$C$89,2,0)</f>
        <v>SI</v>
      </c>
    </row>
    <row r="9308" spans="1:10" x14ac:dyDescent="0.25">
      <c r="A9308" s="4" t="str">
        <f t="shared" si="290"/>
        <v>46247-POX29-psa3</v>
      </c>
      <c r="B9308" s="14">
        <v>46247</v>
      </c>
      <c r="C9308" s="4" t="s">
        <v>89</v>
      </c>
      <c r="D9308" s="4" t="s">
        <v>79</v>
      </c>
      <c r="E9308" s="4">
        <v>0</v>
      </c>
      <c r="F9308" s="6">
        <v>0</v>
      </c>
      <c r="G9308" s="6">
        <v>18.483333333333334</v>
      </c>
      <c r="H9308" s="6">
        <v>0</v>
      </c>
      <c r="I9308" s="4" t="str">
        <f t="shared" si="291"/>
        <v>2026-08</v>
      </c>
      <c r="J9308" s="7" t="str">
        <f>VLOOKUP(C9308,'[1]T. Apoyo Sistema'!$B$1:$C$89,2,0)</f>
        <v>SI</v>
      </c>
    </row>
    <row r="9309" spans="1:10" x14ac:dyDescent="0.25">
      <c r="A9309" s="4" t="str">
        <f t="shared" si="290"/>
        <v>46247-POX29-psa4</v>
      </c>
      <c r="B9309" s="14">
        <v>46247</v>
      </c>
      <c r="C9309" s="4" t="s">
        <v>89</v>
      </c>
      <c r="D9309" s="4" t="s">
        <v>80</v>
      </c>
      <c r="E9309" s="4">
        <v>0</v>
      </c>
      <c r="F9309" s="6">
        <v>0</v>
      </c>
      <c r="G9309" s="6">
        <v>18.483333333333334</v>
      </c>
      <c r="H9309" s="6">
        <v>0</v>
      </c>
      <c r="I9309" s="4" t="str">
        <f t="shared" si="291"/>
        <v>2026-08</v>
      </c>
      <c r="J9309" s="7" t="str">
        <f>VLOOKUP(C9309,'[1]T. Apoyo Sistema'!$B$1:$C$89,2,0)</f>
        <v>SI</v>
      </c>
    </row>
    <row r="9310" spans="1:10" x14ac:dyDescent="0.25">
      <c r="A9310" s="4" t="str">
        <f t="shared" si="290"/>
        <v>46247-POX29-sec1</v>
      </c>
      <c r="B9310" s="14">
        <v>46247</v>
      </c>
      <c r="C9310" s="4" t="s">
        <v>89</v>
      </c>
      <c r="D9310" s="4" t="s">
        <v>75</v>
      </c>
      <c r="E9310" s="4">
        <v>0</v>
      </c>
      <c r="F9310" s="6">
        <v>0</v>
      </c>
      <c r="G9310" s="6">
        <v>18.483333333333334</v>
      </c>
      <c r="H9310" s="6">
        <v>0</v>
      </c>
      <c r="I9310" s="4" t="str">
        <f t="shared" si="291"/>
        <v>2026-08</v>
      </c>
      <c r="J9310" s="7" t="str">
        <f>VLOOKUP(C9310,'[1]T. Apoyo Sistema'!$B$1:$C$89,2,0)</f>
        <v>SI</v>
      </c>
    </row>
    <row r="9311" spans="1:10" x14ac:dyDescent="0.25">
      <c r="A9311" s="4" t="str">
        <f t="shared" si="290"/>
        <v>46247-POX29-sec2</v>
      </c>
      <c r="B9311" s="14">
        <v>46247</v>
      </c>
      <c r="C9311" s="4" t="s">
        <v>89</v>
      </c>
      <c r="D9311" s="4" t="s">
        <v>76</v>
      </c>
      <c r="E9311" s="4">
        <v>0</v>
      </c>
      <c r="F9311" s="6">
        <v>0</v>
      </c>
      <c r="G9311" s="6">
        <v>18.483333333333334</v>
      </c>
      <c r="H9311" s="6">
        <v>0</v>
      </c>
      <c r="I9311" s="4" t="str">
        <f t="shared" si="291"/>
        <v>2026-08</v>
      </c>
      <c r="J9311" s="7" t="str">
        <f>VLOOKUP(C9311,'[1]T. Apoyo Sistema'!$B$1:$C$89,2,0)</f>
        <v>SI</v>
      </c>
    </row>
    <row r="9312" spans="1:10" x14ac:dyDescent="0.25">
      <c r="A9312" s="4" t="str">
        <f t="shared" si="290"/>
        <v>46247-POX3-bbd1</v>
      </c>
      <c r="B9312" s="14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 t="shared" si="291"/>
        <v>2026-08</v>
      </c>
      <c r="J9312" s="7" t="str">
        <f>VLOOKUP(C9312,'[1]T. Apoyo Sistema'!$B$1:$C$89,2,0)</f>
        <v>SI</v>
      </c>
    </row>
    <row r="9313" spans="1:10" x14ac:dyDescent="0.25">
      <c r="A9313" s="4" t="str">
        <f t="shared" si="290"/>
        <v>46247-POX3-bbd2</v>
      </c>
      <c r="B9313" s="14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 t="shared" si="291"/>
        <v>2026-08</v>
      </c>
      <c r="J9313" s="7" t="str">
        <f>VLOOKUP(C9313,'[1]T. Apoyo Sistema'!$B$1:$C$89,2,0)</f>
        <v>SI</v>
      </c>
    </row>
    <row r="9314" spans="1:10" x14ac:dyDescent="0.25">
      <c r="A9314" s="4" t="str">
        <f t="shared" si="290"/>
        <v>46247-POX3-com1</v>
      </c>
      <c r="B9314" s="14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 t="shared" si="291"/>
        <v>2026-08</v>
      </c>
      <c r="J9314" s="7" t="str">
        <f>VLOOKUP(C9314,'[1]T. Apoyo Sistema'!$B$1:$C$89,2,0)</f>
        <v>SI</v>
      </c>
    </row>
    <row r="9315" spans="1:10" x14ac:dyDescent="0.25">
      <c r="A9315" s="4" t="str">
        <f t="shared" si="290"/>
        <v>46247-POX3-com2</v>
      </c>
      <c r="B9315" s="14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 t="shared" si="291"/>
        <v>2026-08</v>
      </c>
      <c r="J9315" s="7" t="str">
        <f>VLOOKUP(C9315,'[1]T. Apoyo Sistema'!$B$1:$C$89,2,0)</f>
        <v>SI</v>
      </c>
    </row>
    <row r="9316" spans="1:10" x14ac:dyDescent="0.25">
      <c r="A9316" s="4" t="str">
        <f t="shared" si="290"/>
        <v>46247-POX3-com3</v>
      </c>
      <c r="B9316" s="14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 t="shared" si="291"/>
        <v>2026-08</v>
      </c>
      <c r="J9316" s="7" t="str">
        <f>VLOOKUP(C9316,'[1]T. Apoyo Sistema'!$B$1:$C$89,2,0)</f>
        <v>SI</v>
      </c>
    </row>
    <row r="9317" spans="1:10" x14ac:dyDescent="0.25">
      <c r="A9317" s="4" t="str">
        <f t="shared" si="290"/>
        <v>46247-POX3-com4</v>
      </c>
      <c r="B9317" s="14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 t="shared" si="291"/>
        <v>2026-08</v>
      </c>
      <c r="J9317" s="7" t="str">
        <f>VLOOKUP(C9317,'[1]T. Apoyo Sistema'!$B$1:$C$89,2,0)</f>
        <v>SI</v>
      </c>
    </row>
    <row r="9318" spans="1:10" x14ac:dyDescent="0.25">
      <c r="A9318" s="4" t="str">
        <f t="shared" si="290"/>
        <v>46247-POX3-gen1</v>
      </c>
      <c r="B9318" s="14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 t="shared" si="291"/>
        <v>2026-08</v>
      </c>
      <c r="J9318" s="7" t="str">
        <f>VLOOKUP(C9318,'[1]T. Apoyo Sistema'!$B$1:$C$89,2,0)</f>
        <v>SI</v>
      </c>
    </row>
    <row r="9319" spans="1:10" x14ac:dyDescent="0.25">
      <c r="A9319" s="4" t="str">
        <f t="shared" si="290"/>
        <v>46247-POX3-gen2</v>
      </c>
      <c r="B9319" s="14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 t="shared" si="291"/>
        <v>2026-08</v>
      </c>
      <c r="J9319" s="7" t="str">
        <f>VLOOKUP(C9319,'[1]T. Apoyo Sistema'!$B$1:$C$89,2,0)</f>
        <v>SI</v>
      </c>
    </row>
    <row r="9320" spans="1:10" x14ac:dyDescent="0.25">
      <c r="A9320" s="4" t="str">
        <f t="shared" si="290"/>
        <v>46247-POX3-psa1</v>
      </c>
      <c r="B9320" s="14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 t="shared" si="291"/>
        <v>2026-08</v>
      </c>
      <c r="J9320" s="7" t="str">
        <f>VLOOKUP(C9320,'[1]T. Apoyo Sistema'!$B$1:$C$89,2,0)</f>
        <v>SI</v>
      </c>
    </row>
    <row r="9321" spans="1:10" x14ac:dyDescent="0.25">
      <c r="A9321" s="4" t="str">
        <f t="shared" si="290"/>
        <v>46247-POX3-psa2</v>
      </c>
      <c r="B9321" s="14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 t="shared" si="291"/>
        <v>2026-08</v>
      </c>
      <c r="J9321" s="7" t="str">
        <f>VLOOKUP(C9321,'[1]T. Apoyo Sistema'!$B$1:$C$89,2,0)</f>
        <v>SI</v>
      </c>
    </row>
    <row r="9322" spans="1:10" x14ac:dyDescent="0.25">
      <c r="A9322" s="4" t="str">
        <f t="shared" si="290"/>
        <v>46247-POX3-psa3</v>
      </c>
      <c r="B9322" s="14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 t="shared" si="291"/>
        <v>2026-08</v>
      </c>
      <c r="J9322" s="7" t="str">
        <f>VLOOKUP(C9322,'[1]T. Apoyo Sistema'!$B$1:$C$89,2,0)</f>
        <v>SI</v>
      </c>
    </row>
    <row r="9323" spans="1:10" x14ac:dyDescent="0.25">
      <c r="A9323" s="4" t="str">
        <f t="shared" si="290"/>
        <v>46247-POX3-psa4</v>
      </c>
      <c r="B9323" s="14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 t="shared" si="291"/>
        <v>2026-08</v>
      </c>
      <c r="J9323" s="7" t="str">
        <f>VLOOKUP(C9323,'[1]T. Apoyo Sistema'!$B$1:$C$89,2,0)</f>
        <v>SI</v>
      </c>
    </row>
    <row r="9324" spans="1:10" x14ac:dyDescent="0.25">
      <c r="A9324" s="4" t="str">
        <f t="shared" si="290"/>
        <v>46247-POX3-sec1</v>
      </c>
      <c r="B9324" s="14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 t="shared" si="291"/>
        <v>2026-08</v>
      </c>
      <c r="J9324" s="7" t="str">
        <f>VLOOKUP(C9324,'[1]T. Apoyo Sistema'!$B$1:$C$89,2,0)</f>
        <v>SI</v>
      </c>
    </row>
    <row r="9325" spans="1:10" x14ac:dyDescent="0.25">
      <c r="A9325" s="4" t="str">
        <f t="shared" si="290"/>
        <v>46247-POX3-sec2</v>
      </c>
      <c r="B9325" s="14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 t="shared" si="291"/>
        <v>2026-08</v>
      </c>
      <c r="J9325" s="7" t="str">
        <f>VLOOKUP(C9325,'[1]T. Apoyo Sistema'!$B$1:$C$89,2,0)</f>
        <v>SI</v>
      </c>
    </row>
    <row r="9326" spans="1:10" x14ac:dyDescent="0.25">
      <c r="A9326" s="4" t="str">
        <f t="shared" si="290"/>
        <v>46247-POX30-bbd1</v>
      </c>
      <c r="B9326" s="14">
        <v>46247</v>
      </c>
      <c r="C9326" s="4" t="s">
        <v>47</v>
      </c>
      <c r="D9326" s="4" t="s">
        <v>69</v>
      </c>
      <c r="E9326" s="4">
        <v>0</v>
      </c>
      <c r="F9326" s="6">
        <v>0</v>
      </c>
      <c r="G9326" s="6">
        <v>7.0333333333333332</v>
      </c>
      <c r="H9326" s="6">
        <v>0</v>
      </c>
      <c r="I9326" s="4" t="str">
        <f t="shared" si="291"/>
        <v>2026-08</v>
      </c>
      <c r="J9326" s="7" t="str">
        <f>VLOOKUP(C9326,'[1]T. Apoyo Sistema'!$B$1:$C$89,2,0)</f>
        <v>SI</v>
      </c>
    </row>
    <row r="9327" spans="1:10" x14ac:dyDescent="0.25">
      <c r="A9327" s="4" t="str">
        <f t="shared" si="290"/>
        <v>46247-POX30-bbd2</v>
      </c>
      <c r="B9327" s="14">
        <v>46247</v>
      </c>
      <c r="C9327" s="4" t="s">
        <v>47</v>
      </c>
      <c r="D9327" s="4" t="s">
        <v>70</v>
      </c>
      <c r="E9327" s="4">
        <v>0</v>
      </c>
      <c r="F9327" s="6">
        <v>0</v>
      </c>
      <c r="G9327" s="6">
        <v>7.0333333333333332</v>
      </c>
      <c r="H9327" s="6">
        <v>0</v>
      </c>
      <c r="I9327" s="4" t="str">
        <f t="shared" si="291"/>
        <v>2026-08</v>
      </c>
      <c r="J9327" s="7" t="str">
        <f>VLOOKUP(C9327,'[1]T. Apoyo Sistema'!$B$1:$C$89,2,0)</f>
        <v>SI</v>
      </c>
    </row>
    <row r="9328" spans="1:10" x14ac:dyDescent="0.25">
      <c r="A9328" s="4" t="str">
        <f t="shared" si="290"/>
        <v>46247-POX30-com1</v>
      </c>
      <c r="B9328" s="14">
        <v>46247</v>
      </c>
      <c r="C9328" s="4" t="s">
        <v>47</v>
      </c>
      <c r="D9328" s="4" t="s">
        <v>71</v>
      </c>
      <c r="E9328" s="4">
        <v>0</v>
      </c>
      <c r="F9328" s="6">
        <v>0</v>
      </c>
      <c r="G9328" s="6">
        <v>7.0333333333333332</v>
      </c>
      <c r="H9328" s="6">
        <v>0</v>
      </c>
      <c r="I9328" s="4" t="str">
        <f t="shared" si="291"/>
        <v>2026-08</v>
      </c>
      <c r="J9328" s="7" t="str">
        <f>VLOOKUP(C9328,'[1]T. Apoyo Sistema'!$B$1:$C$89,2,0)</f>
        <v>SI</v>
      </c>
    </row>
    <row r="9329" spans="1:10" x14ac:dyDescent="0.25">
      <c r="A9329" s="4" t="str">
        <f t="shared" si="290"/>
        <v>46247-POX30-com2</v>
      </c>
      <c r="B9329" s="14">
        <v>46247</v>
      </c>
      <c r="C9329" s="4" t="s">
        <v>47</v>
      </c>
      <c r="D9329" s="4" t="s">
        <v>72</v>
      </c>
      <c r="E9329" s="4">
        <v>0</v>
      </c>
      <c r="F9329" s="6">
        <v>0</v>
      </c>
      <c r="G9329" s="6">
        <v>7.0333333333333332</v>
      </c>
      <c r="H9329" s="6">
        <v>0</v>
      </c>
      <c r="I9329" s="4" t="str">
        <f t="shared" si="291"/>
        <v>2026-08</v>
      </c>
      <c r="J9329" s="7" t="str">
        <f>VLOOKUP(C9329,'[1]T. Apoyo Sistema'!$B$1:$C$89,2,0)</f>
        <v>SI</v>
      </c>
    </row>
    <row r="9330" spans="1:10" x14ac:dyDescent="0.25">
      <c r="A9330" s="4" t="str">
        <f t="shared" si="290"/>
        <v>46247-POX30-com3</v>
      </c>
      <c r="B9330" s="14">
        <v>46247</v>
      </c>
      <c r="C9330" s="4" t="s">
        <v>47</v>
      </c>
      <c r="D9330" s="4" t="s">
        <v>77</v>
      </c>
      <c r="E9330" s="4">
        <v>0</v>
      </c>
      <c r="F9330" s="6">
        <v>0.3</v>
      </c>
      <c r="G9330" s="6">
        <v>6.7333333333333334</v>
      </c>
      <c r="H9330" s="6">
        <v>0</v>
      </c>
      <c r="I9330" s="4" t="str">
        <f t="shared" si="291"/>
        <v>2026-08</v>
      </c>
      <c r="J9330" s="7" t="str">
        <f>VLOOKUP(C9330,'[1]T. Apoyo Sistema'!$B$1:$C$89,2,0)</f>
        <v>SI</v>
      </c>
    </row>
    <row r="9331" spans="1:10" x14ac:dyDescent="0.25">
      <c r="A9331" s="4" t="str">
        <f t="shared" si="290"/>
        <v>46247-POX30-com4</v>
      </c>
      <c r="B9331" s="14">
        <v>46247</v>
      </c>
      <c r="C9331" s="4" t="s">
        <v>47</v>
      </c>
      <c r="D9331" s="4" t="s">
        <v>78</v>
      </c>
      <c r="E9331" s="4">
        <v>0</v>
      </c>
      <c r="F9331" s="6">
        <v>0.3</v>
      </c>
      <c r="G9331" s="6">
        <v>6.7333333333333334</v>
      </c>
      <c r="H9331" s="6">
        <v>0</v>
      </c>
      <c r="I9331" s="4" t="str">
        <f t="shared" si="291"/>
        <v>2026-08</v>
      </c>
      <c r="J9331" s="7" t="str">
        <f>VLOOKUP(C9331,'[1]T. Apoyo Sistema'!$B$1:$C$89,2,0)</f>
        <v>SI</v>
      </c>
    </row>
    <row r="9332" spans="1:10" x14ac:dyDescent="0.25">
      <c r="A9332" s="4" t="str">
        <f t="shared" si="290"/>
        <v>46247-POX30-gen1</v>
      </c>
      <c r="B9332" s="14">
        <v>46247</v>
      </c>
      <c r="C9332" s="4" t="s">
        <v>47</v>
      </c>
      <c r="D9332" s="4" t="s">
        <v>59</v>
      </c>
      <c r="E9332" s="4">
        <v>0</v>
      </c>
      <c r="F9332" s="6">
        <v>0</v>
      </c>
      <c r="G9332" s="6">
        <v>0</v>
      </c>
      <c r="H9332" s="6">
        <v>7.0333333333333332</v>
      </c>
      <c r="I9332" s="4" t="str">
        <f t="shared" si="291"/>
        <v>2026-08</v>
      </c>
      <c r="J9332" s="7" t="str">
        <f>VLOOKUP(C9332,'[1]T. Apoyo Sistema'!$B$1:$C$89,2,0)</f>
        <v>SI</v>
      </c>
    </row>
    <row r="9333" spans="1:10" x14ac:dyDescent="0.25">
      <c r="A9333" s="4" t="str">
        <f t="shared" si="290"/>
        <v>46247-POX30-gen2</v>
      </c>
      <c r="B9333" s="14">
        <v>46247</v>
      </c>
      <c r="C9333" s="4" t="s">
        <v>47</v>
      </c>
      <c r="D9333" s="4" t="s">
        <v>73</v>
      </c>
      <c r="E9333" s="4">
        <v>0</v>
      </c>
      <c r="F9333" s="6">
        <v>0.41666666666666669</v>
      </c>
      <c r="G9333" s="6">
        <v>6.6166666666666663</v>
      </c>
      <c r="H9333" s="6">
        <v>0</v>
      </c>
      <c r="I9333" s="4" t="str">
        <f t="shared" si="291"/>
        <v>2026-08</v>
      </c>
      <c r="J9333" s="7" t="str">
        <f>VLOOKUP(C9333,'[1]T. Apoyo Sistema'!$B$1:$C$89,2,0)</f>
        <v>SI</v>
      </c>
    </row>
    <row r="9334" spans="1:10" x14ac:dyDescent="0.25">
      <c r="A9334" s="4" t="str">
        <f t="shared" si="290"/>
        <v>46247-POX30-psa1</v>
      </c>
      <c r="B9334" s="14">
        <v>46247</v>
      </c>
      <c r="C9334" s="4" t="s">
        <v>47</v>
      </c>
      <c r="D9334" s="4" t="s">
        <v>60</v>
      </c>
      <c r="E9334" s="4">
        <v>0</v>
      </c>
      <c r="F9334" s="6">
        <v>0</v>
      </c>
      <c r="G9334" s="6">
        <v>7.0333333333333332</v>
      </c>
      <c r="H9334" s="6">
        <v>0</v>
      </c>
      <c r="I9334" s="4" t="str">
        <f t="shared" si="291"/>
        <v>2026-08</v>
      </c>
      <c r="J9334" s="7" t="str">
        <f>VLOOKUP(C9334,'[1]T. Apoyo Sistema'!$B$1:$C$89,2,0)</f>
        <v>SI</v>
      </c>
    </row>
    <row r="9335" spans="1:10" x14ac:dyDescent="0.25">
      <c r="A9335" s="4" t="str">
        <f t="shared" si="290"/>
        <v>46247-POX30-psa2</v>
      </c>
      <c r="B9335" s="14">
        <v>46247</v>
      </c>
      <c r="C9335" s="4" t="s">
        <v>47</v>
      </c>
      <c r="D9335" s="4" t="s">
        <v>74</v>
      </c>
      <c r="E9335" s="4">
        <v>0</v>
      </c>
      <c r="F9335" s="6">
        <v>0.16666666666666666</v>
      </c>
      <c r="G9335" s="6">
        <v>6.8666666666666663</v>
      </c>
      <c r="H9335" s="6">
        <v>0</v>
      </c>
      <c r="I9335" s="4" t="str">
        <f t="shared" si="291"/>
        <v>2026-08</v>
      </c>
      <c r="J9335" s="7" t="str">
        <f>VLOOKUP(C9335,'[1]T. Apoyo Sistema'!$B$1:$C$89,2,0)</f>
        <v>SI</v>
      </c>
    </row>
    <row r="9336" spans="1:10" x14ac:dyDescent="0.25">
      <c r="A9336" s="4" t="str">
        <f t="shared" si="290"/>
        <v>46247-POX30-psa3</v>
      </c>
      <c r="B9336" s="14">
        <v>46247</v>
      </c>
      <c r="C9336" s="4" t="s">
        <v>47</v>
      </c>
      <c r="D9336" s="4" t="s">
        <v>79</v>
      </c>
      <c r="E9336" s="4">
        <v>0</v>
      </c>
      <c r="F9336" s="6">
        <v>0.16666666666666666</v>
      </c>
      <c r="G9336" s="6">
        <v>6.8666666666666663</v>
      </c>
      <c r="H9336" s="6">
        <v>0</v>
      </c>
      <c r="I9336" s="4" t="str">
        <f t="shared" si="291"/>
        <v>2026-08</v>
      </c>
      <c r="J9336" s="7" t="str">
        <f>VLOOKUP(C9336,'[1]T. Apoyo Sistema'!$B$1:$C$89,2,0)</f>
        <v>SI</v>
      </c>
    </row>
    <row r="9337" spans="1:10" x14ac:dyDescent="0.25">
      <c r="A9337" s="4" t="str">
        <f t="shared" si="290"/>
        <v>46247-POX30-psa4</v>
      </c>
      <c r="B9337" s="14">
        <v>46247</v>
      </c>
      <c r="C9337" s="4" t="s">
        <v>47</v>
      </c>
      <c r="D9337" s="4" t="s">
        <v>80</v>
      </c>
      <c r="E9337" s="4">
        <v>0</v>
      </c>
      <c r="F9337" s="6">
        <v>0</v>
      </c>
      <c r="G9337" s="6">
        <v>7.0333333333333332</v>
      </c>
      <c r="H9337" s="6">
        <v>0</v>
      </c>
      <c r="I9337" s="4" t="str">
        <f t="shared" si="291"/>
        <v>2026-08</v>
      </c>
      <c r="J9337" s="7" t="str">
        <f>VLOOKUP(C9337,'[1]T. Apoyo Sistema'!$B$1:$C$89,2,0)</f>
        <v>SI</v>
      </c>
    </row>
    <row r="9338" spans="1:10" x14ac:dyDescent="0.25">
      <c r="A9338" s="4" t="str">
        <f t="shared" si="290"/>
        <v>46247-POX30-sec1</v>
      </c>
      <c r="B9338" s="14">
        <v>46247</v>
      </c>
      <c r="C9338" s="4" t="s">
        <v>47</v>
      </c>
      <c r="D9338" s="4" t="s">
        <v>75</v>
      </c>
      <c r="E9338" s="4">
        <v>0</v>
      </c>
      <c r="F9338" s="6">
        <v>0.38333333333333336</v>
      </c>
      <c r="G9338" s="6">
        <v>6.6499999999999995</v>
      </c>
      <c r="H9338" s="6">
        <v>0</v>
      </c>
      <c r="I9338" s="4" t="str">
        <f t="shared" si="291"/>
        <v>2026-08</v>
      </c>
      <c r="J9338" s="7" t="str">
        <f>VLOOKUP(C9338,'[1]T. Apoyo Sistema'!$B$1:$C$89,2,0)</f>
        <v>SI</v>
      </c>
    </row>
    <row r="9339" spans="1:10" x14ac:dyDescent="0.25">
      <c r="A9339" s="4" t="str">
        <f t="shared" si="290"/>
        <v>46247-POX30-sec2</v>
      </c>
      <c r="B9339" s="14">
        <v>46247</v>
      </c>
      <c r="C9339" s="4" t="s">
        <v>47</v>
      </c>
      <c r="D9339" s="4" t="s">
        <v>76</v>
      </c>
      <c r="E9339" s="4">
        <v>0</v>
      </c>
      <c r="F9339" s="6">
        <v>0.38333333333333336</v>
      </c>
      <c r="G9339" s="6">
        <v>6.6499999999999995</v>
      </c>
      <c r="H9339" s="6">
        <v>0</v>
      </c>
      <c r="I9339" s="4" t="str">
        <f t="shared" si="291"/>
        <v>2026-08</v>
      </c>
      <c r="J9339" s="7" t="str">
        <f>VLOOKUP(C9339,'[1]T. Apoyo Sistema'!$B$1:$C$89,2,0)</f>
        <v>SI</v>
      </c>
    </row>
    <row r="9340" spans="1:10" x14ac:dyDescent="0.25">
      <c r="A9340" s="4" t="str">
        <f t="shared" si="290"/>
        <v>46247-POX31-bbd1</v>
      </c>
      <c r="B9340" s="14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 t="shared" si="291"/>
        <v>2026-08</v>
      </c>
      <c r="J9340" s="7" t="str">
        <f>VLOOKUP(C9340,'[1]T. Apoyo Sistema'!$B$1:$C$89,2,0)</f>
        <v>SI</v>
      </c>
    </row>
    <row r="9341" spans="1:10" x14ac:dyDescent="0.25">
      <c r="A9341" s="4" t="str">
        <f t="shared" si="290"/>
        <v>46247-POX31-bbd2</v>
      </c>
      <c r="B9341" s="14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 t="shared" si="291"/>
        <v>2026-08</v>
      </c>
      <c r="J9341" s="7" t="str">
        <f>VLOOKUP(C9341,'[1]T. Apoyo Sistema'!$B$1:$C$89,2,0)</f>
        <v>SI</v>
      </c>
    </row>
    <row r="9342" spans="1:10" x14ac:dyDescent="0.25">
      <c r="A9342" s="4" t="str">
        <f t="shared" si="290"/>
        <v>46247-POX31-com1</v>
      </c>
      <c r="B9342" s="14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 t="shared" si="291"/>
        <v>2026-08</v>
      </c>
      <c r="J9342" s="7" t="str">
        <f>VLOOKUP(C9342,'[1]T. Apoyo Sistema'!$B$1:$C$89,2,0)</f>
        <v>SI</v>
      </c>
    </row>
    <row r="9343" spans="1:10" x14ac:dyDescent="0.25">
      <c r="A9343" s="4" t="str">
        <f t="shared" si="290"/>
        <v>46247-POX31-com2</v>
      </c>
      <c r="B9343" s="14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 t="shared" si="291"/>
        <v>2026-08</v>
      </c>
      <c r="J9343" s="7" t="str">
        <f>VLOOKUP(C9343,'[1]T. Apoyo Sistema'!$B$1:$C$89,2,0)</f>
        <v>SI</v>
      </c>
    </row>
    <row r="9344" spans="1:10" x14ac:dyDescent="0.25">
      <c r="A9344" s="4" t="str">
        <f t="shared" si="290"/>
        <v>46247-POX31-com3</v>
      </c>
      <c r="B9344" s="14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 t="shared" si="291"/>
        <v>2026-08</v>
      </c>
      <c r="J9344" s="7" t="str">
        <f>VLOOKUP(C9344,'[1]T. Apoyo Sistema'!$B$1:$C$89,2,0)</f>
        <v>SI</v>
      </c>
    </row>
    <row r="9345" spans="1:10" x14ac:dyDescent="0.25">
      <c r="A9345" s="4" t="str">
        <f t="shared" si="290"/>
        <v>46247-POX31-com4</v>
      </c>
      <c r="B9345" s="14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 t="shared" si="291"/>
        <v>2026-08</v>
      </c>
      <c r="J9345" s="7" t="str">
        <f>VLOOKUP(C9345,'[1]T. Apoyo Sistema'!$B$1:$C$89,2,0)</f>
        <v>SI</v>
      </c>
    </row>
    <row r="9346" spans="1:10" x14ac:dyDescent="0.25">
      <c r="A9346" s="4" t="str">
        <f t="shared" ref="A9346:A9409" si="292">CONCATENATE(B9346,"-",C9346,"-",D9346)</f>
        <v>46247-POX31-gen1</v>
      </c>
      <c r="B9346" s="14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 t="shared" ref="I9346:I9409" si="293">TEXT(B9346,"yyyy-mm")</f>
        <v>2026-08</v>
      </c>
      <c r="J9346" s="7" t="str">
        <f>VLOOKUP(C9346,'[1]T. Apoyo Sistema'!$B$1:$C$89,2,0)</f>
        <v>SI</v>
      </c>
    </row>
    <row r="9347" spans="1:10" x14ac:dyDescent="0.25">
      <c r="A9347" s="4" t="str">
        <f t="shared" si="292"/>
        <v>46247-POX31-gen2</v>
      </c>
      <c r="B9347" s="14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 t="shared" si="293"/>
        <v>2026-08</v>
      </c>
      <c r="J9347" s="7" t="str">
        <f>VLOOKUP(C9347,'[1]T. Apoyo Sistema'!$B$1:$C$89,2,0)</f>
        <v>SI</v>
      </c>
    </row>
    <row r="9348" spans="1:10" x14ac:dyDescent="0.25">
      <c r="A9348" s="4" t="str">
        <f t="shared" si="292"/>
        <v>46247-POX31-psa1</v>
      </c>
      <c r="B9348" s="14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 t="shared" si="293"/>
        <v>2026-08</v>
      </c>
      <c r="J9348" s="7" t="str">
        <f>VLOOKUP(C9348,'[1]T. Apoyo Sistema'!$B$1:$C$89,2,0)</f>
        <v>SI</v>
      </c>
    </row>
    <row r="9349" spans="1:10" x14ac:dyDescent="0.25">
      <c r="A9349" s="4" t="str">
        <f t="shared" si="292"/>
        <v>46247-POX31-psa2</v>
      </c>
      <c r="B9349" s="14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 t="shared" si="293"/>
        <v>2026-08</v>
      </c>
      <c r="J9349" s="7" t="str">
        <f>VLOOKUP(C9349,'[1]T. Apoyo Sistema'!$B$1:$C$89,2,0)</f>
        <v>SI</v>
      </c>
    </row>
    <row r="9350" spans="1:10" x14ac:dyDescent="0.25">
      <c r="A9350" s="4" t="str">
        <f t="shared" si="292"/>
        <v>46247-POX31-psa3</v>
      </c>
      <c r="B9350" s="14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 t="shared" si="293"/>
        <v>2026-08</v>
      </c>
      <c r="J9350" s="7" t="str">
        <f>VLOOKUP(C9350,'[1]T. Apoyo Sistema'!$B$1:$C$89,2,0)</f>
        <v>SI</v>
      </c>
    </row>
    <row r="9351" spans="1:10" x14ac:dyDescent="0.25">
      <c r="A9351" s="4" t="str">
        <f t="shared" si="292"/>
        <v>46247-POX31-psa4</v>
      </c>
      <c r="B9351" s="14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 t="shared" si="293"/>
        <v>2026-08</v>
      </c>
      <c r="J9351" s="7" t="str">
        <f>VLOOKUP(C9351,'[1]T. Apoyo Sistema'!$B$1:$C$89,2,0)</f>
        <v>SI</v>
      </c>
    </row>
    <row r="9352" spans="1:10" x14ac:dyDescent="0.25">
      <c r="A9352" s="4" t="str">
        <f t="shared" si="292"/>
        <v>46247-POX31-sec1</v>
      </c>
      <c r="B9352" s="14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 t="shared" si="293"/>
        <v>2026-08</v>
      </c>
      <c r="J9352" s="7" t="str">
        <f>VLOOKUP(C9352,'[1]T. Apoyo Sistema'!$B$1:$C$89,2,0)</f>
        <v>SI</v>
      </c>
    </row>
    <row r="9353" spans="1:10" x14ac:dyDescent="0.25">
      <c r="A9353" s="4" t="str">
        <f t="shared" si="292"/>
        <v>46247-POX31-sec2</v>
      </c>
      <c r="B9353" s="14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 t="shared" si="293"/>
        <v>2026-08</v>
      </c>
      <c r="J9353" s="7" t="str">
        <f>VLOOKUP(C9353,'[1]T. Apoyo Sistema'!$B$1:$C$89,2,0)</f>
        <v>SI</v>
      </c>
    </row>
    <row r="9354" spans="1:10" x14ac:dyDescent="0.25">
      <c r="A9354" s="4" t="str">
        <f t="shared" si="292"/>
        <v>46247-POX33-bbd1</v>
      </c>
      <c r="B9354" s="14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 t="shared" si="293"/>
        <v>2026-08</v>
      </c>
      <c r="J9354" s="7" t="str">
        <f>VLOOKUP(C9354,'[1]T. Apoyo Sistema'!$B$1:$C$89,2,0)</f>
        <v>SI</v>
      </c>
    </row>
    <row r="9355" spans="1:10" x14ac:dyDescent="0.25">
      <c r="A9355" s="4" t="str">
        <f t="shared" si="292"/>
        <v>46247-POX33-bbd2</v>
      </c>
      <c r="B9355" s="14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 t="shared" si="293"/>
        <v>2026-08</v>
      </c>
      <c r="J9355" s="7" t="str">
        <f>VLOOKUP(C9355,'[1]T. Apoyo Sistema'!$B$1:$C$89,2,0)</f>
        <v>SI</v>
      </c>
    </row>
    <row r="9356" spans="1:10" x14ac:dyDescent="0.25">
      <c r="A9356" s="4" t="str">
        <f t="shared" si="292"/>
        <v>46247-POX33-com1</v>
      </c>
      <c r="B9356" s="14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 t="shared" si="293"/>
        <v>2026-08</v>
      </c>
      <c r="J9356" s="7" t="str">
        <f>VLOOKUP(C9356,'[1]T. Apoyo Sistema'!$B$1:$C$89,2,0)</f>
        <v>SI</v>
      </c>
    </row>
    <row r="9357" spans="1:10" x14ac:dyDescent="0.25">
      <c r="A9357" s="4" t="str">
        <f t="shared" si="292"/>
        <v>46247-POX33-com2</v>
      </c>
      <c r="B9357" s="14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 t="shared" si="293"/>
        <v>2026-08</v>
      </c>
      <c r="J9357" s="7" t="str">
        <f>VLOOKUP(C9357,'[1]T. Apoyo Sistema'!$B$1:$C$89,2,0)</f>
        <v>SI</v>
      </c>
    </row>
    <row r="9358" spans="1:10" x14ac:dyDescent="0.25">
      <c r="A9358" s="4" t="str">
        <f t="shared" si="292"/>
        <v>46247-POX33-com3</v>
      </c>
      <c r="B9358" s="14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 t="shared" si="293"/>
        <v>2026-08</v>
      </c>
      <c r="J9358" s="7" t="str">
        <f>VLOOKUP(C9358,'[1]T. Apoyo Sistema'!$B$1:$C$89,2,0)</f>
        <v>SI</v>
      </c>
    </row>
    <row r="9359" spans="1:10" x14ac:dyDescent="0.25">
      <c r="A9359" s="4" t="str">
        <f t="shared" si="292"/>
        <v>46247-POX33-com4</v>
      </c>
      <c r="B9359" s="14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 t="shared" si="293"/>
        <v>2026-08</v>
      </c>
      <c r="J9359" s="7" t="str">
        <f>VLOOKUP(C9359,'[1]T. Apoyo Sistema'!$B$1:$C$89,2,0)</f>
        <v>SI</v>
      </c>
    </row>
    <row r="9360" spans="1:10" x14ac:dyDescent="0.25">
      <c r="A9360" s="4" t="str">
        <f t="shared" si="292"/>
        <v>46247-POX33-gen1</v>
      </c>
      <c r="B9360" s="14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 t="shared" si="293"/>
        <v>2026-08</v>
      </c>
      <c r="J9360" s="7" t="str">
        <f>VLOOKUP(C9360,'[1]T. Apoyo Sistema'!$B$1:$C$89,2,0)</f>
        <v>SI</v>
      </c>
    </row>
    <row r="9361" spans="1:10" x14ac:dyDescent="0.25">
      <c r="A9361" s="4" t="str">
        <f t="shared" si="292"/>
        <v>46247-POX33-gen2</v>
      </c>
      <c r="B9361" s="14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 t="shared" si="293"/>
        <v>2026-08</v>
      </c>
      <c r="J9361" s="7" t="str">
        <f>VLOOKUP(C9361,'[1]T. Apoyo Sistema'!$B$1:$C$89,2,0)</f>
        <v>SI</v>
      </c>
    </row>
    <row r="9362" spans="1:10" x14ac:dyDescent="0.25">
      <c r="A9362" s="4" t="str">
        <f t="shared" si="292"/>
        <v>46247-POX33-psa1</v>
      </c>
      <c r="B9362" s="14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 t="shared" si="293"/>
        <v>2026-08</v>
      </c>
      <c r="J9362" s="7" t="str">
        <f>VLOOKUP(C9362,'[1]T. Apoyo Sistema'!$B$1:$C$89,2,0)</f>
        <v>SI</v>
      </c>
    </row>
    <row r="9363" spans="1:10" x14ac:dyDescent="0.25">
      <c r="A9363" s="4" t="str">
        <f t="shared" si="292"/>
        <v>46247-POX33-psa2</v>
      </c>
      <c r="B9363" s="14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 t="shared" si="293"/>
        <v>2026-08</v>
      </c>
      <c r="J9363" s="7" t="str">
        <f>VLOOKUP(C9363,'[1]T. Apoyo Sistema'!$B$1:$C$89,2,0)</f>
        <v>SI</v>
      </c>
    </row>
    <row r="9364" spans="1:10" x14ac:dyDescent="0.25">
      <c r="A9364" s="4" t="str">
        <f t="shared" si="292"/>
        <v>46247-POX33-psa3</v>
      </c>
      <c r="B9364" s="14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 t="shared" si="293"/>
        <v>2026-08</v>
      </c>
      <c r="J9364" s="7" t="str">
        <f>VLOOKUP(C9364,'[1]T. Apoyo Sistema'!$B$1:$C$89,2,0)</f>
        <v>SI</v>
      </c>
    </row>
    <row r="9365" spans="1:10" x14ac:dyDescent="0.25">
      <c r="A9365" s="4" t="str">
        <f t="shared" si="292"/>
        <v>46247-POX33-psa4</v>
      </c>
      <c r="B9365" s="14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 t="shared" si="293"/>
        <v>2026-08</v>
      </c>
      <c r="J9365" s="7" t="str">
        <f>VLOOKUP(C9365,'[1]T. Apoyo Sistema'!$B$1:$C$89,2,0)</f>
        <v>SI</v>
      </c>
    </row>
    <row r="9366" spans="1:10" x14ac:dyDescent="0.25">
      <c r="A9366" s="4" t="str">
        <f t="shared" si="292"/>
        <v>46247-POX33-sec1</v>
      </c>
      <c r="B9366" s="14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 t="shared" si="293"/>
        <v>2026-08</v>
      </c>
      <c r="J9366" s="7" t="str">
        <f>VLOOKUP(C9366,'[1]T. Apoyo Sistema'!$B$1:$C$89,2,0)</f>
        <v>SI</v>
      </c>
    </row>
    <row r="9367" spans="1:10" x14ac:dyDescent="0.25">
      <c r="A9367" s="4" t="str">
        <f t="shared" si="292"/>
        <v>46247-POX33-sec2</v>
      </c>
      <c r="B9367" s="14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 t="shared" si="293"/>
        <v>2026-08</v>
      </c>
      <c r="J9367" s="7" t="str">
        <f>VLOOKUP(C9367,'[1]T. Apoyo Sistema'!$B$1:$C$89,2,0)</f>
        <v>SI</v>
      </c>
    </row>
    <row r="9368" spans="1:10" x14ac:dyDescent="0.25">
      <c r="A9368" s="4" t="str">
        <f t="shared" si="292"/>
        <v>46247-POX34-bbd1</v>
      </c>
      <c r="B9368" s="14">
        <v>46247</v>
      </c>
      <c r="C9368" s="4" t="s">
        <v>50</v>
      </c>
      <c r="D9368" s="4" t="s">
        <v>69</v>
      </c>
      <c r="E9368" s="4">
        <v>0</v>
      </c>
      <c r="F9368" s="6">
        <v>0</v>
      </c>
      <c r="G9368" s="6">
        <v>6</v>
      </c>
      <c r="H9368" s="6">
        <v>0</v>
      </c>
      <c r="I9368" s="4" t="str">
        <f t="shared" si="293"/>
        <v>2026-08</v>
      </c>
      <c r="J9368" s="7" t="str">
        <f>VLOOKUP(C9368,'[1]T. Apoyo Sistema'!$B$1:$C$89,2,0)</f>
        <v>SI</v>
      </c>
    </row>
    <row r="9369" spans="1:10" x14ac:dyDescent="0.25">
      <c r="A9369" s="4" t="str">
        <f t="shared" si="292"/>
        <v>46247-POX34-bbd2</v>
      </c>
      <c r="B9369" s="14">
        <v>46247</v>
      </c>
      <c r="C9369" s="4" t="s">
        <v>50</v>
      </c>
      <c r="D9369" s="4" t="s">
        <v>70</v>
      </c>
      <c r="E9369" s="4">
        <v>0</v>
      </c>
      <c r="F9369" s="6">
        <v>0</v>
      </c>
      <c r="G9369" s="6">
        <v>6</v>
      </c>
      <c r="H9369" s="6">
        <v>0</v>
      </c>
      <c r="I9369" s="4" t="str">
        <f t="shared" si="293"/>
        <v>2026-08</v>
      </c>
      <c r="J9369" s="7" t="str">
        <f>VLOOKUP(C9369,'[1]T. Apoyo Sistema'!$B$1:$C$89,2,0)</f>
        <v>SI</v>
      </c>
    </row>
    <row r="9370" spans="1:10" x14ac:dyDescent="0.25">
      <c r="A9370" s="4" t="str">
        <f t="shared" si="292"/>
        <v>46247-POX34-com1</v>
      </c>
      <c r="B9370" s="14">
        <v>46247</v>
      </c>
      <c r="C9370" s="4" t="s">
        <v>50</v>
      </c>
      <c r="D9370" s="4" t="s">
        <v>71</v>
      </c>
      <c r="E9370" s="4">
        <v>0</v>
      </c>
      <c r="F9370" s="6">
        <v>0.56666666666666665</v>
      </c>
      <c r="G9370" s="6">
        <v>5.4333333333333336</v>
      </c>
      <c r="H9370" s="6">
        <v>0</v>
      </c>
      <c r="I9370" s="4" t="str">
        <f t="shared" si="293"/>
        <v>2026-08</v>
      </c>
      <c r="J9370" s="7" t="str">
        <f>VLOOKUP(C9370,'[1]T. Apoyo Sistema'!$B$1:$C$89,2,0)</f>
        <v>SI</v>
      </c>
    </row>
    <row r="9371" spans="1:10" x14ac:dyDescent="0.25">
      <c r="A9371" s="4" t="str">
        <f t="shared" si="292"/>
        <v>46247-POX34-com2</v>
      </c>
      <c r="B9371" s="14">
        <v>46247</v>
      </c>
      <c r="C9371" s="4" t="s">
        <v>50</v>
      </c>
      <c r="D9371" s="4" t="s">
        <v>72</v>
      </c>
      <c r="E9371" s="4">
        <v>0</v>
      </c>
      <c r="F9371" s="6">
        <v>0.56666666666666665</v>
      </c>
      <c r="G9371" s="6">
        <v>5.4333333333333336</v>
      </c>
      <c r="H9371" s="6">
        <v>0</v>
      </c>
      <c r="I9371" s="4" t="str">
        <f t="shared" si="293"/>
        <v>2026-08</v>
      </c>
      <c r="J9371" s="7" t="str">
        <f>VLOOKUP(C9371,'[1]T. Apoyo Sistema'!$B$1:$C$89,2,0)</f>
        <v>SI</v>
      </c>
    </row>
    <row r="9372" spans="1:10" x14ac:dyDescent="0.25">
      <c r="A9372" s="4" t="str">
        <f t="shared" si="292"/>
        <v>46247-POX34-com3</v>
      </c>
      <c r="B9372" s="14">
        <v>46247</v>
      </c>
      <c r="C9372" s="4" t="s">
        <v>50</v>
      </c>
      <c r="D9372" s="4" t="s">
        <v>77</v>
      </c>
      <c r="E9372" s="4">
        <v>0</v>
      </c>
      <c r="F9372" s="6">
        <v>0</v>
      </c>
      <c r="G9372" s="6">
        <v>6</v>
      </c>
      <c r="H9372" s="6">
        <v>0</v>
      </c>
      <c r="I9372" s="4" t="str">
        <f t="shared" si="293"/>
        <v>2026-08</v>
      </c>
      <c r="J9372" s="7" t="str">
        <f>VLOOKUP(C9372,'[1]T. Apoyo Sistema'!$B$1:$C$89,2,0)</f>
        <v>SI</v>
      </c>
    </row>
    <row r="9373" spans="1:10" x14ac:dyDescent="0.25">
      <c r="A9373" s="4" t="str">
        <f t="shared" si="292"/>
        <v>46247-POX34-com4</v>
      </c>
      <c r="B9373" s="14">
        <v>46247</v>
      </c>
      <c r="C9373" s="4" t="s">
        <v>50</v>
      </c>
      <c r="D9373" s="4" t="s">
        <v>78</v>
      </c>
      <c r="E9373" s="4">
        <v>0</v>
      </c>
      <c r="F9373" s="6">
        <v>0.66666666666666663</v>
      </c>
      <c r="G9373" s="6">
        <v>5.333333333333333</v>
      </c>
      <c r="H9373" s="6">
        <v>0</v>
      </c>
      <c r="I9373" s="4" t="str">
        <f t="shared" si="293"/>
        <v>2026-08</v>
      </c>
      <c r="J9373" s="7" t="str">
        <f>VLOOKUP(C9373,'[1]T. Apoyo Sistema'!$B$1:$C$89,2,0)</f>
        <v>SI</v>
      </c>
    </row>
    <row r="9374" spans="1:10" x14ac:dyDescent="0.25">
      <c r="A9374" s="4" t="str">
        <f t="shared" si="292"/>
        <v>46247-POX34-gen1</v>
      </c>
      <c r="B9374" s="14">
        <v>46247</v>
      </c>
      <c r="C9374" s="4" t="s">
        <v>50</v>
      </c>
      <c r="D9374" s="4" t="s">
        <v>59</v>
      </c>
      <c r="E9374" s="4">
        <v>0</v>
      </c>
      <c r="F9374" s="6">
        <v>0</v>
      </c>
      <c r="G9374" s="6">
        <v>0</v>
      </c>
      <c r="H9374" s="6">
        <v>6</v>
      </c>
      <c r="I9374" s="4" t="str">
        <f t="shared" si="293"/>
        <v>2026-08</v>
      </c>
      <c r="J9374" s="7" t="str">
        <f>VLOOKUP(C9374,'[1]T. Apoyo Sistema'!$B$1:$C$89,2,0)</f>
        <v>SI</v>
      </c>
    </row>
    <row r="9375" spans="1:10" x14ac:dyDescent="0.25">
      <c r="A9375" s="4" t="str">
        <f t="shared" si="292"/>
        <v>46247-POX34-gen2</v>
      </c>
      <c r="B9375" s="14">
        <v>46247</v>
      </c>
      <c r="C9375" s="4" t="s">
        <v>50</v>
      </c>
      <c r="D9375" s="4" t="s">
        <v>73</v>
      </c>
      <c r="E9375" s="4">
        <v>0</v>
      </c>
      <c r="F9375" s="6">
        <v>0.8</v>
      </c>
      <c r="G9375" s="6">
        <v>5.2</v>
      </c>
      <c r="H9375" s="6">
        <v>0</v>
      </c>
      <c r="I9375" s="4" t="str">
        <f t="shared" si="293"/>
        <v>2026-08</v>
      </c>
      <c r="J9375" s="7" t="str">
        <f>VLOOKUP(C9375,'[1]T. Apoyo Sistema'!$B$1:$C$89,2,0)</f>
        <v>SI</v>
      </c>
    </row>
    <row r="9376" spans="1:10" x14ac:dyDescent="0.25">
      <c r="A9376" s="4" t="str">
        <f t="shared" si="292"/>
        <v>46247-POX34-psa1</v>
      </c>
      <c r="B9376" s="14">
        <v>46247</v>
      </c>
      <c r="C9376" s="4" t="s">
        <v>50</v>
      </c>
      <c r="D9376" s="4" t="s">
        <v>60</v>
      </c>
      <c r="E9376" s="4">
        <v>0</v>
      </c>
      <c r="F9376" s="6">
        <v>0.5</v>
      </c>
      <c r="G9376" s="6">
        <v>5.5</v>
      </c>
      <c r="H9376" s="6">
        <v>0</v>
      </c>
      <c r="I9376" s="4" t="str">
        <f t="shared" si="293"/>
        <v>2026-08</v>
      </c>
      <c r="J9376" s="7" t="str">
        <f>VLOOKUP(C9376,'[1]T. Apoyo Sistema'!$B$1:$C$89,2,0)</f>
        <v>SI</v>
      </c>
    </row>
    <row r="9377" spans="1:10" x14ac:dyDescent="0.25">
      <c r="A9377" s="4" t="str">
        <f t="shared" si="292"/>
        <v>46247-POX34-psa2</v>
      </c>
      <c r="B9377" s="14">
        <v>46247</v>
      </c>
      <c r="C9377" s="4" t="s">
        <v>50</v>
      </c>
      <c r="D9377" s="4" t="s">
        <v>74</v>
      </c>
      <c r="E9377" s="4">
        <v>0</v>
      </c>
      <c r="F9377" s="6">
        <v>0.46666666666666667</v>
      </c>
      <c r="G9377" s="6">
        <v>5.5333333333333332</v>
      </c>
      <c r="H9377" s="6">
        <v>0</v>
      </c>
      <c r="I9377" s="4" t="str">
        <f t="shared" si="293"/>
        <v>2026-08</v>
      </c>
      <c r="J9377" s="7" t="str">
        <f>VLOOKUP(C9377,'[1]T. Apoyo Sistema'!$B$1:$C$89,2,0)</f>
        <v>SI</v>
      </c>
    </row>
    <row r="9378" spans="1:10" x14ac:dyDescent="0.25">
      <c r="A9378" s="4" t="str">
        <f t="shared" si="292"/>
        <v>46247-POX34-psa3</v>
      </c>
      <c r="B9378" s="14">
        <v>46247</v>
      </c>
      <c r="C9378" s="4" t="s">
        <v>50</v>
      </c>
      <c r="D9378" s="4" t="s">
        <v>79</v>
      </c>
      <c r="E9378" s="4">
        <v>0</v>
      </c>
      <c r="F9378" s="6">
        <v>0.5</v>
      </c>
      <c r="G9378" s="6">
        <v>5.5</v>
      </c>
      <c r="H9378" s="6">
        <v>0</v>
      </c>
      <c r="I9378" s="4" t="str">
        <f t="shared" si="293"/>
        <v>2026-08</v>
      </c>
      <c r="J9378" s="7" t="str">
        <f>VLOOKUP(C9378,'[1]T. Apoyo Sistema'!$B$1:$C$89,2,0)</f>
        <v>SI</v>
      </c>
    </row>
    <row r="9379" spans="1:10" x14ac:dyDescent="0.25">
      <c r="A9379" s="4" t="str">
        <f t="shared" si="292"/>
        <v>46247-POX34-psa4</v>
      </c>
      <c r="B9379" s="14">
        <v>46247</v>
      </c>
      <c r="C9379" s="4" t="s">
        <v>50</v>
      </c>
      <c r="D9379" s="4" t="s">
        <v>80</v>
      </c>
      <c r="E9379" s="4">
        <v>0</v>
      </c>
      <c r="F9379" s="6">
        <v>0</v>
      </c>
      <c r="G9379" s="6">
        <v>0</v>
      </c>
      <c r="H9379" s="6">
        <v>6</v>
      </c>
      <c r="I9379" s="4" t="str">
        <f t="shared" si="293"/>
        <v>2026-08</v>
      </c>
      <c r="J9379" s="7" t="str">
        <f>VLOOKUP(C9379,'[1]T. Apoyo Sistema'!$B$1:$C$89,2,0)</f>
        <v>SI</v>
      </c>
    </row>
    <row r="9380" spans="1:10" x14ac:dyDescent="0.25">
      <c r="A9380" s="4" t="str">
        <f t="shared" si="292"/>
        <v>46247-POX34-sec1</v>
      </c>
      <c r="B9380" s="14">
        <v>46247</v>
      </c>
      <c r="C9380" s="4" t="s">
        <v>50</v>
      </c>
      <c r="D9380" s="4" t="s">
        <v>75</v>
      </c>
      <c r="E9380" s="4">
        <v>0</v>
      </c>
      <c r="F9380" s="6">
        <v>0.73333333333333328</v>
      </c>
      <c r="G9380" s="6">
        <v>5.2666666666666666</v>
      </c>
      <c r="H9380" s="6">
        <v>0</v>
      </c>
      <c r="I9380" s="4" t="str">
        <f t="shared" si="293"/>
        <v>2026-08</v>
      </c>
      <c r="J9380" s="7" t="str">
        <f>VLOOKUP(C9380,'[1]T. Apoyo Sistema'!$B$1:$C$89,2,0)</f>
        <v>SI</v>
      </c>
    </row>
    <row r="9381" spans="1:10" x14ac:dyDescent="0.25">
      <c r="A9381" s="4" t="str">
        <f t="shared" si="292"/>
        <v>46247-POX34-sec2</v>
      </c>
      <c r="B9381" s="14">
        <v>46247</v>
      </c>
      <c r="C9381" s="4" t="s">
        <v>50</v>
      </c>
      <c r="D9381" s="4" t="s">
        <v>76</v>
      </c>
      <c r="E9381" s="4">
        <v>0</v>
      </c>
      <c r="F9381" s="6">
        <v>0.73333333333333328</v>
      </c>
      <c r="G9381" s="6">
        <v>5.2666666666666666</v>
      </c>
      <c r="H9381" s="6">
        <v>0</v>
      </c>
      <c r="I9381" s="4" t="str">
        <f t="shared" si="293"/>
        <v>2026-08</v>
      </c>
      <c r="J9381" s="7" t="str">
        <f>VLOOKUP(C9381,'[1]T. Apoyo Sistema'!$B$1:$C$89,2,0)</f>
        <v>SI</v>
      </c>
    </row>
    <row r="9382" spans="1:10" x14ac:dyDescent="0.25">
      <c r="A9382" s="4" t="str">
        <f t="shared" si="292"/>
        <v>46247-POX35-bbd1</v>
      </c>
      <c r="B9382" s="14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 t="shared" si="293"/>
        <v>2026-08</v>
      </c>
      <c r="J9382" s="7" t="str">
        <f>VLOOKUP(C9382,'[1]T. Apoyo Sistema'!$B$1:$C$89,2,0)</f>
        <v>SI</v>
      </c>
    </row>
    <row r="9383" spans="1:10" x14ac:dyDescent="0.25">
      <c r="A9383" s="4" t="str">
        <f t="shared" si="292"/>
        <v>46247-POX35-bbd2</v>
      </c>
      <c r="B9383" s="14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 t="shared" si="293"/>
        <v>2026-08</v>
      </c>
      <c r="J9383" s="7" t="str">
        <f>VLOOKUP(C9383,'[1]T. Apoyo Sistema'!$B$1:$C$89,2,0)</f>
        <v>SI</v>
      </c>
    </row>
    <row r="9384" spans="1:10" x14ac:dyDescent="0.25">
      <c r="A9384" s="4" t="str">
        <f t="shared" si="292"/>
        <v>46247-POX35-com1</v>
      </c>
      <c r="B9384" s="14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 t="shared" si="293"/>
        <v>2026-08</v>
      </c>
      <c r="J9384" s="7" t="str">
        <f>VLOOKUP(C9384,'[1]T. Apoyo Sistema'!$B$1:$C$89,2,0)</f>
        <v>SI</v>
      </c>
    </row>
    <row r="9385" spans="1:10" x14ac:dyDescent="0.25">
      <c r="A9385" s="4" t="str">
        <f t="shared" si="292"/>
        <v>46247-POX35-com2</v>
      </c>
      <c r="B9385" s="14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 t="shared" si="293"/>
        <v>2026-08</v>
      </c>
      <c r="J9385" s="7" t="str">
        <f>VLOOKUP(C9385,'[1]T. Apoyo Sistema'!$B$1:$C$89,2,0)</f>
        <v>SI</v>
      </c>
    </row>
    <row r="9386" spans="1:10" x14ac:dyDescent="0.25">
      <c r="A9386" s="4" t="str">
        <f t="shared" si="292"/>
        <v>46247-POX35-com3</v>
      </c>
      <c r="B9386" s="14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 t="shared" si="293"/>
        <v>2026-08</v>
      </c>
      <c r="J9386" s="7" t="str">
        <f>VLOOKUP(C9386,'[1]T. Apoyo Sistema'!$B$1:$C$89,2,0)</f>
        <v>SI</v>
      </c>
    </row>
    <row r="9387" spans="1:10" x14ac:dyDescent="0.25">
      <c r="A9387" s="4" t="str">
        <f t="shared" si="292"/>
        <v>46247-POX35-com4</v>
      </c>
      <c r="B9387" s="14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 t="shared" si="293"/>
        <v>2026-08</v>
      </c>
      <c r="J9387" s="7" t="str">
        <f>VLOOKUP(C9387,'[1]T. Apoyo Sistema'!$B$1:$C$89,2,0)</f>
        <v>SI</v>
      </c>
    </row>
    <row r="9388" spans="1:10" x14ac:dyDescent="0.25">
      <c r="A9388" s="4" t="str">
        <f t="shared" si="292"/>
        <v>46247-POX35-gen1</v>
      </c>
      <c r="B9388" s="14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 t="shared" si="293"/>
        <v>2026-08</v>
      </c>
      <c r="J9388" s="7" t="str">
        <f>VLOOKUP(C9388,'[1]T. Apoyo Sistema'!$B$1:$C$89,2,0)</f>
        <v>SI</v>
      </c>
    </row>
    <row r="9389" spans="1:10" x14ac:dyDescent="0.25">
      <c r="A9389" s="4" t="str">
        <f t="shared" si="292"/>
        <v>46247-POX35-gen2</v>
      </c>
      <c r="B9389" s="14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 t="shared" si="293"/>
        <v>2026-08</v>
      </c>
      <c r="J9389" s="7" t="str">
        <f>VLOOKUP(C9389,'[1]T. Apoyo Sistema'!$B$1:$C$89,2,0)</f>
        <v>SI</v>
      </c>
    </row>
    <row r="9390" spans="1:10" x14ac:dyDescent="0.25">
      <c r="A9390" s="4" t="str">
        <f t="shared" si="292"/>
        <v>46247-POX35-psa1</v>
      </c>
      <c r="B9390" s="14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 t="shared" si="293"/>
        <v>2026-08</v>
      </c>
      <c r="J9390" s="7" t="str">
        <f>VLOOKUP(C9390,'[1]T. Apoyo Sistema'!$B$1:$C$89,2,0)</f>
        <v>SI</v>
      </c>
    </row>
    <row r="9391" spans="1:10" x14ac:dyDescent="0.25">
      <c r="A9391" s="4" t="str">
        <f t="shared" si="292"/>
        <v>46247-POX35-psa2</v>
      </c>
      <c r="B9391" s="14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 t="shared" si="293"/>
        <v>2026-08</v>
      </c>
      <c r="J9391" s="7" t="str">
        <f>VLOOKUP(C9391,'[1]T. Apoyo Sistema'!$B$1:$C$89,2,0)</f>
        <v>SI</v>
      </c>
    </row>
    <row r="9392" spans="1:10" x14ac:dyDescent="0.25">
      <c r="A9392" s="4" t="str">
        <f t="shared" si="292"/>
        <v>46247-POX35-psa3</v>
      </c>
      <c r="B9392" s="14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 t="shared" si="293"/>
        <v>2026-08</v>
      </c>
      <c r="J9392" s="7" t="str">
        <f>VLOOKUP(C9392,'[1]T. Apoyo Sistema'!$B$1:$C$89,2,0)</f>
        <v>SI</v>
      </c>
    </row>
    <row r="9393" spans="1:10" x14ac:dyDescent="0.25">
      <c r="A9393" s="4" t="str">
        <f t="shared" si="292"/>
        <v>46247-POX35-psa4</v>
      </c>
      <c r="B9393" s="14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 t="shared" si="293"/>
        <v>2026-08</v>
      </c>
      <c r="J9393" s="7" t="str">
        <f>VLOOKUP(C9393,'[1]T. Apoyo Sistema'!$B$1:$C$89,2,0)</f>
        <v>SI</v>
      </c>
    </row>
    <row r="9394" spans="1:10" x14ac:dyDescent="0.25">
      <c r="A9394" s="4" t="str">
        <f t="shared" si="292"/>
        <v>46247-POX35-sec1</v>
      </c>
      <c r="B9394" s="14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 t="shared" si="293"/>
        <v>2026-08</v>
      </c>
      <c r="J9394" s="7" t="str">
        <f>VLOOKUP(C9394,'[1]T. Apoyo Sistema'!$B$1:$C$89,2,0)</f>
        <v>SI</v>
      </c>
    </row>
    <row r="9395" spans="1:10" x14ac:dyDescent="0.25">
      <c r="A9395" s="4" t="str">
        <f t="shared" si="292"/>
        <v>46247-POX35-sec2</v>
      </c>
      <c r="B9395" s="14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 t="shared" si="293"/>
        <v>2026-08</v>
      </c>
      <c r="J9395" s="7" t="str">
        <f>VLOOKUP(C9395,'[1]T. Apoyo Sistema'!$B$1:$C$89,2,0)</f>
        <v>SI</v>
      </c>
    </row>
    <row r="9396" spans="1:10" x14ac:dyDescent="0.25">
      <c r="A9396" s="4" t="str">
        <f t="shared" si="292"/>
        <v>46247-POX37-bbd1</v>
      </c>
      <c r="B9396" s="14">
        <v>46247</v>
      </c>
      <c r="C9396" s="4" t="s">
        <v>34</v>
      </c>
      <c r="D9396" s="4" t="s">
        <v>69</v>
      </c>
      <c r="E9396" s="4">
        <v>0</v>
      </c>
      <c r="F9396" s="6">
        <v>0</v>
      </c>
      <c r="G9396" s="6">
        <v>23.016666666666666</v>
      </c>
      <c r="H9396" s="6">
        <v>0</v>
      </c>
      <c r="I9396" s="4" t="str">
        <f t="shared" si="293"/>
        <v>2026-08</v>
      </c>
      <c r="J9396" s="7" t="str">
        <f>VLOOKUP(C9396,'[1]T. Apoyo Sistema'!$B$1:$C$89,2,0)</f>
        <v>SI</v>
      </c>
    </row>
    <row r="9397" spans="1:10" x14ac:dyDescent="0.25">
      <c r="A9397" s="4" t="str">
        <f t="shared" si="292"/>
        <v>46247-POX37-bbd2</v>
      </c>
      <c r="B9397" s="14">
        <v>46247</v>
      </c>
      <c r="C9397" s="4" t="s">
        <v>34</v>
      </c>
      <c r="D9397" s="4" t="s">
        <v>70</v>
      </c>
      <c r="E9397" s="4">
        <v>0</v>
      </c>
      <c r="F9397" s="6">
        <v>0.18333333333333332</v>
      </c>
      <c r="G9397" s="6">
        <v>22.833333333333332</v>
      </c>
      <c r="H9397" s="6">
        <v>0</v>
      </c>
      <c r="I9397" s="4" t="str">
        <f t="shared" si="293"/>
        <v>2026-08</v>
      </c>
      <c r="J9397" s="7" t="str">
        <f>VLOOKUP(C9397,'[1]T. Apoyo Sistema'!$B$1:$C$89,2,0)</f>
        <v>SI</v>
      </c>
    </row>
    <row r="9398" spans="1:10" x14ac:dyDescent="0.25">
      <c r="A9398" s="4" t="str">
        <f t="shared" si="292"/>
        <v>46247-POX37-com1</v>
      </c>
      <c r="B9398" s="14">
        <v>46247</v>
      </c>
      <c r="C9398" s="4" t="s">
        <v>34</v>
      </c>
      <c r="D9398" s="4" t="s">
        <v>71</v>
      </c>
      <c r="E9398" s="4">
        <v>0</v>
      </c>
      <c r="F9398" s="6">
        <v>7.7166666666666668</v>
      </c>
      <c r="G9398" s="6">
        <v>15.299999999999999</v>
      </c>
      <c r="H9398" s="6">
        <v>0</v>
      </c>
      <c r="I9398" s="4" t="str">
        <f t="shared" si="293"/>
        <v>2026-08</v>
      </c>
      <c r="J9398" s="7" t="str">
        <f>VLOOKUP(C9398,'[1]T. Apoyo Sistema'!$B$1:$C$89,2,0)</f>
        <v>SI</v>
      </c>
    </row>
    <row r="9399" spans="1:10" x14ac:dyDescent="0.25">
      <c r="A9399" s="4" t="str">
        <f t="shared" si="292"/>
        <v>46247-POX37-com2</v>
      </c>
      <c r="B9399" s="14">
        <v>46247</v>
      </c>
      <c r="C9399" s="4" t="s">
        <v>34</v>
      </c>
      <c r="D9399" s="4" t="s">
        <v>72</v>
      </c>
      <c r="E9399" s="4">
        <v>0</v>
      </c>
      <c r="F9399" s="6">
        <v>5.2833333333333332</v>
      </c>
      <c r="G9399" s="6">
        <v>6</v>
      </c>
      <c r="H9399" s="6">
        <v>11.733333333333333</v>
      </c>
      <c r="I9399" s="4" t="str">
        <f t="shared" si="293"/>
        <v>2026-08</v>
      </c>
      <c r="J9399" s="7" t="str">
        <f>VLOOKUP(C9399,'[1]T. Apoyo Sistema'!$B$1:$C$89,2,0)</f>
        <v>SI</v>
      </c>
    </row>
    <row r="9400" spans="1:10" x14ac:dyDescent="0.25">
      <c r="A9400" s="4" t="str">
        <f t="shared" si="292"/>
        <v>46247-POX37-com3</v>
      </c>
      <c r="B9400" s="14">
        <v>46247</v>
      </c>
      <c r="C9400" s="4" t="s">
        <v>34</v>
      </c>
      <c r="D9400" s="4" t="s">
        <v>77</v>
      </c>
      <c r="E9400" s="4">
        <v>1</v>
      </c>
      <c r="F9400" s="6">
        <v>2.9666666666666668</v>
      </c>
      <c r="G9400" s="6">
        <v>14.033333333333331</v>
      </c>
      <c r="H9400" s="6">
        <v>6.0166666666666666</v>
      </c>
      <c r="I9400" s="4" t="str">
        <f t="shared" si="293"/>
        <v>2026-08</v>
      </c>
      <c r="J9400" s="7" t="str">
        <f>VLOOKUP(C9400,'[1]T. Apoyo Sistema'!$B$1:$C$89,2,0)</f>
        <v>SI</v>
      </c>
    </row>
    <row r="9401" spans="1:10" x14ac:dyDescent="0.25">
      <c r="A9401" s="4" t="str">
        <f t="shared" si="292"/>
        <v>46247-POX37-gen1</v>
      </c>
      <c r="B9401" s="14">
        <v>46247</v>
      </c>
      <c r="C9401" s="4" t="s">
        <v>34</v>
      </c>
      <c r="D9401" s="4" t="s">
        <v>59</v>
      </c>
      <c r="E9401" s="4">
        <v>0</v>
      </c>
      <c r="F9401" s="6">
        <v>8.5333333333333332</v>
      </c>
      <c r="G9401" s="6">
        <v>14.483333333333333</v>
      </c>
      <c r="H9401" s="6">
        <v>0</v>
      </c>
      <c r="I9401" s="4" t="str">
        <f t="shared" si="293"/>
        <v>2026-08</v>
      </c>
      <c r="J9401" s="7" t="str">
        <f>VLOOKUP(C9401,'[1]T. Apoyo Sistema'!$B$1:$C$89,2,0)</f>
        <v>SI</v>
      </c>
    </row>
    <row r="9402" spans="1:10" x14ac:dyDescent="0.25">
      <c r="A9402" s="4" t="str">
        <f t="shared" si="292"/>
        <v>46247-POX37-gen2</v>
      </c>
      <c r="B9402" s="14">
        <v>46247</v>
      </c>
      <c r="C9402" s="4" t="s">
        <v>34</v>
      </c>
      <c r="D9402" s="4" t="s">
        <v>73</v>
      </c>
      <c r="E9402" s="4">
        <v>0</v>
      </c>
      <c r="F9402" s="6">
        <v>0</v>
      </c>
      <c r="G9402" s="6">
        <v>0</v>
      </c>
      <c r="H9402" s="6">
        <v>23.016666666666666</v>
      </c>
      <c r="I9402" s="4" t="str">
        <f t="shared" si="293"/>
        <v>2026-08</v>
      </c>
      <c r="J9402" s="7" t="str">
        <f>VLOOKUP(C9402,'[1]T. Apoyo Sistema'!$B$1:$C$89,2,0)</f>
        <v>SI</v>
      </c>
    </row>
    <row r="9403" spans="1:10" x14ac:dyDescent="0.25">
      <c r="A9403" s="4" t="str">
        <f t="shared" si="292"/>
        <v>46247-POX37-psa1</v>
      </c>
      <c r="B9403" s="14">
        <v>46247</v>
      </c>
      <c r="C9403" s="4" t="s">
        <v>34</v>
      </c>
      <c r="D9403" s="4" t="s">
        <v>60</v>
      </c>
      <c r="E9403" s="4">
        <v>0</v>
      </c>
      <c r="F9403" s="6">
        <v>7.3166666666666664</v>
      </c>
      <c r="G9403" s="6">
        <v>15.7</v>
      </c>
      <c r="H9403" s="6">
        <v>0</v>
      </c>
      <c r="I9403" s="4" t="str">
        <f t="shared" si="293"/>
        <v>2026-08</v>
      </c>
      <c r="J9403" s="7" t="str">
        <f>VLOOKUP(C9403,'[1]T. Apoyo Sistema'!$B$1:$C$89,2,0)</f>
        <v>SI</v>
      </c>
    </row>
    <row r="9404" spans="1:10" x14ac:dyDescent="0.25">
      <c r="A9404" s="4" t="str">
        <f t="shared" si="292"/>
        <v>46247-POX37-psa2</v>
      </c>
      <c r="B9404" s="14">
        <v>46247</v>
      </c>
      <c r="C9404" s="4" t="s">
        <v>34</v>
      </c>
      <c r="D9404" s="4" t="s">
        <v>74</v>
      </c>
      <c r="E9404" s="4">
        <v>0</v>
      </c>
      <c r="F9404" s="6">
        <v>7.3166666666666664</v>
      </c>
      <c r="G9404" s="6">
        <v>15.7</v>
      </c>
      <c r="H9404" s="6">
        <v>0</v>
      </c>
      <c r="I9404" s="4" t="str">
        <f t="shared" si="293"/>
        <v>2026-08</v>
      </c>
      <c r="J9404" s="7" t="str">
        <f>VLOOKUP(C9404,'[1]T. Apoyo Sistema'!$B$1:$C$89,2,0)</f>
        <v>SI</v>
      </c>
    </row>
    <row r="9405" spans="1:10" x14ac:dyDescent="0.25">
      <c r="A9405" s="4" t="str">
        <f t="shared" si="292"/>
        <v>46247-POX37-psa3</v>
      </c>
      <c r="B9405" s="14">
        <v>46247</v>
      </c>
      <c r="C9405" s="4" t="s">
        <v>34</v>
      </c>
      <c r="D9405" s="4" t="s">
        <v>79</v>
      </c>
      <c r="E9405" s="4">
        <v>2</v>
      </c>
      <c r="F9405" s="6">
        <v>3.7</v>
      </c>
      <c r="G9405" s="6">
        <v>13.683333333333332</v>
      </c>
      <c r="H9405" s="6">
        <v>5.6333333333333337</v>
      </c>
      <c r="I9405" s="4" t="str">
        <f t="shared" si="293"/>
        <v>2026-08</v>
      </c>
      <c r="J9405" s="7" t="str">
        <f>VLOOKUP(C9405,'[1]T. Apoyo Sistema'!$B$1:$C$89,2,0)</f>
        <v>SI</v>
      </c>
    </row>
    <row r="9406" spans="1:10" x14ac:dyDescent="0.25">
      <c r="A9406" s="4" t="str">
        <f t="shared" si="292"/>
        <v>46247-POX37-psa4</v>
      </c>
      <c r="B9406" s="14">
        <v>46247</v>
      </c>
      <c r="C9406" s="4" t="s">
        <v>34</v>
      </c>
      <c r="D9406" s="4" t="s">
        <v>80</v>
      </c>
      <c r="E9406" s="4">
        <v>0</v>
      </c>
      <c r="F9406" s="6">
        <v>7.2166666666666668</v>
      </c>
      <c r="G9406" s="6">
        <v>15.799999999999999</v>
      </c>
      <c r="H9406" s="6">
        <v>0</v>
      </c>
      <c r="I9406" s="4" t="str">
        <f t="shared" si="293"/>
        <v>2026-08</v>
      </c>
      <c r="J9406" s="7" t="str">
        <f>VLOOKUP(C9406,'[1]T. Apoyo Sistema'!$B$1:$C$89,2,0)</f>
        <v>SI</v>
      </c>
    </row>
    <row r="9407" spans="1:10" x14ac:dyDescent="0.25">
      <c r="A9407" s="4" t="str">
        <f t="shared" si="292"/>
        <v>46247-POX37-psa5</v>
      </c>
      <c r="B9407" s="14">
        <v>46247</v>
      </c>
      <c r="C9407" s="4" t="s">
        <v>34</v>
      </c>
      <c r="D9407" s="4" t="s">
        <v>92</v>
      </c>
      <c r="E9407" s="4">
        <v>1</v>
      </c>
      <c r="F9407" s="6">
        <v>0.51666666666666672</v>
      </c>
      <c r="G9407" s="6">
        <v>22.299999999999997</v>
      </c>
      <c r="H9407" s="6">
        <v>0.2</v>
      </c>
      <c r="I9407" s="4" t="str">
        <f t="shared" si="293"/>
        <v>2026-08</v>
      </c>
      <c r="J9407" s="7" t="str">
        <f>VLOOKUP(C9407,'[1]T. Apoyo Sistema'!$B$1:$C$89,2,0)</f>
        <v>SI</v>
      </c>
    </row>
    <row r="9408" spans="1:10" x14ac:dyDescent="0.25">
      <c r="A9408" s="4" t="str">
        <f t="shared" si="292"/>
        <v>46247-POX37-psa6</v>
      </c>
      <c r="B9408" s="14">
        <v>46247</v>
      </c>
      <c r="C9408" s="4" t="s">
        <v>34</v>
      </c>
      <c r="D9408" s="4" t="s">
        <v>93</v>
      </c>
      <c r="E9408" s="4">
        <v>1</v>
      </c>
      <c r="F9408" s="6">
        <v>3.6833333333333331</v>
      </c>
      <c r="G9408" s="6">
        <v>19.133333333333333</v>
      </c>
      <c r="H9408" s="6">
        <v>0.2</v>
      </c>
      <c r="I9408" s="4" t="str">
        <f t="shared" si="293"/>
        <v>2026-08</v>
      </c>
      <c r="J9408" s="7" t="str">
        <f>VLOOKUP(C9408,'[1]T. Apoyo Sistema'!$B$1:$C$89,2,0)</f>
        <v>SI</v>
      </c>
    </row>
    <row r="9409" spans="1:10" x14ac:dyDescent="0.25">
      <c r="A9409" s="4" t="str">
        <f t="shared" si="292"/>
        <v>46247-POX37-sec1</v>
      </c>
      <c r="B9409" s="14">
        <v>46247</v>
      </c>
      <c r="C9409" s="4" t="s">
        <v>34</v>
      </c>
      <c r="D9409" s="4" t="s">
        <v>75</v>
      </c>
      <c r="E9409" s="4">
        <v>0</v>
      </c>
      <c r="F9409" s="6">
        <v>8.25</v>
      </c>
      <c r="G9409" s="6">
        <v>14.766666666666666</v>
      </c>
      <c r="H9409" s="6">
        <v>0</v>
      </c>
      <c r="I9409" s="4" t="str">
        <f t="shared" si="293"/>
        <v>2026-08</v>
      </c>
      <c r="J9409" s="7" t="str">
        <f>VLOOKUP(C9409,'[1]T. Apoyo Sistema'!$B$1:$C$89,2,0)</f>
        <v>SI</v>
      </c>
    </row>
    <row r="9410" spans="1:10" x14ac:dyDescent="0.25">
      <c r="A9410" s="4" t="str">
        <f t="shared" ref="A9410:A9473" si="294">CONCATENATE(B9410,"-",C9410,"-",D9410)</f>
        <v>46247-POX37-sec2</v>
      </c>
      <c r="B9410" s="14">
        <v>46247</v>
      </c>
      <c r="C9410" s="4" t="s">
        <v>34</v>
      </c>
      <c r="D9410" s="4" t="s">
        <v>76</v>
      </c>
      <c r="E9410" s="4">
        <v>0</v>
      </c>
      <c r="F9410" s="6">
        <v>8.25</v>
      </c>
      <c r="G9410" s="6">
        <v>14.766666666666666</v>
      </c>
      <c r="H9410" s="6">
        <v>0</v>
      </c>
      <c r="I9410" s="4" t="str">
        <f t="shared" ref="I9410:I9473" si="295">TEXT(B9410,"yyyy-mm")</f>
        <v>2026-08</v>
      </c>
      <c r="J9410" s="7" t="str">
        <f>VLOOKUP(C9410,'[1]T. Apoyo Sistema'!$B$1:$C$89,2,0)</f>
        <v>SI</v>
      </c>
    </row>
    <row r="9411" spans="1:10" x14ac:dyDescent="0.25">
      <c r="A9411" s="4" t="str">
        <f t="shared" si="294"/>
        <v>46247-POX38-bbd1</v>
      </c>
      <c r="B9411" s="14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 t="shared" si="295"/>
        <v>2026-08</v>
      </c>
      <c r="J9411" s="7" t="str">
        <f>VLOOKUP(C9411,'[1]T. Apoyo Sistema'!$B$1:$C$89,2,0)</f>
        <v>SI</v>
      </c>
    </row>
    <row r="9412" spans="1:10" x14ac:dyDescent="0.25">
      <c r="A9412" s="4" t="str">
        <f t="shared" si="294"/>
        <v>46247-POX38-bbd2</v>
      </c>
      <c r="B9412" s="14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 t="shared" si="295"/>
        <v>2026-08</v>
      </c>
      <c r="J9412" s="7" t="str">
        <f>VLOOKUP(C9412,'[1]T. Apoyo Sistema'!$B$1:$C$89,2,0)</f>
        <v>SI</v>
      </c>
    </row>
    <row r="9413" spans="1:10" x14ac:dyDescent="0.25">
      <c r="A9413" s="4" t="str">
        <f t="shared" si="294"/>
        <v>46247-POX38-com1</v>
      </c>
      <c r="B9413" s="14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 t="shared" si="295"/>
        <v>2026-08</v>
      </c>
      <c r="J9413" s="7" t="str">
        <f>VLOOKUP(C9413,'[1]T. Apoyo Sistema'!$B$1:$C$89,2,0)</f>
        <v>SI</v>
      </c>
    </row>
    <row r="9414" spans="1:10" x14ac:dyDescent="0.25">
      <c r="A9414" s="4" t="str">
        <f t="shared" si="294"/>
        <v>46247-POX38-com2</v>
      </c>
      <c r="B9414" s="14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 t="shared" si="295"/>
        <v>2026-08</v>
      </c>
      <c r="J9414" s="7" t="str">
        <f>VLOOKUP(C9414,'[1]T. Apoyo Sistema'!$B$1:$C$89,2,0)</f>
        <v>SI</v>
      </c>
    </row>
    <row r="9415" spans="1:10" x14ac:dyDescent="0.25">
      <c r="A9415" s="4" t="str">
        <f t="shared" si="294"/>
        <v>46247-POX38-com3</v>
      </c>
      <c r="B9415" s="14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 t="shared" si="295"/>
        <v>2026-08</v>
      </c>
      <c r="J9415" s="7" t="str">
        <f>VLOOKUP(C9415,'[1]T. Apoyo Sistema'!$B$1:$C$89,2,0)</f>
        <v>SI</v>
      </c>
    </row>
    <row r="9416" spans="1:10" x14ac:dyDescent="0.25">
      <c r="A9416" s="4" t="str">
        <f t="shared" si="294"/>
        <v>46247-POX38-gen1</v>
      </c>
      <c r="B9416" s="14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 t="shared" si="295"/>
        <v>2026-08</v>
      </c>
      <c r="J9416" s="7" t="str">
        <f>VLOOKUP(C9416,'[1]T. Apoyo Sistema'!$B$1:$C$89,2,0)</f>
        <v>SI</v>
      </c>
    </row>
    <row r="9417" spans="1:10" x14ac:dyDescent="0.25">
      <c r="A9417" s="4" t="str">
        <f t="shared" si="294"/>
        <v>46247-POX38-gen2</v>
      </c>
      <c r="B9417" s="14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 t="shared" si="295"/>
        <v>2026-08</v>
      </c>
      <c r="J9417" s="7" t="str">
        <f>VLOOKUP(C9417,'[1]T. Apoyo Sistema'!$B$1:$C$89,2,0)</f>
        <v>SI</v>
      </c>
    </row>
    <row r="9418" spans="1:10" x14ac:dyDescent="0.25">
      <c r="A9418" s="4" t="str">
        <f t="shared" si="294"/>
        <v>46247-POX38-psa1</v>
      </c>
      <c r="B9418" s="14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 t="shared" si="295"/>
        <v>2026-08</v>
      </c>
      <c r="J9418" s="7" t="str">
        <f>VLOOKUP(C9418,'[1]T. Apoyo Sistema'!$B$1:$C$89,2,0)</f>
        <v>SI</v>
      </c>
    </row>
    <row r="9419" spans="1:10" x14ac:dyDescent="0.25">
      <c r="A9419" s="4" t="str">
        <f t="shared" si="294"/>
        <v>46247-POX38-psa2</v>
      </c>
      <c r="B9419" s="14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 t="shared" si="295"/>
        <v>2026-08</v>
      </c>
      <c r="J9419" s="7" t="str">
        <f>VLOOKUP(C9419,'[1]T. Apoyo Sistema'!$B$1:$C$89,2,0)</f>
        <v>SI</v>
      </c>
    </row>
    <row r="9420" spans="1:10" x14ac:dyDescent="0.25">
      <c r="A9420" s="4" t="str">
        <f t="shared" si="294"/>
        <v>46247-POX38-psa3</v>
      </c>
      <c r="B9420" s="14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 t="shared" si="295"/>
        <v>2026-08</v>
      </c>
      <c r="J9420" s="7" t="str">
        <f>VLOOKUP(C9420,'[1]T. Apoyo Sistema'!$B$1:$C$89,2,0)</f>
        <v>SI</v>
      </c>
    </row>
    <row r="9421" spans="1:10" x14ac:dyDescent="0.25">
      <c r="A9421" s="4" t="str">
        <f t="shared" si="294"/>
        <v>46247-POX38-psa4</v>
      </c>
      <c r="B9421" s="14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 t="shared" si="295"/>
        <v>2026-08</v>
      </c>
      <c r="J9421" s="7" t="str">
        <f>VLOOKUP(C9421,'[1]T. Apoyo Sistema'!$B$1:$C$89,2,0)</f>
        <v>SI</v>
      </c>
    </row>
    <row r="9422" spans="1:10" x14ac:dyDescent="0.25">
      <c r="A9422" s="4" t="str">
        <f t="shared" si="294"/>
        <v>46247-POX38-psa5</v>
      </c>
      <c r="B9422" s="14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 t="shared" si="295"/>
        <v>2026-08</v>
      </c>
      <c r="J9422" s="7" t="str">
        <f>VLOOKUP(C9422,'[1]T. Apoyo Sistema'!$B$1:$C$89,2,0)</f>
        <v>SI</v>
      </c>
    </row>
    <row r="9423" spans="1:10" x14ac:dyDescent="0.25">
      <c r="A9423" s="4" t="str">
        <f t="shared" si="294"/>
        <v>46247-POX38-psa6</v>
      </c>
      <c r="B9423" s="14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 t="shared" si="295"/>
        <v>2026-08</v>
      </c>
      <c r="J9423" s="7" t="str">
        <f>VLOOKUP(C9423,'[1]T. Apoyo Sistema'!$B$1:$C$89,2,0)</f>
        <v>SI</v>
      </c>
    </row>
    <row r="9424" spans="1:10" x14ac:dyDescent="0.25">
      <c r="A9424" s="4" t="str">
        <f t="shared" si="294"/>
        <v>46247-POX38-sec1</v>
      </c>
      <c r="B9424" s="14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 t="shared" si="295"/>
        <v>2026-08</v>
      </c>
      <c r="J9424" s="7" t="str">
        <f>VLOOKUP(C9424,'[1]T. Apoyo Sistema'!$B$1:$C$89,2,0)</f>
        <v>SI</v>
      </c>
    </row>
    <row r="9425" spans="1:10" x14ac:dyDescent="0.25">
      <c r="A9425" s="4" t="str">
        <f t="shared" si="294"/>
        <v>46247-POX38-sec2</v>
      </c>
      <c r="B9425" s="14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 t="shared" si="295"/>
        <v>2026-08</v>
      </c>
      <c r="J9425" s="7" t="str">
        <f>VLOOKUP(C9425,'[1]T. Apoyo Sistema'!$B$1:$C$89,2,0)</f>
        <v>SI</v>
      </c>
    </row>
    <row r="9426" spans="1:10" x14ac:dyDescent="0.25">
      <c r="A9426" s="4" t="str">
        <f t="shared" si="294"/>
        <v>46247-POX40-bbd1</v>
      </c>
      <c r="B9426" s="14">
        <v>46247</v>
      </c>
      <c r="C9426" s="4" t="s">
        <v>94</v>
      </c>
      <c r="D9426" s="4" t="s">
        <v>69</v>
      </c>
      <c r="E9426" s="4">
        <v>0</v>
      </c>
      <c r="F9426" s="6">
        <v>1.7</v>
      </c>
      <c r="G9426" s="6">
        <v>22.266666666666666</v>
      </c>
      <c r="H9426" s="6">
        <v>0</v>
      </c>
      <c r="I9426" s="4" t="str">
        <f t="shared" si="295"/>
        <v>2026-08</v>
      </c>
      <c r="J9426" s="7" t="str">
        <f>VLOOKUP(C9426,'[1]T. Apoyo Sistema'!$B$1:$C$89,2,0)</f>
        <v>SI</v>
      </c>
    </row>
    <row r="9427" spans="1:10" x14ac:dyDescent="0.25">
      <c r="A9427" s="4" t="str">
        <f t="shared" si="294"/>
        <v>46247-POX40-bbd2</v>
      </c>
      <c r="B9427" s="14">
        <v>46247</v>
      </c>
      <c r="C9427" s="4" t="s">
        <v>94</v>
      </c>
      <c r="D9427" s="4" t="s">
        <v>70</v>
      </c>
      <c r="E9427" s="4">
        <v>0</v>
      </c>
      <c r="F9427" s="6">
        <v>0</v>
      </c>
      <c r="G9427" s="6">
        <v>23.966666666666665</v>
      </c>
      <c r="H9427" s="6">
        <v>0</v>
      </c>
      <c r="I9427" s="4" t="str">
        <f t="shared" si="295"/>
        <v>2026-08</v>
      </c>
      <c r="J9427" s="7" t="str">
        <f>VLOOKUP(C9427,'[1]T. Apoyo Sistema'!$B$1:$C$89,2,0)</f>
        <v>SI</v>
      </c>
    </row>
    <row r="9428" spans="1:10" x14ac:dyDescent="0.25">
      <c r="A9428" s="4" t="str">
        <f t="shared" si="294"/>
        <v>46247-POX40-com1</v>
      </c>
      <c r="B9428" s="14">
        <v>46247</v>
      </c>
      <c r="C9428" s="4" t="s">
        <v>94</v>
      </c>
      <c r="D9428" s="4" t="s">
        <v>71</v>
      </c>
      <c r="E9428" s="4">
        <v>0</v>
      </c>
      <c r="F9428" s="6">
        <v>23.35</v>
      </c>
      <c r="G9428" s="6">
        <v>0.61666666666666359</v>
      </c>
      <c r="H9428" s="6">
        <v>0</v>
      </c>
      <c r="I9428" s="4" t="str">
        <f t="shared" si="295"/>
        <v>2026-08</v>
      </c>
      <c r="J9428" s="7" t="str">
        <f>VLOOKUP(C9428,'[1]T. Apoyo Sistema'!$B$1:$C$89,2,0)</f>
        <v>SI</v>
      </c>
    </row>
    <row r="9429" spans="1:10" x14ac:dyDescent="0.25">
      <c r="A9429" s="4" t="str">
        <f t="shared" si="294"/>
        <v>46247-POX40-com2</v>
      </c>
      <c r="B9429" s="14">
        <v>46247</v>
      </c>
      <c r="C9429" s="4" t="s">
        <v>94</v>
      </c>
      <c r="D9429" s="4" t="s">
        <v>72</v>
      </c>
      <c r="E9429" s="4">
        <v>0</v>
      </c>
      <c r="F9429" s="6">
        <v>23.333333333333332</v>
      </c>
      <c r="G9429" s="6">
        <v>0.63333333333333286</v>
      </c>
      <c r="H9429" s="6">
        <v>0</v>
      </c>
      <c r="I9429" s="4" t="str">
        <f t="shared" si="295"/>
        <v>2026-08</v>
      </c>
      <c r="J9429" s="7" t="str">
        <f>VLOOKUP(C9429,'[1]T. Apoyo Sistema'!$B$1:$C$89,2,0)</f>
        <v>SI</v>
      </c>
    </row>
    <row r="9430" spans="1:10" x14ac:dyDescent="0.25">
      <c r="A9430" s="4" t="str">
        <f t="shared" si="294"/>
        <v>46247-POX40-com3</v>
      </c>
      <c r="B9430" s="14">
        <v>46247</v>
      </c>
      <c r="C9430" s="4" t="s">
        <v>94</v>
      </c>
      <c r="D9430" s="4" t="s">
        <v>77</v>
      </c>
      <c r="E9430" s="4">
        <v>0</v>
      </c>
      <c r="F9430" s="6">
        <v>23.366666666666667</v>
      </c>
      <c r="G9430" s="6">
        <v>0.59999999999999787</v>
      </c>
      <c r="H9430" s="6">
        <v>0</v>
      </c>
      <c r="I9430" s="4" t="str">
        <f t="shared" si="295"/>
        <v>2026-08</v>
      </c>
      <c r="J9430" s="7" t="str">
        <f>VLOOKUP(C9430,'[1]T. Apoyo Sistema'!$B$1:$C$89,2,0)</f>
        <v>SI</v>
      </c>
    </row>
    <row r="9431" spans="1:10" x14ac:dyDescent="0.25">
      <c r="A9431" s="4" t="str">
        <f t="shared" si="294"/>
        <v>46247-POX40-gen1</v>
      </c>
      <c r="B9431" s="14">
        <v>46247</v>
      </c>
      <c r="C9431" s="4" t="s">
        <v>94</v>
      </c>
      <c r="D9431" s="4" t="s">
        <v>59</v>
      </c>
      <c r="E9431" s="4">
        <v>0</v>
      </c>
      <c r="F9431" s="6">
        <v>0</v>
      </c>
      <c r="G9431" s="6">
        <v>23.966666666666665</v>
      </c>
      <c r="H9431" s="6">
        <v>0</v>
      </c>
      <c r="I9431" s="4" t="str">
        <f t="shared" si="295"/>
        <v>2026-08</v>
      </c>
      <c r="J9431" s="7" t="str">
        <f>VLOOKUP(C9431,'[1]T. Apoyo Sistema'!$B$1:$C$89,2,0)</f>
        <v>SI</v>
      </c>
    </row>
    <row r="9432" spans="1:10" x14ac:dyDescent="0.25">
      <c r="A9432" s="4" t="str">
        <f t="shared" si="294"/>
        <v>46247-POX40-gen2</v>
      </c>
      <c r="B9432" s="14">
        <v>46247</v>
      </c>
      <c r="C9432" s="4" t="s">
        <v>94</v>
      </c>
      <c r="D9432" s="4" t="s">
        <v>73</v>
      </c>
      <c r="E9432" s="4">
        <v>0</v>
      </c>
      <c r="F9432" s="6">
        <v>23.533333333333335</v>
      </c>
      <c r="G9432" s="6">
        <v>0.43333333333333002</v>
      </c>
      <c r="H9432" s="6">
        <v>0</v>
      </c>
      <c r="I9432" s="4" t="str">
        <f t="shared" si="295"/>
        <v>2026-08</v>
      </c>
      <c r="J9432" s="7" t="str">
        <f>VLOOKUP(C9432,'[1]T. Apoyo Sistema'!$B$1:$C$89,2,0)</f>
        <v>SI</v>
      </c>
    </row>
    <row r="9433" spans="1:10" x14ac:dyDescent="0.25">
      <c r="A9433" s="4" t="str">
        <f t="shared" si="294"/>
        <v>46247-POX40-psa1</v>
      </c>
      <c r="B9433" s="14">
        <v>46247</v>
      </c>
      <c r="C9433" s="4" t="s">
        <v>94</v>
      </c>
      <c r="D9433" s="4" t="s">
        <v>60</v>
      </c>
      <c r="E9433" s="4">
        <v>0</v>
      </c>
      <c r="F9433" s="6">
        <v>23.3</v>
      </c>
      <c r="G9433" s="6">
        <v>0.6666666666666643</v>
      </c>
      <c r="H9433" s="6">
        <v>0</v>
      </c>
      <c r="I9433" s="4" t="str">
        <f t="shared" si="295"/>
        <v>2026-08</v>
      </c>
      <c r="J9433" s="7" t="str">
        <f>VLOOKUP(C9433,'[1]T. Apoyo Sistema'!$B$1:$C$89,2,0)</f>
        <v>SI</v>
      </c>
    </row>
    <row r="9434" spans="1:10" x14ac:dyDescent="0.25">
      <c r="A9434" s="4" t="str">
        <f t="shared" si="294"/>
        <v>46247-POX40-psa2</v>
      </c>
      <c r="B9434" s="14">
        <v>46247</v>
      </c>
      <c r="C9434" s="4" t="s">
        <v>94</v>
      </c>
      <c r="D9434" s="4" t="s">
        <v>74</v>
      </c>
      <c r="E9434" s="4">
        <v>0</v>
      </c>
      <c r="F9434" s="6">
        <v>23.283333333333335</v>
      </c>
      <c r="G9434" s="6">
        <v>0.68333333333333002</v>
      </c>
      <c r="H9434" s="6">
        <v>0</v>
      </c>
      <c r="I9434" s="4" t="str">
        <f t="shared" si="295"/>
        <v>2026-08</v>
      </c>
      <c r="J9434" s="7" t="str">
        <f>VLOOKUP(C9434,'[1]T. Apoyo Sistema'!$B$1:$C$89,2,0)</f>
        <v>SI</v>
      </c>
    </row>
    <row r="9435" spans="1:10" x14ac:dyDescent="0.25">
      <c r="A9435" s="4" t="str">
        <f t="shared" si="294"/>
        <v>46247-POX40-psa3</v>
      </c>
      <c r="B9435" s="14">
        <v>46247</v>
      </c>
      <c r="C9435" s="4" t="s">
        <v>94</v>
      </c>
      <c r="D9435" s="4" t="s">
        <v>79</v>
      </c>
      <c r="E9435" s="4">
        <v>0</v>
      </c>
      <c r="F9435" s="6">
        <v>23.266666666666666</v>
      </c>
      <c r="G9435" s="6">
        <v>0.69999999999999929</v>
      </c>
      <c r="H9435" s="6">
        <v>0</v>
      </c>
      <c r="I9435" s="4" t="str">
        <f t="shared" si="295"/>
        <v>2026-08</v>
      </c>
      <c r="J9435" s="7" t="str">
        <f>VLOOKUP(C9435,'[1]T. Apoyo Sistema'!$B$1:$C$89,2,0)</f>
        <v>SI</v>
      </c>
    </row>
    <row r="9436" spans="1:10" x14ac:dyDescent="0.25">
      <c r="A9436" s="4" t="str">
        <f t="shared" si="294"/>
        <v>46247-POX40-psa4</v>
      </c>
      <c r="B9436" s="14">
        <v>46247</v>
      </c>
      <c r="C9436" s="4" t="s">
        <v>94</v>
      </c>
      <c r="D9436" s="4" t="s">
        <v>80</v>
      </c>
      <c r="E9436" s="4">
        <v>0</v>
      </c>
      <c r="F9436" s="6">
        <v>23.266666666666666</v>
      </c>
      <c r="G9436" s="6">
        <v>0.69999999999999929</v>
      </c>
      <c r="H9436" s="6">
        <v>0</v>
      </c>
      <c r="I9436" s="4" t="str">
        <f t="shared" si="295"/>
        <v>2026-08</v>
      </c>
      <c r="J9436" s="7" t="str">
        <f>VLOOKUP(C9436,'[1]T. Apoyo Sistema'!$B$1:$C$89,2,0)</f>
        <v>SI</v>
      </c>
    </row>
    <row r="9437" spans="1:10" x14ac:dyDescent="0.25">
      <c r="A9437" s="4" t="str">
        <f t="shared" si="294"/>
        <v>46247-POX40-psa5</v>
      </c>
      <c r="B9437" s="14">
        <v>46247</v>
      </c>
      <c r="C9437" s="4" t="s">
        <v>94</v>
      </c>
      <c r="D9437" s="4" t="s">
        <v>92</v>
      </c>
      <c r="E9437" s="4">
        <v>0</v>
      </c>
      <c r="F9437" s="6">
        <v>23.266666666666666</v>
      </c>
      <c r="G9437" s="6">
        <v>0.69999999999999929</v>
      </c>
      <c r="H9437" s="6">
        <v>0</v>
      </c>
      <c r="I9437" s="4" t="str">
        <f t="shared" si="295"/>
        <v>2026-08</v>
      </c>
      <c r="J9437" s="7" t="str">
        <f>VLOOKUP(C9437,'[1]T. Apoyo Sistema'!$B$1:$C$89,2,0)</f>
        <v>SI</v>
      </c>
    </row>
    <row r="9438" spans="1:10" x14ac:dyDescent="0.25">
      <c r="A9438" s="4" t="str">
        <f t="shared" si="294"/>
        <v>46247-POX40-psa6</v>
      </c>
      <c r="B9438" s="14">
        <v>46247</v>
      </c>
      <c r="C9438" s="4" t="s">
        <v>94</v>
      </c>
      <c r="D9438" s="4" t="s">
        <v>93</v>
      </c>
      <c r="E9438" s="4">
        <v>0</v>
      </c>
      <c r="F9438" s="6">
        <v>23.266666666666666</v>
      </c>
      <c r="G9438" s="6">
        <v>0.69999999999999929</v>
      </c>
      <c r="H9438" s="6">
        <v>0</v>
      </c>
      <c r="I9438" s="4" t="str">
        <f t="shared" si="295"/>
        <v>2026-08</v>
      </c>
      <c r="J9438" s="7" t="str">
        <f>VLOOKUP(C9438,'[1]T. Apoyo Sistema'!$B$1:$C$89,2,0)</f>
        <v>SI</v>
      </c>
    </row>
    <row r="9439" spans="1:10" x14ac:dyDescent="0.25">
      <c r="A9439" s="4" t="str">
        <f t="shared" si="294"/>
        <v>46247-POX40-sec1</v>
      </c>
      <c r="B9439" s="14">
        <v>46247</v>
      </c>
      <c r="C9439" s="4" t="s">
        <v>94</v>
      </c>
      <c r="D9439" s="4" t="s">
        <v>75</v>
      </c>
      <c r="E9439" s="4">
        <v>0</v>
      </c>
      <c r="F9439" s="6">
        <v>23.466666666666665</v>
      </c>
      <c r="G9439" s="6">
        <v>0.5</v>
      </c>
      <c r="H9439" s="6">
        <v>0</v>
      </c>
      <c r="I9439" s="4" t="str">
        <f t="shared" si="295"/>
        <v>2026-08</v>
      </c>
      <c r="J9439" s="7" t="str">
        <f>VLOOKUP(C9439,'[1]T. Apoyo Sistema'!$B$1:$C$89,2,0)</f>
        <v>SI</v>
      </c>
    </row>
    <row r="9440" spans="1:10" x14ac:dyDescent="0.25">
      <c r="A9440" s="4" t="str">
        <f t="shared" si="294"/>
        <v>46247-POX40-sec2</v>
      </c>
      <c r="B9440" s="14">
        <v>46247</v>
      </c>
      <c r="C9440" s="4" t="s">
        <v>94</v>
      </c>
      <c r="D9440" s="4" t="s">
        <v>76</v>
      </c>
      <c r="E9440" s="4">
        <v>0</v>
      </c>
      <c r="F9440" s="6">
        <v>23.466666666666665</v>
      </c>
      <c r="G9440" s="6">
        <v>0.5</v>
      </c>
      <c r="H9440" s="6">
        <v>0</v>
      </c>
      <c r="I9440" s="4" t="str">
        <f t="shared" si="295"/>
        <v>2026-08</v>
      </c>
      <c r="J9440" s="7" t="str">
        <f>VLOOKUP(C9440,'[1]T. Apoyo Sistema'!$B$1:$C$89,2,0)</f>
        <v>SI</v>
      </c>
    </row>
    <row r="9441" spans="1:10" x14ac:dyDescent="0.25">
      <c r="A9441" s="4" t="str">
        <f t="shared" si="294"/>
        <v>46247-POX41-bbd1</v>
      </c>
      <c r="B9441" s="14">
        <v>46247</v>
      </c>
      <c r="C9441" s="4" t="s">
        <v>95</v>
      </c>
      <c r="D9441" s="4" t="s">
        <v>69</v>
      </c>
      <c r="E9441" s="4">
        <v>0</v>
      </c>
      <c r="F9441" s="6">
        <v>0.28333333333333333</v>
      </c>
      <c r="G9441" s="6">
        <v>7.3166666666666664</v>
      </c>
      <c r="H9441" s="6">
        <v>0</v>
      </c>
      <c r="I9441" s="4" t="str">
        <f t="shared" si="295"/>
        <v>2026-08</v>
      </c>
      <c r="J9441" s="7" t="str">
        <f>VLOOKUP(C9441,'[1]T. Apoyo Sistema'!$B$1:$C$89,2,0)</f>
        <v>SI</v>
      </c>
    </row>
    <row r="9442" spans="1:10" x14ac:dyDescent="0.25">
      <c r="A9442" s="4" t="str">
        <f t="shared" si="294"/>
        <v>46247-POX41-bbd2</v>
      </c>
      <c r="B9442" s="14">
        <v>46247</v>
      </c>
      <c r="C9442" s="4" t="s">
        <v>95</v>
      </c>
      <c r="D9442" s="4" t="s">
        <v>70</v>
      </c>
      <c r="E9442" s="4">
        <v>0</v>
      </c>
      <c r="F9442" s="6">
        <v>0</v>
      </c>
      <c r="G9442" s="6">
        <v>7.6</v>
      </c>
      <c r="H9442" s="6">
        <v>0</v>
      </c>
      <c r="I9442" s="4" t="str">
        <f t="shared" si="295"/>
        <v>2026-08</v>
      </c>
      <c r="J9442" s="7" t="str">
        <f>VLOOKUP(C9442,'[1]T. Apoyo Sistema'!$B$1:$C$89,2,0)</f>
        <v>SI</v>
      </c>
    </row>
    <row r="9443" spans="1:10" x14ac:dyDescent="0.25">
      <c r="A9443" s="4" t="str">
        <f t="shared" si="294"/>
        <v>46247-POX41-com1</v>
      </c>
      <c r="B9443" s="14">
        <v>46247</v>
      </c>
      <c r="C9443" s="4" t="s">
        <v>95</v>
      </c>
      <c r="D9443" s="4" t="s">
        <v>71</v>
      </c>
      <c r="E9443" s="4">
        <v>0</v>
      </c>
      <c r="F9443" s="6">
        <v>0.56666666666666665</v>
      </c>
      <c r="G9443" s="6">
        <v>7.0333333333333332</v>
      </c>
      <c r="H9443" s="6">
        <v>0</v>
      </c>
      <c r="I9443" s="4" t="str">
        <f t="shared" si="295"/>
        <v>2026-08</v>
      </c>
      <c r="J9443" s="7" t="str">
        <f>VLOOKUP(C9443,'[1]T. Apoyo Sistema'!$B$1:$C$89,2,0)</f>
        <v>SI</v>
      </c>
    </row>
    <row r="9444" spans="1:10" x14ac:dyDescent="0.25">
      <c r="A9444" s="4" t="str">
        <f t="shared" si="294"/>
        <v>46247-POX41-com2</v>
      </c>
      <c r="B9444" s="14">
        <v>46247</v>
      </c>
      <c r="C9444" s="4" t="s">
        <v>95</v>
      </c>
      <c r="D9444" s="4" t="s">
        <v>72</v>
      </c>
      <c r="E9444" s="4">
        <v>0</v>
      </c>
      <c r="F9444" s="6">
        <v>0.56666666666666665</v>
      </c>
      <c r="G9444" s="6">
        <v>7.0333333333333332</v>
      </c>
      <c r="H9444" s="6">
        <v>0</v>
      </c>
      <c r="I9444" s="4" t="str">
        <f t="shared" si="295"/>
        <v>2026-08</v>
      </c>
      <c r="J9444" s="7" t="str">
        <f>VLOOKUP(C9444,'[1]T. Apoyo Sistema'!$B$1:$C$89,2,0)</f>
        <v>SI</v>
      </c>
    </row>
    <row r="9445" spans="1:10" x14ac:dyDescent="0.25">
      <c r="A9445" s="4" t="str">
        <f t="shared" si="294"/>
        <v>46247-POX41-com3</v>
      </c>
      <c r="B9445" s="14">
        <v>46247</v>
      </c>
      <c r="C9445" s="4" t="s">
        <v>95</v>
      </c>
      <c r="D9445" s="4" t="s">
        <v>77</v>
      </c>
      <c r="E9445" s="4">
        <v>0</v>
      </c>
      <c r="F9445" s="6">
        <v>0.56666666666666665</v>
      </c>
      <c r="G9445" s="6">
        <v>7.0333333333333332</v>
      </c>
      <c r="H9445" s="6">
        <v>0</v>
      </c>
      <c r="I9445" s="4" t="str">
        <f t="shared" si="295"/>
        <v>2026-08</v>
      </c>
      <c r="J9445" s="7" t="str">
        <f>VLOOKUP(C9445,'[1]T. Apoyo Sistema'!$B$1:$C$89,2,0)</f>
        <v>SI</v>
      </c>
    </row>
    <row r="9446" spans="1:10" x14ac:dyDescent="0.25">
      <c r="A9446" s="4" t="str">
        <f t="shared" si="294"/>
        <v>46247-POX41-com4</v>
      </c>
      <c r="B9446" s="14">
        <v>46247</v>
      </c>
      <c r="C9446" s="4" t="s">
        <v>95</v>
      </c>
      <c r="D9446" s="4" t="s">
        <v>78</v>
      </c>
      <c r="E9446" s="4">
        <v>0</v>
      </c>
      <c r="F9446" s="6">
        <v>0.6333333333333333</v>
      </c>
      <c r="G9446" s="6">
        <v>6.9666666666666668</v>
      </c>
      <c r="H9446" s="6">
        <v>0</v>
      </c>
      <c r="I9446" s="4" t="str">
        <f t="shared" si="295"/>
        <v>2026-08</v>
      </c>
      <c r="J9446" s="7" t="str">
        <f>VLOOKUP(C9446,'[1]T. Apoyo Sistema'!$B$1:$C$89,2,0)</f>
        <v>SI</v>
      </c>
    </row>
    <row r="9447" spans="1:10" x14ac:dyDescent="0.25">
      <c r="A9447" s="4" t="str">
        <f t="shared" si="294"/>
        <v>46247-POX41-gen1</v>
      </c>
      <c r="B9447" s="14">
        <v>46247</v>
      </c>
      <c r="C9447" s="4" t="s">
        <v>95</v>
      </c>
      <c r="D9447" s="4" t="s">
        <v>59</v>
      </c>
      <c r="E9447" s="4">
        <v>0</v>
      </c>
      <c r="F9447" s="6">
        <v>0</v>
      </c>
      <c r="G9447" s="6">
        <v>7.6</v>
      </c>
      <c r="H9447" s="6">
        <v>0</v>
      </c>
      <c r="I9447" s="4" t="str">
        <f t="shared" si="295"/>
        <v>2026-08</v>
      </c>
      <c r="J9447" s="7" t="str">
        <f>VLOOKUP(C9447,'[1]T. Apoyo Sistema'!$B$1:$C$89,2,0)</f>
        <v>SI</v>
      </c>
    </row>
    <row r="9448" spans="1:10" x14ac:dyDescent="0.25">
      <c r="A9448" s="4" t="str">
        <f t="shared" si="294"/>
        <v>46247-POX41-gen2</v>
      </c>
      <c r="B9448" s="14">
        <v>46247</v>
      </c>
      <c r="C9448" s="4" t="s">
        <v>95</v>
      </c>
      <c r="D9448" s="4" t="s">
        <v>73</v>
      </c>
      <c r="E9448" s="4">
        <v>0</v>
      </c>
      <c r="F9448" s="6">
        <v>0.8</v>
      </c>
      <c r="G9448" s="6">
        <v>6.8</v>
      </c>
      <c r="H9448" s="6">
        <v>0</v>
      </c>
      <c r="I9448" s="4" t="str">
        <f t="shared" si="295"/>
        <v>2026-08</v>
      </c>
      <c r="J9448" s="7" t="str">
        <f>VLOOKUP(C9448,'[1]T. Apoyo Sistema'!$B$1:$C$89,2,0)</f>
        <v>SI</v>
      </c>
    </row>
    <row r="9449" spans="1:10" x14ac:dyDescent="0.25">
      <c r="A9449" s="4" t="str">
        <f t="shared" si="294"/>
        <v>46247-POX41-psa1</v>
      </c>
      <c r="B9449" s="14">
        <v>46247</v>
      </c>
      <c r="C9449" s="4" t="s">
        <v>95</v>
      </c>
      <c r="D9449" s="4" t="s">
        <v>60</v>
      </c>
      <c r="E9449" s="4">
        <v>0</v>
      </c>
      <c r="F9449" s="6">
        <v>0.5</v>
      </c>
      <c r="G9449" s="6">
        <v>7.1</v>
      </c>
      <c r="H9449" s="6">
        <v>0</v>
      </c>
      <c r="I9449" s="4" t="str">
        <f t="shared" si="295"/>
        <v>2026-08</v>
      </c>
      <c r="J9449" s="7" t="str">
        <f>VLOOKUP(C9449,'[1]T. Apoyo Sistema'!$B$1:$C$89,2,0)</f>
        <v>SI</v>
      </c>
    </row>
    <row r="9450" spans="1:10" x14ac:dyDescent="0.25">
      <c r="A9450" s="4" t="str">
        <f t="shared" si="294"/>
        <v>46247-POX41-psa2</v>
      </c>
      <c r="B9450" s="14">
        <v>46247</v>
      </c>
      <c r="C9450" s="4" t="s">
        <v>95</v>
      </c>
      <c r="D9450" s="4" t="s">
        <v>74</v>
      </c>
      <c r="E9450" s="4">
        <v>0</v>
      </c>
      <c r="F9450" s="6">
        <v>0.5</v>
      </c>
      <c r="G9450" s="6">
        <v>7.1</v>
      </c>
      <c r="H9450" s="6">
        <v>0</v>
      </c>
      <c r="I9450" s="4" t="str">
        <f t="shared" si="295"/>
        <v>2026-08</v>
      </c>
      <c r="J9450" s="7" t="str">
        <f>VLOOKUP(C9450,'[1]T. Apoyo Sistema'!$B$1:$C$89,2,0)</f>
        <v>SI</v>
      </c>
    </row>
    <row r="9451" spans="1:10" x14ac:dyDescent="0.25">
      <c r="A9451" s="4" t="str">
        <f t="shared" si="294"/>
        <v>46247-POX41-psa3</v>
      </c>
      <c r="B9451" s="14">
        <v>46247</v>
      </c>
      <c r="C9451" s="4" t="s">
        <v>95</v>
      </c>
      <c r="D9451" s="4" t="s">
        <v>79</v>
      </c>
      <c r="E9451" s="4">
        <v>0</v>
      </c>
      <c r="F9451" s="6">
        <v>0.46666666666666667</v>
      </c>
      <c r="G9451" s="6">
        <v>7.1333333333333329</v>
      </c>
      <c r="H9451" s="6">
        <v>0</v>
      </c>
      <c r="I9451" s="4" t="str">
        <f t="shared" si="295"/>
        <v>2026-08</v>
      </c>
      <c r="J9451" s="7" t="str">
        <f>VLOOKUP(C9451,'[1]T. Apoyo Sistema'!$B$1:$C$89,2,0)</f>
        <v>SI</v>
      </c>
    </row>
    <row r="9452" spans="1:10" x14ac:dyDescent="0.25">
      <c r="A9452" s="4" t="str">
        <f t="shared" si="294"/>
        <v>46247-POX41-psa4</v>
      </c>
      <c r="B9452" s="14">
        <v>46247</v>
      </c>
      <c r="C9452" s="4" t="s">
        <v>95</v>
      </c>
      <c r="D9452" s="4" t="s">
        <v>80</v>
      </c>
      <c r="E9452" s="4">
        <v>0</v>
      </c>
      <c r="F9452" s="6">
        <v>0.46666666666666667</v>
      </c>
      <c r="G9452" s="6">
        <v>7.1333333333333329</v>
      </c>
      <c r="H9452" s="6">
        <v>0</v>
      </c>
      <c r="I9452" s="4" t="str">
        <f t="shared" si="295"/>
        <v>2026-08</v>
      </c>
      <c r="J9452" s="7" t="str">
        <f>VLOOKUP(C9452,'[1]T. Apoyo Sistema'!$B$1:$C$89,2,0)</f>
        <v>SI</v>
      </c>
    </row>
    <row r="9453" spans="1:10" x14ac:dyDescent="0.25">
      <c r="A9453" s="4" t="str">
        <f t="shared" si="294"/>
        <v>46247-POX41-sec1</v>
      </c>
      <c r="B9453" s="14">
        <v>46247</v>
      </c>
      <c r="C9453" s="4" t="s">
        <v>95</v>
      </c>
      <c r="D9453" s="4" t="s">
        <v>75</v>
      </c>
      <c r="E9453" s="4">
        <v>0</v>
      </c>
      <c r="F9453" s="6">
        <v>0.7</v>
      </c>
      <c r="G9453" s="6">
        <v>6.8999999999999995</v>
      </c>
      <c r="H9453" s="6">
        <v>0</v>
      </c>
      <c r="I9453" s="4" t="str">
        <f t="shared" si="295"/>
        <v>2026-08</v>
      </c>
      <c r="J9453" s="7" t="str">
        <f>VLOOKUP(C9453,'[1]T. Apoyo Sistema'!$B$1:$C$89,2,0)</f>
        <v>SI</v>
      </c>
    </row>
    <row r="9454" spans="1:10" x14ac:dyDescent="0.25">
      <c r="A9454" s="4" t="str">
        <f t="shared" si="294"/>
        <v>46247-POX41-sec2</v>
      </c>
      <c r="B9454" s="14">
        <v>46247</v>
      </c>
      <c r="C9454" s="4" t="s">
        <v>95</v>
      </c>
      <c r="D9454" s="4" t="s">
        <v>76</v>
      </c>
      <c r="E9454" s="4">
        <v>0</v>
      </c>
      <c r="F9454" s="6">
        <v>0.7</v>
      </c>
      <c r="G9454" s="6">
        <v>6.8999999999999995</v>
      </c>
      <c r="H9454" s="6">
        <v>0</v>
      </c>
      <c r="I9454" s="4" t="str">
        <f t="shared" si="295"/>
        <v>2026-08</v>
      </c>
      <c r="J9454" s="7" t="str">
        <f>VLOOKUP(C9454,'[1]T. Apoyo Sistema'!$B$1:$C$89,2,0)</f>
        <v>SI</v>
      </c>
    </row>
    <row r="9455" spans="1:10" x14ac:dyDescent="0.25">
      <c r="A9455" s="4" t="str">
        <f t="shared" si="294"/>
        <v>46247-POX42-bbd1</v>
      </c>
      <c r="B9455" s="14">
        <v>46247</v>
      </c>
      <c r="C9455" s="4" t="s">
        <v>44</v>
      </c>
      <c r="D9455" s="4" t="s">
        <v>69</v>
      </c>
      <c r="E9455" s="4">
        <v>0</v>
      </c>
      <c r="F9455" s="6">
        <v>0.48333333333333334</v>
      </c>
      <c r="G9455" s="6">
        <v>23.033333333333331</v>
      </c>
      <c r="H9455" s="6">
        <v>0</v>
      </c>
      <c r="I9455" s="4" t="str">
        <f t="shared" si="295"/>
        <v>2026-08</v>
      </c>
      <c r="J9455" s="7" t="str">
        <f>VLOOKUP(C9455,'[1]T. Apoyo Sistema'!$B$1:$C$89,2,0)</f>
        <v>SI</v>
      </c>
    </row>
    <row r="9456" spans="1:10" x14ac:dyDescent="0.25">
      <c r="A9456" s="4" t="str">
        <f t="shared" si="294"/>
        <v>46247-POX42-bbd2</v>
      </c>
      <c r="B9456" s="14">
        <v>46247</v>
      </c>
      <c r="C9456" s="4" t="s">
        <v>44</v>
      </c>
      <c r="D9456" s="4" t="s">
        <v>70</v>
      </c>
      <c r="E9456" s="4">
        <v>0</v>
      </c>
      <c r="F9456" s="6">
        <v>0</v>
      </c>
      <c r="G9456" s="6">
        <v>23.516666666666666</v>
      </c>
      <c r="H9456" s="6">
        <v>0</v>
      </c>
      <c r="I9456" s="4" t="str">
        <f t="shared" si="295"/>
        <v>2026-08</v>
      </c>
      <c r="J9456" s="7" t="str">
        <f>VLOOKUP(C9456,'[1]T. Apoyo Sistema'!$B$1:$C$89,2,0)</f>
        <v>SI</v>
      </c>
    </row>
    <row r="9457" spans="1:10" x14ac:dyDescent="0.25">
      <c r="A9457" s="4" t="str">
        <f t="shared" si="294"/>
        <v>46247-POX42-com1</v>
      </c>
      <c r="B9457" s="14">
        <v>46247</v>
      </c>
      <c r="C9457" s="4" t="s">
        <v>44</v>
      </c>
      <c r="D9457" s="4" t="s">
        <v>71</v>
      </c>
      <c r="E9457" s="4">
        <v>0</v>
      </c>
      <c r="F9457" s="6">
        <v>2.25</v>
      </c>
      <c r="G9457" s="6">
        <v>21.266666666666666</v>
      </c>
      <c r="H9457" s="6">
        <v>0</v>
      </c>
      <c r="I9457" s="4" t="str">
        <f t="shared" si="295"/>
        <v>2026-08</v>
      </c>
      <c r="J9457" s="7" t="str">
        <f>VLOOKUP(C9457,'[1]T. Apoyo Sistema'!$B$1:$C$89,2,0)</f>
        <v>SI</v>
      </c>
    </row>
    <row r="9458" spans="1:10" x14ac:dyDescent="0.25">
      <c r="A9458" s="4" t="str">
        <f t="shared" si="294"/>
        <v>46247-POX42-com2</v>
      </c>
      <c r="B9458" s="14">
        <v>46247</v>
      </c>
      <c r="C9458" s="4" t="s">
        <v>44</v>
      </c>
      <c r="D9458" s="4" t="s">
        <v>72</v>
      </c>
      <c r="E9458" s="4">
        <v>0</v>
      </c>
      <c r="F9458" s="6">
        <v>1.9333333333333333</v>
      </c>
      <c r="G9458" s="6">
        <v>21.583333333333332</v>
      </c>
      <c r="H9458" s="6">
        <v>0</v>
      </c>
      <c r="I9458" s="4" t="str">
        <f t="shared" si="295"/>
        <v>2026-08</v>
      </c>
      <c r="J9458" s="7" t="str">
        <f>VLOOKUP(C9458,'[1]T. Apoyo Sistema'!$B$1:$C$89,2,0)</f>
        <v>SI</v>
      </c>
    </row>
    <row r="9459" spans="1:10" x14ac:dyDescent="0.25">
      <c r="A9459" s="4" t="str">
        <f t="shared" si="294"/>
        <v>46247-POX42-com3</v>
      </c>
      <c r="B9459" s="14">
        <v>46247</v>
      </c>
      <c r="C9459" s="4" t="s">
        <v>44</v>
      </c>
      <c r="D9459" s="4" t="s">
        <v>77</v>
      </c>
      <c r="E9459" s="4">
        <v>0</v>
      </c>
      <c r="F9459" s="6">
        <v>2.8333333333333335</v>
      </c>
      <c r="G9459" s="6">
        <v>20.683333333333334</v>
      </c>
      <c r="H9459" s="6">
        <v>0</v>
      </c>
      <c r="I9459" s="4" t="str">
        <f t="shared" si="295"/>
        <v>2026-08</v>
      </c>
      <c r="J9459" s="7" t="str">
        <f>VLOOKUP(C9459,'[1]T. Apoyo Sistema'!$B$1:$C$89,2,0)</f>
        <v>SI</v>
      </c>
    </row>
    <row r="9460" spans="1:10" x14ac:dyDescent="0.25">
      <c r="A9460" s="4" t="str">
        <f t="shared" si="294"/>
        <v>46247-POX42-gen1</v>
      </c>
      <c r="B9460" s="14">
        <v>46247</v>
      </c>
      <c r="C9460" s="4" t="s">
        <v>44</v>
      </c>
      <c r="D9460" s="4" t="s">
        <v>59</v>
      </c>
      <c r="E9460" s="4">
        <v>0</v>
      </c>
      <c r="F9460" s="6">
        <v>0.11666666666666667</v>
      </c>
      <c r="G9460" s="6">
        <v>23.4</v>
      </c>
      <c r="H9460" s="6">
        <v>0</v>
      </c>
      <c r="I9460" s="4" t="str">
        <f t="shared" si="295"/>
        <v>2026-08</v>
      </c>
      <c r="J9460" s="7" t="str">
        <f>VLOOKUP(C9460,'[1]T. Apoyo Sistema'!$B$1:$C$89,2,0)</f>
        <v>SI</v>
      </c>
    </row>
    <row r="9461" spans="1:10" x14ac:dyDescent="0.25">
      <c r="A9461" s="4" t="str">
        <f t="shared" si="294"/>
        <v>46247-POX42-gen2</v>
      </c>
      <c r="B9461" s="14">
        <v>46247</v>
      </c>
      <c r="C9461" s="4" t="s">
        <v>44</v>
      </c>
      <c r="D9461" s="4" t="s">
        <v>73</v>
      </c>
      <c r="E9461" s="4">
        <v>0</v>
      </c>
      <c r="F9461" s="6">
        <v>3.65</v>
      </c>
      <c r="G9461" s="6">
        <v>19.866666666666667</v>
      </c>
      <c r="H9461" s="6">
        <v>0</v>
      </c>
      <c r="I9461" s="4" t="str">
        <f t="shared" si="295"/>
        <v>2026-08</v>
      </c>
      <c r="J9461" s="7" t="str">
        <f>VLOOKUP(C9461,'[1]T. Apoyo Sistema'!$B$1:$C$89,2,0)</f>
        <v>SI</v>
      </c>
    </row>
    <row r="9462" spans="1:10" x14ac:dyDescent="0.25">
      <c r="A9462" s="4" t="str">
        <f t="shared" si="294"/>
        <v>46247-POX42-psa1</v>
      </c>
      <c r="B9462" s="14">
        <v>46247</v>
      </c>
      <c r="C9462" s="4" t="s">
        <v>44</v>
      </c>
      <c r="D9462" s="4" t="s">
        <v>60</v>
      </c>
      <c r="E9462" s="4">
        <v>1</v>
      </c>
      <c r="F9462" s="6">
        <v>2.3166666666666669</v>
      </c>
      <c r="G9462" s="6">
        <v>21.099999999999998</v>
      </c>
      <c r="H9462" s="6">
        <v>0.1</v>
      </c>
      <c r="I9462" s="4" t="str">
        <f t="shared" si="295"/>
        <v>2026-08</v>
      </c>
      <c r="J9462" s="7" t="str">
        <f>VLOOKUP(C9462,'[1]T. Apoyo Sistema'!$B$1:$C$89,2,0)</f>
        <v>SI</v>
      </c>
    </row>
    <row r="9463" spans="1:10" x14ac:dyDescent="0.25">
      <c r="A9463" s="4" t="str">
        <f t="shared" si="294"/>
        <v>46247-POX42-psa2</v>
      </c>
      <c r="B9463" s="14">
        <v>46247</v>
      </c>
      <c r="C9463" s="4" t="s">
        <v>44</v>
      </c>
      <c r="D9463" s="4" t="s">
        <v>74</v>
      </c>
      <c r="E9463" s="4">
        <v>1</v>
      </c>
      <c r="F9463" s="6">
        <v>2.6666666666666665</v>
      </c>
      <c r="G9463" s="6">
        <v>20.75</v>
      </c>
      <c r="H9463" s="6">
        <v>0.1</v>
      </c>
      <c r="I9463" s="4" t="str">
        <f t="shared" si="295"/>
        <v>2026-08</v>
      </c>
      <c r="J9463" s="7" t="str">
        <f>VLOOKUP(C9463,'[1]T. Apoyo Sistema'!$B$1:$C$89,2,0)</f>
        <v>SI</v>
      </c>
    </row>
    <row r="9464" spans="1:10" x14ac:dyDescent="0.25">
      <c r="A9464" s="4" t="str">
        <f t="shared" si="294"/>
        <v>46247-POX42-psa3</v>
      </c>
      <c r="B9464" s="14">
        <v>46247</v>
      </c>
      <c r="C9464" s="4" t="s">
        <v>44</v>
      </c>
      <c r="D9464" s="4" t="s">
        <v>79</v>
      </c>
      <c r="E9464" s="4">
        <v>1</v>
      </c>
      <c r="F9464" s="6">
        <v>2.6166666666666667</v>
      </c>
      <c r="G9464" s="6">
        <v>20.799999999999997</v>
      </c>
      <c r="H9464" s="6">
        <v>0.1</v>
      </c>
      <c r="I9464" s="4" t="str">
        <f t="shared" si="295"/>
        <v>2026-08</v>
      </c>
      <c r="J9464" s="7" t="str">
        <f>VLOOKUP(C9464,'[1]T. Apoyo Sistema'!$B$1:$C$89,2,0)</f>
        <v>SI</v>
      </c>
    </row>
    <row r="9465" spans="1:10" x14ac:dyDescent="0.25">
      <c r="A9465" s="4" t="str">
        <f t="shared" si="294"/>
        <v>46247-POX42-psa4</v>
      </c>
      <c r="B9465" s="14">
        <v>46247</v>
      </c>
      <c r="C9465" s="4" t="s">
        <v>44</v>
      </c>
      <c r="D9465" s="4" t="s">
        <v>80</v>
      </c>
      <c r="E9465" s="4">
        <v>1</v>
      </c>
      <c r="F9465" s="6">
        <v>2.0333333333333332</v>
      </c>
      <c r="G9465" s="6">
        <v>21.383333333333333</v>
      </c>
      <c r="H9465" s="6">
        <v>0.1</v>
      </c>
      <c r="I9465" s="4" t="str">
        <f t="shared" si="295"/>
        <v>2026-08</v>
      </c>
      <c r="J9465" s="7" t="str">
        <f>VLOOKUP(C9465,'[1]T. Apoyo Sistema'!$B$1:$C$89,2,0)</f>
        <v>SI</v>
      </c>
    </row>
    <row r="9466" spans="1:10" x14ac:dyDescent="0.25">
      <c r="A9466" s="4" t="str">
        <f t="shared" si="294"/>
        <v>46247-POX42-psa5</v>
      </c>
      <c r="B9466" s="14">
        <v>46247</v>
      </c>
      <c r="C9466" s="4" t="s">
        <v>44</v>
      </c>
      <c r="D9466" s="4" t="s">
        <v>92</v>
      </c>
      <c r="E9466" s="4">
        <v>1</v>
      </c>
      <c r="F9466" s="6">
        <v>1.8</v>
      </c>
      <c r="G9466" s="6">
        <v>21.616666666666667</v>
      </c>
      <c r="H9466" s="6">
        <v>0.1</v>
      </c>
      <c r="I9466" s="4" t="str">
        <f t="shared" si="295"/>
        <v>2026-08</v>
      </c>
      <c r="J9466" s="7" t="str">
        <f>VLOOKUP(C9466,'[1]T. Apoyo Sistema'!$B$1:$C$89,2,0)</f>
        <v>SI</v>
      </c>
    </row>
    <row r="9467" spans="1:10" x14ac:dyDescent="0.25">
      <c r="A9467" s="4" t="str">
        <f t="shared" si="294"/>
        <v>46247-POX42-psa6</v>
      </c>
      <c r="B9467" s="14">
        <v>46247</v>
      </c>
      <c r="C9467" s="4" t="s">
        <v>44</v>
      </c>
      <c r="D9467" s="4" t="s">
        <v>93</v>
      </c>
      <c r="E9467" s="4">
        <v>1</v>
      </c>
      <c r="F9467" s="6">
        <v>1.7833333333333334</v>
      </c>
      <c r="G9467" s="6">
        <v>21.633333333333333</v>
      </c>
      <c r="H9467" s="6">
        <v>0.1</v>
      </c>
      <c r="I9467" s="4" t="str">
        <f t="shared" si="295"/>
        <v>2026-08</v>
      </c>
      <c r="J9467" s="7" t="str">
        <f>VLOOKUP(C9467,'[1]T. Apoyo Sistema'!$B$1:$C$89,2,0)</f>
        <v>SI</v>
      </c>
    </row>
    <row r="9468" spans="1:10" x14ac:dyDescent="0.25">
      <c r="A9468" s="4" t="str">
        <f t="shared" si="294"/>
        <v>46247-POX42-sec1</v>
      </c>
      <c r="B9468" s="14">
        <v>46247</v>
      </c>
      <c r="C9468" s="4" t="s">
        <v>44</v>
      </c>
      <c r="D9468" s="4" t="s">
        <v>75</v>
      </c>
      <c r="E9468" s="4">
        <v>0</v>
      </c>
      <c r="F9468" s="6">
        <v>3.4333333333333331</v>
      </c>
      <c r="G9468" s="6">
        <v>20.083333333333332</v>
      </c>
      <c r="H9468" s="6">
        <v>0</v>
      </c>
      <c r="I9468" s="4" t="str">
        <f t="shared" si="295"/>
        <v>2026-08</v>
      </c>
      <c r="J9468" s="7" t="str">
        <f>VLOOKUP(C9468,'[1]T. Apoyo Sistema'!$B$1:$C$89,2,0)</f>
        <v>SI</v>
      </c>
    </row>
    <row r="9469" spans="1:10" x14ac:dyDescent="0.25">
      <c r="A9469" s="4" t="str">
        <f t="shared" si="294"/>
        <v>46247-POX42-sec2</v>
      </c>
      <c r="B9469" s="14">
        <v>46247</v>
      </c>
      <c r="C9469" s="4" t="s">
        <v>44</v>
      </c>
      <c r="D9469" s="4" t="s">
        <v>76</v>
      </c>
      <c r="E9469" s="4">
        <v>0</v>
      </c>
      <c r="F9469" s="6">
        <v>3.3833333333333333</v>
      </c>
      <c r="G9469" s="6">
        <v>20.133333333333333</v>
      </c>
      <c r="H9469" s="6">
        <v>0</v>
      </c>
      <c r="I9469" s="4" t="str">
        <f t="shared" si="295"/>
        <v>2026-08</v>
      </c>
      <c r="J9469" s="7" t="str">
        <f>VLOOKUP(C9469,'[1]T. Apoyo Sistema'!$B$1:$C$89,2,0)</f>
        <v>SI</v>
      </c>
    </row>
    <row r="9470" spans="1:10" x14ac:dyDescent="0.25">
      <c r="A9470" s="4" t="str">
        <f t="shared" si="294"/>
        <v>46247-POX43-bbd1</v>
      </c>
      <c r="B9470" s="14">
        <v>46247</v>
      </c>
      <c r="C9470" s="4" t="s">
        <v>96</v>
      </c>
      <c r="D9470" s="4" t="s">
        <v>69</v>
      </c>
      <c r="E9470" s="4">
        <v>0</v>
      </c>
      <c r="F9470" s="6">
        <v>0</v>
      </c>
      <c r="G9470" s="6">
        <v>6.2</v>
      </c>
      <c r="H9470" s="6">
        <v>0</v>
      </c>
      <c r="I9470" s="4" t="str">
        <f t="shared" si="295"/>
        <v>2026-08</v>
      </c>
      <c r="J9470" s="7" t="str">
        <f>VLOOKUP(C9470,'[1]T. Apoyo Sistema'!$B$1:$C$89,2,0)</f>
        <v>SI</v>
      </c>
    </row>
    <row r="9471" spans="1:10" x14ac:dyDescent="0.25">
      <c r="A9471" s="4" t="str">
        <f t="shared" si="294"/>
        <v>46247-POX43-bbd2</v>
      </c>
      <c r="B9471" s="14">
        <v>46247</v>
      </c>
      <c r="C9471" s="4" t="s">
        <v>96</v>
      </c>
      <c r="D9471" s="4" t="s">
        <v>70</v>
      </c>
      <c r="E9471" s="4">
        <v>0</v>
      </c>
      <c r="F9471" s="6">
        <v>0</v>
      </c>
      <c r="G9471" s="6">
        <v>6.2</v>
      </c>
      <c r="H9471" s="6">
        <v>0</v>
      </c>
      <c r="I9471" s="4" t="str">
        <f t="shared" si="295"/>
        <v>2026-08</v>
      </c>
      <c r="J9471" s="7" t="str">
        <f>VLOOKUP(C9471,'[1]T. Apoyo Sistema'!$B$1:$C$89,2,0)</f>
        <v>SI</v>
      </c>
    </row>
    <row r="9472" spans="1:10" x14ac:dyDescent="0.25">
      <c r="A9472" s="4" t="str">
        <f t="shared" si="294"/>
        <v>46247-POX43-com1</v>
      </c>
      <c r="B9472" s="14">
        <v>46247</v>
      </c>
      <c r="C9472" s="4" t="s">
        <v>96</v>
      </c>
      <c r="D9472" s="4" t="s">
        <v>71</v>
      </c>
      <c r="E9472" s="4">
        <v>0</v>
      </c>
      <c r="F9472" s="6">
        <v>1.5833333333333333</v>
      </c>
      <c r="G9472" s="6">
        <v>4.6166666666666671</v>
      </c>
      <c r="H9472" s="6">
        <v>0</v>
      </c>
      <c r="I9472" s="4" t="str">
        <f t="shared" si="295"/>
        <v>2026-08</v>
      </c>
      <c r="J9472" s="7" t="str">
        <f>VLOOKUP(C9472,'[1]T. Apoyo Sistema'!$B$1:$C$89,2,0)</f>
        <v>SI</v>
      </c>
    </row>
    <row r="9473" spans="1:10" x14ac:dyDescent="0.25">
      <c r="A9473" s="4" t="str">
        <f t="shared" si="294"/>
        <v>46247-POX43-com2</v>
      </c>
      <c r="B9473" s="14">
        <v>46247</v>
      </c>
      <c r="C9473" s="4" t="s">
        <v>96</v>
      </c>
      <c r="D9473" s="4" t="s">
        <v>72</v>
      </c>
      <c r="E9473" s="4">
        <v>0</v>
      </c>
      <c r="F9473" s="6">
        <v>5.7166666666666668</v>
      </c>
      <c r="G9473" s="6">
        <v>0.48333333333333339</v>
      </c>
      <c r="H9473" s="6">
        <v>0</v>
      </c>
      <c r="I9473" s="4" t="str">
        <f t="shared" si="295"/>
        <v>2026-08</v>
      </c>
      <c r="J9473" s="7" t="str">
        <f>VLOOKUP(C9473,'[1]T. Apoyo Sistema'!$B$1:$C$89,2,0)</f>
        <v>SI</v>
      </c>
    </row>
    <row r="9474" spans="1:10" x14ac:dyDescent="0.25">
      <c r="A9474" s="4" t="str">
        <f t="shared" ref="A9474:A9537" si="296">CONCATENATE(B9474,"-",C9474,"-",D9474)</f>
        <v>46247-POX43-com3</v>
      </c>
      <c r="B9474" s="14">
        <v>46247</v>
      </c>
      <c r="C9474" s="4" t="s">
        <v>96</v>
      </c>
      <c r="D9474" s="4" t="s">
        <v>77</v>
      </c>
      <c r="E9474" s="4">
        <v>0</v>
      </c>
      <c r="F9474" s="6">
        <v>5.65</v>
      </c>
      <c r="G9474" s="6">
        <v>0.54999999999999982</v>
      </c>
      <c r="H9474" s="6">
        <v>0</v>
      </c>
      <c r="I9474" s="4" t="str">
        <f t="shared" ref="I9474:I9537" si="297">TEXT(B9474,"yyyy-mm")</f>
        <v>2026-08</v>
      </c>
      <c r="J9474" s="7" t="str">
        <f>VLOOKUP(C9474,'[1]T. Apoyo Sistema'!$B$1:$C$89,2,0)</f>
        <v>SI</v>
      </c>
    </row>
    <row r="9475" spans="1:10" x14ac:dyDescent="0.25">
      <c r="A9475" s="4" t="str">
        <f t="shared" si="296"/>
        <v>46247-POX43-com4</v>
      </c>
      <c r="B9475" s="14">
        <v>46247</v>
      </c>
      <c r="C9475" s="4" t="s">
        <v>96</v>
      </c>
      <c r="D9475" s="4" t="s">
        <v>78</v>
      </c>
      <c r="E9475" s="4">
        <v>0</v>
      </c>
      <c r="F9475" s="6">
        <v>2.7166666666666668</v>
      </c>
      <c r="G9475" s="6">
        <v>3.4833333333333334</v>
      </c>
      <c r="H9475" s="6">
        <v>0</v>
      </c>
      <c r="I9475" s="4" t="str">
        <f t="shared" si="297"/>
        <v>2026-08</v>
      </c>
      <c r="J9475" s="7" t="str">
        <f>VLOOKUP(C9475,'[1]T. Apoyo Sistema'!$B$1:$C$89,2,0)</f>
        <v>SI</v>
      </c>
    </row>
    <row r="9476" spans="1:10" x14ac:dyDescent="0.25">
      <c r="A9476" s="4" t="str">
        <f t="shared" si="296"/>
        <v>46247-POX43-gen1</v>
      </c>
      <c r="B9476" s="14">
        <v>46247</v>
      </c>
      <c r="C9476" s="4" t="s">
        <v>96</v>
      </c>
      <c r="D9476" s="4" t="s">
        <v>59</v>
      </c>
      <c r="E9476" s="4">
        <v>0</v>
      </c>
      <c r="F9476" s="6">
        <v>6.05</v>
      </c>
      <c r="G9476" s="6">
        <v>0.15000000000000036</v>
      </c>
      <c r="H9476" s="6">
        <v>0</v>
      </c>
      <c r="I9476" s="4" t="str">
        <f t="shared" si="297"/>
        <v>2026-08</v>
      </c>
      <c r="J9476" s="7" t="str">
        <f>VLOOKUP(C9476,'[1]T. Apoyo Sistema'!$B$1:$C$89,2,0)</f>
        <v>SI</v>
      </c>
    </row>
    <row r="9477" spans="1:10" x14ac:dyDescent="0.25">
      <c r="A9477" s="4" t="str">
        <f t="shared" si="296"/>
        <v>46247-POX43-gen2</v>
      </c>
      <c r="B9477" s="14">
        <v>46247</v>
      </c>
      <c r="C9477" s="4" t="s">
        <v>96</v>
      </c>
      <c r="D9477" s="4" t="s">
        <v>73</v>
      </c>
      <c r="E9477" s="4">
        <v>0</v>
      </c>
      <c r="F9477" s="6">
        <v>0</v>
      </c>
      <c r="G9477" s="6">
        <v>6.2</v>
      </c>
      <c r="H9477" s="6">
        <v>0</v>
      </c>
      <c r="I9477" s="4" t="str">
        <f t="shared" si="297"/>
        <v>2026-08</v>
      </c>
      <c r="J9477" s="7" t="str">
        <f>VLOOKUP(C9477,'[1]T. Apoyo Sistema'!$B$1:$C$89,2,0)</f>
        <v>SI</v>
      </c>
    </row>
    <row r="9478" spans="1:10" x14ac:dyDescent="0.25">
      <c r="A9478" s="4" t="str">
        <f t="shared" si="296"/>
        <v>46247-POX43-psa1</v>
      </c>
      <c r="B9478" s="14">
        <v>46247</v>
      </c>
      <c r="C9478" s="4" t="s">
        <v>96</v>
      </c>
      <c r="D9478" s="4" t="s">
        <v>60</v>
      </c>
      <c r="E9478" s="4">
        <v>0</v>
      </c>
      <c r="F9478" s="6">
        <v>5.45</v>
      </c>
      <c r="G9478" s="6">
        <v>0.75</v>
      </c>
      <c r="H9478" s="6">
        <v>0</v>
      </c>
      <c r="I9478" s="4" t="str">
        <f t="shared" si="297"/>
        <v>2026-08</v>
      </c>
      <c r="J9478" s="7" t="str">
        <f>VLOOKUP(C9478,'[1]T. Apoyo Sistema'!$B$1:$C$89,2,0)</f>
        <v>SI</v>
      </c>
    </row>
    <row r="9479" spans="1:10" x14ac:dyDescent="0.25">
      <c r="A9479" s="4" t="str">
        <f t="shared" si="296"/>
        <v>46247-POX43-psa2</v>
      </c>
      <c r="B9479" s="14">
        <v>46247</v>
      </c>
      <c r="C9479" s="4" t="s">
        <v>96</v>
      </c>
      <c r="D9479" s="4" t="s">
        <v>74</v>
      </c>
      <c r="E9479" s="4">
        <v>0</v>
      </c>
      <c r="F9479" s="6">
        <v>2.5499999999999998</v>
      </c>
      <c r="G9479" s="6">
        <v>3.6500000000000004</v>
      </c>
      <c r="H9479" s="6">
        <v>0</v>
      </c>
      <c r="I9479" s="4" t="str">
        <f t="shared" si="297"/>
        <v>2026-08</v>
      </c>
      <c r="J9479" s="7" t="str">
        <f>VLOOKUP(C9479,'[1]T. Apoyo Sistema'!$B$1:$C$89,2,0)</f>
        <v>SI</v>
      </c>
    </row>
    <row r="9480" spans="1:10" x14ac:dyDescent="0.25">
      <c r="A9480" s="4" t="str">
        <f t="shared" si="296"/>
        <v>46247-POX43-psa3</v>
      </c>
      <c r="B9480" s="14">
        <v>46247</v>
      </c>
      <c r="C9480" s="4" t="s">
        <v>96</v>
      </c>
      <c r="D9480" s="4" t="s">
        <v>79</v>
      </c>
      <c r="E9480" s="4">
        <v>0</v>
      </c>
      <c r="F9480" s="6">
        <v>1.45</v>
      </c>
      <c r="G9480" s="6">
        <v>4.75</v>
      </c>
      <c r="H9480" s="6">
        <v>0</v>
      </c>
      <c r="I9480" s="4" t="str">
        <f t="shared" si="297"/>
        <v>2026-08</v>
      </c>
      <c r="J9480" s="7" t="str">
        <f>VLOOKUP(C9480,'[1]T. Apoyo Sistema'!$B$1:$C$89,2,0)</f>
        <v>SI</v>
      </c>
    </row>
    <row r="9481" spans="1:10" x14ac:dyDescent="0.25">
      <c r="A9481" s="4" t="str">
        <f t="shared" si="296"/>
        <v>46247-POX43-psa4</v>
      </c>
      <c r="B9481" s="14">
        <v>46247</v>
      </c>
      <c r="C9481" s="4" t="s">
        <v>96</v>
      </c>
      <c r="D9481" s="4" t="s">
        <v>80</v>
      </c>
      <c r="E9481" s="4">
        <v>0</v>
      </c>
      <c r="F9481" s="6">
        <v>5.45</v>
      </c>
      <c r="G9481" s="6">
        <v>0.75</v>
      </c>
      <c r="H9481" s="6">
        <v>0</v>
      </c>
      <c r="I9481" s="4" t="str">
        <f t="shared" si="297"/>
        <v>2026-08</v>
      </c>
      <c r="J9481" s="7" t="str">
        <f>VLOOKUP(C9481,'[1]T. Apoyo Sistema'!$B$1:$C$89,2,0)</f>
        <v>SI</v>
      </c>
    </row>
    <row r="9482" spans="1:10" x14ac:dyDescent="0.25">
      <c r="A9482" s="4" t="str">
        <f t="shared" si="296"/>
        <v>46247-POX43-sec1</v>
      </c>
      <c r="B9482" s="14">
        <v>46247</v>
      </c>
      <c r="C9482" s="4" t="s">
        <v>96</v>
      </c>
      <c r="D9482" s="4" t="s">
        <v>75</v>
      </c>
      <c r="E9482" s="4">
        <v>0</v>
      </c>
      <c r="F9482" s="6">
        <v>5.9833333333333334</v>
      </c>
      <c r="G9482" s="6">
        <v>0.21666666666666679</v>
      </c>
      <c r="H9482" s="6">
        <v>0</v>
      </c>
      <c r="I9482" s="4" t="str">
        <f t="shared" si="297"/>
        <v>2026-08</v>
      </c>
      <c r="J9482" s="7" t="str">
        <f>VLOOKUP(C9482,'[1]T. Apoyo Sistema'!$B$1:$C$89,2,0)</f>
        <v>SI</v>
      </c>
    </row>
    <row r="9483" spans="1:10" x14ac:dyDescent="0.25">
      <c r="A9483" s="4" t="str">
        <f t="shared" si="296"/>
        <v>46247-POX43-sec2</v>
      </c>
      <c r="B9483" s="14">
        <v>46247</v>
      </c>
      <c r="C9483" s="4" t="s">
        <v>96</v>
      </c>
      <c r="D9483" s="4" t="s">
        <v>76</v>
      </c>
      <c r="E9483" s="4">
        <v>0</v>
      </c>
      <c r="F9483" s="6">
        <v>5.916666666666667</v>
      </c>
      <c r="G9483" s="6">
        <v>0.28333333333333321</v>
      </c>
      <c r="H9483" s="6">
        <v>0</v>
      </c>
      <c r="I9483" s="4" t="str">
        <f t="shared" si="297"/>
        <v>2026-08</v>
      </c>
      <c r="J9483" s="7" t="str">
        <f>VLOOKUP(C9483,'[1]T. Apoyo Sistema'!$B$1:$C$89,2,0)</f>
        <v>SI</v>
      </c>
    </row>
    <row r="9484" spans="1:10" x14ac:dyDescent="0.25">
      <c r="A9484" s="4" t="str">
        <f t="shared" si="296"/>
        <v>46247-POX45-bbd1</v>
      </c>
      <c r="B9484" s="14">
        <v>46247</v>
      </c>
      <c r="C9484" s="4" t="s">
        <v>27</v>
      </c>
      <c r="D9484" s="4" t="s">
        <v>69</v>
      </c>
      <c r="E9484" s="4">
        <v>0</v>
      </c>
      <c r="F9484" s="6">
        <v>0.3</v>
      </c>
      <c r="G9484" s="6">
        <v>6.9333333333333336</v>
      </c>
      <c r="H9484" s="6">
        <v>0</v>
      </c>
      <c r="I9484" s="4" t="str">
        <f t="shared" si="297"/>
        <v>2026-08</v>
      </c>
      <c r="J9484" s="7" t="str">
        <f>VLOOKUP(C9484,'[1]T. Apoyo Sistema'!$B$1:$C$89,2,0)</f>
        <v>SI</v>
      </c>
    </row>
    <row r="9485" spans="1:10" x14ac:dyDescent="0.25">
      <c r="A9485" s="4" t="str">
        <f t="shared" si="296"/>
        <v>46247-POX45-bbd2</v>
      </c>
      <c r="B9485" s="14">
        <v>46247</v>
      </c>
      <c r="C9485" s="4" t="s">
        <v>27</v>
      </c>
      <c r="D9485" s="4" t="s">
        <v>70</v>
      </c>
      <c r="E9485" s="4">
        <v>0</v>
      </c>
      <c r="F9485" s="6">
        <v>0</v>
      </c>
      <c r="G9485" s="6">
        <v>7.2333333333333334</v>
      </c>
      <c r="H9485" s="6">
        <v>0</v>
      </c>
      <c r="I9485" s="4" t="str">
        <f t="shared" si="297"/>
        <v>2026-08</v>
      </c>
      <c r="J9485" s="7" t="str">
        <f>VLOOKUP(C9485,'[1]T. Apoyo Sistema'!$B$1:$C$89,2,0)</f>
        <v>SI</v>
      </c>
    </row>
    <row r="9486" spans="1:10" x14ac:dyDescent="0.25">
      <c r="A9486" s="4" t="str">
        <f t="shared" si="296"/>
        <v>46247-POX45-com1</v>
      </c>
      <c r="B9486" s="14">
        <v>46247</v>
      </c>
      <c r="C9486" s="4" t="s">
        <v>27</v>
      </c>
      <c r="D9486" s="4" t="s">
        <v>71</v>
      </c>
      <c r="E9486" s="4">
        <v>0</v>
      </c>
      <c r="F9486" s="6">
        <v>7.2333333333333334</v>
      </c>
      <c r="G9486" s="6">
        <v>0</v>
      </c>
      <c r="H9486" s="6">
        <v>0</v>
      </c>
      <c r="I9486" s="4" t="str">
        <f t="shared" si="297"/>
        <v>2026-08</v>
      </c>
      <c r="J9486" s="7" t="str">
        <f>VLOOKUP(C9486,'[1]T. Apoyo Sistema'!$B$1:$C$89,2,0)</f>
        <v>SI</v>
      </c>
    </row>
    <row r="9487" spans="1:10" x14ac:dyDescent="0.25">
      <c r="A9487" s="4" t="str">
        <f t="shared" si="296"/>
        <v>46247-POX45-com2</v>
      </c>
      <c r="B9487" s="14">
        <v>46247</v>
      </c>
      <c r="C9487" s="4" t="s">
        <v>27</v>
      </c>
      <c r="D9487" s="4" t="s">
        <v>72</v>
      </c>
      <c r="E9487" s="4">
        <v>0</v>
      </c>
      <c r="F9487" s="6">
        <v>7.2333333333333334</v>
      </c>
      <c r="G9487" s="6">
        <v>0</v>
      </c>
      <c r="H9487" s="6">
        <v>0</v>
      </c>
      <c r="I9487" s="4" t="str">
        <f t="shared" si="297"/>
        <v>2026-08</v>
      </c>
      <c r="J9487" s="7" t="str">
        <f>VLOOKUP(C9487,'[1]T. Apoyo Sistema'!$B$1:$C$89,2,0)</f>
        <v>SI</v>
      </c>
    </row>
    <row r="9488" spans="1:10" x14ac:dyDescent="0.25">
      <c r="A9488" s="4" t="str">
        <f t="shared" si="296"/>
        <v>46247-POX45-com3</v>
      </c>
      <c r="B9488" s="14">
        <v>46247</v>
      </c>
      <c r="C9488" s="4" t="s">
        <v>27</v>
      </c>
      <c r="D9488" s="4" t="s">
        <v>77</v>
      </c>
      <c r="E9488" s="4">
        <v>0</v>
      </c>
      <c r="F9488" s="6">
        <v>7.2333333333333334</v>
      </c>
      <c r="G9488" s="6">
        <v>0</v>
      </c>
      <c r="H9488" s="6">
        <v>0</v>
      </c>
      <c r="I9488" s="4" t="str">
        <f t="shared" si="297"/>
        <v>2026-08</v>
      </c>
      <c r="J9488" s="7" t="str">
        <f>VLOOKUP(C9488,'[1]T. Apoyo Sistema'!$B$1:$C$89,2,0)</f>
        <v>SI</v>
      </c>
    </row>
    <row r="9489" spans="1:10" x14ac:dyDescent="0.25">
      <c r="A9489" s="4" t="str">
        <f t="shared" si="296"/>
        <v>46247-POX45-com4</v>
      </c>
      <c r="B9489" s="14">
        <v>46247</v>
      </c>
      <c r="C9489" s="4" t="s">
        <v>27</v>
      </c>
      <c r="D9489" s="4" t="s">
        <v>78</v>
      </c>
      <c r="E9489" s="4">
        <v>0</v>
      </c>
      <c r="F9489" s="6">
        <v>7.2333333333333334</v>
      </c>
      <c r="G9489" s="6">
        <v>0</v>
      </c>
      <c r="H9489" s="6">
        <v>0</v>
      </c>
      <c r="I9489" s="4" t="str">
        <f t="shared" si="297"/>
        <v>2026-08</v>
      </c>
      <c r="J9489" s="7" t="str">
        <f>VLOOKUP(C9489,'[1]T. Apoyo Sistema'!$B$1:$C$89,2,0)</f>
        <v>SI</v>
      </c>
    </row>
    <row r="9490" spans="1:10" x14ac:dyDescent="0.25">
      <c r="A9490" s="4" t="str">
        <f t="shared" si="296"/>
        <v>46247-POX45-gen1</v>
      </c>
      <c r="B9490" s="14">
        <v>46247</v>
      </c>
      <c r="C9490" s="4" t="s">
        <v>27</v>
      </c>
      <c r="D9490" s="4" t="s">
        <v>59</v>
      </c>
      <c r="E9490" s="4">
        <v>0</v>
      </c>
      <c r="F9490" s="6">
        <v>7.2333333333333334</v>
      </c>
      <c r="G9490" s="6">
        <v>0</v>
      </c>
      <c r="H9490" s="6">
        <v>0</v>
      </c>
      <c r="I9490" s="4" t="str">
        <f t="shared" si="297"/>
        <v>2026-08</v>
      </c>
      <c r="J9490" s="7" t="str">
        <f>VLOOKUP(C9490,'[1]T. Apoyo Sistema'!$B$1:$C$89,2,0)</f>
        <v>SI</v>
      </c>
    </row>
    <row r="9491" spans="1:10" x14ac:dyDescent="0.25">
      <c r="A9491" s="4" t="str">
        <f t="shared" si="296"/>
        <v>46247-POX45-gen2</v>
      </c>
      <c r="B9491" s="14">
        <v>46247</v>
      </c>
      <c r="C9491" s="4" t="s">
        <v>27</v>
      </c>
      <c r="D9491" s="4" t="s">
        <v>73</v>
      </c>
      <c r="E9491" s="4">
        <v>0</v>
      </c>
      <c r="F9491" s="6">
        <v>0</v>
      </c>
      <c r="G9491" s="6">
        <v>0</v>
      </c>
      <c r="H9491" s="6">
        <v>7.2333333333333334</v>
      </c>
      <c r="I9491" s="4" t="str">
        <f t="shared" si="297"/>
        <v>2026-08</v>
      </c>
      <c r="J9491" s="7" t="str">
        <f>VLOOKUP(C9491,'[1]T. Apoyo Sistema'!$B$1:$C$89,2,0)</f>
        <v>SI</v>
      </c>
    </row>
    <row r="9492" spans="1:10" x14ac:dyDescent="0.25">
      <c r="A9492" s="4" t="str">
        <f t="shared" si="296"/>
        <v>46247-POX45-psa1</v>
      </c>
      <c r="B9492" s="14">
        <v>46247</v>
      </c>
      <c r="C9492" s="4" t="s">
        <v>27</v>
      </c>
      <c r="D9492" s="4" t="s">
        <v>60</v>
      </c>
      <c r="E9492" s="4">
        <v>0</v>
      </c>
      <c r="F9492" s="6">
        <v>7.2333333333333334</v>
      </c>
      <c r="G9492" s="6">
        <v>0</v>
      </c>
      <c r="H9492" s="6">
        <v>0</v>
      </c>
      <c r="I9492" s="4" t="str">
        <f t="shared" si="297"/>
        <v>2026-08</v>
      </c>
      <c r="J9492" s="7" t="str">
        <f>VLOOKUP(C9492,'[1]T. Apoyo Sistema'!$B$1:$C$89,2,0)</f>
        <v>SI</v>
      </c>
    </row>
    <row r="9493" spans="1:10" x14ac:dyDescent="0.25">
      <c r="A9493" s="4" t="str">
        <f t="shared" si="296"/>
        <v>46247-POX45-psa2</v>
      </c>
      <c r="B9493" s="14">
        <v>46247</v>
      </c>
      <c r="C9493" s="4" t="s">
        <v>27</v>
      </c>
      <c r="D9493" s="4" t="s">
        <v>74</v>
      </c>
      <c r="E9493" s="4">
        <v>0</v>
      </c>
      <c r="F9493" s="6">
        <v>7.2333333333333334</v>
      </c>
      <c r="G9493" s="6">
        <v>0</v>
      </c>
      <c r="H9493" s="6">
        <v>0</v>
      </c>
      <c r="I9493" s="4" t="str">
        <f t="shared" si="297"/>
        <v>2026-08</v>
      </c>
      <c r="J9493" s="7" t="str">
        <f>VLOOKUP(C9493,'[1]T. Apoyo Sistema'!$B$1:$C$89,2,0)</f>
        <v>SI</v>
      </c>
    </row>
    <row r="9494" spans="1:10" x14ac:dyDescent="0.25">
      <c r="A9494" s="4" t="str">
        <f t="shared" si="296"/>
        <v>46247-POX45-psa3</v>
      </c>
      <c r="B9494" s="14">
        <v>46247</v>
      </c>
      <c r="C9494" s="4" t="s">
        <v>27</v>
      </c>
      <c r="D9494" s="4" t="s">
        <v>79</v>
      </c>
      <c r="E9494" s="4">
        <v>0</v>
      </c>
      <c r="F9494" s="6">
        <v>7.2333333333333334</v>
      </c>
      <c r="G9494" s="6">
        <v>0</v>
      </c>
      <c r="H9494" s="6">
        <v>0</v>
      </c>
      <c r="I9494" s="4" t="str">
        <f t="shared" si="297"/>
        <v>2026-08</v>
      </c>
      <c r="J9494" s="7" t="str">
        <f>VLOOKUP(C9494,'[1]T. Apoyo Sistema'!$B$1:$C$89,2,0)</f>
        <v>SI</v>
      </c>
    </row>
    <row r="9495" spans="1:10" x14ac:dyDescent="0.25">
      <c r="A9495" s="4" t="str">
        <f t="shared" si="296"/>
        <v>46247-POX45-psa4</v>
      </c>
      <c r="B9495" s="14">
        <v>46247</v>
      </c>
      <c r="C9495" s="4" t="s">
        <v>27</v>
      </c>
      <c r="D9495" s="4" t="s">
        <v>80</v>
      </c>
      <c r="E9495" s="4">
        <v>0</v>
      </c>
      <c r="F9495" s="6">
        <v>7.2333333333333334</v>
      </c>
      <c r="G9495" s="6">
        <v>0</v>
      </c>
      <c r="H9495" s="6">
        <v>0</v>
      </c>
      <c r="I9495" s="4" t="str">
        <f t="shared" si="297"/>
        <v>2026-08</v>
      </c>
      <c r="J9495" s="7" t="str">
        <f>VLOOKUP(C9495,'[1]T. Apoyo Sistema'!$B$1:$C$89,2,0)</f>
        <v>SI</v>
      </c>
    </row>
    <row r="9496" spans="1:10" x14ac:dyDescent="0.25">
      <c r="A9496" s="4" t="str">
        <f t="shared" si="296"/>
        <v>46247-POX45-sec1</v>
      </c>
      <c r="B9496" s="14">
        <v>46247</v>
      </c>
      <c r="C9496" s="4" t="s">
        <v>27</v>
      </c>
      <c r="D9496" s="4" t="s">
        <v>75</v>
      </c>
      <c r="E9496" s="4">
        <v>0</v>
      </c>
      <c r="F9496" s="6">
        <v>7.2333333333333334</v>
      </c>
      <c r="G9496" s="6">
        <v>0</v>
      </c>
      <c r="H9496" s="6">
        <v>0</v>
      </c>
      <c r="I9496" s="4" t="str">
        <f t="shared" si="297"/>
        <v>2026-08</v>
      </c>
      <c r="J9496" s="7" t="str">
        <f>VLOOKUP(C9496,'[1]T. Apoyo Sistema'!$B$1:$C$89,2,0)</f>
        <v>SI</v>
      </c>
    </row>
    <row r="9497" spans="1:10" x14ac:dyDescent="0.25">
      <c r="A9497" s="4" t="str">
        <f t="shared" si="296"/>
        <v>46247-POX45-sec2</v>
      </c>
      <c r="B9497" s="14">
        <v>46247</v>
      </c>
      <c r="C9497" s="4" t="s">
        <v>27</v>
      </c>
      <c r="D9497" s="4" t="s">
        <v>76</v>
      </c>
      <c r="E9497" s="4">
        <v>0</v>
      </c>
      <c r="F9497" s="6">
        <v>7.2333333333333334</v>
      </c>
      <c r="G9497" s="6">
        <v>0</v>
      </c>
      <c r="H9497" s="6">
        <v>0</v>
      </c>
      <c r="I9497" s="4" t="str">
        <f t="shared" si="297"/>
        <v>2026-08</v>
      </c>
      <c r="J9497" s="7" t="str">
        <f>VLOOKUP(C9497,'[1]T. Apoyo Sistema'!$B$1:$C$89,2,0)</f>
        <v>SI</v>
      </c>
    </row>
    <row r="9498" spans="1:10" x14ac:dyDescent="0.25">
      <c r="A9498" s="4" t="str">
        <f t="shared" si="296"/>
        <v>46247-POX46-bbd1</v>
      </c>
      <c r="B9498" s="14">
        <v>46247</v>
      </c>
      <c r="C9498" s="4" t="s">
        <v>20</v>
      </c>
      <c r="D9498" s="4" t="s">
        <v>69</v>
      </c>
      <c r="E9498" s="4">
        <v>0</v>
      </c>
      <c r="F9498" s="6">
        <v>0</v>
      </c>
      <c r="G9498" s="6">
        <v>6.65</v>
      </c>
      <c r="H9498" s="6">
        <v>0</v>
      </c>
      <c r="I9498" s="4" t="str">
        <f t="shared" si="297"/>
        <v>2026-08</v>
      </c>
      <c r="J9498" s="7" t="str">
        <f>VLOOKUP(C9498,'[1]T. Apoyo Sistema'!$B$1:$C$89,2,0)</f>
        <v>SI</v>
      </c>
    </row>
    <row r="9499" spans="1:10" x14ac:dyDescent="0.25">
      <c r="A9499" s="4" t="str">
        <f t="shared" si="296"/>
        <v>46247-POX46-bbd2</v>
      </c>
      <c r="B9499" s="14">
        <v>46247</v>
      </c>
      <c r="C9499" s="4" t="s">
        <v>20</v>
      </c>
      <c r="D9499" s="4" t="s">
        <v>70</v>
      </c>
      <c r="E9499" s="4">
        <v>0</v>
      </c>
      <c r="F9499" s="6">
        <v>0</v>
      </c>
      <c r="G9499" s="6">
        <v>6.65</v>
      </c>
      <c r="H9499" s="6">
        <v>0</v>
      </c>
      <c r="I9499" s="4" t="str">
        <f t="shared" si="297"/>
        <v>2026-08</v>
      </c>
      <c r="J9499" s="7" t="str">
        <f>VLOOKUP(C9499,'[1]T. Apoyo Sistema'!$B$1:$C$89,2,0)</f>
        <v>SI</v>
      </c>
    </row>
    <row r="9500" spans="1:10" x14ac:dyDescent="0.25">
      <c r="A9500" s="4" t="str">
        <f t="shared" si="296"/>
        <v>46247-POX46-com1</v>
      </c>
      <c r="B9500" s="14">
        <v>46247</v>
      </c>
      <c r="C9500" s="4" t="s">
        <v>20</v>
      </c>
      <c r="D9500" s="4" t="s">
        <v>71</v>
      </c>
      <c r="E9500" s="4">
        <v>0</v>
      </c>
      <c r="F9500" s="6">
        <v>1.2166666666666666</v>
      </c>
      <c r="G9500" s="6">
        <v>5.4333333333333336</v>
      </c>
      <c r="H9500" s="6">
        <v>0</v>
      </c>
      <c r="I9500" s="4" t="str">
        <f t="shared" si="297"/>
        <v>2026-08</v>
      </c>
      <c r="J9500" s="7" t="str">
        <f>VLOOKUP(C9500,'[1]T. Apoyo Sistema'!$B$1:$C$89,2,0)</f>
        <v>SI</v>
      </c>
    </row>
    <row r="9501" spans="1:10" x14ac:dyDescent="0.25">
      <c r="A9501" s="4" t="str">
        <f t="shared" si="296"/>
        <v>46247-POX46-com2</v>
      </c>
      <c r="B9501" s="14">
        <v>46247</v>
      </c>
      <c r="C9501" s="4" t="s">
        <v>20</v>
      </c>
      <c r="D9501" s="4" t="s">
        <v>72</v>
      </c>
      <c r="E9501" s="4">
        <v>0</v>
      </c>
      <c r="F9501" s="6">
        <v>2.8333333333333335</v>
      </c>
      <c r="G9501" s="6">
        <v>3.8166666666666669</v>
      </c>
      <c r="H9501" s="6">
        <v>0</v>
      </c>
      <c r="I9501" s="4" t="str">
        <f t="shared" si="297"/>
        <v>2026-08</v>
      </c>
      <c r="J9501" s="7" t="str">
        <f>VLOOKUP(C9501,'[1]T. Apoyo Sistema'!$B$1:$C$89,2,0)</f>
        <v>SI</v>
      </c>
    </row>
    <row r="9502" spans="1:10" x14ac:dyDescent="0.25">
      <c r="A9502" s="4" t="str">
        <f t="shared" si="296"/>
        <v>46247-POX46-com3</v>
      </c>
      <c r="B9502" s="14">
        <v>46247</v>
      </c>
      <c r="C9502" s="4" t="s">
        <v>20</v>
      </c>
      <c r="D9502" s="4" t="s">
        <v>77</v>
      </c>
      <c r="E9502" s="4">
        <v>0</v>
      </c>
      <c r="F9502" s="6">
        <v>2.5666666666666669</v>
      </c>
      <c r="G9502" s="6">
        <v>4.0833333333333339</v>
      </c>
      <c r="H9502" s="6">
        <v>0</v>
      </c>
      <c r="I9502" s="4" t="str">
        <f t="shared" si="297"/>
        <v>2026-08</v>
      </c>
      <c r="J9502" s="7" t="str">
        <f>VLOOKUP(C9502,'[1]T. Apoyo Sistema'!$B$1:$C$89,2,0)</f>
        <v>SI</v>
      </c>
    </row>
    <row r="9503" spans="1:10" x14ac:dyDescent="0.25">
      <c r="A9503" s="4" t="str">
        <f t="shared" si="296"/>
        <v>46247-POX46-gen1</v>
      </c>
      <c r="B9503" s="14">
        <v>46247</v>
      </c>
      <c r="C9503" s="4" t="s">
        <v>20</v>
      </c>
      <c r="D9503" s="4" t="s">
        <v>59</v>
      </c>
      <c r="E9503" s="4">
        <v>0</v>
      </c>
      <c r="F9503" s="6">
        <v>3.1</v>
      </c>
      <c r="G9503" s="6">
        <v>3.5500000000000003</v>
      </c>
      <c r="H9503" s="6">
        <v>0</v>
      </c>
      <c r="I9503" s="4" t="str">
        <f t="shared" si="297"/>
        <v>2026-08</v>
      </c>
      <c r="J9503" s="7" t="str">
        <f>VLOOKUP(C9503,'[1]T. Apoyo Sistema'!$B$1:$C$89,2,0)</f>
        <v>SI</v>
      </c>
    </row>
    <row r="9504" spans="1:10" x14ac:dyDescent="0.25">
      <c r="A9504" s="4" t="str">
        <f t="shared" si="296"/>
        <v>46247-POX46-gen2</v>
      </c>
      <c r="B9504" s="14">
        <v>46247</v>
      </c>
      <c r="C9504" s="4" t="s">
        <v>20</v>
      </c>
      <c r="D9504" s="4" t="s">
        <v>73</v>
      </c>
      <c r="E9504" s="4">
        <v>1</v>
      </c>
      <c r="F9504" s="6">
        <v>0</v>
      </c>
      <c r="G9504" s="6">
        <v>5.95</v>
      </c>
      <c r="H9504" s="6">
        <v>0.7</v>
      </c>
      <c r="I9504" s="4" t="str">
        <f t="shared" si="297"/>
        <v>2026-08</v>
      </c>
      <c r="J9504" s="7" t="str">
        <f>VLOOKUP(C9504,'[1]T. Apoyo Sistema'!$B$1:$C$89,2,0)</f>
        <v>SI</v>
      </c>
    </row>
    <row r="9505" spans="1:10" x14ac:dyDescent="0.25">
      <c r="A9505" s="4" t="str">
        <f t="shared" si="296"/>
        <v>46247-POX46-psa1</v>
      </c>
      <c r="B9505" s="14">
        <v>46247</v>
      </c>
      <c r="C9505" s="4" t="s">
        <v>20</v>
      </c>
      <c r="D9505" s="4" t="s">
        <v>60</v>
      </c>
      <c r="E9505" s="4">
        <v>0</v>
      </c>
      <c r="F9505" s="6">
        <v>2.3333333333333335</v>
      </c>
      <c r="G9505" s="6">
        <v>4.3166666666666664</v>
      </c>
      <c r="H9505" s="6">
        <v>0</v>
      </c>
      <c r="I9505" s="4" t="str">
        <f t="shared" si="297"/>
        <v>2026-08</v>
      </c>
      <c r="J9505" s="7" t="str">
        <f>VLOOKUP(C9505,'[1]T. Apoyo Sistema'!$B$1:$C$89,2,0)</f>
        <v>SI</v>
      </c>
    </row>
    <row r="9506" spans="1:10" x14ac:dyDescent="0.25">
      <c r="A9506" s="4" t="str">
        <f t="shared" si="296"/>
        <v>46247-POX46-psa2</v>
      </c>
      <c r="B9506" s="14">
        <v>46247</v>
      </c>
      <c r="C9506" s="4" t="s">
        <v>20</v>
      </c>
      <c r="D9506" s="4" t="s">
        <v>74</v>
      </c>
      <c r="E9506" s="4">
        <v>0</v>
      </c>
      <c r="F9506" s="6">
        <v>2.5833333333333335</v>
      </c>
      <c r="G9506" s="6">
        <v>4.0666666666666664</v>
      </c>
      <c r="H9506" s="6">
        <v>0</v>
      </c>
      <c r="I9506" s="4" t="str">
        <f t="shared" si="297"/>
        <v>2026-08</v>
      </c>
      <c r="J9506" s="7" t="str">
        <f>VLOOKUP(C9506,'[1]T. Apoyo Sistema'!$B$1:$C$89,2,0)</f>
        <v>SI</v>
      </c>
    </row>
    <row r="9507" spans="1:10" x14ac:dyDescent="0.25">
      <c r="A9507" s="4" t="str">
        <f t="shared" si="296"/>
        <v>46247-POX46-psa3</v>
      </c>
      <c r="B9507" s="14">
        <v>46247</v>
      </c>
      <c r="C9507" s="4" t="s">
        <v>20</v>
      </c>
      <c r="D9507" s="4" t="s">
        <v>79</v>
      </c>
      <c r="E9507" s="4">
        <v>0</v>
      </c>
      <c r="F9507" s="6">
        <v>2.3333333333333335</v>
      </c>
      <c r="G9507" s="6">
        <v>4.3166666666666664</v>
      </c>
      <c r="H9507" s="6">
        <v>0</v>
      </c>
      <c r="I9507" s="4" t="str">
        <f t="shared" si="297"/>
        <v>2026-08</v>
      </c>
      <c r="J9507" s="7" t="str">
        <f>VLOOKUP(C9507,'[1]T. Apoyo Sistema'!$B$1:$C$89,2,0)</f>
        <v>SI</v>
      </c>
    </row>
    <row r="9508" spans="1:10" x14ac:dyDescent="0.25">
      <c r="A9508" s="4" t="str">
        <f t="shared" si="296"/>
        <v>46247-POX46-psa4</v>
      </c>
      <c r="B9508" s="14">
        <v>46247</v>
      </c>
      <c r="C9508" s="4" t="s">
        <v>20</v>
      </c>
      <c r="D9508" s="4" t="s">
        <v>80</v>
      </c>
      <c r="E9508" s="4">
        <v>0</v>
      </c>
      <c r="F9508" s="6">
        <v>2.5499999999999998</v>
      </c>
      <c r="G9508" s="6">
        <v>4.1000000000000005</v>
      </c>
      <c r="H9508" s="6">
        <v>0</v>
      </c>
      <c r="I9508" s="4" t="str">
        <f t="shared" si="297"/>
        <v>2026-08</v>
      </c>
      <c r="J9508" s="7" t="str">
        <f>VLOOKUP(C9508,'[1]T. Apoyo Sistema'!$B$1:$C$89,2,0)</f>
        <v>SI</v>
      </c>
    </row>
    <row r="9509" spans="1:10" x14ac:dyDescent="0.25">
      <c r="A9509" s="4" t="str">
        <f t="shared" si="296"/>
        <v>46247-POX46-psa5</v>
      </c>
      <c r="B9509" s="14">
        <v>46247</v>
      </c>
      <c r="C9509" s="4" t="s">
        <v>20</v>
      </c>
      <c r="D9509" s="4" t="s">
        <v>92</v>
      </c>
      <c r="E9509" s="4">
        <v>0</v>
      </c>
      <c r="F9509" s="6">
        <v>1.1499999999999999</v>
      </c>
      <c r="G9509" s="6">
        <v>5.5</v>
      </c>
      <c r="H9509" s="6">
        <v>0</v>
      </c>
      <c r="I9509" s="4" t="str">
        <f t="shared" si="297"/>
        <v>2026-08</v>
      </c>
      <c r="J9509" s="7" t="str">
        <f>VLOOKUP(C9509,'[1]T. Apoyo Sistema'!$B$1:$C$89,2,0)</f>
        <v>SI</v>
      </c>
    </row>
    <row r="9510" spans="1:10" x14ac:dyDescent="0.25">
      <c r="A9510" s="4" t="str">
        <f t="shared" si="296"/>
        <v>46247-POX46-psa6</v>
      </c>
      <c r="B9510" s="14">
        <v>46247</v>
      </c>
      <c r="C9510" s="4" t="s">
        <v>20</v>
      </c>
      <c r="D9510" s="4" t="s">
        <v>93</v>
      </c>
      <c r="E9510" s="4">
        <v>0</v>
      </c>
      <c r="F9510" s="6">
        <v>1.1499999999999999</v>
      </c>
      <c r="G9510" s="6">
        <v>5.5</v>
      </c>
      <c r="H9510" s="6">
        <v>0</v>
      </c>
      <c r="I9510" s="4" t="str">
        <f t="shared" si="297"/>
        <v>2026-08</v>
      </c>
      <c r="J9510" s="7" t="str">
        <f>VLOOKUP(C9510,'[1]T. Apoyo Sistema'!$B$1:$C$89,2,0)</f>
        <v>SI</v>
      </c>
    </row>
    <row r="9511" spans="1:10" x14ac:dyDescent="0.25">
      <c r="A9511" s="4" t="str">
        <f t="shared" si="296"/>
        <v>46247-POX46-sec1</v>
      </c>
      <c r="B9511" s="14">
        <v>46247</v>
      </c>
      <c r="C9511" s="4" t="s">
        <v>20</v>
      </c>
      <c r="D9511" s="4" t="s">
        <v>75</v>
      </c>
      <c r="E9511" s="4">
        <v>0</v>
      </c>
      <c r="F9511" s="6">
        <v>2.9666666666666668</v>
      </c>
      <c r="G9511" s="6">
        <v>3.6833333333333336</v>
      </c>
      <c r="H9511" s="6">
        <v>0</v>
      </c>
      <c r="I9511" s="4" t="str">
        <f t="shared" si="297"/>
        <v>2026-08</v>
      </c>
      <c r="J9511" s="7" t="str">
        <f>VLOOKUP(C9511,'[1]T. Apoyo Sistema'!$B$1:$C$89,2,0)</f>
        <v>SI</v>
      </c>
    </row>
    <row r="9512" spans="1:10" x14ac:dyDescent="0.25">
      <c r="A9512" s="4" t="str">
        <f t="shared" si="296"/>
        <v>46247-POX46-sec2</v>
      </c>
      <c r="B9512" s="14">
        <v>46247</v>
      </c>
      <c r="C9512" s="4" t="s">
        <v>20</v>
      </c>
      <c r="D9512" s="4" t="s">
        <v>76</v>
      </c>
      <c r="E9512" s="4">
        <v>0</v>
      </c>
      <c r="F9512" s="6">
        <v>2.9666666666666668</v>
      </c>
      <c r="G9512" s="6">
        <v>3.6833333333333336</v>
      </c>
      <c r="H9512" s="6">
        <v>0</v>
      </c>
      <c r="I9512" s="4" t="str">
        <f t="shared" si="297"/>
        <v>2026-08</v>
      </c>
      <c r="J9512" s="7" t="str">
        <f>VLOOKUP(C9512,'[1]T. Apoyo Sistema'!$B$1:$C$89,2,0)</f>
        <v>SI</v>
      </c>
    </row>
    <row r="9513" spans="1:10" x14ac:dyDescent="0.25">
      <c r="A9513" s="4" t="str">
        <f t="shared" si="296"/>
        <v>46247-POX47-bbd1</v>
      </c>
      <c r="B9513" s="14">
        <v>46247</v>
      </c>
      <c r="C9513" s="4" t="s">
        <v>97</v>
      </c>
      <c r="D9513" s="4" t="s">
        <v>69</v>
      </c>
      <c r="E9513" s="4">
        <v>0</v>
      </c>
      <c r="F9513" s="6">
        <v>0.41666666666666669</v>
      </c>
      <c r="G9513" s="6">
        <v>5.8</v>
      </c>
      <c r="H9513" s="6">
        <v>0</v>
      </c>
      <c r="I9513" s="4" t="str">
        <f t="shared" si="297"/>
        <v>2026-08</v>
      </c>
      <c r="J9513" s="7" t="str">
        <f>VLOOKUP(C9513,'[1]T. Apoyo Sistema'!$B$1:$C$89,2,0)</f>
        <v>SI</v>
      </c>
    </row>
    <row r="9514" spans="1:10" x14ac:dyDescent="0.25">
      <c r="A9514" s="4" t="str">
        <f t="shared" si="296"/>
        <v>46247-POX47-bbd2</v>
      </c>
      <c r="B9514" s="14">
        <v>46247</v>
      </c>
      <c r="C9514" s="4" t="s">
        <v>97</v>
      </c>
      <c r="D9514" s="4" t="s">
        <v>70</v>
      </c>
      <c r="E9514" s="4">
        <v>0</v>
      </c>
      <c r="F9514" s="6">
        <v>0</v>
      </c>
      <c r="G9514" s="6">
        <v>6.2166666666666668</v>
      </c>
      <c r="H9514" s="6">
        <v>0</v>
      </c>
      <c r="I9514" s="4" t="str">
        <f t="shared" si="297"/>
        <v>2026-08</v>
      </c>
      <c r="J9514" s="7" t="str">
        <f>VLOOKUP(C9514,'[1]T. Apoyo Sistema'!$B$1:$C$89,2,0)</f>
        <v>SI</v>
      </c>
    </row>
    <row r="9515" spans="1:10" x14ac:dyDescent="0.25">
      <c r="A9515" s="4" t="str">
        <f t="shared" si="296"/>
        <v>46247-POX47-com1</v>
      </c>
      <c r="B9515" s="14">
        <v>46247</v>
      </c>
      <c r="C9515" s="4" t="s">
        <v>97</v>
      </c>
      <c r="D9515" s="4" t="s">
        <v>71</v>
      </c>
      <c r="E9515" s="4">
        <v>0</v>
      </c>
      <c r="F9515" s="6">
        <v>6.2166666666666668</v>
      </c>
      <c r="G9515" s="6">
        <v>0</v>
      </c>
      <c r="H9515" s="6">
        <v>0</v>
      </c>
      <c r="I9515" s="4" t="str">
        <f t="shared" si="297"/>
        <v>2026-08</v>
      </c>
      <c r="J9515" s="7" t="str">
        <f>VLOOKUP(C9515,'[1]T. Apoyo Sistema'!$B$1:$C$89,2,0)</f>
        <v>SI</v>
      </c>
    </row>
    <row r="9516" spans="1:10" x14ac:dyDescent="0.25">
      <c r="A9516" s="4" t="str">
        <f t="shared" si="296"/>
        <v>46247-POX47-com2</v>
      </c>
      <c r="B9516" s="14">
        <v>46247</v>
      </c>
      <c r="C9516" s="4" t="s">
        <v>97</v>
      </c>
      <c r="D9516" s="4" t="s">
        <v>72</v>
      </c>
      <c r="E9516" s="4">
        <v>0</v>
      </c>
      <c r="F9516" s="6">
        <v>6.2166666666666668</v>
      </c>
      <c r="G9516" s="6">
        <v>0</v>
      </c>
      <c r="H9516" s="6">
        <v>0</v>
      </c>
      <c r="I9516" s="4" t="str">
        <f t="shared" si="297"/>
        <v>2026-08</v>
      </c>
      <c r="J9516" s="7" t="str">
        <f>VLOOKUP(C9516,'[1]T. Apoyo Sistema'!$B$1:$C$89,2,0)</f>
        <v>SI</v>
      </c>
    </row>
    <row r="9517" spans="1:10" x14ac:dyDescent="0.25">
      <c r="A9517" s="4" t="str">
        <f t="shared" si="296"/>
        <v>46247-POX47-com3</v>
      </c>
      <c r="B9517" s="14">
        <v>46247</v>
      </c>
      <c r="C9517" s="4" t="s">
        <v>97</v>
      </c>
      <c r="D9517" s="4" t="s">
        <v>77</v>
      </c>
      <c r="E9517" s="4">
        <v>0</v>
      </c>
      <c r="F9517" s="6">
        <v>6.2166666666666668</v>
      </c>
      <c r="G9517" s="6">
        <v>0</v>
      </c>
      <c r="H9517" s="6">
        <v>0</v>
      </c>
      <c r="I9517" s="4" t="str">
        <f t="shared" si="297"/>
        <v>2026-08</v>
      </c>
      <c r="J9517" s="7" t="str">
        <f>VLOOKUP(C9517,'[1]T. Apoyo Sistema'!$B$1:$C$89,2,0)</f>
        <v>SI</v>
      </c>
    </row>
    <row r="9518" spans="1:10" x14ac:dyDescent="0.25">
      <c r="A9518" s="4" t="str">
        <f t="shared" si="296"/>
        <v>46247-POX47-com4</v>
      </c>
      <c r="B9518" s="14">
        <v>46247</v>
      </c>
      <c r="C9518" s="4" t="s">
        <v>97</v>
      </c>
      <c r="D9518" s="4" t="s">
        <v>78</v>
      </c>
      <c r="E9518" s="4">
        <v>0</v>
      </c>
      <c r="F9518" s="6">
        <v>6.2166666666666668</v>
      </c>
      <c r="G9518" s="6">
        <v>0</v>
      </c>
      <c r="H9518" s="6">
        <v>0</v>
      </c>
      <c r="I9518" s="4" t="str">
        <f t="shared" si="297"/>
        <v>2026-08</v>
      </c>
      <c r="J9518" s="7" t="str">
        <f>VLOOKUP(C9518,'[1]T. Apoyo Sistema'!$B$1:$C$89,2,0)</f>
        <v>SI</v>
      </c>
    </row>
    <row r="9519" spans="1:10" x14ac:dyDescent="0.25">
      <c r="A9519" s="4" t="str">
        <f t="shared" si="296"/>
        <v>46247-POX47-gen1</v>
      </c>
      <c r="B9519" s="14">
        <v>46247</v>
      </c>
      <c r="C9519" s="4" t="s">
        <v>97</v>
      </c>
      <c r="D9519" s="4" t="s">
        <v>59</v>
      </c>
      <c r="E9519" s="4">
        <v>0</v>
      </c>
      <c r="F9519" s="6">
        <v>0</v>
      </c>
      <c r="G9519" s="6">
        <v>6.2166666666666668</v>
      </c>
      <c r="H9519" s="6">
        <v>0</v>
      </c>
      <c r="I9519" s="4" t="str">
        <f t="shared" si="297"/>
        <v>2026-08</v>
      </c>
      <c r="J9519" s="7" t="str">
        <f>VLOOKUP(C9519,'[1]T. Apoyo Sistema'!$B$1:$C$89,2,0)</f>
        <v>SI</v>
      </c>
    </row>
    <row r="9520" spans="1:10" x14ac:dyDescent="0.25">
      <c r="A9520" s="4" t="str">
        <f t="shared" si="296"/>
        <v>46247-POX47-gen2</v>
      </c>
      <c r="B9520" s="14">
        <v>46247</v>
      </c>
      <c r="C9520" s="4" t="s">
        <v>97</v>
      </c>
      <c r="D9520" s="4" t="s">
        <v>73</v>
      </c>
      <c r="E9520" s="4">
        <v>0</v>
      </c>
      <c r="F9520" s="6">
        <v>6.2166666666666668</v>
      </c>
      <c r="G9520" s="6">
        <v>0</v>
      </c>
      <c r="H9520" s="6">
        <v>0</v>
      </c>
      <c r="I9520" s="4" t="str">
        <f t="shared" si="297"/>
        <v>2026-08</v>
      </c>
      <c r="J9520" s="7" t="str">
        <f>VLOOKUP(C9520,'[1]T. Apoyo Sistema'!$B$1:$C$89,2,0)</f>
        <v>SI</v>
      </c>
    </row>
    <row r="9521" spans="1:10" x14ac:dyDescent="0.25">
      <c r="A9521" s="4" t="str">
        <f t="shared" si="296"/>
        <v>46247-POX47-psa1</v>
      </c>
      <c r="B9521" s="14">
        <v>46247</v>
      </c>
      <c r="C9521" s="4" t="s">
        <v>97</v>
      </c>
      <c r="D9521" s="4" t="s">
        <v>60</v>
      </c>
      <c r="E9521" s="4">
        <v>0</v>
      </c>
      <c r="F9521" s="6">
        <v>6.2166666666666668</v>
      </c>
      <c r="G9521" s="6">
        <v>0</v>
      </c>
      <c r="H9521" s="6">
        <v>0</v>
      </c>
      <c r="I9521" s="4" t="str">
        <f t="shared" si="297"/>
        <v>2026-08</v>
      </c>
      <c r="J9521" s="7" t="str">
        <f>VLOOKUP(C9521,'[1]T. Apoyo Sistema'!$B$1:$C$89,2,0)</f>
        <v>SI</v>
      </c>
    </row>
    <row r="9522" spans="1:10" x14ac:dyDescent="0.25">
      <c r="A9522" s="4" t="str">
        <f t="shared" si="296"/>
        <v>46247-POX47-psa2</v>
      </c>
      <c r="B9522" s="14">
        <v>46247</v>
      </c>
      <c r="C9522" s="4" t="s">
        <v>97</v>
      </c>
      <c r="D9522" s="4" t="s">
        <v>74</v>
      </c>
      <c r="E9522" s="4">
        <v>0</v>
      </c>
      <c r="F9522" s="6">
        <v>6.2166666666666668</v>
      </c>
      <c r="G9522" s="6">
        <v>0</v>
      </c>
      <c r="H9522" s="6">
        <v>0</v>
      </c>
      <c r="I9522" s="4" t="str">
        <f t="shared" si="297"/>
        <v>2026-08</v>
      </c>
      <c r="J9522" s="7" t="str">
        <f>VLOOKUP(C9522,'[1]T. Apoyo Sistema'!$B$1:$C$89,2,0)</f>
        <v>SI</v>
      </c>
    </row>
    <row r="9523" spans="1:10" x14ac:dyDescent="0.25">
      <c r="A9523" s="4" t="str">
        <f t="shared" si="296"/>
        <v>46247-POX47-psa3</v>
      </c>
      <c r="B9523" s="14">
        <v>46247</v>
      </c>
      <c r="C9523" s="4" t="s">
        <v>97</v>
      </c>
      <c r="D9523" s="4" t="s">
        <v>79</v>
      </c>
      <c r="E9523" s="4">
        <v>0</v>
      </c>
      <c r="F9523" s="6">
        <v>6.2166666666666668</v>
      </c>
      <c r="G9523" s="6">
        <v>0</v>
      </c>
      <c r="H9523" s="6">
        <v>0</v>
      </c>
      <c r="I9523" s="4" t="str">
        <f t="shared" si="297"/>
        <v>2026-08</v>
      </c>
      <c r="J9523" s="7" t="str">
        <f>VLOOKUP(C9523,'[1]T. Apoyo Sistema'!$B$1:$C$89,2,0)</f>
        <v>SI</v>
      </c>
    </row>
    <row r="9524" spans="1:10" x14ac:dyDescent="0.25">
      <c r="A9524" s="4" t="str">
        <f t="shared" si="296"/>
        <v>46247-POX47-psa4</v>
      </c>
      <c r="B9524" s="14">
        <v>46247</v>
      </c>
      <c r="C9524" s="4" t="s">
        <v>97</v>
      </c>
      <c r="D9524" s="4" t="s">
        <v>80</v>
      </c>
      <c r="E9524" s="4">
        <v>0</v>
      </c>
      <c r="F9524" s="6">
        <v>6.2166666666666668</v>
      </c>
      <c r="G9524" s="6">
        <v>0</v>
      </c>
      <c r="H9524" s="6">
        <v>0</v>
      </c>
      <c r="I9524" s="4" t="str">
        <f t="shared" si="297"/>
        <v>2026-08</v>
      </c>
      <c r="J9524" s="7" t="str">
        <f>VLOOKUP(C9524,'[1]T. Apoyo Sistema'!$B$1:$C$89,2,0)</f>
        <v>SI</v>
      </c>
    </row>
    <row r="9525" spans="1:10" x14ac:dyDescent="0.25">
      <c r="A9525" s="4" t="str">
        <f t="shared" si="296"/>
        <v>46247-POX47-sec1</v>
      </c>
      <c r="B9525" s="14">
        <v>46247</v>
      </c>
      <c r="C9525" s="4" t="s">
        <v>97</v>
      </c>
      <c r="D9525" s="4" t="s">
        <v>75</v>
      </c>
      <c r="E9525" s="4">
        <v>0</v>
      </c>
      <c r="F9525" s="6">
        <v>6.2166666666666668</v>
      </c>
      <c r="G9525" s="6">
        <v>0</v>
      </c>
      <c r="H9525" s="6">
        <v>0</v>
      </c>
      <c r="I9525" s="4" t="str">
        <f t="shared" si="297"/>
        <v>2026-08</v>
      </c>
      <c r="J9525" s="7" t="str">
        <f>VLOOKUP(C9525,'[1]T. Apoyo Sistema'!$B$1:$C$89,2,0)</f>
        <v>SI</v>
      </c>
    </row>
    <row r="9526" spans="1:10" x14ac:dyDescent="0.25">
      <c r="A9526" s="4" t="str">
        <f t="shared" si="296"/>
        <v>46247-POX47-sec2</v>
      </c>
      <c r="B9526" s="14">
        <v>46247</v>
      </c>
      <c r="C9526" s="4" t="s">
        <v>97</v>
      </c>
      <c r="D9526" s="4" t="s">
        <v>76</v>
      </c>
      <c r="E9526" s="4">
        <v>0</v>
      </c>
      <c r="F9526" s="6">
        <v>6.2166666666666668</v>
      </c>
      <c r="G9526" s="6">
        <v>0</v>
      </c>
      <c r="H9526" s="6">
        <v>0</v>
      </c>
      <c r="I9526" s="4" t="str">
        <f t="shared" si="297"/>
        <v>2026-08</v>
      </c>
      <c r="J9526" s="7" t="str">
        <f>VLOOKUP(C9526,'[1]T. Apoyo Sistema'!$B$1:$C$89,2,0)</f>
        <v>SI</v>
      </c>
    </row>
    <row r="9527" spans="1:10" x14ac:dyDescent="0.25">
      <c r="A9527" s="4" t="str">
        <f t="shared" si="296"/>
        <v>46247-POX48-bbd1</v>
      </c>
      <c r="B9527" s="14">
        <v>46247</v>
      </c>
      <c r="C9527" s="4" t="s">
        <v>25</v>
      </c>
      <c r="D9527" s="4" t="s">
        <v>69</v>
      </c>
      <c r="E9527" s="4">
        <v>0</v>
      </c>
      <c r="F9527" s="6">
        <v>0</v>
      </c>
      <c r="G9527" s="6">
        <v>7.583333333333333</v>
      </c>
      <c r="H9527" s="6">
        <v>0</v>
      </c>
      <c r="I9527" s="4" t="str">
        <f t="shared" si="297"/>
        <v>2026-08</v>
      </c>
      <c r="J9527" s="7" t="str">
        <f>VLOOKUP(C9527,'[1]T. Apoyo Sistema'!$B$1:$C$89,2,0)</f>
        <v>SI</v>
      </c>
    </row>
    <row r="9528" spans="1:10" x14ac:dyDescent="0.25">
      <c r="A9528" s="4" t="str">
        <f t="shared" si="296"/>
        <v>46247-POX48-bbd2</v>
      </c>
      <c r="B9528" s="14">
        <v>46247</v>
      </c>
      <c r="C9528" s="4" t="s">
        <v>25</v>
      </c>
      <c r="D9528" s="4" t="s">
        <v>70</v>
      </c>
      <c r="E9528" s="4">
        <v>0</v>
      </c>
      <c r="F9528" s="6">
        <v>0</v>
      </c>
      <c r="G9528" s="6">
        <v>7.583333333333333</v>
      </c>
      <c r="H9528" s="6">
        <v>0</v>
      </c>
      <c r="I9528" s="4" t="str">
        <f t="shared" si="297"/>
        <v>2026-08</v>
      </c>
      <c r="J9528" s="7" t="str">
        <f>VLOOKUP(C9528,'[1]T. Apoyo Sistema'!$B$1:$C$89,2,0)</f>
        <v>SI</v>
      </c>
    </row>
    <row r="9529" spans="1:10" x14ac:dyDescent="0.25">
      <c r="A9529" s="4" t="str">
        <f t="shared" si="296"/>
        <v>46247-POX48-com1</v>
      </c>
      <c r="B9529" s="14">
        <v>46247</v>
      </c>
      <c r="C9529" s="4" t="s">
        <v>25</v>
      </c>
      <c r="D9529" s="4" t="s">
        <v>71</v>
      </c>
      <c r="E9529" s="4">
        <v>0</v>
      </c>
      <c r="F9529" s="6">
        <v>0</v>
      </c>
      <c r="G9529" s="6">
        <v>7.583333333333333</v>
      </c>
      <c r="H9529" s="6">
        <v>0</v>
      </c>
      <c r="I9529" s="4" t="str">
        <f t="shared" si="297"/>
        <v>2026-08</v>
      </c>
      <c r="J9529" s="7" t="str">
        <f>VLOOKUP(C9529,'[1]T. Apoyo Sistema'!$B$1:$C$89,2,0)</f>
        <v>SI</v>
      </c>
    </row>
    <row r="9530" spans="1:10" x14ac:dyDescent="0.25">
      <c r="A9530" s="4" t="str">
        <f t="shared" si="296"/>
        <v>46247-POX48-com2</v>
      </c>
      <c r="B9530" s="14">
        <v>46247</v>
      </c>
      <c r="C9530" s="4" t="s">
        <v>25</v>
      </c>
      <c r="D9530" s="4" t="s">
        <v>72</v>
      </c>
      <c r="E9530" s="4">
        <v>0</v>
      </c>
      <c r="F9530" s="6">
        <v>0</v>
      </c>
      <c r="G9530" s="6">
        <v>7.583333333333333</v>
      </c>
      <c r="H9530" s="6">
        <v>0</v>
      </c>
      <c r="I9530" s="4" t="str">
        <f t="shared" si="297"/>
        <v>2026-08</v>
      </c>
      <c r="J9530" s="7" t="str">
        <f>VLOOKUP(C9530,'[1]T. Apoyo Sistema'!$B$1:$C$89,2,0)</f>
        <v>SI</v>
      </c>
    </row>
    <row r="9531" spans="1:10" x14ac:dyDescent="0.25">
      <c r="A9531" s="4" t="str">
        <f t="shared" si="296"/>
        <v>46247-POX48-com3</v>
      </c>
      <c r="B9531" s="14">
        <v>46247</v>
      </c>
      <c r="C9531" s="4" t="s">
        <v>25</v>
      </c>
      <c r="D9531" s="4" t="s">
        <v>77</v>
      </c>
      <c r="E9531" s="4">
        <v>0</v>
      </c>
      <c r="F9531" s="6">
        <v>0</v>
      </c>
      <c r="G9531" s="6">
        <v>7.583333333333333</v>
      </c>
      <c r="H9531" s="6">
        <v>0</v>
      </c>
      <c r="I9531" s="4" t="str">
        <f t="shared" si="297"/>
        <v>2026-08</v>
      </c>
      <c r="J9531" s="7" t="str">
        <f>VLOOKUP(C9531,'[1]T. Apoyo Sistema'!$B$1:$C$89,2,0)</f>
        <v>SI</v>
      </c>
    </row>
    <row r="9532" spans="1:10" x14ac:dyDescent="0.25">
      <c r="A9532" s="4" t="str">
        <f t="shared" si="296"/>
        <v>46247-POX48-gen1</v>
      </c>
      <c r="B9532" s="14">
        <v>46247</v>
      </c>
      <c r="C9532" s="4" t="s">
        <v>25</v>
      </c>
      <c r="D9532" s="4" t="s">
        <v>59</v>
      </c>
      <c r="E9532" s="4">
        <v>0</v>
      </c>
      <c r="F9532" s="6">
        <v>0</v>
      </c>
      <c r="G9532" s="6">
        <v>7.583333333333333</v>
      </c>
      <c r="H9532" s="6">
        <v>0</v>
      </c>
      <c r="I9532" s="4" t="str">
        <f t="shared" si="297"/>
        <v>2026-08</v>
      </c>
      <c r="J9532" s="7" t="str">
        <f>VLOOKUP(C9532,'[1]T. Apoyo Sistema'!$B$1:$C$89,2,0)</f>
        <v>SI</v>
      </c>
    </row>
    <row r="9533" spans="1:10" x14ac:dyDescent="0.25">
      <c r="A9533" s="4" t="str">
        <f t="shared" si="296"/>
        <v>46247-POX48-gen2</v>
      </c>
      <c r="B9533" s="14">
        <v>46247</v>
      </c>
      <c r="C9533" s="4" t="s">
        <v>25</v>
      </c>
      <c r="D9533" s="4" t="s">
        <v>73</v>
      </c>
      <c r="E9533" s="4">
        <v>0</v>
      </c>
      <c r="F9533" s="6">
        <v>0</v>
      </c>
      <c r="G9533" s="6">
        <v>7.583333333333333</v>
      </c>
      <c r="H9533" s="6">
        <v>0</v>
      </c>
      <c r="I9533" s="4" t="str">
        <f t="shared" si="297"/>
        <v>2026-08</v>
      </c>
      <c r="J9533" s="7" t="str">
        <f>VLOOKUP(C9533,'[1]T. Apoyo Sistema'!$B$1:$C$89,2,0)</f>
        <v>SI</v>
      </c>
    </row>
    <row r="9534" spans="1:10" x14ac:dyDescent="0.25">
      <c r="A9534" s="4" t="str">
        <f t="shared" si="296"/>
        <v>46247-POX48-psa1</v>
      </c>
      <c r="B9534" s="14">
        <v>46247</v>
      </c>
      <c r="C9534" s="4" t="s">
        <v>25</v>
      </c>
      <c r="D9534" s="4" t="s">
        <v>60</v>
      </c>
      <c r="E9534" s="4">
        <v>0</v>
      </c>
      <c r="F9534" s="6">
        <v>0</v>
      </c>
      <c r="G9534" s="6">
        <v>7.583333333333333</v>
      </c>
      <c r="H9534" s="6">
        <v>0</v>
      </c>
      <c r="I9534" s="4" t="str">
        <f t="shared" si="297"/>
        <v>2026-08</v>
      </c>
      <c r="J9534" s="7" t="str">
        <f>VLOOKUP(C9534,'[1]T. Apoyo Sistema'!$B$1:$C$89,2,0)</f>
        <v>SI</v>
      </c>
    </row>
    <row r="9535" spans="1:10" x14ac:dyDescent="0.25">
      <c r="A9535" s="4" t="str">
        <f t="shared" si="296"/>
        <v>46247-POX48-psa2</v>
      </c>
      <c r="B9535" s="14">
        <v>46247</v>
      </c>
      <c r="C9535" s="4" t="s">
        <v>25</v>
      </c>
      <c r="D9535" s="4" t="s">
        <v>74</v>
      </c>
      <c r="E9535" s="4">
        <v>0</v>
      </c>
      <c r="F9535" s="6">
        <v>0</v>
      </c>
      <c r="G9535" s="6">
        <v>7.583333333333333</v>
      </c>
      <c r="H9535" s="6">
        <v>0</v>
      </c>
      <c r="I9535" s="4" t="str">
        <f t="shared" si="297"/>
        <v>2026-08</v>
      </c>
      <c r="J9535" s="7" t="str">
        <f>VLOOKUP(C9535,'[1]T. Apoyo Sistema'!$B$1:$C$89,2,0)</f>
        <v>SI</v>
      </c>
    </row>
    <row r="9536" spans="1:10" x14ac:dyDescent="0.25">
      <c r="A9536" s="4" t="str">
        <f t="shared" si="296"/>
        <v>46247-POX48-psa3</v>
      </c>
      <c r="B9536" s="14">
        <v>46247</v>
      </c>
      <c r="C9536" s="4" t="s">
        <v>25</v>
      </c>
      <c r="D9536" s="4" t="s">
        <v>79</v>
      </c>
      <c r="E9536" s="4">
        <v>0</v>
      </c>
      <c r="F9536" s="6">
        <v>0</v>
      </c>
      <c r="G9536" s="6">
        <v>7.583333333333333</v>
      </c>
      <c r="H9536" s="6">
        <v>0</v>
      </c>
      <c r="I9536" s="4" t="str">
        <f t="shared" si="297"/>
        <v>2026-08</v>
      </c>
      <c r="J9536" s="7" t="str">
        <f>VLOOKUP(C9536,'[1]T. Apoyo Sistema'!$B$1:$C$89,2,0)</f>
        <v>SI</v>
      </c>
    </row>
    <row r="9537" spans="1:10" x14ac:dyDescent="0.25">
      <c r="A9537" s="4" t="str">
        <f t="shared" si="296"/>
        <v>46247-POX48-psa4</v>
      </c>
      <c r="B9537" s="14">
        <v>46247</v>
      </c>
      <c r="C9537" s="4" t="s">
        <v>25</v>
      </c>
      <c r="D9537" s="4" t="s">
        <v>80</v>
      </c>
      <c r="E9537" s="4">
        <v>0</v>
      </c>
      <c r="F9537" s="6">
        <v>0</v>
      </c>
      <c r="G9537" s="6">
        <v>7.583333333333333</v>
      </c>
      <c r="H9537" s="6">
        <v>0</v>
      </c>
      <c r="I9537" s="4" t="str">
        <f t="shared" si="297"/>
        <v>2026-08</v>
      </c>
      <c r="J9537" s="7" t="str">
        <f>VLOOKUP(C9537,'[1]T. Apoyo Sistema'!$B$1:$C$89,2,0)</f>
        <v>SI</v>
      </c>
    </row>
    <row r="9538" spans="1:10" x14ac:dyDescent="0.25">
      <c r="A9538" s="4" t="str">
        <f t="shared" ref="A9538:A9601" si="298">CONCATENATE(B9538,"-",C9538,"-",D9538)</f>
        <v>46247-POX48-psa5</v>
      </c>
      <c r="B9538" s="14">
        <v>46247</v>
      </c>
      <c r="C9538" s="4" t="s">
        <v>25</v>
      </c>
      <c r="D9538" s="4" t="s">
        <v>92</v>
      </c>
      <c r="E9538" s="4">
        <v>0</v>
      </c>
      <c r="F9538" s="6">
        <v>0</v>
      </c>
      <c r="G9538" s="6">
        <v>7.583333333333333</v>
      </c>
      <c r="H9538" s="6">
        <v>0</v>
      </c>
      <c r="I9538" s="4" t="str">
        <f t="shared" ref="I9538:I9601" si="299">TEXT(B9538,"yyyy-mm")</f>
        <v>2026-08</v>
      </c>
      <c r="J9538" s="7" t="str">
        <f>VLOOKUP(C9538,'[1]T. Apoyo Sistema'!$B$1:$C$89,2,0)</f>
        <v>SI</v>
      </c>
    </row>
    <row r="9539" spans="1:10" x14ac:dyDescent="0.25">
      <c r="A9539" s="4" t="str">
        <f t="shared" si="298"/>
        <v>46247-POX48-psa6</v>
      </c>
      <c r="B9539" s="14">
        <v>46247</v>
      </c>
      <c r="C9539" s="4" t="s">
        <v>25</v>
      </c>
      <c r="D9539" s="4" t="s">
        <v>93</v>
      </c>
      <c r="E9539" s="4">
        <v>0</v>
      </c>
      <c r="F9539" s="6">
        <v>0</v>
      </c>
      <c r="G9539" s="6">
        <v>7.583333333333333</v>
      </c>
      <c r="H9539" s="6">
        <v>0</v>
      </c>
      <c r="I9539" s="4" t="str">
        <f t="shared" si="299"/>
        <v>2026-08</v>
      </c>
      <c r="J9539" s="7" t="str">
        <f>VLOOKUP(C9539,'[1]T. Apoyo Sistema'!$B$1:$C$89,2,0)</f>
        <v>SI</v>
      </c>
    </row>
    <row r="9540" spans="1:10" x14ac:dyDescent="0.25">
      <c r="A9540" s="4" t="str">
        <f t="shared" si="298"/>
        <v>46247-POX48-sec1</v>
      </c>
      <c r="B9540" s="14">
        <v>46247</v>
      </c>
      <c r="C9540" s="4" t="s">
        <v>25</v>
      </c>
      <c r="D9540" s="4" t="s">
        <v>75</v>
      </c>
      <c r="E9540" s="4">
        <v>0</v>
      </c>
      <c r="F9540" s="6">
        <v>0</v>
      </c>
      <c r="G9540" s="6">
        <v>7.583333333333333</v>
      </c>
      <c r="H9540" s="6">
        <v>0</v>
      </c>
      <c r="I9540" s="4" t="str">
        <f t="shared" si="299"/>
        <v>2026-08</v>
      </c>
      <c r="J9540" s="7" t="str">
        <f>VLOOKUP(C9540,'[1]T. Apoyo Sistema'!$B$1:$C$89,2,0)</f>
        <v>SI</v>
      </c>
    </row>
    <row r="9541" spans="1:10" x14ac:dyDescent="0.25">
      <c r="A9541" s="4" t="str">
        <f t="shared" si="298"/>
        <v>46247-POX48-sec2</v>
      </c>
      <c r="B9541" s="14">
        <v>46247</v>
      </c>
      <c r="C9541" s="4" t="s">
        <v>25</v>
      </c>
      <c r="D9541" s="4" t="s">
        <v>76</v>
      </c>
      <c r="E9541" s="4">
        <v>0</v>
      </c>
      <c r="F9541" s="6">
        <v>0</v>
      </c>
      <c r="G9541" s="6">
        <v>7.583333333333333</v>
      </c>
      <c r="H9541" s="6">
        <v>0</v>
      </c>
      <c r="I9541" s="4" t="str">
        <f t="shared" si="299"/>
        <v>2026-08</v>
      </c>
      <c r="J9541" s="7" t="str">
        <f>VLOOKUP(C9541,'[1]T. Apoyo Sistema'!$B$1:$C$89,2,0)</f>
        <v>SI</v>
      </c>
    </row>
    <row r="9542" spans="1:10" x14ac:dyDescent="0.25">
      <c r="A9542" s="4" t="str">
        <f t="shared" si="298"/>
        <v>46247-POX49-bbd1</v>
      </c>
      <c r="B9542" s="14">
        <v>46247</v>
      </c>
      <c r="C9542" s="4" t="s">
        <v>98</v>
      </c>
      <c r="D9542" s="4" t="s">
        <v>69</v>
      </c>
      <c r="E9542" s="4">
        <v>0</v>
      </c>
      <c r="F9542" s="6">
        <v>0</v>
      </c>
      <c r="G9542" s="6">
        <v>22.35</v>
      </c>
      <c r="H9542" s="6">
        <v>0</v>
      </c>
      <c r="I9542" s="4" t="str">
        <f t="shared" si="299"/>
        <v>2026-08</v>
      </c>
      <c r="J9542" s="7" t="str">
        <f>VLOOKUP(C9542,'[1]T. Apoyo Sistema'!$B$1:$C$89,2,0)</f>
        <v>SI</v>
      </c>
    </row>
    <row r="9543" spans="1:10" x14ac:dyDescent="0.25">
      <c r="A9543" s="4" t="str">
        <f t="shared" si="298"/>
        <v>46247-POX49-bbd2</v>
      </c>
      <c r="B9543" s="14">
        <v>46247</v>
      </c>
      <c r="C9543" s="4" t="s">
        <v>98</v>
      </c>
      <c r="D9543" s="4" t="s">
        <v>70</v>
      </c>
      <c r="E9543" s="4">
        <v>0</v>
      </c>
      <c r="F9543" s="6">
        <v>0</v>
      </c>
      <c r="G9543" s="6">
        <v>22.35</v>
      </c>
      <c r="H9543" s="6">
        <v>0</v>
      </c>
      <c r="I9543" s="4" t="str">
        <f t="shared" si="299"/>
        <v>2026-08</v>
      </c>
      <c r="J9543" s="7" t="str">
        <f>VLOOKUP(C9543,'[1]T. Apoyo Sistema'!$B$1:$C$89,2,0)</f>
        <v>SI</v>
      </c>
    </row>
    <row r="9544" spans="1:10" x14ac:dyDescent="0.25">
      <c r="A9544" s="4" t="str">
        <f t="shared" si="298"/>
        <v>46247-POX49-com1</v>
      </c>
      <c r="B9544" s="14">
        <v>46247</v>
      </c>
      <c r="C9544" s="4" t="s">
        <v>98</v>
      </c>
      <c r="D9544" s="4" t="s">
        <v>71</v>
      </c>
      <c r="E9544" s="4">
        <v>0</v>
      </c>
      <c r="F9544" s="6">
        <v>3.7</v>
      </c>
      <c r="G9544" s="6">
        <v>18.650000000000002</v>
      </c>
      <c r="H9544" s="6">
        <v>0</v>
      </c>
      <c r="I9544" s="4" t="str">
        <f t="shared" si="299"/>
        <v>2026-08</v>
      </c>
      <c r="J9544" s="7" t="str">
        <f>VLOOKUP(C9544,'[1]T. Apoyo Sistema'!$B$1:$C$89,2,0)</f>
        <v>SI</v>
      </c>
    </row>
    <row r="9545" spans="1:10" x14ac:dyDescent="0.25">
      <c r="A9545" s="4" t="str">
        <f t="shared" si="298"/>
        <v>46247-POX49-com2</v>
      </c>
      <c r="B9545" s="14">
        <v>46247</v>
      </c>
      <c r="C9545" s="4" t="s">
        <v>98</v>
      </c>
      <c r="D9545" s="4" t="s">
        <v>72</v>
      </c>
      <c r="E9545" s="4">
        <v>0</v>
      </c>
      <c r="F9545" s="6">
        <v>0.48333333333333334</v>
      </c>
      <c r="G9545" s="6">
        <v>21.866666666666667</v>
      </c>
      <c r="H9545" s="6">
        <v>0</v>
      </c>
      <c r="I9545" s="4" t="str">
        <f t="shared" si="299"/>
        <v>2026-08</v>
      </c>
      <c r="J9545" s="7" t="str">
        <f>VLOOKUP(C9545,'[1]T. Apoyo Sistema'!$B$1:$C$89,2,0)</f>
        <v>SI</v>
      </c>
    </row>
    <row r="9546" spans="1:10" x14ac:dyDescent="0.25">
      <c r="A9546" s="4" t="str">
        <f t="shared" si="298"/>
        <v>46247-POX49-com3</v>
      </c>
      <c r="B9546" s="14">
        <v>46247</v>
      </c>
      <c r="C9546" s="4" t="s">
        <v>98</v>
      </c>
      <c r="D9546" s="4" t="s">
        <v>77</v>
      </c>
      <c r="E9546" s="4">
        <v>0</v>
      </c>
      <c r="F9546" s="6">
        <v>0</v>
      </c>
      <c r="G9546" s="6">
        <v>22.35</v>
      </c>
      <c r="H9546" s="6">
        <v>0</v>
      </c>
      <c r="I9546" s="4" t="str">
        <f t="shared" si="299"/>
        <v>2026-08</v>
      </c>
      <c r="J9546" s="7" t="str">
        <f>VLOOKUP(C9546,'[1]T. Apoyo Sistema'!$B$1:$C$89,2,0)</f>
        <v>SI</v>
      </c>
    </row>
    <row r="9547" spans="1:10" x14ac:dyDescent="0.25">
      <c r="A9547" s="4" t="str">
        <f t="shared" si="298"/>
        <v>46247-POX49-com4</v>
      </c>
      <c r="B9547" s="14">
        <v>46247</v>
      </c>
      <c r="C9547" s="4" t="s">
        <v>98</v>
      </c>
      <c r="D9547" s="4" t="s">
        <v>78</v>
      </c>
      <c r="E9547" s="4">
        <v>0</v>
      </c>
      <c r="F9547" s="6">
        <v>3.9</v>
      </c>
      <c r="G9547" s="6">
        <v>18.450000000000003</v>
      </c>
      <c r="H9547" s="6">
        <v>0</v>
      </c>
      <c r="I9547" s="4" t="str">
        <f t="shared" si="299"/>
        <v>2026-08</v>
      </c>
      <c r="J9547" s="7" t="str">
        <f>VLOOKUP(C9547,'[1]T. Apoyo Sistema'!$B$1:$C$89,2,0)</f>
        <v>SI</v>
      </c>
    </row>
    <row r="9548" spans="1:10" x14ac:dyDescent="0.25">
      <c r="A9548" s="4" t="str">
        <f t="shared" si="298"/>
        <v>46247-POX49-gen1</v>
      </c>
      <c r="B9548" s="14">
        <v>46247</v>
      </c>
      <c r="C9548" s="4" t="s">
        <v>98</v>
      </c>
      <c r="D9548" s="4" t="s">
        <v>59</v>
      </c>
      <c r="E9548" s="4">
        <v>0</v>
      </c>
      <c r="F9548" s="6">
        <v>0</v>
      </c>
      <c r="G9548" s="6">
        <v>22.35</v>
      </c>
      <c r="H9548" s="6">
        <v>0</v>
      </c>
      <c r="I9548" s="4" t="str">
        <f t="shared" si="299"/>
        <v>2026-08</v>
      </c>
      <c r="J9548" s="7" t="str">
        <f>VLOOKUP(C9548,'[1]T. Apoyo Sistema'!$B$1:$C$89,2,0)</f>
        <v>SI</v>
      </c>
    </row>
    <row r="9549" spans="1:10" x14ac:dyDescent="0.25">
      <c r="A9549" s="4" t="str">
        <f t="shared" si="298"/>
        <v>46247-POX49-gen2</v>
      </c>
      <c r="B9549" s="14">
        <v>46247</v>
      </c>
      <c r="C9549" s="4" t="s">
        <v>98</v>
      </c>
      <c r="D9549" s="4" t="s">
        <v>73</v>
      </c>
      <c r="E9549" s="4">
        <v>0</v>
      </c>
      <c r="F9549" s="6">
        <v>4.4000000000000004</v>
      </c>
      <c r="G9549" s="6">
        <v>17.950000000000003</v>
      </c>
      <c r="H9549" s="6">
        <v>0</v>
      </c>
      <c r="I9549" s="4" t="str">
        <f t="shared" si="299"/>
        <v>2026-08</v>
      </c>
      <c r="J9549" s="7" t="str">
        <f>VLOOKUP(C9549,'[1]T. Apoyo Sistema'!$B$1:$C$89,2,0)</f>
        <v>SI</v>
      </c>
    </row>
    <row r="9550" spans="1:10" x14ac:dyDescent="0.25">
      <c r="A9550" s="4" t="str">
        <f t="shared" si="298"/>
        <v>46247-POX49-psa1</v>
      </c>
      <c r="B9550" s="14">
        <v>46247</v>
      </c>
      <c r="C9550" s="4" t="s">
        <v>98</v>
      </c>
      <c r="D9550" s="4" t="s">
        <v>60</v>
      </c>
      <c r="E9550" s="4">
        <v>0</v>
      </c>
      <c r="F9550" s="6">
        <v>0</v>
      </c>
      <c r="G9550" s="6">
        <v>22.35</v>
      </c>
      <c r="H9550" s="6">
        <v>0</v>
      </c>
      <c r="I9550" s="4" t="str">
        <f t="shared" si="299"/>
        <v>2026-08</v>
      </c>
      <c r="J9550" s="7" t="str">
        <f>VLOOKUP(C9550,'[1]T. Apoyo Sistema'!$B$1:$C$89,2,0)</f>
        <v>SI</v>
      </c>
    </row>
    <row r="9551" spans="1:10" x14ac:dyDescent="0.25">
      <c r="A9551" s="4" t="str">
        <f t="shared" si="298"/>
        <v>46247-POX49-psa2</v>
      </c>
      <c r="B9551" s="14">
        <v>46247</v>
      </c>
      <c r="C9551" s="4" t="s">
        <v>98</v>
      </c>
      <c r="D9551" s="4" t="s">
        <v>74</v>
      </c>
      <c r="E9551" s="4">
        <v>0</v>
      </c>
      <c r="F9551" s="6">
        <v>3.6</v>
      </c>
      <c r="G9551" s="6">
        <v>18.75</v>
      </c>
      <c r="H9551" s="6">
        <v>0</v>
      </c>
      <c r="I9551" s="4" t="str">
        <f t="shared" si="299"/>
        <v>2026-08</v>
      </c>
      <c r="J9551" s="7" t="str">
        <f>VLOOKUP(C9551,'[1]T. Apoyo Sistema'!$B$1:$C$89,2,0)</f>
        <v>SI</v>
      </c>
    </row>
    <row r="9552" spans="1:10" x14ac:dyDescent="0.25">
      <c r="A9552" s="4" t="str">
        <f t="shared" si="298"/>
        <v>46247-POX49-psa3</v>
      </c>
      <c r="B9552" s="14">
        <v>46247</v>
      </c>
      <c r="C9552" s="4" t="s">
        <v>98</v>
      </c>
      <c r="D9552" s="4" t="s">
        <v>79</v>
      </c>
      <c r="E9552" s="4">
        <v>0</v>
      </c>
      <c r="F9552" s="6">
        <v>3.5</v>
      </c>
      <c r="G9552" s="6">
        <v>18.850000000000001</v>
      </c>
      <c r="H9552" s="6">
        <v>0</v>
      </c>
      <c r="I9552" s="4" t="str">
        <f t="shared" si="299"/>
        <v>2026-08</v>
      </c>
      <c r="J9552" s="7" t="str">
        <f>VLOOKUP(C9552,'[1]T. Apoyo Sistema'!$B$1:$C$89,2,0)</f>
        <v>SI</v>
      </c>
    </row>
    <row r="9553" spans="1:10" x14ac:dyDescent="0.25">
      <c r="A9553" s="4" t="str">
        <f t="shared" si="298"/>
        <v>46247-POX49-psa4</v>
      </c>
      <c r="B9553" s="14">
        <v>46247</v>
      </c>
      <c r="C9553" s="4" t="s">
        <v>98</v>
      </c>
      <c r="D9553" s="4" t="s">
        <v>80</v>
      </c>
      <c r="E9553" s="4">
        <v>0</v>
      </c>
      <c r="F9553" s="6">
        <v>0.46666666666666667</v>
      </c>
      <c r="G9553" s="6">
        <v>21.883333333333336</v>
      </c>
      <c r="H9553" s="6">
        <v>0</v>
      </c>
      <c r="I9553" s="4" t="str">
        <f t="shared" si="299"/>
        <v>2026-08</v>
      </c>
      <c r="J9553" s="7" t="str">
        <f>VLOOKUP(C9553,'[1]T. Apoyo Sistema'!$B$1:$C$89,2,0)</f>
        <v>SI</v>
      </c>
    </row>
    <row r="9554" spans="1:10" x14ac:dyDescent="0.25">
      <c r="A9554" s="4" t="str">
        <f t="shared" si="298"/>
        <v>46247-POX49-sec1</v>
      </c>
      <c r="B9554" s="14">
        <v>46247</v>
      </c>
      <c r="C9554" s="4" t="s">
        <v>98</v>
      </c>
      <c r="D9554" s="4" t="s">
        <v>75</v>
      </c>
      <c r="E9554" s="4">
        <v>0</v>
      </c>
      <c r="F9554" s="6">
        <v>4.2</v>
      </c>
      <c r="G9554" s="6">
        <v>18.150000000000002</v>
      </c>
      <c r="H9554" s="6">
        <v>0</v>
      </c>
      <c r="I9554" s="4" t="str">
        <f t="shared" si="299"/>
        <v>2026-08</v>
      </c>
      <c r="J9554" s="7" t="str">
        <f>VLOOKUP(C9554,'[1]T. Apoyo Sistema'!$B$1:$C$89,2,0)</f>
        <v>SI</v>
      </c>
    </row>
    <row r="9555" spans="1:10" x14ac:dyDescent="0.25">
      <c r="A9555" s="4" t="str">
        <f t="shared" si="298"/>
        <v>46247-POX49-sec2</v>
      </c>
      <c r="B9555" s="14">
        <v>46247</v>
      </c>
      <c r="C9555" s="4" t="s">
        <v>98</v>
      </c>
      <c r="D9555" s="4" t="s">
        <v>76</v>
      </c>
      <c r="E9555" s="4">
        <v>0</v>
      </c>
      <c r="F9555" s="6">
        <v>4.2</v>
      </c>
      <c r="G9555" s="6">
        <v>18.150000000000002</v>
      </c>
      <c r="H9555" s="6">
        <v>0</v>
      </c>
      <c r="I9555" s="4" t="str">
        <f t="shared" si="299"/>
        <v>2026-08</v>
      </c>
      <c r="J9555" s="7" t="str">
        <f>VLOOKUP(C9555,'[1]T. Apoyo Sistema'!$B$1:$C$89,2,0)</f>
        <v>SI</v>
      </c>
    </row>
    <row r="9556" spans="1:10" x14ac:dyDescent="0.25">
      <c r="A9556" s="4" t="str">
        <f t="shared" si="298"/>
        <v>46247-POX50-bbd1</v>
      </c>
      <c r="B9556" s="14">
        <v>46247</v>
      </c>
      <c r="C9556" s="4" t="s">
        <v>99</v>
      </c>
      <c r="D9556" s="4" t="s">
        <v>69</v>
      </c>
      <c r="E9556" s="4">
        <v>0</v>
      </c>
      <c r="F9556" s="6">
        <v>0</v>
      </c>
      <c r="G9556" s="6">
        <v>22.883333333333333</v>
      </c>
      <c r="H9556" s="6">
        <v>0</v>
      </c>
      <c r="I9556" s="4" t="str">
        <f t="shared" si="299"/>
        <v>2026-08</v>
      </c>
      <c r="J9556" s="7" t="str">
        <f>VLOOKUP(C9556,'[1]T. Apoyo Sistema'!$B$1:$C$89,2,0)</f>
        <v>SI</v>
      </c>
    </row>
    <row r="9557" spans="1:10" x14ac:dyDescent="0.25">
      <c r="A9557" s="4" t="str">
        <f t="shared" si="298"/>
        <v>46247-POX50-bbd2</v>
      </c>
      <c r="B9557" s="14">
        <v>46247</v>
      </c>
      <c r="C9557" s="4" t="s">
        <v>99</v>
      </c>
      <c r="D9557" s="4" t="s">
        <v>70</v>
      </c>
      <c r="E9557" s="4">
        <v>0</v>
      </c>
      <c r="F9557" s="6">
        <v>0.9</v>
      </c>
      <c r="G9557" s="6">
        <v>21.983333333333334</v>
      </c>
      <c r="H9557" s="6">
        <v>0</v>
      </c>
      <c r="I9557" s="4" t="str">
        <f t="shared" si="299"/>
        <v>2026-08</v>
      </c>
      <c r="J9557" s="7" t="str">
        <f>VLOOKUP(C9557,'[1]T. Apoyo Sistema'!$B$1:$C$89,2,0)</f>
        <v>SI</v>
      </c>
    </row>
    <row r="9558" spans="1:10" x14ac:dyDescent="0.25">
      <c r="A9558" s="4" t="str">
        <f t="shared" si="298"/>
        <v>46247-POX50-com1</v>
      </c>
      <c r="B9558" s="14">
        <v>46247</v>
      </c>
      <c r="C9558" s="4" t="s">
        <v>99</v>
      </c>
      <c r="D9558" s="4" t="s">
        <v>71</v>
      </c>
      <c r="E9558" s="4">
        <v>0</v>
      </c>
      <c r="F9558" s="6">
        <v>20.966666666666665</v>
      </c>
      <c r="G9558" s="6">
        <v>1.9166666666666679</v>
      </c>
      <c r="H9558" s="6">
        <v>0</v>
      </c>
      <c r="I9558" s="4" t="str">
        <f t="shared" si="299"/>
        <v>2026-08</v>
      </c>
      <c r="J9558" s="7" t="str">
        <f>VLOOKUP(C9558,'[1]T. Apoyo Sistema'!$B$1:$C$89,2,0)</f>
        <v>SI</v>
      </c>
    </row>
    <row r="9559" spans="1:10" x14ac:dyDescent="0.25">
      <c r="A9559" s="4" t="str">
        <f t="shared" si="298"/>
        <v>46247-POX50-com2</v>
      </c>
      <c r="B9559" s="14">
        <v>46247</v>
      </c>
      <c r="C9559" s="4" t="s">
        <v>99</v>
      </c>
      <c r="D9559" s="4" t="s">
        <v>72</v>
      </c>
      <c r="E9559" s="4">
        <v>0</v>
      </c>
      <c r="F9559" s="6">
        <v>20.95</v>
      </c>
      <c r="G9559" s="6">
        <v>1.9333333333333336</v>
      </c>
      <c r="H9559" s="6">
        <v>0</v>
      </c>
      <c r="I9559" s="4" t="str">
        <f t="shared" si="299"/>
        <v>2026-08</v>
      </c>
      <c r="J9559" s="7" t="str">
        <f>VLOOKUP(C9559,'[1]T. Apoyo Sistema'!$B$1:$C$89,2,0)</f>
        <v>SI</v>
      </c>
    </row>
    <row r="9560" spans="1:10" x14ac:dyDescent="0.25">
      <c r="A9560" s="4" t="str">
        <f t="shared" si="298"/>
        <v>46247-POX50-com3</v>
      </c>
      <c r="B9560" s="14">
        <v>46247</v>
      </c>
      <c r="C9560" s="4" t="s">
        <v>99</v>
      </c>
      <c r="D9560" s="4" t="s">
        <v>77</v>
      </c>
      <c r="E9560" s="4">
        <v>0</v>
      </c>
      <c r="F9560" s="6">
        <v>21.016666666666666</v>
      </c>
      <c r="G9560" s="6">
        <v>1.8666666666666671</v>
      </c>
      <c r="H9560" s="6">
        <v>0</v>
      </c>
      <c r="I9560" s="4" t="str">
        <f t="shared" si="299"/>
        <v>2026-08</v>
      </c>
      <c r="J9560" s="7" t="str">
        <f>VLOOKUP(C9560,'[1]T. Apoyo Sistema'!$B$1:$C$89,2,0)</f>
        <v>SI</v>
      </c>
    </row>
    <row r="9561" spans="1:10" x14ac:dyDescent="0.25">
      <c r="A9561" s="4" t="str">
        <f t="shared" si="298"/>
        <v>46247-POX50-gen1</v>
      </c>
      <c r="B9561" s="14">
        <v>46247</v>
      </c>
      <c r="C9561" s="4" t="s">
        <v>99</v>
      </c>
      <c r="D9561" s="4" t="s">
        <v>59</v>
      </c>
      <c r="E9561" s="4">
        <v>0</v>
      </c>
      <c r="F9561" s="6">
        <v>21.316666666666666</v>
      </c>
      <c r="G9561" s="6">
        <v>1.5666666666666664</v>
      </c>
      <c r="H9561" s="6">
        <v>0</v>
      </c>
      <c r="I9561" s="4" t="str">
        <f t="shared" si="299"/>
        <v>2026-08</v>
      </c>
      <c r="J9561" s="7" t="str">
        <f>VLOOKUP(C9561,'[1]T. Apoyo Sistema'!$B$1:$C$89,2,0)</f>
        <v>SI</v>
      </c>
    </row>
    <row r="9562" spans="1:10" x14ac:dyDescent="0.25">
      <c r="A9562" s="4" t="str">
        <f t="shared" si="298"/>
        <v>46247-POX50-gen2</v>
      </c>
      <c r="B9562" s="14">
        <v>46247</v>
      </c>
      <c r="C9562" s="4" t="s">
        <v>99</v>
      </c>
      <c r="D9562" s="4" t="s">
        <v>73</v>
      </c>
      <c r="E9562" s="4">
        <v>0</v>
      </c>
      <c r="F9562" s="6">
        <v>0</v>
      </c>
      <c r="G9562" s="6">
        <v>0</v>
      </c>
      <c r="H9562" s="6">
        <v>22.883333333333333</v>
      </c>
      <c r="I9562" s="4" t="str">
        <f t="shared" si="299"/>
        <v>2026-08</v>
      </c>
      <c r="J9562" s="7" t="str">
        <f>VLOOKUP(C9562,'[1]T. Apoyo Sistema'!$B$1:$C$89,2,0)</f>
        <v>SI</v>
      </c>
    </row>
    <row r="9563" spans="1:10" x14ac:dyDescent="0.25">
      <c r="A9563" s="4" t="str">
        <f t="shared" si="298"/>
        <v>46247-POX50-psa1</v>
      </c>
      <c r="B9563" s="14">
        <v>46247</v>
      </c>
      <c r="C9563" s="4" t="s">
        <v>99</v>
      </c>
      <c r="D9563" s="4" t="s">
        <v>60</v>
      </c>
      <c r="E9563" s="4">
        <v>0</v>
      </c>
      <c r="F9563" s="6">
        <v>9.4666666666666668</v>
      </c>
      <c r="G9563" s="6">
        <v>1.2999999999999972</v>
      </c>
      <c r="H9563" s="6">
        <v>12.116666666666667</v>
      </c>
      <c r="I9563" s="4" t="str">
        <f t="shared" si="299"/>
        <v>2026-08</v>
      </c>
      <c r="J9563" s="7" t="str">
        <f>VLOOKUP(C9563,'[1]T. Apoyo Sistema'!$B$1:$C$89,2,0)</f>
        <v>SI</v>
      </c>
    </row>
    <row r="9564" spans="1:10" x14ac:dyDescent="0.25">
      <c r="A9564" s="4" t="str">
        <f t="shared" si="298"/>
        <v>46247-POX50-psa2</v>
      </c>
      <c r="B9564" s="14">
        <v>46247</v>
      </c>
      <c r="C9564" s="4" t="s">
        <v>99</v>
      </c>
      <c r="D9564" s="4" t="s">
        <v>74</v>
      </c>
      <c r="E9564" s="4">
        <v>0</v>
      </c>
      <c r="F9564" s="6">
        <v>20.85</v>
      </c>
      <c r="G9564" s="6">
        <v>2.0333333333333314</v>
      </c>
      <c r="H9564" s="6">
        <v>0</v>
      </c>
      <c r="I9564" s="4" t="str">
        <f t="shared" si="299"/>
        <v>2026-08</v>
      </c>
      <c r="J9564" s="7" t="str">
        <f>VLOOKUP(C9564,'[1]T. Apoyo Sistema'!$B$1:$C$89,2,0)</f>
        <v>SI</v>
      </c>
    </row>
    <row r="9565" spans="1:10" x14ac:dyDescent="0.25">
      <c r="A9565" s="4" t="str">
        <f t="shared" si="298"/>
        <v>46247-POX50-psa3</v>
      </c>
      <c r="B9565" s="14">
        <v>46247</v>
      </c>
      <c r="C9565" s="4" t="s">
        <v>99</v>
      </c>
      <c r="D9565" s="4" t="s">
        <v>79</v>
      </c>
      <c r="E9565" s="4">
        <v>0</v>
      </c>
      <c r="F9565" s="6">
        <v>20.833333333333332</v>
      </c>
      <c r="G9565" s="6">
        <v>2.0500000000000007</v>
      </c>
      <c r="H9565" s="6">
        <v>0</v>
      </c>
      <c r="I9565" s="4" t="str">
        <f t="shared" si="299"/>
        <v>2026-08</v>
      </c>
      <c r="J9565" s="7" t="str">
        <f>VLOOKUP(C9565,'[1]T. Apoyo Sistema'!$B$1:$C$89,2,0)</f>
        <v>SI</v>
      </c>
    </row>
    <row r="9566" spans="1:10" x14ac:dyDescent="0.25">
      <c r="A9566" s="4" t="str">
        <f t="shared" si="298"/>
        <v>46247-POX50-psa4</v>
      </c>
      <c r="B9566" s="14">
        <v>46247</v>
      </c>
      <c r="C9566" s="4" t="s">
        <v>99</v>
      </c>
      <c r="D9566" s="4" t="s">
        <v>80</v>
      </c>
      <c r="E9566" s="4">
        <v>0</v>
      </c>
      <c r="F9566" s="6">
        <v>20.816666666666666</v>
      </c>
      <c r="G9566" s="6">
        <v>2.0666666666666664</v>
      </c>
      <c r="H9566" s="6">
        <v>0</v>
      </c>
      <c r="I9566" s="4" t="str">
        <f t="shared" si="299"/>
        <v>2026-08</v>
      </c>
      <c r="J9566" s="7" t="str">
        <f>VLOOKUP(C9566,'[1]T. Apoyo Sistema'!$B$1:$C$89,2,0)</f>
        <v>SI</v>
      </c>
    </row>
    <row r="9567" spans="1:10" x14ac:dyDescent="0.25">
      <c r="A9567" s="4" t="str">
        <f t="shared" si="298"/>
        <v>46247-POX50-psa5</v>
      </c>
      <c r="B9567" s="14">
        <v>46247</v>
      </c>
      <c r="C9567" s="4" t="s">
        <v>99</v>
      </c>
      <c r="D9567" s="4" t="s">
        <v>92</v>
      </c>
      <c r="E9567" s="4">
        <v>0</v>
      </c>
      <c r="F9567" s="6">
        <v>20.816666666666666</v>
      </c>
      <c r="G9567" s="6">
        <v>2.0666666666666664</v>
      </c>
      <c r="H9567" s="6">
        <v>0</v>
      </c>
      <c r="I9567" s="4" t="str">
        <f t="shared" si="299"/>
        <v>2026-08</v>
      </c>
      <c r="J9567" s="7" t="str">
        <f>VLOOKUP(C9567,'[1]T. Apoyo Sistema'!$B$1:$C$89,2,0)</f>
        <v>SI</v>
      </c>
    </row>
    <row r="9568" spans="1:10" x14ac:dyDescent="0.25">
      <c r="A9568" s="4" t="str">
        <f t="shared" si="298"/>
        <v>46247-POX50-psa6</v>
      </c>
      <c r="B9568" s="14">
        <v>46247</v>
      </c>
      <c r="C9568" s="4" t="s">
        <v>99</v>
      </c>
      <c r="D9568" s="4" t="s">
        <v>93</v>
      </c>
      <c r="E9568" s="4">
        <v>0</v>
      </c>
      <c r="F9568" s="6">
        <v>20.8</v>
      </c>
      <c r="G9568" s="6">
        <v>2.0833333333333321</v>
      </c>
      <c r="H9568" s="6">
        <v>0</v>
      </c>
      <c r="I9568" s="4" t="str">
        <f t="shared" si="299"/>
        <v>2026-08</v>
      </c>
      <c r="J9568" s="7" t="str">
        <f>VLOOKUP(C9568,'[1]T. Apoyo Sistema'!$B$1:$C$89,2,0)</f>
        <v>SI</v>
      </c>
    </row>
    <row r="9569" spans="1:10" x14ac:dyDescent="0.25">
      <c r="A9569" s="4" t="str">
        <f t="shared" si="298"/>
        <v>46247-POX50-sec1</v>
      </c>
      <c r="B9569" s="14">
        <v>46247</v>
      </c>
      <c r="C9569" s="4" t="s">
        <v>99</v>
      </c>
      <c r="D9569" s="4" t="s">
        <v>75</v>
      </c>
      <c r="E9569" s="4">
        <v>0</v>
      </c>
      <c r="F9569" s="6">
        <v>21.166666666666668</v>
      </c>
      <c r="G9569" s="6">
        <v>1.716666666666665</v>
      </c>
      <c r="H9569" s="6">
        <v>0</v>
      </c>
      <c r="I9569" s="4" t="str">
        <f t="shared" si="299"/>
        <v>2026-08</v>
      </c>
      <c r="J9569" s="7" t="str">
        <f>VLOOKUP(C9569,'[1]T. Apoyo Sistema'!$B$1:$C$89,2,0)</f>
        <v>SI</v>
      </c>
    </row>
    <row r="9570" spans="1:10" x14ac:dyDescent="0.25">
      <c r="A9570" s="4" t="str">
        <f t="shared" si="298"/>
        <v>46247-POX50-sec2</v>
      </c>
      <c r="B9570" s="14">
        <v>46247</v>
      </c>
      <c r="C9570" s="4" t="s">
        <v>99</v>
      </c>
      <c r="D9570" s="4" t="s">
        <v>76</v>
      </c>
      <c r="E9570" s="4">
        <v>0</v>
      </c>
      <c r="F9570" s="6">
        <v>21.166666666666668</v>
      </c>
      <c r="G9570" s="6">
        <v>1.716666666666665</v>
      </c>
      <c r="H9570" s="6">
        <v>0</v>
      </c>
      <c r="I9570" s="4" t="str">
        <f t="shared" si="299"/>
        <v>2026-08</v>
      </c>
      <c r="J9570" s="7" t="str">
        <f>VLOOKUP(C9570,'[1]T. Apoyo Sistema'!$B$1:$C$89,2,0)</f>
        <v>SI</v>
      </c>
    </row>
    <row r="9571" spans="1:10" x14ac:dyDescent="0.25">
      <c r="A9571" s="4" t="str">
        <f t="shared" si="298"/>
        <v>46247-POX51-bbd1</v>
      </c>
      <c r="B9571" s="14">
        <v>46247</v>
      </c>
      <c r="C9571" s="4" t="s">
        <v>39</v>
      </c>
      <c r="D9571" s="4" t="s">
        <v>69</v>
      </c>
      <c r="E9571" s="4">
        <v>0</v>
      </c>
      <c r="F9571" s="6">
        <v>0.31666666666666665</v>
      </c>
      <c r="G9571" s="6">
        <v>23.1</v>
      </c>
      <c r="H9571" s="6">
        <v>0</v>
      </c>
      <c r="I9571" s="4" t="str">
        <f t="shared" si="299"/>
        <v>2026-08</v>
      </c>
      <c r="J9571" s="7" t="str">
        <f>VLOOKUP(C9571,'[1]T. Apoyo Sistema'!$B$1:$C$89,2,0)</f>
        <v>SI</v>
      </c>
    </row>
    <row r="9572" spans="1:10" x14ac:dyDescent="0.25">
      <c r="A9572" s="4" t="str">
        <f t="shared" si="298"/>
        <v>46247-POX51-bbd2</v>
      </c>
      <c r="B9572" s="14">
        <v>46247</v>
      </c>
      <c r="C9572" s="4" t="s">
        <v>39</v>
      </c>
      <c r="D9572" s="4" t="s">
        <v>70</v>
      </c>
      <c r="E9572" s="4">
        <v>0</v>
      </c>
      <c r="F9572" s="6">
        <v>0</v>
      </c>
      <c r="G9572" s="6">
        <v>23.416666666666668</v>
      </c>
      <c r="H9572" s="6">
        <v>0</v>
      </c>
      <c r="I9572" s="4" t="str">
        <f t="shared" si="299"/>
        <v>2026-08</v>
      </c>
      <c r="J9572" s="7" t="str">
        <f>VLOOKUP(C9572,'[1]T. Apoyo Sistema'!$B$1:$C$89,2,0)</f>
        <v>SI</v>
      </c>
    </row>
    <row r="9573" spans="1:10" x14ac:dyDescent="0.25">
      <c r="A9573" s="4" t="str">
        <f t="shared" si="298"/>
        <v>46247-POX51-com1</v>
      </c>
      <c r="B9573" s="14">
        <v>46247</v>
      </c>
      <c r="C9573" s="4" t="s">
        <v>39</v>
      </c>
      <c r="D9573" s="4" t="s">
        <v>71</v>
      </c>
      <c r="E9573" s="4">
        <v>0</v>
      </c>
      <c r="F9573" s="6">
        <v>9.0333333333333332</v>
      </c>
      <c r="G9573" s="6">
        <v>14.383333333333335</v>
      </c>
      <c r="H9573" s="6">
        <v>0</v>
      </c>
      <c r="I9573" s="4" t="str">
        <f t="shared" si="299"/>
        <v>2026-08</v>
      </c>
      <c r="J9573" s="7" t="str">
        <f>VLOOKUP(C9573,'[1]T. Apoyo Sistema'!$B$1:$C$89,2,0)</f>
        <v>SI</v>
      </c>
    </row>
    <row r="9574" spans="1:10" x14ac:dyDescent="0.25">
      <c r="A9574" s="4" t="str">
        <f t="shared" si="298"/>
        <v>46247-POX51-com2</v>
      </c>
      <c r="B9574" s="14">
        <v>46247</v>
      </c>
      <c r="C9574" s="4" t="s">
        <v>39</v>
      </c>
      <c r="D9574" s="4" t="s">
        <v>72</v>
      </c>
      <c r="E9574" s="4">
        <v>0</v>
      </c>
      <c r="F9574" s="6">
        <v>0</v>
      </c>
      <c r="G9574" s="6">
        <v>0</v>
      </c>
      <c r="H9574" s="6">
        <v>23.416666666666668</v>
      </c>
      <c r="I9574" s="4" t="str">
        <f t="shared" si="299"/>
        <v>2026-08</v>
      </c>
      <c r="J9574" s="7" t="str">
        <f>VLOOKUP(C9574,'[1]T. Apoyo Sistema'!$B$1:$C$89,2,0)</f>
        <v>SI</v>
      </c>
    </row>
    <row r="9575" spans="1:10" x14ac:dyDescent="0.25">
      <c r="A9575" s="4" t="str">
        <f t="shared" si="298"/>
        <v>46247-POX51-com3</v>
      </c>
      <c r="B9575" s="14">
        <v>46247</v>
      </c>
      <c r="C9575" s="4" t="s">
        <v>39</v>
      </c>
      <c r="D9575" s="4" t="s">
        <v>77</v>
      </c>
      <c r="E9575" s="4">
        <v>0</v>
      </c>
      <c r="F9575" s="6">
        <v>9</v>
      </c>
      <c r="G9575" s="6">
        <v>14.416666666666668</v>
      </c>
      <c r="H9575" s="6">
        <v>0</v>
      </c>
      <c r="I9575" s="4" t="str">
        <f t="shared" si="299"/>
        <v>2026-08</v>
      </c>
      <c r="J9575" s="7" t="str">
        <f>VLOOKUP(C9575,'[1]T. Apoyo Sistema'!$B$1:$C$89,2,0)</f>
        <v>SI</v>
      </c>
    </row>
    <row r="9576" spans="1:10" x14ac:dyDescent="0.25">
      <c r="A9576" s="4" t="str">
        <f t="shared" si="298"/>
        <v>46247-POX51-gen1</v>
      </c>
      <c r="B9576" s="14">
        <v>46247</v>
      </c>
      <c r="C9576" s="4" t="s">
        <v>39</v>
      </c>
      <c r="D9576" s="4" t="s">
        <v>59</v>
      </c>
      <c r="E9576" s="4">
        <v>0</v>
      </c>
      <c r="F9576" s="6">
        <v>0</v>
      </c>
      <c r="G9576" s="6">
        <v>23.416666666666668</v>
      </c>
      <c r="H9576" s="6">
        <v>0</v>
      </c>
      <c r="I9576" s="4" t="str">
        <f t="shared" si="299"/>
        <v>2026-08</v>
      </c>
      <c r="J9576" s="7" t="str">
        <f>VLOOKUP(C9576,'[1]T. Apoyo Sistema'!$B$1:$C$89,2,0)</f>
        <v>SI</v>
      </c>
    </row>
    <row r="9577" spans="1:10" x14ac:dyDescent="0.25">
      <c r="A9577" s="4" t="str">
        <f t="shared" si="298"/>
        <v>46247-POX51-gen2</v>
      </c>
      <c r="B9577" s="14">
        <v>46247</v>
      </c>
      <c r="C9577" s="4" t="s">
        <v>39</v>
      </c>
      <c r="D9577" s="4" t="s">
        <v>73</v>
      </c>
      <c r="E9577" s="4">
        <v>0</v>
      </c>
      <c r="F9577" s="6">
        <v>10.95</v>
      </c>
      <c r="G9577" s="6">
        <v>12.466666666666669</v>
      </c>
      <c r="H9577" s="6">
        <v>0</v>
      </c>
      <c r="I9577" s="4" t="str">
        <f t="shared" si="299"/>
        <v>2026-08</v>
      </c>
      <c r="J9577" s="7" t="str">
        <f>VLOOKUP(C9577,'[1]T. Apoyo Sistema'!$B$1:$C$89,2,0)</f>
        <v>SI</v>
      </c>
    </row>
    <row r="9578" spans="1:10" x14ac:dyDescent="0.25">
      <c r="A9578" s="4" t="str">
        <f t="shared" si="298"/>
        <v>46247-POX51-psa1</v>
      </c>
      <c r="B9578" s="14">
        <v>46247</v>
      </c>
      <c r="C9578" s="4" t="s">
        <v>39</v>
      </c>
      <c r="D9578" s="4" t="s">
        <v>60</v>
      </c>
      <c r="E9578" s="4">
        <v>0</v>
      </c>
      <c r="F9578" s="6">
        <v>0</v>
      </c>
      <c r="G9578" s="6">
        <v>0</v>
      </c>
      <c r="H9578" s="6">
        <v>23.416666666666668</v>
      </c>
      <c r="I9578" s="4" t="str">
        <f t="shared" si="299"/>
        <v>2026-08</v>
      </c>
      <c r="J9578" s="7" t="str">
        <f>VLOOKUP(C9578,'[1]T. Apoyo Sistema'!$B$1:$C$89,2,0)</f>
        <v>SI</v>
      </c>
    </row>
    <row r="9579" spans="1:10" x14ac:dyDescent="0.25">
      <c r="A9579" s="4" t="str">
        <f t="shared" si="298"/>
        <v>46247-POX51-psa2</v>
      </c>
      <c r="B9579" s="14">
        <v>46247</v>
      </c>
      <c r="C9579" s="4" t="s">
        <v>39</v>
      </c>
      <c r="D9579" s="4" t="s">
        <v>74</v>
      </c>
      <c r="E9579" s="4">
        <v>0</v>
      </c>
      <c r="F9579" s="6">
        <v>8.0500000000000007</v>
      </c>
      <c r="G9579" s="6">
        <v>15.366666666666667</v>
      </c>
      <c r="H9579" s="6">
        <v>0</v>
      </c>
      <c r="I9579" s="4" t="str">
        <f t="shared" si="299"/>
        <v>2026-08</v>
      </c>
      <c r="J9579" s="7" t="str">
        <f>VLOOKUP(C9579,'[1]T. Apoyo Sistema'!$B$1:$C$89,2,0)</f>
        <v>SI</v>
      </c>
    </row>
    <row r="9580" spans="1:10" x14ac:dyDescent="0.25">
      <c r="A9580" s="4" t="str">
        <f t="shared" si="298"/>
        <v>46247-POX51-psa3</v>
      </c>
      <c r="B9580" s="14">
        <v>46247</v>
      </c>
      <c r="C9580" s="4" t="s">
        <v>39</v>
      </c>
      <c r="D9580" s="4" t="s">
        <v>79</v>
      </c>
      <c r="E9580" s="4">
        <v>0</v>
      </c>
      <c r="F9580" s="6">
        <v>8.0500000000000007</v>
      </c>
      <c r="G9580" s="6">
        <v>15.366666666666667</v>
      </c>
      <c r="H9580" s="6">
        <v>0</v>
      </c>
      <c r="I9580" s="4" t="str">
        <f t="shared" si="299"/>
        <v>2026-08</v>
      </c>
      <c r="J9580" s="7" t="str">
        <f>VLOOKUP(C9580,'[1]T. Apoyo Sistema'!$B$1:$C$89,2,0)</f>
        <v>SI</v>
      </c>
    </row>
    <row r="9581" spans="1:10" x14ac:dyDescent="0.25">
      <c r="A9581" s="4" t="str">
        <f t="shared" si="298"/>
        <v>46247-POX51-psa4</v>
      </c>
      <c r="B9581" s="14">
        <v>46247</v>
      </c>
      <c r="C9581" s="4" t="s">
        <v>39</v>
      </c>
      <c r="D9581" s="4" t="s">
        <v>80</v>
      </c>
      <c r="E9581" s="4">
        <v>0</v>
      </c>
      <c r="F9581" s="6">
        <v>7.95</v>
      </c>
      <c r="G9581" s="6">
        <v>15.466666666666669</v>
      </c>
      <c r="H9581" s="6">
        <v>0</v>
      </c>
      <c r="I9581" s="4" t="str">
        <f t="shared" si="299"/>
        <v>2026-08</v>
      </c>
      <c r="J9581" s="7" t="str">
        <f>VLOOKUP(C9581,'[1]T. Apoyo Sistema'!$B$1:$C$89,2,0)</f>
        <v>SI</v>
      </c>
    </row>
    <row r="9582" spans="1:10" x14ac:dyDescent="0.25">
      <c r="A9582" s="4" t="str">
        <f t="shared" si="298"/>
        <v>46247-POX51-psa5</v>
      </c>
      <c r="B9582" s="14">
        <v>46247</v>
      </c>
      <c r="C9582" s="4" t="s">
        <v>39</v>
      </c>
      <c r="D9582" s="4" t="s">
        <v>92</v>
      </c>
      <c r="E9582" s="4">
        <v>0</v>
      </c>
      <c r="F9582" s="6">
        <v>8.1</v>
      </c>
      <c r="G9582" s="6">
        <v>15.316666666666668</v>
      </c>
      <c r="H9582" s="6">
        <v>0</v>
      </c>
      <c r="I9582" s="4" t="str">
        <f t="shared" si="299"/>
        <v>2026-08</v>
      </c>
      <c r="J9582" s="7" t="str">
        <f>VLOOKUP(C9582,'[1]T. Apoyo Sistema'!$B$1:$C$89,2,0)</f>
        <v>SI</v>
      </c>
    </row>
    <row r="9583" spans="1:10" x14ac:dyDescent="0.25">
      <c r="A9583" s="4" t="str">
        <f t="shared" si="298"/>
        <v>46247-POX51-psa6</v>
      </c>
      <c r="B9583" s="14">
        <v>46247</v>
      </c>
      <c r="C9583" s="4" t="s">
        <v>39</v>
      </c>
      <c r="D9583" s="4" t="s">
        <v>93</v>
      </c>
      <c r="E9583" s="4">
        <v>0</v>
      </c>
      <c r="F9583" s="6">
        <v>0</v>
      </c>
      <c r="G9583" s="6">
        <v>23.416666666666668</v>
      </c>
      <c r="H9583" s="6">
        <v>0</v>
      </c>
      <c r="I9583" s="4" t="str">
        <f t="shared" si="299"/>
        <v>2026-08</v>
      </c>
      <c r="J9583" s="7" t="str">
        <f>VLOOKUP(C9583,'[1]T. Apoyo Sistema'!$B$1:$C$89,2,0)</f>
        <v>SI</v>
      </c>
    </row>
    <row r="9584" spans="1:10" x14ac:dyDescent="0.25">
      <c r="A9584" s="4" t="str">
        <f t="shared" si="298"/>
        <v>46247-POX51-sec1</v>
      </c>
      <c r="B9584" s="14">
        <v>46247</v>
      </c>
      <c r="C9584" s="4" t="s">
        <v>39</v>
      </c>
      <c r="D9584" s="4" t="s">
        <v>75</v>
      </c>
      <c r="E9584" s="4">
        <v>0</v>
      </c>
      <c r="F9584" s="6">
        <v>10.266666666666667</v>
      </c>
      <c r="G9584" s="6">
        <v>13.15</v>
      </c>
      <c r="H9584" s="6">
        <v>0</v>
      </c>
      <c r="I9584" s="4" t="str">
        <f t="shared" si="299"/>
        <v>2026-08</v>
      </c>
      <c r="J9584" s="7" t="str">
        <f>VLOOKUP(C9584,'[1]T. Apoyo Sistema'!$B$1:$C$89,2,0)</f>
        <v>SI</v>
      </c>
    </row>
    <row r="9585" spans="1:10" x14ac:dyDescent="0.25">
      <c r="A9585" s="4" t="str">
        <f t="shared" si="298"/>
        <v>46247-POX51-sec2</v>
      </c>
      <c r="B9585" s="14">
        <v>46247</v>
      </c>
      <c r="C9585" s="4" t="s">
        <v>39</v>
      </c>
      <c r="D9585" s="4" t="s">
        <v>76</v>
      </c>
      <c r="E9585" s="4">
        <v>0</v>
      </c>
      <c r="F9585" s="6">
        <v>10.266666666666667</v>
      </c>
      <c r="G9585" s="6">
        <v>13.15</v>
      </c>
      <c r="H9585" s="6">
        <v>0</v>
      </c>
      <c r="I9585" s="4" t="str">
        <f t="shared" si="299"/>
        <v>2026-08</v>
      </c>
      <c r="J9585" s="7" t="str">
        <f>VLOOKUP(C9585,'[1]T. Apoyo Sistema'!$B$1:$C$89,2,0)</f>
        <v>SI</v>
      </c>
    </row>
    <row r="9586" spans="1:10" x14ac:dyDescent="0.25">
      <c r="A9586" s="4" t="str">
        <f t="shared" si="298"/>
        <v>46247-POX53-bbd1</v>
      </c>
      <c r="B9586" s="14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 t="shared" si="299"/>
        <v>2026-08</v>
      </c>
      <c r="J9586" s="7" t="str">
        <f>VLOOKUP(C9586,'[1]T. Apoyo Sistema'!$B$1:$C$89,2,0)</f>
        <v>SI</v>
      </c>
    </row>
    <row r="9587" spans="1:10" x14ac:dyDescent="0.25">
      <c r="A9587" s="4" t="str">
        <f t="shared" si="298"/>
        <v>46247-POX53-bbd2</v>
      </c>
      <c r="B9587" s="14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 t="shared" si="299"/>
        <v>2026-08</v>
      </c>
      <c r="J9587" s="7" t="str">
        <f>VLOOKUP(C9587,'[1]T. Apoyo Sistema'!$B$1:$C$89,2,0)</f>
        <v>SI</v>
      </c>
    </row>
    <row r="9588" spans="1:10" x14ac:dyDescent="0.25">
      <c r="A9588" s="4" t="str">
        <f t="shared" si="298"/>
        <v>46247-POX53-com1</v>
      </c>
      <c r="B9588" s="14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 t="shared" si="299"/>
        <v>2026-08</v>
      </c>
      <c r="J9588" s="7" t="str">
        <f>VLOOKUP(C9588,'[1]T. Apoyo Sistema'!$B$1:$C$89,2,0)</f>
        <v>SI</v>
      </c>
    </row>
    <row r="9589" spans="1:10" x14ac:dyDescent="0.25">
      <c r="A9589" s="4" t="str">
        <f t="shared" si="298"/>
        <v>46247-POX53-com2</v>
      </c>
      <c r="B9589" s="14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 t="shared" si="299"/>
        <v>2026-08</v>
      </c>
      <c r="J9589" s="7" t="str">
        <f>VLOOKUP(C9589,'[1]T. Apoyo Sistema'!$B$1:$C$89,2,0)</f>
        <v>SI</v>
      </c>
    </row>
    <row r="9590" spans="1:10" x14ac:dyDescent="0.25">
      <c r="A9590" s="4" t="str">
        <f t="shared" si="298"/>
        <v>46247-POX53-com3</v>
      </c>
      <c r="B9590" s="14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 t="shared" si="299"/>
        <v>2026-08</v>
      </c>
      <c r="J9590" s="7" t="str">
        <f>VLOOKUP(C9590,'[1]T. Apoyo Sistema'!$B$1:$C$89,2,0)</f>
        <v>SI</v>
      </c>
    </row>
    <row r="9591" spans="1:10" x14ac:dyDescent="0.25">
      <c r="A9591" s="4" t="str">
        <f t="shared" si="298"/>
        <v>46247-POX53-com4</v>
      </c>
      <c r="B9591" s="14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 t="shared" si="299"/>
        <v>2026-08</v>
      </c>
      <c r="J9591" s="7" t="str">
        <f>VLOOKUP(C9591,'[1]T. Apoyo Sistema'!$B$1:$C$89,2,0)</f>
        <v>SI</v>
      </c>
    </row>
    <row r="9592" spans="1:10" x14ac:dyDescent="0.25">
      <c r="A9592" s="4" t="str">
        <f t="shared" si="298"/>
        <v>46247-POX53-gen1</v>
      </c>
      <c r="B9592" s="14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 t="shared" si="299"/>
        <v>2026-08</v>
      </c>
      <c r="J9592" s="7" t="str">
        <f>VLOOKUP(C9592,'[1]T. Apoyo Sistema'!$B$1:$C$89,2,0)</f>
        <v>SI</v>
      </c>
    </row>
    <row r="9593" spans="1:10" x14ac:dyDescent="0.25">
      <c r="A9593" s="4" t="str">
        <f t="shared" si="298"/>
        <v>46247-POX53-gen2</v>
      </c>
      <c r="B9593" s="14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 t="shared" si="299"/>
        <v>2026-08</v>
      </c>
      <c r="J9593" s="7" t="str">
        <f>VLOOKUP(C9593,'[1]T. Apoyo Sistema'!$B$1:$C$89,2,0)</f>
        <v>SI</v>
      </c>
    </row>
    <row r="9594" spans="1:10" x14ac:dyDescent="0.25">
      <c r="A9594" s="4" t="str">
        <f t="shared" si="298"/>
        <v>46247-POX53-psa1</v>
      </c>
      <c r="B9594" s="14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 t="shared" si="299"/>
        <v>2026-08</v>
      </c>
      <c r="J9594" s="7" t="str">
        <f>VLOOKUP(C9594,'[1]T. Apoyo Sistema'!$B$1:$C$89,2,0)</f>
        <v>SI</v>
      </c>
    </row>
    <row r="9595" spans="1:10" x14ac:dyDescent="0.25">
      <c r="A9595" s="4" t="str">
        <f t="shared" si="298"/>
        <v>46247-POX53-psa2</v>
      </c>
      <c r="B9595" s="14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 t="shared" si="299"/>
        <v>2026-08</v>
      </c>
      <c r="J9595" s="7" t="str">
        <f>VLOOKUP(C9595,'[1]T. Apoyo Sistema'!$B$1:$C$89,2,0)</f>
        <v>SI</v>
      </c>
    </row>
    <row r="9596" spans="1:10" x14ac:dyDescent="0.25">
      <c r="A9596" s="4" t="str">
        <f t="shared" si="298"/>
        <v>46247-POX53-psa3</v>
      </c>
      <c r="B9596" s="14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 t="shared" si="299"/>
        <v>2026-08</v>
      </c>
      <c r="J9596" s="7" t="str">
        <f>VLOOKUP(C9596,'[1]T. Apoyo Sistema'!$B$1:$C$89,2,0)</f>
        <v>SI</v>
      </c>
    </row>
    <row r="9597" spans="1:10" x14ac:dyDescent="0.25">
      <c r="A9597" s="4" t="str">
        <f t="shared" si="298"/>
        <v>46247-POX53-psa4</v>
      </c>
      <c r="B9597" s="14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 t="shared" si="299"/>
        <v>2026-08</v>
      </c>
      <c r="J9597" s="7" t="str">
        <f>VLOOKUP(C9597,'[1]T. Apoyo Sistema'!$B$1:$C$89,2,0)</f>
        <v>SI</v>
      </c>
    </row>
    <row r="9598" spans="1:10" x14ac:dyDescent="0.25">
      <c r="A9598" s="4" t="str">
        <f t="shared" si="298"/>
        <v>46247-POX53-sec1</v>
      </c>
      <c r="B9598" s="14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 t="shared" si="299"/>
        <v>2026-08</v>
      </c>
      <c r="J9598" s="7" t="str">
        <f>VLOOKUP(C9598,'[1]T. Apoyo Sistema'!$B$1:$C$89,2,0)</f>
        <v>SI</v>
      </c>
    </row>
    <row r="9599" spans="1:10" x14ac:dyDescent="0.25">
      <c r="A9599" s="4" t="str">
        <f t="shared" si="298"/>
        <v>46247-POX53-sec2</v>
      </c>
      <c r="B9599" s="14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 t="shared" si="299"/>
        <v>2026-08</v>
      </c>
      <c r="J9599" s="7" t="str">
        <f>VLOOKUP(C9599,'[1]T. Apoyo Sistema'!$B$1:$C$89,2,0)</f>
        <v>SI</v>
      </c>
    </row>
    <row r="9600" spans="1:10" x14ac:dyDescent="0.25">
      <c r="A9600" s="4" t="str">
        <f t="shared" si="298"/>
        <v>46247-POX54-bbd1</v>
      </c>
      <c r="B9600" s="14">
        <v>46247</v>
      </c>
      <c r="C9600" s="4" t="s">
        <v>101</v>
      </c>
      <c r="D9600" s="4" t="s">
        <v>69</v>
      </c>
      <c r="E9600" s="4">
        <v>0</v>
      </c>
      <c r="F9600" s="6">
        <v>0</v>
      </c>
      <c r="G9600" s="6">
        <v>22.983333333333334</v>
      </c>
      <c r="H9600" s="6">
        <v>0</v>
      </c>
      <c r="I9600" s="4" t="str">
        <f t="shared" si="299"/>
        <v>2026-08</v>
      </c>
      <c r="J9600" s="7" t="str">
        <f>VLOOKUP(C9600,'[1]T. Apoyo Sistema'!$B$1:$C$89,2,0)</f>
        <v>SI</v>
      </c>
    </row>
    <row r="9601" spans="1:10" x14ac:dyDescent="0.25">
      <c r="A9601" s="4" t="str">
        <f t="shared" si="298"/>
        <v>46247-POX54-bbd2</v>
      </c>
      <c r="B9601" s="14">
        <v>46247</v>
      </c>
      <c r="C9601" s="4" t="s">
        <v>101</v>
      </c>
      <c r="D9601" s="4" t="s">
        <v>70</v>
      </c>
      <c r="E9601" s="4">
        <v>0</v>
      </c>
      <c r="F9601" s="6">
        <v>0</v>
      </c>
      <c r="G9601" s="6">
        <v>22.983333333333334</v>
      </c>
      <c r="H9601" s="6">
        <v>0</v>
      </c>
      <c r="I9601" s="4" t="str">
        <f t="shared" si="299"/>
        <v>2026-08</v>
      </c>
      <c r="J9601" s="7" t="str">
        <f>VLOOKUP(C9601,'[1]T. Apoyo Sistema'!$B$1:$C$89,2,0)</f>
        <v>SI</v>
      </c>
    </row>
    <row r="9602" spans="1:10" x14ac:dyDescent="0.25">
      <c r="A9602" s="4" t="str">
        <f t="shared" ref="A9602:A9665" si="300">CONCATENATE(B9602,"-",C9602,"-",D9602)</f>
        <v>46247-POX54-com1</v>
      </c>
      <c r="B9602" s="14">
        <v>46247</v>
      </c>
      <c r="C9602" s="4" t="s">
        <v>101</v>
      </c>
      <c r="D9602" s="4" t="s">
        <v>71</v>
      </c>
      <c r="E9602" s="4">
        <v>0</v>
      </c>
      <c r="F9602" s="6">
        <v>0</v>
      </c>
      <c r="G9602" s="6">
        <v>22.983333333333334</v>
      </c>
      <c r="H9602" s="6">
        <v>0</v>
      </c>
      <c r="I9602" s="4" t="str">
        <f t="shared" ref="I9602:I9665" si="301">TEXT(B9602,"yyyy-mm")</f>
        <v>2026-08</v>
      </c>
      <c r="J9602" s="7" t="str">
        <f>VLOOKUP(C9602,'[1]T. Apoyo Sistema'!$B$1:$C$89,2,0)</f>
        <v>SI</v>
      </c>
    </row>
    <row r="9603" spans="1:10" x14ac:dyDescent="0.25">
      <c r="A9603" s="4" t="str">
        <f t="shared" si="300"/>
        <v>46247-POX54-com2</v>
      </c>
      <c r="B9603" s="14">
        <v>46247</v>
      </c>
      <c r="C9603" s="4" t="s">
        <v>101</v>
      </c>
      <c r="D9603" s="4" t="s">
        <v>72</v>
      </c>
      <c r="E9603" s="4">
        <v>0</v>
      </c>
      <c r="F9603" s="6">
        <v>0</v>
      </c>
      <c r="G9603" s="6">
        <v>22.983333333333334</v>
      </c>
      <c r="H9603" s="6">
        <v>0</v>
      </c>
      <c r="I9603" s="4" t="str">
        <f t="shared" si="301"/>
        <v>2026-08</v>
      </c>
      <c r="J9603" s="7" t="str">
        <f>VLOOKUP(C9603,'[1]T. Apoyo Sistema'!$B$1:$C$89,2,0)</f>
        <v>SI</v>
      </c>
    </row>
    <row r="9604" spans="1:10" x14ac:dyDescent="0.25">
      <c r="A9604" s="4" t="str">
        <f t="shared" si="300"/>
        <v>46247-POX54-com3</v>
      </c>
      <c r="B9604" s="14">
        <v>46247</v>
      </c>
      <c r="C9604" s="4" t="s">
        <v>101</v>
      </c>
      <c r="D9604" s="4" t="s">
        <v>77</v>
      </c>
      <c r="E9604" s="4">
        <v>0</v>
      </c>
      <c r="F9604" s="6">
        <v>0</v>
      </c>
      <c r="G9604" s="6">
        <v>22.983333333333334</v>
      </c>
      <c r="H9604" s="6">
        <v>0</v>
      </c>
      <c r="I9604" s="4" t="str">
        <f t="shared" si="301"/>
        <v>2026-08</v>
      </c>
      <c r="J9604" s="7" t="str">
        <f>VLOOKUP(C9604,'[1]T. Apoyo Sistema'!$B$1:$C$89,2,0)</f>
        <v>SI</v>
      </c>
    </row>
    <row r="9605" spans="1:10" x14ac:dyDescent="0.25">
      <c r="A9605" s="4" t="str">
        <f t="shared" si="300"/>
        <v>46247-POX54-com4</v>
      </c>
      <c r="B9605" s="14">
        <v>46247</v>
      </c>
      <c r="C9605" s="4" t="s">
        <v>101</v>
      </c>
      <c r="D9605" s="4" t="s">
        <v>78</v>
      </c>
      <c r="E9605" s="4">
        <v>0</v>
      </c>
      <c r="F9605" s="6">
        <v>0</v>
      </c>
      <c r="G9605" s="6">
        <v>22.983333333333334</v>
      </c>
      <c r="H9605" s="6">
        <v>0</v>
      </c>
      <c r="I9605" s="4" t="str">
        <f t="shared" si="301"/>
        <v>2026-08</v>
      </c>
      <c r="J9605" s="7" t="str">
        <f>VLOOKUP(C9605,'[1]T. Apoyo Sistema'!$B$1:$C$89,2,0)</f>
        <v>SI</v>
      </c>
    </row>
    <row r="9606" spans="1:10" x14ac:dyDescent="0.25">
      <c r="A9606" s="4" t="str">
        <f t="shared" si="300"/>
        <v>46247-POX54-gen1</v>
      </c>
      <c r="B9606" s="14">
        <v>46247</v>
      </c>
      <c r="C9606" s="4" t="s">
        <v>101</v>
      </c>
      <c r="D9606" s="4" t="s">
        <v>59</v>
      </c>
      <c r="E9606" s="4">
        <v>0</v>
      </c>
      <c r="F9606" s="6">
        <v>0</v>
      </c>
      <c r="G9606" s="6">
        <v>22.983333333333334</v>
      </c>
      <c r="H9606" s="6">
        <v>0</v>
      </c>
      <c r="I9606" s="4" t="str">
        <f t="shared" si="301"/>
        <v>2026-08</v>
      </c>
      <c r="J9606" s="7" t="str">
        <f>VLOOKUP(C9606,'[1]T. Apoyo Sistema'!$B$1:$C$89,2,0)</f>
        <v>SI</v>
      </c>
    </row>
    <row r="9607" spans="1:10" x14ac:dyDescent="0.25">
      <c r="A9607" s="4" t="str">
        <f t="shared" si="300"/>
        <v>46247-POX54-gen2</v>
      </c>
      <c r="B9607" s="14">
        <v>46247</v>
      </c>
      <c r="C9607" s="4" t="s">
        <v>101</v>
      </c>
      <c r="D9607" s="4" t="s">
        <v>73</v>
      </c>
      <c r="E9607" s="4">
        <v>0</v>
      </c>
      <c r="F9607" s="6">
        <v>0</v>
      </c>
      <c r="G9607" s="6">
        <v>22.983333333333334</v>
      </c>
      <c r="H9607" s="6">
        <v>0</v>
      </c>
      <c r="I9607" s="4" t="str">
        <f t="shared" si="301"/>
        <v>2026-08</v>
      </c>
      <c r="J9607" s="7" t="str">
        <f>VLOOKUP(C9607,'[1]T. Apoyo Sistema'!$B$1:$C$89,2,0)</f>
        <v>SI</v>
      </c>
    </row>
    <row r="9608" spans="1:10" x14ac:dyDescent="0.25">
      <c r="A9608" s="4" t="str">
        <f t="shared" si="300"/>
        <v>46247-POX54-psa1</v>
      </c>
      <c r="B9608" s="14">
        <v>46247</v>
      </c>
      <c r="C9608" s="4" t="s">
        <v>101</v>
      </c>
      <c r="D9608" s="4" t="s">
        <v>60</v>
      </c>
      <c r="E9608" s="4">
        <v>0</v>
      </c>
      <c r="F9608" s="6">
        <v>0</v>
      </c>
      <c r="G9608" s="6">
        <v>22.983333333333334</v>
      </c>
      <c r="H9608" s="6">
        <v>0</v>
      </c>
      <c r="I9608" s="4" t="str">
        <f t="shared" si="301"/>
        <v>2026-08</v>
      </c>
      <c r="J9608" s="7" t="str">
        <f>VLOOKUP(C9608,'[1]T. Apoyo Sistema'!$B$1:$C$89,2,0)</f>
        <v>SI</v>
      </c>
    </row>
    <row r="9609" spans="1:10" x14ac:dyDescent="0.25">
      <c r="A9609" s="4" t="str">
        <f t="shared" si="300"/>
        <v>46247-POX54-psa2</v>
      </c>
      <c r="B9609" s="14">
        <v>46247</v>
      </c>
      <c r="C9609" s="4" t="s">
        <v>101</v>
      </c>
      <c r="D9609" s="4" t="s">
        <v>74</v>
      </c>
      <c r="E9609" s="4">
        <v>0</v>
      </c>
      <c r="F9609" s="6">
        <v>0</v>
      </c>
      <c r="G9609" s="6">
        <v>22.983333333333334</v>
      </c>
      <c r="H9609" s="6">
        <v>0</v>
      </c>
      <c r="I9609" s="4" t="str">
        <f t="shared" si="301"/>
        <v>2026-08</v>
      </c>
      <c r="J9609" s="7" t="str">
        <f>VLOOKUP(C9609,'[1]T. Apoyo Sistema'!$B$1:$C$89,2,0)</f>
        <v>SI</v>
      </c>
    </row>
    <row r="9610" spans="1:10" x14ac:dyDescent="0.25">
      <c r="A9610" s="4" t="str">
        <f t="shared" si="300"/>
        <v>46247-POX54-psa3</v>
      </c>
      <c r="B9610" s="14">
        <v>46247</v>
      </c>
      <c r="C9610" s="4" t="s">
        <v>101</v>
      </c>
      <c r="D9610" s="4" t="s">
        <v>79</v>
      </c>
      <c r="E9610" s="4">
        <v>0</v>
      </c>
      <c r="F9610" s="6">
        <v>0</v>
      </c>
      <c r="G9610" s="6">
        <v>22.983333333333334</v>
      </c>
      <c r="H9610" s="6">
        <v>0</v>
      </c>
      <c r="I9610" s="4" t="str">
        <f t="shared" si="301"/>
        <v>2026-08</v>
      </c>
      <c r="J9610" s="7" t="str">
        <f>VLOOKUP(C9610,'[1]T. Apoyo Sistema'!$B$1:$C$89,2,0)</f>
        <v>SI</v>
      </c>
    </row>
    <row r="9611" spans="1:10" x14ac:dyDescent="0.25">
      <c r="A9611" s="4" t="str">
        <f t="shared" si="300"/>
        <v>46247-POX54-psa4</v>
      </c>
      <c r="B9611" s="14">
        <v>46247</v>
      </c>
      <c r="C9611" s="4" t="s">
        <v>101</v>
      </c>
      <c r="D9611" s="4" t="s">
        <v>80</v>
      </c>
      <c r="E9611" s="4">
        <v>0</v>
      </c>
      <c r="F9611" s="6">
        <v>0</v>
      </c>
      <c r="G9611" s="6">
        <v>22.983333333333334</v>
      </c>
      <c r="H9611" s="6">
        <v>0</v>
      </c>
      <c r="I9611" s="4" t="str">
        <f t="shared" si="301"/>
        <v>2026-08</v>
      </c>
      <c r="J9611" s="7" t="str">
        <f>VLOOKUP(C9611,'[1]T. Apoyo Sistema'!$B$1:$C$89,2,0)</f>
        <v>SI</v>
      </c>
    </row>
    <row r="9612" spans="1:10" x14ac:dyDescent="0.25">
      <c r="A9612" s="4" t="str">
        <f t="shared" si="300"/>
        <v>46247-POX54-sec1</v>
      </c>
      <c r="B9612" s="14">
        <v>46247</v>
      </c>
      <c r="C9612" s="4" t="s">
        <v>101</v>
      </c>
      <c r="D9612" s="4" t="s">
        <v>75</v>
      </c>
      <c r="E9612" s="4">
        <v>0</v>
      </c>
      <c r="F9612" s="6">
        <v>0</v>
      </c>
      <c r="G9612" s="6">
        <v>22.983333333333334</v>
      </c>
      <c r="H9612" s="6">
        <v>0</v>
      </c>
      <c r="I9612" s="4" t="str">
        <f t="shared" si="301"/>
        <v>2026-08</v>
      </c>
      <c r="J9612" s="7" t="str">
        <f>VLOOKUP(C9612,'[1]T. Apoyo Sistema'!$B$1:$C$89,2,0)</f>
        <v>SI</v>
      </c>
    </row>
    <row r="9613" spans="1:10" x14ac:dyDescent="0.25">
      <c r="A9613" s="4" t="str">
        <f t="shared" si="300"/>
        <v>46247-POX54-sec2</v>
      </c>
      <c r="B9613" s="14">
        <v>46247</v>
      </c>
      <c r="C9613" s="4" t="s">
        <v>101</v>
      </c>
      <c r="D9613" s="4" t="s">
        <v>76</v>
      </c>
      <c r="E9613" s="4">
        <v>0</v>
      </c>
      <c r="F9613" s="6">
        <v>0</v>
      </c>
      <c r="G9613" s="6">
        <v>22.983333333333334</v>
      </c>
      <c r="H9613" s="6">
        <v>0</v>
      </c>
      <c r="I9613" s="4" t="str">
        <f t="shared" si="301"/>
        <v>2026-08</v>
      </c>
      <c r="J9613" s="7" t="str">
        <f>VLOOKUP(C9613,'[1]T. Apoyo Sistema'!$B$1:$C$89,2,0)</f>
        <v>SI</v>
      </c>
    </row>
    <row r="9614" spans="1:10" x14ac:dyDescent="0.25">
      <c r="A9614" s="4" t="str">
        <f t="shared" si="300"/>
        <v>46247-POX55-bbd1</v>
      </c>
      <c r="B9614" s="14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 t="shared" si="301"/>
        <v>2026-08</v>
      </c>
      <c r="J9614" s="7" t="str">
        <f>VLOOKUP(C9614,'[1]T. Apoyo Sistema'!$B$1:$C$89,2,0)</f>
        <v>SI</v>
      </c>
    </row>
    <row r="9615" spans="1:10" x14ac:dyDescent="0.25">
      <c r="A9615" s="4" t="str">
        <f t="shared" si="300"/>
        <v>46247-POX55-bbd2</v>
      </c>
      <c r="B9615" s="14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 t="shared" si="301"/>
        <v>2026-08</v>
      </c>
      <c r="J9615" s="7" t="str">
        <f>VLOOKUP(C9615,'[1]T. Apoyo Sistema'!$B$1:$C$89,2,0)</f>
        <v>SI</v>
      </c>
    </row>
    <row r="9616" spans="1:10" x14ac:dyDescent="0.25">
      <c r="A9616" s="4" t="str">
        <f t="shared" si="300"/>
        <v>46247-POX55-com1</v>
      </c>
      <c r="B9616" s="14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 t="shared" si="301"/>
        <v>2026-08</v>
      </c>
      <c r="J9616" s="7" t="str">
        <f>VLOOKUP(C9616,'[1]T. Apoyo Sistema'!$B$1:$C$89,2,0)</f>
        <v>SI</v>
      </c>
    </row>
    <row r="9617" spans="1:10" x14ac:dyDescent="0.25">
      <c r="A9617" s="4" t="str">
        <f t="shared" si="300"/>
        <v>46247-POX55-com2</v>
      </c>
      <c r="B9617" s="14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 t="shared" si="301"/>
        <v>2026-08</v>
      </c>
      <c r="J9617" s="7" t="str">
        <f>VLOOKUP(C9617,'[1]T. Apoyo Sistema'!$B$1:$C$89,2,0)</f>
        <v>SI</v>
      </c>
    </row>
    <row r="9618" spans="1:10" x14ac:dyDescent="0.25">
      <c r="A9618" s="4" t="str">
        <f t="shared" si="300"/>
        <v>46247-POX55-com3</v>
      </c>
      <c r="B9618" s="14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 t="shared" si="301"/>
        <v>2026-08</v>
      </c>
      <c r="J9618" s="7" t="str">
        <f>VLOOKUP(C9618,'[1]T. Apoyo Sistema'!$B$1:$C$89,2,0)</f>
        <v>SI</v>
      </c>
    </row>
    <row r="9619" spans="1:10" x14ac:dyDescent="0.25">
      <c r="A9619" s="4" t="str">
        <f t="shared" si="300"/>
        <v>46247-POX55-gen1</v>
      </c>
      <c r="B9619" s="14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 t="shared" si="301"/>
        <v>2026-08</v>
      </c>
      <c r="J9619" s="7" t="str">
        <f>VLOOKUP(C9619,'[1]T. Apoyo Sistema'!$B$1:$C$89,2,0)</f>
        <v>SI</v>
      </c>
    </row>
    <row r="9620" spans="1:10" x14ac:dyDescent="0.25">
      <c r="A9620" s="4" t="str">
        <f t="shared" si="300"/>
        <v>46247-POX55-gen2</v>
      </c>
      <c r="B9620" s="14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 t="shared" si="301"/>
        <v>2026-08</v>
      </c>
      <c r="J9620" s="7" t="str">
        <f>VLOOKUP(C9620,'[1]T. Apoyo Sistema'!$B$1:$C$89,2,0)</f>
        <v>SI</v>
      </c>
    </row>
    <row r="9621" spans="1:10" x14ac:dyDescent="0.25">
      <c r="A9621" s="4" t="str">
        <f t="shared" si="300"/>
        <v>46247-POX55-psa1</v>
      </c>
      <c r="B9621" s="14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 t="shared" si="301"/>
        <v>2026-08</v>
      </c>
      <c r="J9621" s="7" t="str">
        <f>VLOOKUP(C9621,'[1]T. Apoyo Sistema'!$B$1:$C$89,2,0)</f>
        <v>SI</v>
      </c>
    </row>
    <row r="9622" spans="1:10" x14ac:dyDescent="0.25">
      <c r="A9622" s="4" t="str">
        <f t="shared" si="300"/>
        <v>46247-POX55-psa2</v>
      </c>
      <c r="B9622" s="14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 t="shared" si="301"/>
        <v>2026-08</v>
      </c>
      <c r="J9622" s="7" t="str">
        <f>VLOOKUP(C9622,'[1]T. Apoyo Sistema'!$B$1:$C$89,2,0)</f>
        <v>SI</v>
      </c>
    </row>
    <row r="9623" spans="1:10" x14ac:dyDescent="0.25">
      <c r="A9623" s="4" t="str">
        <f t="shared" si="300"/>
        <v>46247-POX55-psa3</v>
      </c>
      <c r="B9623" s="14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 t="shared" si="301"/>
        <v>2026-08</v>
      </c>
      <c r="J9623" s="7" t="str">
        <f>VLOOKUP(C9623,'[1]T. Apoyo Sistema'!$B$1:$C$89,2,0)</f>
        <v>SI</v>
      </c>
    </row>
    <row r="9624" spans="1:10" x14ac:dyDescent="0.25">
      <c r="A9624" s="4" t="str">
        <f t="shared" si="300"/>
        <v>46247-POX55-psa4</v>
      </c>
      <c r="B9624" s="14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 t="shared" si="301"/>
        <v>2026-08</v>
      </c>
      <c r="J9624" s="7" t="str">
        <f>VLOOKUP(C9624,'[1]T. Apoyo Sistema'!$B$1:$C$89,2,0)</f>
        <v>SI</v>
      </c>
    </row>
    <row r="9625" spans="1:10" x14ac:dyDescent="0.25">
      <c r="A9625" s="4" t="str">
        <f t="shared" si="300"/>
        <v>46247-POX55-psa5</v>
      </c>
      <c r="B9625" s="14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 t="shared" si="301"/>
        <v>2026-08</v>
      </c>
      <c r="J9625" s="7" t="str">
        <f>VLOOKUP(C9625,'[1]T. Apoyo Sistema'!$B$1:$C$89,2,0)</f>
        <v>SI</v>
      </c>
    </row>
    <row r="9626" spans="1:10" x14ac:dyDescent="0.25">
      <c r="A9626" s="4" t="str">
        <f t="shared" si="300"/>
        <v>46247-POX55-psa6</v>
      </c>
      <c r="B9626" s="14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 t="shared" si="301"/>
        <v>2026-08</v>
      </c>
      <c r="J9626" s="7" t="str">
        <f>VLOOKUP(C9626,'[1]T. Apoyo Sistema'!$B$1:$C$89,2,0)</f>
        <v>SI</v>
      </c>
    </row>
    <row r="9627" spans="1:10" x14ac:dyDescent="0.25">
      <c r="A9627" s="4" t="str">
        <f t="shared" si="300"/>
        <v>46247-POX55-sec1</v>
      </c>
      <c r="B9627" s="14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 t="shared" si="301"/>
        <v>2026-08</v>
      </c>
      <c r="J9627" s="7" t="str">
        <f>VLOOKUP(C9627,'[1]T. Apoyo Sistema'!$B$1:$C$89,2,0)</f>
        <v>SI</v>
      </c>
    </row>
    <row r="9628" spans="1:10" x14ac:dyDescent="0.25">
      <c r="A9628" s="4" t="str">
        <f t="shared" si="300"/>
        <v>46247-POX55-sec2</v>
      </c>
      <c r="B9628" s="14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 t="shared" si="301"/>
        <v>2026-08</v>
      </c>
      <c r="J9628" s="7" t="str">
        <f>VLOOKUP(C9628,'[1]T. Apoyo Sistema'!$B$1:$C$89,2,0)</f>
        <v>SI</v>
      </c>
    </row>
    <row r="9629" spans="1:10" x14ac:dyDescent="0.25">
      <c r="A9629" s="4" t="str">
        <f t="shared" si="300"/>
        <v>46247-POX56-bbd1</v>
      </c>
      <c r="B9629" s="14">
        <v>46247</v>
      </c>
      <c r="C9629" s="4" t="s">
        <v>48</v>
      </c>
      <c r="D9629" s="4" t="s">
        <v>69</v>
      </c>
      <c r="E9629" s="4">
        <v>0</v>
      </c>
      <c r="F9629" s="6">
        <v>0</v>
      </c>
      <c r="G9629" s="6">
        <v>23.85</v>
      </c>
      <c r="H9629" s="6">
        <v>0</v>
      </c>
      <c r="I9629" s="4" t="str">
        <f t="shared" si="301"/>
        <v>2026-08</v>
      </c>
      <c r="J9629" s="7" t="str">
        <f>VLOOKUP(C9629,'[1]T. Apoyo Sistema'!$B$1:$C$89,2,0)</f>
        <v>SI</v>
      </c>
    </row>
    <row r="9630" spans="1:10" x14ac:dyDescent="0.25">
      <c r="A9630" s="4" t="str">
        <f t="shared" si="300"/>
        <v>46247-POX56-bbd2</v>
      </c>
      <c r="B9630" s="14">
        <v>46247</v>
      </c>
      <c r="C9630" s="4" t="s">
        <v>48</v>
      </c>
      <c r="D9630" s="4" t="s">
        <v>70</v>
      </c>
      <c r="E9630" s="4">
        <v>0</v>
      </c>
      <c r="F9630" s="6">
        <v>0</v>
      </c>
      <c r="G9630" s="6">
        <v>23.85</v>
      </c>
      <c r="H9630" s="6">
        <v>0</v>
      </c>
      <c r="I9630" s="4" t="str">
        <f t="shared" si="301"/>
        <v>2026-08</v>
      </c>
      <c r="J9630" s="7" t="str">
        <f>VLOOKUP(C9630,'[1]T. Apoyo Sistema'!$B$1:$C$89,2,0)</f>
        <v>SI</v>
      </c>
    </row>
    <row r="9631" spans="1:10" x14ac:dyDescent="0.25">
      <c r="A9631" s="4" t="str">
        <f t="shared" si="300"/>
        <v>46247-POX56-com1</v>
      </c>
      <c r="B9631" s="14">
        <v>46247</v>
      </c>
      <c r="C9631" s="4" t="s">
        <v>48</v>
      </c>
      <c r="D9631" s="4" t="s">
        <v>71</v>
      </c>
      <c r="E9631" s="4">
        <v>0</v>
      </c>
      <c r="F9631" s="6">
        <v>16.25</v>
      </c>
      <c r="G9631" s="6">
        <v>7.6000000000000014</v>
      </c>
      <c r="H9631" s="6">
        <v>0</v>
      </c>
      <c r="I9631" s="4" t="str">
        <f t="shared" si="301"/>
        <v>2026-08</v>
      </c>
      <c r="J9631" s="7" t="str">
        <f>VLOOKUP(C9631,'[1]T. Apoyo Sistema'!$B$1:$C$89,2,0)</f>
        <v>SI</v>
      </c>
    </row>
    <row r="9632" spans="1:10" x14ac:dyDescent="0.25">
      <c r="A9632" s="4" t="str">
        <f t="shared" si="300"/>
        <v>46247-POX56-com2</v>
      </c>
      <c r="B9632" s="14">
        <v>46247</v>
      </c>
      <c r="C9632" s="4" t="s">
        <v>48</v>
      </c>
      <c r="D9632" s="4" t="s">
        <v>72</v>
      </c>
      <c r="E9632" s="4">
        <v>0</v>
      </c>
      <c r="F9632" s="6">
        <v>0</v>
      </c>
      <c r="G9632" s="6">
        <v>23.85</v>
      </c>
      <c r="H9632" s="6">
        <v>0</v>
      </c>
      <c r="I9632" s="4" t="str">
        <f t="shared" si="301"/>
        <v>2026-08</v>
      </c>
      <c r="J9632" s="7" t="str">
        <f>VLOOKUP(C9632,'[1]T. Apoyo Sistema'!$B$1:$C$89,2,0)</f>
        <v>SI</v>
      </c>
    </row>
    <row r="9633" spans="1:10" x14ac:dyDescent="0.25">
      <c r="A9633" s="4" t="str">
        <f t="shared" si="300"/>
        <v>46247-POX56-com3</v>
      </c>
      <c r="B9633" s="14">
        <v>46247</v>
      </c>
      <c r="C9633" s="4" t="s">
        <v>48</v>
      </c>
      <c r="D9633" s="4" t="s">
        <v>77</v>
      </c>
      <c r="E9633" s="4">
        <v>0</v>
      </c>
      <c r="F9633" s="6">
        <v>0</v>
      </c>
      <c r="G9633" s="6">
        <v>23.85</v>
      </c>
      <c r="H9633" s="6">
        <v>0</v>
      </c>
      <c r="I9633" s="4" t="str">
        <f t="shared" si="301"/>
        <v>2026-08</v>
      </c>
      <c r="J9633" s="7" t="str">
        <f>VLOOKUP(C9633,'[1]T. Apoyo Sistema'!$B$1:$C$89,2,0)</f>
        <v>SI</v>
      </c>
    </row>
    <row r="9634" spans="1:10" x14ac:dyDescent="0.25">
      <c r="A9634" s="4" t="str">
        <f t="shared" si="300"/>
        <v>46247-POX56-com4</v>
      </c>
      <c r="B9634" s="14">
        <v>46247</v>
      </c>
      <c r="C9634" s="4" t="s">
        <v>48</v>
      </c>
      <c r="D9634" s="4" t="s">
        <v>78</v>
      </c>
      <c r="E9634" s="4">
        <v>0</v>
      </c>
      <c r="F9634" s="6">
        <v>16.5</v>
      </c>
      <c r="G9634" s="6">
        <v>7.3500000000000014</v>
      </c>
      <c r="H9634" s="6">
        <v>0</v>
      </c>
      <c r="I9634" s="4" t="str">
        <f t="shared" si="301"/>
        <v>2026-08</v>
      </c>
      <c r="J9634" s="7" t="str">
        <f>VLOOKUP(C9634,'[1]T. Apoyo Sistema'!$B$1:$C$89,2,0)</f>
        <v>SI</v>
      </c>
    </row>
    <row r="9635" spans="1:10" x14ac:dyDescent="0.25">
      <c r="A9635" s="4" t="str">
        <f t="shared" si="300"/>
        <v>46247-POX56-gen1</v>
      </c>
      <c r="B9635" s="14">
        <v>46247</v>
      </c>
      <c r="C9635" s="4" t="s">
        <v>48</v>
      </c>
      <c r="D9635" s="4" t="s">
        <v>59</v>
      </c>
      <c r="E9635" s="4">
        <v>0</v>
      </c>
      <c r="F9635" s="6">
        <v>0</v>
      </c>
      <c r="G9635" s="6">
        <v>23.85</v>
      </c>
      <c r="H9635" s="6">
        <v>0</v>
      </c>
      <c r="I9635" s="4" t="str">
        <f t="shared" si="301"/>
        <v>2026-08</v>
      </c>
      <c r="J9635" s="7" t="str">
        <f>VLOOKUP(C9635,'[1]T. Apoyo Sistema'!$B$1:$C$89,2,0)</f>
        <v>SI</v>
      </c>
    </row>
    <row r="9636" spans="1:10" x14ac:dyDescent="0.25">
      <c r="A9636" s="4" t="str">
        <f t="shared" si="300"/>
        <v>46247-POX56-gen2</v>
      </c>
      <c r="B9636" s="14">
        <v>46247</v>
      </c>
      <c r="C9636" s="4" t="s">
        <v>48</v>
      </c>
      <c r="D9636" s="4" t="s">
        <v>73</v>
      </c>
      <c r="E9636" s="4">
        <v>0</v>
      </c>
      <c r="F9636" s="6">
        <v>17.05</v>
      </c>
      <c r="G9636" s="6">
        <v>6.8000000000000007</v>
      </c>
      <c r="H9636" s="6">
        <v>0</v>
      </c>
      <c r="I9636" s="4" t="str">
        <f t="shared" si="301"/>
        <v>2026-08</v>
      </c>
      <c r="J9636" s="7" t="str">
        <f>VLOOKUP(C9636,'[1]T. Apoyo Sistema'!$B$1:$C$89,2,0)</f>
        <v>SI</v>
      </c>
    </row>
    <row r="9637" spans="1:10" x14ac:dyDescent="0.25">
      <c r="A9637" s="4" t="str">
        <f t="shared" si="300"/>
        <v>46247-POX56-psa1</v>
      </c>
      <c r="B9637" s="14">
        <v>46247</v>
      </c>
      <c r="C9637" s="4" t="s">
        <v>48</v>
      </c>
      <c r="D9637" s="4" t="s">
        <v>60</v>
      </c>
      <c r="E9637" s="4">
        <v>0</v>
      </c>
      <c r="F9637" s="6">
        <v>0</v>
      </c>
      <c r="G9637" s="6">
        <v>23.85</v>
      </c>
      <c r="H9637" s="6">
        <v>0</v>
      </c>
      <c r="I9637" s="4" t="str">
        <f t="shared" si="301"/>
        <v>2026-08</v>
      </c>
      <c r="J9637" s="7" t="str">
        <f>VLOOKUP(C9637,'[1]T. Apoyo Sistema'!$B$1:$C$89,2,0)</f>
        <v>SI</v>
      </c>
    </row>
    <row r="9638" spans="1:10" x14ac:dyDescent="0.25">
      <c r="A9638" s="4" t="str">
        <f t="shared" si="300"/>
        <v>46247-POX56-psa2</v>
      </c>
      <c r="B9638" s="14">
        <v>46247</v>
      </c>
      <c r="C9638" s="4" t="s">
        <v>48</v>
      </c>
      <c r="D9638" s="4" t="s">
        <v>74</v>
      </c>
      <c r="E9638" s="4">
        <v>0</v>
      </c>
      <c r="F9638" s="6">
        <v>15.95</v>
      </c>
      <c r="G9638" s="6">
        <v>7.9000000000000021</v>
      </c>
      <c r="H9638" s="6">
        <v>0</v>
      </c>
      <c r="I9638" s="4" t="str">
        <f t="shared" si="301"/>
        <v>2026-08</v>
      </c>
      <c r="J9638" s="7" t="str">
        <f>VLOOKUP(C9638,'[1]T. Apoyo Sistema'!$B$1:$C$89,2,0)</f>
        <v>SI</v>
      </c>
    </row>
    <row r="9639" spans="1:10" x14ac:dyDescent="0.25">
      <c r="A9639" s="4" t="str">
        <f t="shared" si="300"/>
        <v>46247-POX56-psa3</v>
      </c>
      <c r="B9639" s="14">
        <v>46247</v>
      </c>
      <c r="C9639" s="4" t="s">
        <v>48</v>
      </c>
      <c r="D9639" s="4" t="s">
        <v>79</v>
      </c>
      <c r="E9639" s="4">
        <v>0</v>
      </c>
      <c r="F9639" s="6">
        <v>15.866666666666667</v>
      </c>
      <c r="G9639" s="6">
        <v>7.9833333333333343</v>
      </c>
      <c r="H9639" s="6">
        <v>0</v>
      </c>
      <c r="I9639" s="4" t="str">
        <f t="shared" si="301"/>
        <v>2026-08</v>
      </c>
      <c r="J9639" s="7" t="str">
        <f>VLOOKUP(C9639,'[1]T. Apoyo Sistema'!$B$1:$C$89,2,0)</f>
        <v>SI</v>
      </c>
    </row>
    <row r="9640" spans="1:10" x14ac:dyDescent="0.25">
      <c r="A9640" s="4" t="str">
        <f t="shared" si="300"/>
        <v>46247-POX56-psa4</v>
      </c>
      <c r="B9640" s="14">
        <v>46247</v>
      </c>
      <c r="C9640" s="4" t="s">
        <v>48</v>
      </c>
      <c r="D9640" s="4" t="s">
        <v>80</v>
      </c>
      <c r="E9640" s="4">
        <v>0</v>
      </c>
      <c r="F9640" s="6">
        <v>0</v>
      </c>
      <c r="G9640" s="6">
        <v>23.85</v>
      </c>
      <c r="H9640" s="6">
        <v>0</v>
      </c>
      <c r="I9640" s="4" t="str">
        <f t="shared" si="301"/>
        <v>2026-08</v>
      </c>
      <c r="J9640" s="7" t="str">
        <f>VLOOKUP(C9640,'[1]T. Apoyo Sistema'!$B$1:$C$89,2,0)</f>
        <v>SI</v>
      </c>
    </row>
    <row r="9641" spans="1:10" x14ac:dyDescent="0.25">
      <c r="A9641" s="4" t="str">
        <f t="shared" si="300"/>
        <v>46247-POX56-sec1</v>
      </c>
      <c r="B9641" s="14">
        <v>46247</v>
      </c>
      <c r="C9641" s="4" t="s">
        <v>48</v>
      </c>
      <c r="D9641" s="4" t="s">
        <v>75</v>
      </c>
      <c r="E9641" s="4">
        <v>0</v>
      </c>
      <c r="F9641" s="6">
        <v>16.850000000000001</v>
      </c>
      <c r="G9641" s="6">
        <v>7</v>
      </c>
      <c r="H9641" s="6">
        <v>0</v>
      </c>
      <c r="I9641" s="4" t="str">
        <f t="shared" si="301"/>
        <v>2026-08</v>
      </c>
      <c r="J9641" s="7" t="str">
        <f>VLOOKUP(C9641,'[1]T. Apoyo Sistema'!$B$1:$C$89,2,0)</f>
        <v>SI</v>
      </c>
    </row>
    <row r="9642" spans="1:10" x14ac:dyDescent="0.25">
      <c r="A9642" s="4" t="str">
        <f t="shared" si="300"/>
        <v>46247-POX56-sec2</v>
      </c>
      <c r="B9642" s="14">
        <v>46247</v>
      </c>
      <c r="C9642" s="4" t="s">
        <v>48</v>
      </c>
      <c r="D9642" s="4" t="s">
        <v>76</v>
      </c>
      <c r="E9642" s="4">
        <v>0</v>
      </c>
      <c r="F9642" s="6">
        <v>16.850000000000001</v>
      </c>
      <c r="G9642" s="6">
        <v>7</v>
      </c>
      <c r="H9642" s="6">
        <v>0</v>
      </c>
      <c r="I9642" s="4" t="str">
        <f t="shared" si="301"/>
        <v>2026-08</v>
      </c>
      <c r="J9642" s="7" t="str">
        <f>VLOOKUP(C9642,'[1]T. Apoyo Sistema'!$B$1:$C$89,2,0)</f>
        <v>SI</v>
      </c>
    </row>
    <row r="9643" spans="1:10" x14ac:dyDescent="0.25">
      <c r="A9643" s="4" t="str">
        <f t="shared" si="300"/>
        <v>46247-POX57-bbd1</v>
      </c>
      <c r="B9643" s="14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 t="shared" si="301"/>
        <v>2026-08</v>
      </c>
      <c r="J9643" s="7" t="str">
        <f>VLOOKUP(C9643,'[1]T. Apoyo Sistema'!$B$1:$C$89,2,0)</f>
        <v>SI</v>
      </c>
    </row>
    <row r="9644" spans="1:10" x14ac:dyDescent="0.25">
      <c r="A9644" s="4" t="str">
        <f t="shared" si="300"/>
        <v>46247-POX57-bbd2</v>
      </c>
      <c r="B9644" s="14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 t="shared" si="301"/>
        <v>2026-08</v>
      </c>
      <c r="J9644" s="7" t="str">
        <f>VLOOKUP(C9644,'[1]T. Apoyo Sistema'!$B$1:$C$89,2,0)</f>
        <v>SI</v>
      </c>
    </row>
    <row r="9645" spans="1:10" x14ac:dyDescent="0.25">
      <c r="A9645" s="4" t="str">
        <f t="shared" si="300"/>
        <v>46247-POX57-com1</v>
      </c>
      <c r="B9645" s="14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 t="shared" si="301"/>
        <v>2026-08</v>
      </c>
      <c r="J9645" s="7" t="str">
        <f>VLOOKUP(C9645,'[1]T. Apoyo Sistema'!$B$1:$C$89,2,0)</f>
        <v>SI</v>
      </c>
    </row>
    <row r="9646" spans="1:10" x14ac:dyDescent="0.25">
      <c r="A9646" s="4" t="str">
        <f t="shared" si="300"/>
        <v>46247-POX57-com2</v>
      </c>
      <c r="B9646" s="14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 t="shared" si="301"/>
        <v>2026-08</v>
      </c>
      <c r="J9646" s="7" t="str">
        <f>VLOOKUP(C9646,'[1]T. Apoyo Sistema'!$B$1:$C$89,2,0)</f>
        <v>SI</v>
      </c>
    </row>
    <row r="9647" spans="1:10" x14ac:dyDescent="0.25">
      <c r="A9647" s="4" t="str">
        <f t="shared" si="300"/>
        <v>46247-POX57-com3</v>
      </c>
      <c r="B9647" s="14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 t="shared" si="301"/>
        <v>2026-08</v>
      </c>
      <c r="J9647" s="7" t="str">
        <f>VLOOKUP(C9647,'[1]T. Apoyo Sistema'!$B$1:$C$89,2,0)</f>
        <v>SI</v>
      </c>
    </row>
    <row r="9648" spans="1:10" x14ac:dyDescent="0.25">
      <c r="A9648" s="4" t="str">
        <f t="shared" si="300"/>
        <v>46247-POX57-com4</v>
      </c>
      <c r="B9648" s="14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 t="shared" si="301"/>
        <v>2026-08</v>
      </c>
      <c r="J9648" s="7" t="str">
        <f>VLOOKUP(C9648,'[1]T. Apoyo Sistema'!$B$1:$C$89,2,0)</f>
        <v>SI</v>
      </c>
    </row>
    <row r="9649" spans="1:10" x14ac:dyDescent="0.25">
      <c r="A9649" s="4" t="str">
        <f t="shared" si="300"/>
        <v>46247-POX57-gen1</v>
      </c>
      <c r="B9649" s="14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 t="shared" si="301"/>
        <v>2026-08</v>
      </c>
      <c r="J9649" s="7" t="str">
        <f>VLOOKUP(C9649,'[1]T. Apoyo Sistema'!$B$1:$C$89,2,0)</f>
        <v>SI</v>
      </c>
    </row>
    <row r="9650" spans="1:10" x14ac:dyDescent="0.25">
      <c r="A9650" s="4" t="str">
        <f t="shared" si="300"/>
        <v>46247-POX57-gen2</v>
      </c>
      <c r="B9650" s="14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 t="shared" si="301"/>
        <v>2026-08</v>
      </c>
      <c r="J9650" s="7" t="str">
        <f>VLOOKUP(C9650,'[1]T. Apoyo Sistema'!$B$1:$C$89,2,0)</f>
        <v>SI</v>
      </c>
    </row>
    <row r="9651" spans="1:10" x14ac:dyDescent="0.25">
      <c r="A9651" s="4" t="str">
        <f t="shared" si="300"/>
        <v>46247-POX57-psa1</v>
      </c>
      <c r="B9651" s="14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 t="shared" si="301"/>
        <v>2026-08</v>
      </c>
      <c r="J9651" s="7" t="str">
        <f>VLOOKUP(C9651,'[1]T. Apoyo Sistema'!$B$1:$C$89,2,0)</f>
        <v>SI</v>
      </c>
    </row>
    <row r="9652" spans="1:10" x14ac:dyDescent="0.25">
      <c r="A9652" s="4" t="str">
        <f t="shared" si="300"/>
        <v>46247-POX57-psa2</v>
      </c>
      <c r="B9652" s="14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 t="shared" si="301"/>
        <v>2026-08</v>
      </c>
      <c r="J9652" s="7" t="str">
        <f>VLOOKUP(C9652,'[1]T. Apoyo Sistema'!$B$1:$C$89,2,0)</f>
        <v>SI</v>
      </c>
    </row>
    <row r="9653" spans="1:10" x14ac:dyDescent="0.25">
      <c r="A9653" s="4" t="str">
        <f t="shared" si="300"/>
        <v>46247-POX57-psa3</v>
      </c>
      <c r="B9653" s="14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 t="shared" si="301"/>
        <v>2026-08</v>
      </c>
      <c r="J9653" s="7" t="str">
        <f>VLOOKUP(C9653,'[1]T. Apoyo Sistema'!$B$1:$C$89,2,0)</f>
        <v>SI</v>
      </c>
    </row>
    <row r="9654" spans="1:10" x14ac:dyDescent="0.25">
      <c r="A9654" s="4" t="str">
        <f t="shared" si="300"/>
        <v>46247-POX57-psa4</v>
      </c>
      <c r="B9654" s="14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 t="shared" si="301"/>
        <v>2026-08</v>
      </c>
      <c r="J9654" s="7" t="str">
        <f>VLOOKUP(C9654,'[1]T. Apoyo Sistema'!$B$1:$C$89,2,0)</f>
        <v>SI</v>
      </c>
    </row>
    <row r="9655" spans="1:10" x14ac:dyDescent="0.25">
      <c r="A9655" s="4" t="str">
        <f t="shared" si="300"/>
        <v>46247-POX57-sec1</v>
      </c>
      <c r="B9655" s="14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 t="shared" si="301"/>
        <v>2026-08</v>
      </c>
      <c r="J9655" s="7" t="str">
        <f>VLOOKUP(C9655,'[1]T. Apoyo Sistema'!$B$1:$C$89,2,0)</f>
        <v>SI</v>
      </c>
    </row>
    <row r="9656" spans="1:10" x14ac:dyDescent="0.25">
      <c r="A9656" s="4" t="str">
        <f t="shared" si="300"/>
        <v>46247-POX57-sec2</v>
      </c>
      <c r="B9656" s="14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 t="shared" si="301"/>
        <v>2026-08</v>
      </c>
      <c r="J9656" s="7" t="str">
        <f>VLOOKUP(C9656,'[1]T. Apoyo Sistema'!$B$1:$C$89,2,0)</f>
        <v>SI</v>
      </c>
    </row>
    <row r="9657" spans="1:10" x14ac:dyDescent="0.25">
      <c r="A9657" s="4" t="str">
        <f t="shared" si="300"/>
        <v>46247-POX58-bbd1</v>
      </c>
      <c r="B9657" s="14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 t="shared" si="301"/>
        <v>2026-08</v>
      </c>
      <c r="J9657" s="7" t="str">
        <f>VLOOKUP(C9657,'[1]T. Apoyo Sistema'!$B$1:$C$89,2,0)</f>
        <v>SI</v>
      </c>
    </row>
    <row r="9658" spans="1:10" x14ac:dyDescent="0.25">
      <c r="A9658" s="4" t="str">
        <f t="shared" si="300"/>
        <v>46247-POX58-bbd2</v>
      </c>
      <c r="B9658" s="14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 t="shared" si="301"/>
        <v>2026-08</v>
      </c>
      <c r="J9658" s="7" t="str">
        <f>VLOOKUP(C9658,'[1]T. Apoyo Sistema'!$B$1:$C$89,2,0)</f>
        <v>SI</v>
      </c>
    </row>
    <row r="9659" spans="1:10" x14ac:dyDescent="0.25">
      <c r="A9659" s="4" t="str">
        <f t="shared" si="300"/>
        <v>46247-POX58-com1</v>
      </c>
      <c r="B9659" s="14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 t="shared" si="301"/>
        <v>2026-08</v>
      </c>
      <c r="J9659" s="7" t="str">
        <f>VLOOKUP(C9659,'[1]T. Apoyo Sistema'!$B$1:$C$89,2,0)</f>
        <v>SI</v>
      </c>
    </row>
    <row r="9660" spans="1:10" x14ac:dyDescent="0.25">
      <c r="A9660" s="4" t="str">
        <f t="shared" si="300"/>
        <v>46247-POX58-com2</v>
      </c>
      <c r="B9660" s="14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 t="shared" si="301"/>
        <v>2026-08</v>
      </c>
      <c r="J9660" s="7" t="str">
        <f>VLOOKUP(C9660,'[1]T. Apoyo Sistema'!$B$1:$C$89,2,0)</f>
        <v>SI</v>
      </c>
    </row>
    <row r="9661" spans="1:10" x14ac:dyDescent="0.25">
      <c r="A9661" s="4" t="str">
        <f t="shared" si="300"/>
        <v>46247-POX58-com3</v>
      </c>
      <c r="B9661" s="14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 t="shared" si="301"/>
        <v>2026-08</v>
      </c>
      <c r="J9661" s="7" t="str">
        <f>VLOOKUP(C9661,'[1]T. Apoyo Sistema'!$B$1:$C$89,2,0)</f>
        <v>SI</v>
      </c>
    </row>
    <row r="9662" spans="1:10" x14ac:dyDescent="0.25">
      <c r="A9662" s="4" t="str">
        <f t="shared" si="300"/>
        <v>46247-POX58-com4</v>
      </c>
      <c r="B9662" s="14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 t="shared" si="301"/>
        <v>2026-08</v>
      </c>
      <c r="J9662" s="7" t="str">
        <f>VLOOKUP(C9662,'[1]T. Apoyo Sistema'!$B$1:$C$89,2,0)</f>
        <v>SI</v>
      </c>
    </row>
    <row r="9663" spans="1:10" x14ac:dyDescent="0.25">
      <c r="A9663" s="4" t="str">
        <f t="shared" si="300"/>
        <v>46247-POX58-gen1</v>
      </c>
      <c r="B9663" s="14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 t="shared" si="301"/>
        <v>2026-08</v>
      </c>
      <c r="J9663" s="7" t="str">
        <f>VLOOKUP(C9663,'[1]T. Apoyo Sistema'!$B$1:$C$89,2,0)</f>
        <v>SI</v>
      </c>
    </row>
    <row r="9664" spans="1:10" x14ac:dyDescent="0.25">
      <c r="A9664" s="4" t="str">
        <f t="shared" si="300"/>
        <v>46247-POX58-gen2</v>
      </c>
      <c r="B9664" s="14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 t="shared" si="301"/>
        <v>2026-08</v>
      </c>
      <c r="J9664" s="7" t="str">
        <f>VLOOKUP(C9664,'[1]T. Apoyo Sistema'!$B$1:$C$89,2,0)</f>
        <v>SI</v>
      </c>
    </row>
    <row r="9665" spans="1:10" x14ac:dyDescent="0.25">
      <c r="A9665" s="4" t="str">
        <f t="shared" si="300"/>
        <v>46247-POX58-motocom1</v>
      </c>
      <c r="B9665" s="14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 t="shared" si="301"/>
        <v>2026-08</v>
      </c>
      <c r="J9665" s="7" t="str">
        <f>VLOOKUP(C9665,'[1]T. Apoyo Sistema'!$B$1:$C$89,2,0)</f>
        <v>SI</v>
      </c>
    </row>
    <row r="9666" spans="1:10" x14ac:dyDescent="0.25">
      <c r="A9666" s="4" t="str">
        <f t="shared" ref="A9666:A9729" si="302">CONCATENATE(B9666,"-",C9666,"-",D9666)</f>
        <v>46247-POX58-motocom2</v>
      </c>
      <c r="B9666" s="14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 t="shared" ref="I9666:I9729" si="303">TEXT(B9666,"yyyy-mm")</f>
        <v>2026-08</v>
      </c>
      <c r="J9666" s="7" t="str">
        <f>VLOOKUP(C9666,'[1]T. Apoyo Sistema'!$B$1:$C$89,2,0)</f>
        <v>SI</v>
      </c>
    </row>
    <row r="9667" spans="1:10" x14ac:dyDescent="0.25">
      <c r="A9667" s="4" t="str">
        <f t="shared" si="302"/>
        <v>46247-POX58-psa1</v>
      </c>
      <c r="B9667" s="14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 t="shared" si="303"/>
        <v>2026-08</v>
      </c>
      <c r="J9667" s="7" t="str">
        <f>VLOOKUP(C9667,'[1]T. Apoyo Sistema'!$B$1:$C$89,2,0)</f>
        <v>SI</v>
      </c>
    </row>
    <row r="9668" spans="1:10" x14ac:dyDescent="0.25">
      <c r="A9668" s="4" t="str">
        <f t="shared" si="302"/>
        <v>46247-POX58-psa2</v>
      </c>
      <c r="B9668" s="14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 t="shared" si="303"/>
        <v>2026-08</v>
      </c>
      <c r="J9668" s="7" t="str">
        <f>VLOOKUP(C9668,'[1]T. Apoyo Sistema'!$B$1:$C$89,2,0)</f>
        <v>SI</v>
      </c>
    </row>
    <row r="9669" spans="1:10" x14ac:dyDescent="0.25">
      <c r="A9669" s="4" t="str">
        <f t="shared" si="302"/>
        <v>46247-POX58-psa3</v>
      </c>
      <c r="B9669" s="14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 t="shared" si="303"/>
        <v>2026-08</v>
      </c>
      <c r="J9669" s="7" t="str">
        <f>VLOOKUP(C9669,'[1]T. Apoyo Sistema'!$B$1:$C$89,2,0)</f>
        <v>SI</v>
      </c>
    </row>
    <row r="9670" spans="1:10" x14ac:dyDescent="0.25">
      <c r="A9670" s="4" t="str">
        <f t="shared" si="302"/>
        <v>46247-POX58-psa4</v>
      </c>
      <c r="B9670" s="14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 t="shared" si="303"/>
        <v>2026-08</v>
      </c>
      <c r="J9670" s="7" t="str">
        <f>VLOOKUP(C9670,'[1]T. Apoyo Sistema'!$B$1:$C$89,2,0)</f>
        <v>SI</v>
      </c>
    </row>
    <row r="9671" spans="1:10" x14ac:dyDescent="0.25">
      <c r="A9671" s="4" t="str">
        <f t="shared" si="302"/>
        <v>46247-POX58-sec1</v>
      </c>
      <c r="B9671" s="14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 t="shared" si="303"/>
        <v>2026-08</v>
      </c>
      <c r="J9671" s="7" t="str">
        <f>VLOOKUP(C9671,'[1]T. Apoyo Sistema'!$B$1:$C$89,2,0)</f>
        <v>SI</v>
      </c>
    </row>
    <row r="9672" spans="1:10" x14ac:dyDescent="0.25">
      <c r="A9672" s="4" t="str">
        <f t="shared" si="302"/>
        <v>46247-POX58-sec2</v>
      </c>
      <c r="B9672" s="14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 t="shared" si="303"/>
        <v>2026-08</v>
      </c>
      <c r="J9672" s="7" t="str">
        <f>VLOOKUP(C9672,'[1]T. Apoyo Sistema'!$B$1:$C$89,2,0)</f>
        <v>SI</v>
      </c>
    </row>
    <row r="9673" spans="1:10" x14ac:dyDescent="0.25">
      <c r="A9673" s="4" t="str">
        <f t="shared" si="302"/>
        <v>46247-POX59-bbd1</v>
      </c>
      <c r="B9673" s="14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 t="shared" si="303"/>
        <v>2026-08</v>
      </c>
      <c r="J9673" s="7" t="str">
        <f>VLOOKUP(C9673,'[1]T. Apoyo Sistema'!$B$1:$C$89,2,0)</f>
        <v>SI</v>
      </c>
    </row>
    <row r="9674" spans="1:10" x14ac:dyDescent="0.25">
      <c r="A9674" s="4" t="str">
        <f t="shared" si="302"/>
        <v>46247-POX59-bbd2</v>
      </c>
      <c r="B9674" s="14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 t="shared" si="303"/>
        <v>2026-08</v>
      </c>
      <c r="J9674" s="7" t="str">
        <f>VLOOKUP(C9674,'[1]T. Apoyo Sistema'!$B$1:$C$89,2,0)</f>
        <v>SI</v>
      </c>
    </row>
    <row r="9675" spans="1:10" x14ac:dyDescent="0.25">
      <c r="A9675" s="4" t="str">
        <f t="shared" si="302"/>
        <v>46247-POX59-com1</v>
      </c>
      <c r="B9675" s="14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 t="shared" si="303"/>
        <v>2026-08</v>
      </c>
      <c r="J9675" s="7" t="str">
        <f>VLOOKUP(C9675,'[1]T. Apoyo Sistema'!$B$1:$C$89,2,0)</f>
        <v>SI</v>
      </c>
    </row>
    <row r="9676" spans="1:10" x14ac:dyDescent="0.25">
      <c r="A9676" s="4" t="str">
        <f t="shared" si="302"/>
        <v>46247-POX59-com2</v>
      </c>
      <c r="B9676" s="14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 t="shared" si="303"/>
        <v>2026-08</v>
      </c>
      <c r="J9676" s="7" t="str">
        <f>VLOOKUP(C9676,'[1]T. Apoyo Sistema'!$B$1:$C$89,2,0)</f>
        <v>SI</v>
      </c>
    </row>
    <row r="9677" spans="1:10" x14ac:dyDescent="0.25">
      <c r="A9677" s="4" t="str">
        <f t="shared" si="302"/>
        <v>46247-POX59-com3</v>
      </c>
      <c r="B9677" s="14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 t="shared" si="303"/>
        <v>2026-08</v>
      </c>
      <c r="J9677" s="7" t="str">
        <f>VLOOKUP(C9677,'[1]T. Apoyo Sistema'!$B$1:$C$89,2,0)</f>
        <v>SI</v>
      </c>
    </row>
    <row r="9678" spans="1:10" x14ac:dyDescent="0.25">
      <c r="A9678" s="4" t="str">
        <f t="shared" si="302"/>
        <v>46247-POX59-gen1</v>
      </c>
      <c r="B9678" s="14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 t="shared" si="303"/>
        <v>2026-08</v>
      </c>
      <c r="J9678" s="7" t="str">
        <f>VLOOKUP(C9678,'[1]T. Apoyo Sistema'!$B$1:$C$89,2,0)</f>
        <v>SI</v>
      </c>
    </row>
    <row r="9679" spans="1:10" x14ac:dyDescent="0.25">
      <c r="A9679" s="4" t="str">
        <f t="shared" si="302"/>
        <v>46247-POX59-gen2</v>
      </c>
      <c r="B9679" s="14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 t="shared" si="303"/>
        <v>2026-08</v>
      </c>
      <c r="J9679" s="7" t="str">
        <f>VLOOKUP(C9679,'[1]T. Apoyo Sistema'!$B$1:$C$89,2,0)</f>
        <v>SI</v>
      </c>
    </row>
    <row r="9680" spans="1:10" x14ac:dyDescent="0.25">
      <c r="A9680" s="4" t="str">
        <f t="shared" si="302"/>
        <v>46247-POX59-motocom1</v>
      </c>
      <c r="B9680" s="14">
        <v>46247</v>
      </c>
      <c r="C9680" s="4" t="s">
        <v>38</v>
      </c>
      <c r="D9680" s="4" t="s">
        <v>104</v>
      </c>
      <c r="E9680" s="4">
        <v>0</v>
      </c>
      <c r="F9680" s="6">
        <v>0</v>
      </c>
      <c r="G9680" s="6">
        <v>0</v>
      </c>
      <c r="H9680" s="6">
        <v>0</v>
      </c>
      <c r="I9680" s="4" t="str">
        <f t="shared" si="303"/>
        <v>2026-08</v>
      </c>
      <c r="J9680" s="7" t="str">
        <f>VLOOKUP(C9680,'[1]T. Apoyo Sistema'!$B$1:$C$89,2,0)</f>
        <v>SI</v>
      </c>
    </row>
    <row r="9681" spans="1:10" x14ac:dyDescent="0.25">
      <c r="A9681" s="4" t="str">
        <f t="shared" si="302"/>
        <v>46247-POX59-motocom2</v>
      </c>
      <c r="B9681" s="14">
        <v>46247</v>
      </c>
      <c r="C9681" s="4" t="s">
        <v>38</v>
      </c>
      <c r="D9681" s="4" t="s">
        <v>105</v>
      </c>
      <c r="E9681" s="4">
        <v>0</v>
      </c>
      <c r="F9681" s="6">
        <v>0</v>
      </c>
      <c r="G9681" s="6">
        <v>0</v>
      </c>
      <c r="H9681" s="6">
        <v>0</v>
      </c>
      <c r="I9681" s="4" t="str">
        <f t="shared" si="303"/>
        <v>2026-08</v>
      </c>
      <c r="J9681" s="7" t="str">
        <f>VLOOKUP(C9681,'[1]T. Apoyo Sistema'!$B$1:$C$89,2,0)</f>
        <v>SI</v>
      </c>
    </row>
    <row r="9682" spans="1:10" x14ac:dyDescent="0.25">
      <c r="A9682" s="4" t="str">
        <f t="shared" si="302"/>
        <v>46247-POX59-psa1</v>
      </c>
      <c r="B9682" s="14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 t="shared" si="303"/>
        <v>2026-08</v>
      </c>
      <c r="J9682" s="7" t="str">
        <f>VLOOKUP(C9682,'[1]T. Apoyo Sistema'!$B$1:$C$89,2,0)</f>
        <v>SI</v>
      </c>
    </row>
    <row r="9683" spans="1:10" x14ac:dyDescent="0.25">
      <c r="A9683" s="4" t="str">
        <f t="shared" si="302"/>
        <v>46247-POX59-psa2</v>
      </c>
      <c r="B9683" s="14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 t="shared" si="303"/>
        <v>2026-08</v>
      </c>
      <c r="J9683" s="7" t="str">
        <f>VLOOKUP(C9683,'[1]T. Apoyo Sistema'!$B$1:$C$89,2,0)</f>
        <v>SI</v>
      </c>
    </row>
    <row r="9684" spans="1:10" x14ac:dyDescent="0.25">
      <c r="A9684" s="4" t="str">
        <f t="shared" si="302"/>
        <v>46247-POX59-psa3</v>
      </c>
      <c r="B9684" s="14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 t="shared" si="303"/>
        <v>2026-08</v>
      </c>
      <c r="J9684" s="7" t="str">
        <f>VLOOKUP(C9684,'[1]T. Apoyo Sistema'!$B$1:$C$89,2,0)</f>
        <v>SI</v>
      </c>
    </row>
    <row r="9685" spans="1:10" x14ac:dyDescent="0.25">
      <c r="A9685" s="4" t="str">
        <f t="shared" si="302"/>
        <v>46247-POX59-psa4</v>
      </c>
      <c r="B9685" s="14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 t="shared" si="303"/>
        <v>2026-08</v>
      </c>
      <c r="J9685" s="7" t="str">
        <f>VLOOKUP(C9685,'[1]T. Apoyo Sistema'!$B$1:$C$89,2,0)</f>
        <v>SI</v>
      </c>
    </row>
    <row r="9686" spans="1:10" x14ac:dyDescent="0.25">
      <c r="A9686" s="4" t="str">
        <f t="shared" si="302"/>
        <v>46247-POX59-psa5</v>
      </c>
      <c r="B9686" s="14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 t="shared" si="303"/>
        <v>2026-08</v>
      </c>
      <c r="J9686" s="7" t="str">
        <f>VLOOKUP(C9686,'[1]T. Apoyo Sistema'!$B$1:$C$89,2,0)</f>
        <v>SI</v>
      </c>
    </row>
    <row r="9687" spans="1:10" x14ac:dyDescent="0.25">
      <c r="A9687" s="4" t="str">
        <f t="shared" si="302"/>
        <v>46247-POX59-psa6</v>
      </c>
      <c r="B9687" s="14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 t="shared" si="303"/>
        <v>2026-08</v>
      </c>
      <c r="J9687" s="7" t="str">
        <f>VLOOKUP(C9687,'[1]T. Apoyo Sistema'!$B$1:$C$89,2,0)</f>
        <v>SI</v>
      </c>
    </row>
    <row r="9688" spans="1:10" x14ac:dyDescent="0.25">
      <c r="A9688" s="4" t="str">
        <f t="shared" si="302"/>
        <v>46247-POX59-sec1</v>
      </c>
      <c r="B9688" s="14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 t="shared" si="303"/>
        <v>2026-08</v>
      </c>
      <c r="J9688" s="7" t="str">
        <f>VLOOKUP(C9688,'[1]T. Apoyo Sistema'!$B$1:$C$89,2,0)</f>
        <v>SI</v>
      </c>
    </row>
    <row r="9689" spans="1:10" x14ac:dyDescent="0.25">
      <c r="A9689" s="4" t="str">
        <f t="shared" si="302"/>
        <v>46247-POX59-sec2</v>
      </c>
      <c r="B9689" s="14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 t="shared" si="303"/>
        <v>2026-08</v>
      </c>
      <c r="J9689" s="7" t="str">
        <f>VLOOKUP(C9689,'[1]T. Apoyo Sistema'!$B$1:$C$89,2,0)</f>
        <v>SI</v>
      </c>
    </row>
    <row r="9690" spans="1:10" x14ac:dyDescent="0.25">
      <c r="A9690" s="4" t="str">
        <f t="shared" si="302"/>
        <v>46247-POX6-bbd1</v>
      </c>
      <c r="B9690" s="14">
        <v>46247</v>
      </c>
      <c r="C9690" s="4" t="s">
        <v>106</v>
      </c>
      <c r="D9690" s="4" t="s">
        <v>69</v>
      </c>
      <c r="E9690" s="4">
        <v>0</v>
      </c>
      <c r="F9690" s="6">
        <v>0.43333333333333335</v>
      </c>
      <c r="G9690" s="6">
        <v>23.55</v>
      </c>
      <c r="H9690" s="6">
        <v>0</v>
      </c>
      <c r="I9690" s="4" t="str">
        <f t="shared" si="303"/>
        <v>2026-08</v>
      </c>
      <c r="J9690" s="7" t="str">
        <f>VLOOKUP(C9690,'[1]T. Apoyo Sistema'!$B$1:$C$89,2,0)</f>
        <v>SI</v>
      </c>
    </row>
    <row r="9691" spans="1:10" x14ac:dyDescent="0.25">
      <c r="A9691" s="4" t="str">
        <f t="shared" si="302"/>
        <v>46247-POX6-bbd2</v>
      </c>
      <c r="B9691" s="14">
        <v>46247</v>
      </c>
      <c r="C9691" s="4" t="s">
        <v>106</v>
      </c>
      <c r="D9691" s="4" t="s">
        <v>70</v>
      </c>
      <c r="E9691" s="4">
        <v>0</v>
      </c>
      <c r="F9691" s="6">
        <v>0</v>
      </c>
      <c r="G9691" s="6">
        <v>23.983333333333334</v>
      </c>
      <c r="H9691" s="6">
        <v>0</v>
      </c>
      <c r="I9691" s="4" t="str">
        <f t="shared" si="303"/>
        <v>2026-08</v>
      </c>
      <c r="J9691" s="7" t="str">
        <f>VLOOKUP(C9691,'[1]T. Apoyo Sistema'!$B$1:$C$89,2,0)</f>
        <v>SI</v>
      </c>
    </row>
    <row r="9692" spans="1:10" x14ac:dyDescent="0.25">
      <c r="A9692" s="4" t="str">
        <f t="shared" si="302"/>
        <v>46247-POX6-com1</v>
      </c>
      <c r="B9692" s="14">
        <v>46247</v>
      </c>
      <c r="C9692" s="4" t="s">
        <v>106</v>
      </c>
      <c r="D9692" s="4" t="s">
        <v>71</v>
      </c>
      <c r="E9692" s="4">
        <v>0</v>
      </c>
      <c r="F9692" s="6">
        <v>23.133333333333333</v>
      </c>
      <c r="G9692" s="6">
        <v>0.85000000000000142</v>
      </c>
      <c r="H9692" s="6">
        <v>0</v>
      </c>
      <c r="I9692" s="4" t="str">
        <f t="shared" si="303"/>
        <v>2026-08</v>
      </c>
      <c r="J9692" s="7" t="str">
        <f>VLOOKUP(C9692,'[1]T. Apoyo Sistema'!$B$1:$C$89,2,0)</f>
        <v>SI</v>
      </c>
    </row>
    <row r="9693" spans="1:10" x14ac:dyDescent="0.25">
      <c r="A9693" s="4" t="str">
        <f t="shared" si="302"/>
        <v>46247-POX6-com2</v>
      </c>
      <c r="B9693" s="14">
        <v>46247</v>
      </c>
      <c r="C9693" s="4" t="s">
        <v>106</v>
      </c>
      <c r="D9693" s="4" t="s">
        <v>72</v>
      </c>
      <c r="E9693" s="4">
        <v>0</v>
      </c>
      <c r="F9693" s="6">
        <v>23.75</v>
      </c>
      <c r="G9693" s="6">
        <v>0.23333333333333428</v>
      </c>
      <c r="H9693" s="6">
        <v>0</v>
      </c>
      <c r="I9693" s="4" t="str">
        <f t="shared" si="303"/>
        <v>2026-08</v>
      </c>
      <c r="J9693" s="7" t="str">
        <f>VLOOKUP(C9693,'[1]T. Apoyo Sistema'!$B$1:$C$89,2,0)</f>
        <v>SI</v>
      </c>
    </row>
    <row r="9694" spans="1:10" x14ac:dyDescent="0.25">
      <c r="A9694" s="4" t="str">
        <f t="shared" si="302"/>
        <v>46247-POX6-com3</v>
      </c>
      <c r="B9694" s="14">
        <v>46247</v>
      </c>
      <c r="C9694" s="4" t="s">
        <v>106</v>
      </c>
      <c r="D9694" s="4" t="s">
        <v>77</v>
      </c>
      <c r="E9694" s="4">
        <v>0</v>
      </c>
      <c r="F9694" s="6">
        <v>22.5</v>
      </c>
      <c r="G9694" s="6">
        <v>1.4833333333333343</v>
      </c>
      <c r="H9694" s="6">
        <v>0</v>
      </c>
      <c r="I9694" s="4" t="str">
        <f t="shared" si="303"/>
        <v>2026-08</v>
      </c>
      <c r="J9694" s="7" t="str">
        <f>VLOOKUP(C9694,'[1]T. Apoyo Sistema'!$B$1:$C$89,2,0)</f>
        <v>SI</v>
      </c>
    </row>
    <row r="9695" spans="1:10" x14ac:dyDescent="0.25">
      <c r="A9695" s="4" t="str">
        <f t="shared" si="302"/>
        <v>46247-POX6-com4</v>
      </c>
      <c r="B9695" s="14">
        <v>46247</v>
      </c>
      <c r="C9695" s="4" t="s">
        <v>106</v>
      </c>
      <c r="D9695" s="4" t="s">
        <v>78</v>
      </c>
      <c r="E9695" s="4">
        <v>0</v>
      </c>
      <c r="F9695" s="6">
        <v>23.483333333333334</v>
      </c>
      <c r="G9695" s="6">
        <v>0.5</v>
      </c>
      <c r="H9695" s="6">
        <v>0</v>
      </c>
      <c r="I9695" s="4" t="str">
        <f t="shared" si="303"/>
        <v>2026-08</v>
      </c>
      <c r="J9695" s="7" t="str">
        <f>VLOOKUP(C9695,'[1]T. Apoyo Sistema'!$B$1:$C$89,2,0)</f>
        <v>SI</v>
      </c>
    </row>
    <row r="9696" spans="1:10" x14ac:dyDescent="0.25">
      <c r="A9696" s="4" t="str">
        <f t="shared" si="302"/>
        <v>46247-POX6-gen1</v>
      </c>
      <c r="B9696" s="14">
        <v>46247</v>
      </c>
      <c r="C9696" s="4" t="s">
        <v>106</v>
      </c>
      <c r="D9696" s="4" t="s">
        <v>59</v>
      </c>
      <c r="E9696" s="4">
        <v>0</v>
      </c>
      <c r="F9696" s="6">
        <v>5.333333333333333</v>
      </c>
      <c r="G9696" s="6">
        <v>18.650000000000002</v>
      </c>
      <c r="H9696" s="6">
        <v>0</v>
      </c>
      <c r="I9696" s="4" t="str">
        <f t="shared" si="303"/>
        <v>2026-08</v>
      </c>
      <c r="J9696" s="7" t="str">
        <f>VLOOKUP(C9696,'[1]T. Apoyo Sistema'!$B$1:$C$89,2,0)</f>
        <v>SI</v>
      </c>
    </row>
    <row r="9697" spans="1:10" x14ac:dyDescent="0.25">
      <c r="A9697" s="4" t="str">
        <f t="shared" si="302"/>
        <v>46247-POX6-gen2</v>
      </c>
      <c r="B9697" s="14">
        <v>46247</v>
      </c>
      <c r="C9697" s="4" t="s">
        <v>106</v>
      </c>
      <c r="D9697" s="4" t="s">
        <v>73</v>
      </c>
      <c r="E9697" s="4">
        <v>0</v>
      </c>
      <c r="F9697" s="6">
        <v>18.55</v>
      </c>
      <c r="G9697" s="6">
        <v>5.4333333333333336</v>
      </c>
      <c r="H9697" s="6">
        <v>0</v>
      </c>
      <c r="I9697" s="4" t="str">
        <f t="shared" si="303"/>
        <v>2026-08</v>
      </c>
      <c r="J9697" s="7" t="str">
        <f>VLOOKUP(C9697,'[1]T. Apoyo Sistema'!$B$1:$C$89,2,0)</f>
        <v>SI</v>
      </c>
    </row>
    <row r="9698" spans="1:10" x14ac:dyDescent="0.25">
      <c r="A9698" s="4" t="str">
        <f t="shared" si="302"/>
        <v>46247-POX6-psa1</v>
      </c>
      <c r="B9698" s="14">
        <v>46247</v>
      </c>
      <c r="C9698" s="4" t="s">
        <v>106</v>
      </c>
      <c r="D9698" s="4" t="s">
        <v>60</v>
      </c>
      <c r="E9698" s="4">
        <v>0</v>
      </c>
      <c r="F9698" s="6">
        <v>21.55</v>
      </c>
      <c r="G9698" s="6">
        <v>2.4333333333333336</v>
      </c>
      <c r="H9698" s="6">
        <v>0</v>
      </c>
      <c r="I9698" s="4" t="str">
        <f t="shared" si="303"/>
        <v>2026-08</v>
      </c>
      <c r="J9698" s="7" t="str">
        <f>VLOOKUP(C9698,'[1]T. Apoyo Sistema'!$B$1:$C$89,2,0)</f>
        <v>SI</v>
      </c>
    </row>
    <row r="9699" spans="1:10" x14ac:dyDescent="0.25">
      <c r="A9699" s="4" t="str">
        <f t="shared" si="302"/>
        <v>46247-POX6-psa2</v>
      </c>
      <c r="B9699" s="14">
        <v>46247</v>
      </c>
      <c r="C9699" s="4" t="s">
        <v>106</v>
      </c>
      <c r="D9699" s="4" t="s">
        <v>74</v>
      </c>
      <c r="E9699" s="4">
        <v>0</v>
      </c>
      <c r="F9699" s="6">
        <v>23.733333333333334</v>
      </c>
      <c r="G9699" s="6">
        <v>0.25</v>
      </c>
      <c r="H9699" s="6">
        <v>0</v>
      </c>
      <c r="I9699" s="4" t="str">
        <f t="shared" si="303"/>
        <v>2026-08</v>
      </c>
      <c r="J9699" s="7" t="str">
        <f>VLOOKUP(C9699,'[1]T. Apoyo Sistema'!$B$1:$C$89,2,0)</f>
        <v>SI</v>
      </c>
    </row>
    <row r="9700" spans="1:10" x14ac:dyDescent="0.25">
      <c r="A9700" s="4" t="str">
        <f t="shared" si="302"/>
        <v>46247-POX6-psa3</v>
      </c>
      <c r="B9700" s="14">
        <v>46247</v>
      </c>
      <c r="C9700" s="4" t="s">
        <v>106</v>
      </c>
      <c r="D9700" s="4" t="s">
        <v>79</v>
      </c>
      <c r="E9700" s="4">
        <v>0</v>
      </c>
      <c r="F9700" s="6">
        <v>23.733333333333334</v>
      </c>
      <c r="G9700" s="6">
        <v>0.25</v>
      </c>
      <c r="H9700" s="6">
        <v>0</v>
      </c>
      <c r="I9700" s="4" t="str">
        <f t="shared" si="303"/>
        <v>2026-08</v>
      </c>
      <c r="J9700" s="7" t="str">
        <f>VLOOKUP(C9700,'[1]T. Apoyo Sistema'!$B$1:$C$89,2,0)</f>
        <v>SI</v>
      </c>
    </row>
    <row r="9701" spans="1:10" x14ac:dyDescent="0.25">
      <c r="A9701" s="4" t="str">
        <f t="shared" si="302"/>
        <v>46247-POX6-psa4</v>
      </c>
      <c r="B9701" s="14">
        <v>46247</v>
      </c>
      <c r="C9701" s="4" t="s">
        <v>106</v>
      </c>
      <c r="D9701" s="4" t="s">
        <v>80</v>
      </c>
      <c r="E9701" s="4">
        <v>0</v>
      </c>
      <c r="F9701" s="6">
        <v>23.383333333333333</v>
      </c>
      <c r="G9701" s="6">
        <v>0.60000000000000142</v>
      </c>
      <c r="H9701" s="6">
        <v>0</v>
      </c>
      <c r="I9701" s="4" t="str">
        <f t="shared" si="303"/>
        <v>2026-08</v>
      </c>
      <c r="J9701" s="7" t="str">
        <f>VLOOKUP(C9701,'[1]T. Apoyo Sistema'!$B$1:$C$89,2,0)</f>
        <v>SI</v>
      </c>
    </row>
    <row r="9702" spans="1:10" x14ac:dyDescent="0.25">
      <c r="A9702" s="4" t="str">
        <f t="shared" si="302"/>
        <v>46247-POX6-sec1</v>
      </c>
      <c r="B9702" s="14">
        <v>46247</v>
      </c>
      <c r="C9702" s="4" t="s">
        <v>106</v>
      </c>
      <c r="D9702" s="4" t="s">
        <v>75</v>
      </c>
      <c r="E9702" s="4">
        <v>0</v>
      </c>
      <c r="F9702" s="6">
        <v>23.833333333333332</v>
      </c>
      <c r="G9702" s="6">
        <v>0.15000000000000213</v>
      </c>
      <c r="H9702" s="6">
        <v>0</v>
      </c>
      <c r="I9702" s="4" t="str">
        <f t="shared" si="303"/>
        <v>2026-08</v>
      </c>
      <c r="J9702" s="7" t="str">
        <f>VLOOKUP(C9702,'[1]T. Apoyo Sistema'!$B$1:$C$89,2,0)</f>
        <v>SI</v>
      </c>
    </row>
    <row r="9703" spans="1:10" x14ac:dyDescent="0.25">
      <c r="A9703" s="4" t="str">
        <f t="shared" si="302"/>
        <v>46247-POX6-sec2</v>
      </c>
      <c r="B9703" s="14">
        <v>46247</v>
      </c>
      <c r="C9703" s="4" t="s">
        <v>106</v>
      </c>
      <c r="D9703" s="4" t="s">
        <v>76</v>
      </c>
      <c r="E9703" s="4">
        <v>0</v>
      </c>
      <c r="F9703" s="6">
        <v>23.833333333333332</v>
      </c>
      <c r="G9703" s="6">
        <v>0.15000000000000213</v>
      </c>
      <c r="H9703" s="6">
        <v>0</v>
      </c>
      <c r="I9703" s="4" t="str">
        <f t="shared" si="303"/>
        <v>2026-08</v>
      </c>
      <c r="J9703" s="7" t="str">
        <f>VLOOKUP(C9703,'[1]T. Apoyo Sistema'!$B$1:$C$89,2,0)</f>
        <v>SI</v>
      </c>
    </row>
    <row r="9704" spans="1:10" x14ac:dyDescent="0.25">
      <c r="A9704" s="4" t="str">
        <f t="shared" si="302"/>
        <v>46247-POX60-bbd1</v>
      </c>
      <c r="B9704" s="14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 t="shared" si="303"/>
        <v>2026-08</v>
      </c>
      <c r="J9704" s="7" t="str">
        <f>VLOOKUP(C9704,'[1]T. Apoyo Sistema'!$B$1:$C$89,2,0)</f>
        <v>SI</v>
      </c>
    </row>
    <row r="9705" spans="1:10" x14ac:dyDescent="0.25">
      <c r="A9705" s="4" t="str">
        <f t="shared" si="302"/>
        <v>46247-POX60-bbd2</v>
      </c>
      <c r="B9705" s="14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 t="shared" si="303"/>
        <v>2026-08</v>
      </c>
      <c r="J9705" s="7" t="str">
        <f>VLOOKUP(C9705,'[1]T. Apoyo Sistema'!$B$1:$C$89,2,0)</f>
        <v>SI</v>
      </c>
    </row>
    <row r="9706" spans="1:10" x14ac:dyDescent="0.25">
      <c r="A9706" s="4" t="str">
        <f t="shared" si="302"/>
        <v>46247-POX60-com1</v>
      </c>
      <c r="B9706" s="14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 t="shared" si="303"/>
        <v>2026-08</v>
      </c>
      <c r="J9706" s="7" t="str">
        <f>VLOOKUP(C9706,'[1]T. Apoyo Sistema'!$B$1:$C$89,2,0)</f>
        <v>SI</v>
      </c>
    </row>
    <row r="9707" spans="1:10" x14ac:dyDescent="0.25">
      <c r="A9707" s="4" t="str">
        <f t="shared" si="302"/>
        <v>46247-POX60-com2</v>
      </c>
      <c r="B9707" s="14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 t="shared" si="303"/>
        <v>2026-08</v>
      </c>
      <c r="J9707" s="7" t="str">
        <f>VLOOKUP(C9707,'[1]T. Apoyo Sistema'!$B$1:$C$89,2,0)</f>
        <v>SI</v>
      </c>
    </row>
    <row r="9708" spans="1:10" x14ac:dyDescent="0.25">
      <c r="A9708" s="4" t="str">
        <f t="shared" si="302"/>
        <v>46247-POX60-com3</v>
      </c>
      <c r="B9708" s="14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 t="shared" si="303"/>
        <v>2026-08</v>
      </c>
      <c r="J9708" s="7" t="str">
        <f>VLOOKUP(C9708,'[1]T. Apoyo Sistema'!$B$1:$C$89,2,0)</f>
        <v>SI</v>
      </c>
    </row>
    <row r="9709" spans="1:10" x14ac:dyDescent="0.25">
      <c r="A9709" s="4" t="str">
        <f t="shared" si="302"/>
        <v>46247-POX60-gen1</v>
      </c>
      <c r="B9709" s="14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 t="shared" si="303"/>
        <v>2026-08</v>
      </c>
      <c r="J9709" s="7" t="str">
        <f>VLOOKUP(C9709,'[1]T. Apoyo Sistema'!$B$1:$C$89,2,0)</f>
        <v>SI</v>
      </c>
    </row>
    <row r="9710" spans="1:10" x14ac:dyDescent="0.25">
      <c r="A9710" s="4" t="str">
        <f t="shared" si="302"/>
        <v>46247-POX60-gen2</v>
      </c>
      <c r="B9710" s="14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 t="shared" si="303"/>
        <v>2026-08</v>
      </c>
      <c r="J9710" s="7" t="str">
        <f>VLOOKUP(C9710,'[1]T. Apoyo Sistema'!$B$1:$C$89,2,0)</f>
        <v>SI</v>
      </c>
    </row>
    <row r="9711" spans="1:10" x14ac:dyDescent="0.25">
      <c r="A9711" s="4" t="str">
        <f t="shared" si="302"/>
        <v>46247-POX60-motocom1</v>
      </c>
      <c r="B9711" s="14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 t="shared" si="303"/>
        <v>2026-08</v>
      </c>
      <c r="J9711" s="7" t="str">
        <f>VLOOKUP(C9711,'[1]T. Apoyo Sistema'!$B$1:$C$89,2,0)</f>
        <v>SI</v>
      </c>
    </row>
    <row r="9712" spans="1:10" x14ac:dyDescent="0.25">
      <c r="A9712" s="4" t="str">
        <f t="shared" si="302"/>
        <v>46247-POX60-motocom2</v>
      </c>
      <c r="B9712" s="14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 t="shared" si="303"/>
        <v>2026-08</v>
      </c>
      <c r="J9712" s="7" t="str">
        <f>VLOOKUP(C9712,'[1]T. Apoyo Sistema'!$B$1:$C$89,2,0)</f>
        <v>SI</v>
      </c>
    </row>
    <row r="9713" spans="1:10" x14ac:dyDescent="0.25">
      <c r="A9713" s="4" t="str">
        <f t="shared" si="302"/>
        <v>46247-POX60-psa1</v>
      </c>
      <c r="B9713" s="14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 t="shared" si="303"/>
        <v>2026-08</v>
      </c>
      <c r="J9713" s="7" t="str">
        <f>VLOOKUP(C9713,'[1]T. Apoyo Sistema'!$B$1:$C$89,2,0)</f>
        <v>SI</v>
      </c>
    </row>
    <row r="9714" spans="1:10" x14ac:dyDescent="0.25">
      <c r="A9714" s="4" t="str">
        <f t="shared" si="302"/>
        <v>46247-POX60-psa2</v>
      </c>
      <c r="B9714" s="14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 t="shared" si="303"/>
        <v>2026-08</v>
      </c>
      <c r="J9714" s="7" t="str">
        <f>VLOOKUP(C9714,'[1]T. Apoyo Sistema'!$B$1:$C$89,2,0)</f>
        <v>SI</v>
      </c>
    </row>
    <row r="9715" spans="1:10" x14ac:dyDescent="0.25">
      <c r="A9715" s="4" t="str">
        <f t="shared" si="302"/>
        <v>46247-POX60-psa3</v>
      </c>
      <c r="B9715" s="14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 t="shared" si="303"/>
        <v>2026-08</v>
      </c>
      <c r="J9715" s="7" t="str">
        <f>VLOOKUP(C9715,'[1]T. Apoyo Sistema'!$B$1:$C$89,2,0)</f>
        <v>SI</v>
      </c>
    </row>
    <row r="9716" spans="1:10" x14ac:dyDescent="0.25">
      <c r="A9716" s="4" t="str">
        <f t="shared" si="302"/>
        <v>46247-POX60-psa4</v>
      </c>
      <c r="B9716" s="14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 t="shared" si="303"/>
        <v>2026-08</v>
      </c>
      <c r="J9716" s="7" t="str">
        <f>VLOOKUP(C9716,'[1]T. Apoyo Sistema'!$B$1:$C$89,2,0)</f>
        <v>SI</v>
      </c>
    </row>
    <row r="9717" spans="1:10" x14ac:dyDescent="0.25">
      <c r="A9717" s="4" t="str">
        <f t="shared" si="302"/>
        <v>46247-POX60-psa5</v>
      </c>
      <c r="B9717" s="14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 t="shared" si="303"/>
        <v>2026-08</v>
      </c>
      <c r="J9717" s="7" t="str">
        <f>VLOOKUP(C9717,'[1]T. Apoyo Sistema'!$B$1:$C$89,2,0)</f>
        <v>SI</v>
      </c>
    </row>
    <row r="9718" spans="1:10" x14ac:dyDescent="0.25">
      <c r="A9718" s="4" t="str">
        <f t="shared" si="302"/>
        <v>46247-POX60-psa6</v>
      </c>
      <c r="B9718" s="14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 t="shared" si="303"/>
        <v>2026-08</v>
      </c>
      <c r="J9718" s="7" t="str">
        <f>VLOOKUP(C9718,'[1]T. Apoyo Sistema'!$B$1:$C$89,2,0)</f>
        <v>SI</v>
      </c>
    </row>
    <row r="9719" spans="1:10" x14ac:dyDescent="0.25">
      <c r="A9719" s="4" t="str">
        <f t="shared" si="302"/>
        <v>46247-POX60-sec1</v>
      </c>
      <c r="B9719" s="14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 t="shared" si="303"/>
        <v>2026-08</v>
      </c>
      <c r="J9719" s="7" t="str">
        <f>VLOOKUP(C9719,'[1]T. Apoyo Sistema'!$B$1:$C$89,2,0)</f>
        <v>SI</v>
      </c>
    </row>
    <row r="9720" spans="1:10" x14ac:dyDescent="0.25">
      <c r="A9720" s="4" t="str">
        <f t="shared" si="302"/>
        <v>46247-POX60-sec2</v>
      </c>
      <c r="B9720" s="14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 t="shared" si="303"/>
        <v>2026-08</v>
      </c>
      <c r="J9720" s="7" t="str">
        <f>VLOOKUP(C9720,'[1]T. Apoyo Sistema'!$B$1:$C$89,2,0)</f>
        <v>SI</v>
      </c>
    </row>
    <row r="9721" spans="1:10" x14ac:dyDescent="0.25">
      <c r="A9721" s="4" t="str">
        <f t="shared" si="302"/>
        <v>46247-POX61-bbd1</v>
      </c>
      <c r="B9721" s="14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 t="shared" si="303"/>
        <v>2026-08</v>
      </c>
      <c r="J9721" s="7" t="str">
        <f>VLOOKUP(C9721,'[1]T. Apoyo Sistema'!$B$1:$C$89,2,0)</f>
        <v>SI</v>
      </c>
    </row>
    <row r="9722" spans="1:10" x14ac:dyDescent="0.25">
      <c r="A9722" s="4" t="str">
        <f t="shared" si="302"/>
        <v>46247-POX61-bbd2</v>
      </c>
      <c r="B9722" s="14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 t="shared" si="303"/>
        <v>2026-08</v>
      </c>
      <c r="J9722" s="7" t="str">
        <f>VLOOKUP(C9722,'[1]T. Apoyo Sistema'!$B$1:$C$89,2,0)</f>
        <v>SI</v>
      </c>
    </row>
    <row r="9723" spans="1:10" x14ac:dyDescent="0.25">
      <c r="A9723" s="4" t="str">
        <f t="shared" si="302"/>
        <v>46247-POX61-com1</v>
      </c>
      <c r="B9723" s="14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 t="shared" si="303"/>
        <v>2026-08</v>
      </c>
      <c r="J9723" s="7" t="str">
        <f>VLOOKUP(C9723,'[1]T. Apoyo Sistema'!$B$1:$C$89,2,0)</f>
        <v>SI</v>
      </c>
    </row>
    <row r="9724" spans="1:10" x14ac:dyDescent="0.25">
      <c r="A9724" s="4" t="str">
        <f t="shared" si="302"/>
        <v>46247-POX61-com2</v>
      </c>
      <c r="B9724" s="14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 t="shared" si="303"/>
        <v>2026-08</v>
      </c>
      <c r="J9724" s="7" t="str">
        <f>VLOOKUP(C9724,'[1]T. Apoyo Sistema'!$B$1:$C$89,2,0)</f>
        <v>SI</v>
      </c>
    </row>
    <row r="9725" spans="1:10" x14ac:dyDescent="0.25">
      <c r="A9725" s="4" t="str">
        <f t="shared" si="302"/>
        <v>46247-POX61-com3</v>
      </c>
      <c r="B9725" s="14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 t="shared" si="303"/>
        <v>2026-08</v>
      </c>
      <c r="J9725" s="7" t="str">
        <f>VLOOKUP(C9725,'[1]T. Apoyo Sistema'!$B$1:$C$89,2,0)</f>
        <v>SI</v>
      </c>
    </row>
    <row r="9726" spans="1:10" x14ac:dyDescent="0.25">
      <c r="A9726" s="4" t="str">
        <f t="shared" si="302"/>
        <v>46247-POX61-gen1</v>
      </c>
      <c r="B9726" s="14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 t="shared" si="303"/>
        <v>2026-08</v>
      </c>
      <c r="J9726" s="7" t="str">
        <f>VLOOKUP(C9726,'[1]T. Apoyo Sistema'!$B$1:$C$89,2,0)</f>
        <v>SI</v>
      </c>
    </row>
    <row r="9727" spans="1:10" x14ac:dyDescent="0.25">
      <c r="A9727" s="4" t="str">
        <f t="shared" si="302"/>
        <v>46247-POX61-gen2</v>
      </c>
      <c r="B9727" s="14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 t="shared" si="303"/>
        <v>2026-08</v>
      </c>
      <c r="J9727" s="7" t="str">
        <f>VLOOKUP(C9727,'[1]T. Apoyo Sistema'!$B$1:$C$89,2,0)</f>
        <v>SI</v>
      </c>
    </row>
    <row r="9728" spans="1:10" x14ac:dyDescent="0.25">
      <c r="A9728" s="4" t="str">
        <f t="shared" si="302"/>
        <v>46247-POX61-motocom1</v>
      </c>
      <c r="B9728" s="14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 t="shared" si="303"/>
        <v>2026-08</v>
      </c>
      <c r="J9728" s="7" t="str">
        <f>VLOOKUP(C9728,'[1]T. Apoyo Sistema'!$B$1:$C$89,2,0)</f>
        <v>SI</v>
      </c>
    </row>
    <row r="9729" spans="1:10" x14ac:dyDescent="0.25">
      <c r="A9729" s="4" t="str">
        <f t="shared" si="302"/>
        <v>46247-POX61-motocom2</v>
      </c>
      <c r="B9729" s="14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 t="shared" si="303"/>
        <v>2026-08</v>
      </c>
      <c r="J9729" s="7" t="str">
        <f>VLOOKUP(C9729,'[1]T. Apoyo Sistema'!$B$1:$C$89,2,0)</f>
        <v>SI</v>
      </c>
    </row>
    <row r="9730" spans="1:10" x14ac:dyDescent="0.25">
      <c r="A9730" s="4" t="str">
        <f t="shared" ref="A9730:A9793" si="304">CONCATENATE(B9730,"-",C9730,"-",D9730)</f>
        <v>46247-POX61-psa1</v>
      </c>
      <c r="B9730" s="14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 t="shared" ref="I9730:I9793" si="305">TEXT(B9730,"yyyy-mm")</f>
        <v>2026-08</v>
      </c>
      <c r="J9730" s="7" t="str">
        <f>VLOOKUP(C9730,'[1]T. Apoyo Sistema'!$B$1:$C$89,2,0)</f>
        <v>SI</v>
      </c>
    </row>
    <row r="9731" spans="1:10" x14ac:dyDescent="0.25">
      <c r="A9731" s="4" t="str">
        <f t="shared" si="304"/>
        <v>46247-POX61-psa2</v>
      </c>
      <c r="B9731" s="14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 t="shared" si="305"/>
        <v>2026-08</v>
      </c>
      <c r="J9731" s="7" t="str">
        <f>VLOOKUP(C9731,'[1]T. Apoyo Sistema'!$B$1:$C$89,2,0)</f>
        <v>SI</v>
      </c>
    </row>
    <row r="9732" spans="1:10" x14ac:dyDescent="0.25">
      <c r="A9732" s="4" t="str">
        <f t="shared" si="304"/>
        <v>46247-POX61-psa3</v>
      </c>
      <c r="B9732" s="14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 t="shared" si="305"/>
        <v>2026-08</v>
      </c>
      <c r="J9732" s="7" t="str">
        <f>VLOOKUP(C9732,'[1]T. Apoyo Sistema'!$B$1:$C$89,2,0)</f>
        <v>SI</v>
      </c>
    </row>
    <row r="9733" spans="1:10" x14ac:dyDescent="0.25">
      <c r="A9733" s="4" t="str">
        <f t="shared" si="304"/>
        <v>46247-POX61-psa4</v>
      </c>
      <c r="B9733" s="14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 t="shared" si="305"/>
        <v>2026-08</v>
      </c>
      <c r="J9733" s="7" t="str">
        <f>VLOOKUP(C9733,'[1]T. Apoyo Sistema'!$B$1:$C$89,2,0)</f>
        <v>SI</v>
      </c>
    </row>
    <row r="9734" spans="1:10" x14ac:dyDescent="0.25">
      <c r="A9734" s="4" t="str">
        <f t="shared" si="304"/>
        <v>46247-POX61-psa5</v>
      </c>
      <c r="B9734" s="14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 t="shared" si="305"/>
        <v>2026-08</v>
      </c>
      <c r="J9734" s="7" t="str">
        <f>VLOOKUP(C9734,'[1]T. Apoyo Sistema'!$B$1:$C$89,2,0)</f>
        <v>SI</v>
      </c>
    </row>
    <row r="9735" spans="1:10" x14ac:dyDescent="0.25">
      <c r="A9735" s="4" t="str">
        <f t="shared" si="304"/>
        <v>46247-POX61-psa6</v>
      </c>
      <c r="B9735" s="14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 t="shared" si="305"/>
        <v>2026-08</v>
      </c>
      <c r="J9735" s="7" t="str">
        <f>VLOOKUP(C9735,'[1]T. Apoyo Sistema'!$B$1:$C$89,2,0)</f>
        <v>SI</v>
      </c>
    </row>
    <row r="9736" spans="1:10" x14ac:dyDescent="0.25">
      <c r="A9736" s="4" t="str">
        <f t="shared" si="304"/>
        <v>46247-POX61-sec1</v>
      </c>
      <c r="B9736" s="14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 t="shared" si="305"/>
        <v>2026-08</v>
      </c>
      <c r="J9736" s="7" t="str">
        <f>VLOOKUP(C9736,'[1]T. Apoyo Sistema'!$B$1:$C$89,2,0)</f>
        <v>SI</v>
      </c>
    </row>
    <row r="9737" spans="1:10" x14ac:dyDescent="0.25">
      <c r="A9737" s="4" t="str">
        <f t="shared" si="304"/>
        <v>46247-POX61-sec2</v>
      </c>
      <c r="B9737" s="14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 t="shared" si="305"/>
        <v>2026-08</v>
      </c>
      <c r="J9737" s="7" t="str">
        <f>VLOOKUP(C9737,'[1]T. Apoyo Sistema'!$B$1:$C$89,2,0)</f>
        <v>SI</v>
      </c>
    </row>
    <row r="9738" spans="1:10" x14ac:dyDescent="0.25">
      <c r="A9738" s="4" t="str">
        <f t="shared" si="304"/>
        <v>46247-POX62-bbd1</v>
      </c>
      <c r="B9738" s="14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 t="shared" si="305"/>
        <v>2026-08</v>
      </c>
      <c r="J9738" s="7" t="str">
        <f>VLOOKUP(C9738,'[1]T. Apoyo Sistema'!$B$1:$C$89,2,0)</f>
        <v>SI</v>
      </c>
    </row>
    <row r="9739" spans="1:10" x14ac:dyDescent="0.25">
      <c r="A9739" s="4" t="str">
        <f t="shared" si="304"/>
        <v>46247-POX62-bbd2</v>
      </c>
      <c r="B9739" s="14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 t="shared" si="305"/>
        <v>2026-08</v>
      </c>
      <c r="J9739" s="7" t="str">
        <f>VLOOKUP(C9739,'[1]T. Apoyo Sistema'!$B$1:$C$89,2,0)</f>
        <v>SI</v>
      </c>
    </row>
    <row r="9740" spans="1:10" x14ac:dyDescent="0.25">
      <c r="A9740" s="4" t="str">
        <f t="shared" si="304"/>
        <v>46247-POX62-com1</v>
      </c>
      <c r="B9740" s="14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 t="shared" si="305"/>
        <v>2026-08</v>
      </c>
      <c r="J9740" s="7" t="str">
        <f>VLOOKUP(C9740,'[1]T. Apoyo Sistema'!$B$1:$C$89,2,0)</f>
        <v>SI</v>
      </c>
    </row>
    <row r="9741" spans="1:10" x14ac:dyDescent="0.25">
      <c r="A9741" s="4" t="str">
        <f t="shared" si="304"/>
        <v>46247-POX62-com2</v>
      </c>
      <c r="B9741" s="14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 t="shared" si="305"/>
        <v>2026-08</v>
      </c>
      <c r="J9741" s="7" t="str">
        <f>VLOOKUP(C9741,'[1]T. Apoyo Sistema'!$B$1:$C$89,2,0)</f>
        <v>SI</v>
      </c>
    </row>
    <row r="9742" spans="1:10" x14ac:dyDescent="0.25">
      <c r="A9742" s="4" t="str">
        <f t="shared" si="304"/>
        <v>46247-POX62-com3</v>
      </c>
      <c r="B9742" s="14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 t="shared" si="305"/>
        <v>2026-08</v>
      </c>
      <c r="J9742" s="7" t="str">
        <f>VLOOKUP(C9742,'[1]T. Apoyo Sistema'!$B$1:$C$89,2,0)</f>
        <v>SI</v>
      </c>
    </row>
    <row r="9743" spans="1:10" x14ac:dyDescent="0.25">
      <c r="A9743" s="4" t="str">
        <f t="shared" si="304"/>
        <v>46247-POX62-com4</v>
      </c>
      <c r="B9743" s="14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 t="shared" si="305"/>
        <v>2026-08</v>
      </c>
      <c r="J9743" s="7" t="str">
        <f>VLOOKUP(C9743,'[1]T. Apoyo Sistema'!$B$1:$C$89,2,0)</f>
        <v>SI</v>
      </c>
    </row>
    <row r="9744" spans="1:10" x14ac:dyDescent="0.25">
      <c r="A9744" s="4" t="str">
        <f t="shared" si="304"/>
        <v>46247-POX62-gen1</v>
      </c>
      <c r="B9744" s="14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 t="shared" si="305"/>
        <v>2026-08</v>
      </c>
      <c r="J9744" s="7" t="str">
        <f>VLOOKUP(C9744,'[1]T. Apoyo Sistema'!$B$1:$C$89,2,0)</f>
        <v>SI</v>
      </c>
    </row>
    <row r="9745" spans="1:10" x14ac:dyDescent="0.25">
      <c r="A9745" s="4" t="str">
        <f t="shared" si="304"/>
        <v>46247-POX62-gen2</v>
      </c>
      <c r="B9745" s="14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 t="shared" si="305"/>
        <v>2026-08</v>
      </c>
      <c r="J9745" s="7" t="str">
        <f>VLOOKUP(C9745,'[1]T. Apoyo Sistema'!$B$1:$C$89,2,0)</f>
        <v>SI</v>
      </c>
    </row>
    <row r="9746" spans="1:10" x14ac:dyDescent="0.25">
      <c r="A9746" s="4" t="str">
        <f t="shared" si="304"/>
        <v>46247-POX62-psa1</v>
      </c>
      <c r="B9746" s="14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 t="shared" si="305"/>
        <v>2026-08</v>
      </c>
      <c r="J9746" s="7" t="str">
        <f>VLOOKUP(C9746,'[1]T. Apoyo Sistema'!$B$1:$C$89,2,0)</f>
        <v>SI</v>
      </c>
    </row>
    <row r="9747" spans="1:10" x14ac:dyDescent="0.25">
      <c r="A9747" s="4" t="str">
        <f t="shared" si="304"/>
        <v>46247-POX62-psa2</v>
      </c>
      <c r="B9747" s="14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 t="shared" si="305"/>
        <v>2026-08</v>
      </c>
      <c r="J9747" s="7" t="str">
        <f>VLOOKUP(C9747,'[1]T. Apoyo Sistema'!$B$1:$C$89,2,0)</f>
        <v>SI</v>
      </c>
    </row>
    <row r="9748" spans="1:10" x14ac:dyDescent="0.25">
      <c r="A9748" s="4" t="str">
        <f t="shared" si="304"/>
        <v>46247-POX62-psa3</v>
      </c>
      <c r="B9748" s="14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 t="shared" si="305"/>
        <v>2026-08</v>
      </c>
      <c r="J9748" s="7" t="str">
        <f>VLOOKUP(C9748,'[1]T. Apoyo Sistema'!$B$1:$C$89,2,0)</f>
        <v>SI</v>
      </c>
    </row>
    <row r="9749" spans="1:10" x14ac:dyDescent="0.25">
      <c r="A9749" s="4" t="str">
        <f t="shared" si="304"/>
        <v>46247-POX62-psa4</v>
      </c>
      <c r="B9749" s="14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 t="shared" si="305"/>
        <v>2026-08</v>
      </c>
      <c r="J9749" s="7" t="str">
        <f>VLOOKUP(C9749,'[1]T. Apoyo Sistema'!$B$1:$C$89,2,0)</f>
        <v>SI</v>
      </c>
    </row>
    <row r="9750" spans="1:10" x14ac:dyDescent="0.25">
      <c r="A9750" s="4" t="str">
        <f t="shared" si="304"/>
        <v>46247-POX62-sec1</v>
      </c>
      <c r="B9750" s="14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 t="shared" si="305"/>
        <v>2026-08</v>
      </c>
      <c r="J9750" s="7" t="str">
        <f>VLOOKUP(C9750,'[1]T. Apoyo Sistema'!$B$1:$C$89,2,0)</f>
        <v>SI</v>
      </c>
    </row>
    <row r="9751" spans="1:10" x14ac:dyDescent="0.25">
      <c r="A9751" s="4" t="str">
        <f t="shared" si="304"/>
        <v>46247-POX62-sec2</v>
      </c>
      <c r="B9751" s="14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 t="shared" si="305"/>
        <v>2026-08</v>
      </c>
      <c r="J9751" s="7" t="str">
        <f>VLOOKUP(C9751,'[1]T. Apoyo Sistema'!$B$1:$C$89,2,0)</f>
        <v>SI</v>
      </c>
    </row>
    <row r="9752" spans="1:10" x14ac:dyDescent="0.25">
      <c r="A9752" s="4" t="str">
        <f t="shared" si="304"/>
        <v>46247-POX63-bbd1</v>
      </c>
      <c r="B9752" s="14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 t="shared" si="305"/>
        <v>2026-08</v>
      </c>
      <c r="J9752" s="7" t="str">
        <f>VLOOKUP(C9752,'[1]T. Apoyo Sistema'!$B$1:$C$89,2,0)</f>
        <v>SI</v>
      </c>
    </row>
    <row r="9753" spans="1:10" x14ac:dyDescent="0.25">
      <c r="A9753" s="4" t="str">
        <f t="shared" si="304"/>
        <v>46247-POX63-bbd2</v>
      </c>
      <c r="B9753" s="14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 t="shared" si="305"/>
        <v>2026-08</v>
      </c>
      <c r="J9753" s="7" t="str">
        <f>VLOOKUP(C9753,'[1]T. Apoyo Sistema'!$B$1:$C$89,2,0)</f>
        <v>SI</v>
      </c>
    </row>
    <row r="9754" spans="1:10" x14ac:dyDescent="0.25">
      <c r="A9754" s="4" t="str">
        <f t="shared" si="304"/>
        <v>46247-POX63-com1</v>
      </c>
      <c r="B9754" s="14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 t="shared" si="305"/>
        <v>2026-08</v>
      </c>
      <c r="J9754" s="7" t="str">
        <f>VLOOKUP(C9754,'[1]T. Apoyo Sistema'!$B$1:$C$89,2,0)</f>
        <v>SI</v>
      </c>
    </row>
    <row r="9755" spans="1:10" x14ac:dyDescent="0.25">
      <c r="A9755" s="4" t="str">
        <f t="shared" si="304"/>
        <v>46247-POX63-com2</v>
      </c>
      <c r="B9755" s="14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 t="shared" si="305"/>
        <v>2026-08</v>
      </c>
      <c r="J9755" s="7" t="str">
        <f>VLOOKUP(C9755,'[1]T. Apoyo Sistema'!$B$1:$C$89,2,0)</f>
        <v>SI</v>
      </c>
    </row>
    <row r="9756" spans="1:10" x14ac:dyDescent="0.25">
      <c r="A9756" s="4" t="str">
        <f t="shared" si="304"/>
        <v>46247-POX63-com3</v>
      </c>
      <c r="B9756" s="14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 t="shared" si="305"/>
        <v>2026-08</v>
      </c>
      <c r="J9756" s="7" t="str">
        <f>VLOOKUP(C9756,'[1]T. Apoyo Sistema'!$B$1:$C$89,2,0)</f>
        <v>SI</v>
      </c>
    </row>
    <row r="9757" spans="1:10" x14ac:dyDescent="0.25">
      <c r="A9757" s="4" t="str">
        <f t="shared" si="304"/>
        <v>46247-POX63-gen1</v>
      </c>
      <c r="B9757" s="14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 t="shared" si="305"/>
        <v>2026-08</v>
      </c>
      <c r="J9757" s="7" t="str">
        <f>VLOOKUP(C9757,'[1]T. Apoyo Sistema'!$B$1:$C$89,2,0)</f>
        <v>SI</v>
      </c>
    </row>
    <row r="9758" spans="1:10" x14ac:dyDescent="0.25">
      <c r="A9758" s="4" t="str">
        <f t="shared" si="304"/>
        <v>46247-POX63-gen2</v>
      </c>
      <c r="B9758" s="14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 t="shared" si="305"/>
        <v>2026-08</v>
      </c>
      <c r="J9758" s="7" t="str">
        <f>VLOOKUP(C9758,'[1]T. Apoyo Sistema'!$B$1:$C$89,2,0)</f>
        <v>SI</v>
      </c>
    </row>
    <row r="9759" spans="1:10" x14ac:dyDescent="0.25">
      <c r="A9759" s="4" t="str">
        <f t="shared" si="304"/>
        <v>46247-POX63-motocom1</v>
      </c>
      <c r="B9759" s="14">
        <v>46247</v>
      </c>
      <c r="C9759" s="4" t="s">
        <v>11</v>
      </c>
      <c r="D9759" s="4" t="s">
        <v>104</v>
      </c>
      <c r="E9759" s="4">
        <v>0</v>
      </c>
      <c r="F9759" s="6">
        <v>0</v>
      </c>
      <c r="G9759" s="6">
        <v>0</v>
      </c>
      <c r="H9759" s="6">
        <v>0</v>
      </c>
      <c r="I9759" s="4" t="str">
        <f t="shared" si="305"/>
        <v>2026-08</v>
      </c>
      <c r="J9759" s="7" t="str">
        <f>VLOOKUP(C9759,'[1]T. Apoyo Sistema'!$B$1:$C$89,2,0)</f>
        <v>SI</v>
      </c>
    </row>
    <row r="9760" spans="1:10" x14ac:dyDescent="0.25">
      <c r="A9760" s="4" t="str">
        <f t="shared" si="304"/>
        <v>46247-POX63-motocom2</v>
      </c>
      <c r="B9760" s="14">
        <v>46247</v>
      </c>
      <c r="C9760" s="4" t="s">
        <v>11</v>
      </c>
      <c r="D9760" s="4" t="s">
        <v>105</v>
      </c>
      <c r="E9760" s="4">
        <v>0</v>
      </c>
      <c r="F9760" s="6">
        <v>0</v>
      </c>
      <c r="G9760" s="6">
        <v>0</v>
      </c>
      <c r="H9760" s="6">
        <v>0</v>
      </c>
      <c r="I9760" s="4" t="str">
        <f t="shared" si="305"/>
        <v>2026-08</v>
      </c>
      <c r="J9760" s="7" t="str">
        <f>VLOOKUP(C9760,'[1]T. Apoyo Sistema'!$B$1:$C$89,2,0)</f>
        <v>SI</v>
      </c>
    </row>
    <row r="9761" spans="1:10" x14ac:dyDescent="0.25">
      <c r="A9761" s="4" t="str">
        <f t="shared" si="304"/>
        <v>46247-POX63-psa1</v>
      </c>
      <c r="B9761" s="14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 t="shared" si="305"/>
        <v>2026-08</v>
      </c>
      <c r="J9761" s="7" t="str">
        <f>VLOOKUP(C9761,'[1]T. Apoyo Sistema'!$B$1:$C$89,2,0)</f>
        <v>SI</v>
      </c>
    </row>
    <row r="9762" spans="1:10" x14ac:dyDescent="0.25">
      <c r="A9762" s="4" t="str">
        <f t="shared" si="304"/>
        <v>46247-POX63-psa2</v>
      </c>
      <c r="B9762" s="14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 t="shared" si="305"/>
        <v>2026-08</v>
      </c>
      <c r="J9762" s="7" t="str">
        <f>VLOOKUP(C9762,'[1]T. Apoyo Sistema'!$B$1:$C$89,2,0)</f>
        <v>SI</v>
      </c>
    </row>
    <row r="9763" spans="1:10" x14ac:dyDescent="0.25">
      <c r="A9763" s="4" t="str">
        <f t="shared" si="304"/>
        <v>46247-POX63-psa3</v>
      </c>
      <c r="B9763" s="14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 t="shared" si="305"/>
        <v>2026-08</v>
      </c>
      <c r="J9763" s="7" t="str">
        <f>VLOOKUP(C9763,'[1]T. Apoyo Sistema'!$B$1:$C$89,2,0)</f>
        <v>SI</v>
      </c>
    </row>
    <row r="9764" spans="1:10" x14ac:dyDescent="0.25">
      <c r="A9764" s="4" t="str">
        <f t="shared" si="304"/>
        <v>46247-POX63-psa4</v>
      </c>
      <c r="B9764" s="14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 t="shared" si="305"/>
        <v>2026-08</v>
      </c>
      <c r="J9764" s="7" t="str">
        <f>VLOOKUP(C9764,'[1]T. Apoyo Sistema'!$B$1:$C$89,2,0)</f>
        <v>SI</v>
      </c>
    </row>
    <row r="9765" spans="1:10" x14ac:dyDescent="0.25">
      <c r="A9765" s="4" t="str">
        <f t="shared" si="304"/>
        <v>46247-POX63-psa5</v>
      </c>
      <c r="B9765" s="14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 t="shared" si="305"/>
        <v>2026-08</v>
      </c>
      <c r="J9765" s="7" t="str">
        <f>VLOOKUP(C9765,'[1]T. Apoyo Sistema'!$B$1:$C$89,2,0)</f>
        <v>SI</v>
      </c>
    </row>
    <row r="9766" spans="1:10" x14ac:dyDescent="0.25">
      <c r="A9766" s="4" t="str">
        <f t="shared" si="304"/>
        <v>46247-POX63-psa6</v>
      </c>
      <c r="B9766" s="14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 t="shared" si="305"/>
        <v>2026-08</v>
      </c>
      <c r="J9766" s="7" t="str">
        <f>VLOOKUP(C9766,'[1]T. Apoyo Sistema'!$B$1:$C$89,2,0)</f>
        <v>SI</v>
      </c>
    </row>
    <row r="9767" spans="1:10" x14ac:dyDescent="0.25">
      <c r="A9767" s="4" t="str">
        <f t="shared" si="304"/>
        <v>46247-POX63-sec1</v>
      </c>
      <c r="B9767" s="14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 t="shared" si="305"/>
        <v>2026-08</v>
      </c>
      <c r="J9767" s="7" t="str">
        <f>VLOOKUP(C9767,'[1]T. Apoyo Sistema'!$B$1:$C$89,2,0)</f>
        <v>SI</v>
      </c>
    </row>
    <row r="9768" spans="1:10" x14ac:dyDescent="0.25">
      <c r="A9768" s="4" t="str">
        <f t="shared" si="304"/>
        <v>46247-POX63-sec2</v>
      </c>
      <c r="B9768" s="14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 t="shared" si="305"/>
        <v>2026-08</v>
      </c>
      <c r="J9768" s="7" t="str">
        <f>VLOOKUP(C9768,'[1]T. Apoyo Sistema'!$B$1:$C$89,2,0)</f>
        <v>SI</v>
      </c>
    </row>
    <row r="9769" spans="1:10" x14ac:dyDescent="0.25">
      <c r="A9769" s="4" t="str">
        <f t="shared" si="304"/>
        <v>46247-POX64-bbd1</v>
      </c>
      <c r="B9769" s="14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 t="shared" si="305"/>
        <v>2026-08</v>
      </c>
      <c r="J9769" s="7" t="str">
        <f>VLOOKUP(C9769,'[1]T. Apoyo Sistema'!$B$1:$C$89,2,0)</f>
        <v>SI</v>
      </c>
    </row>
    <row r="9770" spans="1:10" x14ac:dyDescent="0.25">
      <c r="A9770" s="4" t="str">
        <f t="shared" si="304"/>
        <v>46247-POX64-bbd2</v>
      </c>
      <c r="B9770" s="14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 t="shared" si="305"/>
        <v>2026-08</v>
      </c>
      <c r="J9770" s="7" t="str">
        <f>VLOOKUP(C9770,'[1]T. Apoyo Sistema'!$B$1:$C$89,2,0)</f>
        <v>SI</v>
      </c>
    </row>
    <row r="9771" spans="1:10" x14ac:dyDescent="0.25">
      <c r="A9771" s="4" t="str">
        <f t="shared" si="304"/>
        <v>46247-POX64-com1</v>
      </c>
      <c r="B9771" s="14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 t="shared" si="305"/>
        <v>2026-08</v>
      </c>
      <c r="J9771" s="7" t="str">
        <f>VLOOKUP(C9771,'[1]T. Apoyo Sistema'!$B$1:$C$89,2,0)</f>
        <v>SI</v>
      </c>
    </row>
    <row r="9772" spans="1:10" x14ac:dyDescent="0.25">
      <c r="A9772" s="4" t="str">
        <f t="shared" si="304"/>
        <v>46247-POX64-com2</v>
      </c>
      <c r="B9772" s="14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 t="shared" si="305"/>
        <v>2026-08</v>
      </c>
      <c r="J9772" s="7" t="str">
        <f>VLOOKUP(C9772,'[1]T. Apoyo Sistema'!$B$1:$C$89,2,0)</f>
        <v>SI</v>
      </c>
    </row>
    <row r="9773" spans="1:10" x14ac:dyDescent="0.25">
      <c r="A9773" s="4" t="str">
        <f t="shared" si="304"/>
        <v>46247-POX64-com3</v>
      </c>
      <c r="B9773" s="14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 t="shared" si="305"/>
        <v>2026-08</v>
      </c>
      <c r="J9773" s="7" t="str">
        <f>VLOOKUP(C9773,'[1]T. Apoyo Sistema'!$B$1:$C$89,2,0)</f>
        <v>SI</v>
      </c>
    </row>
    <row r="9774" spans="1:10" x14ac:dyDescent="0.25">
      <c r="A9774" s="4" t="str">
        <f t="shared" si="304"/>
        <v>46247-POX64-gen1</v>
      </c>
      <c r="B9774" s="14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 t="shared" si="305"/>
        <v>2026-08</v>
      </c>
      <c r="J9774" s="7" t="str">
        <f>VLOOKUP(C9774,'[1]T. Apoyo Sistema'!$B$1:$C$89,2,0)</f>
        <v>SI</v>
      </c>
    </row>
    <row r="9775" spans="1:10" x14ac:dyDescent="0.25">
      <c r="A9775" s="4" t="str">
        <f t="shared" si="304"/>
        <v>46247-POX64-gen2</v>
      </c>
      <c r="B9775" s="14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 t="shared" si="305"/>
        <v>2026-08</v>
      </c>
      <c r="J9775" s="7" t="str">
        <f>VLOOKUP(C9775,'[1]T. Apoyo Sistema'!$B$1:$C$89,2,0)</f>
        <v>SI</v>
      </c>
    </row>
    <row r="9776" spans="1:10" x14ac:dyDescent="0.25">
      <c r="A9776" s="4" t="str">
        <f t="shared" si="304"/>
        <v>46247-POX64-psa1</v>
      </c>
      <c r="B9776" s="14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 t="shared" si="305"/>
        <v>2026-08</v>
      </c>
      <c r="J9776" s="7" t="str">
        <f>VLOOKUP(C9776,'[1]T. Apoyo Sistema'!$B$1:$C$89,2,0)</f>
        <v>SI</v>
      </c>
    </row>
    <row r="9777" spans="1:10" x14ac:dyDescent="0.25">
      <c r="A9777" s="4" t="str">
        <f t="shared" si="304"/>
        <v>46247-POX64-psa2</v>
      </c>
      <c r="B9777" s="14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 t="shared" si="305"/>
        <v>2026-08</v>
      </c>
      <c r="J9777" s="7" t="str">
        <f>VLOOKUP(C9777,'[1]T. Apoyo Sistema'!$B$1:$C$89,2,0)</f>
        <v>SI</v>
      </c>
    </row>
    <row r="9778" spans="1:10" x14ac:dyDescent="0.25">
      <c r="A9778" s="4" t="str">
        <f t="shared" si="304"/>
        <v>46247-POX64-psa3</v>
      </c>
      <c r="B9778" s="14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 t="shared" si="305"/>
        <v>2026-08</v>
      </c>
      <c r="J9778" s="7" t="str">
        <f>VLOOKUP(C9778,'[1]T. Apoyo Sistema'!$B$1:$C$89,2,0)</f>
        <v>SI</v>
      </c>
    </row>
    <row r="9779" spans="1:10" x14ac:dyDescent="0.25">
      <c r="A9779" s="4" t="str">
        <f t="shared" si="304"/>
        <v>46247-POX64-psa4</v>
      </c>
      <c r="B9779" s="14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 t="shared" si="305"/>
        <v>2026-08</v>
      </c>
      <c r="J9779" s="7" t="str">
        <f>VLOOKUP(C9779,'[1]T. Apoyo Sistema'!$B$1:$C$89,2,0)</f>
        <v>SI</v>
      </c>
    </row>
    <row r="9780" spans="1:10" x14ac:dyDescent="0.25">
      <c r="A9780" s="4" t="str">
        <f t="shared" si="304"/>
        <v>46247-POX64-sec1</v>
      </c>
      <c r="B9780" s="14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 t="shared" si="305"/>
        <v>2026-08</v>
      </c>
      <c r="J9780" s="7" t="str">
        <f>VLOOKUP(C9780,'[1]T. Apoyo Sistema'!$B$1:$C$89,2,0)</f>
        <v>SI</v>
      </c>
    </row>
    <row r="9781" spans="1:10" x14ac:dyDescent="0.25">
      <c r="A9781" s="4" t="str">
        <f t="shared" si="304"/>
        <v>46247-POX64-sec2</v>
      </c>
      <c r="B9781" s="14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 t="shared" si="305"/>
        <v>2026-08</v>
      </c>
      <c r="J9781" s="7" t="str">
        <f>VLOOKUP(C9781,'[1]T. Apoyo Sistema'!$B$1:$C$89,2,0)</f>
        <v>SI</v>
      </c>
    </row>
    <row r="9782" spans="1:10" x14ac:dyDescent="0.25">
      <c r="A9782" s="4" t="str">
        <f t="shared" si="304"/>
        <v>46247-POX65-bbd1</v>
      </c>
      <c r="B9782" s="14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 t="shared" si="305"/>
        <v>2026-08</v>
      </c>
      <c r="J9782" s="7" t="str">
        <f>VLOOKUP(C9782,'[1]T. Apoyo Sistema'!$B$1:$C$89,2,0)</f>
        <v>SI</v>
      </c>
    </row>
    <row r="9783" spans="1:10" x14ac:dyDescent="0.25">
      <c r="A9783" s="4" t="str">
        <f t="shared" si="304"/>
        <v>46247-POX65-bbd2</v>
      </c>
      <c r="B9783" s="14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 t="shared" si="305"/>
        <v>2026-08</v>
      </c>
      <c r="J9783" s="7" t="str">
        <f>VLOOKUP(C9783,'[1]T. Apoyo Sistema'!$B$1:$C$89,2,0)</f>
        <v>SI</v>
      </c>
    </row>
    <row r="9784" spans="1:10" x14ac:dyDescent="0.25">
      <c r="A9784" s="4" t="str">
        <f t="shared" si="304"/>
        <v>46247-POX65-com1</v>
      </c>
      <c r="B9784" s="14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 t="shared" si="305"/>
        <v>2026-08</v>
      </c>
      <c r="J9784" s="7" t="str">
        <f>VLOOKUP(C9784,'[1]T. Apoyo Sistema'!$B$1:$C$89,2,0)</f>
        <v>SI</v>
      </c>
    </row>
    <row r="9785" spans="1:10" x14ac:dyDescent="0.25">
      <c r="A9785" s="4" t="str">
        <f t="shared" si="304"/>
        <v>46247-POX65-com2</v>
      </c>
      <c r="B9785" s="14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 t="shared" si="305"/>
        <v>2026-08</v>
      </c>
      <c r="J9785" s="7" t="str">
        <f>VLOOKUP(C9785,'[1]T. Apoyo Sistema'!$B$1:$C$89,2,0)</f>
        <v>SI</v>
      </c>
    </row>
    <row r="9786" spans="1:10" x14ac:dyDescent="0.25">
      <c r="A9786" s="4" t="str">
        <f t="shared" si="304"/>
        <v>46247-POX65-com3</v>
      </c>
      <c r="B9786" s="14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 t="shared" si="305"/>
        <v>2026-08</v>
      </c>
      <c r="J9786" s="7" t="str">
        <f>VLOOKUP(C9786,'[1]T. Apoyo Sistema'!$B$1:$C$89,2,0)</f>
        <v>SI</v>
      </c>
    </row>
    <row r="9787" spans="1:10" x14ac:dyDescent="0.25">
      <c r="A9787" s="4" t="str">
        <f t="shared" si="304"/>
        <v>46247-POX65-gen1</v>
      </c>
      <c r="B9787" s="14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 t="shared" si="305"/>
        <v>2026-08</v>
      </c>
      <c r="J9787" s="7" t="str">
        <f>VLOOKUP(C9787,'[1]T. Apoyo Sistema'!$B$1:$C$89,2,0)</f>
        <v>SI</v>
      </c>
    </row>
    <row r="9788" spans="1:10" x14ac:dyDescent="0.25">
      <c r="A9788" s="4" t="str">
        <f t="shared" si="304"/>
        <v>46247-POX65-gen2</v>
      </c>
      <c r="B9788" s="14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 t="shared" si="305"/>
        <v>2026-08</v>
      </c>
      <c r="J9788" s="7" t="str">
        <f>VLOOKUP(C9788,'[1]T. Apoyo Sistema'!$B$1:$C$89,2,0)</f>
        <v>SI</v>
      </c>
    </row>
    <row r="9789" spans="1:10" x14ac:dyDescent="0.25">
      <c r="A9789" s="4" t="str">
        <f t="shared" si="304"/>
        <v>46247-POX65-psa1</v>
      </c>
      <c r="B9789" s="14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 t="shared" si="305"/>
        <v>2026-08</v>
      </c>
      <c r="J9789" s="7" t="str">
        <f>VLOOKUP(C9789,'[1]T. Apoyo Sistema'!$B$1:$C$89,2,0)</f>
        <v>SI</v>
      </c>
    </row>
    <row r="9790" spans="1:10" x14ac:dyDescent="0.25">
      <c r="A9790" s="4" t="str">
        <f t="shared" si="304"/>
        <v>46247-POX65-psa2</v>
      </c>
      <c r="B9790" s="14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 t="shared" si="305"/>
        <v>2026-08</v>
      </c>
      <c r="J9790" s="7" t="str">
        <f>VLOOKUP(C9790,'[1]T. Apoyo Sistema'!$B$1:$C$89,2,0)</f>
        <v>SI</v>
      </c>
    </row>
    <row r="9791" spans="1:10" x14ac:dyDescent="0.25">
      <c r="A9791" s="4" t="str">
        <f t="shared" si="304"/>
        <v>46247-POX65-psa3</v>
      </c>
      <c r="B9791" s="14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 t="shared" si="305"/>
        <v>2026-08</v>
      </c>
      <c r="J9791" s="7" t="str">
        <f>VLOOKUP(C9791,'[1]T. Apoyo Sistema'!$B$1:$C$89,2,0)</f>
        <v>SI</v>
      </c>
    </row>
    <row r="9792" spans="1:10" x14ac:dyDescent="0.25">
      <c r="A9792" s="4" t="str">
        <f t="shared" si="304"/>
        <v>46247-POX65-psa4</v>
      </c>
      <c r="B9792" s="14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 t="shared" si="305"/>
        <v>2026-08</v>
      </c>
      <c r="J9792" s="7" t="str">
        <f>VLOOKUP(C9792,'[1]T. Apoyo Sistema'!$B$1:$C$89,2,0)</f>
        <v>SI</v>
      </c>
    </row>
    <row r="9793" spans="1:10" x14ac:dyDescent="0.25">
      <c r="A9793" s="4" t="str">
        <f t="shared" si="304"/>
        <v>46247-POX65-psa5</v>
      </c>
      <c r="B9793" s="14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 t="shared" si="305"/>
        <v>2026-08</v>
      </c>
      <c r="J9793" s="7" t="str">
        <f>VLOOKUP(C9793,'[1]T. Apoyo Sistema'!$B$1:$C$89,2,0)</f>
        <v>SI</v>
      </c>
    </row>
    <row r="9794" spans="1:10" x14ac:dyDescent="0.25">
      <c r="A9794" s="4" t="str">
        <f t="shared" ref="A9794:A9857" si="306">CONCATENATE(B9794,"-",C9794,"-",D9794)</f>
        <v>46247-POX65-psa6</v>
      </c>
      <c r="B9794" s="14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 t="shared" ref="I9794:I9857" si="307">TEXT(B9794,"yyyy-mm")</f>
        <v>2026-08</v>
      </c>
      <c r="J9794" s="7" t="str">
        <f>VLOOKUP(C9794,'[1]T. Apoyo Sistema'!$B$1:$C$89,2,0)</f>
        <v>SI</v>
      </c>
    </row>
    <row r="9795" spans="1:10" x14ac:dyDescent="0.25">
      <c r="A9795" s="4" t="str">
        <f t="shared" si="306"/>
        <v>46247-POX65-sec1</v>
      </c>
      <c r="B9795" s="14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 t="shared" si="307"/>
        <v>2026-08</v>
      </c>
      <c r="J9795" s="7" t="str">
        <f>VLOOKUP(C9795,'[1]T. Apoyo Sistema'!$B$1:$C$89,2,0)</f>
        <v>SI</v>
      </c>
    </row>
    <row r="9796" spans="1:10" x14ac:dyDescent="0.25">
      <c r="A9796" s="4" t="str">
        <f t="shared" si="306"/>
        <v>46247-POX65-sec2</v>
      </c>
      <c r="B9796" s="14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 t="shared" si="307"/>
        <v>2026-08</v>
      </c>
      <c r="J9796" s="7" t="str">
        <f>VLOOKUP(C9796,'[1]T. Apoyo Sistema'!$B$1:$C$89,2,0)</f>
        <v>SI</v>
      </c>
    </row>
    <row r="9797" spans="1:10" x14ac:dyDescent="0.25">
      <c r="A9797" s="4" t="str">
        <f t="shared" si="306"/>
        <v>46247-POX66-bbd1</v>
      </c>
      <c r="B9797" s="14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 t="shared" si="307"/>
        <v>2026-08</v>
      </c>
      <c r="J9797" s="7" t="str">
        <f>VLOOKUP(C9797,'[1]T. Apoyo Sistema'!$B$1:$C$89,2,0)</f>
        <v>SI</v>
      </c>
    </row>
    <row r="9798" spans="1:10" x14ac:dyDescent="0.25">
      <c r="A9798" s="4" t="str">
        <f t="shared" si="306"/>
        <v>46247-POX66-bbd2</v>
      </c>
      <c r="B9798" s="14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 t="shared" si="307"/>
        <v>2026-08</v>
      </c>
      <c r="J9798" s="7" t="str">
        <f>VLOOKUP(C9798,'[1]T. Apoyo Sistema'!$B$1:$C$89,2,0)</f>
        <v>SI</v>
      </c>
    </row>
    <row r="9799" spans="1:10" x14ac:dyDescent="0.25">
      <c r="A9799" s="4" t="str">
        <f t="shared" si="306"/>
        <v>46247-POX66-com1</v>
      </c>
      <c r="B9799" s="14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 t="shared" si="307"/>
        <v>2026-08</v>
      </c>
      <c r="J9799" s="7" t="str">
        <f>VLOOKUP(C9799,'[1]T. Apoyo Sistema'!$B$1:$C$89,2,0)</f>
        <v>SI</v>
      </c>
    </row>
    <row r="9800" spans="1:10" x14ac:dyDescent="0.25">
      <c r="A9800" s="4" t="str">
        <f t="shared" si="306"/>
        <v>46247-POX66-com2</v>
      </c>
      <c r="B9800" s="14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 t="shared" si="307"/>
        <v>2026-08</v>
      </c>
      <c r="J9800" s="7" t="str">
        <f>VLOOKUP(C9800,'[1]T. Apoyo Sistema'!$B$1:$C$89,2,0)</f>
        <v>SI</v>
      </c>
    </row>
    <row r="9801" spans="1:10" x14ac:dyDescent="0.25">
      <c r="A9801" s="4" t="str">
        <f t="shared" si="306"/>
        <v>46247-POX66-com3</v>
      </c>
      <c r="B9801" s="14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 t="shared" si="307"/>
        <v>2026-08</v>
      </c>
      <c r="J9801" s="7" t="str">
        <f>VLOOKUP(C9801,'[1]T. Apoyo Sistema'!$B$1:$C$89,2,0)</f>
        <v>SI</v>
      </c>
    </row>
    <row r="9802" spans="1:10" x14ac:dyDescent="0.25">
      <c r="A9802" s="4" t="str">
        <f t="shared" si="306"/>
        <v>46247-POX66-gen1</v>
      </c>
      <c r="B9802" s="14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 t="shared" si="307"/>
        <v>2026-08</v>
      </c>
      <c r="J9802" s="7" t="str">
        <f>VLOOKUP(C9802,'[1]T. Apoyo Sistema'!$B$1:$C$89,2,0)</f>
        <v>SI</v>
      </c>
    </row>
    <row r="9803" spans="1:10" x14ac:dyDescent="0.25">
      <c r="A9803" s="4" t="str">
        <f t="shared" si="306"/>
        <v>46247-POX66-gen2</v>
      </c>
      <c r="B9803" s="14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 t="shared" si="307"/>
        <v>2026-08</v>
      </c>
      <c r="J9803" s="7" t="str">
        <f>VLOOKUP(C9803,'[1]T. Apoyo Sistema'!$B$1:$C$89,2,0)</f>
        <v>SI</v>
      </c>
    </row>
    <row r="9804" spans="1:10" x14ac:dyDescent="0.25">
      <c r="A9804" s="4" t="str">
        <f t="shared" si="306"/>
        <v>46247-POX66-psa1</v>
      </c>
      <c r="B9804" s="14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 t="shared" si="307"/>
        <v>2026-08</v>
      </c>
      <c r="J9804" s="7" t="str">
        <f>VLOOKUP(C9804,'[1]T. Apoyo Sistema'!$B$1:$C$89,2,0)</f>
        <v>SI</v>
      </c>
    </row>
    <row r="9805" spans="1:10" x14ac:dyDescent="0.25">
      <c r="A9805" s="4" t="str">
        <f t="shared" si="306"/>
        <v>46247-POX66-psa2</v>
      </c>
      <c r="B9805" s="14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 t="shared" si="307"/>
        <v>2026-08</v>
      </c>
      <c r="J9805" s="7" t="str">
        <f>VLOOKUP(C9805,'[1]T. Apoyo Sistema'!$B$1:$C$89,2,0)</f>
        <v>SI</v>
      </c>
    </row>
    <row r="9806" spans="1:10" x14ac:dyDescent="0.25">
      <c r="A9806" s="4" t="str">
        <f t="shared" si="306"/>
        <v>46247-POX66-psa3</v>
      </c>
      <c r="B9806" s="14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 t="shared" si="307"/>
        <v>2026-08</v>
      </c>
      <c r="J9806" s="7" t="str">
        <f>VLOOKUP(C9806,'[1]T. Apoyo Sistema'!$B$1:$C$89,2,0)</f>
        <v>SI</v>
      </c>
    </row>
    <row r="9807" spans="1:10" x14ac:dyDescent="0.25">
      <c r="A9807" s="4" t="str">
        <f t="shared" si="306"/>
        <v>46247-POX66-psa4</v>
      </c>
      <c r="B9807" s="14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 t="shared" si="307"/>
        <v>2026-08</v>
      </c>
      <c r="J9807" s="7" t="str">
        <f>VLOOKUP(C9807,'[1]T. Apoyo Sistema'!$B$1:$C$89,2,0)</f>
        <v>SI</v>
      </c>
    </row>
    <row r="9808" spans="1:10" x14ac:dyDescent="0.25">
      <c r="A9808" s="4" t="str">
        <f t="shared" si="306"/>
        <v>46247-POX66-sec1</v>
      </c>
      <c r="B9808" s="14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 t="shared" si="307"/>
        <v>2026-08</v>
      </c>
      <c r="J9808" s="7" t="str">
        <f>VLOOKUP(C9808,'[1]T. Apoyo Sistema'!$B$1:$C$89,2,0)</f>
        <v>SI</v>
      </c>
    </row>
    <row r="9809" spans="1:10" x14ac:dyDescent="0.25">
      <c r="A9809" s="4" t="str">
        <f t="shared" si="306"/>
        <v>46247-POX66-sec2</v>
      </c>
      <c r="B9809" s="14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 t="shared" si="307"/>
        <v>2026-08</v>
      </c>
      <c r="J9809" s="7" t="str">
        <f>VLOOKUP(C9809,'[1]T. Apoyo Sistema'!$B$1:$C$89,2,0)</f>
        <v>SI</v>
      </c>
    </row>
    <row r="9810" spans="1:10" x14ac:dyDescent="0.25">
      <c r="A9810" s="4" t="str">
        <f t="shared" si="306"/>
        <v>46247-POX67-bbd1</v>
      </c>
      <c r="B9810" s="14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 t="shared" si="307"/>
        <v>2026-08</v>
      </c>
      <c r="J9810" s="7" t="str">
        <f>VLOOKUP(C9810,'[1]T. Apoyo Sistema'!$B$1:$C$89,2,0)</f>
        <v>SI</v>
      </c>
    </row>
    <row r="9811" spans="1:10" x14ac:dyDescent="0.25">
      <c r="A9811" s="4" t="str">
        <f t="shared" si="306"/>
        <v>46247-POX67-bbd2</v>
      </c>
      <c r="B9811" s="14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 t="shared" si="307"/>
        <v>2026-08</v>
      </c>
      <c r="J9811" s="7" t="str">
        <f>VLOOKUP(C9811,'[1]T. Apoyo Sistema'!$B$1:$C$89,2,0)</f>
        <v>SI</v>
      </c>
    </row>
    <row r="9812" spans="1:10" x14ac:dyDescent="0.25">
      <c r="A9812" s="4" t="str">
        <f t="shared" si="306"/>
        <v>46247-POX67-com1</v>
      </c>
      <c r="B9812" s="14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 t="shared" si="307"/>
        <v>2026-08</v>
      </c>
      <c r="J9812" s="7" t="str">
        <f>VLOOKUP(C9812,'[1]T. Apoyo Sistema'!$B$1:$C$89,2,0)</f>
        <v>SI</v>
      </c>
    </row>
    <row r="9813" spans="1:10" x14ac:dyDescent="0.25">
      <c r="A9813" s="4" t="str">
        <f t="shared" si="306"/>
        <v>46247-POX67-com2</v>
      </c>
      <c r="B9813" s="14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 t="shared" si="307"/>
        <v>2026-08</v>
      </c>
      <c r="J9813" s="7" t="str">
        <f>VLOOKUP(C9813,'[1]T. Apoyo Sistema'!$B$1:$C$89,2,0)</f>
        <v>SI</v>
      </c>
    </row>
    <row r="9814" spans="1:10" x14ac:dyDescent="0.25">
      <c r="A9814" s="4" t="str">
        <f t="shared" si="306"/>
        <v>46247-POX67-com3</v>
      </c>
      <c r="B9814" s="14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 t="shared" si="307"/>
        <v>2026-08</v>
      </c>
      <c r="J9814" s="7" t="str">
        <f>VLOOKUP(C9814,'[1]T. Apoyo Sistema'!$B$1:$C$89,2,0)</f>
        <v>SI</v>
      </c>
    </row>
    <row r="9815" spans="1:10" x14ac:dyDescent="0.25">
      <c r="A9815" s="4" t="str">
        <f t="shared" si="306"/>
        <v>46247-POX67-gen1</v>
      </c>
      <c r="B9815" s="14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 t="shared" si="307"/>
        <v>2026-08</v>
      </c>
      <c r="J9815" s="7" t="str">
        <f>VLOOKUP(C9815,'[1]T. Apoyo Sistema'!$B$1:$C$89,2,0)</f>
        <v>SI</v>
      </c>
    </row>
    <row r="9816" spans="1:10" x14ac:dyDescent="0.25">
      <c r="A9816" s="4" t="str">
        <f t="shared" si="306"/>
        <v>46247-POX67-gen2</v>
      </c>
      <c r="B9816" s="14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 t="shared" si="307"/>
        <v>2026-08</v>
      </c>
      <c r="J9816" s="7" t="str">
        <f>VLOOKUP(C9816,'[1]T. Apoyo Sistema'!$B$1:$C$89,2,0)</f>
        <v>SI</v>
      </c>
    </row>
    <row r="9817" spans="1:10" x14ac:dyDescent="0.25">
      <c r="A9817" s="4" t="str">
        <f t="shared" si="306"/>
        <v>46247-POX67-psa1</v>
      </c>
      <c r="B9817" s="14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 t="shared" si="307"/>
        <v>2026-08</v>
      </c>
      <c r="J9817" s="7" t="str">
        <f>VLOOKUP(C9817,'[1]T. Apoyo Sistema'!$B$1:$C$89,2,0)</f>
        <v>SI</v>
      </c>
    </row>
    <row r="9818" spans="1:10" x14ac:dyDescent="0.25">
      <c r="A9818" s="4" t="str">
        <f t="shared" si="306"/>
        <v>46247-POX67-psa2</v>
      </c>
      <c r="B9818" s="14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 t="shared" si="307"/>
        <v>2026-08</v>
      </c>
      <c r="J9818" s="7" t="str">
        <f>VLOOKUP(C9818,'[1]T. Apoyo Sistema'!$B$1:$C$89,2,0)</f>
        <v>SI</v>
      </c>
    </row>
    <row r="9819" spans="1:10" x14ac:dyDescent="0.25">
      <c r="A9819" s="4" t="str">
        <f t="shared" si="306"/>
        <v>46247-POX67-psa3</v>
      </c>
      <c r="B9819" s="14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 t="shared" si="307"/>
        <v>2026-08</v>
      </c>
      <c r="J9819" s="7" t="str">
        <f>VLOOKUP(C9819,'[1]T. Apoyo Sistema'!$B$1:$C$89,2,0)</f>
        <v>SI</v>
      </c>
    </row>
    <row r="9820" spans="1:10" x14ac:dyDescent="0.25">
      <c r="A9820" s="4" t="str">
        <f t="shared" si="306"/>
        <v>46247-POX67-psa4</v>
      </c>
      <c r="B9820" s="14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 t="shared" si="307"/>
        <v>2026-08</v>
      </c>
      <c r="J9820" s="7" t="str">
        <f>VLOOKUP(C9820,'[1]T. Apoyo Sistema'!$B$1:$C$89,2,0)</f>
        <v>SI</v>
      </c>
    </row>
    <row r="9821" spans="1:10" x14ac:dyDescent="0.25">
      <c r="A9821" s="4" t="str">
        <f t="shared" si="306"/>
        <v>46247-POX67-sec1</v>
      </c>
      <c r="B9821" s="14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 t="shared" si="307"/>
        <v>2026-08</v>
      </c>
      <c r="J9821" s="7" t="str">
        <f>VLOOKUP(C9821,'[1]T. Apoyo Sistema'!$B$1:$C$89,2,0)</f>
        <v>SI</v>
      </c>
    </row>
    <row r="9822" spans="1:10" x14ac:dyDescent="0.25">
      <c r="A9822" s="4" t="str">
        <f t="shared" si="306"/>
        <v>46247-POX67-sec2</v>
      </c>
      <c r="B9822" s="14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 t="shared" si="307"/>
        <v>2026-08</v>
      </c>
      <c r="J9822" s="7" t="str">
        <f>VLOOKUP(C9822,'[1]T. Apoyo Sistema'!$B$1:$C$89,2,0)</f>
        <v>SI</v>
      </c>
    </row>
    <row r="9823" spans="1:10" x14ac:dyDescent="0.25">
      <c r="A9823" s="4" t="str">
        <f t="shared" si="306"/>
        <v>46247-POX9-bbd1</v>
      </c>
      <c r="B9823" s="14">
        <v>46247</v>
      </c>
      <c r="C9823" s="4" t="s">
        <v>49</v>
      </c>
      <c r="D9823" s="4" t="s">
        <v>69</v>
      </c>
      <c r="E9823" s="4">
        <v>0</v>
      </c>
      <c r="F9823" s="6">
        <v>0.4</v>
      </c>
      <c r="G9823" s="6">
        <v>23.466666666666669</v>
      </c>
      <c r="H9823" s="6">
        <v>0</v>
      </c>
      <c r="I9823" s="4" t="str">
        <f t="shared" si="307"/>
        <v>2026-08</v>
      </c>
      <c r="J9823" s="7" t="str">
        <f>VLOOKUP(C9823,'[1]T. Apoyo Sistema'!$B$1:$C$89,2,0)</f>
        <v>SI</v>
      </c>
    </row>
    <row r="9824" spans="1:10" x14ac:dyDescent="0.25">
      <c r="A9824" s="4" t="str">
        <f t="shared" si="306"/>
        <v>46247-POX9-bbd2</v>
      </c>
      <c r="B9824" s="14">
        <v>46247</v>
      </c>
      <c r="C9824" s="4" t="s">
        <v>49</v>
      </c>
      <c r="D9824" s="4" t="s">
        <v>70</v>
      </c>
      <c r="E9824" s="4">
        <v>0</v>
      </c>
      <c r="F9824" s="6">
        <v>0</v>
      </c>
      <c r="G9824" s="6">
        <v>0</v>
      </c>
      <c r="H9824" s="6">
        <v>23.866666666666667</v>
      </c>
      <c r="I9824" s="4" t="str">
        <f t="shared" si="307"/>
        <v>2026-08</v>
      </c>
      <c r="J9824" s="7" t="str">
        <f>VLOOKUP(C9824,'[1]T. Apoyo Sistema'!$B$1:$C$89,2,0)</f>
        <v>SI</v>
      </c>
    </row>
    <row r="9825" spans="1:10" x14ac:dyDescent="0.25">
      <c r="A9825" s="4" t="str">
        <f t="shared" si="306"/>
        <v>46247-POX9-com1</v>
      </c>
      <c r="B9825" s="14">
        <v>46247</v>
      </c>
      <c r="C9825" s="4" t="s">
        <v>49</v>
      </c>
      <c r="D9825" s="4" t="s">
        <v>71</v>
      </c>
      <c r="E9825" s="4">
        <v>2</v>
      </c>
      <c r="F9825" s="6">
        <v>0.53333333333333333</v>
      </c>
      <c r="G9825" s="6">
        <v>0.59999999999999787</v>
      </c>
      <c r="H9825" s="6">
        <v>22.733333333333334</v>
      </c>
      <c r="I9825" s="4" t="str">
        <f t="shared" si="307"/>
        <v>2026-08</v>
      </c>
      <c r="J9825" s="7" t="str">
        <f>VLOOKUP(C9825,'[1]T. Apoyo Sistema'!$B$1:$C$89,2,0)</f>
        <v>SI</v>
      </c>
    </row>
    <row r="9826" spans="1:10" x14ac:dyDescent="0.25">
      <c r="A9826" s="4" t="str">
        <f t="shared" si="306"/>
        <v>46247-POX9-com2</v>
      </c>
      <c r="B9826" s="14">
        <v>46247</v>
      </c>
      <c r="C9826" s="4" t="s">
        <v>49</v>
      </c>
      <c r="D9826" s="4" t="s">
        <v>72</v>
      </c>
      <c r="E9826" s="4">
        <v>0</v>
      </c>
      <c r="F9826" s="6">
        <v>23.3</v>
      </c>
      <c r="G9826" s="6">
        <v>0.56666666666666643</v>
      </c>
      <c r="H9826" s="6">
        <v>0</v>
      </c>
      <c r="I9826" s="4" t="str">
        <f t="shared" si="307"/>
        <v>2026-08</v>
      </c>
      <c r="J9826" s="7" t="str">
        <f>VLOOKUP(C9826,'[1]T. Apoyo Sistema'!$B$1:$C$89,2,0)</f>
        <v>SI</v>
      </c>
    </row>
    <row r="9827" spans="1:10" x14ac:dyDescent="0.25">
      <c r="A9827" s="4" t="str">
        <f t="shared" si="306"/>
        <v>46247-POX9-com3</v>
      </c>
      <c r="B9827" s="14">
        <v>46247</v>
      </c>
      <c r="C9827" s="4" t="s">
        <v>49</v>
      </c>
      <c r="D9827" s="4" t="s">
        <v>77</v>
      </c>
      <c r="E9827" s="4">
        <v>1</v>
      </c>
      <c r="F9827" s="6">
        <v>9.1666666666666661</v>
      </c>
      <c r="G9827" s="6">
        <v>0.20000000000000284</v>
      </c>
      <c r="H9827" s="6">
        <v>14.5</v>
      </c>
      <c r="I9827" s="4" t="str">
        <f t="shared" si="307"/>
        <v>2026-08</v>
      </c>
      <c r="J9827" s="7" t="str">
        <f>VLOOKUP(C9827,'[1]T. Apoyo Sistema'!$B$1:$C$89,2,0)</f>
        <v>SI</v>
      </c>
    </row>
    <row r="9828" spans="1:10" x14ac:dyDescent="0.25">
      <c r="A9828" s="4" t="str">
        <f t="shared" si="306"/>
        <v>46247-POX9-com4</v>
      </c>
      <c r="B9828" s="14">
        <v>46247</v>
      </c>
      <c r="C9828" s="4" t="s">
        <v>49</v>
      </c>
      <c r="D9828" s="4" t="s">
        <v>78</v>
      </c>
      <c r="E9828" s="4">
        <v>0</v>
      </c>
      <c r="F9828" s="6">
        <v>23.333333333333332</v>
      </c>
      <c r="G9828" s="6">
        <v>0.53333333333333499</v>
      </c>
      <c r="H9828" s="6">
        <v>0</v>
      </c>
      <c r="I9828" s="4" t="str">
        <f t="shared" si="307"/>
        <v>2026-08</v>
      </c>
      <c r="J9828" s="7" t="str">
        <f>VLOOKUP(C9828,'[1]T. Apoyo Sistema'!$B$1:$C$89,2,0)</f>
        <v>SI</v>
      </c>
    </row>
    <row r="9829" spans="1:10" x14ac:dyDescent="0.25">
      <c r="A9829" s="4" t="str">
        <f t="shared" si="306"/>
        <v>46247-POX9-gen1</v>
      </c>
      <c r="B9829" s="14">
        <v>46247</v>
      </c>
      <c r="C9829" s="4" t="s">
        <v>49</v>
      </c>
      <c r="D9829" s="4" t="s">
        <v>59</v>
      </c>
      <c r="E9829" s="4">
        <v>1</v>
      </c>
      <c r="F9829" s="6">
        <v>0</v>
      </c>
      <c r="G9829" s="6">
        <v>23.083333333333332</v>
      </c>
      <c r="H9829" s="6">
        <v>0.78333333333333333</v>
      </c>
      <c r="I9829" s="4" t="str">
        <f t="shared" si="307"/>
        <v>2026-08</v>
      </c>
      <c r="J9829" s="7" t="str">
        <f>VLOOKUP(C9829,'[1]T. Apoyo Sistema'!$B$1:$C$89,2,0)</f>
        <v>SI</v>
      </c>
    </row>
    <row r="9830" spans="1:10" x14ac:dyDescent="0.25">
      <c r="A9830" s="4" t="str">
        <f t="shared" si="306"/>
        <v>46247-POX9-gen2</v>
      </c>
      <c r="B9830" s="14">
        <v>46247</v>
      </c>
      <c r="C9830" s="4" t="s">
        <v>49</v>
      </c>
      <c r="D9830" s="4" t="s">
        <v>73</v>
      </c>
      <c r="E9830" s="4">
        <v>0</v>
      </c>
      <c r="F9830" s="6">
        <v>23.666666666666668</v>
      </c>
      <c r="G9830" s="6">
        <v>0.19999999999999929</v>
      </c>
      <c r="H9830" s="6">
        <v>0</v>
      </c>
      <c r="I9830" s="4" t="str">
        <f t="shared" si="307"/>
        <v>2026-08</v>
      </c>
      <c r="J9830" s="7" t="str">
        <f>VLOOKUP(C9830,'[1]T. Apoyo Sistema'!$B$1:$C$89,2,0)</f>
        <v>SI</v>
      </c>
    </row>
    <row r="9831" spans="1:10" x14ac:dyDescent="0.25">
      <c r="A9831" s="4" t="str">
        <f t="shared" si="306"/>
        <v>46247-POX9-psa1</v>
      </c>
      <c r="B9831" s="14">
        <v>46247</v>
      </c>
      <c r="C9831" s="4" t="s">
        <v>49</v>
      </c>
      <c r="D9831" s="4" t="s">
        <v>60</v>
      </c>
      <c r="E9831" s="4">
        <v>0</v>
      </c>
      <c r="F9831" s="6">
        <v>21.066666666666666</v>
      </c>
      <c r="G9831" s="6">
        <v>2.8000000000000007</v>
      </c>
      <c r="H9831" s="6">
        <v>0</v>
      </c>
      <c r="I9831" s="4" t="str">
        <f t="shared" si="307"/>
        <v>2026-08</v>
      </c>
      <c r="J9831" s="7" t="str">
        <f>VLOOKUP(C9831,'[1]T. Apoyo Sistema'!$B$1:$C$89,2,0)</f>
        <v>SI</v>
      </c>
    </row>
    <row r="9832" spans="1:10" x14ac:dyDescent="0.25">
      <c r="A9832" s="4" t="str">
        <f t="shared" si="306"/>
        <v>46247-POX9-psa2</v>
      </c>
      <c r="B9832" s="14">
        <v>46247</v>
      </c>
      <c r="C9832" s="4" t="s">
        <v>49</v>
      </c>
      <c r="D9832" s="4" t="s">
        <v>74</v>
      </c>
      <c r="E9832" s="4">
        <v>0</v>
      </c>
      <c r="F9832" s="6">
        <v>9.15</v>
      </c>
      <c r="G9832" s="6">
        <v>14.716666666666667</v>
      </c>
      <c r="H9832" s="6">
        <v>0</v>
      </c>
      <c r="I9832" s="4" t="str">
        <f t="shared" si="307"/>
        <v>2026-08</v>
      </c>
      <c r="J9832" s="7" t="str">
        <f>VLOOKUP(C9832,'[1]T. Apoyo Sistema'!$B$1:$C$89,2,0)</f>
        <v>SI</v>
      </c>
    </row>
    <row r="9833" spans="1:10" x14ac:dyDescent="0.25">
      <c r="A9833" s="4" t="str">
        <f t="shared" si="306"/>
        <v>46247-POX9-psa3</v>
      </c>
      <c r="B9833" s="14">
        <v>46247</v>
      </c>
      <c r="C9833" s="4" t="s">
        <v>49</v>
      </c>
      <c r="D9833" s="4" t="s">
        <v>79</v>
      </c>
      <c r="E9833" s="4">
        <v>0</v>
      </c>
      <c r="F9833" s="6">
        <v>0</v>
      </c>
      <c r="G9833" s="6">
        <v>23.866666666666667</v>
      </c>
      <c r="H9833" s="6">
        <v>0</v>
      </c>
      <c r="I9833" s="4" t="str">
        <f t="shared" si="307"/>
        <v>2026-08</v>
      </c>
      <c r="J9833" s="7" t="str">
        <f>VLOOKUP(C9833,'[1]T. Apoyo Sistema'!$B$1:$C$89,2,0)</f>
        <v>SI</v>
      </c>
    </row>
    <row r="9834" spans="1:10" x14ac:dyDescent="0.25">
      <c r="A9834" s="4" t="str">
        <f t="shared" si="306"/>
        <v>46247-POX9-psa4</v>
      </c>
      <c r="B9834" s="14">
        <v>46247</v>
      </c>
      <c r="C9834" s="4" t="s">
        <v>49</v>
      </c>
      <c r="D9834" s="4" t="s">
        <v>80</v>
      </c>
      <c r="E9834" s="4">
        <v>0</v>
      </c>
      <c r="F9834" s="6">
        <v>21.133333333333333</v>
      </c>
      <c r="G9834" s="6">
        <v>2.7333333333333343</v>
      </c>
      <c r="H9834" s="6">
        <v>0</v>
      </c>
      <c r="I9834" s="4" t="str">
        <f t="shared" si="307"/>
        <v>2026-08</v>
      </c>
      <c r="J9834" s="7" t="str">
        <f>VLOOKUP(C9834,'[1]T. Apoyo Sistema'!$B$1:$C$89,2,0)</f>
        <v>SI</v>
      </c>
    </row>
    <row r="9835" spans="1:10" x14ac:dyDescent="0.25">
      <c r="A9835" s="4" t="str">
        <f t="shared" si="306"/>
        <v>46247-POX9-sec1</v>
      </c>
      <c r="B9835" s="14">
        <v>46247</v>
      </c>
      <c r="C9835" s="4" t="s">
        <v>49</v>
      </c>
      <c r="D9835" s="4" t="s">
        <v>75</v>
      </c>
      <c r="E9835" s="4">
        <v>0</v>
      </c>
      <c r="F9835" s="6">
        <v>9.2166666666666668</v>
      </c>
      <c r="G9835" s="6">
        <v>5.0000000000000711E-2</v>
      </c>
      <c r="H9835" s="6">
        <v>14.6</v>
      </c>
      <c r="I9835" s="4" t="str">
        <f t="shared" si="307"/>
        <v>2026-08</v>
      </c>
      <c r="J9835" s="7" t="str">
        <f>VLOOKUP(C9835,'[1]T. Apoyo Sistema'!$B$1:$C$89,2,0)</f>
        <v>SI</v>
      </c>
    </row>
    <row r="9836" spans="1:10" x14ac:dyDescent="0.25">
      <c r="A9836" s="4" t="str">
        <f t="shared" si="306"/>
        <v>46247-POX9-sec2</v>
      </c>
      <c r="B9836" s="14">
        <v>46247</v>
      </c>
      <c r="C9836" s="4" t="s">
        <v>49</v>
      </c>
      <c r="D9836" s="4" t="s">
        <v>76</v>
      </c>
      <c r="E9836" s="4">
        <v>0</v>
      </c>
      <c r="F9836" s="6">
        <v>23.516666666666666</v>
      </c>
      <c r="G9836" s="6">
        <v>0.35000000000000142</v>
      </c>
      <c r="H9836" s="6">
        <v>0</v>
      </c>
      <c r="I9836" s="4" t="str">
        <f t="shared" si="307"/>
        <v>2026-08</v>
      </c>
      <c r="J9836" s="7" t="str">
        <f>VLOOKUP(C9836,'[1]T. Apoyo Sistema'!$B$1:$C$89,2,0)</f>
        <v>SI</v>
      </c>
    </row>
    <row r="9837" spans="1:10" x14ac:dyDescent="0.25">
      <c r="A9837" s="4" t="str">
        <f t="shared" si="306"/>
        <v>46248-OXMP10-gen1</v>
      </c>
      <c r="B9837" s="14">
        <v>46248</v>
      </c>
      <c r="C9837" s="4" t="s">
        <v>58</v>
      </c>
      <c r="D9837" s="4" t="s">
        <v>59</v>
      </c>
      <c r="E9837" s="4">
        <v>0</v>
      </c>
      <c r="F9837" s="6">
        <v>22.15</v>
      </c>
      <c r="G9837" s="6">
        <v>0</v>
      </c>
      <c r="H9837" s="6">
        <v>0</v>
      </c>
      <c r="I9837" s="4" t="str">
        <f t="shared" si="307"/>
        <v>2026-08</v>
      </c>
      <c r="J9837" s="7" t="str">
        <f>VLOOKUP(C9837,'[1]T. Apoyo Sistema'!$B$1:$C$89,2,0)</f>
        <v>NO</v>
      </c>
    </row>
    <row r="9838" spans="1:10" x14ac:dyDescent="0.25">
      <c r="A9838" s="4" t="str">
        <f t="shared" si="306"/>
        <v>46248-OXMP10-psa1</v>
      </c>
      <c r="B9838" s="14">
        <v>46248</v>
      </c>
      <c r="C9838" s="4" t="s">
        <v>58</v>
      </c>
      <c r="D9838" s="4" t="s">
        <v>60</v>
      </c>
      <c r="E9838" s="4">
        <v>0</v>
      </c>
      <c r="F9838" s="6">
        <v>14.516666666666667</v>
      </c>
      <c r="G9838" s="6">
        <v>7.6333333333333311</v>
      </c>
      <c r="H9838" s="6">
        <v>0</v>
      </c>
      <c r="I9838" s="4" t="str">
        <f t="shared" si="307"/>
        <v>2026-08</v>
      </c>
      <c r="J9838" s="7" t="str">
        <f>VLOOKUP(C9838,'[1]T. Apoyo Sistema'!$B$1:$C$89,2,0)</f>
        <v>NO</v>
      </c>
    </row>
    <row r="9839" spans="1:10" x14ac:dyDescent="0.25">
      <c r="A9839" s="4" t="str">
        <f t="shared" si="306"/>
        <v>46248-OXMP14-gen1</v>
      </c>
      <c r="B9839" s="14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 t="shared" si="307"/>
        <v>2026-08</v>
      </c>
      <c r="J9839" s="7" t="str">
        <f>VLOOKUP(C9839,'[1]T. Apoyo Sistema'!$B$1:$C$89,2,0)</f>
        <v>NO</v>
      </c>
    </row>
    <row r="9840" spans="1:10" x14ac:dyDescent="0.25">
      <c r="A9840" s="4" t="str">
        <f t="shared" si="306"/>
        <v>46248-OXMP14-psa1</v>
      </c>
      <c r="B9840" s="14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 t="shared" si="307"/>
        <v>2026-08</v>
      </c>
      <c r="J9840" s="7" t="str">
        <f>VLOOKUP(C9840,'[1]T. Apoyo Sistema'!$B$1:$C$89,2,0)</f>
        <v>NO</v>
      </c>
    </row>
    <row r="9841" spans="1:10" x14ac:dyDescent="0.25">
      <c r="A9841" s="4" t="str">
        <f t="shared" si="306"/>
        <v>46248-OXMP15-gen1</v>
      </c>
      <c r="B9841" s="14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 t="shared" si="307"/>
        <v>2026-08</v>
      </c>
      <c r="J9841" s="7" t="str">
        <f>VLOOKUP(C9841,'[1]T. Apoyo Sistema'!$B$1:$C$89,2,0)</f>
        <v>NO</v>
      </c>
    </row>
    <row r="9842" spans="1:10" x14ac:dyDescent="0.25">
      <c r="A9842" s="4" t="str">
        <f t="shared" si="306"/>
        <v>46248-OXMP15-psa1</v>
      </c>
      <c r="B9842" s="14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 t="shared" si="307"/>
        <v>2026-08</v>
      </c>
      <c r="J9842" s="7" t="str">
        <f>VLOOKUP(C9842,'[1]T. Apoyo Sistema'!$B$1:$C$89,2,0)</f>
        <v>NO</v>
      </c>
    </row>
    <row r="9843" spans="1:10" x14ac:dyDescent="0.25">
      <c r="A9843" s="4" t="str">
        <f t="shared" si="306"/>
        <v>46248-OXMP16-gen1</v>
      </c>
      <c r="B9843" s="14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 t="shared" si="307"/>
        <v>2026-08</v>
      </c>
      <c r="J9843" s="7" t="str">
        <f>VLOOKUP(C9843,'[1]T. Apoyo Sistema'!$B$1:$C$89,2,0)</f>
        <v>NO</v>
      </c>
    </row>
    <row r="9844" spans="1:10" x14ac:dyDescent="0.25">
      <c r="A9844" s="4" t="str">
        <f t="shared" si="306"/>
        <v>46248-OXMP16-psa1</v>
      </c>
      <c r="B9844" s="14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 t="shared" si="307"/>
        <v>2026-08</v>
      </c>
      <c r="J9844" s="7" t="str">
        <f>VLOOKUP(C9844,'[1]T. Apoyo Sistema'!$B$1:$C$89,2,0)</f>
        <v>NO</v>
      </c>
    </row>
    <row r="9845" spans="1:10" x14ac:dyDescent="0.25">
      <c r="A9845" s="4" t="str">
        <f t="shared" si="306"/>
        <v>46248-OXMPN4-gen1</v>
      </c>
      <c r="B9845" s="14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 t="shared" si="307"/>
        <v>2026-08</v>
      </c>
      <c r="J9845" s="7" t="str">
        <f>VLOOKUP(C9845,'[1]T. Apoyo Sistema'!$B$1:$C$89,2,0)</f>
        <v>NO</v>
      </c>
    </row>
    <row r="9846" spans="1:10" x14ac:dyDescent="0.25">
      <c r="A9846" s="4" t="str">
        <f t="shared" si="306"/>
        <v>46248-OXMPN4-psa1</v>
      </c>
      <c r="B9846" s="14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 t="shared" si="307"/>
        <v>2026-08</v>
      </c>
      <c r="J9846" s="7" t="str">
        <f>VLOOKUP(C9846,'[1]T. Apoyo Sistema'!$B$1:$C$89,2,0)</f>
        <v>NO</v>
      </c>
    </row>
    <row r="9847" spans="1:10" x14ac:dyDescent="0.25">
      <c r="A9847" s="4" t="str">
        <f t="shared" si="306"/>
        <v>46248-OXMPN5-gen1</v>
      </c>
      <c r="B9847" s="14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 t="shared" si="307"/>
        <v>2026-08</v>
      </c>
      <c r="J9847" s="7" t="str">
        <f>VLOOKUP(C9847,'[1]T. Apoyo Sistema'!$B$1:$C$89,2,0)</f>
        <v>NO</v>
      </c>
    </row>
    <row r="9848" spans="1:10" x14ac:dyDescent="0.25">
      <c r="A9848" s="4" t="str">
        <f t="shared" si="306"/>
        <v>46248-OXMPN5-psa1</v>
      </c>
      <c r="B9848" s="14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 t="shared" si="307"/>
        <v>2026-08</v>
      </c>
      <c r="J9848" s="7" t="str">
        <f>VLOOKUP(C9848,'[1]T. Apoyo Sistema'!$B$1:$C$89,2,0)</f>
        <v>NO</v>
      </c>
    </row>
    <row r="9849" spans="1:10" x14ac:dyDescent="0.25">
      <c r="A9849" s="4" t="str">
        <f t="shared" si="306"/>
        <v>46248-OXMPN7-gen1</v>
      </c>
      <c r="B9849" s="14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 t="shared" si="307"/>
        <v>2026-08</v>
      </c>
      <c r="J9849" s="7" t="str">
        <f>VLOOKUP(C9849,'[1]T. Apoyo Sistema'!$B$1:$C$89,2,0)</f>
        <v>NO</v>
      </c>
    </row>
    <row r="9850" spans="1:10" x14ac:dyDescent="0.25">
      <c r="A9850" s="4" t="str">
        <f t="shared" si="306"/>
        <v>46248-OXMPN7-psa1</v>
      </c>
      <c r="B9850" s="14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 t="shared" si="307"/>
        <v>2026-08</v>
      </c>
      <c r="J9850" s="7" t="str">
        <f>VLOOKUP(C9850,'[1]T. Apoyo Sistema'!$B$1:$C$89,2,0)</f>
        <v>NO</v>
      </c>
    </row>
    <row r="9851" spans="1:10" x14ac:dyDescent="0.25">
      <c r="A9851" s="4" t="str">
        <f t="shared" si="306"/>
        <v>46248-OXMPN8-gen1</v>
      </c>
      <c r="B9851" s="14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 t="shared" si="307"/>
        <v>2026-08</v>
      </c>
      <c r="J9851" s="7" t="str">
        <f>VLOOKUP(C9851,'[1]T. Apoyo Sistema'!$B$1:$C$89,2,0)</f>
        <v>NO</v>
      </c>
    </row>
    <row r="9852" spans="1:10" x14ac:dyDescent="0.25">
      <c r="A9852" s="4" t="str">
        <f t="shared" si="306"/>
        <v>46248-OXMPN8-psa1</v>
      </c>
      <c r="B9852" s="14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 t="shared" si="307"/>
        <v>2026-08</v>
      </c>
      <c r="J9852" s="7" t="str">
        <f>VLOOKUP(C9852,'[1]T. Apoyo Sistema'!$B$1:$C$89,2,0)</f>
        <v>NO</v>
      </c>
    </row>
    <row r="9853" spans="1:10" x14ac:dyDescent="0.25">
      <c r="A9853" s="4" t="str">
        <f t="shared" si="306"/>
        <v>46248-OXMPN9-gen1</v>
      </c>
      <c r="B9853" s="14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 t="shared" si="307"/>
        <v>2026-08</v>
      </c>
      <c r="J9853" s="7" t="str">
        <f>VLOOKUP(C9853,'[1]T. Apoyo Sistema'!$B$1:$C$89,2,0)</f>
        <v>NO</v>
      </c>
    </row>
    <row r="9854" spans="1:10" x14ac:dyDescent="0.25">
      <c r="A9854" s="4" t="str">
        <f t="shared" si="306"/>
        <v>46248-OXMPN9-psa1</v>
      </c>
      <c r="B9854" s="14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 t="shared" si="307"/>
        <v>2026-08</v>
      </c>
      <c r="J9854" s="7" t="str">
        <f>VLOOKUP(C9854,'[1]T. Apoyo Sistema'!$B$1:$C$89,2,0)</f>
        <v>NO</v>
      </c>
    </row>
    <row r="9855" spans="1:10" x14ac:dyDescent="0.25">
      <c r="A9855" s="4" t="str">
        <f t="shared" si="306"/>
        <v>46248-POX1-bbd1</v>
      </c>
      <c r="B9855" s="14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 t="shared" si="307"/>
        <v>2026-08</v>
      </c>
      <c r="J9855" s="7" t="str">
        <f>VLOOKUP(C9855,'[1]T. Apoyo Sistema'!$B$1:$C$89,2,0)</f>
        <v>SI</v>
      </c>
    </row>
    <row r="9856" spans="1:10" x14ac:dyDescent="0.25">
      <c r="A9856" s="4" t="str">
        <f t="shared" si="306"/>
        <v>46248-POX1-bbd2</v>
      </c>
      <c r="B9856" s="14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 t="shared" si="307"/>
        <v>2026-08</v>
      </c>
      <c r="J9856" s="7" t="str">
        <f>VLOOKUP(C9856,'[1]T. Apoyo Sistema'!$B$1:$C$89,2,0)</f>
        <v>SI</v>
      </c>
    </row>
    <row r="9857" spans="1:10" x14ac:dyDescent="0.25">
      <c r="A9857" s="4" t="str">
        <f t="shared" si="306"/>
        <v>46248-POX1-com1</v>
      </c>
      <c r="B9857" s="14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 t="shared" si="307"/>
        <v>2026-08</v>
      </c>
      <c r="J9857" s="7" t="str">
        <f>VLOOKUP(C9857,'[1]T. Apoyo Sistema'!$B$1:$C$89,2,0)</f>
        <v>SI</v>
      </c>
    </row>
    <row r="9858" spans="1:10" x14ac:dyDescent="0.25">
      <c r="A9858" s="4" t="str">
        <f t="shared" ref="A9858:A9921" si="308">CONCATENATE(B9858,"-",C9858,"-",D9858)</f>
        <v>46248-POX1-com2</v>
      </c>
      <c r="B9858" s="14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 t="shared" ref="I9858:I9921" si="309">TEXT(B9858,"yyyy-mm")</f>
        <v>2026-08</v>
      </c>
      <c r="J9858" s="7" t="str">
        <f>VLOOKUP(C9858,'[1]T. Apoyo Sistema'!$B$1:$C$89,2,0)</f>
        <v>SI</v>
      </c>
    </row>
    <row r="9859" spans="1:10" x14ac:dyDescent="0.25">
      <c r="A9859" s="4" t="str">
        <f t="shared" si="308"/>
        <v>46248-POX1-gen1</v>
      </c>
      <c r="B9859" s="14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 t="shared" si="309"/>
        <v>2026-08</v>
      </c>
      <c r="J9859" s="7" t="str">
        <f>VLOOKUP(C9859,'[1]T. Apoyo Sistema'!$B$1:$C$89,2,0)</f>
        <v>SI</v>
      </c>
    </row>
    <row r="9860" spans="1:10" x14ac:dyDescent="0.25">
      <c r="A9860" s="4" t="str">
        <f t="shared" si="308"/>
        <v>46248-POX1-gen2</v>
      </c>
      <c r="B9860" s="14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 t="shared" si="309"/>
        <v>2026-08</v>
      </c>
      <c r="J9860" s="7" t="str">
        <f>VLOOKUP(C9860,'[1]T. Apoyo Sistema'!$B$1:$C$89,2,0)</f>
        <v>SI</v>
      </c>
    </row>
    <row r="9861" spans="1:10" x14ac:dyDescent="0.25">
      <c r="A9861" s="4" t="str">
        <f t="shared" si="308"/>
        <v>46248-POX1-psa1</v>
      </c>
      <c r="B9861" s="14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 t="shared" si="309"/>
        <v>2026-08</v>
      </c>
      <c r="J9861" s="7" t="str">
        <f>VLOOKUP(C9861,'[1]T. Apoyo Sistema'!$B$1:$C$89,2,0)</f>
        <v>SI</v>
      </c>
    </row>
    <row r="9862" spans="1:10" x14ac:dyDescent="0.25">
      <c r="A9862" s="4" t="str">
        <f t="shared" si="308"/>
        <v>46248-POX1-psa2</v>
      </c>
      <c r="B9862" s="14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 t="shared" si="309"/>
        <v>2026-08</v>
      </c>
      <c r="J9862" s="7" t="str">
        <f>VLOOKUP(C9862,'[1]T. Apoyo Sistema'!$B$1:$C$89,2,0)</f>
        <v>SI</v>
      </c>
    </row>
    <row r="9863" spans="1:10" x14ac:dyDescent="0.25">
      <c r="A9863" s="4" t="str">
        <f t="shared" si="308"/>
        <v>46248-POX1-sec1</v>
      </c>
      <c r="B9863" s="14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 t="shared" si="309"/>
        <v>2026-08</v>
      </c>
      <c r="J9863" s="7" t="str">
        <f>VLOOKUP(C9863,'[1]T. Apoyo Sistema'!$B$1:$C$89,2,0)</f>
        <v>SI</v>
      </c>
    </row>
    <row r="9864" spans="1:10" x14ac:dyDescent="0.25">
      <c r="A9864" s="4" t="str">
        <f t="shared" si="308"/>
        <v>46248-POX1-sec2</v>
      </c>
      <c r="B9864" s="14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 t="shared" si="309"/>
        <v>2026-08</v>
      </c>
      <c r="J9864" s="7" t="str">
        <f>VLOOKUP(C9864,'[1]T. Apoyo Sistema'!$B$1:$C$89,2,0)</f>
        <v>SI</v>
      </c>
    </row>
    <row r="9865" spans="1:10" x14ac:dyDescent="0.25">
      <c r="A9865" s="4" t="str">
        <f t="shared" si="308"/>
        <v>46248-POX10-bbd1</v>
      </c>
      <c r="B9865" s="14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 t="shared" si="309"/>
        <v>2026-08</v>
      </c>
      <c r="J9865" s="7" t="str">
        <f>VLOOKUP(C9865,'[1]T. Apoyo Sistema'!$B$1:$C$89,2,0)</f>
        <v>SI</v>
      </c>
    </row>
    <row r="9866" spans="1:10" x14ac:dyDescent="0.25">
      <c r="A9866" s="4" t="str">
        <f t="shared" si="308"/>
        <v>46248-POX10-bbd2</v>
      </c>
      <c r="B9866" s="14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 t="shared" si="309"/>
        <v>2026-08</v>
      </c>
      <c r="J9866" s="7" t="str">
        <f>VLOOKUP(C9866,'[1]T. Apoyo Sistema'!$B$1:$C$89,2,0)</f>
        <v>SI</v>
      </c>
    </row>
    <row r="9867" spans="1:10" x14ac:dyDescent="0.25">
      <c r="A9867" s="4" t="str">
        <f t="shared" si="308"/>
        <v>46248-POX10-com1</v>
      </c>
      <c r="B9867" s="14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 t="shared" si="309"/>
        <v>2026-08</v>
      </c>
      <c r="J9867" s="7" t="str">
        <f>VLOOKUP(C9867,'[1]T. Apoyo Sistema'!$B$1:$C$89,2,0)</f>
        <v>SI</v>
      </c>
    </row>
    <row r="9868" spans="1:10" x14ac:dyDescent="0.25">
      <c r="A9868" s="4" t="str">
        <f t="shared" si="308"/>
        <v>46248-POX10-com2</v>
      </c>
      <c r="B9868" s="14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 t="shared" si="309"/>
        <v>2026-08</v>
      </c>
      <c r="J9868" s="7" t="str">
        <f>VLOOKUP(C9868,'[1]T. Apoyo Sistema'!$B$1:$C$89,2,0)</f>
        <v>SI</v>
      </c>
    </row>
    <row r="9869" spans="1:10" x14ac:dyDescent="0.25">
      <c r="A9869" s="4" t="str">
        <f t="shared" si="308"/>
        <v>46248-POX10-com3</v>
      </c>
      <c r="B9869" s="14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 t="shared" si="309"/>
        <v>2026-08</v>
      </c>
      <c r="J9869" s="7" t="str">
        <f>VLOOKUP(C9869,'[1]T. Apoyo Sistema'!$B$1:$C$89,2,0)</f>
        <v>SI</v>
      </c>
    </row>
    <row r="9870" spans="1:10" x14ac:dyDescent="0.25">
      <c r="A9870" s="4" t="str">
        <f t="shared" si="308"/>
        <v>46248-POX10-com4</v>
      </c>
      <c r="B9870" s="14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 t="shared" si="309"/>
        <v>2026-08</v>
      </c>
      <c r="J9870" s="7" t="str">
        <f>VLOOKUP(C9870,'[1]T. Apoyo Sistema'!$B$1:$C$89,2,0)</f>
        <v>SI</v>
      </c>
    </row>
    <row r="9871" spans="1:10" x14ac:dyDescent="0.25">
      <c r="A9871" s="4" t="str">
        <f t="shared" si="308"/>
        <v>46248-POX10-gen1</v>
      </c>
      <c r="B9871" s="14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 t="shared" si="309"/>
        <v>2026-08</v>
      </c>
      <c r="J9871" s="7" t="str">
        <f>VLOOKUP(C9871,'[1]T. Apoyo Sistema'!$B$1:$C$89,2,0)</f>
        <v>SI</v>
      </c>
    </row>
    <row r="9872" spans="1:10" x14ac:dyDescent="0.25">
      <c r="A9872" s="4" t="str">
        <f t="shared" si="308"/>
        <v>46248-POX10-gen2</v>
      </c>
      <c r="B9872" s="14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 t="shared" si="309"/>
        <v>2026-08</v>
      </c>
      <c r="J9872" s="7" t="str">
        <f>VLOOKUP(C9872,'[1]T. Apoyo Sistema'!$B$1:$C$89,2,0)</f>
        <v>SI</v>
      </c>
    </row>
    <row r="9873" spans="1:10" x14ac:dyDescent="0.25">
      <c r="A9873" s="4" t="str">
        <f t="shared" si="308"/>
        <v>46248-POX10-psa1</v>
      </c>
      <c r="B9873" s="14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 t="shared" si="309"/>
        <v>2026-08</v>
      </c>
      <c r="J9873" s="7" t="str">
        <f>VLOOKUP(C9873,'[1]T. Apoyo Sistema'!$B$1:$C$89,2,0)</f>
        <v>SI</v>
      </c>
    </row>
    <row r="9874" spans="1:10" x14ac:dyDescent="0.25">
      <c r="A9874" s="4" t="str">
        <f t="shared" si="308"/>
        <v>46248-POX10-psa2</v>
      </c>
      <c r="B9874" s="14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 t="shared" si="309"/>
        <v>2026-08</v>
      </c>
      <c r="J9874" s="7" t="str">
        <f>VLOOKUP(C9874,'[1]T. Apoyo Sistema'!$B$1:$C$89,2,0)</f>
        <v>SI</v>
      </c>
    </row>
    <row r="9875" spans="1:10" x14ac:dyDescent="0.25">
      <c r="A9875" s="4" t="str">
        <f t="shared" si="308"/>
        <v>46248-POX10-psa3</v>
      </c>
      <c r="B9875" s="14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 t="shared" si="309"/>
        <v>2026-08</v>
      </c>
      <c r="J9875" s="7" t="str">
        <f>VLOOKUP(C9875,'[1]T. Apoyo Sistema'!$B$1:$C$89,2,0)</f>
        <v>SI</v>
      </c>
    </row>
    <row r="9876" spans="1:10" x14ac:dyDescent="0.25">
      <c r="A9876" s="4" t="str">
        <f t="shared" si="308"/>
        <v>46248-POX10-psa4</v>
      </c>
      <c r="B9876" s="14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 t="shared" si="309"/>
        <v>2026-08</v>
      </c>
      <c r="J9876" s="7" t="str">
        <f>VLOOKUP(C9876,'[1]T. Apoyo Sistema'!$B$1:$C$89,2,0)</f>
        <v>SI</v>
      </c>
    </row>
    <row r="9877" spans="1:10" x14ac:dyDescent="0.25">
      <c r="A9877" s="4" t="str">
        <f t="shared" si="308"/>
        <v>46248-POX10-sec1</v>
      </c>
      <c r="B9877" s="14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 t="shared" si="309"/>
        <v>2026-08</v>
      </c>
      <c r="J9877" s="7" t="str">
        <f>VLOOKUP(C9877,'[1]T. Apoyo Sistema'!$B$1:$C$89,2,0)</f>
        <v>SI</v>
      </c>
    </row>
    <row r="9878" spans="1:10" x14ac:dyDescent="0.25">
      <c r="A9878" s="4" t="str">
        <f t="shared" si="308"/>
        <v>46248-POX10-sec2</v>
      </c>
      <c r="B9878" s="14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 t="shared" si="309"/>
        <v>2026-08</v>
      </c>
      <c r="J9878" s="7" t="str">
        <f>VLOOKUP(C9878,'[1]T. Apoyo Sistema'!$B$1:$C$89,2,0)</f>
        <v>SI</v>
      </c>
    </row>
    <row r="9879" spans="1:10" x14ac:dyDescent="0.25">
      <c r="A9879" s="4" t="str">
        <f t="shared" si="308"/>
        <v>46248-POX11-bbd1</v>
      </c>
      <c r="B9879" s="14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 t="shared" si="309"/>
        <v>2026-08</v>
      </c>
      <c r="J9879" s="7" t="str">
        <f>VLOOKUP(C9879,'[1]T. Apoyo Sistema'!$B$1:$C$89,2,0)</f>
        <v>SI</v>
      </c>
    </row>
    <row r="9880" spans="1:10" x14ac:dyDescent="0.25">
      <c r="A9880" s="4" t="str">
        <f t="shared" si="308"/>
        <v>46248-POX11-bbd2</v>
      </c>
      <c r="B9880" s="14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 t="shared" si="309"/>
        <v>2026-08</v>
      </c>
      <c r="J9880" s="7" t="str">
        <f>VLOOKUP(C9880,'[1]T. Apoyo Sistema'!$B$1:$C$89,2,0)</f>
        <v>SI</v>
      </c>
    </row>
    <row r="9881" spans="1:10" x14ac:dyDescent="0.25">
      <c r="A9881" s="4" t="str">
        <f t="shared" si="308"/>
        <v>46248-POX11-com1</v>
      </c>
      <c r="B9881" s="14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 t="shared" si="309"/>
        <v>2026-08</v>
      </c>
      <c r="J9881" s="7" t="str">
        <f>VLOOKUP(C9881,'[1]T. Apoyo Sistema'!$B$1:$C$89,2,0)</f>
        <v>SI</v>
      </c>
    </row>
    <row r="9882" spans="1:10" x14ac:dyDescent="0.25">
      <c r="A9882" s="4" t="str">
        <f t="shared" si="308"/>
        <v>46248-POX11-com2</v>
      </c>
      <c r="B9882" s="14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 t="shared" si="309"/>
        <v>2026-08</v>
      </c>
      <c r="J9882" s="7" t="str">
        <f>VLOOKUP(C9882,'[1]T. Apoyo Sistema'!$B$1:$C$89,2,0)</f>
        <v>SI</v>
      </c>
    </row>
    <row r="9883" spans="1:10" x14ac:dyDescent="0.25">
      <c r="A9883" s="4" t="str">
        <f t="shared" si="308"/>
        <v>46248-POX11-com3</v>
      </c>
      <c r="B9883" s="14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 t="shared" si="309"/>
        <v>2026-08</v>
      </c>
      <c r="J9883" s="7" t="str">
        <f>VLOOKUP(C9883,'[1]T. Apoyo Sistema'!$B$1:$C$89,2,0)</f>
        <v>SI</v>
      </c>
    </row>
    <row r="9884" spans="1:10" x14ac:dyDescent="0.25">
      <c r="A9884" s="4" t="str">
        <f t="shared" si="308"/>
        <v>46248-POX11-com4</v>
      </c>
      <c r="B9884" s="14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 t="shared" si="309"/>
        <v>2026-08</v>
      </c>
      <c r="J9884" s="7" t="str">
        <f>VLOOKUP(C9884,'[1]T. Apoyo Sistema'!$B$1:$C$89,2,0)</f>
        <v>SI</v>
      </c>
    </row>
    <row r="9885" spans="1:10" x14ac:dyDescent="0.25">
      <c r="A9885" s="4" t="str">
        <f t="shared" si="308"/>
        <v>46248-POX11-gen1</v>
      </c>
      <c r="B9885" s="14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 t="shared" si="309"/>
        <v>2026-08</v>
      </c>
      <c r="J9885" s="7" t="str">
        <f>VLOOKUP(C9885,'[1]T. Apoyo Sistema'!$B$1:$C$89,2,0)</f>
        <v>SI</v>
      </c>
    </row>
    <row r="9886" spans="1:10" x14ac:dyDescent="0.25">
      <c r="A9886" s="4" t="str">
        <f t="shared" si="308"/>
        <v>46248-POX11-gen2</v>
      </c>
      <c r="B9886" s="14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 t="shared" si="309"/>
        <v>2026-08</v>
      </c>
      <c r="J9886" s="7" t="str">
        <f>VLOOKUP(C9886,'[1]T. Apoyo Sistema'!$B$1:$C$89,2,0)</f>
        <v>SI</v>
      </c>
    </row>
    <row r="9887" spans="1:10" x14ac:dyDescent="0.25">
      <c r="A9887" s="4" t="str">
        <f t="shared" si="308"/>
        <v>46248-POX11-psa1</v>
      </c>
      <c r="B9887" s="14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 t="shared" si="309"/>
        <v>2026-08</v>
      </c>
      <c r="J9887" s="7" t="str">
        <f>VLOOKUP(C9887,'[1]T. Apoyo Sistema'!$B$1:$C$89,2,0)</f>
        <v>SI</v>
      </c>
    </row>
    <row r="9888" spans="1:10" x14ac:dyDescent="0.25">
      <c r="A9888" s="4" t="str">
        <f t="shared" si="308"/>
        <v>46248-POX11-psa2</v>
      </c>
      <c r="B9888" s="14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 t="shared" si="309"/>
        <v>2026-08</v>
      </c>
      <c r="J9888" s="7" t="str">
        <f>VLOOKUP(C9888,'[1]T. Apoyo Sistema'!$B$1:$C$89,2,0)</f>
        <v>SI</v>
      </c>
    </row>
    <row r="9889" spans="1:10" x14ac:dyDescent="0.25">
      <c r="A9889" s="4" t="str">
        <f t="shared" si="308"/>
        <v>46248-POX11-psa3</v>
      </c>
      <c r="B9889" s="14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 t="shared" si="309"/>
        <v>2026-08</v>
      </c>
      <c r="J9889" s="7" t="str">
        <f>VLOOKUP(C9889,'[1]T. Apoyo Sistema'!$B$1:$C$89,2,0)</f>
        <v>SI</v>
      </c>
    </row>
    <row r="9890" spans="1:10" x14ac:dyDescent="0.25">
      <c r="A9890" s="4" t="str">
        <f t="shared" si="308"/>
        <v>46248-POX11-psa4</v>
      </c>
      <c r="B9890" s="14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 t="shared" si="309"/>
        <v>2026-08</v>
      </c>
      <c r="J9890" s="7" t="str">
        <f>VLOOKUP(C9890,'[1]T. Apoyo Sistema'!$B$1:$C$89,2,0)</f>
        <v>SI</v>
      </c>
    </row>
    <row r="9891" spans="1:10" x14ac:dyDescent="0.25">
      <c r="A9891" s="4" t="str">
        <f t="shared" si="308"/>
        <v>46248-POX11-sec1</v>
      </c>
      <c r="B9891" s="14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 t="shared" si="309"/>
        <v>2026-08</v>
      </c>
      <c r="J9891" s="7" t="str">
        <f>VLOOKUP(C9891,'[1]T. Apoyo Sistema'!$B$1:$C$89,2,0)</f>
        <v>SI</v>
      </c>
    </row>
    <row r="9892" spans="1:10" x14ac:dyDescent="0.25">
      <c r="A9892" s="4" t="str">
        <f t="shared" si="308"/>
        <v>46248-POX11-sec2</v>
      </c>
      <c r="B9892" s="14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 t="shared" si="309"/>
        <v>2026-08</v>
      </c>
      <c r="J9892" s="7" t="str">
        <f>VLOOKUP(C9892,'[1]T. Apoyo Sistema'!$B$1:$C$89,2,0)</f>
        <v>SI</v>
      </c>
    </row>
    <row r="9893" spans="1:10" x14ac:dyDescent="0.25">
      <c r="A9893" s="4" t="str">
        <f t="shared" si="308"/>
        <v>46248-POX17-bbd1</v>
      </c>
      <c r="B9893" s="14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 t="shared" si="309"/>
        <v>2026-08</v>
      </c>
      <c r="J9893" s="7" t="str">
        <f>VLOOKUP(C9893,'[1]T. Apoyo Sistema'!$B$1:$C$89,2,0)</f>
        <v>SI</v>
      </c>
    </row>
    <row r="9894" spans="1:10" x14ac:dyDescent="0.25">
      <c r="A9894" s="4" t="str">
        <f t="shared" si="308"/>
        <v>46248-POX17-bbd2</v>
      </c>
      <c r="B9894" s="14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 t="shared" si="309"/>
        <v>2026-08</v>
      </c>
      <c r="J9894" s="7" t="str">
        <f>VLOOKUP(C9894,'[1]T. Apoyo Sistema'!$B$1:$C$89,2,0)</f>
        <v>SI</v>
      </c>
    </row>
    <row r="9895" spans="1:10" x14ac:dyDescent="0.25">
      <c r="A9895" s="4" t="str">
        <f t="shared" si="308"/>
        <v>46248-POX17-com1</v>
      </c>
      <c r="B9895" s="14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 t="shared" si="309"/>
        <v>2026-08</v>
      </c>
      <c r="J9895" s="7" t="str">
        <f>VLOOKUP(C9895,'[1]T. Apoyo Sistema'!$B$1:$C$89,2,0)</f>
        <v>SI</v>
      </c>
    </row>
    <row r="9896" spans="1:10" x14ac:dyDescent="0.25">
      <c r="A9896" s="4" t="str">
        <f t="shared" si="308"/>
        <v>46248-POX17-com2</v>
      </c>
      <c r="B9896" s="14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 t="shared" si="309"/>
        <v>2026-08</v>
      </c>
      <c r="J9896" s="7" t="str">
        <f>VLOOKUP(C9896,'[1]T. Apoyo Sistema'!$B$1:$C$89,2,0)</f>
        <v>SI</v>
      </c>
    </row>
    <row r="9897" spans="1:10" x14ac:dyDescent="0.25">
      <c r="A9897" s="4" t="str">
        <f t="shared" si="308"/>
        <v>46248-POX17-com3</v>
      </c>
      <c r="B9897" s="14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 t="shared" si="309"/>
        <v>2026-08</v>
      </c>
      <c r="J9897" s="7" t="str">
        <f>VLOOKUP(C9897,'[1]T. Apoyo Sistema'!$B$1:$C$89,2,0)</f>
        <v>SI</v>
      </c>
    </row>
    <row r="9898" spans="1:10" x14ac:dyDescent="0.25">
      <c r="A9898" s="4" t="str">
        <f t="shared" si="308"/>
        <v>46248-POX17-com4</v>
      </c>
      <c r="B9898" s="14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 t="shared" si="309"/>
        <v>2026-08</v>
      </c>
      <c r="J9898" s="7" t="str">
        <f>VLOOKUP(C9898,'[1]T. Apoyo Sistema'!$B$1:$C$89,2,0)</f>
        <v>SI</v>
      </c>
    </row>
    <row r="9899" spans="1:10" x14ac:dyDescent="0.25">
      <c r="A9899" s="4" t="str">
        <f t="shared" si="308"/>
        <v>46248-POX17-gen1</v>
      </c>
      <c r="B9899" s="14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 t="shared" si="309"/>
        <v>2026-08</v>
      </c>
      <c r="J9899" s="7" t="str">
        <f>VLOOKUP(C9899,'[1]T. Apoyo Sistema'!$B$1:$C$89,2,0)</f>
        <v>SI</v>
      </c>
    </row>
    <row r="9900" spans="1:10" x14ac:dyDescent="0.25">
      <c r="A9900" s="4" t="str">
        <f t="shared" si="308"/>
        <v>46248-POX17-gen2</v>
      </c>
      <c r="B9900" s="14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 t="shared" si="309"/>
        <v>2026-08</v>
      </c>
      <c r="J9900" s="7" t="str">
        <f>VLOOKUP(C9900,'[1]T. Apoyo Sistema'!$B$1:$C$89,2,0)</f>
        <v>SI</v>
      </c>
    </row>
    <row r="9901" spans="1:10" x14ac:dyDescent="0.25">
      <c r="A9901" s="4" t="str">
        <f t="shared" si="308"/>
        <v>46248-POX17-psa1</v>
      </c>
      <c r="B9901" s="14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 t="shared" si="309"/>
        <v>2026-08</v>
      </c>
      <c r="J9901" s="7" t="str">
        <f>VLOOKUP(C9901,'[1]T. Apoyo Sistema'!$B$1:$C$89,2,0)</f>
        <v>SI</v>
      </c>
    </row>
    <row r="9902" spans="1:10" x14ac:dyDescent="0.25">
      <c r="A9902" s="4" t="str">
        <f t="shared" si="308"/>
        <v>46248-POX17-psa2</v>
      </c>
      <c r="B9902" s="14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 t="shared" si="309"/>
        <v>2026-08</v>
      </c>
      <c r="J9902" s="7" t="str">
        <f>VLOOKUP(C9902,'[1]T. Apoyo Sistema'!$B$1:$C$89,2,0)</f>
        <v>SI</v>
      </c>
    </row>
    <row r="9903" spans="1:10" x14ac:dyDescent="0.25">
      <c r="A9903" s="4" t="str">
        <f t="shared" si="308"/>
        <v>46248-POX17-psa3</v>
      </c>
      <c r="B9903" s="14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 t="shared" si="309"/>
        <v>2026-08</v>
      </c>
      <c r="J9903" s="7" t="str">
        <f>VLOOKUP(C9903,'[1]T. Apoyo Sistema'!$B$1:$C$89,2,0)</f>
        <v>SI</v>
      </c>
    </row>
    <row r="9904" spans="1:10" x14ac:dyDescent="0.25">
      <c r="A9904" s="4" t="str">
        <f t="shared" si="308"/>
        <v>46248-POX17-psa4</v>
      </c>
      <c r="B9904" s="14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 t="shared" si="309"/>
        <v>2026-08</v>
      </c>
      <c r="J9904" s="7" t="str">
        <f>VLOOKUP(C9904,'[1]T. Apoyo Sistema'!$B$1:$C$89,2,0)</f>
        <v>SI</v>
      </c>
    </row>
    <row r="9905" spans="1:10" x14ac:dyDescent="0.25">
      <c r="A9905" s="4" t="str">
        <f t="shared" si="308"/>
        <v>46248-POX17-sec1</v>
      </c>
      <c r="B9905" s="14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 t="shared" si="309"/>
        <v>2026-08</v>
      </c>
      <c r="J9905" s="7" t="str">
        <f>VLOOKUP(C9905,'[1]T. Apoyo Sistema'!$B$1:$C$89,2,0)</f>
        <v>SI</v>
      </c>
    </row>
    <row r="9906" spans="1:10" x14ac:dyDescent="0.25">
      <c r="A9906" s="4" t="str">
        <f t="shared" si="308"/>
        <v>46248-POX17-sec2</v>
      </c>
      <c r="B9906" s="14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 t="shared" si="309"/>
        <v>2026-08</v>
      </c>
      <c r="J9906" s="7" t="str">
        <f>VLOOKUP(C9906,'[1]T. Apoyo Sistema'!$B$1:$C$89,2,0)</f>
        <v>SI</v>
      </c>
    </row>
    <row r="9907" spans="1:10" x14ac:dyDescent="0.25">
      <c r="A9907" s="4" t="str">
        <f t="shared" si="308"/>
        <v>46248-POX18-bbd1</v>
      </c>
      <c r="B9907" s="14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 t="shared" si="309"/>
        <v>2026-08</v>
      </c>
      <c r="J9907" s="7" t="str">
        <f>VLOOKUP(C9907,'[1]T. Apoyo Sistema'!$B$1:$C$89,2,0)</f>
        <v>NO</v>
      </c>
    </row>
    <row r="9908" spans="1:10" x14ac:dyDescent="0.25">
      <c r="A9908" s="4" t="str">
        <f t="shared" si="308"/>
        <v>46248-POX18-bbd2</v>
      </c>
      <c r="B9908" s="14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 t="shared" si="309"/>
        <v>2026-08</v>
      </c>
      <c r="J9908" s="7" t="str">
        <f>VLOOKUP(C9908,'[1]T. Apoyo Sistema'!$B$1:$C$89,2,0)</f>
        <v>NO</v>
      </c>
    </row>
    <row r="9909" spans="1:10" x14ac:dyDescent="0.25">
      <c r="A9909" s="4" t="str">
        <f t="shared" si="308"/>
        <v>46248-POX18-com1</v>
      </c>
      <c r="B9909" s="14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 t="shared" si="309"/>
        <v>2026-08</v>
      </c>
      <c r="J9909" s="7" t="str">
        <f>VLOOKUP(C9909,'[1]T. Apoyo Sistema'!$B$1:$C$89,2,0)</f>
        <v>NO</v>
      </c>
    </row>
    <row r="9910" spans="1:10" x14ac:dyDescent="0.25">
      <c r="A9910" s="4" t="str">
        <f t="shared" si="308"/>
        <v>46248-POX18-com2</v>
      </c>
      <c r="B9910" s="14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 t="shared" si="309"/>
        <v>2026-08</v>
      </c>
      <c r="J9910" s="7" t="str">
        <f>VLOOKUP(C9910,'[1]T. Apoyo Sistema'!$B$1:$C$89,2,0)</f>
        <v>NO</v>
      </c>
    </row>
    <row r="9911" spans="1:10" x14ac:dyDescent="0.25">
      <c r="A9911" s="4" t="str">
        <f t="shared" si="308"/>
        <v>46248-POX18-com3</v>
      </c>
      <c r="B9911" s="14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 t="shared" si="309"/>
        <v>2026-08</v>
      </c>
      <c r="J9911" s="7" t="str">
        <f>VLOOKUP(C9911,'[1]T. Apoyo Sistema'!$B$1:$C$89,2,0)</f>
        <v>NO</v>
      </c>
    </row>
    <row r="9912" spans="1:10" x14ac:dyDescent="0.25">
      <c r="A9912" s="4" t="str">
        <f t="shared" si="308"/>
        <v>46248-POX18-com4</v>
      </c>
      <c r="B9912" s="14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 t="shared" si="309"/>
        <v>2026-08</v>
      </c>
      <c r="J9912" s="7" t="str">
        <f>VLOOKUP(C9912,'[1]T. Apoyo Sistema'!$B$1:$C$89,2,0)</f>
        <v>NO</v>
      </c>
    </row>
    <row r="9913" spans="1:10" x14ac:dyDescent="0.25">
      <c r="A9913" s="4" t="str">
        <f t="shared" si="308"/>
        <v>46248-POX18-gen1</v>
      </c>
      <c r="B9913" s="14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 t="shared" si="309"/>
        <v>2026-08</v>
      </c>
      <c r="J9913" s="7" t="str">
        <f>VLOOKUP(C9913,'[1]T. Apoyo Sistema'!$B$1:$C$89,2,0)</f>
        <v>NO</v>
      </c>
    </row>
    <row r="9914" spans="1:10" x14ac:dyDescent="0.25">
      <c r="A9914" s="4" t="str">
        <f t="shared" si="308"/>
        <v>46248-POX18-gen2</v>
      </c>
      <c r="B9914" s="14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 t="shared" si="309"/>
        <v>2026-08</v>
      </c>
      <c r="J9914" s="7" t="str">
        <f>VLOOKUP(C9914,'[1]T. Apoyo Sistema'!$B$1:$C$89,2,0)</f>
        <v>NO</v>
      </c>
    </row>
    <row r="9915" spans="1:10" x14ac:dyDescent="0.25">
      <c r="A9915" s="4" t="str">
        <f t="shared" si="308"/>
        <v>46248-POX18-psa1</v>
      </c>
      <c r="B9915" s="14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 t="shared" si="309"/>
        <v>2026-08</v>
      </c>
      <c r="J9915" s="7" t="str">
        <f>VLOOKUP(C9915,'[1]T. Apoyo Sistema'!$B$1:$C$89,2,0)</f>
        <v>NO</v>
      </c>
    </row>
    <row r="9916" spans="1:10" x14ac:dyDescent="0.25">
      <c r="A9916" s="4" t="str">
        <f t="shared" si="308"/>
        <v>46248-POX18-psa2</v>
      </c>
      <c r="B9916" s="14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 t="shared" si="309"/>
        <v>2026-08</v>
      </c>
      <c r="J9916" s="7" t="str">
        <f>VLOOKUP(C9916,'[1]T. Apoyo Sistema'!$B$1:$C$89,2,0)</f>
        <v>NO</v>
      </c>
    </row>
    <row r="9917" spans="1:10" x14ac:dyDescent="0.25">
      <c r="A9917" s="4" t="str">
        <f t="shared" si="308"/>
        <v>46248-POX18-psa3</v>
      </c>
      <c r="B9917" s="14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 t="shared" si="309"/>
        <v>2026-08</v>
      </c>
      <c r="J9917" s="7" t="str">
        <f>VLOOKUP(C9917,'[1]T. Apoyo Sistema'!$B$1:$C$89,2,0)</f>
        <v>NO</v>
      </c>
    </row>
    <row r="9918" spans="1:10" x14ac:dyDescent="0.25">
      <c r="A9918" s="4" t="str">
        <f t="shared" si="308"/>
        <v>46248-POX18-psa4</v>
      </c>
      <c r="B9918" s="14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 t="shared" si="309"/>
        <v>2026-08</v>
      </c>
      <c r="J9918" s="7" t="str">
        <f>VLOOKUP(C9918,'[1]T. Apoyo Sistema'!$B$1:$C$89,2,0)</f>
        <v>NO</v>
      </c>
    </row>
    <row r="9919" spans="1:10" x14ac:dyDescent="0.25">
      <c r="A9919" s="4" t="str">
        <f t="shared" si="308"/>
        <v>46248-POX18-sec1</v>
      </c>
      <c r="B9919" s="14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 t="shared" si="309"/>
        <v>2026-08</v>
      </c>
      <c r="J9919" s="7" t="str">
        <f>VLOOKUP(C9919,'[1]T. Apoyo Sistema'!$B$1:$C$89,2,0)</f>
        <v>NO</v>
      </c>
    </row>
    <row r="9920" spans="1:10" x14ac:dyDescent="0.25">
      <c r="A9920" s="4" t="str">
        <f t="shared" si="308"/>
        <v>46248-POX18-sec2</v>
      </c>
      <c r="B9920" s="14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 t="shared" si="309"/>
        <v>2026-08</v>
      </c>
      <c r="J9920" s="7" t="str">
        <f>VLOOKUP(C9920,'[1]T. Apoyo Sistema'!$B$1:$C$89,2,0)</f>
        <v>NO</v>
      </c>
    </row>
    <row r="9921" spans="1:10" x14ac:dyDescent="0.25">
      <c r="A9921" s="4" t="str">
        <f t="shared" si="308"/>
        <v>46248-POX19-bbd1</v>
      </c>
      <c r="B9921" s="14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 t="shared" si="309"/>
        <v>2026-08</v>
      </c>
      <c r="J9921" s="7" t="str">
        <f>VLOOKUP(C9921,'[1]T. Apoyo Sistema'!$B$1:$C$89,2,0)</f>
        <v>SI</v>
      </c>
    </row>
    <row r="9922" spans="1:10" x14ac:dyDescent="0.25">
      <c r="A9922" s="4" t="str">
        <f t="shared" ref="A9922:A9985" si="310">CONCATENATE(B9922,"-",C9922,"-",D9922)</f>
        <v>46248-POX19-bbd2</v>
      </c>
      <c r="B9922" s="14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 t="shared" ref="I9922:I9985" si="311">TEXT(B9922,"yyyy-mm")</f>
        <v>2026-08</v>
      </c>
      <c r="J9922" s="7" t="str">
        <f>VLOOKUP(C9922,'[1]T. Apoyo Sistema'!$B$1:$C$89,2,0)</f>
        <v>SI</v>
      </c>
    </row>
    <row r="9923" spans="1:10" x14ac:dyDescent="0.25">
      <c r="A9923" s="4" t="str">
        <f t="shared" si="310"/>
        <v>46248-POX19-com1</v>
      </c>
      <c r="B9923" s="14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 t="shared" si="311"/>
        <v>2026-08</v>
      </c>
      <c r="J9923" s="7" t="str">
        <f>VLOOKUP(C9923,'[1]T. Apoyo Sistema'!$B$1:$C$89,2,0)</f>
        <v>SI</v>
      </c>
    </row>
    <row r="9924" spans="1:10" x14ac:dyDescent="0.25">
      <c r="A9924" s="4" t="str">
        <f t="shared" si="310"/>
        <v>46248-POX19-com2</v>
      </c>
      <c r="B9924" s="14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 t="shared" si="311"/>
        <v>2026-08</v>
      </c>
      <c r="J9924" s="7" t="str">
        <f>VLOOKUP(C9924,'[1]T. Apoyo Sistema'!$B$1:$C$89,2,0)</f>
        <v>SI</v>
      </c>
    </row>
    <row r="9925" spans="1:10" x14ac:dyDescent="0.25">
      <c r="A9925" s="4" t="str">
        <f t="shared" si="310"/>
        <v>46248-POX19-com3</v>
      </c>
      <c r="B9925" s="14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 t="shared" si="311"/>
        <v>2026-08</v>
      </c>
      <c r="J9925" s="7" t="str">
        <f>VLOOKUP(C9925,'[1]T. Apoyo Sistema'!$B$1:$C$89,2,0)</f>
        <v>SI</v>
      </c>
    </row>
    <row r="9926" spans="1:10" x14ac:dyDescent="0.25">
      <c r="A9926" s="4" t="str">
        <f t="shared" si="310"/>
        <v>46248-POX19-com4</v>
      </c>
      <c r="B9926" s="14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 t="shared" si="311"/>
        <v>2026-08</v>
      </c>
      <c r="J9926" s="7" t="str">
        <f>VLOOKUP(C9926,'[1]T. Apoyo Sistema'!$B$1:$C$89,2,0)</f>
        <v>SI</v>
      </c>
    </row>
    <row r="9927" spans="1:10" x14ac:dyDescent="0.25">
      <c r="A9927" s="4" t="str">
        <f t="shared" si="310"/>
        <v>46248-POX19-gen1</v>
      </c>
      <c r="B9927" s="14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 t="shared" si="311"/>
        <v>2026-08</v>
      </c>
      <c r="J9927" s="7" t="str">
        <f>VLOOKUP(C9927,'[1]T. Apoyo Sistema'!$B$1:$C$89,2,0)</f>
        <v>SI</v>
      </c>
    </row>
    <row r="9928" spans="1:10" x14ac:dyDescent="0.25">
      <c r="A9928" s="4" t="str">
        <f t="shared" si="310"/>
        <v>46248-POX19-gen2</v>
      </c>
      <c r="B9928" s="14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 t="shared" si="311"/>
        <v>2026-08</v>
      </c>
      <c r="J9928" s="7" t="str">
        <f>VLOOKUP(C9928,'[1]T. Apoyo Sistema'!$B$1:$C$89,2,0)</f>
        <v>SI</v>
      </c>
    </row>
    <row r="9929" spans="1:10" x14ac:dyDescent="0.25">
      <c r="A9929" s="4" t="str">
        <f t="shared" si="310"/>
        <v>46248-POX19-psa1</v>
      </c>
      <c r="B9929" s="14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 t="shared" si="311"/>
        <v>2026-08</v>
      </c>
      <c r="J9929" s="7" t="str">
        <f>VLOOKUP(C9929,'[1]T. Apoyo Sistema'!$B$1:$C$89,2,0)</f>
        <v>SI</v>
      </c>
    </row>
    <row r="9930" spans="1:10" x14ac:dyDescent="0.25">
      <c r="A9930" s="4" t="str">
        <f t="shared" si="310"/>
        <v>46248-POX19-psa2</v>
      </c>
      <c r="B9930" s="14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 t="shared" si="311"/>
        <v>2026-08</v>
      </c>
      <c r="J9930" s="7" t="str">
        <f>VLOOKUP(C9930,'[1]T. Apoyo Sistema'!$B$1:$C$89,2,0)</f>
        <v>SI</v>
      </c>
    </row>
    <row r="9931" spans="1:10" x14ac:dyDescent="0.25">
      <c r="A9931" s="4" t="str">
        <f t="shared" si="310"/>
        <v>46248-POX19-psa3</v>
      </c>
      <c r="B9931" s="14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 t="shared" si="311"/>
        <v>2026-08</v>
      </c>
      <c r="J9931" s="7" t="str">
        <f>VLOOKUP(C9931,'[1]T. Apoyo Sistema'!$B$1:$C$89,2,0)</f>
        <v>SI</v>
      </c>
    </row>
    <row r="9932" spans="1:10" x14ac:dyDescent="0.25">
      <c r="A9932" s="4" t="str">
        <f t="shared" si="310"/>
        <v>46248-POX19-psa4</v>
      </c>
      <c r="B9932" s="14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 t="shared" si="311"/>
        <v>2026-08</v>
      </c>
      <c r="J9932" s="7" t="str">
        <f>VLOOKUP(C9932,'[1]T. Apoyo Sistema'!$B$1:$C$89,2,0)</f>
        <v>SI</v>
      </c>
    </row>
    <row r="9933" spans="1:10" x14ac:dyDescent="0.25">
      <c r="A9933" s="4" t="str">
        <f t="shared" si="310"/>
        <v>46248-POX19-sec1</v>
      </c>
      <c r="B9933" s="14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 t="shared" si="311"/>
        <v>2026-08</v>
      </c>
      <c r="J9933" s="7" t="str">
        <f>VLOOKUP(C9933,'[1]T. Apoyo Sistema'!$B$1:$C$89,2,0)</f>
        <v>SI</v>
      </c>
    </row>
    <row r="9934" spans="1:10" x14ac:dyDescent="0.25">
      <c r="A9934" s="4" t="str">
        <f t="shared" si="310"/>
        <v>46248-POX19-sec2</v>
      </c>
      <c r="B9934" s="14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 t="shared" si="311"/>
        <v>2026-08</v>
      </c>
      <c r="J9934" s="7" t="str">
        <f>VLOOKUP(C9934,'[1]T. Apoyo Sistema'!$B$1:$C$89,2,0)</f>
        <v>SI</v>
      </c>
    </row>
    <row r="9935" spans="1:10" x14ac:dyDescent="0.25">
      <c r="A9935" s="4" t="str">
        <f t="shared" si="310"/>
        <v>46248-POX20-bbd1</v>
      </c>
      <c r="B9935" s="14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 t="shared" si="311"/>
        <v>2026-08</v>
      </c>
      <c r="J9935" s="7" t="str">
        <f>VLOOKUP(C9935,'[1]T. Apoyo Sistema'!$B$1:$C$89,2,0)</f>
        <v>SI</v>
      </c>
    </row>
    <row r="9936" spans="1:10" x14ac:dyDescent="0.25">
      <c r="A9936" s="4" t="str">
        <f t="shared" si="310"/>
        <v>46248-POX20-bbd2</v>
      </c>
      <c r="B9936" s="14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 t="shared" si="311"/>
        <v>2026-08</v>
      </c>
      <c r="J9936" s="7" t="str">
        <f>VLOOKUP(C9936,'[1]T. Apoyo Sistema'!$B$1:$C$89,2,0)</f>
        <v>SI</v>
      </c>
    </row>
    <row r="9937" spans="1:10" x14ac:dyDescent="0.25">
      <c r="A9937" s="4" t="str">
        <f t="shared" si="310"/>
        <v>46248-POX20-com1</v>
      </c>
      <c r="B9937" s="14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 t="shared" si="311"/>
        <v>2026-08</v>
      </c>
      <c r="J9937" s="7" t="str">
        <f>VLOOKUP(C9937,'[1]T. Apoyo Sistema'!$B$1:$C$89,2,0)</f>
        <v>SI</v>
      </c>
    </row>
    <row r="9938" spans="1:10" x14ac:dyDescent="0.25">
      <c r="A9938" s="4" t="str">
        <f t="shared" si="310"/>
        <v>46248-POX20-com2</v>
      </c>
      <c r="B9938" s="14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 t="shared" si="311"/>
        <v>2026-08</v>
      </c>
      <c r="J9938" s="7" t="str">
        <f>VLOOKUP(C9938,'[1]T. Apoyo Sistema'!$B$1:$C$89,2,0)</f>
        <v>SI</v>
      </c>
    </row>
    <row r="9939" spans="1:10" x14ac:dyDescent="0.25">
      <c r="A9939" s="4" t="str">
        <f t="shared" si="310"/>
        <v>46248-POX20-com3</v>
      </c>
      <c r="B9939" s="14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 t="shared" si="311"/>
        <v>2026-08</v>
      </c>
      <c r="J9939" s="7" t="str">
        <f>VLOOKUP(C9939,'[1]T. Apoyo Sistema'!$B$1:$C$89,2,0)</f>
        <v>SI</v>
      </c>
    </row>
    <row r="9940" spans="1:10" x14ac:dyDescent="0.25">
      <c r="A9940" s="4" t="str">
        <f t="shared" si="310"/>
        <v>46248-POX20-com4</v>
      </c>
      <c r="B9940" s="14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 t="shared" si="311"/>
        <v>2026-08</v>
      </c>
      <c r="J9940" s="7" t="str">
        <f>VLOOKUP(C9940,'[1]T. Apoyo Sistema'!$B$1:$C$89,2,0)</f>
        <v>SI</v>
      </c>
    </row>
    <row r="9941" spans="1:10" x14ac:dyDescent="0.25">
      <c r="A9941" s="4" t="str">
        <f t="shared" si="310"/>
        <v>46248-POX20-gen1</v>
      </c>
      <c r="B9941" s="14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 t="shared" si="311"/>
        <v>2026-08</v>
      </c>
      <c r="J9941" s="7" t="str">
        <f>VLOOKUP(C9941,'[1]T. Apoyo Sistema'!$B$1:$C$89,2,0)</f>
        <v>SI</v>
      </c>
    </row>
    <row r="9942" spans="1:10" x14ac:dyDescent="0.25">
      <c r="A9942" s="4" t="str">
        <f t="shared" si="310"/>
        <v>46248-POX20-gen2</v>
      </c>
      <c r="B9942" s="14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 t="shared" si="311"/>
        <v>2026-08</v>
      </c>
      <c r="J9942" s="7" t="str">
        <f>VLOOKUP(C9942,'[1]T. Apoyo Sistema'!$B$1:$C$89,2,0)</f>
        <v>SI</v>
      </c>
    </row>
    <row r="9943" spans="1:10" x14ac:dyDescent="0.25">
      <c r="A9943" s="4" t="str">
        <f t="shared" si="310"/>
        <v>46248-POX20-psa1</v>
      </c>
      <c r="B9943" s="14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 t="shared" si="311"/>
        <v>2026-08</v>
      </c>
      <c r="J9943" s="7" t="str">
        <f>VLOOKUP(C9943,'[1]T. Apoyo Sistema'!$B$1:$C$89,2,0)</f>
        <v>SI</v>
      </c>
    </row>
    <row r="9944" spans="1:10" x14ac:dyDescent="0.25">
      <c r="A9944" s="4" t="str">
        <f t="shared" si="310"/>
        <v>46248-POX20-psa2</v>
      </c>
      <c r="B9944" s="14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 t="shared" si="311"/>
        <v>2026-08</v>
      </c>
      <c r="J9944" s="7" t="str">
        <f>VLOOKUP(C9944,'[1]T. Apoyo Sistema'!$B$1:$C$89,2,0)</f>
        <v>SI</v>
      </c>
    </row>
    <row r="9945" spans="1:10" x14ac:dyDescent="0.25">
      <c r="A9945" s="4" t="str">
        <f t="shared" si="310"/>
        <v>46248-POX20-psa3</v>
      </c>
      <c r="B9945" s="14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 t="shared" si="311"/>
        <v>2026-08</v>
      </c>
      <c r="J9945" s="7" t="str">
        <f>VLOOKUP(C9945,'[1]T. Apoyo Sistema'!$B$1:$C$89,2,0)</f>
        <v>SI</v>
      </c>
    </row>
    <row r="9946" spans="1:10" x14ac:dyDescent="0.25">
      <c r="A9946" s="4" t="str">
        <f t="shared" si="310"/>
        <v>46248-POX20-psa4</v>
      </c>
      <c r="B9946" s="14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 t="shared" si="311"/>
        <v>2026-08</v>
      </c>
      <c r="J9946" s="7" t="str">
        <f>VLOOKUP(C9946,'[1]T. Apoyo Sistema'!$B$1:$C$89,2,0)</f>
        <v>SI</v>
      </c>
    </row>
    <row r="9947" spans="1:10" x14ac:dyDescent="0.25">
      <c r="A9947" s="4" t="str">
        <f t="shared" si="310"/>
        <v>46248-POX20-sec1</v>
      </c>
      <c r="B9947" s="14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 t="shared" si="311"/>
        <v>2026-08</v>
      </c>
      <c r="J9947" s="7" t="str">
        <f>VLOOKUP(C9947,'[1]T. Apoyo Sistema'!$B$1:$C$89,2,0)</f>
        <v>SI</v>
      </c>
    </row>
    <row r="9948" spans="1:10" x14ac:dyDescent="0.25">
      <c r="A9948" s="4" t="str">
        <f t="shared" si="310"/>
        <v>46248-POX20-sec2</v>
      </c>
      <c r="B9948" s="14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 t="shared" si="311"/>
        <v>2026-08</v>
      </c>
      <c r="J9948" s="7" t="str">
        <f>VLOOKUP(C9948,'[1]T. Apoyo Sistema'!$B$1:$C$89,2,0)</f>
        <v>SI</v>
      </c>
    </row>
    <row r="9949" spans="1:10" x14ac:dyDescent="0.25">
      <c r="A9949" s="4" t="str">
        <f t="shared" si="310"/>
        <v>46248-POX21-bbd1</v>
      </c>
      <c r="B9949" s="14">
        <v>46248</v>
      </c>
      <c r="C9949" s="4" t="s">
        <v>112</v>
      </c>
      <c r="D9949" s="4" t="s">
        <v>69</v>
      </c>
      <c r="E9949" s="4">
        <v>0</v>
      </c>
      <c r="F9949" s="6">
        <v>0</v>
      </c>
      <c r="G9949" s="6">
        <v>11</v>
      </c>
      <c r="H9949" s="6">
        <v>0</v>
      </c>
      <c r="I9949" s="4" t="str">
        <f t="shared" si="311"/>
        <v>2026-08</v>
      </c>
      <c r="J9949" s="7" t="str">
        <f>VLOOKUP(C9949,'[1]T. Apoyo Sistema'!$B$1:$C$89,2,0)</f>
        <v>NO</v>
      </c>
    </row>
    <row r="9950" spans="1:10" x14ac:dyDescent="0.25">
      <c r="A9950" s="4" t="str">
        <f t="shared" si="310"/>
        <v>46248-POX21-bbd2</v>
      </c>
      <c r="B9950" s="14">
        <v>46248</v>
      </c>
      <c r="C9950" s="4" t="s">
        <v>112</v>
      </c>
      <c r="D9950" s="4" t="s">
        <v>70</v>
      </c>
      <c r="E9950" s="4">
        <v>0</v>
      </c>
      <c r="F9950" s="6">
        <v>0</v>
      </c>
      <c r="G9950" s="6">
        <v>11</v>
      </c>
      <c r="H9950" s="6">
        <v>0</v>
      </c>
      <c r="I9950" s="4" t="str">
        <f t="shared" si="311"/>
        <v>2026-08</v>
      </c>
      <c r="J9950" s="7" t="str">
        <f>VLOOKUP(C9950,'[1]T. Apoyo Sistema'!$B$1:$C$89,2,0)</f>
        <v>NO</v>
      </c>
    </row>
    <row r="9951" spans="1:10" x14ac:dyDescent="0.25">
      <c r="A9951" s="4" t="str">
        <f t="shared" si="310"/>
        <v>46248-POX21-com1</v>
      </c>
      <c r="B9951" s="14">
        <v>46248</v>
      </c>
      <c r="C9951" s="4" t="s">
        <v>112</v>
      </c>
      <c r="D9951" s="4" t="s">
        <v>71</v>
      </c>
      <c r="E9951" s="4">
        <v>0</v>
      </c>
      <c r="F9951" s="6">
        <v>0</v>
      </c>
      <c r="G9951" s="6">
        <v>11</v>
      </c>
      <c r="H9951" s="6">
        <v>0</v>
      </c>
      <c r="I9951" s="4" t="str">
        <f t="shared" si="311"/>
        <v>2026-08</v>
      </c>
      <c r="J9951" s="7" t="str">
        <f>VLOOKUP(C9951,'[1]T. Apoyo Sistema'!$B$1:$C$89,2,0)</f>
        <v>NO</v>
      </c>
    </row>
    <row r="9952" spans="1:10" x14ac:dyDescent="0.25">
      <c r="A9952" s="4" t="str">
        <f t="shared" si="310"/>
        <v>46248-POX21-com2</v>
      </c>
      <c r="B9952" s="14">
        <v>46248</v>
      </c>
      <c r="C9952" s="4" t="s">
        <v>112</v>
      </c>
      <c r="D9952" s="4" t="s">
        <v>72</v>
      </c>
      <c r="E9952" s="4">
        <v>0</v>
      </c>
      <c r="F9952" s="6">
        <v>0</v>
      </c>
      <c r="G9952" s="6">
        <v>11</v>
      </c>
      <c r="H9952" s="6">
        <v>0</v>
      </c>
      <c r="I9952" s="4" t="str">
        <f t="shared" si="311"/>
        <v>2026-08</v>
      </c>
      <c r="J9952" s="7" t="str">
        <f>VLOOKUP(C9952,'[1]T. Apoyo Sistema'!$B$1:$C$89,2,0)</f>
        <v>NO</v>
      </c>
    </row>
    <row r="9953" spans="1:10" x14ac:dyDescent="0.25">
      <c r="A9953" s="4" t="str">
        <f t="shared" si="310"/>
        <v>46248-POX21-com3</v>
      </c>
      <c r="B9953" s="14">
        <v>46248</v>
      </c>
      <c r="C9953" s="4" t="s">
        <v>112</v>
      </c>
      <c r="D9953" s="4" t="s">
        <v>77</v>
      </c>
      <c r="E9953" s="4">
        <v>0</v>
      </c>
      <c r="F9953" s="6">
        <v>0</v>
      </c>
      <c r="G9953" s="6">
        <v>11</v>
      </c>
      <c r="H9953" s="6">
        <v>0</v>
      </c>
      <c r="I9953" s="4" t="str">
        <f t="shared" si="311"/>
        <v>2026-08</v>
      </c>
      <c r="J9953" s="7" t="str">
        <f>VLOOKUP(C9953,'[1]T. Apoyo Sistema'!$B$1:$C$89,2,0)</f>
        <v>NO</v>
      </c>
    </row>
    <row r="9954" spans="1:10" x14ac:dyDescent="0.25">
      <c r="A9954" s="4" t="str">
        <f t="shared" si="310"/>
        <v>46248-POX21-com4</v>
      </c>
      <c r="B9954" s="14">
        <v>46248</v>
      </c>
      <c r="C9954" s="4" t="s">
        <v>112</v>
      </c>
      <c r="D9954" s="4" t="s">
        <v>78</v>
      </c>
      <c r="E9954" s="4">
        <v>0</v>
      </c>
      <c r="F9954" s="6">
        <v>0</v>
      </c>
      <c r="G9954" s="6">
        <v>11</v>
      </c>
      <c r="H9954" s="6">
        <v>0</v>
      </c>
      <c r="I9954" s="4" t="str">
        <f t="shared" si="311"/>
        <v>2026-08</v>
      </c>
      <c r="J9954" s="7" t="str">
        <f>VLOOKUP(C9954,'[1]T. Apoyo Sistema'!$B$1:$C$89,2,0)</f>
        <v>NO</v>
      </c>
    </row>
    <row r="9955" spans="1:10" x14ac:dyDescent="0.25">
      <c r="A9955" s="4" t="str">
        <f t="shared" si="310"/>
        <v>46248-POX21-gen1</v>
      </c>
      <c r="B9955" s="14">
        <v>46248</v>
      </c>
      <c r="C9955" s="4" t="s">
        <v>112</v>
      </c>
      <c r="D9955" s="4" t="s">
        <v>59</v>
      </c>
      <c r="E9955" s="4">
        <v>0</v>
      </c>
      <c r="F9955" s="6">
        <v>0</v>
      </c>
      <c r="G9955" s="6">
        <v>0</v>
      </c>
      <c r="H9955" s="6">
        <v>11</v>
      </c>
      <c r="I9955" s="4" t="str">
        <f t="shared" si="311"/>
        <v>2026-08</v>
      </c>
      <c r="J9955" s="7" t="str">
        <f>VLOOKUP(C9955,'[1]T. Apoyo Sistema'!$B$1:$C$89,2,0)</f>
        <v>NO</v>
      </c>
    </row>
    <row r="9956" spans="1:10" x14ac:dyDescent="0.25">
      <c r="A9956" s="4" t="str">
        <f t="shared" si="310"/>
        <v>46248-POX21-gen2</v>
      </c>
      <c r="B9956" s="14">
        <v>46248</v>
      </c>
      <c r="C9956" s="4" t="s">
        <v>112</v>
      </c>
      <c r="D9956" s="4" t="s">
        <v>73</v>
      </c>
      <c r="E9956" s="4">
        <v>0</v>
      </c>
      <c r="F9956" s="6">
        <v>0</v>
      </c>
      <c r="G9956" s="6">
        <v>11</v>
      </c>
      <c r="H9956" s="6">
        <v>0</v>
      </c>
      <c r="I9956" s="4" t="str">
        <f t="shared" si="311"/>
        <v>2026-08</v>
      </c>
      <c r="J9956" s="7" t="str">
        <f>VLOOKUP(C9956,'[1]T. Apoyo Sistema'!$B$1:$C$89,2,0)</f>
        <v>NO</v>
      </c>
    </row>
    <row r="9957" spans="1:10" x14ac:dyDescent="0.25">
      <c r="A9957" s="4" t="str">
        <f t="shared" si="310"/>
        <v>46248-POX21-psa1</v>
      </c>
      <c r="B9957" s="14">
        <v>46248</v>
      </c>
      <c r="C9957" s="4" t="s">
        <v>112</v>
      </c>
      <c r="D9957" s="4" t="s">
        <v>60</v>
      </c>
      <c r="E9957" s="4">
        <v>0</v>
      </c>
      <c r="F9957" s="6">
        <v>0</v>
      </c>
      <c r="G9957" s="6">
        <v>11</v>
      </c>
      <c r="H9957" s="6">
        <v>0</v>
      </c>
      <c r="I9957" s="4" t="str">
        <f t="shared" si="311"/>
        <v>2026-08</v>
      </c>
      <c r="J9957" s="7" t="str">
        <f>VLOOKUP(C9957,'[1]T. Apoyo Sistema'!$B$1:$C$89,2,0)</f>
        <v>NO</v>
      </c>
    </row>
    <row r="9958" spans="1:10" x14ac:dyDescent="0.25">
      <c r="A9958" s="4" t="str">
        <f t="shared" si="310"/>
        <v>46248-POX21-psa2</v>
      </c>
      <c r="B9958" s="14">
        <v>46248</v>
      </c>
      <c r="C9958" s="4" t="s">
        <v>112</v>
      </c>
      <c r="D9958" s="4" t="s">
        <v>74</v>
      </c>
      <c r="E9958" s="4">
        <v>0</v>
      </c>
      <c r="F9958" s="6">
        <v>0</v>
      </c>
      <c r="G9958" s="6">
        <v>11</v>
      </c>
      <c r="H9958" s="6">
        <v>0</v>
      </c>
      <c r="I9958" s="4" t="str">
        <f t="shared" si="311"/>
        <v>2026-08</v>
      </c>
      <c r="J9958" s="7" t="str">
        <f>VLOOKUP(C9958,'[1]T. Apoyo Sistema'!$B$1:$C$89,2,0)</f>
        <v>NO</v>
      </c>
    </row>
    <row r="9959" spans="1:10" x14ac:dyDescent="0.25">
      <c r="A9959" s="4" t="str">
        <f t="shared" si="310"/>
        <v>46248-POX21-psa3</v>
      </c>
      <c r="B9959" s="14">
        <v>46248</v>
      </c>
      <c r="C9959" s="4" t="s">
        <v>112</v>
      </c>
      <c r="D9959" s="4" t="s">
        <v>79</v>
      </c>
      <c r="E9959" s="4">
        <v>0</v>
      </c>
      <c r="F9959" s="6">
        <v>0</v>
      </c>
      <c r="G9959" s="6">
        <v>11</v>
      </c>
      <c r="H9959" s="6">
        <v>0</v>
      </c>
      <c r="I9959" s="4" t="str">
        <f t="shared" si="311"/>
        <v>2026-08</v>
      </c>
      <c r="J9959" s="7" t="str">
        <f>VLOOKUP(C9959,'[1]T. Apoyo Sistema'!$B$1:$C$89,2,0)</f>
        <v>NO</v>
      </c>
    </row>
    <row r="9960" spans="1:10" x14ac:dyDescent="0.25">
      <c r="A9960" s="4" t="str">
        <f t="shared" si="310"/>
        <v>46248-POX21-psa4</v>
      </c>
      <c r="B9960" s="14">
        <v>46248</v>
      </c>
      <c r="C9960" s="4" t="s">
        <v>112</v>
      </c>
      <c r="D9960" s="4" t="s">
        <v>80</v>
      </c>
      <c r="E9960" s="4">
        <v>0</v>
      </c>
      <c r="F9960" s="6">
        <v>0</v>
      </c>
      <c r="G9960" s="6">
        <v>11</v>
      </c>
      <c r="H9960" s="6">
        <v>0</v>
      </c>
      <c r="I9960" s="4" t="str">
        <f t="shared" si="311"/>
        <v>2026-08</v>
      </c>
      <c r="J9960" s="7" t="str">
        <f>VLOOKUP(C9960,'[1]T. Apoyo Sistema'!$B$1:$C$89,2,0)</f>
        <v>NO</v>
      </c>
    </row>
    <row r="9961" spans="1:10" x14ac:dyDescent="0.25">
      <c r="A9961" s="4" t="str">
        <f t="shared" si="310"/>
        <v>46248-POX21-sec1</v>
      </c>
      <c r="B9961" s="14">
        <v>46248</v>
      </c>
      <c r="C9961" s="4" t="s">
        <v>112</v>
      </c>
      <c r="D9961" s="4" t="s">
        <v>75</v>
      </c>
      <c r="E9961" s="4">
        <v>0</v>
      </c>
      <c r="F9961" s="6">
        <v>0</v>
      </c>
      <c r="G9961" s="6">
        <v>11</v>
      </c>
      <c r="H9961" s="6">
        <v>0</v>
      </c>
      <c r="I9961" s="4" t="str">
        <f t="shared" si="311"/>
        <v>2026-08</v>
      </c>
      <c r="J9961" s="7" t="str">
        <f>VLOOKUP(C9961,'[1]T. Apoyo Sistema'!$B$1:$C$89,2,0)</f>
        <v>NO</v>
      </c>
    </row>
    <row r="9962" spans="1:10" x14ac:dyDescent="0.25">
      <c r="A9962" s="4" t="str">
        <f t="shared" si="310"/>
        <v>46248-POX21-sec2</v>
      </c>
      <c r="B9962" s="14">
        <v>46248</v>
      </c>
      <c r="C9962" s="4" t="s">
        <v>112</v>
      </c>
      <c r="D9962" s="4" t="s">
        <v>76</v>
      </c>
      <c r="E9962" s="4">
        <v>0</v>
      </c>
      <c r="F9962" s="6">
        <v>0</v>
      </c>
      <c r="G9962" s="6">
        <v>11</v>
      </c>
      <c r="H9962" s="6">
        <v>0</v>
      </c>
      <c r="I9962" s="4" t="str">
        <f t="shared" si="311"/>
        <v>2026-08</v>
      </c>
      <c r="J9962" s="7" t="str">
        <f>VLOOKUP(C9962,'[1]T. Apoyo Sistema'!$B$1:$C$89,2,0)</f>
        <v>NO</v>
      </c>
    </row>
    <row r="9963" spans="1:10" x14ac:dyDescent="0.25">
      <c r="A9963" s="4" t="str">
        <f t="shared" si="310"/>
        <v>46248-POX22-bbd1</v>
      </c>
      <c r="B9963" s="14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 t="shared" si="311"/>
        <v>2026-08</v>
      </c>
      <c r="J9963" s="7" t="str">
        <f>VLOOKUP(C9963,'[1]T. Apoyo Sistema'!$B$1:$C$89,2,0)</f>
        <v>SI</v>
      </c>
    </row>
    <row r="9964" spans="1:10" x14ac:dyDescent="0.25">
      <c r="A9964" s="4" t="str">
        <f t="shared" si="310"/>
        <v>46248-POX22-bbd2</v>
      </c>
      <c r="B9964" s="14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 t="shared" si="311"/>
        <v>2026-08</v>
      </c>
      <c r="J9964" s="7" t="str">
        <f>VLOOKUP(C9964,'[1]T. Apoyo Sistema'!$B$1:$C$89,2,0)</f>
        <v>SI</v>
      </c>
    </row>
    <row r="9965" spans="1:10" x14ac:dyDescent="0.25">
      <c r="A9965" s="4" t="str">
        <f t="shared" si="310"/>
        <v>46248-POX22-com1</v>
      </c>
      <c r="B9965" s="14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 t="shared" si="311"/>
        <v>2026-08</v>
      </c>
      <c r="J9965" s="7" t="str">
        <f>VLOOKUP(C9965,'[1]T. Apoyo Sistema'!$B$1:$C$89,2,0)</f>
        <v>SI</v>
      </c>
    </row>
    <row r="9966" spans="1:10" x14ac:dyDescent="0.25">
      <c r="A9966" s="4" t="str">
        <f t="shared" si="310"/>
        <v>46248-POX22-com2</v>
      </c>
      <c r="B9966" s="14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 t="shared" si="311"/>
        <v>2026-08</v>
      </c>
      <c r="J9966" s="7" t="str">
        <f>VLOOKUP(C9966,'[1]T. Apoyo Sistema'!$B$1:$C$89,2,0)</f>
        <v>SI</v>
      </c>
    </row>
    <row r="9967" spans="1:10" x14ac:dyDescent="0.25">
      <c r="A9967" s="4" t="str">
        <f t="shared" si="310"/>
        <v>46248-POX22-com3</v>
      </c>
      <c r="B9967" s="14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 t="shared" si="311"/>
        <v>2026-08</v>
      </c>
      <c r="J9967" s="7" t="str">
        <f>VLOOKUP(C9967,'[1]T. Apoyo Sistema'!$B$1:$C$89,2,0)</f>
        <v>SI</v>
      </c>
    </row>
    <row r="9968" spans="1:10" x14ac:dyDescent="0.25">
      <c r="A9968" s="4" t="str">
        <f t="shared" si="310"/>
        <v>46248-POX22-com4</v>
      </c>
      <c r="B9968" s="14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 t="shared" si="311"/>
        <v>2026-08</v>
      </c>
      <c r="J9968" s="7" t="str">
        <f>VLOOKUP(C9968,'[1]T. Apoyo Sistema'!$B$1:$C$89,2,0)</f>
        <v>SI</v>
      </c>
    </row>
    <row r="9969" spans="1:10" x14ac:dyDescent="0.25">
      <c r="A9969" s="4" t="str">
        <f t="shared" si="310"/>
        <v>46248-POX22-gen1</v>
      </c>
      <c r="B9969" s="14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 t="shared" si="311"/>
        <v>2026-08</v>
      </c>
      <c r="J9969" s="7" t="str">
        <f>VLOOKUP(C9969,'[1]T. Apoyo Sistema'!$B$1:$C$89,2,0)</f>
        <v>SI</v>
      </c>
    </row>
    <row r="9970" spans="1:10" x14ac:dyDescent="0.25">
      <c r="A9970" s="4" t="str">
        <f t="shared" si="310"/>
        <v>46248-POX22-gen2</v>
      </c>
      <c r="B9970" s="14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 t="shared" si="311"/>
        <v>2026-08</v>
      </c>
      <c r="J9970" s="7" t="str">
        <f>VLOOKUP(C9970,'[1]T. Apoyo Sistema'!$B$1:$C$89,2,0)</f>
        <v>SI</v>
      </c>
    </row>
    <row r="9971" spans="1:10" x14ac:dyDescent="0.25">
      <c r="A9971" s="4" t="str">
        <f t="shared" si="310"/>
        <v>46248-POX22-psa1</v>
      </c>
      <c r="B9971" s="14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 t="shared" si="311"/>
        <v>2026-08</v>
      </c>
      <c r="J9971" s="7" t="str">
        <f>VLOOKUP(C9971,'[1]T. Apoyo Sistema'!$B$1:$C$89,2,0)</f>
        <v>SI</v>
      </c>
    </row>
    <row r="9972" spans="1:10" x14ac:dyDescent="0.25">
      <c r="A9972" s="4" t="str">
        <f t="shared" si="310"/>
        <v>46248-POX22-psa2</v>
      </c>
      <c r="B9972" s="14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 t="shared" si="311"/>
        <v>2026-08</v>
      </c>
      <c r="J9972" s="7" t="str">
        <f>VLOOKUP(C9972,'[1]T. Apoyo Sistema'!$B$1:$C$89,2,0)</f>
        <v>SI</v>
      </c>
    </row>
    <row r="9973" spans="1:10" x14ac:dyDescent="0.25">
      <c r="A9973" s="4" t="str">
        <f t="shared" si="310"/>
        <v>46248-POX22-psa3</v>
      </c>
      <c r="B9973" s="14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 t="shared" si="311"/>
        <v>2026-08</v>
      </c>
      <c r="J9973" s="7" t="str">
        <f>VLOOKUP(C9973,'[1]T. Apoyo Sistema'!$B$1:$C$89,2,0)</f>
        <v>SI</v>
      </c>
    </row>
    <row r="9974" spans="1:10" x14ac:dyDescent="0.25">
      <c r="A9974" s="4" t="str">
        <f t="shared" si="310"/>
        <v>46248-POX22-psa4</v>
      </c>
      <c r="B9974" s="14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 t="shared" si="311"/>
        <v>2026-08</v>
      </c>
      <c r="J9974" s="7" t="str">
        <f>VLOOKUP(C9974,'[1]T. Apoyo Sistema'!$B$1:$C$89,2,0)</f>
        <v>SI</v>
      </c>
    </row>
    <row r="9975" spans="1:10" x14ac:dyDescent="0.25">
      <c r="A9975" s="4" t="str">
        <f t="shared" si="310"/>
        <v>46248-POX22-sec1</v>
      </c>
      <c r="B9975" s="14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 t="shared" si="311"/>
        <v>2026-08</v>
      </c>
      <c r="J9975" s="7" t="str">
        <f>VLOOKUP(C9975,'[1]T. Apoyo Sistema'!$B$1:$C$89,2,0)</f>
        <v>SI</v>
      </c>
    </row>
    <row r="9976" spans="1:10" x14ac:dyDescent="0.25">
      <c r="A9976" s="4" t="str">
        <f t="shared" si="310"/>
        <v>46248-POX22-sec2</v>
      </c>
      <c r="B9976" s="14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 t="shared" si="311"/>
        <v>2026-08</v>
      </c>
      <c r="J9976" s="7" t="str">
        <f>VLOOKUP(C9976,'[1]T. Apoyo Sistema'!$B$1:$C$89,2,0)</f>
        <v>SI</v>
      </c>
    </row>
    <row r="9977" spans="1:10" x14ac:dyDescent="0.25">
      <c r="A9977" s="4" t="str">
        <f t="shared" si="310"/>
        <v>46248-POX23-bbd1</v>
      </c>
      <c r="B9977" s="14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 t="shared" si="311"/>
        <v>2026-08</v>
      </c>
      <c r="J9977" s="7" t="str">
        <f>VLOOKUP(C9977,'[1]T. Apoyo Sistema'!$B$1:$C$89,2,0)</f>
        <v>SI</v>
      </c>
    </row>
    <row r="9978" spans="1:10" x14ac:dyDescent="0.25">
      <c r="A9978" s="4" t="str">
        <f t="shared" si="310"/>
        <v>46248-POX23-bbd2</v>
      </c>
      <c r="B9978" s="14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 t="shared" si="311"/>
        <v>2026-08</v>
      </c>
      <c r="J9978" s="7" t="str">
        <f>VLOOKUP(C9978,'[1]T. Apoyo Sistema'!$B$1:$C$89,2,0)</f>
        <v>SI</v>
      </c>
    </row>
    <row r="9979" spans="1:10" x14ac:dyDescent="0.25">
      <c r="A9979" s="4" t="str">
        <f t="shared" si="310"/>
        <v>46248-POX23-com1</v>
      </c>
      <c r="B9979" s="14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 t="shared" si="311"/>
        <v>2026-08</v>
      </c>
      <c r="J9979" s="7" t="str">
        <f>VLOOKUP(C9979,'[1]T. Apoyo Sistema'!$B$1:$C$89,2,0)</f>
        <v>SI</v>
      </c>
    </row>
    <row r="9980" spans="1:10" x14ac:dyDescent="0.25">
      <c r="A9980" s="4" t="str">
        <f t="shared" si="310"/>
        <v>46248-POX23-com2</v>
      </c>
      <c r="B9980" s="14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 t="shared" si="311"/>
        <v>2026-08</v>
      </c>
      <c r="J9980" s="7" t="str">
        <f>VLOOKUP(C9980,'[1]T. Apoyo Sistema'!$B$1:$C$89,2,0)</f>
        <v>SI</v>
      </c>
    </row>
    <row r="9981" spans="1:10" x14ac:dyDescent="0.25">
      <c r="A9981" s="4" t="str">
        <f t="shared" si="310"/>
        <v>46248-POX23-com3</v>
      </c>
      <c r="B9981" s="14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 t="shared" si="311"/>
        <v>2026-08</v>
      </c>
      <c r="J9981" s="7" t="str">
        <f>VLOOKUP(C9981,'[1]T. Apoyo Sistema'!$B$1:$C$89,2,0)</f>
        <v>SI</v>
      </c>
    </row>
    <row r="9982" spans="1:10" x14ac:dyDescent="0.25">
      <c r="A9982" s="4" t="str">
        <f t="shared" si="310"/>
        <v>46248-POX23-com4</v>
      </c>
      <c r="B9982" s="14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 t="shared" si="311"/>
        <v>2026-08</v>
      </c>
      <c r="J9982" s="7" t="str">
        <f>VLOOKUP(C9982,'[1]T. Apoyo Sistema'!$B$1:$C$89,2,0)</f>
        <v>SI</v>
      </c>
    </row>
    <row r="9983" spans="1:10" x14ac:dyDescent="0.25">
      <c r="A9983" s="4" t="str">
        <f t="shared" si="310"/>
        <v>46248-POX23-gen1</v>
      </c>
      <c r="B9983" s="14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 t="shared" si="311"/>
        <v>2026-08</v>
      </c>
      <c r="J9983" s="7" t="str">
        <f>VLOOKUP(C9983,'[1]T. Apoyo Sistema'!$B$1:$C$89,2,0)</f>
        <v>SI</v>
      </c>
    </row>
    <row r="9984" spans="1:10" x14ac:dyDescent="0.25">
      <c r="A9984" s="4" t="str">
        <f t="shared" si="310"/>
        <v>46248-POX23-gen2</v>
      </c>
      <c r="B9984" s="14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 t="shared" si="311"/>
        <v>2026-08</v>
      </c>
      <c r="J9984" s="7" t="str">
        <f>VLOOKUP(C9984,'[1]T. Apoyo Sistema'!$B$1:$C$89,2,0)</f>
        <v>SI</v>
      </c>
    </row>
    <row r="9985" spans="1:10" x14ac:dyDescent="0.25">
      <c r="A9985" s="4" t="str">
        <f t="shared" si="310"/>
        <v>46248-POX23-psa1</v>
      </c>
      <c r="B9985" s="14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 t="shared" si="311"/>
        <v>2026-08</v>
      </c>
      <c r="J9985" s="7" t="str">
        <f>VLOOKUP(C9985,'[1]T. Apoyo Sistema'!$B$1:$C$89,2,0)</f>
        <v>SI</v>
      </c>
    </row>
    <row r="9986" spans="1:10" x14ac:dyDescent="0.25">
      <c r="A9986" s="4" t="str">
        <f t="shared" ref="A9986:A10049" si="312">CONCATENATE(B9986,"-",C9986,"-",D9986)</f>
        <v>46248-POX23-psa2</v>
      </c>
      <c r="B9986" s="14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 t="shared" ref="I9986:I10049" si="313">TEXT(B9986,"yyyy-mm")</f>
        <v>2026-08</v>
      </c>
      <c r="J9986" s="7" t="str">
        <f>VLOOKUP(C9986,'[1]T. Apoyo Sistema'!$B$1:$C$89,2,0)</f>
        <v>SI</v>
      </c>
    </row>
    <row r="9987" spans="1:10" x14ac:dyDescent="0.25">
      <c r="A9987" s="4" t="str">
        <f t="shared" si="312"/>
        <v>46248-POX23-psa3</v>
      </c>
      <c r="B9987" s="14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 t="shared" si="313"/>
        <v>2026-08</v>
      </c>
      <c r="J9987" s="7" t="str">
        <f>VLOOKUP(C9987,'[1]T. Apoyo Sistema'!$B$1:$C$89,2,0)</f>
        <v>SI</v>
      </c>
    </row>
    <row r="9988" spans="1:10" x14ac:dyDescent="0.25">
      <c r="A9988" s="4" t="str">
        <f t="shared" si="312"/>
        <v>46248-POX23-psa4</v>
      </c>
      <c r="B9988" s="14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 t="shared" si="313"/>
        <v>2026-08</v>
      </c>
      <c r="J9988" s="7" t="str">
        <f>VLOOKUP(C9988,'[1]T. Apoyo Sistema'!$B$1:$C$89,2,0)</f>
        <v>SI</v>
      </c>
    </row>
    <row r="9989" spans="1:10" x14ac:dyDescent="0.25">
      <c r="A9989" s="4" t="str">
        <f t="shared" si="312"/>
        <v>46248-POX23-sec1</v>
      </c>
      <c r="B9989" s="14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 t="shared" si="313"/>
        <v>2026-08</v>
      </c>
      <c r="J9989" s="7" t="str">
        <f>VLOOKUP(C9989,'[1]T. Apoyo Sistema'!$B$1:$C$89,2,0)</f>
        <v>SI</v>
      </c>
    </row>
    <row r="9990" spans="1:10" x14ac:dyDescent="0.25">
      <c r="A9990" s="4" t="str">
        <f t="shared" si="312"/>
        <v>46248-POX23-sec2</v>
      </c>
      <c r="B9990" s="14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 t="shared" si="313"/>
        <v>2026-08</v>
      </c>
      <c r="J9990" s="7" t="str">
        <f>VLOOKUP(C9990,'[1]T. Apoyo Sistema'!$B$1:$C$89,2,0)</f>
        <v>SI</v>
      </c>
    </row>
    <row r="9991" spans="1:10" x14ac:dyDescent="0.25">
      <c r="A9991" s="4" t="str">
        <f t="shared" si="312"/>
        <v>46248-POX24-bbd1</v>
      </c>
      <c r="B9991" s="14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 t="shared" si="313"/>
        <v>2026-08</v>
      </c>
      <c r="J9991" s="7" t="str">
        <f>VLOOKUP(C9991,'[1]T. Apoyo Sistema'!$B$1:$C$89,2,0)</f>
        <v>SI</v>
      </c>
    </row>
    <row r="9992" spans="1:10" x14ac:dyDescent="0.25">
      <c r="A9992" s="4" t="str">
        <f t="shared" si="312"/>
        <v>46248-POX24-bbd2</v>
      </c>
      <c r="B9992" s="14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 t="shared" si="313"/>
        <v>2026-08</v>
      </c>
      <c r="J9992" s="7" t="str">
        <f>VLOOKUP(C9992,'[1]T. Apoyo Sistema'!$B$1:$C$89,2,0)</f>
        <v>SI</v>
      </c>
    </row>
    <row r="9993" spans="1:10" x14ac:dyDescent="0.25">
      <c r="A9993" s="4" t="str">
        <f t="shared" si="312"/>
        <v>46248-POX24-com1</v>
      </c>
      <c r="B9993" s="14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 t="shared" si="313"/>
        <v>2026-08</v>
      </c>
      <c r="J9993" s="7" t="str">
        <f>VLOOKUP(C9993,'[1]T. Apoyo Sistema'!$B$1:$C$89,2,0)</f>
        <v>SI</v>
      </c>
    </row>
    <row r="9994" spans="1:10" x14ac:dyDescent="0.25">
      <c r="A9994" s="4" t="str">
        <f t="shared" si="312"/>
        <v>46248-POX24-com2</v>
      </c>
      <c r="B9994" s="14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 t="shared" si="313"/>
        <v>2026-08</v>
      </c>
      <c r="J9994" s="7" t="str">
        <f>VLOOKUP(C9994,'[1]T. Apoyo Sistema'!$B$1:$C$89,2,0)</f>
        <v>SI</v>
      </c>
    </row>
    <row r="9995" spans="1:10" x14ac:dyDescent="0.25">
      <c r="A9995" s="4" t="str">
        <f t="shared" si="312"/>
        <v>46248-POX24-com3</v>
      </c>
      <c r="B9995" s="14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 t="shared" si="313"/>
        <v>2026-08</v>
      </c>
      <c r="J9995" s="7" t="str">
        <f>VLOOKUP(C9995,'[1]T. Apoyo Sistema'!$B$1:$C$89,2,0)</f>
        <v>SI</v>
      </c>
    </row>
    <row r="9996" spans="1:10" x14ac:dyDescent="0.25">
      <c r="A9996" s="4" t="str">
        <f t="shared" si="312"/>
        <v>46248-POX24-com4</v>
      </c>
      <c r="B9996" s="14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 t="shared" si="313"/>
        <v>2026-08</v>
      </c>
      <c r="J9996" s="7" t="str">
        <f>VLOOKUP(C9996,'[1]T. Apoyo Sistema'!$B$1:$C$89,2,0)</f>
        <v>SI</v>
      </c>
    </row>
    <row r="9997" spans="1:10" x14ac:dyDescent="0.25">
      <c r="A9997" s="4" t="str">
        <f t="shared" si="312"/>
        <v>46248-POX24-gen1</v>
      </c>
      <c r="B9997" s="14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 t="shared" si="313"/>
        <v>2026-08</v>
      </c>
      <c r="J9997" s="7" t="str">
        <f>VLOOKUP(C9997,'[1]T. Apoyo Sistema'!$B$1:$C$89,2,0)</f>
        <v>SI</v>
      </c>
    </row>
    <row r="9998" spans="1:10" x14ac:dyDescent="0.25">
      <c r="A9998" s="4" t="str">
        <f t="shared" si="312"/>
        <v>46248-POX24-gen2</v>
      </c>
      <c r="B9998" s="14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 t="shared" si="313"/>
        <v>2026-08</v>
      </c>
      <c r="J9998" s="7" t="str">
        <f>VLOOKUP(C9998,'[1]T. Apoyo Sistema'!$B$1:$C$89,2,0)</f>
        <v>SI</v>
      </c>
    </row>
    <row r="9999" spans="1:10" x14ac:dyDescent="0.25">
      <c r="A9999" s="4" t="str">
        <f t="shared" si="312"/>
        <v>46248-POX24-psa1</v>
      </c>
      <c r="B9999" s="14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 t="shared" si="313"/>
        <v>2026-08</v>
      </c>
      <c r="J9999" s="7" t="str">
        <f>VLOOKUP(C9999,'[1]T. Apoyo Sistema'!$B$1:$C$89,2,0)</f>
        <v>SI</v>
      </c>
    </row>
    <row r="10000" spans="1:10" x14ac:dyDescent="0.25">
      <c r="A10000" s="4" t="str">
        <f t="shared" si="312"/>
        <v>46248-POX24-psa2</v>
      </c>
      <c r="B10000" s="14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 t="shared" si="313"/>
        <v>2026-08</v>
      </c>
      <c r="J10000" s="7" t="str">
        <f>VLOOKUP(C10000,'[1]T. Apoyo Sistema'!$B$1:$C$89,2,0)</f>
        <v>SI</v>
      </c>
    </row>
    <row r="10001" spans="1:10" x14ac:dyDescent="0.25">
      <c r="A10001" s="4" t="str">
        <f t="shared" si="312"/>
        <v>46248-POX24-psa3</v>
      </c>
      <c r="B10001" s="14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 t="shared" si="313"/>
        <v>2026-08</v>
      </c>
      <c r="J10001" s="7" t="str">
        <f>VLOOKUP(C10001,'[1]T. Apoyo Sistema'!$B$1:$C$89,2,0)</f>
        <v>SI</v>
      </c>
    </row>
    <row r="10002" spans="1:10" x14ac:dyDescent="0.25">
      <c r="A10002" s="4" t="str">
        <f t="shared" si="312"/>
        <v>46248-POX24-psa4</v>
      </c>
      <c r="B10002" s="14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 t="shared" si="313"/>
        <v>2026-08</v>
      </c>
      <c r="J10002" s="7" t="str">
        <f>VLOOKUP(C10002,'[1]T. Apoyo Sistema'!$B$1:$C$89,2,0)</f>
        <v>SI</v>
      </c>
    </row>
    <row r="10003" spans="1:10" x14ac:dyDescent="0.25">
      <c r="A10003" s="4" t="str">
        <f t="shared" si="312"/>
        <v>46248-POX24-sec1</v>
      </c>
      <c r="B10003" s="14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 t="shared" si="313"/>
        <v>2026-08</v>
      </c>
      <c r="J10003" s="7" t="str">
        <f>VLOOKUP(C10003,'[1]T. Apoyo Sistema'!$B$1:$C$89,2,0)</f>
        <v>SI</v>
      </c>
    </row>
    <row r="10004" spans="1:10" x14ac:dyDescent="0.25">
      <c r="A10004" s="4" t="str">
        <f t="shared" si="312"/>
        <v>46248-POX24-sec2</v>
      </c>
      <c r="B10004" s="14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 t="shared" si="313"/>
        <v>2026-08</v>
      </c>
      <c r="J10004" s="7" t="str">
        <f>VLOOKUP(C10004,'[1]T. Apoyo Sistema'!$B$1:$C$89,2,0)</f>
        <v>SI</v>
      </c>
    </row>
    <row r="10005" spans="1:10" x14ac:dyDescent="0.25">
      <c r="A10005" s="4" t="str">
        <f t="shared" si="312"/>
        <v>46248-POX25-bbd1</v>
      </c>
      <c r="B10005" s="14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 t="shared" si="313"/>
        <v>2026-08</v>
      </c>
      <c r="J10005" s="7" t="str">
        <f>VLOOKUP(C10005,'[1]T. Apoyo Sistema'!$B$1:$C$89,2,0)</f>
        <v>NO</v>
      </c>
    </row>
    <row r="10006" spans="1:10" x14ac:dyDescent="0.25">
      <c r="A10006" s="4" t="str">
        <f t="shared" si="312"/>
        <v>46248-POX25-bbd2</v>
      </c>
      <c r="B10006" s="14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 t="shared" si="313"/>
        <v>2026-08</v>
      </c>
      <c r="J10006" s="7" t="str">
        <f>VLOOKUP(C10006,'[1]T. Apoyo Sistema'!$B$1:$C$89,2,0)</f>
        <v>NO</v>
      </c>
    </row>
    <row r="10007" spans="1:10" x14ac:dyDescent="0.25">
      <c r="A10007" s="4" t="str">
        <f t="shared" si="312"/>
        <v>46248-POX25-com1</v>
      </c>
      <c r="B10007" s="14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 t="shared" si="313"/>
        <v>2026-08</v>
      </c>
      <c r="J10007" s="7" t="str">
        <f>VLOOKUP(C10007,'[1]T. Apoyo Sistema'!$B$1:$C$89,2,0)</f>
        <v>NO</v>
      </c>
    </row>
    <row r="10008" spans="1:10" x14ac:dyDescent="0.25">
      <c r="A10008" s="4" t="str">
        <f t="shared" si="312"/>
        <v>46248-POX25-com2</v>
      </c>
      <c r="B10008" s="14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 t="shared" si="313"/>
        <v>2026-08</v>
      </c>
      <c r="J10008" s="7" t="str">
        <f>VLOOKUP(C10008,'[1]T. Apoyo Sistema'!$B$1:$C$89,2,0)</f>
        <v>NO</v>
      </c>
    </row>
    <row r="10009" spans="1:10" x14ac:dyDescent="0.25">
      <c r="A10009" s="4" t="str">
        <f t="shared" si="312"/>
        <v>46248-POX25-com3</v>
      </c>
      <c r="B10009" s="14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 t="shared" si="313"/>
        <v>2026-08</v>
      </c>
      <c r="J10009" s="7" t="str">
        <f>VLOOKUP(C10009,'[1]T. Apoyo Sistema'!$B$1:$C$89,2,0)</f>
        <v>NO</v>
      </c>
    </row>
    <row r="10010" spans="1:10" x14ac:dyDescent="0.25">
      <c r="A10010" s="4" t="str">
        <f t="shared" si="312"/>
        <v>46248-POX25-com4</v>
      </c>
      <c r="B10010" s="14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 t="shared" si="313"/>
        <v>2026-08</v>
      </c>
      <c r="J10010" s="7" t="str">
        <f>VLOOKUP(C10010,'[1]T. Apoyo Sistema'!$B$1:$C$89,2,0)</f>
        <v>NO</v>
      </c>
    </row>
    <row r="10011" spans="1:10" x14ac:dyDescent="0.25">
      <c r="A10011" s="4" t="str">
        <f t="shared" si="312"/>
        <v>46248-POX25-gen1</v>
      </c>
      <c r="B10011" s="14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 t="shared" si="313"/>
        <v>2026-08</v>
      </c>
      <c r="J10011" s="7" t="str">
        <f>VLOOKUP(C10011,'[1]T. Apoyo Sistema'!$B$1:$C$89,2,0)</f>
        <v>NO</v>
      </c>
    </row>
    <row r="10012" spans="1:10" x14ac:dyDescent="0.25">
      <c r="A10012" s="4" t="str">
        <f t="shared" si="312"/>
        <v>46248-POX25-gen2</v>
      </c>
      <c r="B10012" s="14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 t="shared" si="313"/>
        <v>2026-08</v>
      </c>
      <c r="J10012" s="7" t="str">
        <f>VLOOKUP(C10012,'[1]T. Apoyo Sistema'!$B$1:$C$89,2,0)</f>
        <v>NO</v>
      </c>
    </row>
    <row r="10013" spans="1:10" x14ac:dyDescent="0.25">
      <c r="A10013" s="4" t="str">
        <f t="shared" si="312"/>
        <v>46248-POX25-psa1</v>
      </c>
      <c r="B10013" s="14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 t="shared" si="313"/>
        <v>2026-08</v>
      </c>
      <c r="J10013" s="7" t="str">
        <f>VLOOKUP(C10013,'[1]T. Apoyo Sistema'!$B$1:$C$89,2,0)</f>
        <v>NO</v>
      </c>
    </row>
    <row r="10014" spans="1:10" x14ac:dyDescent="0.25">
      <c r="A10014" s="4" t="str">
        <f t="shared" si="312"/>
        <v>46248-POX25-psa2</v>
      </c>
      <c r="B10014" s="14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 t="shared" si="313"/>
        <v>2026-08</v>
      </c>
      <c r="J10014" s="7" t="str">
        <f>VLOOKUP(C10014,'[1]T. Apoyo Sistema'!$B$1:$C$89,2,0)</f>
        <v>NO</v>
      </c>
    </row>
    <row r="10015" spans="1:10" x14ac:dyDescent="0.25">
      <c r="A10015" s="4" t="str">
        <f t="shared" si="312"/>
        <v>46248-POX25-psa3</v>
      </c>
      <c r="B10015" s="14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 t="shared" si="313"/>
        <v>2026-08</v>
      </c>
      <c r="J10015" s="7" t="str">
        <f>VLOOKUP(C10015,'[1]T. Apoyo Sistema'!$B$1:$C$89,2,0)</f>
        <v>NO</v>
      </c>
    </row>
    <row r="10016" spans="1:10" x14ac:dyDescent="0.25">
      <c r="A10016" s="4" t="str">
        <f t="shared" si="312"/>
        <v>46248-POX25-psa4</v>
      </c>
      <c r="B10016" s="14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 t="shared" si="313"/>
        <v>2026-08</v>
      </c>
      <c r="J10016" s="7" t="str">
        <f>VLOOKUP(C10016,'[1]T. Apoyo Sistema'!$B$1:$C$89,2,0)</f>
        <v>NO</v>
      </c>
    </row>
    <row r="10017" spans="1:10" x14ac:dyDescent="0.25">
      <c r="A10017" s="4" t="str">
        <f t="shared" si="312"/>
        <v>46248-POX25-sec1</v>
      </c>
      <c r="B10017" s="14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 t="shared" si="313"/>
        <v>2026-08</v>
      </c>
      <c r="J10017" s="7" t="str">
        <f>VLOOKUP(C10017,'[1]T. Apoyo Sistema'!$B$1:$C$89,2,0)</f>
        <v>NO</v>
      </c>
    </row>
    <row r="10018" spans="1:10" x14ac:dyDescent="0.25">
      <c r="A10018" s="4" t="str">
        <f t="shared" si="312"/>
        <v>46248-POX25-sec2</v>
      </c>
      <c r="B10018" s="14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 t="shared" si="313"/>
        <v>2026-08</v>
      </c>
      <c r="J10018" s="7" t="str">
        <f>VLOOKUP(C10018,'[1]T. Apoyo Sistema'!$B$1:$C$89,2,0)</f>
        <v>NO</v>
      </c>
    </row>
    <row r="10019" spans="1:10" x14ac:dyDescent="0.25">
      <c r="A10019" s="4" t="str">
        <f t="shared" si="312"/>
        <v>46248-POX26-bbd1</v>
      </c>
      <c r="B10019" s="14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 t="shared" si="313"/>
        <v>2026-08</v>
      </c>
      <c r="J10019" s="7" t="str">
        <f>VLOOKUP(C10019,'[1]T. Apoyo Sistema'!$B$1:$C$89,2,0)</f>
        <v>SI</v>
      </c>
    </row>
    <row r="10020" spans="1:10" x14ac:dyDescent="0.25">
      <c r="A10020" s="4" t="str">
        <f t="shared" si="312"/>
        <v>46248-POX26-bbd2</v>
      </c>
      <c r="B10020" s="14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 t="shared" si="313"/>
        <v>2026-08</v>
      </c>
      <c r="J10020" s="7" t="str">
        <f>VLOOKUP(C10020,'[1]T. Apoyo Sistema'!$B$1:$C$89,2,0)</f>
        <v>SI</v>
      </c>
    </row>
    <row r="10021" spans="1:10" x14ac:dyDescent="0.25">
      <c r="A10021" s="4" t="str">
        <f t="shared" si="312"/>
        <v>46248-POX26-com1</v>
      </c>
      <c r="B10021" s="14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 t="shared" si="313"/>
        <v>2026-08</v>
      </c>
      <c r="J10021" s="7" t="str">
        <f>VLOOKUP(C10021,'[1]T. Apoyo Sistema'!$B$1:$C$89,2,0)</f>
        <v>SI</v>
      </c>
    </row>
    <row r="10022" spans="1:10" x14ac:dyDescent="0.25">
      <c r="A10022" s="4" t="str">
        <f t="shared" si="312"/>
        <v>46248-POX26-com2</v>
      </c>
      <c r="B10022" s="14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 t="shared" si="313"/>
        <v>2026-08</v>
      </c>
      <c r="J10022" s="7" t="str">
        <f>VLOOKUP(C10022,'[1]T. Apoyo Sistema'!$B$1:$C$89,2,0)</f>
        <v>SI</v>
      </c>
    </row>
    <row r="10023" spans="1:10" x14ac:dyDescent="0.25">
      <c r="A10023" s="4" t="str">
        <f t="shared" si="312"/>
        <v>46248-POX26-com3</v>
      </c>
      <c r="B10023" s="14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 t="shared" si="313"/>
        <v>2026-08</v>
      </c>
      <c r="J10023" s="7" t="str">
        <f>VLOOKUP(C10023,'[1]T. Apoyo Sistema'!$B$1:$C$89,2,0)</f>
        <v>SI</v>
      </c>
    </row>
    <row r="10024" spans="1:10" x14ac:dyDescent="0.25">
      <c r="A10024" s="4" t="str">
        <f t="shared" si="312"/>
        <v>46248-POX26-com4</v>
      </c>
      <c r="B10024" s="14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 t="shared" si="313"/>
        <v>2026-08</v>
      </c>
      <c r="J10024" s="7" t="str">
        <f>VLOOKUP(C10024,'[1]T. Apoyo Sistema'!$B$1:$C$89,2,0)</f>
        <v>SI</v>
      </c>
    </row>
    <row r="10025" spans="1:10" x14ac:dyDescent="0.25">
      <c r="A10025" s="4" t="str">
        <f t="shared" si="312"/>
        <v>46248-POX26-gen1</v>
      </c>
      <c r="B10025" s="14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 t="shared" si="313"/>
        <v>2026-08</v>
      </c>
      <c r="J10025" s="7" t="str">
        <f>VLOOKUP(C10025,'[1]T. Apoyo Sistema'!$B$1:$C$89,2,0)</f>
        <v>SI</v>
      </c>
    </row>
    <row r="10026" spans="1:10" x14ac:dyDescent="0.25">
      <c r="A10026" s="4" t="str">
        <f t="shared" si="312"/>
        <v>46248-POX26-gen2</v>
      </c>
      <c r="B10026" s="14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 t="shared" si="313"/>
        <v>2026-08</v>
      </c>
      <c r="J10026" s="7" t="str">
        <f>VLOOKUP(C10026,'[1]T. Apoyo Sistema'!$B$1:$C$89,2,0)</f>
        <v>SI</v>
      </c>
    </row>
    <row r="10027" spans="1:10" x14ac:dyDescent="0.25">
      <c r="A10027" s="4" t="str">
        <f t="shared" si="312"/>
        <v>46248-POX26-psa1</v>
      </c>
      <c r="B10027" s="14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 t="shared" si="313"/>
        <v>2026-08</v>
      </c>
      <c r="J10027" s="7" t="str">
        <f>VLOOKUP(C10027,'[1]T. Apoyo Sistema'!$B$1:$C$89,2,0)</f>
        <v>SI</v>
      </c>
    </row>
    <row r="10028" spans="1:10" x14ac:dyDescent="0.25">
      <c r="A10028" s="4" t="str">
        <f t="shared" si="312"/>
        <v>46248-POX26-psa2</v>
      </c>
      <c r="B10028" s="14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 t="shared" si="313"/>
        <v>2026-08</v>
      </c>
      <c r="J10028" s="7" t="str">
        <f>VLOOKUP(C10028,'[1]T. Apoyo Sistema'!$B$1:$C$89,2,0)</f>
        <v>SI</v>
      </c>
    </row>
    <row r="10029" spans="1:10" x14ac:dyDescent="0.25">
      <c r="A10029" s="4" t="str">
        <f t="shared" si="312"/>
        <v>46248-POX26-psa3</v>
      </c>
      <c r="B10029" s="14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 t="shared" si="313"/>
        <v>2026-08</v>
      </c>
      <c r="J10029" s="7" t="str">
        <f>VLOOKUP(C10029,'[1]T. Apoyo Sistema'!$B$1:$C$89,2,0)</f>
        <v>SI</v>
      </c>
    </row>
    <row r="10030" spans="1:10" x14ac:dyDescent="0.25">
      <c r="A10030" s="4" t="str">
        <f t="shared" si="312"/>
        <v>46248-POX26-psa4</v>
      </c>
      <c r="B10030" s="14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 t="shared" si="313"/>
        <v>2026-08</v>
      </c>
      <c r="J10030" s="7" t="str">
        <f>VLOOKUP(C10030,'[1]T. Apoyo Sistema'!$B$1:$C$89,2,0)</f>
        <v>SI</v>
      </c>
    </row>
    <row r="10031" spans="1:10" x14ac:dyDescent="0.25">
      <c r="A10031" s="4" t="str">
        <f t="shared" si="312"/>
        <v>46248-POX26-sec1</v>
      </c>
      <c r="B10031" s="14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 t="shared" si="313"/>
        <v>2026-08</v>
      </c>
      <c r="J10031" s="7" t="str">
        <f>VLOOKUP(C10031,'[1]T. Apoyo Sistema'!$B$1:$C$89,2,0)</f>
        <v>SI</v>
      </c>
    </row>
    <row r="10032" spans="1:10" x14ac:dyDescent="0.25">
      <c r="A10032" s="4" t="str">
        <f t="shared" si="312"/>
        <v>46248-POX26-sec2</v>
      </c>
      <c r="B10032" s="14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 t="shared" si="313"/>
        <v>2026-08</v>
      </c>
      <c r="J10032" s="7" t="str">
        <f>VLOOKUP(C10032,'[1]T. Apoyo Sistema'!$B$1:$C$89,2,0)</f>
        <v>SI</v>
      </c>
    </row>
    <row r="10033" spans="1:10" x14ac:dyDescent="0.25">
      <c r="A10033" s="4" t="str">
        <f t="shared" si="312"/>
        <v>46248-POX27-bbd1</v>
      </c>
      <c r="B10033" s="14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 t="shared" si="313"/>
        <v>2026-08</v>
      </c>
      <c r="J10033" s="7" t="str">
        <f>VLOOKUP(C10033,'[1]T. Apoyo Sistema'!$B$1:$C$89,2,0)</f>
        <v>NO</v>
      </c>
    </row>
    <row r="10034" spans="1:10" x14ac:dyDescent="0.25">
      <c r="A10034" s="4" t="str">
        <f t="shared" si="312"/>
        <v>46248-POX27-bbd2</v>
      </c>
      <c r="B10034" s="14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 t="shared" si="313"/>
        <v>2026-08</v>
      </c>
      <c r="J10034" s="7" t="str">
        <f>VLOOKUP(C10034,'[1]T. Apoyo Sistema'!$B$1:$C$89,2,0)</f>
        <v>NO</v>
      </c>
    </row>
    <row r="10035" spans="1:10" x14ac:dyDescent="0.25">
      <c r="A10035" s="4" t="str">
        <f t="shared" si="312"/>
        <v>46248-POX27-com1</v>
      </c>
      <c r="B10035" s="14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 t="shared" si="313"/>
        <v>2026-08</v>
      </c>
      <c r="J10035" s="7" t="str">
        <f>VLOOKUP(C10035,'[1]T. Apoyo Sistema'!$B$1:$C$89,2,0)</f>
        <v>NO</v>
      </c>
    </row>
    <row r="10036" spans="1:10" x14ac:dyDescent="0.25">
      <c r="A10036" s="4" t="str">
        <f t="shared" si="312"/>
        <v>46248-POX27-com2</v>
      </c>
      <c r="B10036" s="14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 t="shared" si="313"/>
        <v>2026-08</v>
      </c>
      <c r="J10036" s="7" t="str">
        <f>VLOOKUP(C10036,'[1]T. Apoyo Sistema'!$B$1:$C$89,2,0)</f>
        <v>NO</v>
      </c>
    </row>
    <row r="10037" spans="1:10" x14ac:dyDescent="0.25">
      <c r="A10037" s="4" t="str">
        <f t="shared" si="312"/>
        <v>46248-POX27-com3</v>
      </c>
      <c r="B10037" s="14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 t="shared" si="313"/>
        <v>2026-08</v>
      </c>
      <c r="J10037" s="7" t="str">
        <f>VLOOKUP(C10037,'[1]T. Apoyo Sistema'!$B$1:$C$89,2,0)</f>
        <v>NO</v>
      </c>
    </row>
    <row r="10038" spans="1:10" x14ac:dyDescent="0.25">
      <c r="A10038" s="4" t="str">
        <f t="shared" si="312"/>
        <v>46248-POX27-com4</v>
      </c>
      <c r="B10038" s="14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 t="shared" si="313"/>
        <v>2026-08</v>
      </c>
      <c r="J10038" s="7" t="str">
        <f>VLOOKUP(C10038,'[1]T. Apoyo Sistema'!$B$1:$C$89,2,0)</f>
        <v>NO</v>
      </c>
    </row>
    <row r="10039" spans="1:10" x14ac:dyDescent="0.25">
      <c r="A10039" s="4" t="str">
        <f t="shared" si="312"/>
        <v>46248-POX27-gen1</v>
      </c>
      <c r="B10039" s="14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 t="shared" si="313"/>
        <v>2026-08</v>
      </c>
      <c r="J10039" s="7" t="str">
        <f>VLOOKUP(C10039,'[1]T. Apoyo Sistema'!$B$1:$C$89,2,0)</f>
        <v>NO</v>
      </c>
    </row>
    <row r="10040" spans="1:10" x14ac:dyDescent="0.25">
      <c r="A10040" s="4" t="str">
        <f t="shared" si="312"/>
        <v>46248-POX27-gen2</v>
      </c>
      <c r="B10040" s="14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 t="shared" si="313"/>
        <v>2026-08</v>
      </c>
      <c r="J10040" s="7" t="str">
        <f>VLOOKUP(C10040,'[1]T. Apoyo Sistema'!$B$1:$C$89,2,0)</f>
        <v>NO</v>
      </c>
    </row>
    <row r="10041" spans="1:10" x14ac:dyDescent="0.25">
      <c r="A10041" s="4" t="str">
        <f t="shared" si="312"/>
        <v>46248-POX27-psa1</v>
      </c>
      <c r="B10041" s="14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 t="shared" si="313"/>
        <v>2026-08</v>
      </c>
      <c r="J10041" s="7" t="str">
        <f>VLOOKUP(C10041,'[1]T. Apoyo Sistema'!$B$1:$C$89,2,0)</f>
        <v>NO</v>
      </c>
    </row>
    <row r="10042" spans="1:10" x14ac:dyDescent="0.25">
      <c r="A10042" s="4" t="str">
        <f t="shared" si="312"/>
        <v>46248-POX27-psa2</v>
      </c>
      <c r="B10042" s="14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 t="shared" si="313"/>
        <v>2026-08</v>
      </c>
      <c r="J10042" s="7" t="str">
        <f>VLOOKUP(C10042,'[1]T. Apoyo Sistema'!$B$1:$C$89,2,0)</f>
        <v>NO</v>
      </c>
    </row>
    <row r="10043" spans="1:10" x14ac:dyDescent="0.25">
      <c r="A10043" s="4" t="str">
        <f t="shared" si="312"/>
        <v>46248-POX27-psa3</v>
      </c>
      <c r="B10043" s="14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 t="shared" si="313"/>
        <v>2026-08</v>
      </c>
      <c r="J10043" s="7" t="str">
        <f>VLOOKUP(C10043,'[1]T. Apoyo Sistema'!$B$1:$C$89,2,0)</f>
        <v>NO</v>
      </c>
    </row>
    <row r="10044" spans="1:10" x14ac:dyDescent="0.25">
      <c r="A10044" s="4" t="str">
        <f t="shared" si="312"/>
        <v>46248-POX27-psa4</v>
      </c>
      <c r="B10044" s="14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 t="shared" si="313"/>
        <v>2026-08</v>
      </c>
      <c r="J10044" s="7" t="str">
        <f>VLOOKUP(C10044,'[1]T. Apoyo Sistema'!$B$1:$C$89,2,0)</f>
        <v>NO</v>
      </c>
    </row>
    <row r="10045" spans="1:10" x14ac:dyDescent="0.25">
      <c r="A10045" s="4" t="str">
        <f t="shared" si="312"/>
        <v>46248-POX27-sec1</v>
      </c>
      <c r="B10045" s="14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 t="shared" si="313"/>
        <v>2026-08</v>
      </c>
      <c r="J10045" s="7" t="str">
        <f>VLOOKUP(C10045,'[1]T. Apoyo Sistema'!$B$1:$C$89,2,0)</f>
        <v>NO</v>
      </c>
    </row>
    <row r="10046" spans="1:10" x14ac:dyDescent="0.25">
      <c r="A10046" s="4" t="str">
        <f t="shared" si="312"/>
        <v>46248-POX27-sec2</v>
      </c>
      <c r="B10046" s="14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 t="shared" si="313"/>
        <v>2026-08</v>
      </c>
      <c r="J10046" s="7" t="str">
        <f>VLOOKUP(C10046,'[1]T. Apoyo Sistema'!$B$1:$C$89,2,0)</f>
        <v>NO</v>
      </c>
    </row>
    <row r="10047" spans="1:10" x14ac:dyDescent="0.25">
      <c r="A10047" s="4" t="str">
        <f t="shared" si="312"/>
        <v>46248-POX28-bbd1</v>
      </c>
      <c r="B10047" s="14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 t="shared" si="313"/>
        <v>2026-08</v>
      </c>
      <c r="J10047" s="7" t="str">
        <f>VLOOKUP(C10047,'[1]T. Apoyo Sistema'!$B$1:$C$89,2,0)</f>
        <v>SI</v>
      </c>
    </row>
    <row r="10048" spans="1:10" x14ac:dyDescent="0.25">
      <c r="A10048" s="4" t="str">
        <f t="shared" si="312"/>
        <v>46248-POX28-bbd2</v>
      </c>
      <c r="B10048" s="14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 t="shared" si="313"/>
        <v>2026-08</v>
      </c>
      <c r="J10048" s="7" t="str">
        <f>VLOOKUP(C10048,'[1]T. Apoyo Sistema'!$B$1:$C$89,2,0)</f>
        <v>SI</v>
      </c>
    </row>
    <row r="10049" spans="1:10" x14ac:dyDescent="0.25">
      <c r="A10049" s="4" t="str">
        <f t="shared" si="312"/>
        <v>46248-POX28-com1</v>
      </c>
      <c r="B10049" s="14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 t="shared" si="313"/>
        <v>2026-08</v>
      </c>
      <c r="J10049" s="7" t="str">
        <f>VLOOKUP(C10049,'[1]T. Apoyo Sistema'!$B$1:$C$89,2,0)</f>
        <v>SI</v>
      </c>
    </row>
    <row r="10050" spans="1:10" x14ac:dyDescent="0.25">
      <c r="A10050" s="4" t="str">
        <f t="shared" ref="A10050:A10113" si="314">CONCATENATE(B10050,"-",C10050,"-",D10050)</f>
        <v>46248-POX28-com2</v>
      </c>
      <c r="B10050" s="14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 t="shared" ref="I10050:I10113" si="315">TEXT(B10050,"yyyy-mm")</f>
        <v>2026-08</v>
      </c>
      <c r="J10050" s="7" t="str">
        <f>VLOOKUP(C10050,'[1]T. Apoyo Sistema'!$B$1:$C$89,2,0)</f>
        <v>SI</v>
      </c>
    </row>
    <row r="10051" spans="1:10" x14ac:dyDescent="0.25">
      <c r="A10051" s="4" t="str">
        <f t="shared" si="314"/>
        <v>46248-POX28-com3</v>
      </c>
      <c r="B10051" s="14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 t="shared" si="315"/>
        <v>2026-08</v>
      </c>
      <c r="J10051" s="7" t="str">
        <f>VLOOKUP(C10051,'[1]T. Apoyo Sistema'!$B$1:$C$89,2,0)</f>
        <v>SI</v>
      </c>
    </row>
    <row r="10052" spans="1:10" x14ac:dyDescent="0.25">
      <c r="A10052" s="4" t="str">
        <f t="shared" si="314"/>
        <v>46248-POX28-com4</v>
      </c>
      <c r="B10052" s="14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 t="shared" si="315"/>
        <v>2026-08</v>
      </c>
      <c r="J10052" s="7" t="str">
        <f>VLOOKUP(C10052,'[1]T. Apoyo Sistema'!$B$1:$C$89,2,0)</f>
        <v>SI</v>
      </c>
    </row>
    <row r="10053" spans="1:10" x14ac:dyDescent="0.25">
      <c r="A10053" s="4" t="str">
        <f t="shared" si="314"/>
        <v>46248-POX28-gen1</v>
      </c>
      <c r="B10053" s="14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 t="shared" si="315"/>
        <v>2026-08</v>
      </c>
      <c r="J10053" s="7" t="str">
        <f>VLOOKUP(C10053,'[1]T. Apoyo Sistema'!$B$1:$C$89,2,0)</f>
        <v>SI</v>
      </c>
    </row>
    <row r="10054" spans="1:10" x14ac:dyDescent="0.25">
      <c r="A10054" s="4" t="str">
        <f t="shared" si="314"/>
        <v>46248-POX28-gen2</v>
      </c>
      <c r="B10054" s="14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 t="shared" si="315"/>
        <v>2026-08</v>
      </c>
      <c r="J10054" s="7" t="str">
        <f>VLOOKUP(C10054,'[1]T. Apoyo Sistema'!$B$1:$C$89,2,0)</f>
        <v>SI</v>
      </c>
    </row>
    <row r="10055" spans="1:10" x14ac:dyDescent="0.25">
      <c r="A10055" s="4" t="str">
        <f t="shared" si="314"/>
        <v>46248-POX28-psa1</v>
      </c>
      <c r="B10055" s="14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 t="shared" si="315"/>
        <v>2026-08</v>
      </c>
      <c r="J10055" s="7" t="str">
        <f>VLOOKUP(C10055,'[1]T. Apoyo Sistema'!$B$1:$C$89,2,0)</f>
        <v>SI</v>
      </c>
    </row>
    <row r="10056" spans="1:10" x14ac:dyDescent="0.25">
      <c r="A10056" s="4" t="str">
        <f t="shared" si="314"/>
        <v>46248-POX28-psa2</v>
      </c>
      <c r="B10056" s="14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 t="shared" si="315"/>
        <v>2026-08</v>
      </c>
      <c r="J10056" s="7" t="str">
        <f>VLOOKUP(C10056,'[1]T. Apoyo Sistema'!$B$1:$C$89,2,0)</f>
        <v>SI</v>
      </c>
    </row>
    <row r="10057" spans="1:10" x14ac:dyDescent="0.25">
      <c r="A10057" s="4" t="str">
        <f t="shared" si="314"/>
        <v>46248-POX28-psa3</v>
      </c>
      <c r="B10057" s="14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 t="shared" si="315"/>
        <v>2026-08</v>
      </c>
      <c r="J10057" s="7" t="str">
        <f>VLOOKUP(C10057,'[1]T. Apoyo Sistema'!$B$1:$C$89,2,0)</f>
        <v>SI</v>
      </c>
    </row>
    <row r="10058" spans="1:10" x14ac:dyDescent="0.25">
      <c r="A10058" s="4" t="str">
        <f t="shared" si="314"/>
        <v>46248-POX28-psa4</v>
      </c>
      <c r="B10058" s="14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 t="shared" si="315"/>
        <v>2026-08</v>
      </c>
      <c r="J10058" s="7" t="str">
        <f>VLOOKUP(C10058,'[1]T. Apoyo Sistema'!$B$1:$C$89,2,0)</f>
        <v>SI</v>
      </c>
    </row>
    <row r="10059" spans="1:10" x14ac:dyDescent="0.25">
      <c r="A10059" s="4" t="str">
        <f t="shared" si="314"/>
        <v>46248-POX28-sec1</v>
      </c>
      <c r="B10059" s="14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 t="shared" si="315"/>
        <v>2026-08</v>
      </c>
      <c r="J10059" s="7" t="str">
        <f>VLOOKUP(C10059,'[1]T. Apoyo Sistema'!$B$1:$C$89,2,0)</f>
        <v>SI</v>
      </c>
    </row>
    <row r="10060" spans="1:10" x14ac:dyDescent="0.25">
      <c r="A10060" s="4" t="str">
        <f t="shared" si="314"/>
        <v>46248-POX28-sec2</v>
      </c>
      <c r="B10060" s="14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 t="shared" si="315"/>
        <v>2026-08</v>
      </c>
      <c r="J10060" s="7" t="str">
        <f>VLOOKUP(C10060,'[1]T. Apoyo Sistema'!$B$1:$C$89,2,0)</f>
        <v>SI</v>
      </c>
    </row>
    <row r="10061" spans="1:10" x14ac:dyDescent="0.25">
      <c r="A10061" s="4" t="str">
        <f t="shared" si="314"/>
        <v>46248-POX29-bbd1</v>
      </c>
      <c r="B10061" s="14">
        <v>46248</v>
      </c>
      <c r="C10061" s="4" t="s">
        <v>89</v>
      </c>
      <c r="D10061" s="4" t="s">
        <v>69</v>
      </c>
      <c r="E10061" s="4">
        <v>0</v>
      </c>
      <c r="F10061" s="6">
        <v>0</v>
      </c>
      <c r="G10061" s="6">
        <v>13.7</v>
      </c>
      <c r="H10061" s="6">
        <v>0</v>
      </c>
      <c r="I10061" s="4" t="str">
        <f t="shared" si="315"/>
        <v>2026-08</v>
      </c>
      <c r="J10061" s="7" t="str">
        <f>VLOOKUP(C10061,'[1]T. Apoyo Sistema'!$B$1:$C$89,2,0)</f>
        <v>SI</v>
      </c>
    </row>
    <row r="10062" spans="1:10" x14ac:dyDescent="0.25">
      <c r="A10062" s="4" t="str">
        <f t="shared" si="314"/>
        <v>46248-POX29-bbd2</v>
      </c>
      <c r="B10062" s="14">
        <v>46248</v>
      </c>
      <c r="C10062" s="4" t="s">
        <v>89</v>
      </c>
      <c r="D10062" s="4" t="s">
        <v>70</v>
      </c>
      <c r="E10062" s="4">
        <v>0</v>
      </c>
      <c r="F10062" s="6">
        <v>0</v>
      </c>
      <c r="G10062" s="6">
        <v>13.7</v>
      </c>
      <c r="H10062" s="6">
        <v>0</v>
      </c>
      <c r="I10062" s="4" t="str">
        <f t="shared" si="315"/>
        <v>2026-08</v>
      </c>
      <c r="J10062" s="7" t="str">
        <f>VLOOKUP(C10062,'[1]T. Apoyo Sistema'!$B$1:$C$89,2,0)</f>
        <v>SI</v>
      </c>
    </row>
    <row r="10063" spans="1:10" x14ac:dyDescent="0.25">
      <c r="A10063" s="4" t="str">
        <f t="shared" si="314"/>
        <v>46248-POX29-com1</v>
      </c>
      <c r="B10063" s="14">
        <v>46248</v>
      </c>
      <c r="C10063" s="4" t="s">
        <v>89</v>
      </c>
      <c r="D10063" s="4" t="s">
        <v>71</v>
      </c>
      <c r="E10063" s="4">
        <v>0</v>
      </c>
      <c r="F10063" s="6">
        <v>0</v>
      </c>
      <c r="G10063" s="6">
        <v>13.7</v>
      </c>
      <c r="H10063" s="6">
        <v>0</v>
      </c>
      <c r="I10063" s="4" t="str">
        <f t="shared" si="315"/>
        <v>2026-08</v>
      </c>
      <c r="J10063" s="7" t="str">
        <f>VLOOKUP(C10063,'[1]T. Apoyo Sistema'!$B$1:$C$89,2,0)</f>
        <v>SI</v>
      </c>
    </row>
    <row r="10064" spans="1:10" x14ac:dyDescent="0.25">
      <c r="A10064" s="4" t="str">
        <f t="shared" si="314"/>
        <v>46248-POX29-com2</v>
      </c>
      <c r="B10064" s="14">
        <v>46248</v>
      </c>
      <c r="C10064" s="4" t="s">
        <v>89</v>
      </c>
      <c r="D10064" s="4" t="s">
        <v>72</v>
      </c>
      <c r="E10064" s="4">
        <v>0</v>
      </c>
      <c r="F10064" s="6">
        <v>0</v>
      </c>
      <c r="G10064" s="6">
        <v>13.7</v>
      </c>
      <c r="H10064" s="6">
        <v>0</v>
      </c>
      <c r="I10064" s="4" t="str">
        <f t="shared" si="315"/>
        <v>2026-08</v>
      </c>
      <c r="J10064" s="7" t="str">
        <f>VLOOKUP(C10064,'[1]T. Apoyo Sistema'!$B$1:$C$89,2,0)</f>
        <v>SI</v>
      </c>
    </row>
    <row r="10065" spans="1:10" x14ac:dyDescent="0.25">
      <c r="A10065" s="4" t="str">
        <f t="shared" si="314"/>
        <v>46248-POX29-com3</v>
      </c>
      <c r="B10065" s="14">
        <v>46248</v>
      </c>
      <c r="C10065" s="4" t="s">
        <v>89</v>
      </c>
      <c r="D10065" s="4" t="s">
        <v>77</v>
      </c>
      <c r="E10065" s="4">
        <v>0</v>
      </c>
      <c r="F10065" s="6">
        <v>0</v>
      </c>
      <c r="G10065" s="6">
        <v>13.7</v>
      </c>
      <c r="H10065" s="6">
        <v>0</v>
      </c>
      <c r="I10065" s="4" t="str">
        <f t="shared" si="315"/>
        <v>2026-08</v>
      </c>
      <c r="J10065" s="7" t="str">
        <f>VLOOKUP(C10065,'[1]T. Apoyo Sistema'!$B$1:$C$89,2,0)</f>
        <v>SI</v>
      </c>
    </row>
    <row r="10066" spans="1:10" x14ac:dyDescent="0.25">
      <c r="A10066" s="4" t="str">
        <f t="shared" si="314"/>
        <v>46248-POX29-com4</v>
      </c>
      <c r="B10066" s="14">
        <v>46248</v>
      </c>
      <c r="C10066" s="4" t="s">
        <v>89</v>
      </c>
      <c r="D10066" s="4" t="s">
        <v>78</v>
      </c>
      <c r="E10066" s="4">
        <v>0</v>
      </c>
      <c r="F10066" s="6">
        <v>0</v>
      </c>
      <c r="G10066" s="6">
        <v>13.7</v>
      </c>
      <c r="H10066" s="6">
        <v>0</v>
      </c>
      <c r="I10066" s="4" t="str">
        <f t="shared" si="315"/>
        <v>2026-08</v>
      </c>
      <c r="J10066" s="7" t="str">
        <f>VLOOKUP(C10066,'[1]T. Apoyo Sistema'!$B$1:$C$89,2,0)</f>
        <v>SI</v>
      </c>
    </row>
    <row r="10067" spans="1:10" x14ac:dyDescent="0.25">
      <c r="A10067" s="4" t="str">
        <f t="shared" si="314"/>
        <v>46248-POX29-gen1</v>
      </c>
      <c r="B10067" s="14">
        <v>46248</v>
      </c>
      <c r="C10067" s="4" t="s">
        <v>89</v>
      </c>
      <c r="D10067" s="4" t="s">
        <v>59</v>
      </c>
      <c r="E10067" s="4">
        <v>0</v>
      </c>
      <c r="F10067" s="6">
        <v>0</v>
      </c>
      <c r="G10067" s="6">
        <v>13.7</v>
      </c>
      <c r="H10067" s="6">
        <v>0</v>
      </c>
      <c r="I10067" s="4" t="str">
        <f t="shared" si="315"/>
        <v>2026-08</v>
      </c>
      <c r="J10067" s="7" t="str">
        <f>VLOOKUP(C10067,'[1]T. Apoyo Sistema'!$B$1:$C$89,2,0)</f>
        <v>SI</v>
      </c>
    </row>
    <row r="10068" spans="1:10" x14ac:dyDescent="0.25">
      <c r="A10068" s="4" t="str">
        <f t="shared" si="314"/>
        <v>46248-POX29-gen2</v>
      </c>
      <c r="B10068" s="14">
        <v>46248</v>
      </c>
      <c r="C10068" s="4" t="s">
        <v>89</v>
      </c>
      <c r="D10068" s="4" t="s">
        <v>73</v>
      </c>
      <c r="E10068" s="4">
        <v>0</v>
      </c>
      <c r="F10068" s="6">
        <v>0</v>
      </c>
      <c r="G10068" s="6">
        <v>13.7</v>
      </c>
      <c r="H10068" s="6">
        <v>0</v>
      </c>
      <c r="I10068" s="4" t="str">
        <f t="shared" si="315"/>
        <v>2026-08</v>
      </c>
      <c r="J10068" s="7" t="str">
        <f>VLOOKUP(C10068,'[1]T. Apoyo Sistema'!$B$1:$C$89,2,0)</f>
        <v>SI</v>
      </c>
    </row>
    <row r="10069" spans="1:10" x14ac:dyDescent="0.25">
      <c r="A10069" s="4" t="str">
        <f t="shared" si="314"/>
        <v>46248-POX29-psa1</v>
      </c>
      <c r="B10069" s="14">
        <v>46248</v>
      </c>
      <c r="C10069" s="4" t="s">
        <v>89</v>
      </c>
      <c r="D10069" s="4" t="s">
        <v>60</v>
      </c>
      <c r="E10069" s="4">
        <v>0</v>
      </c>
      <c r="F10069" s="6">
        <v>0</v>
      </c>
      <c r="G10069" s="6">
        <v>13.7</v>
      </c>
      <c r="H10069" s="6">
        <v>0</v>
      </c>
      <c r="I10069" s="4" t="str">
        <f t="shared" si="315"/>
        <v>2026-08</v>
      </c>
      <c r="J10069" s="7" t="str">
        <f>VLOOKUP(C10069,'[1]T. Apoyo Sistema'!$B$1:$C$89,2,0)</f>
        <v>SI</v>
      </c>
    </row>
    <row r="10070" spans="1:10" x14ac:dyDescent="0.25">
      <c r="A10070" s="4" t="str">
        <f t="shared" si="314"/>
        <v>46248-POX29-psa2</v>
      </c>
      <c r="B10070" s="14">
        <v>46248</v>
      </c>
      <c r="C10070" s="4" t="s">
        <v>89</v>
      </c>
      <c r="D10070" s="4" t="s">
        <v>74</v>
      </c>
      <c r="E10070" s="4">
        <v>0</v>
      </c>
      <c r="F10070" s="6">
        <v>0</v>
      </c>
      <c r="G10070" s="6">
        <v>13.7</v>
      </c>
      <c r="H10070" s="6">
        <v>0</v>
      </c>
      <c r="I10070" s="4" t="str">
        <f t="shared" si="315"/>
        <v>2026-08</v>
      </c>
      <c r="J10070" s="7" t="str">
        <f>VLOOKUP(C10070,'[1]T. Apoyo Sistema'!$B$1:$C$89,2,0)</f>
        <v>SI</v>
      </c>
    </row>
    <row r="10071" spans="1:10" x14ac:dyDescent="0.25">
      <c r="A10071" s="4" t="str">
        <f t="shared" si="314"/>
        <v>46248-POX29-psa3</v>
      </c>
      <c r="B10071" s="14">
        <v>46248</v>
      </c>
      <c r="C10071" s="4" t="s">
        <v>89</v>
      </c>
      <c r="D10071" s="4" t="s">
        <v>79</v>
      </c>
      <c r="E10071" s="4">
        <v>0</v>
      </c>
      <c r="F10071" s="6">
        <v>0</v>
      </c>
      <c r="G10071" s="6">
        <v>13.7</v>
      </c>
      <c r="H10071" s="6">
        <v>0</v>
      </c>
      <c r="I10071" s="4" t="str">
        <f t="shared" si="315"/>
        <v>2026-08</v>
      </c>
      <c r="J10071" s="7" t="str">
        <f>VLOOKUP(C10071,'[1]T. Apoyo Sistema'!$B$1:$C$89,2,0)</f>
        <v>SI</v>
      </c>
    </row>
    <row r="10072" spans="1:10" x14ac:dyDescent="0.25">
      <c r="A10072" s="4" t="str">
        <f t="shared" si="314"/>
        <v>46248-POX29-psa4</v>
      </c>
      <c r="B10072" s="14">
        <v>46248</v>
      </c>
      <c r="C10072" s="4" t="s">
        <v>89</v>
      </c>
      <c r="D10072" s="4" t="s">
        <v>80</v>
      </c>
      <c r="E10072" s="4">
        <v>0</v>
      </c>
      <c r="F10072" s="6">
        <v>0</v>
      </c>
      <c r="G10072" s="6">
        <v>13.7</v>
      </c>
      <c r="H10072" s="6">
        <v>0</v>
      </c>
      <c r="I10072" s="4" t="str">
        <f t="shared" si="315"/>
        <v>2026-08</v>
      </c>
      <c r="J10072" s="7" t="str">
        <f>VLOOKUP(C10072,'[1]T. Apoyo Sistema'!$B$1:$C$89,2,0)</f>
        <v>SI</v>
      </c>
    </row>
    <row r="10073" spans="1:10" x14ac:dyDescent="0.25">
      <c r="A10073" s="4" t="str">
        <f t="shared" si="314"/>
        <v>46248-POX29-sec1</v>
      </c>
      <c r="B10073" s="14">
        <v>46248</v>
      </c>
      <c r="C10073" s="4" t="s">
        <v>89</v>
      </c>
      <c r="D10073" s="4" t="s">
        <v>75</v>
      </c>
      <c r="E10073" s="4">
        <v>0</v>
      </c>
      <c r="F10073" s="6">
        <v>0</v>
      </c>
      <c r="G10073" s="6">
        <v>13.7</v>
      </c>
      <c r="H10073" s="6">
        <v>0</v>
      </c>
      <c r="I10073" s="4" t="str">
        <f t="shared" si="315"/>
        <v>2026-08</v>
      </c>
      <c r="J10073" s="7" t="str">
        <f>VLOOKUP(C10073,'[1]T. Apoyo Sistema'!$B$1:$C$89,2,0)</f>
        <v>SI</v>
      </c>
    </row>
    <row r="10074" spans="1:10" x14ac:dyDescent="0.25">
      <c r="A10074" s="4" t="str">
        <f t="shared" si="314"/>
        <v>46248-POX29-sec2</v>
      </c>
      <c r="B10074" s="14">
        <v>46248</v>
      </c>
      <c r="C10074" s="4" t="s">
        <v>89</v>
      </c>
      <c r="D10074" s="4" t="s">
        <v>76</v>
      </c>
      <c r="E10074" s="4">
        <v>0</v>
      </c>
      <c r="F10074" s="6">
        <v>0</v>
      </c>
      <c r="G10074" s="6">
        <v>13.7</v>
      </c>
      <c r="H10074" s="6">
        <v>0</v>
      </c>
      <c r="I10074" s="4" t="str">
        <f t="shared" si="315"/>
        <v>2026-08</v>
      </c>
      <c r="J10074" s="7" t="str">
        <f>VLOOKUP(C10074,'[1]T. Apoyo Sistema'!$B$1:$C$89,2,0)</f>
        <v>SI</v>
      </c>
    </row>
    <row r="10075" spans="1:10" x14ac:dyDescent="0.25">
      <c r="A10075" s="4" t="str">
        <f t="shared" si="314"/>
        <v>46248-POX3-bbd1</v>
      </c>
      <c r="B10075" s="14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 t="shared" si="315"/>
        <v>2026-08</v>
      </c>
      <c r="J10075" s="7" t="str">
        <f>VLOOKUP(C10075,'[1]T. Apoyo Sistema'!$B$1:$C$89,2,0)</f>
        <v>SI</v>
      </c>
    </row>
    <row r="10076" spans="1:10" x14ac:dyDescent="0.25">
      <c r="A10076" s="4" t="str">
        <f t="shared" si="314"/>
        <v>46248-POX3-bbd2</v>
      </c>
      <c r="B10076" s="14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 t="shared" si="315"/>
        <v>2026-08</v>
      </c>
      <c r="J10076" s="7" t="str">
        <f>VLOOKUP(C10076,'[1]T. Apoyo Sistema'!$B$1:$C$89,2,0)</f>
        <v>SI</v>
      </c>
    </row>
    <row r="10077" spans="1:10" x14ac:dyDescent="0.25">
      <c r="A10077" s="4" t="str">
        <f t="shared" si="314"/>
        <v>46248-POX3-com1</v>
      </c>
      <c r="B10077" s="14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 t="shared" si="315"/>
        <v>2026-08</v>
      </c>
      <c r="J10077" s="7" t="str">
        <f>VLOOKUP(C10077,'[1]T. Apoyo Sistema'!$B$1:$C$89,2,0)</f>
        <v>SI</v>
      </c>
    </row>
    <row r="10078" spans="1:10" x14ac:dyDescent="0.25">
      <c r="A10078" s="4" t="str">
        <f t="shared" si="314"/>
        <v>46248-POX3-com2</v>
      </c>
      <c r="B10078" s="14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 t="shared" si="315"/>
        <v>2026-08</v>
      </c>
      <c r="J10078" s="7" t="str">
        <f>VLOOKUP(C10078,'[1]T. Apoyo Sistema'!$B$1:$C$89,2,0)</f>
        <v>SI</v>
      </c>
    </row>
    <row r="10079" spans="1:10" x14ac:dyDescent="0.25">
      <c r="A10079" s="4" t="str">
        <f t="shared" si="314"/>
        <v>46248-POX3-com3</v>
      </c>
      <c r="B10079" s="14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 t="shared" si="315"/>
        <v>2026-08</v>
      </c>
      <c r="J10079" s="7" t="str">
        <f>VLOOKUP(C10079,'[1]T. Apoyo Sistema'!$B$1:$C$89,2,0)</f>
        <v>SI</v>
      </c>
    </row>
    <row r="10080" spans="1:10" x14ac:dyDescent="0.25">
      <c r="A10080" s="4" t="str">
        <f t="shared" si="314"/>
        <v>46248-POX3-com4</v>
      </c>
      <c r="B10080" s="14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 t="shared" si="315"/>
        <v>2026-08</v>
      </c>
      <c r="J10080" s="7" t="str">
        <f>VLOOKUP(C10080,'[1]T. Apoyo Sistema'!$B$1:$C$89,2,0)</f>
        <v>SI</v>
      </c>
    </row>
    <row r="10081" spans="1:10" x14ac:dyDescent="0.25">
      <c r="A10081" s="4" t="str">
        <f t="shared" si="314"/>
        <v>46248-POX3-gen1</v>
      </c>
      <c r="B10081" s="14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 t="shared" si="315"/>
        <v>2026-08</v>
      </c>
      <c r="J10081" s="7" t="str">
        <f>VLOOKUP(C10081,'[1]T. Apoyo Sistema'!$B$1:$C$89,2,0)</f>
        <v>SI</v>
      </c>
    </row>
    <row r="10082" spans="1:10" x14ac:dyDescent="0.25">
      <c r="A10082" s="4" t="str">
        <f t="shared" si="314"/>
        <v>46248-POX3-gen2</v>
      </c>
      <c r="B10082" s="14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 t="shared" si="315"/>
        <v>2026-08</v>
      </c>
      <c r="J10082" s="7" t="str">
        <f>VLOOKUP(C10082,'[1]T. Apoyo Sistema'!$B$1:$C$89,2,0)</f>
        <v>SI</v>
      </c>
    </row>
    <row r="10083" spans="1:10" x14ac:dyDescent="0.25">
      <c r="A10083" s="4" t="str">
        <f t="shared" si="314"/>
        <v>46248-POX3-psa1</v>
      </c>
      <c r="B10083" s="14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 t="shared" si="315"/>
        <v>2026-08</v>
      </c>
      <c r="J10083" s="7" t="str">
        <f>VLOOKUP(C10083,'[1]T. Apoyo Sistema'!$B$1:$C$89,2,0)</f>
        <v>SI</v>
      </c>
    </row>
    <row r="10084" spans="1:10" x14ac:dyDescent="0.25">
      <c r="A10084" s="4" t="str">
        <f t="shared" si="314"/>
        <v>46248-POX3-psa2</v>
      </c>
      <c r="B10084" s="14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 t="shared" si="315"/>
        <v>2026-08</v>
      </c>
      <c r="J10084" s="7" t="str">
        <f>VLOOKUP(C10084,'[1]T. Apoyo Sistema'!$B$1:$C$89,2,0)</f>
        <v>SI</v>
      </c>
    </row>
    <row r="10085" spans="1:10" x14ac:dyDescent="0.25">
      <c r="A10085" s="4" t="str">
        <f t="shared" si="314"/>
        <v>46248-POX3-psa3</v>
      </c>
      <c r="B10085" s="14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 t="shared" si="315"/>
        <v>2026-08</v>
      </c>
      <c r="J10085" s="7" t="str">
        <f>VLOOKUP(C10085,'[1]T. Apoyo Sistema'!$B$1:$C$89,2,0)</f>
        <v>SI</v>
      </c>
    </row>
    <row r="10086" spans="1:10" x14ac:dyDescent="0.25">
      <c r="A10086" s="4" t="str">
        <f t="shared" si="314"/>
        <v>46248-POX3-psa4</v>
      </c>
      <c r="B10086" s="14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 t="shared" si="315"/>
        <v>2026-08</v>
      </c>
      <c r="J10086" s="7" t="str">
        <f>VLOOKUP(C10086,'[1]T. Apoyo Sistema'!$B$1:$C$89,2,0)</f>
        <v>SI</v>
      </c>
    </row>
    <row r="10087" spans="1:10" x14ac:dyDescent="0.25">
      <c r="A10087" s="4" t="str">
        <f t="shared" si="314"/>
        <v>46248-POX3-sec1</v>
      </c>
      <c r="B10087" s="14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 t="shared" si="315"/>
        <v>2026-08</v>
      </c>
      <c r="J10087" s="7" t="str">
        <f>VLOOKUP(C10087,'[1]T. Apoyo Sistema'!$B$1:$C$89,2,0)</f>
        <v>SI</v>
      </c>
    </row>
    <row r="10088" spans="1:10" x14ac:dyDescent="0.25">
      <c r="A10088" s="4" t="str">
        <f t="shared" si="314"/>
        <v>46248-POX3-sec2</v>
      </c>
      <c r="B10088" s="14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 t="shared" si="315"/>
        <v>2026-08</v>
      </c>
      <c r="J10088" s="7" t="str">
        <f>VLOOKUP(C10088,'[1]T. Apoyo Sistema'!$B$1:$C$89,2,0)</f>
        <v>SI</v>
      </c>
    </row>
    <row r="10089" spans="1:10" x14ac:dyDescent="0.25">
      <c r="A10089" s="4" t="str">
        <f t="shared" si="314"/>
        <v>46248-POX30-bbd1</v>
      </c>
      <c r="B10089" s="14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 t="shared" si="315"/>
        <v>2026-08</v>
      </c>
      <c r="J10089" s="7" t="str">
        <f>VLOOKUP(C10089,'[1]T. Apoyo Sistema'!$B$1:$C$89,2,0)</f>
        <v>SI</v>
      </c>
    </row>
    <row r="10090" spans="1:10" x14ac:dyDescent="0.25">
      <c r="A10090" s="4" t="str">
        <f t="shared" si="314"/>
        <v>46248-POX30-bbd2</v>
      </c>
      <c r="B10090" s="14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 t="shared" si="315"/>
        <v>2026-08</v>
      </c>
      <c r="J10090" s="7" t="str">
        <f>VLOOKUP(C10090,'[1]T. Apoyo Sistema'!$B$1:$C$89,2,0)</f>
        <v>SI</v>
      </c>
    </row>
    <row r="10091" spans="1:10" x14ac:dyDescent="0.25">
      <c r="A10091" s="4" t="str">
        <f t="shared" si="314"/>
        <v>46248-POX30-com1</v>
      </c>
      <c r="B10091" s="14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 t="shared" si="315"/>
        <v>2026-08</v>
      </c>
      <c r="J10091" s="7" t="str">
        <f>VLOOKUP(C10091,'[1]T. Apoyo Sistema'!$B$1:$C$89,2,0)</f>
        <v>SI</v>
      </c>
    </row>
    <row r="10092" spans="1:10" x14ac:dyDescent="0.25">
      <c r="A10092" s="4" t="str">
        <f t="shared" si="314"/>
        <v>46248-POX30-com2</v>
      </c>
      <c r="B10092" s="14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 t="shared" si="315"/>
        <v>2026-08</v>
      </c>
      <c r="J10092" s="7" t="str">
        <f>VLOOKUP(C10092,'[1]T. Apoyo Sistema'!$B$1:$C$89,2,0)</f>
        <v>SI</v>
      </c>
    </row>
    <row r="10093" spans="1:10" x14ac:dyDescent="0.25">
      <c r="A10093" s="4" t="str">
        <f t="shared" si="314"/>
        <v>46248-POX30-com3</v>
      </c>
      <c r="B10093" s="14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 t="shared" si="315"/>
        <v>2026-08</v>
      </c>
      <c r="J10093" s="7" t="str">
        <f>VLOOKUP(C10093,'[1]T. Apoyo Sistema'!$B$1:$C$89,2,0)</f>
        <v>SI</v>
      </c>
    </row>
    <row r="10094" spans="1:10" x14ac:dyDescent="0.25">
      <c r="A10094" s="4" t="str">
        <f t="shared" si="314"/>
        <v>46248-POX30-com4</v>
      </c>
      <c r="B10094" s="14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 t="shared" si="315"/>
        <v>2026-08</v>
      </c>
      <c r="J10094" s="7" t="str">
        <f>VLOOKUP(C10094,'[1]T. Apoyo Sistema'!$B$1:$C$89,2,0)</f>
        <v>SI</v>
      </c>
    </row>
    <row r="10095" spans="1:10" x14ac:dyDescent="0.25">
      <c r="A10095" s="4" t="str">
        <f t="shared" si="314"/>
        <v>46248-POX30-gen1</v>
      </c>
      <c r="B10095" s="14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 t="shared" si="315"/>
        <v>2026-08</v>
      </c>
      <c r="J10095" s="7" t="str">
        <f>VLOOKUP(C10095,'[1]T. Apoyo Sistema'!$B$1:$C$89,2,0)</f>
        <v>SI</v>
      </c>
    </row>
    <row r="10096" spans="1:10" x14ac:dyDescent="0.25">
      <c r="A10096" s="4" t="str">
        <f t="shared" si="314"/>
        <v>46248-POX30-gen2</v>
      </c>
      <c r="B10096" s="14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 t="shared" si="315"/>
        <v>2026-08</v>
      </c>
      <c r="J10096" s="7" t="str">
        <f>VLOOKUP(C10096,'[1]T. Apoyo Sistema'!$B$1:$C$89,2,0)</f>
        <v>SI</v>
      </c>
    </row>
    <row r="10097" spans="1:10" x14ac:dyDescent="0.25">
      <c r="A10097" s="4" t="str">
        <f t="shared" si="314"/>
        <v>46248-POX30-psa1</v>
      </c>
      <c r="B10097" s="14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 t="shared" si="315"/>
        <v>2026-08</v>
      </c>
      <c r="J10097" s="7" t="str">
        <f>VLOOKUP(C10097,'[1]T. Apoyo Sistema'!$B$1:$C$89,2,0)</f>
        <v>SI</v>
      </c>
    </row>
    <row r="10098" spans="1:10" x14ac:dyDescent="0.25">
      <c r="A10098" s="4" t="str">
        <f t="shared" si="314"/>
        <v>46248-POX30-psa2</v>
      </c>
      <c r="B10098" s="14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 t="shared" si="315"/>
        <v>2026-08</v>
      </c>
      <c r="J10098" s="7" t="str">
        <f>VLOOKUP(C10098,'[1]T. Apoyo Sistema'!$B$1:$C$89,2,0)</f>
        <v>SI</v>
      </c>
    </row>
    <row r="10099" spans="1:10" x14ac:dyDescent="0.25">
      <c r="A10099" s="4" t="str">
        <f t="shared" si="314"/>
        <v>46248-POX30-psa3</v>
      </c>
      <c r="B10099" s="14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 t="shared" si="315"/>
        <v>2026-08</v>
      </c>
      <c r="J10099" s="7" t="str">
        <f>VLOOKUP(C10099,'[1]T. Apoyo Sistema'!$B$1:$C$89,2,0)</f>
        <v>SI</v>
      </c>
    </row>
    <row r="10100" spans="1:10" x14ac:dyDescent="0.25">
      <c r="A10100" s="4" t="str">
        <f t="shared" si="314"/>
        <v>46248-POX30-psa4</v>
      </c>
      <c r="B10100" s="14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 t="shared" si="315"/>
        <v>2026-08</v>
      </c>
      <c r="J10100" s="7" t="str">
        <f>VLOOKUP(C10100,'[1]T. Apoyo Sistema'!$B$1:$C$89,2,0)</f>
        <v>SI</v>
      </c>
    </row>
    <row r="10101" spans="1:10" x14ac:dyDescent="0.25">
      <c r="A10101" s="4" t="str">
        <f t="shared" si="314"/>
        <v>46248-POX30-sec1</v>
      </c>
      <c r="B10101" s="14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 t="shared" si="315"/>
        <v>2026-08</v>
      </c>
      <c r="J10101" s="7" t="str">
        <f>VLOOKUP(C10101,'[1]T. Apoyo Sistema'!$B$1:$C$89,2,0)</f>
        <v>SI</v>
      </c>
    </row>
    <row r="10102" spans="1:10" x14ac:dyDescent="0.25">
      <c r="A10102" s="4" t="str">
        <f t="shared" si="314"/>
        <v>46248-POX30-sec2</v>
      </c>
      <c r="B10102" s="14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 t="shared" si="315"/>
        <v>2026-08</v>
      </c>
      <c r="J10102" s="7" t="str">
        <f>VLOOKUP(C10102,'[1]T. Apoyo Sistema'!$B$1:$C$89,2,0)</f>
        <v>SI</v>
      </c>
    </row>
    <row r="10103" spans="1:10" x14ac:dyDescent="0.25">
      <c r="A10103" s="4" t="str">
        <f t="shared" si="314"/>
        <v>46248-POX31-bbd1</v>
      </c>
      <c r="B10103" s="14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 t="shared" si="315"/>
        <v>2026-08</v>
      </c>
      <c r="J10103" s="7" t="str">
        <f>VLOOKUP(C10103,'[1]T. Apoyo Sistema'!$B$1:$C$89,2,0)</f>
        <v>SI</v>
      </c>
    </row>
    <row r="10104" spans="1:10" x14ac:dyDescent="0.25">
      <c r="A10104" s="4" t="str">
        <f t="shared" si="314"/>
        <v>46248-POX31-bbd2</v>
      </c>
      <c r="B10104" s="14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 t="shared" si="315"/>
        <v>2026-08</v>
      </c>
      <c r="J10104" s="7" t="str">
        <f>VLOOKUP(C10104,'[1]T. Apoyo Sistema'!$B$1:$C$89,2,0)</f>
        <v>SI</v>
      </c>
    </row>
    <row r="10105" spans="1:10" x14ac:dyDescent="0.25">
      <c r="A10105" s="4" t="str">
        <f t="shared" si="314"/>
        <v>46248-POX31-com1</v>
      </c>
      <c r="B10105" s="14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 t="shared" si="315"/>
        <v>2026-08</v>
      </c>
      <c r="J10105" s="7" t="str">
        <f>VLOOKUP(C10105,'[1]T. Apoyo Sistema'!$B$1:$C$89,2,0)</f>
        <v>SI</v>
      </c>
    </row>
    <row r="10106" spans="1:10" x14ac:dyDescent="0.25">
      <c r="A10106" s="4" t="str">
        <f t="shared" si="314"/>
        <v>46248-POX31-com2</v>
      </c>
      <c r="B10106" s="14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 t="shared" si="315"/>
        <v>2026-08</v>
      </c>
      <c r="J10106" s="7" t="str">
        <f>VLOOKUP(C10106,'[1]T. Apoyo Sistema'!$B$1:$C$89,2,0)</f>
        <v>SI</v>
      </c>
    </row>
    <row r="10107" spans="1:10" x14ac:dyDescent="0.25">
      <c r="A10107" s="4" t="str">
        <f t="shared" si="314"/>
        <v>46248-POX31-com3</v>
      </c>
      <c r="B10107" s="14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 t="shared" si="315"/>
        <v>2026-08</v>
      </c>
      <c r="J10107" s="7" t="str">
        <f>VLOOKUP(C10107,'[1]T. Apoyo Sistema'!$B$1:$C$89,2,0)</f>
        <v>SI</v>
      </c>
    </row>
    <row r="10108" spans="1:10" x14ac:dyDescent="0.25">
      <c r="A10108" s="4" t="str">
        <f t="shared" si="314"/>
        <v>46248-POX31-com4</v>
      </c>
      <c r="B10108" s="14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 t="shared" si="315"/>
        <v>2026-08</v>
      </c>
      <c r="J10108" s="7" t="str">
        <f>VLOOKUP(C10108,'[1]T. Apoyo Sistema'!$B$1:$C$89,2,0)</f>
        <v>SI</v>
      </c>
    </row>
    <row r="10109" spans="1:10" x14ac:dyDescent="0.25">
      <c r="A10109" s="4" t="str">
        <f t="shared" si="314"/>
        <v>46248-POX31-gen1</v>
      </c>
      <c r="B10109" s="14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 t="shared" si="315"/>
        <v>2026-08</v>
      </c>
      <c r="J10109" s="7" t="str">
        <f>VLOOKUP(C10109,'[1]T. Apoyo Sistema'!$B$1:$C$89,2,0)</f>
        <v>SI</v>
      </c>
    </row>
    <row r="10110" spans="1:10" x14ac:dyDescent="0.25">
      <c r="A10110" s="4" t="str">
        <f t="shared" si="314"/>
        <v>46248-POX31-gen2</v>
      </c>
      <c r="B10110" s="14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 t="shared" si="315"/>
        <v>2026-08</v>
      </c>
      <c r="J10110" s="7" t="str">
        <f>VLOOKUP(C10110,'[1]T. Apoyo Sistema'!$B$1:$C$89,2,0)</f>
        <v>SI</v>
      </c>
    </row>
    <row r="10111" spans="1:10" x14ac:dyDescent="0.25">
      <c r="A10111" s="4" t="str">
        <f t="shared" si="314"/>
        <v>46248-POX31-psa1</v>
      </c>
      <c r="B10111" s="14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 t="shared" si="315"/>
        <v>2026-08</v>
      </c>
      <c r="J10111" s="7" t="str">
        <f>VLOOKUP(C10111,'[1]T. Apoyo Sistema'!$B$1:$C$89,2,0)</f>
        <v>SI</v>
      </c>
    </row>
    <row r="10112" spans="1:10" x14ac:dyDescent="0.25">
      <c r="A10112" s="4" t="str">
        <f t="shared" si="314"/>
        <v>46248-POX31-psa2</v>
      </c>
      <c r="B10112" s="14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 t="shared" si="315"/>
        <v>2026-08</v>
      </c>
      <c r="J10112" s="7" t="str">
        <f>VLOOKUP(C10112,'[1]T. Apoyo Sistema'!$B$1:$C$89,2,0)</f>
        <v>SI</v>
      </c>
    </row>
    <row r="10113" spans="1:10" x14ac:dyDescent="0.25">
      <c r="A10113" s="4" t="str">
        <f t="shared" si="314"/>
        <v>46248-POX31-psa3</v>
      </c>
      <c r="B10113" s="14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 t="shared" si="315"/>
        <v>2026-08</v>
      </c>
      <c r="J10113" s="7" t="str">
        <f>VLOOKUP(C10113,'[1]T. Apoyo Sistema'!$B$1:$C$89,2,0)</f>
        <v>SI</v>
      </c>
    </row>
    <row r="10114" spans="1:10" x14ac:dyDescent="0.25">
      <c r="A10114" s="4" t="str">
        <f t="shared" ref="A10114:A10177" si="316">CONCATENATE(B10114,"-",C10114,"-",D10114)</f>
        <v>46248-POX31-psa4</v>
      </c>
      <c r="B10114" s="14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 t="shared" ref="I10114:I10177" si="317">TEXT(B10114,"yyyy-mm")</f>
        <v>2026-08</v>
      </c>
      <c r="J10114" s="7" t="str">
        <f>VLOOKUP(C10114,'[1]T. Apoyo Sistema'!$B$1:$C$89,2,0)</f>
        <v>SI</v>
      </c>
    </row>
    <row r="10115" spans="1:10" x14ac:dyDescent="0.25">
      <c r="A10115" s="4" t="str">
        <f t="shared" si="316"/>
        <v>46248-POX31-sec1</v>
      </c>
      <c r="B10115" s="14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 t="shared" si="317"/>
        <v>2026-08</v>
      </c>
      <c r="J10115" s="7" t="str">
        <f>VLOOKUP(C10115,'[1]T. Apoyo Sistema'!$B$1:$C$89,2,0)</f>
        <v>SI</v>
      </c>
    </row>
    <row r="10116" spans="1:10" x14ac:dyDescent="0.25">
      <c r="A10116" s="4" t="str">
        <f t="shared" si="316"/>
        <v>46248-POX31-sec2</v>
      </c>
      <c r="B10116" s="14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 t="shared" si="317"/>
        <v>2026-08</v>
      </c>
      <c r="J10116" s="7" t="str">
        <f>VLOOKUP(C10116,'[1]T. Apoyo Sistema'!$B$1:$C$89,2,0)</f>
        <v>SI</v>
      </c>
    </row>
    <row r="10117" spans="1:10" x14ac:dyDescent="0.25">
      <c r="A10117" s="4" t="str">
        <f t="shared" si="316"/>
        <v>46248-POX33-bbd1</v>
      </c>
      <c r="B10117" s="14">
        <v>46248</v>
      </c>
      <c r="C10117" s="4" t="s">
        <v>31</v>
      </c>
      <c r="D10117" s="4" t="s">
        <v>69</v>
      </c>
      <c r="E10117" s="4">
        <v>0</v>
      </c>
      <c r="F10117" s="6">
        <v>0</v>
      </c>
      <c r="G10117" s="6">
        <v>23.983333333333334</v>
      </c>
      <c r="H10117" s="6">
        <v>0</v>
      </c>
      <c r="I10117" s="4" t="str">
        <f t="shared" si="317"/>
        <v>2026-08</v>
      </c>
      <c r="J10117" s="7" t="str">
        <f>VLOOKUP(C10117,'[1]T. Apoyo Sistema'!$B$1:$C$89,2,0)</f>
        <v>SI</v>
      </c>
    </row>
    <row r="10118" spans="1:10" x14ac:dyDescent="0.25">
      <c r="A10118" s="4" t="str">
        <f t="shared" si="316"/>
        <v>46248-POX33-bbd2</v>
      </c>
      <c r="B10118" s="14">
        <v>46248</v>
      </c>
      <c r="C10118" s="4" t="s">
        <v>31</v>
      </c>
      <c r="D10118" s="4" t="s">
        <v>70</v>
      </c>
      <c r="E10118" s="4">
        <v>0</v>
      </c>
      <c r="F10118" s="6">
        <v>0</v>
      </c>
      <c r="G10118" s="6">
        <v>23.983333333333334</v>
      </c>
      <c r="H10118" s="6">
        <v>0</v>
      </c>
      <c r="I10118" s="4" t="str">
        <f t="shared" si="317"/>
        <v>2026-08</v>
      </c>
      <c r="J10118" s="7" t="str">
        <f>VLOOKUP(C10118,'[1]T. Apoyo Sistema'!$B$1:$C$89,2,0)</f>
        <v>SI</v>
      </c>
    </row>
    <row r="10119" spans="1:10" x14ac:dyDescent="0.25">
      <c r="A10119" s="4" t="str">
        <f t="shared" si="316"/>
        <v>46248-POX33-com1</v>
      </c>
      <c r="B10119" s="14">
        <v>46248</v>
      </c>
      <c r="C10119" s="4" t="s">
        <v>31</v>
      </c>
      <c r="D10119" s="4" t="s">
        <v>71</v>
      </c>
      <c r="E10119" s="4">
        <v>0</v>
      </c>
      <c r="F10119" s="6">
        <v>0</v>
      </c>
      <c r="G10119" s="6">
        <v>23.983333333333334</v>
      </c>
      <c r="H10119" s="6">
        <v>0</v>
      </c>
      <c r="I10119" s="4" t="str">
        <f t="shared" si="317"/>
        <v>2026-08</v>
      </c>
      <c r="J10119" s="7" t="str">
        <f>VLOOKUP(C10119,'[1]T. Apoyo Sistema'!$B$1:$C$89,2,0)</f>
        <v>SI</v>
      </c>
    </row>
    <row r="10120" spans="1:10" x14ac:dyDescent="0.25">
      <c r="A10120" s="4" t="str">
        <f t="shared" si="316"/>
        <v>46248-POX33-com2</v>
      </c>
      <c r="B10120" s="14">
        <v>46248</v>
      </c>
      <c r="C10120" s="4" t="s">
        <v>31</v>
      </c>
      <c r="D10120" s="4" t="s">
        <v>72</v>
      </c>
      <c r="E10120" s="4">
        <v>0</v>
      </c>
      <c r="F10120" s="6">
        <v>0</v>
      </c>
      <c r="G10120" s="6">
        <v>23.983333333333334</v>
      </c>
      <c r="H10120" s="6">
        <v>0</v>
      </c>
      <c r="I10120" s="4" t="str">
        <f t="shared" si="317"/>
        <v>2026-08</v>
      </c>
      <c r="J10120" s="7" t="str">
        <f>VLOOKUP(C10120,'[1]T. Apoyo Sistema'!$B$1:$C$89,2,0)</f>
        <v>SI</v>
      </c>
    </row>
    <row r="10121" spans="1:10" x14ac:dyDescent="0.25">
      <c r="A10121" s="4" t="str">
        <f t="shared" si="316"/>
        <v>46248-POX33-com3</v>
      </c>
      <c r="B10121" s="14">
        <v>46248</v>
      </c>
      <c r="C10121" s="4" t="s">
        <v>31</v>
      </c>
      <c r="D10121" s="4" t="s">
        <v>77</v>
      </c>
      <c r="E10121" s="4">
        <v>0</v>
      </c>
      <c r="F10121" s="6">
        <v>7.9666666666666668</v>
      </c>
      <c r="G10121" s="6">
        <v>16.016666666666666</v>
      </c>
      <c r="H10121" s="6">
        <v>0</v>
      </c>
      <c r="I10121" s="4" t="str">
        <f t="shared" si="317"/>
        <v>2026-08</v>
      </c>
      <c r="J10121" s="7" t="str">
        <f>VLOOKUP(C10121,'[1]T. Apoyo Sistema'!$B$1:$C$89,2,0)</f>
        <v>SI</v>
      </c>
    </row>
    <row r="10122" spans="1:10" x14ac:dyDescent="0.25">
      <c r="A10122" s="4" t="str">
        <f t="shared" si="316"/>
        <v>46248-POX33-com4</v>
      </c>
      <c r="B10122" s="14">
        <v>46248</v>
      </c>
      <c r="C10122" s="4" t="s">
        <v>31</v>
      </c>
      <c r="D10122" s="4" t="s">
        <v>78</v>
      </c>
      <c r="E10122" s="4">
        <v>0</v>
      </c>
      <c r="F10122" s="6">
        <v>8.1</v>
      </c>
      <c r="G10122" s="6">
        <v>15.883333333333335</v>
      </c>
      <c r="H10122" s="6">
        <v>0</v>
      </c>
      <c r="I10122" s="4" t="str">
        <f t="shared" si="317"/>
        <v>2026-08</v>
      </c>
      <c r="J10122" s="7" t="str">
        <f>VLOOKUP(C10122,'[1]T. Apoyo Sistema'!$B$1:$C$89,2,0)</f>
        <v>SI</v>
      </c>
    </row>
    <row r="10123" spans="1:10" x14ac:dyDescent="0.25">
      <c r="A10123" s="4" t="str">
        <f t="shared" si="316"/>
        <v>46248-POX33-gen1</v>
      </c>
      <c r="B10123" s="14">
        <v>46248</v>
      </c>
      <c r="C10123" s="4" t="s">
        <v>31</v>
      </c>
      <c r="D10123" s="4" t="s">
        <v>59</v>
      </c>
      <c r="E10123" s="4">
        <v>0</v>
      </c>
      <c r="F10123" s="6">
        <v>8.8666666666666671</v>
      </c>
      <c r="G10123" s="6">
        <v>15.116666666666667</v>
      </c>
      <c r="H10123" s="6">
        <v>0</v>
      </c>
      <c r="I10123" s="4" t="str">
        <f t="shared" si="317"/>
        <v>2026-08</v>
      </c>
      <c r="J10123" s="7" t="str">
        <f>VLOOKUP(C10123,'[1]T. Apoyo Sistema'!$B$1:$C$89,2,0)</f>
        <v>SI</v>
      </c>
    </row>
    <row r="10124" spans="1:10" x14ac:dyDescent="0.25">
      <c r="A10124" s="4" t="str">
        <f t="shared" si="316"/>
        <v>46248-POX33-gen2</v>
      </c>
      <c r="B10124" s="14">
        <v>46248</v>
      </c>
      <c r="C10124" s="4" t="s">
        <v>31</v>
      </c>
      <c r="D10124" s="4" t="s">
        <v>73</v>
      </c>
      <c r="E10124" s="4">
        <v>0</v>
      </c>
      <c r="F10124" s="6">
        <v>0</v>
      </c>
      <c r="G10124" s="6">
        <v>23.983333333333334</v>
      </c>
      <c r="H10124" s="6">
        <v>0</v>
      </c>
      <c r="I10124" s="4" t="str">
        <f t="shared" si="317"/>
        <v>2026-08</v>
      </c>
      <c r="J10124" s="7" t="str">
        <f>VLOOKUP(C10124,'[1]T. Apoyo Sistema'!$B$1:$C$89,2,0)</f>
        <v>SI</v>
      </c>
    </row>
    <row r="10125" spans="1:10" x14ac:dyDescent="0.25">
      <c r="A10125" s="4" t="str">
        <f t="shared" si="316"/>
        <v>46248-POX33-psa1</v>
      </c>
      <c r="B10125" s="14">
        <v>46248</v>
      </c>
      <c r="C10125" s="4" t="s">
        <v>31</v>
      </c>
      <c r="D10125" s="4" t="s">
        <v>60</v>
      </c>
      <c r="E10125" s="4">
        <v>0</v>
      </c>
      <c r="F10125" s="6">
        <v>0</v>
      </c>
      <c r="G10125" s="6">
        <v>23.983333333333334</v>
      </c>
      <c r="H10125" s="6">
        <v>0</v>
      </c>
      <c r="I10125" s="4" t="str">
        <f t="shared" si="317"/>
        <v>2026-08</v>
      </c>
      <c r="J10125" s="7" t="str">
        <f>VLOOKUP(C10125,'[1]T. Apoyo Sistema'!$B$1:$C$89,2,0)</f>
        <v>SI</v>
      </c>
    </row>
    <row r="10126" spans="1:10" x14ac:dyDescent="0.25">
      <c r="A10126" s="4" t="str">
        <f t="shared" si="316"/>
        <v>46248-POX33-psa2</v>
      </c>
      <c r="B10126" s="14">
        <v>46248</v>
      </c>
      <c r="C10126" s="4" t="s">
        <v>31</v>
      </c>
      <c r="D10126" s="4" t="s">
        <v>74</v>
      </c>
      <c r="E10126" s="4">
        <v>0</v>
      </c>
      <c r="F10126" s="6">
        <v>0</v>
      </c>
      <c r="G10126" s="6">
        <v>23.983333333333334</v>
      </c>
      <c r="H10126" s="6">
        <v>0</v>
      </c>
      <c r="I10126" s="4" t="str">
        <f t="shared" si="317"/>
        <v>2026-08</v>
      </c>
      <c r="J10126" s="7" t="str">
        <f>VLOOKUP(C10126,'[1]T. Apoyo Sistema'!$B$1:$C$89,2,0)</f>
        <v>SI</v>
      </c>
    </row>
    <row r="10127" spans="1:10" x14ac:dyDescent="0.25">
      <c r="A10127" s="4" t="str">
        <f t="shared" si="316"/>
        <v>46248-POX33-psa3</v>
      </c>
      <c r="B10127" s="14">
        <v>46248</v>
      </c>
      <c r="C10127" s="4" t="s">
        <v>31</v>
      </c>
      <c r="D10127" s="4" t="s">
        <v>79</v>
      </c>
      <c r="E10127" s="4">
        <v>0</v>
      </c>
      <c r="F10127" s="6">
        <v>7.6833333333333336</v>
      </c>
      <c r="G10127" s="6">
        <v>16.3</v>
      </c>
      <c r="H10127" s="6">
        <v>0</v>
      </c>
      <c r="I10127" s="4" t="str">
        <f t="shared" si="317"/>
        <v>2026-08</v>
      </c>
      <c r="J10127" s="7" t="str">
        <f>VLOOKUP(C10127,'[1]T. Apoyo Sistema'!$B$1:$C$89,2,0)</f>
        <v>SI</v>
      </c>
    </row>
    <row r="10128" spans="1:10" x14ac:dyDescent="0.25">
      <c r="A10128" s="4" t="str">
        <f t="shared" si="316"/>
        <v>46248-POX33-psa4</v>
      </c>
      <c r="B10128" s="14">
        <v>46248</v>
      </c>
      <c r="C10128" s="4" t="s">
        <v>31</v>
      </c>
      <c r="D10128" s="4" t="s">
        <v>80</v>
      </c>
      <c r="E10128" s="4">
        <v>0</v>
      </c>
      <c r="F10128" s="6">
        <v>7.7333333333333334</v>
      </c>
      <c r="G10128" s="6">
        <v>16.25</v>
      </c>
      <c r="H10128" s="6">
        <v>0</v>
      </c>
      <c r="I10128" s="4" t="str">
        <f t="shared" si="317"/>
        <v>2026-08</v>
      </c>
      <c r="J10128" s="7" t="str">
        <f>VLOOKUP(C10128,'[1]T. Apoyo Sistema'!$B$1:$C$89,2,0)</f>
        <v>SI</v>
      </c>
    </row>
    <row r="10129" spans="1:10" x14ac:dyDescent="0.25">
      <c r="A10129" s="4" t="str">
        <f t="shared" si="316"/>
        <v>46248-POX33-sec1</v>
      </c>
      <c r="B10129" s="14">
        <v>46248</v>
      </c>
      <c r="C10129" s="4" t="s">
        <v>31</v>
      </c>
      <c r="D10129" s="4" t="s">
        <v>75</v>
      </c>
      <c r="E10129" s="4">
        <v>0</v>
      </c>
      <c r="F10129" s="6">
        <v>8.6166666666666671</v>
      </c>
      <c r="G10129" s="6">
        <v>15.366666666666667</v>
      </c>
      <c r="H10129" s="6">
        <v>0</v>
      </c>
      <c r="I10129" s="4" t="str">
        <f t="shared" si="317"/>
        <v>2026-08</v>
      </c>
      <c r="J10129" s="7" t="str">
        <f>VLOOKUP(C10129,'[1]T. Apoyo Sistema'!$B$1:$C$89,2,0)</f>
        <v>SI</v>
      </c>
    </row>
    <row r="10130" spans="1:10" x14ac:dyDescent="0.25">
      <c r="A10130" s="4" t="str">
        <f t="shared" si="316"/>
        <v>46248-POX33-sec2</v>
      </c>
      <c r="B10130" s="14">
        <v>46248</v>
      </c>
      <c r="C10130" s="4" t="s">
        <v>31</v>
      </c>
      <c r="D10130" s="4" t="s">
        <v>76</v>
      </c>
      <c r="E10130" s="4">
        <v>0</v>
      </c>
      <c r="F10130" s="6">
        <v>8.6166666666666671</v>
      </c>
      <c r="G10130" s="6">
        <v>15.366666666666667</v>
      </c>
      <c r="H10130" s="6">
        <v>0</v>
      </c>
      <c r="I10130" s="4" t="str">
        <f t="shared" si="317"/>
        <v>2026-08</v>
      </c>
      <c r="J10130" s="7" t="str">
        <f>VLOOKUP(C10130,'[1]T. Apoyo Sistema'!$B$1:$C$89,2,0)</f>
        <v>SI</v>
      </c>
    </row>
    <row r="10131" spans="1:10" x14ac:dyDescent="0.25">
      <c r="A10131" s="4" t="str">
        <f t="shared" si="316"/>
        <v>46248-POX34-bbd1</v>
      </c>
      <c r="B10131" s="14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 t="shared" si="317"/>
        <v>2026-08</v>
      </c>
      <c r="J10131" s="7" t="str">
        <f>VLOOKUP(C10131,'[1]T. Apoyo Sistema'!$B$1:$C$89,2,0)</f>
        <v>SI</v>
      </c>
    </row>
    <row r="10132" spans="1:10" x14ac:dyDescent="0.25">
      <c r="A10132" s="4" t="str">
        <f t="shared" si="316"/>
        <v>46248-POX34-bbd2</v>
      </c>
      <c r="B10132" s="14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 t="shared" si="317"/>
        <v>2026-08</v>
      </c>
      <c r="J10132" s="7" t="str">
        <f>VLOOKUP(C10132,'[1]T. Apoyo Sistema'!$B$1:$C$89,2,0)</f>
        <v>SI</v>
      </c>
    </row>
    <row r="10133" spans="1:10" x14ac:dyDescent="0.25">
      <c r="A10133" s="4" t="str">
        <f t="shared" si="316"/>
        <v>46248-POX34-com1</v>
      </c>
      <c r="B10133" s="14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 t="shared" si="317"/>
        <v>2026-08</v>
      </c>
      <c r="J10133" s="7" t="str">
        <f>VLOOKUP(C10133,'[1]T. Apoyo Sistema'!$B$1:$C$89,2,0)</f>
        <v>SI</v>
      </c>
    </row>
    <row r="10134" spans="1:10" x14ac:dyDescent="0.25">
      <c r="A10134" s="4" t="str">
        <f t="shared" si="316"/>
        <v>46248-POX34-com2</v>
      </c>
      <c r="B10134" s="14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 t="shared" si="317"/>
        <v>2026-08</v>
      </c>
      <c r="J10134" s="7" t="str">
        <f>VLOOKUP(C10134,'[1]T. Apoyo Sistema'!$B$1:$C$89,2,0)</f>
        <v>SI</v>
      </c>
    </row>
    <row r="10135" spans="1:10" x14ac:dyDescent="0.25">
      <c r="A10135" s="4" t="str">
        <f t="shared" si="316"/>
        <v>46248-POX34-com3</v>
      </c>
      <c r="B10135" s="14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 t="shared" si="317"/>
        <v>2026-08</v>
      </c>
      <c r="J10135" s="7" t="str">
        <f>VLOOKUP(C10135,'[1]T. Apoyo Sistema'!$B$1:$C$89,2,0)</f>
        <v>SI</v>
      </c>
    </row>
    <row r="10136" spans="1:10" x14ac:dyDescent="0.25">
      <c r="A10136" s="4" t="str">
        <f t="shared" si="316"/>
        <v>46248-POX34-com4</v>
      </c>
      <c r="B10136" s="14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 t="shared" si="317"/>
        <v>2026-08</v>
      </c>
      <c r="J10136" s="7" t="str">
        <f>VLOOKUP(C10136,'[1]T. Apoyo Sistema'!$B$1:$C$89,2,0)</f>
        <v>SI</v>
      </c>
    </row>
    <row r="10137" spans="1:10" x14ac:dyDescent="0.25">
      <c r="A10137" s="4" t="str">
        <f t="shared" si="316"/>
        <v>46248-POX34-gen1</v>
      </c>
      <c r="B10137" s="14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 t="shared" si="317"/>
        <v>2026-08</v>
      </c>
      <c r="J10137" s="7" t="str">
        <f>VLOOKUP(C10137,'[1]T. Apoyo Sistema'!$B$1:$C$89,2,0)</f>
        <v>SI</v>
      </c>
    </row>
    <row r="10138" spans="1:10" x14ac:dyDescent="0.25">
      <c r="A10138" s="4" t="str">
        <f t="shared" si="316"/>
        <v>46248-POX34-gen2</v>
      </c>
      <c r="B10138" s="14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 t="shared" si="317"/>
        <v>2026-08</v>
      </c>
      <c r="J10138" s="7" t="str">
        <f>VLOOKUP(C10138,'[1]T. Apoyo Sistema'!$B$1:$C$89,2,0)</f>
        <v>SI</v>
      </c>
    </row>
    <row r="10139" spans="1:10" x14ac:dyDescent="0.25">
      <c r="A10139" s="4" t="str">
        <f t="shared" si="316"/>
        <v>46248-POX34-psa1</v>
      </c>
      <c r="B10139" s="14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 t="shared" si="317"/>
        <v>2026-08</v>
      </c>
      <c r="J10139" s="7" t="str">
        <f>VLOOKUP(C10139,'[1]T. Apoyo Sistema'!$B$1:$C$89,2,0)</f>
        <v>SI</v>
      </c>
    </row>
    <row r="10140" spans="1:10" x14ac:dyDescent="0.25">
      <c r="A10140" s="4" t="str">
        <f t="shared" si="316"/>
        <v>46248-POX34-psa2</v>
      </c>
      <c r="B10140" s="14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 t="shared" si="317"/>
        <v>2026-08</v>
      </c>
      <c r="J10140" s="7" t="str">
        <f>VLOOKUP(C10140,'[1]T. Apoyo Sistema'!$B$1:$C$89,2,0)</f>
        <v>SI</v>
      </c>
    </row>
    <row r="10141" spans="1:10" x14ac:dyDescent="0.25">
      <c r="A10141" s="4" t="str">
        <f t="shared" si="316"/>
        <v>46248-POX34-psa3</v>
      </c>
      <c r="B10141" s="14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 t="shared" si="317"/>
        <v>2026-08</v>
      </c>
      <c r="J10141" s="7" t="str">
        <f>VLOOKUP(C10141,'[1]T. Apoyo Sistema'!$B$1:$C$89,2,0)</f>
        <v>SI</v>
      </c>
    </row>
    <row r="10142" spans="1:10" x14ac:dyDescent="0.25">
      <c r="A10142" s="4" t="str">
        <f t="shared" si="316"/>
        <v>46248-POX34-psa4</v>
      </c>
      <c r="B10142" s="14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 t="shared" si="317"/>
        <v>2026-08</v>
      </c>
      <c r="J10142" s="7" t="str">
        <f>VLOOKUP(C10142,'[1]T. Apoyo Sistema'!$B$1:$C$89,2,0)</f>
        <v>SI</v>
      </c>
    </row>
    <row r="10143" spans="1:10" x14ac:dyDescent="0.25">
      <c r="A10143" s="4" t="str">
        <f t="shared" si="316"/>
        <v>46248-POX34-sec1</v>
      </c>
      <c r="B10143" s="14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 t="shared" si="317"/>
        <v>2026-08</v>
      </c>
      <c r="J10143" s="7" t="str">
        <f>VLOOKUP(C10143,'[1]T. Apoyo Sistema'!$B$1:$C$89,2,0)</f>
        <v>SI</v>
      </c>
    </row>
    <row r="10144" spans="1:10" x14ac:dyDescent="0.25">
      <c r="A10144" s="4" t="str">
        <f t="shared" si="316"/>
        <v>46248-POX34-sec2</v>
      </c>
      <c r="B10144" s="14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 t="shared" si="317"/>
        <v>2026-08</v>
      </c>
      <c r="J10144" s="7" t="str">
        <f>VLOOKUP(C10144,'[1]T. Apoyo Sistema'!$B$1:$C$89,2,0)</f>
        <v>SI</v>
      </c>
    </row>
    <row r="10145" spans="1:10" x14ac:dyDescent="0.25">
      <c r="A10145" s="4" t="str">
        <f t="shared" si="316"/>
        <v>46248-POX35-bbd1</v>
      </c>
      <c r="B10145" s="14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 t="shared" si="317"/>
        <v>2026-08</v>
      </c>
      <c r="J10145" s="7" t="str">
        <f>VLOOKUP(C10145,'[1]T. Apoyo Sistema'!$B$1:$C$89,2,0)</f>
        <v>SI</v>
      </c>
    </row>
    <row r="10146" spans="1:10" x14ac:dyDescent="0.25">
      <c r="A10146" s="4" t="str">
        <f t="shared" si="316"/>
        <v>46248-POX35-bbd2</v>
      </c>
      <c r="B10146" s="14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 t="shared" si="317"/>
        <v>2026-08</v>
      </c>
      <c r="J10146" s="7" t="str">
        <f>VLOOKUP(C10146,'[1]T. Apoyo Sistema'!$B$1:$C$89,2,0)</f>
        <v>SI</v>
      </c>
    </row>
    <row r="10147" spans="1:10" x14ac:dyDescent="0.25">
      <c r="A10147" s="4" t="str">
        <f t="shared" si="316"/>
        <v>46248-POX35-com1</v>
      </c>
      <c r="B10147" s="14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 t="shared" si="317"/>
        <v>2026-08</v>
      </c>
      <c r="J10147" s="7" t="str">
        <f>VLOOKUP(C10147,'[1]T. Apoyo Sistema'!$B$1:$C$89,2,0)</f>
        <v>SI</v>
      </c>
    </row>
    <row r="10148" spans="1:10" x14ac:dyDescent="0.25">
      <c r="A10148" s="4" t="str">
        <f t="shared" si="316"/>
        <v>46248-POX35-com2</v>
      </c>
      <c r="B10148" s="14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 t="shared" si="317"/>
        <v>2026-08</v>
      </c>
      <c r="J10148" s="7" t="str">
        <f>VLOOKUP(C10148,'[1]T. Apoyo Sistema'!$B$1:$C$89,2,0)</f>
        <v>SI</v>
      </c>
    </row>
    <row r="10149" spans="1:10" x14ac:dyDescent="0.25">
      <c r="A10149" s="4" t="str">
        <f t="shared" si="316"/>
        <v>46248-POX35-com3</v>
      </c>
      <c r="B10149" s="14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 t="shared" si="317"/>
        <v>2026-08</v>
      </c>
      <c r="J10149" s="7" t="str">
        <f>VLOOKUP(C10149,'[1]T. Apoyo Sistema'!$B$1:$C$89,2,0)</f>
        <v>SI</v>
      </c>
    </row>
    <row r="10150" spans="1:10" x14ac:dyDescent="0.25">
      <c r="A10150" s="4" t="str">
        <f t="shared" si="316"/>
        <v>46248-POX35-com4</v>
      </c>
      <c r="B10150" s="14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 t="shared" si="317"/>
        <v>2026-08</v>
      </c>
      <c r="J10150" s="7" t="str">
        <f>VLOOKUP(C10150,'[1]T. Apoyo Sistema'!$B$1:$C$89,2,0)</f>
        <v>SI</v>
      </c>
    </row>
    <row r="10151" spans="1:10" x14ac:dyDescent="0.25">
      <c r="A10151" s="4" t="str">
        <f t="shared" si="316"/>
        <v>46248-POX35-gen1</v>
      </c>
      <c r="B10151" s="14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 t="shared" si="317"/>
        <v>2026-08</v>
      </c>
      <c r="J10151" s="7" t="str">
        <f>VLOOKUP(C10151,'[1]T. Apoyo Sistema'!$B$1:$C$89,2,0)</f>
        <v>SI</v>
      </c>
    </row>
    <row r="10152" spans="1:10" x14ac:dyDescent="0.25">
      <c r="A10152" s="4" t="str">
        <f t="shared" si="316"/>
        <v>46248-POX35-gen2</v>
      </c>
      <c r="B10152" s="14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 t="shared" si="317"/>
        <v>2026-08</v>
      </c>
      <c r="J10152" s="7" t="str">
        <f>VLOOKUP(C10152,'[1]T. Apoyo Sistema'!$B$1:$C$89,2,0)</f>
        <v>SI</v>
      </c>
    </row>
    <row r="10153" spans="1:10" x14ac:dyDescent="0.25">
      <c r="A10153" s="4" t="str">
        <f t="shared" si="316"/>
        <v>46248-POX35-psa1</v>
      </c>
      <c r="B10153" s="14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 t="shared" si="317"/>
        <v>2026-08</v>
      </c>
      <c r="J10153" s="7" t="str">
        <f>VLOOKUP(C10153,'[1]T. Apoyo Sistema'!$B$1:$C$89,2,0)</f>
        <v>SI</v>
      </c>
    </row>
    <row r="10154" spans="1:10" x14ac:dyDescent="0.25">
      <c r="A10154" s="4" t="str">
        <f t="shared" si="316"/>
        <v>46248-POX35-psa2</v>
      </c>
      <c r="B10154" s="14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 t="shared" si="317"/>
        <v>2026-08</v>
      </c>
      <c r="J10154" s="7" t="str">
        <f>VLOOKUP(C10154,'[1]T. Apoyo Sistema'!$B$1:$C$89,2,0)</f>
        <v>SI</v>
      </c>
    </row>
    <row r="10155" spans="1:10" x14ac:dyDescent="0.25">
      <c r="A10155" s="4" t="str">
        <f t="shared" si="316"/>
        <v>46248-POX35-psa3</v>
      </c>
      <c r="B10155" s="14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 t="shared" si="317"/>
        <v>2026-08</v>
      </c>
      <c r="J10155" s="7" t="str">
        <f>VLOOKUP(C10155,'[1]T. Apoyo Sistema'!$B$1:$C$89,2,0)</f>
        <v>SI</v>
      </c>
    </row>
    <row r="10156" spans="1:10" x14ac:dyDescent="0.25">
      <c r="A10156" s="4" t="str">
        <f t="shared" si="316"/>
        <v>46248-POX35-psa4</v>
      </c>
      <c r="B10156" s="14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 t="shared" si="317"/>
        <v>2026-08</v>
      </c>
      <c r="J10156" s="7" t="str">
        <f>VLOOKUP(C10156,'[1]T. Apoyo Sistema'!$B$1:$C$89,2,0)</f>
        <v>SI</v>
      </c>
    </row>
    <row r="10157" spans="1:10" x14ac:dyDescent="0.25">
      <c r="A10157" s="4" t="str">
        <f t="shared" si="316"/>
        <v>46248-POX35-sec1</v>
      </c>
      <c r="B10157" s="14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 t="shared" si="317"/>
        <v>2026-08</v>
      </c>
      <c r="J10157" s="7" t="str">
        <f>VLOOKUP(C10157,'[1]T. Apoyo Sistema'!$B$1:$C$89,2,0)</f>
        <v>SI</v>
      </c>
    </row>
    <row r="10158" spans="1:10" x14ac:dyDescent="0.25">
      <c r="A10158" s="4" t="str">
        <f t="shared" si="316"/>
        <v>46248-POX35-sec2</v>
      </c>
      <c r="B10158" s="14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 t="shared" si="317"/>
        <v>2026-08</v>
      </c>
      <c r="J10158" s="7" t="str">
        <f>VLOOKUP(C10158,'[1]T. Apoyo Sistema'!$B$1:$C$89,2,0)</f>
        <v>SI</v>
      </c>
    </row>
    <row r="10159" spans="1:10" x14ac:dyDescent="0.25">
      <c r="A10159" s="4" t="str">
        <f t="shared" si="316"/>
        <v>46248-POX37-bbd1</v>
      </c>
      <c r="B10159" s="14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 t="shared" si="317"/>
        <v>2026-08</v>
      </c>
      <c r="J10159" s="7" t="str">
        <f>VLOOKUP(C10159,'[1]T. Apoyo Sistema'!$B$1:$C$89,2,0)</f>
        <v>SI</v>
      </c>
    </row>
    <row r="10160" spans="1:10" x14ac:dyDescent="0.25">
      <c r="A10160" s="4" t="str">
        <f t="shared" si="316"/>
        <v>46248-POX37-bbd2</v>
      </c>
      <c r="B10160" s="14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 t="shared" si="317"/>
        <v>2026-08</v>
      </c>
      <c r="J10160" s="7" t="str">
        <f>VLOOKUP(C10160,'[1]T. Apoyo Sistema'!$B$1:$C$89,2,0)</f>
        <v>SI</v>
      </c>
    </row>
    <row r="10161" spans="1:10" x14ac:dyDescent="0.25">
      <c r="A10161" s="4" t="str">
        <f t="shared" si="316"/>
        <v>46248-POX37-com1</v>
      </c>
      <c r="B10161" s="14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 t="shared" si="317"/>
        <v>2026-08</v>
      </c>
      <c r="J10161" s="7" t="str">
        <f>VLOOKUP(C10161,'[1]T. Apoyo Sistema'!$B$1:$C$89,2,0)</f>
        <v>SI</v>
      </c>
    </row>
    <row r="10162" spans="1:10" x14ac:dyDescent="0.25">
      <c r="A10162" s="4" t="str">
        <f t="shared" si="316"/>
        <v>46248-POX37-com2</v>
      </c>
      <c r="B10162" s="14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 t="shared" si="317"/>
        <v>2026-08</v>
      </c>
      <c r="J10162" s="7" t="str">
        <f>VLOOKUP(C10162,'[1]T. Apoyo Sistema'!$B$1:$C$89,2,0)</f>
        <v>SI</v>
      </c>
    </row>
    <row r="10163" spans="1:10" x14ac:dyDescent="0.25">
      <c r="A10163" s="4" t="str">
        <f t="shared" si="316"/>
        <v>46248-POX37-com3</v>
      </c>
      <c r="B10163" s="14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 t="shared" si="317"/>
        <v>2026-08</v>
      </c>
      <c r="J10163" s="7" t="str">
        <f>VLOOKUP(C10163,'[1]T. Apoyo Sistema'!$B$1:$C$89,2,0)</f>
        <v>SI</v>
      </c>
    </row>
    <row r="10164" spans="1:10" x14ac:dyDescent="0.25">
      <c r="A10164" s="4" t="str">
        <f t="shared" si="316"/>
        <v>46248-POX37-gen1</v>
      </c>
      <c r="B10164" s="14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 t="shared" si="317"/>
        <v>2026-08</v>
      </c>
      <c r="J10164" s="7" t="str">
        <f>VLOOKUP(C10164,'[1]T. Apoyo Sistema'!$B$1:$C$89,2,0)</f>
        <v>SI</v>
      </c>
    </row>
    <row r="10165" spans="1:10" x14ac:dyDescent="0.25">
      <c r="A10165" s="4" t="str">
        <f t="shared" si="316"/>
        <v>46248-POX37-gen2</v>
      </c>
      <c r="B10165" s="14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 t="shared" si="317"/>
        <v>2026-08</v>
      </c>
      <c r="J10165" s="7" t="str">
        <f>VLOOKUP(C10165,'[1]T. Apoyo Sistema'!$B$1:$C$89,2,0)</f>
        <v>SI</v>
      </c>
    </row>
    <row r="10166" spans="1:10" x14ac:dyDescent="0.25">
      <c r="A10166" s="4" t="str">
        <f t="shared" si="316"/>
        <v>46248-POX37-psa1</v>
      </c>
      <c r="B10166" s="14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 t="shared" si="317"/>
        <v>2026-08</v>
      </c>
      <c r="J10166" s="7" t="str">
        <f>VLOOKUP(C10166,'[1]T. Apoyo Sistema'!$B$1:$C$89,2,0)</f>
        <v>SI</v>
      </c>
    </row>
    <row r="10167" spans="1:10" x14ac:dyDescent="0.25">
      <c r="A10167" s="4" t="str">
        <f t="shared" si="316"/>
        <v>46248-POX37-psa2</v>
      </c>
      <c r="B10167" s="14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 t="shared" si="317"/>
        <v>2026-08</v>
      </c>
      <c r="J10167" s="7" t="str">
        <f>VLOOKUP(C10167,'[1]T. Apoyo Sistema'!$B$1:$C$89,2,0)</f>
        <v>SI</v>
      </c>
    </row>
    <row r="10168" spans="1:10" x14ac:dyDescent="0.25">
      <c r="A10168" s="4" t="str">
        <f t="shared" si="316"/>
        <v>46248-POX37-psa3</v>
      </c>
      <c r="B10168" s="14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 t="shared" si="317"/>
        <v>2026-08</v>
      </c>
      <c r="J10168" s="7" t="str">
        <f>VLOOKUP(C10168,'[1]T. Apoyo Sistema'!$B$1:$C$89,2,0)</f>
        <v>SI</v>
      </c>
    </row>
    <row r="10169" spans="1:10" x14ac:dyDescent="0.25">
      <c r="A10169" s="4" t="str">
        <f t="shared" si="316"/>
        <v>46248-POX37-psa4</v>
      </c>
      <c r="B10169" s="14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 t="shared" si="317"/>
        <v>2026-08</v>
      </c>
      <c r="J10169" s="7" t="str">
        <f>VLOOKUP(C10169,'[1]T. Apoyo Sistema'!$B$1:$C$89,2,0)</f>
        <v>SI</v>
      </c>
    </row>
    <row r="10170" spans="1:10" x14ac:dyDescent="0.25">
      <c r="A10170" s="4" t="str">
        <f t="shared" si="316"/>
        <v>46248-POX37-psa5</v>
      </c>
      <c r="B10170" s="14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 t="shared" si="317"/>
        <v>2026-08</v>
      </c>
      <c r="J10170" s="7" t="str">
        <f>VLOOKUP(C10170,'[1]T. Apoyo Sistema'!$B$1:$C$89,2,0)</f>
        <v>SI</v>
      </c>
    </row>
    <row r="10171" spans="1:10" x14ac:dyDescent="0.25">
      <c r="A10171" s="4" t="str">
        <f t="shared" si="316"/>
        <v>46248-POX37-psa6</v>
      </c>
      <c r="B10171" s="14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 t="shared" si="317"/>
        <v>2026-08</v>
      </c>
      <c r="J10171" s="7" t="str">
        <f>VLOOKUP(C10171,'[1]T. Apoyo Sistema'!$B$1:$C$89,2,0)</f>
        <v>SI</v>
      </c>
    </row>
    <row r="10172" spans="1:10" x14ac:dyDescent="0.25">
      <c r="A10172" s="4" t="str">
        <f t="shared" si="316"/>
        <v>46248-POX37-sec1</v>
      </c>
      <c r="B10172" s="14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 t="shared" si="317"/>
        <v>2026-08</v>
      </c>
      <c r="J10172" s="7" t="str">
        <f>VLOOKUP(C10172,'[1]T. Apoyo Sistema'!$B$1:$C$89,2,0)</f>
        <v>SI</v>
      </c>
    </row>
    <row r="10173" spans="1:10" x14ac:dyDescent="0.25">
      <c r="A10173" s="4" t="str">
        <f t="shared" si="316"/>
        <v>46248-POX37-sec2</v>
      </c>
      <c r="B10173" s="14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 t="shared" si="317"/>
        <v>2026-08</v>
      </c>
      <c r="J10173" s="7" t="str">
        <f>VLOOKUP(C10173,'[1]T. Apoyo Sistema'!$B$1:$C$89,2,0)</f>
        <v>SI</v>
      </c>
    </row>
    <row r="10174" spans="1:10" x14ac:dyDescent="0.25">
      <c r="A10174" s="4" t="str">
        <f t="shared" si="316"/>
        <v>46248-POX38-bbd1</v>
      </c>
      <c r="B10174" s="14">
        <v>46248</v>
      </c>
      <c r="C10174" s="4" t="s">
        <v>45</v>
      </c>
      <c r="D10174" s="4" t="s">
        <v>69</v>
      </c>
      <c r="E10174" s="4">
        <v>0</v>
      </c>
      <c r="F10174" s="6">
        <v>0</v>
      </c>
      <c r="G10174" s="6">
        <v>23.983333333333334</v>
      </c>
      <c r="H10174" s="6">
        <v>0</v>
      </c>
      <c r="I10174" s="4" t="str">
        <f t="shared" si="317"/>
        <v>2026-08</v>
      </c>
      <c r="J10174" s="7" t="str">
        <f>VLOOKUP(C10174,'[1]T. Apoyo Sistema'!$B$1:$C$89,2,0)</f>
        <v>SI</v>
      </c>
    </row>
    <row r="10175" spans="1:10" x14ac:dyDescent="0.25">
      <c r="A10175" s="4" t="str">
        <f t="shared" si="316"/>
        <v>46248-POX38-bbd2</v>
      </c>
      <c r="B10175" s="14">
        <v>46248</v>
      </c>
      <c r="C10175" s="4" t="s">
        <v>45</v>
      </c>
      <c r="D10175" s="4" t="s">
        <v>70</v>
      </c>
      <c r="E10175" s="4">
        <v>0</v>
      </c>
      <c r="F10175" s="6">
        <v>0</v>
      </c>
      <c r="G10175" s="6">
        <v>23.983333333333334</v>
      </c>
      <c r="H10175" s="6">
        <v>0</v>
      </c>
      <c r="I10175" s="4" t="str">
        <f t="shared" si="317"/>
        <v>2026-08</v>
      </c>
      <c r="J10175" s="7" t="str">
        <f>VLOOKUP(C10175,'[1]T. Apoyo Sistema'!$B$1:$C$89,2,0)</f>
        <v>SI</v>
      </c>
    </row>
    <row r="10176" spans="1:10" x14ac:dyDescent="0.25">
      <c r="A10176" s="4" t="str">
        <f t="shared" si="316"/>
        <v>46248-POX38-com1</v>
      </c>
      <c r="B10176" s="14">
        <v>46248</v>
      </c>
      <c r="C10176" s="4" t="s">
        <v>45</v>
      </c>
      <c r="D10176" s="4" t="s">
        <v>71</v>
      </c>
      <c r="E10176" s="4">
        <v>0</v>
      </c>
      <c r="F10176" s="6">
        <v>8.3666666666666671</v>
      </c>
      <c r="G10176" s="6">
        <v>15.616666666666667</v>
      </c>
      <c r="H10176" s="6">
        <v>0</v>
      </c>
      <c r="I10176" s="4" t="str">
        <f t="shared" si="317"/>
        <v>2026-08</v>
      </c>
      <c r="J10176" s="7" t="str">
        <f>VLOOKUP(C10176,'[1]T. Apoyo Sistema'!$B$1:$C$89,2,0)</f>
        <v>SI</v>
      </c>
    </row>
    <row r="10177" spans="1:10" x14ac:dyDescent="0.25">
      <c r="A10177" s="4" t="str">
        <f t="shared" si="316"/>
        <v>46248-POX38-com2</v>
      </c>
      <c r="B10177" s="14">
        <v>46248</v>
      </c>
      <c r="C10177" s="4" t="s">
        <v>45</v>
      </c>
      <c r="D10177" s="4" t="s">
        <v>72</v>
      </c>
      <c r="E10177" s="4">
        <v>0</v>
      </c>
      <c r="F10177" s="6">
        <v>8.1333333333333329</v>
      </c>
      <c r="G10177" s="6">
        <v>15.850000000000001</v>
      </c>
      <c r="H10177" s="6">
        <v>0</v>
      </c>
      <c r="I10177" s="4" t="str">
        <f t="shared" si="317"/>
        <v>2026-08</v>
      </c>
      <c r="J10177" s="7" t="str">
        <f>VLOOKUP(C10177,'[1]T. Apoyo Sistema'!$B$1:$C$89,2,0)</f>
        <v>SI</v>
      </c>
    </row>
    <row r="10178" spans="1:10" x14ac:dyDescent="0.25">
      <c r="A10178" s="4" t="str">
        <f t="shared" ref="A10178:A10241" si="318">CONCATENATE(B10178,"-",C10178,"-",D10178)</f>
        <v>46248-POX38-com3</v>
      </c>
      <c r="B10178" s="14">
        <v>46248</v>
      </c>
      <c r="C10178" s="4" t="s">
        <v>45</v>
      </c>
      <c r="D10178" s="4" t="s">
        <v>77</v>
      </c>
      <c r="E10178" s="4">
        <v>0</v>
      </c>
      <c r="F10178" s="6">
        <v>4.6333333333333337</v>
      </c>
      <c r="G10178" s="6">
        <v>19.350000000000001</v>
      </c>
      <c r="H10178" s="6">
        <v>0</v>
      </c>
      <c r="I10178" s="4" t="str">
        <f t="shared" ref="I10178:I10241" si="319">TEXT(B10178,"yyyy-mm")</f>
        <v>2026-08</v>
      </c>
      <c r="J10178" s="7" t="str">
        <f>VLOOKUP(C10178,'[1]T. Apoyo Sistema'!$B$1:$C$89,2,0)</f>
        <v>SI</v>
      </c>
    </row>
    <row r="10179" spans="1:10" x14ac:dyDescent="0.25">
      <c r="A10179" s="4" t="str">
        <f t="shared" si="318"/>
        <v>46248-POX38-gen1</v>
      </c>
      <c r="B10179" s="14">
        <v>46248</v>
      </c>
      <c r="C10179" s="4" t="s">
        <v>45</v>
      </c>
      <c r="D10179" s="4" t="s">
        <v>59</v>
      </c>
      <c r="E10179" s="4">
        <v>3</v>
      </c>
      <c r="F10179" s="6">
        <v>0.75</v>
      </c>
      <c r="G10179" s="6">
        <v>1.3500000000000014</v>
      </c>
      <c r="H10179" s="6">
        <v>21.883333333333333</v>
      </c>
      <c r="I10179" s="4" t="str">
        <f t="shared" si="319"/>
        <v>2026-08</v>
      </c>
      <c r="J10179" s="7" t="str">
        <f>VLOOKUP(C10179,'[1]T. Apoyo Sistema'!$B$1:$C$89,2,0)</f>
        <v>SI</v>
      </c>
    </row>
    <row r="10180" spans="1:10" x14ac:dyDescent="0.25">
      <c r="A10180" s="4" t="str">
        <f t="shared" si="318"/>
        <v>46248-POX38-gen2</v>
      </c>
      <c r="B10180" s="14">
        <v>46248</v>
      </c>
      <c r="C10180" s="4" t="s">
        <v>45</v>
      </c>
      <c r="D10180" s="4" t="s">
        <v>73</v>
      </c>
      <c r="E10180" s="4">
        <v>3</v>
      </c>
      <c r="F10180" s="6">
        <v>9.9</v>
      </c>
      <c r="G10180" s="6">
        <v>13.9</v>
      </c>
      <c r="H10180" s="6">
        <v>0.18333333333333332</v>
      </c>
      <c r="I10180" s="4" t="str">
        <f t="shared" si="319"/>
        <v>2026-08</v>
      </c>
      <c r="J10180" s="7" t="str">
        <f>VLOOKUP(C10180,'[1]T. Apoyo Sistema'!$B$1:$C$89,2,0)</f>
        <v>SI</v>
      </c>
    </row>
    <row r="10181" spans="1:10" x14ac:dyDescent="0.25">
      <c r="A10181" s="4" t="str">
        <f t="shared" si="318"/>
        <v>46248-POX38-psa1</v>
      </c>
      <c r="B10181" s="14">
        <v>46248</v>
      </c>
      <c r="C10181" s="4" t="s">
        <v>45</v>
      </c>
      <c r="D10181" s="4" t="s">
        <v>60</v>
      </c>
      <c r="E10181" s="4">
        <v>0</v>
      </c>
      <c r="F10181" s="6">
        <v>3.1833333333333331</v>
      </c>
      <c r="G10181" s="6">
        <v>20.8</v>
      </c>
      <c r="H10181" s="6">
        <v>0</v>
      </c>
      <c r="I10181" s="4" t="str">
        <f t="shared" si="319"/>
        <v>2026-08</v>
      </c>
      <c r="J10181" s="7" t="str">
        <f>VLOOKUP(C10181,'[1]T. Apoyo Sistema'!$B$1:$C$89,2,0)</f>
        <v>SI</v>
      </c>
    </row>
    <row r="10182" spans="1:10" x14ac:dyDescent="0.25">
      <c r="A10182" s="4" t="str">
        <f t="shared" si="318"/>
        <v>46248-POX38-psa2</v>
      </c>
      <c r="B10182" s="14">
        <v>46248</v>
      </c>
      <c r="C10182" s="4" t="s">
        <v>45</v>
      </c>
      <c r="D10182" s="4" t="s">
        <v>74</v>
      </c>
      <c r="E10182" s="4">
        <v>0</v>
      </c>
      <c r="F10182" s="6">
        <v>3.15</v>
      </c>
      <c r="G10182" s="6">
        <v>20.833333333333336</v>
      </c>
      <c r="H10182" s="6">
        <v>0</v>
      </c>
      <c r="I10182" s="4" t="str">
        <f t="shared" si="319"/>
        <v>2026-08</v>
      </c>
      <c r="J10182" s="7" t="str">
        <f>VLOOKUP(C10182,'[1]T. Apoyo Sistema'!$B$1:$C$89,2,0)</f>
        <v>SI</v>
      </c>
    </row>
    <row r="10183" spans="1:10" x14ac:dyDescent="0.25">
      <c r="A10183" s="4" t="str">
        <f t="shared" si="318"/>
        <v>46248-POX38-psa3</v>
      </c>
      <c r="B10183" s="14">
        <v>46248</v>
      </c>
      <c r="C10183" s="4" t="s">
        <v>45</v>
      </c>
      <c r="D10183" s="4" t="s">
        <v>79</v>
      </c>
      <c r="E10183" s="4">
        <v>0</v>
      </c>
      <c r="F10183" s="6">
        <v>3.1666666666666665</v>
      </c>
      <c r="G10183" s="6">
        <v>20.816666666666666</v>
      </c>
      <c r="H10183" s="6">
        <v>0</v>
      </c>
      <c r="I10183" s="4" t="str">
        <f t="shared" si="319"/>
        <v>2026-08</v>
      </c>
      <c r="J10183" s="7" t="str">
        <f>VLOOKUP(C10183,'[1]T. Apoyo Sistema'!$B$1:$C$89,2,0)</f>
        <v>SI</v>
      </c>
    </row>
    <row r="10184" spans="1:10" x14ac:dyDescent="0.25">
      <c r="A10184" s="4" t="str">
        <f t="shared" si="318"/>
        <v>46248-POX38-psa4</v>
      </c>
      <c r="B10184" s="14">
        <v>46248</v>
      </c>
      <c r="C10184" s="4" t="s">
        <v>45</v>
      </c>
      <c r="D10184" s="4" t="s">
        <v>80</v>
      </c>
      <c r="E10184" s="4">
        <v>0</v>
      </c>
      <c r="F10184" s="6">
        <v>3.0666666666666669</v>
      </c>
      <c r="G10184" s="6">
        <v>20.916666666666668</v>
      </c>
      <c r="H10184" s="6">
        <v>0</v>
      </c>
      <c r="I10184" s="4" t="str">
        <f t="shared" si="319"/>
        <v>2026-08</v>
      </c>
      <c r="J10184" s="7" t="str">
        <f>VLOOKUP(C10184,'[1]T. Apoyo Sistema'!$B$1:$C$89,2,0)</f>
        <v>SI</v>
      </c>
    </row>
    <row r="10185" spans="1:10" x14ac:dyDescent="0.25">
      <c r="A10185" s="4" t="str">
        <f t="shared" si="318"/>
        <v>46248-POX38-psa5</v>
      </c>
      <c r="B10185" s="14">
        <v>46248</v>
      </c>
      <c r="C10185" s="4" t="s">
        <v>45</v>
      </c>
      <c r="D10185" s="4" t="s">
        <v>92</v>
      </c>
      <c r="E10185" s="4">
        <v>0</v>
      </c>
      <c r="F10185" s="6">
        <v>0.13333333333333333</v>
      </c>
      <c r="G10185" s="6">
        <v>23.85</v>
      </c>
      <c r="H10185" s="6">
        <v>0</v>
      </c>
      <c r="I10185" s="4" t="str">
        <f t="shared" si="319"/>
        <v>2026-08</v>
      </c>
      <c r="J10185" s="7" t="str">
        <f>VLOOKUP(C10185,'[1]T. Apoyo Sistema'!$B$1:$C$89,2,0)</f>
        <v>SI</v>
      </c>
    </row>
    <row r="10186" spans="1:10" x14ac:dyDescent="0.25">
      <c r="A10186" s="4" t="str">
        <f t="shared" si="318"/>
        <v>46248-POX38-psa6</v>
      </c>
      <c r="B10186" s="14">
        <v>46248</v>
      </c>
      <c r="C10186" s="4" t="s">
        <v>45</v>
      </c>
      <c r="D10186" s="4" t="s">
        <v>93</v>
      </c>
      <c r="E10186" s="4">
        <v>0</v>
      </c>
      <c r="F10186" s="6">
        <v>0.05</v>
      </c>
      <c r="G10186" s="6">
        <v>23.933333333333334</v>
      </c>
      <c r="H10186" s="6">
        <v>0</v>
      </c>
      <c r="I10186" s="4" t="str">
        <f t="shared" si="319"/>
        <v>2026-08</v>
      </c>
      <c r="J10186" s="7" t="str">
        <f>VLOOKUP(C10186,'[1]T. Apoyo Sistema'!$B$1:$C$89,2,0)</f>
        <v>SI</v>
      </c>
    </row>
    <row r="10187" spans="1:10" x14ac:dyDescent="0.25">
      <c r="A10187" s="4" t="str">
        <f t="shared" si="318"/>
        <v>46248-POX38-sec1</v>
      </c>
      <c r="B10187" s="14">
        <v>46248</v>
      </c>
      <c r="C10187" s="4" t="s">
        <v>45</v>
      </c>
      <c r="D10187" s="4" t="s">
        <v>75</v>
      </c>
      <c r="E10187" s="4">
        <v>0</v>
      </c>
      <c r="F10187" s="6">
        <v>9.5833333333333339</v>
      </c>
      <c r="G10187" s="6">
        <v>14.4</v>
      </c>
      <c r="H10187" s="6">
        <v>0</v>
      </c>
      <c r="I10187" s="4" t="str">
        <f t="shared" si="319"/>
        <v>2026-08</v>
      </c>
      <c r="J10187" s="7" t="str">
        <f>VLOOKUP(C10187,'[1]T. Apoyo Sistema'!$B$1:$C$89,2,0)</f>
        <v>SI</v>
      </c>
    </row>
    <row r="10188" spans="1:10" x14ac:dyDescent="0.25">
      <c r="A10188" s="4" t="str">
        <f t="shared" si="318"/>
        <v>46248-POX38-sec2</v>
      </c>
      <c r="B10188" s="14">
        <v>46248</v>
      </c>
      <c r="C10188" s="4" t="s">
        <v>45</v>
      </c>
      <c r="D10188" s="4" t="s">
        <v>76</v>
      </c>
      <c r="E10188" s="4">
        <v>0</v>
      </c>
      <c r="F10188" s="6">
        <v>9.5833333333333339</v>
      </c>
      <c r="G10188" s="6">
        <v>14.4</v>
      </c>
      <c r="H10188" s="6">
        <v>0</v>
      </c>
      <c r="I10188" s="4" t="str">
        <f t="shared" si="319"/>
        <v>2026-08</v>
      </c>
      <c r="J10188" s="7" t="str">
        <f>VLOOKUP(C10188,'[1]T. Apoyo Sistema'!$B$1:$C$89,2,0)</f>
        <v>SI</v>
      </c>
    </row>
    <row r="10189" spans="1:10" x14ac:dyDescent="0.25">
      <c r="A10189" s="4" t="str">
        <f t="shared" si="318"/>
        <v>46248-POX40-bbd1</v>
      </c>
      <c r="B10189" s="14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 t="shared" si="319"/>
        <v>2026-08</v>
      </c>
      <c r="J10189" s="7" t="str">
        <f>VLOOKUP(C10189,'[1]T. Apoyo Sistema'!$B$1:$C$89,2,0)</f>
        <v>SI</v>
      </c>
    </row>
    <row r="10190" spans="1:10" x14ac:dyDescent="0.25">
      <c r="A10190" s="4" t="str">
        <f t="shared" si="318"/>
        <v>46248-POX40-bbd2</v>
      </c>
      <c r="B10190" s="14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 t="shared" si="319"/>
        <v>2026-08</v>
      </c>
      <c r="J10190" s="7" t="str">
        <f>VLOOKUP(C10190,'[1]T. Apoyo Sistema'!$B$1:$C$89,2,0)</f>
        <v>SI</v>
      </c>
    </row>
    <row r="10191" spans="1:10" x14ac:dyDescent="0.25">
      <c r="A10191" s="4" t="str">
        <f t="shared" si="318"/>
        <v>46248-POX40-com1</v>
      </c>
      <c r="B10191" s="14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 t="shared" si="319"/>
        <v>2026-08</v>
      </c>
      <c r="J10191" s="7" t="str">
        <f>VLOOKUP(C10191,'[1]T. Apoyo Sistema'!$B$1:$C$89,2,0)</f>
        <v>SI</v>
      </c>
    </row>
    <row r="10192" spans="1:10" x14ac:dyDescent="0.25">
      <c r="A10192" s="4" t="str">
        <f t="shared" si="318"/>
        <v>46248-POX40-com2</v>
      </c>
      <c r="B10192" s="14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 t="shared" si="319"/>
        <v>2026-08</v>
      </c>
      <c r="J10192" s="7" t="str">
        <f>VLOOKUP(C10192,'[1]T. Apoyo Sistema'!$B$1:$C$89,2,0)</f>
        <v>SI</v>
      </c>
    </row>
    <row r="10193" spans="1:10" x14ac:dyDescent="0.25">
      <c r="A10193" s="4" t="str">
        <f t="shared" si="318"/>
        <v>46248-POX40-com3</v>
      </c>
      <c r="B10193" s="14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 t="shared" si="319"/>
        <v>2026-08</v>
      </c>
      <c r="J10193" s="7" t="str">
        <f>VLOOKUP(C10193,'[1]T. Apoyo Sistema'!$B$1:$C$89,2,0)</f>
        <v>SI</v>
      </c>
    </row>
    <row r="10194" spans="1:10" x14ac:dyDescent="0.25">
      <c r="A10194" s="4" t="str">
        <f t="shared" si="318"/>
        <v>46248-POX40-gen1</v>
      </c>
      <c r="B10194" s="14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 t="shared" si="319"/>
        <v>2026-08</v>
      </c>
      <c r="J10194" s="7" t="str">
        <f>VLOOKUP(C10194,'[1]T. Apoyo Sistema'!$B$1:$C$89,2,0)</f>
        <v>SI</v>
      </c>
    </row>
    <row r="10195" spans="1:10" x14ac:dyDescent="0.25">
      <c r="A10195" s="4" t="str">
        <f t="shared" si="318"/>
        <v>46248-POX40-gen2</v>
      </c>
      <c r="B10195" s="14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 t="shared" si="319"/>
        <v>2026-08</v>
      </c>
      <c r="J10195" s="7" t="str">
        <f>VLOOKUP(C10195,'[1]T. Apoyo Sistema'!$B$1:$C$89,2,0)</f>
        <v>SI</v>
      </c>
    </row>
    <row r="10196" spans="1:10" x14ac:dyDescent="0.25">
      <c r="A10196" s="4" t="str">
        <f t="shared" si="318"/>
        <v>46248-POX40-psa1</v>
      </c>
      <c r="B10196" s="14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 t="shared" si="319"/>
        <v>2026-08</v>
      </c>
      <c r="J10196" s="7" t="str">
        <f>VLOOKUP(C10196,'[1]T. Apoyo Sistema'!$B$1:$C$89,2,0)</f>
        <v>SI</v>
      </c>
    </row>
    <row r="10197" spans="1:10" x14ac:dyDescent="0.25">
      <c r="A10197" s="4" t="str">
        <f t="shared" si="318"/>
        <v>46248-POX40-psa2</v>
      </c>
      <c r="B10197" s="14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 t="shared" si="319"/>
        <v>2026-08</v>
      </c>
      <c r="J10197" s="7" t="str">
        <f>VLOOKUP(C10197,'[1]T. Apoyo Sistema'!$B$1:$C$89,2,0)</f>
        <v>SI</v>
      </c>
    </row>
    <row r="10198" spans="1:10" x14ac:dyDescent="0.25">
      <c r="A10198" s="4" t="str">
        <f t="shared" si="318"/>
        <v>46248-POX40-psa3</v>
      </c>
      <c r="B10198" s="14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 t="shared" si="319"/>
        <v>2026-08</v>
      </c>
      <c r="J10198" s="7" t="str">
        <f>VLOOKUP(C10198,'[1]T. Apoyo Sistema'!$B$1:$C$89,2,0)</f>
        <v>SI</v>
      </c>
    </row>
    <row r="10199" spans="1:10" x14ac:dyDescent="0.25">
      <c r="A10199" s="4" t="str">
        <f t="shared" si="318"/>
        <v>46248-POX40-psa4</v>
      </c>
      <c r="B10199" s="14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 t="shared" si="319"/>
        <v>2026-08</v>
      </c>
      <c r="J10199" s="7" t="str">
        <f>VLOOKUP(C10199,'[1]T. Apoyo Sistema'!$B$1:$C$89,2,0)</f>
        <v>SI</v>
      </c>
    </row>
    <row r="10200" spans="1:10" x14ac:dyDescent="0.25">
      <c r="A10200" s="4" t="str">
        <f t="shared" si="318"/>
        <v>46248-POX40-psa5</v>
      </c>
      <c r="B10200" s="14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 t="shared" si="319"/>
        <v>2026-08</v>
      </c>
      <c r="J10200" s="7" t="str">
        <f>VLOOKUP(C10200,'[1]T. Apoyo Sistema'!$B$1:$C$89,2,0)</f>
        <v>SI</v>
      </c>
    </row>
    <row r="10201" spans="1:10" x14ac:dyDescent="0.25">
      <c r="A10201" s="4" t="str">
        <f t="shared" si="318"/>
        <v>46248-POX40-psa6</v>
      </c>
      <c r="B10201" s="14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 t="shared" si="319"/>
        <v>2026-08</v>
      </c>
      <c r="J10201" s="7" t="str">
        <f>VLOOKUP(C10201,'[1]T. Apoyo Sistema'!$B$1:$C$89,2,0)</f>
        <v>SI</v>
      </c>
    </row>
    <row r="10202" spans="1:10" x14ac:dyDescent="0.25">
      <c r="A10202" s="4" t="str">
        <f t="shared" si="318"/>
        <v>46248-POX40-sec1</v>
      </c>
      <c r="B10202" s="14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 t="shared" si="319"/>
        <v>2026-08</v>
      </c>
      <c r="J10202" s="7" t="str">
        <f>VLOOKUP(C10202,'[1]T. Apoyo Sistema'!$B$1:$C$89,2,0)</f>
        <v>SI</v>
      </c>
    </row>
    <row r="10203" spans="1:10" x14ac:dyDescent="0.25">
      <c r="A10203" s="4" t="str">
        <f t="shared" si="318"/>
        <v>46248-POX40-sec2</v>
      </c>
      <c r="B10203" s="14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 t="shared" si="319"/>
        <v>2026-08</v>
      </c>
      <c r="J10203" s="7" t="str">
        <f>VLOOKUP(C10203,'[1]T. Apoyo Sistema'!$B$1:$C$89,2,0)</f>
        <v>SI</v>
      </c>
    </row>
    <row r="10204" spans="1:10" x14ac:dyDescent="0.25">
      <c r="A10204" s="4" t="str">
        <f t="shared" si="318"/>
        <v>46248-POX41-bbd1</v>
      </c>
      <c r="B10204" s="14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 t="shared" si="319"/>
        <v>2026-08</v>
      </c>
      <c r="J10204" s="7" t="str">
        <f>VLOOKUP(C10204,'[1]T. Apoyo Sistema'!$B$1:$C$89,2,0)</f>
        <v>SI</v>
      </c>
    </row>
    <row r="10205" spans="1:10" x14ac:dyDescent="0.25">
      <c r="A10205" s="4" t="str">
        <f t="shared" si="318"/>
        <v>46248-POX41-bbd2</v>
      </c>
      <c r="B10205" s="14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 t="shared" si="319"/>
        <v>2026-08</v>
      </c>
      <c r="J10205" s="7" t="str">
        <f>VLOOKUP(C10205,'[1]T. Apoyo Sistema'!$B$1:$C$89,2,0)</f>
        <v>SI</v>
      </c>
    </row>
    <row r="10206" spans="1:10" x14ac:dyDescent="0.25">
      <c r="A10206" s="4" t="str">
        <f t="shared" si="318"/>
        <v>46248-POX41-com1</v>
      </c>
      <c r="B10206" s="14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 t="shared" si="319"/>
        <v>2026-08</v>
      </c>
      <c r="J10206" s="7" t="str">
        <f>VLOOKUP(C10206,'[1]T. Apoyo Sistema'!$B$1:$C$89,2,0)</f>
        <v>SI</v>
      </c>
    </row>
    <row r="10207" spans="1:10" x14ac:dyDescent="0.25">
      <c r="A10207" s="4" t="str">
        <f t="shared" si="318"/>
        <v>46248-POX41-com2</v>
      </c>
      <c r="B10207" s="14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 t="shared" si="319"/>
        <v>2026-08</v>
      </c>
      <c r="J10207" s="7" t="str">
        <f>VLOOKUP(C10207,'[1]T. Apoyo Sistema'!$B$1:$C$89,2,0)</f>
        <v>SI</v>
      </c>
    </row>
    <row r="10208" spans="1:10" x14ac:dyDescent="0.25">
      <c r="A10208" s="4" t="str">
        <f t="shared" si="318"/>
        <v>46248-POX41-com3</v>
      </c>
      <c r="B10208" s="14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 t="shared" si="319"/>
        <v>2026-08</v>
      </c>
      <c r="J10208" s="7" t="str">
        <f>VLOOKUP(C10208,'[1]T. Apoyo Sistema'!$B$1:$C$89,2,0)</f>
        <v>SI</v>
      </c>
    </row>
    <row r="10209" spans="1:10" x14ac:dyDescent="0.25">
      <c r="A10209" s="4" t="str">
        <f t="shared" si="318"/>
        <v>46248-POX41-com4</v>
      </c>
      <c r="B10209" s="14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 t="shared" si="319"/>
        <v>2026-08</v>
      </c>
      <c r="J10209" s="7" t="str">
        <f>VLOOKUP(C10209,'[1]T. Apoyo Sistema'!$B$1:$C$89,2,0)</f>
        <v>SI</v>
      </c>
    </row>
    <row r="10210" spans="1:10" x14ac:dyDescent="0.25">
      <c r="A10210" s="4" t="str">
        <f t="shared" si="318"/>
        <v>46248-POX41-gen1</v>
      </c>
      <c r="B10210" s="14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 t="shared" si="319"/>
        <v>2026-08</v>
      </c>
      <c r="J10210" s="7" t="str">
        <f>VLOOKUP(C10210,'[1]T. Apoyo Sistema'!$B$1:$C$89,2,0)</f>
        <v>SI</v>
      </c>
    </row>
    <row r="10211" spans="1:10" x14ac:dyDescent="0.25">
      <c r="A10211" s="4" t="str">
        <f t="shared" si="318"/>
        <v>46248-POX41-gen2</v>
      </c>
      <c r="B10211" s="14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 t="shared" si="319"/>
        <v>2026-08</v>
      </c>
      <c r="J10211" s="7" t="str">
        <f>VLOOKUP(C10211,'[1]T. Apoyo Sistema'!$B$1:$C$89,2,0)</f>
        <v>SI</v>
      </c>
    </row>
    <row r="10212" spans="1:10" x14ac:dyDescent="0.25">
      <c r="A10212" s="4" t="str">
        <f t="shared" si="318"/>
        <v>46248-POX41-psa1</v>
      </c>
      <c r="B10212" s="14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 t="shared" si="319"/>
        <v>2026-08</v>
      </c>
      <c r="J10212" s="7" t="str">
        <f>VLOOKUP(C10212,'[1]T. Apoyo Sistema'!$B$1:$C$89,2,0)</f>
        <v>SI</v>
      </c>
    </row>
    <row r="10213" spans="1:10" x14ac:dyDescent="0.25">
      <c r="A10213" s="4" t="str">
        <f t="shared" si="318"/>
        <v>46248-POX41-psa2</v>
      </c>
      <c r="B10213" s="14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 t="shared" si="319"/>
        <v>2026-08</v>
      </c>
      <c r="J10213" s="7" t="str">
        <f>VLOOKUP(C10213,'[1]T. Apoyo Sistema'!$B$1:$C$89,2,0)</f>
        <v>SI</v>
      </c>
    </row>
    <row r="10214" spans="1:10" x14ac:dyDescent="0.25">
      <c r="A10214" s="4" t="str">
        <f t="shared" si="318"/>
        <v>46248-POX41-psa3</v>
      </c>
      <c r="B10214" s="14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 t="shared" si="319"/>
        <v>2026-08</v>
      </c>
      <c r="J10214" s="7" t="str">
        <f>VLOOKUP(C10214,'[1]T. Apoyo Sistema'!$B$1:$C$89,2,0)</f>
        <v>SI</v>
      </c>
    </row>
    <row r="10215" spans="1:10" x14ac:dyDescent="0.25">
      <c r="A10215" s="4" t="str">
        <f t="shared" si="318"/>
        <v>46248-POX41-psa4</v>
      </c>
      <c r="B10215" s="14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 t="shared" si="319"/>
        <v>2026-08</v>
      </c>
      <c r="J10215" s="7" t="str">
        <f>VLOOKUP(C10215,'[1]T. Apoyo Sistema'!$B$1:$C$89,2,0)</f>
        <v>SI</v>
      </c>
    </row>
    <row r="10216" spans="1:10" x14ac:dyDescent="0.25">
      <c r="A10216" s="4" t="str">
        <f t="shared" si="318"/>
        <v>46248-POX41-sec1</v>
      </c>
      <c r="B10216" s="14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 t="shared" si="319"/>
        <v>2026-08</v>
      </c>
      <c r="J10216" s="7" t="str">
        <f>VLOOKUP(C10216,'[1]T. Apoyo Sistema'!$B$1:$C$89,2,0)</f>
        <v>SI</v>
      </c>
    </row>
    <row r="10217" spans="1:10" x14ac:dyDescent="0.25">
      <c r="A10217" s="4" t="str">
        <f t="shared" si="318"/>
        <v>46248-POX41-sec2</v>
      </c>
      <c r="B10217" s="14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 t="shared" si="319"/>
        <v>2026-08</v>
      </c>
      <c r="J10217" s="7" t="str">
        <f>VLOOKUP(C10217,'[1]T. Apoyo Sistema'!$B$1:$C$89,2,0)</f>
        <v>SI</v>
      </c>
    </row>
    <row r="10218" spans="1:10" x14ac:dyDescent="0.25">
      <c r="A10218" s="4" t="str">
        <f t="shared" si="318"/>
        <v>46248-POX42-bbd1</v>
      </c>
      <c r="B10218" s="14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 t="shared" si="319"/>
        <v>2026-08</v>
      </c>
      <c r="J10218" s="7" t="str">
        <f>VLOOKUP(C10218,'[1]T. Apoyo Sistema'!$B$1:$C$89,2,0)</f>
        <v>SI</v>
      </c>
    </row>
    <row r="10219" spans="1:10" x14ac:dyDescent="0.25">
      <c r="A10219" s="4" t="str">
        <f t="shared" si="318"/>
        <v>46248-POX42-bbd2</v>
      </c>
      <c r="B10219" s="14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 t="shared" si="319"/>
        <v>2026-08</v>
      </c>
      <c r="J10219" s="7" t="str">
        <f>VLOOKUP(C10219,'[1]T. Apoyo Sistema'!$B$1:$C$89,2,0)</f>
        <v>SI</v>
      </c>
    </row>
    <row r="10220" spans="1:10" x14ac:dyDescent="0.25">
      <c r="A10220" s="4" t="str">
        <f t="shared" si="318"/>
        <v>46248-POX42-com1</v>
      </c>
      <c r="B10220" s="14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 t="shared" si="319"/>
        <v>2026-08</v>
      </c>
      <c r="J10220" s="7" t="str">
        <f>VLOOKUP(C10220,'[1]T. Apoyo Sistema'!$B$1:$C$89,2,0)</f>
        <v>SI</v>
      </c>
    </row>
    <row r="10221" spans="1:10" x14ac:dyDescent="0.25">
      <c r="A10221" s="4" t="str">
        <f t="shared" si="318"/>
        <v>46248-POX42-com2</v>
      </c>
      <c r="B10221" s="14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 t="shared" si="319"/>
        <v>2026-08</v>
      </c>
      <c r="J10221" s="7" t="str">
        <f>VLOOKUP(C10221,'[1]T. Apoyo Sistema'!$B$1:$C$89,2,0)</f>
        <v>SI</v>
      </c>
    </row>
    <row r="10222" spans="1:10" x14ac:dyDescent="0.25">
      <c r="A10222" s="4" t="str">
        <f t="shared" si="318"/>
        <v>46248-POX42-com3</v>
      </c>
      <c r="B10222" s="14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 t="shared" si="319"/>
        <v>2026-08</v>
      </c>
      <c r="J10222" s="7" t="str">
        <f>VLOOKUP(C10222,'[1]T. Apoyo Sistema'!$B$1:$C$89,2,0)</f>
        <v>SI</v>
      </c>
    </row>
    <row r="10223" spans="1:10" x14ac:dyDescent="0.25">
      <c r="A10223" s="4" t="str">
        <f t="shared" si="318"/>
        <v>46248-POX42-gen1</v>
      </c>
      <c r="B10223" s="14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 t="shared" si="319"/>
        <v>2026-08</v>
      </c>
      <c r="J10223" s="7" t="str">
        <f>VLOOKUP(C10223,'[1]T. Apoyo Sistema'!$B$1:$C$89,2,0)</f>
        <v>SI</v>
      </c>
    </row>
    <row r="10224" spans="1:10" x14ac:dyDescent="0.25">
      <c r="A10224" s="4" t="str">
        <f t="shared" si="318"/>
        <v>46248-POX42-gen2</v>
      </c>
      <c r="B10224" s="14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 t="shared" si="319"/>
        <v>2026-08</v>
      </c>
      <c r="J10224" s="7" t="str">
        <f>VLOOKUP(C10224,'[1]T. Apoyo Sistema'!$B$1:$C$89,2,0)</f>
        <v>SI</v>
      </c>
    </row>
    <row r="10225" spans="1:10" x14ac:dyDescent="0.25">
      <c r="A10225" s="4" t="str">
        <f t="shared" si="318"/>
        <v>46248-POX42-psa1</v>
      </c>
      <c r="B10225" s="14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 t="shared" si="319"/>
        <v>2026-08</v>
      </c>
      <c r="J10225" s="7" t="str">
        <f>VLOOKUP(C10225,'[1]T. Apoyo Sistema'!$B$1:$C$89,2,0)</f>
        <v>SI</v>
      </c>
    </row>
    <row r="10226" spans="1:10" x14ac:dyDescent="0.25">
      <c r="A10226" s="4" t="str">
        <f t="shared" si="318"/>
        <v>46248-POX42-psa2</v>
      </c>
      <c r="B10226" s="14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 t="shared" si="319"/>
        <v>2026-08</v>
      </c>
      <c r="J10226" s="7" t="str">
        <f>VLOOKUP(C10226,'[1]T. Apoyo Sistema'!$B$1:$C$89,2,0)</f>
        <v>SI</v>
      </c>
    </row>
    <row r="10227" spans="1:10" x14ac:dyDescent="0.25">
      <c r="A10227" s="4" t="str">
        <f t="shared" si="318"/>
        <v>46248-POX42-psa3</v>
      </c>
      <c r="B10227" s="14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 t="shared" si="319"/>
        <v>2026-08</v>
      </c>
      <c r="J10227" s="7" t="str">
        <f>VLOOKUP(C10227,'[1]T. Apoyo Sistema'!$B$1:$C$89,2,0)</f>
        <v>SI</v>
      </c>
    </row>
    <row r="10228" spans="1:10" x14ac:dyDescent="0.25">
      <c r="A10228" s="4" t="str">
        <f t="shared" si="318"/>
        <v>46248-POX42-psa4</v>
      </c>
      <c r="B10228" s="14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 t="shared" si="319"/>
        <v>2026-08</v>
      </c>
      <c r="J10228" s="7" t="str">
        <f>VLOOKUP(C10228,'[1]T. Apoyo Sistema'!$B$1:$C$89,2,0)</f>
        <v>SI</v>
      </c>
    </row>
    <row r="10229" spans="1:10" x14ac:dyDescent="0.25">
      <c r="A10229" s="4" t="str">
        <f t="shared" si="318"/>
        <v>46248-POX42-psa5</v>
      </c>
      <c r="B10229" s="14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 t="shared" si="319"/>
        <v>2026-08</v>
      </c>
      <c r="J10229" s="7" t="str">
        <f>VLOOKUP(C10229,'[1]T. Apoyo Sistema'!$B$1:$C$89,2,0)</f>
        <v>SI</v>
      </c>
    </row>
    <row r="10230" spans="1:10" x14ac:dyDescent="0.25">
      <c r="A10230" s="4" t="str">
        <f t="shared" si="318"/>
        <v>46248-POX42-psa6</v>
      </c>
      <c r="B10230" s="14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 t="shared" si="319"/>
        <v>2026-08</v>
      </c>
      <c r="J10230" s="7" t="str">
        <f>VLOOKUP(C10230,'[1]T. Apoyo Sistema'!$B$1:$C$89,2,0)</f>
        <v>SI</v>
      </c>
    </row>
    <row r="10231" spans="1:10" x14ac:dyDescent="0.25">
      <c r="A10231" s="4" t="str">
        <f t="shared" si="318"/>
        <v>46248-POX42-sec1</v>
      </c>
      <c r="B10231" s="14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 t="shared" si="319"/>
        <v>2026-08</v>
      </c>
      <c r="J10231" s="7" t="str">
        <f>VLOOKUP(C10231,'[1]T. Apoyo Sistema'!$B$1:$C$89,2,0)</f>
        <v>SI</v>
      </c>
    </row>
    <row r="10232" spans="1:10" x14ac:dyDescent="0.25">
      <c r="A10232" s="4" t="str">
        <f t="shared" si="318"/>
        <v>46248-POX42-sec2</v>
      </c>
      <c r="B10232" s="14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 t="shared" si="319"/>
        <v>2026-08</v>
      </c>
      <c r="J10232" s="7" t="str">
        <f>VLOOKUP(C10232,'[1]T. Apoyo Sistema'!$B$1:$C$89,2,0)</f>
        <v>SI</v>
      </c>
    </row>
    <row r="10233" spans="1:10" x14ac:dyDescent="0.25">
      <c r="A10233" s="4" t="str">
        <f t="shared" si="318"/>
        <v>46248-POX43-bbd1</v>
      </c>
      <c r="B10233" s="14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 t="shared" si="319"/>
        <v>2026-08</v>
      </c>
      <c r="J10233" s="7" t="str">
        <f>VLOOKUP(C10233,'[1]T. Apoyo Sistema'!$B$1:$C$89,2,0)</f>
        <v>SI</v>
      </c>
    </row>
    <row r="10234" spans="1:10" x14ac:dyDescent="0.25">
      <c r="A10234" s="4" t="str">
        <f t="shared" si="318"/>
        <v>46248-POX43-bbd2</v>
      </c>
      <c r="B10234" s="14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 t="shared" si="319"/>
        <v>2026-08</v>
      </c>
      <c r="J10234" s="7" t="str">
        <f>VLOOKUP(C10234,'[1]T. Apoyo Sistema'!$B$1:$C$89,2,0)</f>
        <v>SI</v>
      </c>
    </row>
    <row r="10235" spans="1:10" x14ac:dyDescent="0.25">
      <c r="A10235" s="4" t="str">
        <f t="shared" si="318"/>
        <v>46248-POX43-com1</v>
      </c>
      <c r="B10235" s="14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 t="shared" si="319"/>
        <v>2026-08</v>
      </c>
      <c r="J10235" s="7" t="str">
        <f>VLOOKUP(C10235,'[1]T. Apoyo Sistema'!$B$1:$C$89,2,0)</f>
        <v>SI</v>
      </c>
    </row>
    <row r="10236" spans="1:10" x14ac:dyDescent="0.25">
      <c r="A10236" s="4" t="str">
        <f t="shared" si="318"/>
        <v>46248-POX43-com2</v>
      </c>
      <c r="B10236" s="14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 t="shared" si="319"/>
        <v>2026-08</v>
      </c>
      <c r="J10236" s="7" t="str">
        <f>VLOOKUP(C10236,'[1]T. Apoyo Sistema'!$B$1:$C$89,2,0)</f>
        <v>SI</v>
      </c>
    </row>
    <row r="10237" spans="1:10" x14ac:dyDescent="0.25">
      <c r="A10237" s="4" t="str">
        <f t="shared" si="318"/>
        <v>46248-POX43-com3</v>
      </c>
      <c r="B10237" s="14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 t="shared" si="319"/>
        <v>2026-08</v>
      </c>
      <c r="J10237" s="7" t="str">
        <f>VLOOKUP(C10237,'[1]T. Apoyo Sistema'!$B$1:$C$89,2,0)</f>
        <v>SI</v>
      </c>
    </row>
    <row r="10238" spans="1:10" x14ac:dyDescent="0.25">
      <c r="A10238" s="4" t="str">
        <f t="shared" si="318"/>
        <v>46248-POX43-com4</v>
      </c>
      <c r="B10238" s="14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 t="shared" si="319"/>
        <v>2026-08</v>
      </c>
      <c r="J10238" s="7" t="str">
        <f>VLOOKUP(C10238,'[1]T. Apoyo Sistema'!$B$1:$C$89,2,0)</f>
        <v>SI</v>
      </c>
    </row>
    <row r="10239" spans="1:10" x14ac:dyDescent="0.25">
      <c r="A10239" s="4" t="str">
        <f t="shared" si="318"/>
        <v>46248-POX43-gen1</v>
      </c>
      <c r="B10239" s="14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 t="shared" si="319"/>
        <v>2026-08</v>
      </c>
      <c r="J10239" s="7" t="str">
        <f>VLOOKUP(C10239,'[1]T. Apoyo Sistema'!$B$1:$C$89,2,0)</f>
        <v>SI</v>
      </c>
    </row>
    <row r="10240" spans="1:10" x14ac:dyDescent="0.25">
      <c r="A10240" s="4" t="str">
        <f t="shared" si="318"/>
        <v>46248-POX43-gen2</v>
      </c>
      <c r="B10240" s="14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 t="shared" si="319"/>
        <v>2026-08</v>
      </c>
      <c r="J10240" s="7" t="str">
        <f>VLOOKUP(C10240,'[1]T. Apoyo Sistema'!$B$1:$C$89,2,0)</f>
        <v>SI</v>
      </c>
    </row>
    <row r="10241" spans="1:10" x14ac:dyDescent="0.25">
      <c r="A10241" s="4" t="str">
        <f t="shared" si="318"/>
        <v>46248-POX43-psa1</v>
      </c>
      <c r="B10241" s="14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 t="shared" si="319"/>
        <v>2026-08</v>
      </c>
      <c r="J10241" s="7" t="str">
        <f>VLOOKUP(C10241,'[1]T. Apoyo Sistema'!$B$1:$C$89,2,0)</f>
        <v>SI</v>
      </c>
    </row>
    <row r="10242" spans="1:10" x14ac:dyDescent="0.25">
      <c r="A10242" s="4" t="str">
        <f t="shared" ref="A10242:A10305" si="320">CONCATENATE(B10242,"-",C10242,"-",D10242)</f>
        <v>46248-POX43-psa2</v>
      </c>
      <c r="B10242" s="14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 t="shared" ref="I10242:I10305" si="321">TEXT(B10242,"yyyy-mm")</f>
        <v>2026-08</v>
      </c>
      <c r="J10242" s="7" t="str">
        <f>VLOOKUP(C10242,'[1]T. Apoyo Sistema'!$B$1:$C$89,2,0)</f>
        <v>SI</v>
      </c>
    </row>
    <row r="10243" spans="1:10" x14ac:dyDescent="0.25">
      <c r="A10243" s="4" t="str">
        <f t="shared" si="320"/>
        <v>46248-POX43-psa3</v>
      </c>
      <c r="B10243" s="14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 t="shared" si="321"/>
        <v>2026-08</v>
      </c>
      <c r="J10243" s="7" t="str">
        <f>VLOOKUP(C10243,'[1]T. Apoyo Sistema'!$B$1:$C$89,2,0)</f>
        <v>SI</v>
      </c>
    </row>
    <row r="10244" spans="1:10" x14ac:dyDescent="0.25">
      <c r="A10244" s="4" t="str">
        <f t="shared" si="320"/>
        <v>46248-POX43-psa4</v>
      </c>
      <c r="B10244" s="14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 t="shared" si="321"/>
        <v>2026-08</v>
      </c>
      <c r="J10244" s="7" t="str">
        <f>VLOOKUP(C10244,'[1]T. Apoyo Sistema'!$B$1:$C$89,2,0)</f>
        <v>SI</v>
      </c>
    </row>
    <row r="10245" spans="1:10" x14ac:dyDescent="0.25">
      <c r="A10245" s="4" t="str">
        <f t="shared" si="320"/>
        <v>46248-POX43-sec1</v>
      </c>
      <c r="B10245" s="14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 t="shared" si="321"/>
        <v>2026-08</v>
      </c>
      <c r="J10245" s="7" t="str">
        <f>VLOOKUP(C10245,'[1]T. Apoyo Sistema'!$B$1:$C$89,2,0)</f>
        <v>SI</v>
      </c>
    </row>
    <row r="10246" spans="1:10" x14ac:dyDescent="0.25">
      <c r="A10246" s="4" t="str">
        <f t="shared" si="320"/>
        <v>46248-POX43-sec2</v>
      </c>
      <c r="B10246" s="14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 t="shared" si="321"/>
        <v>2026-08</v>
      </c>
      <c r="J10246" s="7" t="str">
        <f>VLOOKUP(C10246,'[1]T. Apoyo Sistema'!$B$1:$C$89,2,0)</f>
        <v>SI</v>
      </c>
    </row>
    <row r="10247" spans="1:10" x14ac:dyDescent="0.25">
      <c r="A10247" s="4" t="str">
        <f t="shared" si="320"/>
        <v>46248-POX45-bbd1</v>
      </c>
      <c r="B10247" s="14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 t="shared" si="321"/>
        <v>2026-08</v>
      </c>
      <c r="J10247" s="7" t="str">
        <f>VLOOKUP(C10247,'[1]T. Apoyo Sistema'!$B$1:$C$89,2,0)</f>
        <v>SI</v>
      </c>
    </row>
    <row r="10248" spans="1:10" x14ac:dyDescent="0.25">
      <c r="A10248" s="4" t="str">
        <f t="shared" si="320"/>
        <v>46248-POX45-bbd2</v>
      </c>
      <c r="B10248" s="14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 t="shared" si="321"/>
        <v>2026-08</v>
      </c>
      <c r="J10248" s="7" t="str">
        <f>VLOOKUP(C10248,'[1]T. Apoyo Sistema'!$B$1:$C$89,2,0)</f>
        <v>SI</v>
      </c>
    </row>
    <row r="10249" spans="1:10" x14ac:dyDescent="0.25">
      <c r="A10249" s="4" t="str">
        <f t="shared" si="320"/>
        <v>46248-POX45-com1</v>
      </c>
      <c r="B10249" s="14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 t="shared" si="321"/>
        <v>2026-08</v>
      </c>
      <c r="J10249" s="7" t="str">
        <f>VLOOKUP(C10249,'[1]T. Apoyo Sistema'!$B$1:$C$89,2,0)</f>
        <v>SI</v>
      </c>
    </row>
    <row r="10250" spans="1:10" x14ac:dyDescent="0.25">
      <c r="A10250" s="4" t="str">
        <f t="shared" si="320"/>
        <v>46248-POX45-com2</v>
      </c>
      <c r="B10250" s="14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 t="shared" si="321"/>
        <v>2026-08</v>
      </c>
      <c r="J10250" s="7" t="str">
        <f>VLOOKUP(C10250,'[1]T. Apoyo Sistema'!$B$1:$C$89,2,0)</f>
        <v>SI</v>
      </c>
    </row>
    <row r="10251" spans="1:10" x14ac:dyDescent="0.25">
      <c r="A10251" s="4" t="str">
        <f t="shared" si="320"/>
        <v>46248-POX45-com3</v>
      </c>
      <c r="B10251" s="14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 t="shared" si="321"/>
        <v>2026-08</v>
      </c>
      <c r="J10251" s="7" t="str">
        <f>VLOOKUP(C10251,'[1]T. Apoyo Sistema'!$B$1:$C$89,2,0)</f>
        <v>SI</v>
      </c>
    </row>
    <row r="10252" spans="1:10" x14ac:dyDescent="0.25">
      <c r="A10252" s="4" t="str">
        <f t="shared" si="320"/>
        <v>46248-POX45-com4</v>
      </c>
      <c r="B10252" s="14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 t="shared" si="321"/>
        <v>2026-08</v>
      </c>
      <c r="J10252" s="7" t="str">
        <f>VLOOKUP(C10252,'[1]T. Apoyo Sistema'!$B$1:$C$89,2,0)</f>
        <v>SI</v>
      </c>
    </row>
    <row r="10253" spans="1:10" x14ac:dyDescent="0.25">
      <c r="A10253" s="4" t="str">
        <f t="shared" si="320"/>
        <v>46248-POX45-gen1</v>
      </c>
      <c r="B10253" s="14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 t="shared" si="321"/>
        <v>2026-08</v>
      </c>
      <c r="J10253" s="7" t="str">
        <f>VLOOKUP(C10253,'[1]T. Apoyo Sistema'!$B$1:$C$89,2,0)</f>
        <v>SI</v>
      </c>
    </row>
    <row r="10254" spans="1:10" x14ac:dyDescent="0.25">
      <c r="A10254" s="4" t="str">
        <f t="shared" si="320"/>
        <v>46248-POX45-gen2</v>
      </c>
      <c r="B10254" s="14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 t="shared" si="321"/>
        <v>2026-08</v>
      </c>
      <c r="J10254" s="7" t="str">
        <f>VLOOKUP(C10254,'[1]T. Apoyo Sistema'!$B$1:$C$89,2,0)</f>
        <v>SI</v>
      </c>
    </row>
    <row r="10255" spans="1:10" x14ac:dyDescent="0.25">
      <c r="A10255" s="4" t="str">
        <f t="shared" si="320"/>
        <v>46248-POX45-psa1</v>
      </c>
      <c r="B10255" s="14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 t="shared" si="321"/>
        <v>2026-08</v>
      </c>
      <c r="J10255" s="7" t="str">
        <f>VLOOKUP(C10255,'[1]T. Apoyo Sistema'!$B$1:$C$89,2,0)</f>
        <v>SI</v>
      </c>
    </row>
    <row r="10256" spans="1:10" x14ac:dyDescent="0.25">
      <c r="A10256" s="4" t="str">
        <f t="shared" si="320"/>
        <v>46248-POX45-psa2</v>
      </c>
      <c r="B10256" s="14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 t="shared" si="321"/>
        <v>2026-08</v>
      </c>
      <c r="J10256" s="7" t="str">
        <f>VLOOKUP(C10256,'[1]T. Apoyo Sistema'!$B$1:$C$89,2,0)</f>
        <v>SI</v>
      </c>
    </row>
    <row r="10257" spans="1:10" x14ac:dyDescent="0.25">
      <c r="A10257" s="4" t="str">
        <f t="shared" si="320"/>
        <v>46248-POX45-psa3</v>
      </c>
      <c r="B10257" s="14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 t="shared" si="321"/>
        <v>2026-08</v>
      </c>
      <c r="J10257" s="7" t="str">
        <f>VLOOKUP(C10257,'[1]T. Apoyo Sistema'!$B$1:$C$89,2,0)</f>
        <v>SI</v>
      </c>
    </row>
    <row r="10258" spans="1:10" x14ac:dyDescent="0.25">
      <c r="A10258" s="4" t="str">
        <f t="shared" si="320"/>
        <v>46248-POX45-psa4</v>
      </c>
      <c r="B10258" s="14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 t="shared" si="321"/>
        <v>2026-08</v>
      </c>
      <c r="J10258" s="7" t="str">
        <f>VLOOKUP(C10258,'[1]T. Apoyo Sistema'!$B$1:$C$89,2,0)</f>
        <v>SI</v>
      </c>
    </row>
    <row r="10259" spans="1:10" x14ac:dyDescent="0.25">
      <c r="A10259" s="4" t="str">
        <f t="shared" si="320"/>
        <v>46248-POX45-sec1</v>
      </c>
      <c r="B10259" s="14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 t="shared" si="321"/>
        <v>2026-08</v>
      </c>
      <c r="J10259" s="7" t="str">
        <f>VLOOKUP(C10259,'[1]T. Apoyo Sistema'!$B$1:$C$89,2,0)</f>
        <v>SI</v>
      </c>
    </row>
    <row r="10260" spans="1:10" x14ac:dyDescent="0.25">
      <c r="A10260" s="4" t="str">
        <f t="shared" si="320"/>
        <v>46248-POX45-sec2</v>
      </c>
      <c r="B10260" s="14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 t="shared" si="321"/>
        <v>2026-08</v>
      </c>
      <c r="J10260" s="7" t="str">
        <f>VLOOKUP(C10260,'[1]T. Apoyo Sistema'!$B$1:$C$89,2,0)</f>
        <v>SI</v>
      </c>
    </row>
    <row r="10261" spans="1:10" x14ac:dyDescent="0.25">
      <c r="A10261" s="4" t="str">
        <f t="shared" si="320"/>
        <v>46248-POX46-bbd1</v>
      </c>
      <c r="B10261" s="14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 t="shared" si="321"/>
        <v>2026-08</v>
      </c>
      <c r="J10261" s="7" t="str">
        <f>VLOOKUP(C10261,'[1]T. Apoyo Sistema'!$B$1:$C$89,2,0)</f>
        <v>SI</v>
      </c>
    </row>
    <row r="10262" spans="1:10" x14ac:dyDescent="0.25">
      <c r="A10262" s="4" t="str">
        <f t="shared" si="320"/>
        <v>46248-POX46-bbd2</v>
      </c>
      <c r="B10262" s="14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 t="shared" si="321"/>
        <v>2026-08</v>
      </c>
      <c r="J10262" s="7" t="str">
        <f>VLOOKUP(C10262,'[1]T. Apoyo Sistema'!$B$1:$C$89,2,0)</f>
        <v>SI</v>
      </c>
    </row>
    <row r="10263" spans="1:10" x14ac:dyDescent="0.25">
      <c r="A10263" s="4" t="str">
        <f t="shared" si="320"/>
        <v>46248-POX46-com1</v>
      </c>
      <c r="B10263" s="14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 t="shared" si="321"/>
        <v>2026-08</v>
      </c>
      <c r="J10263" s="7" t="str">
        <f>VLOOKUP(C10263,'[1]T. Apoyo Sistema'!$B$1:$C$89,2,0)</f>
        <v>SI</v>
      </c>
    </row>
    <row r="10264" spans="1:10" x14ac:dyDescent="0.25">
      <c r="A10264" s="4" t="str">
        <f t="shared" si="320"/>
        <v>46248-POX46-com2</v>
      </c>
      <c r="B10264" s="14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 t="shared" si="321"/>
        <v>2026-08</v>
      </c>
      <c r="J10264" s="7" t="str">
        <f>VLOOKUP(C10264,'[1]T. Apoyo Sistema'!$B$1:$C$89,2,0)</f>
        <v>SI</v>
      </c>
    </row>
    <row r="10265" spans="1:10" x14ac:dyDescent="0.25">
      <c r="A10265" s="4" t="str">
        <f t="shared" si="320"/>
        <v>46248-POX46-com3</v>
      </c>
      <c r="B10265" s="14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 t="shared" si="321"/>
        <v>2026-08</v>
      </c>
      <c r="J10265" s="7" t="str">
        <f>VLOOKUP(C10265,'[1]T. Apoyo Sistema'!$B$1:$C$89,2,0)</f>
        <v>SI</v>
      </c>
    </row>
    <row r="10266" spans="1:10" x14ac:dyDescent="0.25">
      <c r="A10266" s="4" t="str">
        <f t="shared" si="320"/>
        <v>46248-POX46-gen1</v>
      </c>
      <c r="B10266" s="14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 t="shared" si="321"/>
        <v>2026-08</v>
      </c>
      <c r="J10266" s="7" t="str">
        <f>VLOOKUP(C10266,'[1]T. Apoyo Sistema'!$B$1:$C$89,2,0)</f>
        <v>SI</v>
      </c>
    </row>
    <row r="10267" spans="1:10" x14ac:dyDescent="0.25">
      <c r="A10267" s="4" t="str">
        <f t="shared" si="320"/>
        <v>46248-POX46-gen2</v>
      </c>
      <c r="B10267" s="14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 t="shared" si="321"/>
        <v>2026-08</v>
      </c>
      <c r="J10267" s="7" t="str">
        <f>VLOOKUP(C10267,'[1]T. Apoyo Sistema'!$B$1:$C$89,2,0)</f>
        <v>SI</v>
      </c>
    </row>
    <row r="10268" spans="1:10" x14ac:dyDescent="0.25">
      <c r="A10268" s="4" t="str">
        <f t="shared" si="320"/>
        <v>46248-POX46-psa1</v>
      </c>
      <c r="B10268" s="14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 t="shared" si="321"/>
        <v>2026-08</v>
      </c>
      <c r="J10268" s="7" t="str">
        <f>VLOOKUP(C10268,'[1]T. Apoyo Sistema'!$B$1:$C$89,2,0)</f>
        <v>SI</v>
      </c>
    </row>
    <row r="10269" spans="1:10" x14ac:dyDescent="0.25">
      <c r="A10269" s="4" t="str">
        <f t="shared" si="320"/>
        <v>46248-POX46-psa2</v>
      </c>
      <c r="B10269" s="14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 t="shared" si="321"/>
        <v>2026-08</v>
      </c>
      <c r="J10269" s="7" t="str">
        <f>VLOOKUP(C10269,'[1]T. Apoyo Sistema'!$B$1:$C$89,2,0)</f>
        <v>SI</v>
      </c>
    </row>
    <row r="10270" spans="1:10" x14ac:dyDescent="0.25">
      <c r="A10270" s="4" t="str">
        <f t="shared" si="320"/>
        <v>46248-POX46-psa3</v>
      </c>
      <c r="B10270" s="14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 t="shared" si="321"/>
        <v>2026-08</v>
      </c>
      <c r="J10270" s="7" t="str">
        <f>VLOOKUP(C10270,'[1]T. Apoyo Sistema'!$B$1:$C$89,2,0)</f>
        <v>SI</v>
      </c>
    </row>
    <row r="10271" spans="1:10" x14ac:dyDescent="0.25">
      <c r="A10271" s="4" t="str">
        <f t="shared" si="320"/>
        <v>46248-POX46-psa4</v>
      </c>
      <c r="B10271" s="14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 t="shared" si="321"/>
        <v>2026-08</v>
      </c>
      <c r="J10271" s="7" t="str">
        <f>VLOOKUP(C10271,'[1]T. Apoyo Sistema'!$B$1:$C$89,2,0)</f>
        <v>SI</v>
      </c>
    </row>
    <row r="10272" spans="1:10" x14ac:dyDescent="0.25">
      <c r="A10272" s="4" t="str">
        <f t="shared" si="320"/>
        <v>46248-POX46-psa5</v>
      </c>
      <c r="B10272" s="14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 t="shared" si="321"/>
        <v>2026-08</v>
      </c>
      <c r="J10272" s="7" t="str">
        <f>VLOOKUP(C10272,'[1]T. Apoyo Sistema'!$B$1:$C$89,2,0)</f>
        <v>SI</v>
      </c>
    </row>
    <row r="10273" spans="1:10" x14ac:dyDescent="0.25">
      <c r="A10273" s="4" t="str">
        <f t="shared" si="320"/>
        <v>46248-POX46-psa6</v>
      </c>
      <c r="B10273" s="14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 t="shared" si="321"/>
        <v>2026-08</v>
      </c>
      <c r="J10273" s="7" t="str">
        <f>VLOOKUP(C10273,'[1]T. Apoyo Sistema'!$B$1:$C$89,2,0)</f>
        <v>SI</v>
      </c>
    </row>
    <row r="10274" spans="1:10" x14ac:dyDescent="0.25">
      <c r="A10274" s="4" t="str">
        <f t="shared" si="320"/>
        <v>46248-POX46-sec1</v>
      </c>
      <c r="B10274" s="14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 t="shared" si="321"/>
        <v>2026-08</v>
      </c>
      <c r="J10274" s="7" t="str">
        <f>VLOOKUP(C10274,'[1]T. Apoyo Sistema'!$B$1:$C$89,2,0)</f>
        <v>SI</v>
      </c>
    </row>
    <row r="10275" spans="1:10" x14ac:dyDescent="0.25">
      <c r="A10275" s="4" t="str">
        <f t="shared" si="320"/>
        <v>46248-POX46-sec2</v>
      </c>
      <c r="B10275" s="14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 t="shared" si="321"/>
        <v>2026-08</v>
      </c>
      <c r="J10275" s="7" t="str">
        <f>VLOOKUP(C10275,'[1]T. Apoyo Sistema'!$B$1:$C$89,2,0)</f>
        <v>SI</v>
      </c>
    </row>
    <row r="10276" spans="1:10" x14ac:dyDescent="0.25">
      <c r="A10276" s="4" t="str">
        <f t="shared" si="320"/>
        <v>46248-POX47-bbd1</v>
      </c>
      <c r="B10276" s="14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 t="shared" si="321"/>
        <v>2026-08</v>
      </c>
      <c r="J10276" s="7" t="str">
        <f>VLOOKUP(C10276,'[1]T. Apoyo Sistema'!$B$1:$C$89,2,0)</f>
        <v>SI</v>
      </c>
    </row>
    <row r="10277" spans="1:10" x14ac:dyDescent="0.25">
      <c r="A10277" s="4" t="str">
        <f t="shared" si="320"/>
        <v>46248-POX47-bbd2</v>
      </c>
      <c r="B10277" s="14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 t="shared" si="321"/>
        <v>2026-08</v>
      </c>
      <c r="J10277" s="7" t="str">
        <f>VLOOKUP(C10277,'[1]T. Apoyo Sistema'!$B$1:$C$89,2,0)</f>
        <v>SI</v>
      </c>
    </row>
    <row r="10278" spans="1:10" x14ac:dyDescent="0.25">
      <c r="A10278" s="4" t="str">
        <f t="shared" si="320"/>
        <v>46248-POX47-com1</v>
      </c>
      <c r="B10278" s="14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 t="shared" si="321"/>
        <v>2026-08</v>
      </c>
      <c r="J10278" s="7" t="str">
        <f>VLOOKUP(C10278,'[1]T. Apoyo Sistema'!$B$1:$C$89,2,0)</f>
        <v>SI</v>
      </c>
    </row>
    <row r="10279" spans="1:10" x14ac:dyDescent="0.25">
      <c r="A10279" s="4" t="str">
        <f t="shared" si="320"/>
        <v>46248-POX47-com2</v>
      </c>
      <c r="B10279" s="14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 t="shared" si="321"/>
        <v>2026-08</v>
      </c>
      <c r="J10279" s="7" t="str">
        <f>VLOOKUP(C10279,'[1]T. Apoyo Sistema'!$B$1:$C$89,2,0)</f>
        <v>SI</v>
      </c>
    </row>
    <row r="10280" spans="1:10" x14ac:dyDescent="0.25">
      <c r="A10280" s="4" t="str">
        <f t="shared" si="320"/>
        <v>46248-POX47-com3</v>
      </c>
      <c r="B10280" s="14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 t="shared" si="321"/>
        <v>2026-08</v>
      </c>
      <c r="J10280" s="7" t="str">
        <f>VLOOKUP(C10280,'[1]T. Apoyo Sistema'!$B$1:$C$89,2,0)</f>
        <v>SI</v>
      </c>
    </row>
    <row r="10281" spans="1:10" x14ac:dyDescent="0.25">
      <c r="A10281" s="4" t="str">
        <f t="shared" si="320"/>
        <v>46248-POX47-com4</v>
      </c>
      <c r="B10281" s="14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 t="shared" si="321"/>
        <v>2026-08</v>
      </c>
      <c r="J10281" s="7" t="str">
        <f>VLOOKUP(C10281,'[1]T. Apoyo Sistema'!$B$1:$C$89,2,0)</f>
        <v>SI</v>
      </c>
    </row>
    <row r="10282" spans="1:10" x14ac:dyDescent="0.25">
      <c r="A10282" s="4" t="str">
        <f t="shared" si="320"/>
        <v>46248-POX47-gen1</v>
      </c>
      <c r="B10282" s="14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 t="shared" si="321"/>
        <v>2026-08</v>
      </c>
      <c r="J10282" s="7" t="str">
        <f>VLOOKUP(C10282,'[1]T. Apoyo Sistema'!$B$1:$C$89,2,0)</f>
        <v>SI</v>
      </c>
    </row>
    <row r="10283" spans="1:10" x14ac:dyDescent="0.25">
      <c r="A10283" s="4" t="str">
        <f t="shared" si="320"/>
        <v>46248-POX47-gen2</v>
      </c>
      <c r="B10283" s="14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 t="shared" si="321"/>
        <v>2026-08</v>
      </c>
      <c r="J10283" s="7" t="str">
        <f>VLOOKUP(C10283,'[1]T. Apoyo Sistema'!$B$1:$C$89,2,0)</f>
        <v>SI</v>
      </c>
    </row>
    <row r="10284" spans="1:10" x14ac:dyDescent="0.25">
      <c r="A10284" s="4" t="str">
        <f t="shared" si="320"/>
        <v>46248-POX47-psa1</v>
      </c>
      <c r="B10284" s="14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 t="shared" si="321"/>
        <v>2026-08</v>
      </c>
      <c r="J10284" s="7" t="str">
        <f>VLOOKUP(C10284,'[1]T. Apoyo Sistema'!$B$1:$C$89,2,0)</f>
        <v>SI</v>
      </c>
    </row>
    <row r="10285" spans="1:10" x14ac:dyDescent="0.25">
      <c r="A10285" s="4" t="str">
        <f t="shared" si="320"/>
        <v>46248-POX47-psa2</v>
      </c>
      <c r="B10285" s="14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 t="shared" si="321"/>
        <v>2026-08</v>
      </c>
      <c r="J10285" s="7" t="str">
        <f>VLOOKUP(C10285,'[1]T. Apoyo Sistema'!$B$1:$C$89,2,0)</f>
        <v>SI</v>
      </c>
    </row>
    <row r="10286" spans="1:10" x14ac:dyDescent="0.25">
      <c r="A10286" s="4" t="str">
        <f t="shared" si="320"/>
        <v>46248-POX47-psa3</v>
      </c>
      <c r="B10286" s="14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 t="shared" si="321"/>
        <v>2026-08</v>
      </c>
      <c r="J10286" s="7" t="str">
        <f>VLOOKUP(C10286,'[1]T. Apoyo Sistema'!$B$1:$C$89,2,0)</f>
        <v>SI</v>
      </c>
    </row>
    <row r="10287" spans="1:10" x14ac:dyDescent="0.25">
      <c r="A10287" s="4" t="str">
        <f t="shared" si="320"/>
        <v>46248-POX47-psa4</v>
      </c>
      <c r="B10287" s="14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 t="shared" si="321"/>
        <v>2026-08</v>
      </c>
      <c r="J10287" s="7" t="str">
        <f>VLOOKUP(C10287,'[1]T. Apoyo Sistema'!$B$1:$C$89,2,0)</f>
        <v>SI</v>
      </c>
    </row>
    <row r="10288" spans="1:10" x14ac:dyDescent="0.25">
      <c r="A10288" s="4" t="str">
        <f t="shared" si="320"/>
        <v>46248-POX47-sec1</v>
      </c>
      <c r="B10288" s="14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 t="shared" si="321"/>
        <v>2026-08</v>
      </c>
      <c r="J10288" s="7" t="str">
        <f>VLOOKUP(C10288,'[1]T. Apoyo Sistema'!$B$1:$C$89,2,0)</f>
        <v>SI</v>
      </c>
    </row>
    <row r="10289" spans="1:10" x14ac:dyDescent="0.25">
      <c r="A10289" s="4" t="str">
        <f t="shared" si="320"/>
        <v>46248-POX47-sec2</v>
      </c>
      <c r="B10289" s="14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 t="shared" si="321"/>
        <v>2026-08</v>
      </c>
      <c r="J10289" s="7" t="str">
        <f>VLOOKUP(C10289,'[1]T. Apoyo Sistema'!$B$1:$C$89,2,0)</f>
        <v>SI</v>
      </c>
    </row>
    <row r="10290" spans="1:10" x14ac:dyDescent="0.25">
      <c r="A10290" s="4" t="str">
        <f t="shared" si="320"/>
        <v>46248-POX48-bbd1</v>
      </c>
      <c r="B10290" s="14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 t="shared" si="321"/>
        <v>2026-08</v>
      </c>
      <c r="J10290" s="7" t="str">
        <f>VLOOKUP(C10290,'[1]T. Apoyo Sistema'!$B$1:$C$89,2,0)</f>
        <v>SI</v>
      </c>
    </row>
    <row r="10291" spans="1:10" x14ac:dyDescent="0.25">
      <c r="A10291" s="4" t="str">
        <f t="shared" si="320"/>
        <v>46248-POX48-bbd2</v>
      </c>
      <c r="B10291" s="14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 t="shared" si="321"/>
        <v>2026-08</v>
      </c>
      <c r="J10291" s="7" t="str">
        <f>VLOOKUP(C10291,'[1]T. Apoyo Sistema'!$B$1:$C$89,2,0)</f>
        <v>SI</v>
      </c>
    </row>
    <row r="10292" spans="1:10" x14ac:dyDescent="0.25">
      <c r="A10292" s="4" t="str">
        <f t="shared" si="320"/>
        <v>46248-POX48-com1</v>
      </c>
      <c r="B10292" s="14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 t="shared" si="321"/>
        <v>2026-08</v>
      </c>
      <c r="J10292" s="7" t="str">
        <f>VLOOKUP(C10292,'[1]T. Apoyo Sistema'!$B$1:$C$89,2,0)</f>
        <v>SI</v>
      </c>
    </row>
    <row r="10293" spans="1:10" x14ac:dyDescent="0.25">
      <c r="A10293" s="4" t="str">
        <f t="shared" si="320"/>
        <v>46248-POX48-com2</v>
      </c>
      <c r="B10293" s="14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 t="shared" si="321"/>
        <v>2026-08</v>
      </c>
      <c r="J10293" s="7" t="str">
        <f>VLOOKUP(C10293,'[1]T. Apoyo Sistema'!$B$1:$C$89,2,0)</f>
        <v>SI</v>
      </c>
    </row>
    <row r="10294" spans="1:10" x14ac:dyDescent="0.25">
      <c r="A10294" s="4" t="str">
        <f t="shared" si="320"/>
        <v>46248-POX48-com3</v>
      </c>
      <c r="B10294" s="14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 t="shared" si="321"/>
        <v>2026-08</v>
      </c>
      <c r="J10294" s="7" t="str">
        <f>VLOOKUP(C10294,'[1]T. Apoyo Sistema'!$B$1:$C$89,2,0)</f>
        <v>SI</v>
      </c>
    </row>
    <row r="10295" spans="1:10" x14ac:dyDescent="0.25">
      <c r="A10295" s="4" t="str">
        <f t="shared" si="320"/>
        <v>46248-POX48-gen1</v>
      </c>
      <c r="B10295" s="14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 t="shared" si="321"/>
        <v>2026-08</v>
      </c>
      <c r="J10295" s="7" t="str">
        <f>VLOOKUP(C10295,'[1]T. Apoyo Sistema'!$B$1:$C$89,2,0)</f>
        <v>SI</v>
      </c>
    </row>
    <row r="10296" spans="1:10" x14ac:dyDescent="0.25">
      <c r="A10296" s="4" t="str">
        <f t="shared" si="320"/>
        <v>46248-POX48-gen2</v>
      </c>
      <c r="B10296" s="14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 t="shared" si="321"/>
        <v>2026-08</v>
      </c>
      <c r="J10296" s="7" t="str">
        <f>VLOOKUP(C10296,'[1]T. Apoyo Sistema'!$B$1:$C$89,2,0)</f>
        <v>SI</v>
      </c>
    </row>
    <row r="10297" spans="1:10" x14ac:dyDescent="0.25">
      <c r="A10297" s="4" t="str">
        <f t="shared" si="320"/>
        <v>46248-POX48-psa1</v>
      </c>
      <c r="B10297" s="14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 t="shared" si="321"/>
        <v>2026-08</v>
      </c>
      <c r="J10297" s="7" t="str">
        <f>VLOOKUP(C10297,'[1]T. Apoyo Sistema'!$B$1:$C$89,2,0)</f>
        <v>SI</v>
      </c>
    </row>
    <row r="10298" spans="1:10" x14ac:dyDescent="0.25">
      <c r="A10298" s="4" t="str">
        <f t="shared" si="320"/>
        <v>46248-POX48-psa2</v>
      </c>
      <c r="B10298" s="14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 t="shared" si="321"/>
        <v>2026-08</v>
      </c>
      <c r="J10298" s="7" t="str">
        <f>VLOOKUP(C10298,'[1]T. Apoyo Sistema'!$B$1:$C$89,2,0)</f>
        <v>SI</v>
      </c>
    </row>
    <row r="10299" spans="1:10" x14ac:dyDescent="0.25">
      <c r="A10299" s="4" t="str">
        <f t="shared" si="320"/>
        <v>46248-POX48-psa3</v>
      </c>
      <c r="B10299" s="14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 t="shared" si="321"/>
        <v>2026-08</v>
      </c>
      <c r="J10299" s="7" t="str">
        <f>VLOOKUP(C10299,'[1]T. Apoyo Sistema'!$B$1:$C$89,2,0)</f>
        <v>SI</v>
      </c>
    </row>
    <row r="10300" spans="1:10" x14ac:dyDescent="0.25">
      <c r="A10300" s="4" t="str">
        <f t="shared" si="320"/>
        <v>46248-POX48-psa4</v>
      </c>
      <c r="B10300" s="14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 t="shared" si="321"/>
        <v>2026-08</v>
      </c>
      <c r="J10300" s="7" t="str">
        <f>VLOOKUP(C10300,'[1]T. Apoyo Sistema'!$B$1:$C$89,2,0)</f>
        <v>SI</v>
      </c>
    </row>
    <row r="10301" spans="1:10" x14ac:dyDescent="0.25">
      <c r="A10301" s="4" t="str">
        <f t="shared" si="320"/>
        <v>46248-POX48-psa5</v>
      </c>
      <c r="B10301" s="14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 t="shared" si="321"/>
        <v>2026-08</v>
      </c>
      <c r="J10301" s="7" t="str">
        <f>VLOOKUP(C10301,'[1]T. Apoyo Sistema'!$B$1:$C$89,2,0)</f>
        <v>SI</v>
      </c>
    </row>
    <row r="10302" spans="1:10" x14ac:dyDescent="0.25">
      <c r="A10302" s="4" t="str">
        <f t="shared" si="320"/>
        <v>46248-POX48-psa6</v>
      </c>
      <c r="B10302" s="14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 t="shared" si="321"/>
        <v>2026-08</v>
      </c>
      <c r="J10302" s="7" t="str">
        <f>VLOOKUP(C10302,'[1]T. Apoyo Sistema'!$B$1:$C$89,2,0)</f>
        <v>SI</v>
      </c>
    </row>
    <row r="10303" spans="1:10" x14ac:dyDescent="0.25">
      <c r="A10303" s="4" t="str">
        <f t="shared" si="320"/>
        <v>46248-POX48-sec1</v>
      </c>
      <c r="B10303" s="14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 t="shared" si="321"/>
        <v>2026-08</v>
      </c>
      <c r="J10303" s="7" t="str">
        <f>VLOOKUP(C10303,'[1]T. Apoyo Sistema'!$B$1:$C$89,2,0)</f>
        <v>SI</v>
      </c>
    </row>
    <row r="10304" spans="1:10" x14ac:dyDescent="0.25">
      <c r="A10304" s="4" t="str">
        <f t="shared" si="320"/>
        <v>46248-POX48-sec2</v>
      </c>
      <c r="B10304" s="14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 t="shared" si="321"/>
        <v>2026-08</v>
      </c>
      <c r="J10304" s="7" t="str">
        <f>VLOOKUP(C10304,'[1]T. Apoyo Sistema'!$B$1:$C$89,2,0)</f>
        <v>SI</v>
      </c>
    </row>
    <row r="10305" spans="1:10" x14ac:dyDescent="0.25">
      <c r="A10305" s="4" t="str">
        <f t="shared" si="320"/>
        <v>46248-POX49-bbd1</v>
      </c>
      <c r="B10305" s="14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 t="shared" si="321"/>
        <v>2026-08</v>
      </c>
      <c r="J10305" s="7" t="str">
        <f>VLOOKUP(C10305,'[1]T. Apoyo Sistema'!$B$1:$C$89,2,0)</f>
        <v>SI</v>
      </c>
    </row>
    <row r="10306" spans="1:10" x14ac:dyDescent="0.25">
      <c r="A10306" s="4" t="str">
        <f t="shared" ref="A10306:A10369" si="322">CONCATENATE(B10306,"-",C10306,"-",D10306)</f>
        <v>46248-POX49-bbd2</v>
      </c>
      <c r="B10306" s="14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 t="shared" ref="I10306:I10369" si="323">TEXT(B10306,"yyyy-mm")</f>
        <v>2026-08</v>
      </c>
      <c r="J10306" s="7" t="str">
        <f>VLOOKUP(C10306,'[1]T. Apoyo Sistema'!$B$1:$C$89,2,0)</f>
        <v>SI</v>
      </c>
    </row>
    <row r="10307" spans="1:10" x14ac:dyDescent="0.25">
      <c r="A10307" s="4" t="str">
        <f t="shared" si="322"/>
        <v>46248-POX49-com1</v>
      </c>
      <c r="B10307" s="14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 t="shared" si="323"/>
        <v>2026-08</v>
      </c>
      <c r="J10307" s="7" t="str">
        <f>VLOOKUP(C10307,'[1]T. Apoyo Sistema'!$B$1:$C$89,2,0)</f>
        <v>SI</v>
      </c>
    </row>
    <row r="10308" spans="1:10" x14ac:dyDescent="0.25">
      <c r="A10308" s="4" t="str">
        <f t="shared" si="322"/>
        <v>46248-POX49-com2</v>
      </c>
      <c r="B10308" s="14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 t="shared" si="323"/>
        <v>2026-08</v>
      </c>
      <c r="J10308" s="7" t="str">
        <f>VLOOKUP(C10308,'[1]T. Apoyo Sistema'!$B$1:$C$89,2,0)</f>
        <v>SI</v>
      </c>
    </row>
    <row r="10309" spans="1:10" x14ac:dyDescent="0.25">
      <c r="A10309" s="4" t="str">
        <f t="shared" si="322"/>
        <v>46248-POX49-com3</v>
      </c>
      <c r="B10309" s="14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 t="shared" si="323"/>
        <v>2026-08</v>
      </c>
      <c r="J10309" s="7" t="str">
        <f>VLOOKUP(C10309,'[1]T. Apoyo Sistema'!$B$1:$C$89,2,0)</f>
        <v>SI</v>
      </c>
    </row>
    <row r="10310" spans="1:10" x14ac:dyDescent="0.25">
      <c r="A10310" s="4" t="str">
        <f t="shared" si="322"/>
        <v>46248-POX49-com4</v>
      </c>
      <c r="B10310" s="14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 t="shared" si="323"/>
        <v>2026-08</v>
      </c>
      <c r="J10310" s="7" t="str">
        <f>VLOOKUP(C10310,'[1]T. Apoyo Sistema'!$B$1:$C$89,2,0)</f>
        <v>SI</v>
      </c>
    </row>
    <row r="10311" spans="1:10" x14ac:dyDescent="0.25">
      <c r="A10311" s="4" t="str">
        <f t="shared" si="322"/>
        <v>46248-POX49-gen1</v>
      </c>
      <c r="B10311" s="14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 t="shared" si="323"/>
        <v>2026-08</v>
      </c>
      <c r="J10311" s="7" t="str">
        <f>VLOOKUP(C10311,'[1]T. Apoyo Sistema'!$B$1:$C$89,2,0)</f>
        <v>SI</v>
      </c>
    </row>
    <row r="10312" spans="1:10" x14ac:dyDescent="0.25">
      <c r="A10312" s="4" t="str">
        <f t="shared" si="322"/>
        <v>46248-POX49-gen2</v>
      </c>
      <c r="B10312" s="14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 t="shared" si="323"/>
        <v>2026-08</v>
      </c>
      <c r="J10312" s="7" t="str">
        <f>VLOOKUP(C10312,'[1]T. Apoyo Sistema'!$B$1:$C$89,2,0)</f>
        <v>SI</v>
      </c>
    </row>
    <row r="10313" spans="1:10" x14ac:dyDescent="0.25">
      <c r="A10313" s="4" t="str">
        <f t="shared" si="322"/>
        <v>46248-POX49-psa1</v>
      </c>
      <c r="B10313" s="14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 t="shared" si="323"/>
        <v>2026-08</v>
      </c>
      <c r="J10313" s="7" t="str">
        <f>VLOOKUP(C10313,'[1]T. Apoyo Sistema'!$B$1:$C$89,2,0)</f>
        <v>SI</v>
      </c>
    </row>
    <row r="10314" spans="1:10" x14ac:dyDescent="0.25">
      <c r="A10314" s="4" t="str">
        <f t="shared" si="322"/>
        <v>46248-POX49-psa2</v>
      </c>
      <c r="B10314" s="14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 t="shared" si="323"/>
        <v>2026-08</v>
      </c>
      <c r="J10314" s="7" t="str">
        <f>VLOOKUP(C10314,'[1]T. Apoyo Sistema'!$B$1:$C$89,2,0)</f>
        <v>SI</v>
      </c>
    </row>
    <row r="10315" spans="1:10" x14ac:dyDescent="0.25">
      <c r="A10315" s="4" t="str">
        <f t="shared" si="322"/>
        <v>46248-POX49-psa3</v>
      </c>
      <c r="B10315" s="14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 t="shared" si="323"/>
        <v>2026-08</v>
      </c>
      <c r="J10315" s="7" t="str">
        <f>VLOOKUP(C10315,'[1]T. Apoyo Sistema'!$B$1:$C$89,2,0)</f>
        <v>SI</v>
      </c>
    </row>
    <row r="10316" spans="1:10" x14ac:dyDescent="0.25">
      <c r="A10316" s="4" t="str">
        <f t="shared" si="322"/>
        <v>46248-POX49-psa4</v>
      </c>
      <c r="B10316" s="14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 t="shared" si="323"/>
        <v>2026-08</v>
      </c>
      <c r="J10316" s="7" t="str">
        <f>VLOOKUP(C10316,'[1]T. Apoyo Sistema'!$B$1:$C$89,2,0)</f>
        <v>SI</v>
      </c>
    </row>
    <row r="10317" spans="1:10" x14ac:dyDescent="0.25">
      <c r="A10317" s="4" t="str">
        <f t="shared" si="322"/>
        <v>46248-POX49-sec1</v>
      </c>
      <c r="B10317" s="14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 t="shared" si="323"/>
        <v>2026-08</v>
      </c>
      <c r="J10317" s="7" t="str">
        <f>VLOOKUP(C10317,'[1]T. Apoyo Sistema'!$B$1:$C$89,2,0)</f>
        <v>SI</v>
      </c>
    </row>
    <row r="10318" spans="1:10" x14ac:dyDescent="0.25">
      <c r="A10318" s="4" t="str">
        <f t="shared" si="322"/>
        <v>46248-POX49-sec2</v>
      </c>
      <c r="B10318" s="14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 t="shared" si="323"/>
        <v>2026-08</v>
      </c>
      <c r="J10318" s="7" t="str">
        <f>VLOOKUP(C10318,'[1]T. Apoyo Sistema'!$B$1:$C$89,2,0)</f>
        <v>SI</v>
      </c>
    </row>
    <row r="10319" spans="1:10" x14ac:dyDescent="0.25">
      <c r="A10319" s="4" t="str">
        <f t="shared" si="322"/>
        <v>46248-POX50-bbd1</v>
      </c>
      <c r="B10319" s="14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 t="shared" si="323"/>
        <v>2026-08</v>
      </c>
      <c r="J10319" s="7" t="str">
        <f>VLOOKUP(C10319,'[1]T. Apoyo Sistema'!$B$1:$C$89,2,0)</f>
        <v>SI</v>
      </c>
    </row>
    <row r="10320" spans="1:10" x14ac:dyDescent="0.25">
      <c r="A10320" s="4" t="str">
        <f t="shared" si="322"/>
        <v>46248-POX50-bbd2</v>
      </c>
      <c r="B10320" s="14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 t="shared" si="323"/>
        <v>2026-08</v>
      </c>
      <c r="J10320" s="7" t="str">
        <f>VLOOKUP(C10320,'[1]T. Apoyo Sistema'!$B$1:$C$89,2,0)</f>
        <v>SI</v>
      </c>
    </row>
    <row r="10321" spans="1:10" x14ac:dyDescent="0.25">
      <c r="A10321" s="4" t="str">
        <f t="shared" si="322"/>
        <v>46248-POX50-com1</v>
      </c>
      <c r="B10321" s="14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 t="shared" si="323"/>
        <v>2026-08</v>
      </c>
      <c r="J10321" s="7" t="str">
        <f>VLOOKUP(C10321,'[1]T. Apoyo Sistema'!$B$1:$C$89,2,0)</f>
        <v>SI</v>
      </c>
    </row>
    <row r="10322" spans="1:10" x14ac:dyDescent="0.25">
      <c r="A10322" s="4" t="str">
        <f t="shared" si="322"/>
        <v>46248-POX50-com2</v>
      </c>
      <c r="B10322" s="14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 t="shared" si="323"/>
        <v>2026-08</v>
      </c>
      <c r="J10322" s="7" t="str">
        <f>VLOOKUP(C10322,'[1]T. Apoyo Sistema'!$B$1:$C$89,2,0)</f>
        <v>SI</v>
      </c>
    </row>
    <row r="10323" spans="1:10" x14ac:dyDescent="0.25">
      <c r="A10323" s="4" t="str">
        <f t="shared" si="322"/>
        <v>46248-POX50-com3</v>
      </c>
      <c r="B10323" s="14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 t="shared" si="323"/>
        <v>2026-08</v>
      </c>
      <c r="J10323" s="7" t="str">
        <f>VLOOKUP(C10323,'[1]T. Apoyo Sistema'!$B$1:$C$89,2,0)</f>
        <v>SI</v>
      </c>
    </row>
    <row r="10324" spans="1:10" x14ac:dyDescent="0.25">
      <c r="A10324" s="4" t="str">
        <f t="shared" si="322"/>
        <v>46248-POX50-gen1</v>
      </c>
      <c r="B10324" s="14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 t="shared" si="323"/>
        <v>2026-08</v>
      </c>
      <c r="J10324" s="7" t="str">
        <f>VLOOKUP(C10324,'[1]T. Apoyo Sistema'!$B$1:$C$89,2,0)</f>
        <v>SI</v>
      </c>
    </row>
    <row r="10325" spans="1:10" x14ac:dyDescent="0.25">
      <c r="A10325" s="4" t="str">
        <f t="shared" si="322"/>
        <v>46248-POX50-gen2</v>
      </c>
      <c r="B10325" s="14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 t="shared" si="323"/>
        <v>2026-08</v>
      </c>
      <c r="J10325" s="7" t="str">
        <f>VLOOKUP(C10325,'[1]T. Apoyo Sistema'!$B$1:$C$89,2,0)</f>
        <v>SI</v>
      </c>
    </row>
    <row r="10326" spans="1:10" x14ac:dyDescent="0.25">
      <c r="A10326" s="4" t="str">
        <f t="shared" si="322"/>
        <v>46248-POX50-psa1</v>
      </c>
      <c r="B10326" s="14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 t="shared" si="323"/>
        <v>2026-08</v>
      </c>
      <c r="J10326" s="7" t="str">
        <f>VLOOKUP(C10326,'[1]T. Apoyo Sistema'!$B$1:$C$89,2,0)</f>
        <v>SI</v>
      </c>
    </row>
    <row r="10327" spans="1:10" x14ac:dyDescent="0.25">
      <c r="A10327" s="4" t="str">
        <f t="shared" si="322"/>
        <v>46248-POX50-psa2</v>
      </c>
      <c r="B10327" s="14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 t="shared" si="323"/>
        <v>2026-08</v>
      </c>
      <c r="J10327" s="7" t="str">
        <f>VLOOKUP(C10327,'[1]T. Apoyo Sistema'!$B$1:$C$89,2,0)</f>
        <v>SI</v>
      </c>
    </row>
    <row r="10328" spans="1:10" x14ac:dyDescent="0.25">
      <c r="A10328" s="4" t="str">
        <f t="shared" si="322"/>
        <v>46248-POX50-psa3</v>
      </c>
      <c r="B10328" s="14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 t="shared" si="323"/>
        <v>2026-08</v>
      </c>
      <c r="J10328" s="7" t="str">
        <f>VLOOKUP(C10328,'[1]T. Apoyo Sistema'!$B$1:$C$89,2,0)</f>
        <v>SI</v>
      </c>
    </row>
    <row r="10329" spans="1:10" x14ac:dyDescent="0.25">
      <c r="A10329" s="4" t="str">
        <f t="shared" si="322"/>
        <v>46248-POX50-psa4</v>
      </c>
      <c r="B10329" s="14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 t="shared" si="323"/>
        <v>2026-08</v>
      </c>
      <c r="J10329" s="7" t="str">
        <f>VLOOKUP(C10329,'[1]T. Apoyo Sistema'!$B$1:$C$89,2,0)</f>
        <v>SI</v>
      </c>
    </row>
    <row r="10330" spans="1:10" x14ac:dyDescent="0.25">
      <c r="A10330" s="4" t="str">
        <f t="shared" si="322"/>
        <v>46248-POX50-psa5</v>
      </c>
      <c r="B10330" s="14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 t="shared" si="323"/>
        <v>2026-08</v>
      </c>
      <c r="J10330" s="7" t="str">
        <f>VLOOKUP(C10330,'[1]T. Apoyo Sistema'!$B$1:$C$89,2,0)</f>
        <v>SI</v>
      </c>
    </row>
    <row r="10331" spans="1:10" x14ac:dyDescent="0.25">
      <c r="A10331" s="4" t="str">
        <f t="shared" si="322"/>
        <v>46248-POX50-psa6</v>
      </c>
      <c r="B10331" s="14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 t="shared" si="323"/>
        <v>2026-08</v>
      </c>
      <c r="J10331" s="7" t="str">
        <f>VLOOKUP(C10331,'[1]T. Apoyo Sistema'!$B$1:$C$89,2,0)</f>
        <v>SI</v>
      </c>
    </row>
    <row r="10332" spans="1:10" x14ac:dyDescent="0.25">
      <c r="A10332" s="4" t="str">
        <f t="shared" si="322"/>
        <v>46248-POX50-sec1</v>
      </c>
      <c r="B10332" s="14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 t="shared" si="323"/>
        <v>2026-08</v>
      </c>
      <c r="J10332" s="7" t="str">
        <f>VLOOKUP(C10332,'[1]T. Apoyo Sistema'!$B$1:$C$89,2,0)</f>
        <v>SI</v>
      </c>
    </row>
    <row r="10333" spans="1:10" x14ac:dyDescent="0.25">
      <c r="A10333" s="4" t="str">
        <f t="shared" si="322"/>
        <v>46248-POX50-sec2</v>
      </c>
      <c r="B10333" s="14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 t="shared" si="323"/>
        <v>2026-08</v>
      </c>
      <c r="J10333" s="7" t="str">
        <f>VLOOKUP(C10333,'[1]T. Apoyo Sistema'!$B$1:$C$89,2,0)</f>
        <v>SI</v>
      </c>
    </row>
    <row r="10334" spans="1:10" x14ac:dyDescent="0.25">
      <c r="A10334" s="4" t="str">
        <f t="shared" si="322"/>
        <v>46248-POX51-bbd1</v>
      </c>
      <c r="B10334" s="14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 t="shared" si="323"/>
        <v>2026-08</v>
      </c>
      <c r="J10334" s="7" t="str">
        <f>VLOOKUP(C10334,'[1]T. Apoyo Sistema'!$B$1:$C$89,2,0)</f>
        <v>SI</v>
      </c>
    </row>
    <row r="10335" spans="1:10" x14ac:dyDescent="0.25">
      <c r="A10335" s="4" t="str">
        <f t="shared" si="322"/>
        <v>46248-POX51-bbd2</v>
      </c>
      <c r="B10335" s="14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 t="shared" si="323"/>
        <v>2026-08</v>
      </c>
      <c r="J10335" s="7" t="str">
        <f>VLOOKUP(C10335,'[1]T. Apoyo Sistema'!$B$1:$C$89,2,0)</f>
        <v>SI</v>
      </c>
    </row>
    <row r="10336" spans="1:10" x14ac:dyDescent="0.25">
      <c r="A10336" s="4" t="str">
        <f t="shared" si="322"/>
        <v>46248-POX51-com1</v>
      </c>
      <c r="B10336" s="14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 t="shared" si="323"/>
        <v>2026-08</v>
      </c>
      <c r="J10336" s="7" t="str">
        <f>VLOOKUP(C10336,'[1]T. Apoyo Sistema'!$B$1:$C$89,2,0)</f>
        <v>SI</v>
      </c>
    </row>
    <row r="10337" spans="1:10" x14ac:dyDescent="0.25">
      <c r="A10337" s="4" t="str">
        <f t="shared" si="322"/>
        <v>46248-POX51-com2</v>
      </c>
      <c r="B10337" s="14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 t="shared" si="323"/>
        <v>2026-08</v>
      </c>
      <c r="J10337" s="7" t="str">
        <f>VLOOKUP(C10337,'[1]T. Apoyo Sistema'!$B$1:$C$89,2,0)</f>
        <v>SI</v>
      </c>
    </row>
    <row r="10338" spans="1:10" x14ac:dyDescent="0.25">
      <c r="A10338" s="4" t="str">
        <f t="shared" si="322"/>
        <v>46248-POX51-com3</v>
      </c>
      <c r="B10338" s="14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 t="shared" si="323"/>
        <v>2026-08</v>
      </c>
      <c r="J10338" s="7" t="str">
        <f>VLOOKUP(C10338,'[1]T. Apoyo Sistema'!$B$1:$C$89,2,0)</f>
        <v>SI</v>
      </c>
    </row>
    <row r="10339" spans="1:10" x14ac:dyDescent="0.25">
      <c r="A10339" s="4" t="str">
        <f t="shared" si="322"/>
        <v>46248-POX51-gen1</v>
      </c>
      <c r="B10339" s="14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 t="shared" si="323"/>
        <v>2026-08</v>
      </c>
      <c r="J10339" s="7" t="str">
        <f>VLOOKUP(C10339,'[1]T. Apoyo Sistema'!$B$1:$C$89,2,0)</f>
        <v>SI</v>
      </c>
    </row>
    <row r="10340" spans="1:10" x14ac:dyDescent="0.25">
      <c r="A10340" s="4" t="str">
        <f t="shared" si="322"/>
        <v>46248-POX51-gen2</v>
      </c>
      <c r="B10340" s="14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 t="shared" si="323"/>
        <v>2026-08</v>
      </c>
      <c r="J10340" s="7" t="str">
        <f>VLOOKUP(C10340,'[1]T. Apoyo Sistema'!$B$1:$C$89,2,0)</f>
        <v>SI</v>
      </c>
    </row>
    <row r="10341" spans="1:10" x14ac:dyDescent="0.25">
      <c r="A10341" s="4" t="str">
        <f t="shared" si="322"/>
        <v>46248-POX51-psa1</v>
      </c>
      <c r="B10341" s="14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 t="shared" si="323"/>
        <v>2026-08</v>
      </c>
      <c r="J10341" s="7" t="str">
        <f>VLOOKUP(C10341,'[1]T. Apoyo Sistema'!$B$1:$C$89,2,0)</f>
        <v>SI</v>
      </c>
    </row>
    <row r="10342" spans="1:10" x14ac:dyDescent="0.25">
      <c r="A10342" s="4" t="str">
        <f t="shared" si="322"/>
        <v>46248-POX51-psa2</v>
      </c>
      <c r="B10342" s="14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 t="shared" si="323"/>
        <v>2026-08</v>
      </c>
      <c r="J10342" s="7" t="str">
        <f>VLOOKUP(C10342,'[1]T. Apoyo Sistema'!$B$1:$C$89,2,0)</f>
        <v>SI</v>
      </c>
    </row>
    <row r="10343" spans="1:10" x14ac:dyDescent="0.25">
      <c r="A10343" s="4" t="str">
        <f t="shared" si="322"/>
        <v>46248-POX51-psa3</v>
      </c>
      <c r="B10343" s="14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 t="shared" si="323"/>
        <v>2026-08</v>
      </c>
      <c r="J10343" s="7" t="str">
        <f>VLOOKUP(C10343,'[1]T. Apoyo Sistema'!$B$1:$C$89,2,0)</f>
        <v>SI</v>
      </c>
    </row>
    <row r="10344" spans="1:10" x14ac:dyDescent="0.25">
      <c r="A10344" s="4" t="str">
        <f t="shared" si="322"/>
        <v>46248-POX51-psa4</v>
      </c>
      <c r="B10344" s="14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 t="shared" si="323"/>
        <v>2026-08</v>
      </c>
      <c r="J10344" s="7" t="str">
        <f>VLOOKUP(C10344,'[1]T. Apoyo Sistema'!$B$1:$C$89,2,0)</f>
        <v>SI</v>
      </c>
    </row>
    <row r="10345" spans="1:10" x14ac:dyDescent="0.25">
      <c r="A10345" s="4" t="str">
        <f t="shared" si="322"/>
        <v>46248-POX51-psa5</v>
      </c>
      <c r="B10345" s="14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 t="shared" si="323"/>
        <v>2026-08</v>
      </c>
      <c r="J10345" s="7" t="str">
        <f>VLOOKUP(C10345,'[1]T. Apoyo Sistema'!$B$1:$C$89,2,0)</f>
        <v>SI</v>
      </c>
    </row>
    <row r="10346" spans="1:10" x14ac:dyDescent="0.25">
      <c r="A10346" s="4" t="str">
        <f t="shared" si="322"/>
        <v>46248-POX51-psa6</v>
      </c>
      <c r="B10346" s="14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 t="shared" si="323"/>
        <v>2026-08</v>
      </c>
      <c r="J10346" s="7" t="str">
        <f>VLOOKUP(C10346,'[1]T. Apoyo Sistema'!$B$1:$C$89,2,0)</f>
        <v>SI</v>
      </c>
    </row>
    <row r="10347" spans="1:10" x14ac:dyDescent="0.25">
      <c r="A10347" s="4" t="str">
        <f t="shared" si="322"/>
        <v>46248-POX51-sec1</v>
      </c>
      <c r="B10347" s="14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 t="shared" si="323"/>
        <v>2026-08</v>
      </c>
      <c r="J10347" s="7" t="str">
        <f>VLOOKUP(C10347,'[1]T. Apoyo Sistema'!$B$1:$C$89,2,0)</f>
        <v>SI</v>
      </c>
    </row>
    <row r="10348" spans="1:10" x14ac:dyDescent="0.25">
      <c r="A10348" s="4" t="str">
        <f t="shared" si="322"/>
        <v>46248-POX51-sec2</v>
      </c>
      <c r="B10348" s="14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 t="shared" si="323"/>
        <v>2026-08</v>
      </c>
      <c r="J10348" s="7" t="str">
        <f>VLOOKUP(C10348,'[1]T. Apoyo Sistema'!$B$1:$C$89,2,0)</f>
        <v>SI</v>
      </c>
    </row>
    <row r="10349" spans="1:10" x14ac:dyDescent="0.25">
      <c r="A10349" s="4" t="str">
        <f t="shared" si="322"/>
        <v>46248-POX53-bbd1</v>
      </c>
      <c r="B10349" s="14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 t="shared" si="323"/>
        <v>2026-08</v>
      </c>
      <c r="J10349" s="7" t="str">
        <f>VLOOKUP(C10349,'[1]T. Apoyo Sistema'!$B$1:$C$89,2,0)</f>
        <v>SI</v>
      </c>
    </row>
    <row r="10350" spans="1:10" x14ac:dyDescent="0.25">
      <c r="A10350" s="4" t="str">
        <f t="shared" si="322"/>
        <v>46248-POX53-bbd2</v>
      </c>
      <c r="B10350" s="14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 t="shared" si="323"/>
        <v>2026-08</v>
      </c>
      <c r="J10350" s="7" t="str">
        <f>VLOOKUP(C10350,'[1]T. Apoyo Sistema'!$B$1:$C$89,2,0)</f>
        <v>SI</v>
      </c>
    </row>
    <row r="10351" spans="1:10" x14ac:dyDescent="0.25">
      <c r="A10351" s="4" t="str">
        <f t="shared" si="322"/>
        <v>46248-POX53-com1</v>
      </c>
      <c r="B10351" s="14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 t="shared" si="323"/>
        <v>2026-08</v>
      </c>
      <c r="J10351" s="7" t="str">
        <f>VLOOKUP(C10351,'[1]T. Apoyo Sistema'!$B$1:$C$89,2,0)</f>
        <v>SI</v>
      </c>
    </row>
    <row r="10352" spans="1:10" x14ac:dyDescent="0.25">
      <c r="A10352" s="4" t="str">
        <f t="shared" si="322"/>
        <v>46248-POX53-com2</v>
      </c>
      <c r="B10352" s="14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 t="shared" si="323"/>
        <v>2026-08</v>
      </c>
      <c r="J10352" s="7" t="str">
        <f>VLOOKUP(C10352,'[1]T. Apoyo Sistema'!$B$1:$C$89,2,0)</f>
        <v>SI</v>
      </c>
    </row>
    <row r="10353" spans="1:10" x14ac:dyDescent="0.25">
      <c r="A10353" s="4" t="str">
        <f t="shared" si="322"/>
        <v>46248-POX53-com3</v>
      </c>
      <c r="B10353" s="14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 t="shared" si="323"/>
        <v>2026-08</v>
      </c>
      <c r="J10353" s="7" t="str">
        <f>VLOOKUP(C10353,'[1]T. Apoyo Sistema'!$B$1:$C$89,2,0)</f>
        <v>SI</v>
      </c>
    </row>
    <row r="10354" spans="1:10" x14ac:dyDescent="0.25">
      <c r="A10354" s="4" t="str">
        <f t="shared" si="322"/>
        <v>46248-POX53-com4</v>
      </c>
      <c r="B10354" s="14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 t="shared" si="323"/>
        <v>2026-08</v>
      </c>
      <c r="J10354" s="7" t="str">
        <f>VLOOKUP(C10354,'[1]T. Apoyo Sistema'!$B$1:$C$89,2,0)</f>
        <v>SI</v>
      </c>
    </row>
    <row r="10355" spans="1:10" x14ac:dyDescent="0.25">
      <c r="A10355" s="4" t="str">
        <f t="shared" si="322"/>
        <v>46248-POX53-gen1</v>
      </c>
      <c r="B10355" s="14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 t="shared" si="323"/>
        <v>2026-08</v>
      </c>
      <c r="J10355" s="7" t="str">
        <f>VLOOKUP(C10355,'[1]T. Apoyo Sistema'!$B$1:$C$89,2,0)</f>
        <v>SI</v>
      </c>
    </row>
    <row r="10356" spans="1:10" x14ac:dyDescent="0.25">
      <c r="A10356" s="4" t="str">
        <f t="shared" si="322"/>
        <v>46248-POX53-gen2</v>
      </c>
      <c r="B10356" s="14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 t="shared" si="323"/>
        <v>2026-08</v>
      </c>
      <c r="J10356" s="7" t="str">
        <f>VLOOKUP(C10356,'[1]T. Apoyo Sistema'!$B$1:$C$89,2,0)</f>
        <v>SI</v>
      </c>
    </row>
    <row r="10357" spans="1:10" x14ac:dyDescent="0.25">
      <c r="A10357" s="4" t="str">
        <f t="shared" si="322"/>
        <v>46248-POX53-psa1</v>
      </c>
      <c r="B10357" s="14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 t="shared" si="323"/>
        <v>2026-08</v>
      </c>
      <c r="J10357" s="7" t="str">
        <f>VLOOKUP(C10357,'[1]T. Apoyo Sistema'!$B$1:$C$89,2,0)</f>
        <v>SI</v>
      </c>
    </row>
    <row r="10358" spans="1:10" x14ac:dyDescent="0.25">
      <c r="A10358" s="4" t="str">
        <f t="shared" si="322"/>
        <v>46248-POX53-psa2</v>
      </c>
      <c r="B10358" s="14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 t="shared" si="323"/>
        <v>2026-08</v>
      </c>
      <c r="J10358" s="7" t="str">
        <f>VLOOKUP(C10358,'[1]T. Apoyo Sistema'!$B$1:$C$89,2,0)</f>
        <v>SI</v>
      </c>
    </row>
    <row r="10359" spans="1:10" x14ac:dyDescent="0.25">
      <c r="A10359" s="4" t="str">
        <f t="shared" si="322"/>
        <v>46248-POX53-psa3</v>
      </c>
      <c r="B10359" s="14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 t="shared" si="323"/>
        <v>2026-08</v>
      </c>
      <c r="J10359" s="7" t="str">
        <f>VLOOKUP(C10359,'[1]T. Apoyo Sistema'!$B$1:$C$89,2,0)</f>
        <v>SI</v>
      </c>
    </row>
    <row r="10360" spans="1:10" x14ac:dyDescent="0.25">
      <c r="A10360" s="4" t="str">
        <f t="shared" si="322"/>
        <v>46248-POX53-psa4</v>
      </c>
      <c r="B10360" s="14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 t="shared" si="323"/>
        <v>2026-08</v>
      </c>
      <c r="J10360" s="7" t="str">
        <f>VLOOKUP(C10360,'[1]T. Apoyo Sistema'!$B$1:$C$89,2,0)</f>
        <v>SI</v>
      </c>
    </row>
    <row r="10361" spans="1:10" x14ac:dyDescent="0.25">
      <c r="A10361" s="4" t="str">
        <f t="shared" si="322"/>
        <v>46248-POX53-sec1</v>
      </c>
      <c r="B10361" s="14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 t="shared" si="323"/>
        <v>2026-08</v>
      </c>
      <c r="J10361" s="7" t="str">
        <f>VLOOKUP(C10361,'[1]T. Apoyo Sistema'!$B$1:$C$89,2,0)</f>
        <v>SI</v>
      </c>
    </row>
    <row r="10362" spans="1:10" x14ac:dyDescent="0.25">
      <c r="A10362" s="4" t="str">
        <f t="shared" si="322"/>
        <v>46248-POX53-sec2</v>
      </c>
      <c r="B10362" s="14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 t="shared" si="323"/>
        <v>2026-08</v>
      </c>
      <c r="J10362" s="7" t="str">
        <f>VLOOKUP(C10362,'[1]T. Apoyo Sistema'!$B$1:$C$89,2,0)</f>
        <v>SI</v>
      </c>
    </row>
    <row r="10363" spans="1:10" x14ac:dyDescent="0.25">
      <c r="A10363" s="4" t="str">
        <f t="shared" si="322"/>
        <v>46248-POX54-bbd1</v>
      </c>
      <c r="B10363" s="14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 t="shared" si="323"/>
        <v>2026-08</v>
      </c>
      <c r="J10363" s="7" t="str">
        <f>VLOOKUP(C10363,'[1]T. Apoyo Sistema'!$B$1:$C$89,2,0)</f>
        <v>SI</v>
      </c>
    </row>
    <row r="10364" spans="1:10" x14ac:dyDescent="0.25">
      <c r="A10364" s="4" t="str">
        <f t="shared" si="322"/>
        <v>46248-POX54-bbd2</v>
      </c>
      <c r="B10364" s="14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 t="shared" si="323"/>
        <v>2026-08</v>
      </c>
      <c r="J10364" s="7" t="str">
        <f>VLOOKUP(C10364,'[1]T. Apoyo Sistema'!$B$1:$C$89,2,0)</f>
        <v>SI</v>
      </c>
    </row>
    <row r="10365" spans="1:10" x14ac:dyDescent="0.25">
      <c r="A10365" s="4" t="str">
        <f t="shared" si="322"/>
        <v>46248-POX54-com1</v>
      </c>
      <c r="B10365" s="14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 t="shared" si="323"/>
        <v>2026-08</v>
      </c>
      <c r="J10365" s="7" t="str">
        <f>VLOOKUP(C10365,'[1]T. Apoyo Sistema'!$B$1:$C$89,2,0)</f>
        <v>SI</v>
      </c>
    </row>
    <row r="10366" spans="1:10" x14ac:dyDescent="0.25">
      <c r="A10366" s="4" t="str">
        <f t="shared" si="322"/>
        <v>46248-POX54-com2</v>
      </c>
      <c r="B10366" s="14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 t="shared" si="323"/>
        <v>2026-08</v>
      </c>
      <c r="J10366" s="7" t="str">
        <f>VLOOKUP(C10366,'[1]T. Apoyo Sistema'!$B$1:$C$89,2,0)</f>
        <v>SI</v>
      </c>
    </row>
    <row r="10367" spans="1:10" x14ac:dyDescent="0.25">
      <c r="A10367" s="4" t="str">
        <f t="shared" si="322"/>
        <v>46248-POX54-com3</v>
      </c>
      <c r="B10367" s="14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 t="shared" si="323"/>
        <v>2026-08</v>
      </c>
      <c r="J10367" s="7" t="str">
        <f>VLOOKUP(C10367,'[1]T. Apoyo Sistema'!$B$1:$C$89,2,0)</f>
        <v>SI</v>
      </c>
    </row>
    <row r="10368" spans="1:10" x14ac:dyDescent="0.25">
      <c r="A10368" s="4" t="str">
        <f t="shared" si="322"/>
        <v>46248-POX54-com4</v>
      </c>
      <c r="B10368" s="14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 t="shared" si="323"/>
        <v>2026-08</v>
      </c>
      <c r="J10368" s="7" t="str">
        <f>VLOOKUP(C10368,'[1]T. Apoyo Sistema'!$B$1:$C$89,2,0)</f>
        <v>SI</v>
      </c>
    </row>
    <row r="10369" spans="1:10" x14ac:dyDescent="0.25">
      <c r="A10369" s="4" t="str">
        <f t="shared" si="322"/>
        <v>46248-POX54-gen1</v>
      </c>
      <c r="B10369" s="14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 t="shared" si="323"/>
        <v>2026-08</v>
      </c>
      <c r="J10369" s="7" t="str">
        <f>VLOOKUP(C10369,'[1]T. Apoyo Sistema'!$B$1:$C$89,2,0)</f>
        <v>SI</v>
      </c>
    </row>
    <row r="10370" spans="1:10" x14ac:dyDescent="0.25">
      <c r="A10370" s="4" t="str">
        <f t="shared" ref="A10370:A10433" si="324">CONCATENATE(B10370,"-",C10370,"-",D10370)</f>
        <v>46248-POX54-gen2</v>
      </c>
      <c r="B10370" s="14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 t="shared" ref="I10370:I10433" si="325">TEXT(B10370,"yyyy-mm")</f>
        <v>2026-08</v>
      </c>
      <c r="J10370" s="7" t="str">
        <f>VLOOKUP(C10370,'[1]T. Apoyo Sistema'!$B$1:$C$89,2,0)</f>
        <v>SI</v>
      </c>
    </row>
    <row r="10371" spans="1:10" x14ac:dyDescent="0.25">
      <c r="A10371" s="4" t="str">
        <f t="shared" si="324"/>
        <v>46248-POX54-psa1</v>
      </c>
      <c r="B10371" s="14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 t="shared" si="325"/>
        <v>2026-08</v>
      </c>
      <c r="J10371" s="7" t="str">
        <f>VLOOKUP(C10371,'[1]T. Apoyo Sistema'!$B$1:$C$89,2,0)</f>
        <v>SI</v>
      </c>
    </row>
    <row r="10372" spans="1:10" x14ac:dyDescent="0.25">
      <c r="A10372" s="4" t="str">
        <f t="shared" si="324"/>
        <v>46248-POX54-psa2</v>
      </c>
      <c r="B10372" s="14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 t="shared" si="325"/>
        <v>2026-08</v>
      </c>
      <c r="J10372" s="7" t="str">
        <f>VLOOKUP(C10372,'[1]T. Apoyo Sistema'!$B$1:$C$89,2,0)</f>
        <v>SI</v>
      </c>
    </row>
    <row r="10373" spans="1:10" x14ac:dyDescent="0.25">
      <c r="A10373" s="4" t="str">
        <f t="shared" si="324"/>
        <v>46248-POX54-psa3</v>
      </c>
      <c r="B10373" s="14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 t="shared" si="325"/>
        <v>2026-08</v>
      </c>
      <c r="J10373" s="7" t="str">
        <f>VLOOKUP(C10373,'[1]T. Apoyo Sistema'!$B$1:$C$89,2,0)</f>
        <v>SI</v>
      </c>
    </row>
    <row r="10374" spans="1:10" x14ac:dyDescent="0.25">
      <c r="A10374" s="4" t="str">
        <f t="shared" si="324"/>
        <v>46248-POX54-psa4</v>
      </c>
      <c r="B10374" s="14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 t="shared" si="325"/>
        <v>2026-08</v>
      </c>
      <c r="J10374" s="7" t="str">
        <f>VLOOKUP(C10374,'[1]T. Apoyo Sistema'!$B$1:$C$89,2,0)</f>
        <v>SI</v>
      </c>
    </row>
    <row r="10375" spans="1:10" x14ac:dyDescent="0.25">
      <c r="A10375" s="4" t="str">
        <f t="shared" si="324"/>
        <v>46248-POX54-sec1</v>
      </c>
      <c r="B10375" s="14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 t="shared" si="325"/>
        <v>2026-08</v>
      </c>
      <c r="J10375" s="7" t="str">
        <f>VLOOKUP(C10375,'[1]T. Apoyo Sistema'!$B$1:$C$89,2,0)</f>
        <v>SI</v>
      </c>
    </row>
    <row r="10376" spans="1:10" x14ac:dyDescent="0.25">
      <c r="A10376" s="4" t="str">
        <f t="shared" si="324"/>
        <v>46248-POX54-sec2</v>
      </c>
      <c r="B10376" s="14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 t="shared" si="325"/>
        <v>2026-08</v>
      </c>
      <c r="J10376" s="7" t="str">
        <f>VLOOKUP(C10376,'[1]T. Apoyo Sistema'!$B$1:$C$89,2,0)</f>
        <v>SI</v>
      </c>
    </row>
    <row r="10377" spans="1:10" x14ac:dyDescent="0.25">
      <c r="A10377" s="4" t="str">
        <f t="shared" si="324"/>
        <v>46248-POX55-bbd1</v>
      </c>
      <c r="B10377" s="14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 t="shared" si="325"/>
        <v>2026-08</v>
      </c>
      <c r="J10377" s="7" t="str">
        <f>VLOOKUP(C10377,'[1]T. Apoyo Sistema'!$B$1:$C$89,2,0)</f>
        <v>SI</v>
      </c>
    </row>
    <row r="10378" spans="1:10" x14ac:dyDescent="0.25">
      <c r="A10378" s="4" t="str">
        <f t="shared" si="324"/>
        <v>46248-POX55-bbd2</v>
      </c>
      <c r="B10378" s="14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 t="shared" si="325"/>
        <v>2026-08</v>
      </c>
      <c r="J10378" s="7" t="str">
        <f>VLOOKUP(C10378,'[1]T. Apoyo Sistema'!$B$1:$C$89,2,0)</f>
        <v>SI</v>
      </c>
    </row>
    <row r="10379" spans="1:10" x14ac:dyDescent="0.25">
      <c r="A10379" s="4" t="str">
        <f t="shared" si="324"/>
        <v>46248-POX55-com1</v>
      </c>
      <c r="B10379" s="14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 t="shared" si="325"/>
        <v>2026-08</v>
      </c>
      <c r="J10379" s="7" t="str">
        <f>VLOOKUP(C10379,'[1]T. Apoyo Sistema'!$B$1:$C$89,2,0)</f>
        <v>SI</v>
      </c>
    </row>
    <row r="10380" spans="1:10" x14ac:dyDescent="0.25">
      <c r="A10380" s="4" t="str">
        <f t="shared" si="324"/>
        <v>46248-POX55-com2</v>
      </c>
      <c r="B10380" s="14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 t="shared" si="325"/>
        <v>2026-08</v>
      </c>
      <c r="J10380" s="7" t="str">
        <f>VLOOKUP(C10380,'[1]T. Apoyo Sistema'!$B$1:$C$89,2,0)</f>
        <v>SI</v>
      </c>
    </row>
    <row r="10381" spans="1:10" x14ac:dyDescent="0.25">
      <c r="A10381" s="4" t="str">
        <f t="shared" si="324"/>
        <v>46248-POX55-com3</v>
      </c>
      <c r="B10381" s="14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 t="shared" si="325"/>
        <v>2026-08</v>
      </c>
      <c r="J10381" s="7" t="str">
        <f>VLOOKUP(C10381,'[1]T. Apoyo Sistema'!$B$1:$C$89,2,0)</f>
        <v>SI</v>
      </c>
    </row>
    <row r="10382" spans="1:10" x14ac:dyDescent="0.25">
      <c r="A10382" s="4" t="str">
        <f t="shared" si="324"/>
        <v>46248-POX55-gen1</v>
      </c>
      <c r="B10382" s="14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 t="shared" si="325"/>
        <v>2026-08</v>
      </c>
      <c r="J10382" s="7" t="str">
        <f>VLOOKUP(C10382,'[1]T. Apoyo Sistema'!$B$1:$C$89,2,0)</f>
        <v>SI</v>
      </c>
    </row>
    <row r="10383" spans="1:10" x14ac:dyDescent="0.25">
      <c r="A10383" s="4" t="str">
        <f t="shared" si="324"/>
        <v>46248-POX55-gen2</v>
      </c>
      <c r="B10383" s="14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 t="shared" si="325"/>
        <v>2026-08</v>
      </c>
      <c r="J10383" s="7" t="str">
        <f>VLOOKUP(C10383,'[1]T. Apoyo Sistema'!$B$1:$C$89,2,0)</f>
        <v>SI</v>
      </c>
    </row>
    <row r="10384" spans="1:10" x14ac:dyDescent="0.25">
      <c r="A10384" s="4" t="str">
        <f t="shared" si="324"/>
        <v>46248-POX55-psa1</v>
      </c>
      <c r="B10384" s="14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 t="shared" si="325"/>
        <v>2026-08</v>
      </c>
      <c r="J10384" s="7" t="str">
        <f>VLOOKUP(C10384,'[1]T. Apoyo Sistema'!$B$1:$C$89,2,0)</f>
        <v>SI</v>
      </c>
    </row>
    <row r="10385" spans="1:10" x14ac:dyDescent="0.25">
      <c r="A10385" s="4" t="str">
        <f t="shared" si="324"/>
        <v>46248-POX55-psa2</v>
      </c>
      <c r="B10385" s="14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 t="shared" si="325"/>
        <v>2026-08</v>
      </c>
      <c r="J10385" s="7" t="str">
        <f>VLOOKUP(C10385,'[1]T. Apoyo Sistema'!$B$1:$C$89,2,0)</f>
        <v>SI</v>
      </c>
    </row>
    <row r="10386" spans="1:10" x14ac:dyDescent="0.25">
      <c r="A10386" s="4" t="str">
        <f t="shared" si="324"/>
        <v>46248-POX55-psa3</v>
      </c>
      <c r="B10386" s="14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 t="shared" si="325"/>
        <v>2026-08</v>
      </c>
      <c r="J10386" s="7" t="str">
        <f>VLOOKUP(C10386,'[1]T. Apoyo Sistema'!$B$1:$C$89,2,0)</f>
        <v>SI</v>
      </c>
    </row>
    <row r="10387" spans="1:10" x14ac:dyDescent="0.25">
      <c r="A10387" s="4" t="str">
        <f t="shared" si="324"/>
        <v>46248-POX55-psa4</v>
      </c>
      <c r="B10387" s="14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 t="shared" si="325"/>
        <v>2026-08</v>
      </c>
      <c r="J10387" s="7" t="str">
        <f>VLOOKUP(C10387,'[1]T. Apoyo Sistema'!$B$1:$C$89,2,0)</f>
        <v>SI</v>
      </c>
    </row>
    <row r="10388" spans="1:10" x14ac:dyDescent="0.25">
      <c r="A10388" s="4" t="str">
        <f t="shared" si="324"/>
        <v>46248-POX55-psa5</v>
      </c>
      <c r="B10388" s="14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 t="shared" si="325"/>
        <v>2026-08</v>
      </c>
      <c r="J10388" s="7" t="str">
        <f>VLOOKUP(C10388,'[1]T. Apoyo Sistema'!$B$1:$C$89,2,0)</f>
        <v>SI</v>
      </c>
    </row>
    <row r="10389" spans="1:10" x14ac:dyDescent="0.25">
      <c r="A10389" s="4" t="str">
        <f t="shared" si="324"/>
        <v>46248-POX55-psa6</v>
      </c>
      <c r="B10389" s="14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 t="shared" si="325"/>
        <v>2026-08</v>
      </c>
      <c r="J10389" s="7" t="str">
        <f>VLOOKUP(C10389,'[1]T. Apoyo Sistema'!$B$1:$C$89,2,0)</f>
        <v>SI</v>
      </c>
    </row>
    <row r="10390" spans="1:10" x14ac:dyDescent="0.25">
      <c r="A10390" s="4" t="str">
        <f t="shared" si="324"/>
        <v>46248-POX55-sec1</v>
      </c>
      <c r="B10390" s="14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 t="shared" si="325"/>
        <v>2026-08</v>
      </c>
      <c r="J10390" s="7" t="str">
        <f>VLOOKUP(C10390,'[1]T. Apoyo Sistema'!$B$1:$C$89,2,0)</f>
        <v>SI</v>
      </c>
    </row>
    <row r="10391" spans="1:10" x14ac:dyDescent="0.25">
      <c r="A10391" s="4" t="str">
        <f t="shared" si="324"/>
        <v>46248-POX55-sec2</v>
      </c>
      <c r="B10391" s="14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 t="shared" si="325"/>
        <v>2026-08</v>
      </c>
      <c r="J10391" s="7" t="str">
        <f>VLOOKUP(C10391,'[1]T. Apoyo Sistema'!$B$1:$C$89,2,0)</f>
        <v>SI</v>
      </c>
    </row>
    <row r="10392" spans="1:10" x14ac:dyDescent="0.25">
      <c r="A10392" s="4" t="str">
        <f t="shared" si="324"/>
        <v>46248-POX56-bbd1</v>
      </c>
      <c r="B10392" s="14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 t="shared" si="325"/>
        <v>2026-08</v>
      </c>
      <c r="J10392" s="7" t="str">
        <f>VLOOKUP(C10392,'[1]T. Apoyo Sistema'!$B$1:$C$89,2,0)</f>
        <v>SI</v>
      </c>
    </row>
    <row r="10393" spans="1:10" x14ac:dyDescent="0.25">
      <c r="A10393" s="4" t="str">
        <f t="shared" si="324"/>
        <v>46248-POX56-bbd2</v>
      </c>
      <c r="B10393" s="14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 t="shared" si="325"/>
        <v>2026-08</v>
      </c>
      <c r="J10393" s="7" t="str">
        <f>VLOOKUP(C10393,'[1]T. Apoyo Sistema'!$B$1:$C$89,2,0)</f>
        <v>SI</v>
      </c>
    </row>
    <row r="10394" spans="1:10" x14ac:dyDescent="0.25">
      <c r="A10394" s="4" t="str">
        <f t="shared" si="324"/>
        <v>46248-POX56-com1</v>
      </c>
      <c r="B10394" s="14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 t="shared" si="325"/>
        <v>2026-08</v>
      </c>
      <c r="J10394" s="7" t="str">
        <f>VLOOKUP(C10394,'[1]T. Apoyo Sistema'!$B$1:$C$89,2,0)</f>
        <v>SI</v>
      </c>
    </row>
    <row r="10395" spans="1:10" x14ac:dyDescent="0.25">
      <c r="A10395" s="4" t="str">
        <f t="shared" si="324"/>
        <v>46248-POX56-com2</v>
      </c>
      <c r="B10395" s="14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 t="shared" si="325"/>
        <v>2026-08</v>
      </c>
      <c r="J10395" s="7" t="str">
        <f>VLOOKUP(C10395,'[1]T. Apoyo Sistema'!$B$1:$C$89,2,0)</f>
        <v>SI</v>
      </c>
    </row>
    <row r="10396" spans="1:10" x14ac:dyDescent="0.25">
      <c r="A10396" s="4" t="str">
        <f t="shared" si="324"/>
        <v>46248-POX56-com3</v>
      </c>
      <c r="B10396" s="14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 t="shared" si="325"/>
        <v>2026-08</v>
      </c>
      <c r="J10396" s="7" t="str">
        <f>VLOOKUP(C10396,'[1]T. Apoyo Sistema'!$B$1:$C$89,2,0)</f>
        <v>SI</v>
      </c>
    </row>
    <row r="10397" spans="1:10" x14ac:dyDescent="0.25">
      <c r="A10397" s="4" t="str">
        <f t="shared" si="324"/>
        <v>46248-POX56-com4</v>
      </c>
      <c r="B10397" s="14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 t="shared" si="325"/>
        <v>2026-08</v>
      </c>
      <c r="J10397" s="7" t="str">
        <f>VLOOKUP(C10397,'[1]T. Apoyo Sistema'!$B$1:$C$89,2,0)</f>
        <v>SI</v>
      </c>
    </row>
    <row r="10398" spans="1:10" x14ac:dyDescent="0.25">
      <c r="A10398" s="4" t="str">
        <f t="shared" si="324"/>
        <v>46248-POX56-gen1</v>
      </c>
      <c r="B10398" s="14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 t="shared" si="325"/>
        <v>2026-08</v>
      </c>
      <c r="J10398" s="7" t="str">
        <f>VLOOKUP(C10398,'[1]T. Apoyo Sistema'!$B$1:$C$89,2,0)</f>
        <v>SI</v>
      </c>
    </row>
    <row r="10399" spans="1:10" x14ac:dyDescent="0.25">
      <c r="A10399" s="4" t="str">
        <f t="shared" si="324"/>
        <v>46248-POX56-gen2</v>
      </c>
      <c r="B10399" s="14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 t="shared" si="325"/>
        <v>2026-08</v>
      </c>
      <c r="J10399" s="7" t="str">
        <f>VLOOKUP(C10399,'[1]T. Apoyo Sistema'!$B$1:$C$89,2,0)</f>
        <v>SI</v>
      </c>
    </row>
    <row r="10400" spans="1:10" x14ac:dyDescent="0.25">
      <c r="A10400" s="4" t="str">
        <f t="shared" si="324"/>
        <v>46248-POX56-psa1</v>
      </c>
      <c r="B10400" s="14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 t="shared" si="325"/>
        <v>2026-08</v>
      </c>
      <c r="J10400" s="7" t="str">
        <f>VLOOKUP(C10400,'[1]T. Apoyo Sistema'!$B$1:$C$89,2,0)</f>
        <v>SI</v>
      </c>
    </row>
    <row r="10401" spans="1:10" x14ac:dyDescent="0.25">
      <c r="A10401" s="4" t="str">
        <f t="shared" si="324"/>
        <v>46248-POX56-psa2</v>
      </c>
      <c r="B10401" s="14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 t="shared" si="325"/>
        <v>2026-08</v>
      </c>
      <c r="J10401" s="7" t="str">
        <f>VLOOKUP(C10401,'[1]T. Apoyo Sistema'!$B$1:$C$89,2,0)</f>
        <v>SI</v>
      </c>
    </row>
    <row r="10402" spans="1:10" x14ac:dyDescent="0.25">
      <c r="A10402" s="4" t="str">
        <f t="shared" si="324"/>
        <v>46248-POX56-psa3</v>
      </c>
      <c r="B10402" s="14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 t="shared" si="325"/>
        <v>2026-08</v>
      </c>
      <c r="J10402" s="7" t="str">
        <f>VLOOKUP(C10402,'[1]T. Apoyo Sistema'!$B$1:$C$89,2,0)</f>
        <v>SI</v>
      </c>
    </row>
    <row r="10403" spans="1:10" x14ac:dyDescent="0.25">
      <c r="A10403" s="4" t="str">
        <f t="shared" si="324"/>
        <v>46248-POX56-psa4</v>
      </c>
      <c r="B10403" s="14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 t="shared" si="325"/>
        <v>2026-08</v>
      </c>
      <c r="J10403" s="7" t="str">
        <f>VLOOKUP(C10403,'[1]T. Apoyo Sistema'!$B$1:$C$89,2,0)</f>
        <v>SI</v>
      </c>
    </row>
    <row r="10404" spans="1:10" x14ac:dyDescent="0.25">
      <c r="A10404" s="4" t="str">
        <f t="shared" si="324"/>
        <v>46248-POX56-sec1</v>
      </c>
      <c r="B10404" s="14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 t="shared" si="325"/>
        <v>2026-08</v>
      </c>
      <c r="J10404" s="7" t="str">
        <f>VLOOKUP(C10404,'[1]T. Apoyo Sistema'!$B$1:$C$89,2,0)</f>
        <v>SI</v>
      </c>
    </row>
    <row r="10405" spans="1:10" x14ac:dyDescent="0.25">
      <c r="A10405" s="4" t="str">
        <f t="shared" si="324"/>
        <v>46248-POX56-sec2</v>
      </c>
      <c r="B10405" s="14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 t="shared" si="325"/>
        <v>2026-08</v>
      </c>
      <c r="J10405" s="7" t="str">
        <f>VLOOKUP(C10405,'[1]T. Apoyo Sistema'!$B$1:$C$89,2,0)</f>
        <v>SI</v>
      </c>
    </row>
    <row r="10406" spans="1:10" x14ac:dyDescent="0.25">
      <c r="A10406" s="4" t="str">
        <f t="shared" si="324"/>
        <v>46248-POX57-bbd1</v>
      </c>
      <c r="B10406" s="14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 t="shared" si="325"/>
        <v>2026-08</v>
      </c>
      <c r="J10406" s="7" t="str">
        <f>VLOOKUP(C10406,'[1]T. Apoyo Sistema'!$B$1:$C$89,2,0)</f>
        <v>SI</v>
      </c>
    </row>
    <row r="10407" spans="1:10" x14ac:dyDescent="0.25">
      <c r="A10407" s="4" t="str">
        <f t="shared" si="324"/>
        <v>46248-POX57-bbd2</v>
      </c>
      <c r="B10407" s="14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 t="shared" si="325"/>
        <v>2026-08</v>
      </c>
      <c r="J10407" s="7" t="str">
        <f>VLOOKUP(C10407,'[1]T. Apoyo Sistema'!$B$1:$C$89,2,0)</f>
        <v>SI</v>
      </c>
    </row>
    <row r="10408" spans="1:10" x14ac:dyDescent="0.25">
      <c r="A10408" s="4" t="str">
        <f t="shared" si="324"/>
        <v>46248-POX57-com1</v>
      </c>
      <c r="B10408" s="14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 t="shared" si="325"/>
        <v>2026-08</v>
      </c>
      <c r="J10408" s="7" t="str">
        <f>VLOOKUP(C10408,'[1]T. Apoyo Sistema'!$B$1:$C$89,2,0)</f>
        <v>SI</v>
      </c>
    </row>
    <row r="10409" spans="1:10" x14ac:dyDescent="0.25">
      <c r="A10409" s="4" t="str">
        <f t="shared" si="324"/>
        <v>46248-POX57-com2</v>
      </c>
      <c r="B10409" s="14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 t="shared" si="325"/>
        <v>2026-08</v>
      </c>
      <c r="J10409" s="7" t="str">
        <f>VLOOKUP(C10409,'[1]T. Apoyo Sistema'!$B$1:$C$89,2,0)</f>
        <v>SI</v>
      </c>
    </row>
    <row r="10410" spans="1:10" x14ac:dyDescent="0.25">
      <c r="A10410" s="4" t="str">
        <f t="shared" si="324"/>
        <v>46248-POX57-com3</v>
      </c>
      <c r="B10410" s="14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 t="shared" si="325"/>
        <v>2026-08</v>
      </c>
      <c r="J10410" s="7" t="str">
        <f>VLOOKUP(C10410,'[1]T. Apoyo Sistema'!$B$1:$C$89,2,0)</f>
        <v>SI</v>
      </c>
    </row>
    <row r="10411" spans="1:10" x14ac:dyDescent="0.25">
      <c r="A10411" s="4" t="str">
        <f t="shared" si="324"/>
        <v>46248-POX57-com4</v>
      </c>
      <c r="B10411" s="14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 t="shared" si="325"/>
        <v>2026-08</v>
      </c>
      <c r="J10411" s="7" t="str">
        <f>VLOOKUP(C10411,'[1]T. Apoyo Sistema'!$B$1:$C$89,2,0)</f>
        <v>SI</v>
      </c>
    </row>
    <row r="10412" spans="1:10" x14ac:dyDescent="0.25">
      <c r="A10412" s="4" t="str">
        <f t="shared" si="324"/>
        <v>46248-POX57-gen1</v>
      </c>
      <c r="B10412" s="14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 t="shared" si="325"/>
        <v>2026-08</v>
      </c>
      <c r="J10412" s="7" t="str">
        <f>VLOOKUP(C10412,'[1]T. Apoyo Sistema'!$B$1:$C$89,2,0)</f>
        <v>SI</v>
      </c>
    </row>
    <row r="10413" spans="1:10" x14ac:dyDescent="0.25">
      <c r="A10413" s="4" t="str">
        <f t="shared" si="324"/>
        <v>46248-POX57-gen2</v>
      </c>
      <c r="B10413" s="14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 t="shared" si="325"/>
        <v>2026-08</v>
      </c>
      <c r="J10413" s="7" t="str">
        <f>VLOOKUP(C10413,'[1]T. Apoyo Sistema'!$B$1:$C$89,2,0)</f>
        <v>SI</v>
      </c>
    </row>
    <row r="10414" spans="1:10" x14ac:dyDescent="0.25">
      <c r="A10414" s="4" t="str">
        <f t="shared" si="324"/>
        <v>46248-POX57-psa1</v>
      </c>
      <c r="B10414" s="14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 t="shared" si="325"/>
        <v>2026-08</v>
      </c>
      <c r="J10414" s="7" t="str">
        <f>VLOOKUP(C10414,'[1]T. Apoyo Sistema'!$B$1:$C$89,2,0)</f>
        <v>SI</v>
      </c>
    </row>
    <row r="10415" spans="1:10" x14ac:dyDescent="0.25">
      <c r="A10415" s="4" t="str">
        <f t="shared" si="324"/>
        <v>46248-POX57-psa2</v>
      </c>
      <c r="B10415" s="14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 t="shared" si="325"/>
        <v>2026-08</v>
      </c>
      <c r="J10415" s="7" t="str">
        <f>VLOOKUP(C10415,'[1]T. Apoyo Sistema'!$B$1:$C$89,2,0)</f>
        <v>SI</v>
      </c>
    </row>
    <row r="10416" spans="1:10" x14ac:dyDescent="0.25">
      <c r="A10416" s="4" t="str">
        <f t="shared" si="324"/>
        <v>46248-POX57-psa3</v>
      </c>
      <c r="B10416" s="14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 t="shared" si="325"/>
        <v>2026-08</v>
      </c>
      <c r="J10416" s="7" t="str">
        <f>VLOOKUP(C10416,'[1]T. Apoyo Sistema'!$B$1:$C$89,2,0)</f>
        <v>SI</v>
      </c>
    </row>
    <row r="10417" spans="1:10" x14ac:dyDescent="0.25">
      <c r="A10417" s="4" t="str">
        <f t="shared" si="324"/>
        <v>46248-POX57-psa4</v>
      </c>
      <c r="B10417" s="14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 t="shared" si="325"/>
        <v>2026-08</v>
      </c>
      <c r="J10417" s="7" t="str">
        <f>VLOOKUP(C10417,'[1]T. Apoyo Sistema'!$B$1:$C$89,2,0)</f>
        <v>SI</v>
      </c>
    </row>
    <row r="10418" spans="1:10" x14ac:dyDescent="0.25">
      <c r="A10418" s="4" t="str">
        <f t="shared" si="324"/>
        <v>46248-POX57-sec1</v>
      </c>
      <c r="B10418" s="14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 t="shared" si="325"/>
        <v>2026-08</v>
      </c>
      <c r="J10418" s="7" t="str">
        <f>VLOOKUP(C10418,'[1]T. Apoyo Sistema'!$B$1:$C$89,2,0)</f>
        <v>SI</v>
      </c>
    </row>
    <row r="10419" spans="1:10" x14ac:dyDescent="0.25">
      <c r="A10419" s="4" t="str">
        <f t="shared" si="324"/>
        <v>46248-POX57-sec2</v>
      </c>
      <c r="B10419" s="14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 t="shared" si="325"/>
        <v>2026-08</v>
      </c>
      <c r="J10419" s="7" t="str">
        <f>VLOOKUP(C10419,'[1]T. Apoyo Sistema'!$B$1:$C$89,2,0)</f>
        <v>SI</v>
      </c>
    </row>
    <row r="10420" spans="1:10" x14ac:dyDescent="0.25">
      <c r="A10420" s="4" t="str">
        <f t="shared" si="324"/>
        <v>46248-POX58-bbd1</v>
      </c>
      <c r="B10420" s="14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 t="shared" si="325"/>
        <v>2026-08</v>
      </c>
      <c r="J10420" s="7" t="str">
        <f>VLOOKUP(C10420,'[1]T. Apoyo Sistema'!$B$1:$C$89,2,0)</f>
        <v>SI</v>
      </c>
    </row>
    <row r="10421" spans="1:10" x14ac:dyDescent="0.25">
      <c r="A10421" s="4" t="str">
        <f t="shared" si="324"/>
        <v>46248-POX58-bbd2</v>
      </c>
      <c r="B10421" s="14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 t="shared" si="325"/>
        <v>2026-08</v>
      </c>
      <c r="J10421" s="7" t="str">
        <f>VLOOKUP(C10421,'[1]T. Apoyo Sistema'!$B$1:$C$89,2,0)</f>
        <v>SI</v>
      </c>
    </row>
    <row r="10422" spans="1:10" x14ac:dyDescent="0.25">
      <c r="A10422" s="4" t="str">
        <f t="shared" si="324"/>
        <v>46248-POX58-com1</v>
      </c>
      <c r="B10422" s="14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 t="shared" si="325"/>
        <v>2026-08</v>
      </c>
      <c r="J10422" s="7" t="str">
        <f>VLOOKUP(C10422,'[1]T. Apoyo Sistema'!$B$1:$C$89,2,0)</f>
        <v>SI</v>
      </c>
    </row>
    <row r="10423" spans="1:10" x14ac:dyDescent="0.25">
      <c r="A10423" s="4" t="str">
        <f t="shared" si="324"/>
        <v>46248-POX58-com2</v>
      </c>
      <c r="B10423" s="14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 t="shared" si="325"/>
        <v>2026-08</v>
      </c>
      <c r="J10423" s="7" t="str">
        <f>VLOOKUP(C10423,'[1]T. Apoyo Sistema'!$B$1:$C$89,2,0)</f>
        <v>SI</v>
      </c>
    </row>
    <row r="10424" spans="1:10" x14ac:dyDescent="0.25">
      <c r="A10424" s="4" t="str">
        <f t="shared" si="324"/>
        <v>46248-POX58-com3</v>
      </c>
      <c r="B10424" s="14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 t="shared" si="325"/>
        <v>2026-08</v>
      </c>
      <c r="J10424" s="7" t="str">
        <f>VLOOKUP(C10424,'[1]T. Apoyo Sistema'!$B$1:$C$89,2,0)</f>
        <v>SI</v>
      </c>
    </row>
    <row r="10425" spans="1:10" x14ac:dyDescent="0.25">
      <c r="A10425" s="4" t="str">
        <f t="shared" si="324"/>
        <v>46248-POX58-com4</v>
      </c>
      <c r="B10425" s="14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 t="shared" si="325"/>
        <v>2026-08</v>
      </c>
      <c r="J10425" s="7" t="str">
        <f>VLOOKUP(C10425,'[1]T. Apoyo Sistema'!$B$1:$C$89,2,0)</f>
        <v>SI</v>
      </c>
    </row>
    <row r="10426" spans="1:10" x14ac:dyDescent="0.25">
      <c r="A10426" s="4" t="str">
        <f t="shared" si="324"/>
        <v>46248-POX58-gen1</v>
      </c>
      <c r="B10426" s="14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 t="shared" si="325"/>
        <v>2026-08</v>
      </c>
      <c r="J10426" s="7" t="str">
        <f>VLOOKUP(C10426,'[1]T. Apoyo Sistema'!$B$1:$C$89,2,0)</f>
        <v>SI</v>
      </c>
    </row>
    <row r="10427" spans="1:10" x14ac:dyDescent="0.25">
      <c r="A10427" s="4" t="str">
        <f t="shared" si="324"/>
        <v>46248-POX58-gen2</v>
      </c>
      <c r="B10427" s="14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 t="shared" si="325"/>
        <v>2026-08</v>
      </c>
      <c r="J10427" s="7" t="str">
        <f>VLOOKUP(C10427,'[1]T. Apoyo Sistema'!$B$1:$C$89,2,0)</f>
        <v>SI</v>
      </c>
    </row>
    <row r="10428" spans="1:10" x14ac:dyDescent="0.25">
      <c r="A10428" s="4" t="str">
        <f t="shared" si="324"/>
        <v>46248-POX58-motocom1</v>
      </c>
      <c r="B10428" s="14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 t="shared" si="325"/>
        <v>2026-08</v>
      </c>
      <c r="J10428" s="7" t="str">
        <f>VLOOKUP(C10428,'[1]T. Apoyo Sistema'!$B$1:$C$89,2,0)</f>
        <v>SI</v>
      </c>
    </row>
    <row r="10429" spans="1:10" x14ac:dyDescent="0.25">
      <c r="A10429" s="4" t="str">
        <f t="shared" si="324"/>
        <v>46248-POX58-motocom2</v>
      </c>
      <c r="B10429" s="14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 t="shared" si="325"/>
        <v>2026-08</v>
      </c>
      <c r="J10429" s="7" t="str">
        <f>VLOOKUP(C10429,'[1]T. Apoyo Sistema'!$B$1:$C$89,2,0)</f>
        <v>SI</v>
      </c>
    </row>
    <row r="10430" spans="1:10" x14ac:dyDescent="0.25">
      <c r="A10430" s="4" t="str">
        <f t="shared" si="324"/>
        <v>46248-POX58-psa1</v>
      </c>
      <c r="B10430" s="14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 t="shared" si="325"/>
        <v>2026-08</v>
      </c>
      <c r="J10430" s="7" t="str">
        <f>VLOOKUP(C10430,'[1]T. Apoyo Sistema'!$B$1:$C$89,2,0)</f>
        <v>SI</v>
      </c>
    </row>
    <row r="10431" spans="1:10" x14ac:dyDescent="0.25">
      <c r="A10431" s="4" t="str">
        <f t="shared" si="324"/>
        <v>46248-POX58-psa2</v>
      </c>
      <c r="B10431" s="14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 t="shared" si="325"/>
        <v>2026-08</v>
      </c>
      <c r="J10431" s="7" t="str">
        <f>VLOOKUP(C10431,'[1]T. Apoyo Sistema'!$B$1:$C$89,2,0)</f>
        <v>SI</v>
      </c>
    </row>
    <row r="10432" spans="1:10" x14ac:dyDescent="0.25">
      <c r="A10432" s="4" t="str">
        <f t="shared" si="324"/>
        <v>46248-POX58-psa3</v>
      </c>
      <c r="B10432" s="14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 t="shared" si="325"/>
        <v>2026-08</v>
      </c>
      <c r="J10432" s="7" t="str">
        <f>VLOOKUP(C10432,'[1]T. Apoyo Sistema'!$B$1:$C$89,2,0)</f>
        <v>SI</v>
      </c>
    </row>
    <row r="10433" spans="1:10" x14ac:dyDescent="0.25">
      <c r="A10433" s="4" t="str">
        <f t="shared" si="324"/>
        <v>46248-POX58-psa4</v>
      </c>
      <c r="B10433" s="14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 t="shared" si="325"/>
        <v>2026-08</v>
      </c>
      <c r="J10433" s="7" t="str">
        <f>VLOOKUP(C10433,'[1]T. Apoyo Sistema'!$B$1:$C$89,2,0)</f>
        <v>SI</v>
      </c>
    </row>
    <row r="10434" spans="1:10" x14ac:dyDescent="0.25">
      <c r="A10434" s="4" t="str">
        <f t="shared" ref="A10434:A10497" si="326">CONCATENATE(B10434,"-",C10434,"-",D10434)</f>
        <v>46248-POX58-sec1</v>
      </c>
      <c r="B10434" s="14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 t="shared" ref="I10434:I10497" si="327">TEXT(B10434,"yyyy-mm")</f>
        <v>2026-08</v>
      </c>
      <c r="J10434" s="7" t="str">
        <f>VLOOKUP(C10434,'[1]T. Apoyo Sistema'!$B$1:$C$89,2,0)</f>
        <v>SI</v>
      </c>
    </row>
    <row r="10435" spans="1:10" x14ac:dyDescent="0.25">
      <c r="A10435" s="4" t="str">
        <f t="shared" si="326"/>
        <v>46248-POX58-sec2</v>
      </c>
      <c r="B10435" s="14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 t="shared" si="327"/>
        <v>2026-08</v>
      </c>
      <c r="J10435" s="7" t="str">
        <f>VLOOKUP(C10435,'[1]T. Apoyo Sistema'!$B$1:$C$89,2,0)</f>
        <v>SI</v>
      </c>
    </row>
    <row r="10436" spans="1:10" x14ac:dyDescent="0.25">
      <c r="A10436" s="4" t="str">
        <f t="shared" si="326"/>
        <v>46248-POX59-bbd1</v>
      </c>
      <c r="B10436" s="14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 t="shared" si="327"/>
        <v>2026-08</v>
      </c>
      <c r="J10436" s="7" t="str">
        <f>VLOOKUP(C10436,'[1]T. Apoyo Sistema'!$B$1:$C$89,2,0)</f>
        <v>SI</v>
      </c>
    </row>
    <row r="10437" spans="1:10" x14ac:dyDescent="0.25">
      <c r="A10437" s="4" t="str">
        <f t="shared" si="326"/>
        <v>46248-POX59-bbd2</v>
      </c>
      <c r="B10437" s="14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 t="shared" si="327"/>
        <v>2026-08</v>
      </c>
      <c r="J10437" s="7" t="str">
        <f>VLOOKUP(C10437,'[1]T. Apoyo Sistema'!$B$1:$C$89,2,0)</f>
        <v>SI</v>
      </c>
    </row>
    <row r="10438" spans="1:10" x14ac:dyDescent="0.25">
      <c r="A10438" s="4" t="str">
        <f t="shared" si="326"/>
        <v>46248-POX59-com1</v>
      </c>
      <c r="B10438" s="14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 t="shared" si="327"/>
        <v>2026-08</v>
      </c>
      <c r="J10438" s="7" t="str">
        <f>VLOOKUP(C10438,'[1]T. Apoyo Sistema'!$B$1:$C$89,2,0)</f>
        <v>SI</v>
      </c>
    </row>
    <row r="10439" spans="1:10" x14ac:dyDescent="0.25">
      <c r="A10439" s="4" t="str">
        <f t="shared" si="326"/>
        <v>46248-POX59-com2</v>
      </c>
      <c r="B10439" s="14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 t="shared" si="327"/>
        <v>2026-08</v>
      </c>
      <c r="J10439" s="7" t="str">
        <f>VLOOKUP(C10439,'[1]T. Apoyo Sistema'!$B$1:$C$89,2,0)</f>
        <v>SI</v>
      </c>
    </row>
    <row r="10440" spans="1:10" x14ac:dyDescent="0.25">
      <c r="A10440" s="4" t="str">
        <f t="shared" si="326"/>
        <v>46248-POX59-com3</v>
      </c>
      <c r="B10440" s="14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 t="shared" si="327"/>
        <v>2026-08</v>
      </c>
      <c r="J10440" s="7" t="str">
        <f>VLOOKUP(C10440,'[1]T. Apoyo Sistema'!$B$1:$C$89,2,0)</f>
        <v>SI</v>
      </c>
    </row>
    <row r="10441" spans="1:10" x14ac:dyDescent="0.25">
      <c r="A10441" s="4" t="str">
        <f t="shared" si="326"/>
        <v>46248-POX59-gen1</v>
      </c>
      <c r="B10441" s="14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 t="shared" si="327"/>
        <v>2026-08</v>
      </c>
      <c r="J10441" s="7" t="str">
        <f>VLOOKUP(C10441,'[1]T. Apoyo Sistema'!$B$1:$C$89,2,0)</f>
        <v>SI</v>
      </c>
    </row>
    <row r="10442" spans="1:10" x14ac:dyDescent="0.25">
      <c r="A10442" s="4" t="str">
        <f t="shared" si="326"/>
        <v>46248-POX59-gen2</v>
      </c>
      <c r="B10442" s="14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 t="shared" si="327"/>
        <v>2026-08</v>
      </c>
      <c r="J10442" s="7" t="str">
        <f>VLOOKUP(C10442,'[1]T. Apoyo Sistema'!$B$1:$C$89,2,0)</f>
        <v>SI</v>
      </c>
    </row>
    <row r="10443" spans="1:10" x14ac:dyDescent="0.25">
      <c r="A10443" s="4" t="str">
        <f t="shared" si="326"/>
        <v>46248-POX59-motocom1</v>
      </c>
      <c r="B10443" s="14">
        <v>46248</v>
      </c>
      <c r="C10443" s="4" t="s">
        <v>38</v>
      </c>
      <c r="D10443" s="4" t="s">
        <v>104</v>
      </c>
      <c r="E10443" s="4">
        <v>0</v>
      </c>
      <c r="F10443" s="6">
        <v>0</v>
      </c>
      <c r="G10443" s="6">
        <v>0</v>
      </c>
      <c r="H10443" s="6">
        <v>0</v>
      </c>
      <c r="I10443" s="4" t="str">
        <f t="shared" si="327"/>
        <v>2026-08</v>
      </c>
      <c r="J10443" s="7" t="str">
        <f>VLOOKUP(C10443,'[1]T. Apoyo Sistema'!$B$1:$C$89,2,0)</f>
        <v>SI</v>
      </c>
    </row>
    <row r="10444" spans="1:10" x14ac:dyDescent="0.25">
      <c r="A10444" s="4" t="str">
        <f t="shared" si="326"/>
        <v>46248-POX59-motocom2</v>
      </c>
      <c r="B10444" s="14">
        <v>46248</v>
      </c>
      <c r="C10444" s="4" t="s">
        <v>38</v>
      </c>
      <c r="D10444" s="4" t="s">
        <v>105</v>
      </c>
      <c r="E10444" s="4">
        <v>0</v>
      </c>
      <c r="F10444" s="6">
        <v>0</v>
      </c>
      <c r="G10444" s="6">
        <v>0</v>
      </c>
      <c r="H10444" s="6">
        <v>0</v>
      </c>
      <c r="I10444" s="4" t="str">
        <f t="shared" si="327"/>
        <v>2026-08</v>
      </c>
      <c r="J10444" s="7" t="str">
        <f>VLOOKUP(C10444,'[1]T. Apoyo Sistema'!$B$1:$C$89,2,0)</f>
        <v>SI</v>
      </c>
    </row>
    <row r="10445" spans="1:10" x14ac:dyDescent="0.25">
      <c r="A10445" s="4" t="str">
        <f t="shared" si="326"/>
        <v>46248-POX59-psa1</v>
      </c>
      <c r="B10445" s="14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 t="shared" si="327"/>
        <v>2026-08</v>
      </c>
      <c r="J10445" s="7" t="str">
        <f>VLOOKUP(C10445,'[1]T. Apoyo Sistema'!$B$1:$C$89,2,0)</f>
        <v>SI</v>
      </c>
    </row>
    <row r="10446" spans="1:10" x14ac:dyDescent="0.25">
      <c r="A10446" s="4" t="str">
        <f t="shared" si="326"/>
        <v>46248-POX59-psa2</v>
      </c>
      <c r="B10446" s="14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 t="shared" si="327"/>
        <v>2026-08</v>
      </c>
      <c r="J10446" s="7" t="str">
        <f>VLOOKUP(C10446,'[1]T. Apoyo Sistema'!$B$1:$C$89,2,0)</f>
        <v>SI</v>
      </c>
    </row>
    <row r="10447" spans="1:10" x14ac:dyDescent="0.25">
      <c r="A10447" s="4" t="str">
        <f t="shared" si="326"/>
        <v>46248-POX59-psa3</v>
      </c>
      <c r="B10447" s="14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 t="shared" si="327"/>
        <v>2026-08</v>
      </c>
      <c r="J10447" s="7" t="str">
        <f>VLOOKUP(C10447,'[1]T. Apoyo Sistema'!$B$1:$C$89,2,0)</f>
        <v>SI</v>
      </c>
    </row>
    <row r="10448" spans="1:10" x14ac:dyDescent="0.25">
      <c r="A10448" s="4" t="str">
        <f t="shared" si="326"/>
        <v>46248-POX59-psa4</v>
      </c>
      <c r="B10448" s="14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 t="shared" si="327"/>
        <v>2026-08</v>
      </c>
      <c r="J10448" s="7" t="str">
        <f>VLOOKUP(C10448,'[1]T. Apoyo Sistema'!$B$1:$C$89,2,0)</f>
        <v>SI</v>
      </c>
    </row>
    <row r="10449" spans="1:10" x14ac:dyDescent="0.25">
      <c r="A10449" s="4" t="str">
        <f t="shared" si="326"/>
        <v>46248-POX59-psa5</v>
      </c>
      <c r="B10449" s="14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 t="shared" si="327"/>
        <v>2026-08</v>
      </c>
      <c r="J10449" s="7" t="str">
        <f>VLOOKUP(C10449,'[1]T. Apoyo Sistema'!$B$1:$C$89,2,0)</f>
        <v>SI</v>
      </c>
    </row>
    <row r="10450" spans="1:10" x14ac:dyDescent="0.25">
      <c r="A10450" s="4" t="str">
        <f t="shared" si="326"/>
        <v>46248-POX59-psa6</v>
      </c>
      <c r="B10450" s="14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 t="shared" si="327"/>
        <v>2026-08</v>
      </c>
      <c r="J10450" s="7" t="str">
        <f>VLOOKUP(C10450,'[1]T. Apoyo Sistema'!$B$1:$C$89,2,0)</f>
        <v>SI</v>
      </c>
    </row>
    <row r="10451" spans="1:10" x14ac:dyDescent="0.25">
      <c r="A10451" s="4" t="str">
        <f t="shared" si="326"/>
        <v>46248-POX59-sec1</v>
      </c>
      <c r="B10451" s="14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 t="shared" si="327"/>
        <v>2026-08</v>
      </c>
      <c r="J10451" s="7" t="str">
        <f>VLOOKUP(C10451,'[1]T. Apoyo Sistema'!$B$1:$C$89,2,0)</f>
        <v>SI</v>
      </c>
    </row>
    <row r="10452" spans="1:10" x14ac:dyDescent="0.25">
      <c r="A10452" s="4" t="str">
        <f t="shared" si="326"/>
        <v>46248-POX59-sec2</v>
      </c>
      <c r="B10452" s="14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 t="shared" si="327"/>
        <v>2026-08</v>
      </c>
      <c r="J10452" s="7" t="str">
        <f>VLOOKUP(C10452,'[1]T. Apoyo Sistema'!$B$1:$C$89,2,0)</f>
        <v>SI</v>
      </c>
    </row>
    <row r="10453" spans="1:10" x14ac:dyDescent="0.25">
      <c r="A10453" s="4" t="str">
        <f t="shared" si="326"/>
        <v>46248-POX6-bbd1</v>
      </c>
      <c r="B10453" s="14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 t="shared" si="327"/>
        <v>2026-08</v>
      </c>
      <c r="J10453" s="7" t="str">
        <f>VLOOKUP(C10453,'[1]T. Apoyo Sistema'!$B$1:$C$89,2,0)</f>
        <v>SI</v>
      </c>
    </row>
    <row r="10454" spans="1:10" x14ac:dyDescent="0.25">
      <c r="A10454" s="4" t="str">
        <f t="shared" si="326"/>
        <v>46248-POX6-bbd2</v>
      </c>
      <c r="B10454" s="14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 t="shared" si="327"/>
        <v>2026-08</v>
      </c>
      <c r="J10454" s="7" t="str">
        <f>VLOOKUP(C10454,'[1]T. Apoyo Sistema'!$B$1:$C$89,2,0)</f>
        <v>SI</v>
      </c>
    </row>
    <row r="10455" spans="1:10" x14ac:dyDescent="0.25">
      <c r="A10455" s="4" t="str">
        <f t="shared" si="326"/>
        <v>46248-POX6-com1</v>
      </c>
      <c r="B10455" s="14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 t="shared" si="327"/>
        <v>2026-08</v>
      </c>
      <c r="J10455" s="7" t="str">
        <f>VLOOKUP(C10455,'[1]T. Apoyo Sistema'!$B$1:$C$89,2,0)</f>
        <v>SI</v>
      </c>
    </row>
    <row r="10456" spans="1:10" x14ac:dyDescent="0.25">
      <c r="A10456" s="4" t="str">
        <f t="shared" si="326"/>
        <v>46248-POX6-com2</v>
      </c>
      <c r="B10456" s="14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 t="shared" si="327"/>
        <v>2026-08</v>
      </c>
      <c r="J10456" s="7" t="str">
        <f>VLOOKUP(C10456,'[1]T. Apoyo Sistema'!$B$1:$C$89,2,0)</f>
        <v>SI</v>
      </c>
    </row>
    <row r="10457" spans="1:10" x14ac:dyDescent="0.25">
      <c r="A10457" s="4" t="str">
        <f t="shared" si="326"/>
        <v>46248-POX6-com3</v>
      </c>
      <c r="B10457" s="14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 t="shared" si="327"/>
        <v>2026-08</v>
      </c>
      <c r="J10457" s="7" t="str">
        <f>VLOOKUP(C10457,'[1]T. Apoyo Sistema'!$B$1:$C$89,2,0)</f>
        <v>SI</v>
      </c>
    </row>
    <row r="10458" spans="1:10" x14ac:dyDescent="0.25">
      <c r="A10458" s="4" t="str">
        <f t="shared" si="326"/>
        <v>46248-POX6-com4</v>
      </c>
      <c r="B10458" s="14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 t="shared" si="327"/>
        <v>2026-08</v>
      </c>
      <c r="J10458" s="7" t="str">
        <f>VLOOKUP(C10458,'[1]T. Apoyo Sistema'!$B$1:$C$89,2,0)</f>
        <v>SI</v>
      </c>
    </row>
    <row r="10459" spans="1:10" x14ac:dyDescent="0.25">
      <c r="A10459" s="4" t="str">
        <f t="shared" si="326"/>
        <v>46248-POX6-gen1</v>
      </c>
      <c r="B10459" s="14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 t="shared" si="327"/>
        <v>2026-08</v>
      </c>
      <c r="J10459" s="7" t="str">
        <f>VLOOKUP(C10459,'[1]T. Apoyo Sistema'!$B$1:$C$89,2,0)</f>
        <v>SI</v>
      </c>
    </row>
    <row r="10460" spans="1:10" x14ac:dyDescent="0.25">
      <c r="A10460" s="4" t="str">
        <f t="shared" si="326"/>
        <v>46248-POX6-gen2</v>
      </c>
      <c r="B10460" s="14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 t="shared" si="327"/>
        <v>2026-08</v>
      </c>
      <c r="J10460" s="7" t="str">
        <f>VLOOKUP(C10460,'[1]T. Apoyo Sistema'!$B$1:$C$89,2,0)</f>
        <v>SI</v>
      </c>
    </row>
    <row r="10461" spans="1:10" x14ac:dyDescent="0.25">
      <c r="A10461" s="4" t="str">
        <f t="shared" si="326"/>
        <v>46248-POX6-psa1</v>
      </c>
      <c r="B10461" s="14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 t="shared" si="327"/>
        <v>2026-08</v>
      </c>
      <c r="J10461" s="7" t="str">
        <f>VLOOKUP(C10461,'[1]T. Apoyo Sistema'!$B$1:$C$89,2,0)</f>
        <v>SI</v>
      </c>
    </row>
    <row r="10462" spans="1:10" x14ac:dyDescent="0.25">
      <c r="A10462" s="4" t="str">
        <f t="shared" si="326"/>
        <v>46248-POX6-psa2</v>
      </c>
      <c r="B10462" s="14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 t="shared" si="327"/>
        <v>2026-08</v>
      </c>
      <c r="J10462" s="7" t="str">
        <f>VLOOKUP(C10462,'[1]T. Apoyo Sistema'!$B$1:$C$89,2,0)</f>
        <v>SI</v>
      </c>
    </row>
    <row r="10463" spans="1:10" x14ac:dyDescent="0.25">
      <c r="A10463" s="4" t="str">
        <f t="shared" si="326"/>
        <v>46248-POX6-psa3</v>
      </c>
      <c r="B10463" s="14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 t="shared" si="327"/>
        <v>2026-08</v>
      </c>
      <c r="J10463" s="7" t="str">
        <f>VLOOKUP(C10463,'[1]T. Apoyo Sistema'!$B$1:$C$89,2,0)</f>
        <v>SI</v>
      </c>
    </row>
    <row r="10464" spans="1:10" x14ac:dyDescent="0.25">
      <c r="A10464" s="4" t="str">
        <f t="shared" si="326"/>
        <v>46248-POX6-psa4</v>
      </c>
      <c r="B10464" s="14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 t="shared" si="327"/>
        <v>2026-08</v>
      </c>
      <c r="J10464" s="7" t="str">
        <f>VLOOKUP(C10464,'[1]T. Apoyo Sistema'!$B$1:$C$89,2,0)</f>
        <v>SI</v>
      </c>
    </row>
    <row r="10465" spans="1:10" x14ac:dyDescent="0.25">
      <c r="A10465" s="4" t="str">
        <f t="shared" si="326"/>
        <v>46248-POX6-sec1</v>
      </c>
      <c r="B10465" s="14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 t="shared" si="327"/>
        <v>2026-08</v>
      </c>
      <c r="J10465" s="7" t="str">
        <f>VLOOKUP(C10465,'[1]T. Apoyo Sistema'!$B$1:$C$89,2,0)</f>
        <v>SI</v>
      </c>
    </row>
    <row r="10466" spans="1:10" x14ac:dyDescent="0.25">
      <c r="A10466" s="4" t="str">
        <f t="shared" si="326"/>
        <v>46248-POX6-sec2</v>
      </c>
      <c r="B10466" s="14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 t="shared" si="327"/>
        <v>2026-08</v>
      </c>
      <c r="J10466" s="7" t="str">
        <f>VLOOKUP(C10466,'[1]T. Apoyo Sistema'!$B$1:$C$89,2,0)</f>
        <v>SI</v>
      </c>
    </row>
    <row r="10467" spans="1:10" x14ac:dyDescent="0.25">
      <c r="A10467" s="4" t="str">
        <f t="shared" si="326"/>
        <v>46248-POX60-bbd1</v>
      </c>
      <c r="B10467" s="14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 t="shared" si="327"/>
        <v>2026-08</v>
      </c>
      <c r="J10467" s="7" t="str">
        <f>VLOOKUP(C10467,'[1]T. Apoyo Sistema'!$B$1:$C$89,2,0)</f>
        <v>SI</v>
      </c>
    </row>
    <row r="10468" spans="1:10" x14ac:dyDescent="0.25">
      <c r="A10468" s="4" t="str">
        <f t="shared" si="326"/>
        <v>46248-POX60-bbd2</v>
      </c>
      <c r="B10468" s="14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 t="shared" si="327"/>
        <v>2026-08</v>
      </c>
      <c r="J10468" s="7" t="str">
        <f>VLOOKUP(C10468,'[1]T. Apoyo Sistema'!$B$1:$C$89,2,0)</f>
        <v>SI</v>
      </c>
    </row>
    <row r="10469" spans="1:10" x14ac:dyDescent="0.25">
      <c r="A10469" s="4" t="str">
        <f t="shared" si="326"/>
        <v>46248-POX60-com1</v>
      </c>
      <c r="B10469" s="14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 t="shared" si="327"/>
        <v>2026-08</v>
      </c>
      <c r="J10469" s="7" t="str">
        <f>VLOOKUP(C10469,'[1]T. Apoyo Sistema'!$B$1:$C$89,2,0)</f>
        <v>SI</v>
      </c>
    </row>
    <row r="10470" spans="1:10" x14ac:dyDescent="0.25">
      <c r="A10470" s="4" t="str">
        <f t="shared" si="326"/>
        <v>46248-POX60-com2</v>
      </c>
      <c r="B10470" s="14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 t="shared" si="327"/>
        <v>2026-08</v>
      </c>
      <c r="J10470" s="7" t="str">
        <f>VLOOKUP(C10470,'[1]T. Apoyo Sistema'!$B$1:$C$89,2,0)</f>
        <v>SI</v>
      </c>
    </row>
    <row r="10471" spans="1:10" x14ac:dyDescent="0.25">
      <c r="A10471" s="4" t="str">
        <f t="shared" si="326"/>
        <v>46248-POX60-com3</v>
      </c>
      <c r="B10471" s="14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 t="shared" si="327"/>
        <v>2026-08</v>
      </c>
      <c r="J10471" s="7" t="str">
        <f>VLOOKUP(C10471,'[1]T. Apoyo Sistema'!$B$1:$C$89,2,0)</f>
        <v>SI</v>
      </c>
    </row>
    <row r="10472" spans="1:10" x14ac:dyDescent="0.25">
      <c r="A10472" s="4" t="str">
        <f t="shared" si="326"/>
        <v>46248-POX60-gen1</v>
      </c>
      <c r="B10472" s="14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 t="shared" si="327"/>
        <v>2026-08</v>
      </c>
      <c r="J10472" s="7" t="str">
        <f>VLOOKUP(C10472,'[1]T. Apoyo Sistema'!$B$1:$C$89,2,0)</f>
        <v>SI</v>
      </c>
    </row>
    <row r="10473" spans="1:10" x14ac:dyDescent="0.25">
      <c r="A10473" s="4" t="str">
        <f t="shared" si="326"/>
        <v>46248-POX60-gen2</v>
      </c>
      <c r="B10473" s="14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 t="shared" si="327"/>
        <v>2026-08</v>
      </c>
      <c r="J10473" s="7" t="str">
        <f>VLOOKUP(C10473,'[1]T. Apoyo Sistema'!$B$1:$C$89,2,0)</f>
        <v>SI</v>
      </c>
    </row>
    <row r="10474" spans="1:10" x14ac:dyDescent="0.25">
      <c r="A10474" s="4" t="str">
        <f t="shared" si="326"/>
        <v>46248-POX60-motocom1</v>
      </c>
      <c r="B10474" s="14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 t="shared" si="327"/>
        <v>2026-08</v>
      </c>
      <c r="J10474" s="7" t="str">
        <f>VLOOKUP(C10474,'[1]T. Apoyo Sistema'!$B$1:$C$89,2,0)</f>
        <v>SI</v>
      </c>
    </row>
    <row r="10475" spans="1:10" x14ac:dyDescent="0.25">
      <c r="A10475" s="4" t="str">
        <f t="shared" si="326"/>
        <v>46248-POX60-motocom2</v>
      </c>
      <c r="B10475" s="14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 t="shared" si="327"/>
        <v>2026-08</v>
      </c>
      <c r="J10475" s="7" t="str">
        <f>VLOOKUP(C10475,'[1]T. Apoyo Sistema'!$B$1:$C$89,2,0)</f>
        <v>SI</v>
      </c>
    </row>
    <row r="10476" spans="1:10" x14ac:dyDescent="0.25">
      <c r="A10476" s="4" t="str">
        <f t="shared" si="326"/>
        <v>46248-POX60-psa1</v>
      </c>
      <c r="B10476" s="14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 t="shared" si="327"/>
        <v>2026-08</v>
      </c>
      <c r="J10476" s="7" t="str">
        <f>VLOOKUP(C10476,'[1]T. Apoyo Sistema'!$B$1:$C$89,2,0)</f>
        <v>SI</v>
      </c>
    </row>
    <row r="10477" spans="1:10" x14ac:dyDescent="0.25">
      <c r="A10477" s="4" t="str">
        <f t="shared" si="326"/>
        <v>46248-POX60-psa2</v>
      </c>
      <c r="B10477" s="14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 t="shared" si="327"/>
        <v>2026-08</v>
      </c>
      <c r="J10477" s="7" t="str">
        <f>VLOOKUP(C10477,'[1]T. Apoyo Sistema'!$B$1:$C$89,2,0)</f>
        <v>SI</v>
      </c>
    </row>
    <row r="10478" spans="1:10" x14ac:dyDescent="0.25">
      <c r="A10478" s="4" t="str">
        <f t="shared" si="326"/>
        <v>46248-POX60-psa3</v>
      </c>
      <c r="B10478" s="14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 t="shared" si="327"/>
        <v>2026-08</v>
      </c>
      <c r="J10478" s="7" t="str">
        <f>VLOOKUP(C10478,'[1]T. Apoyo Sistema'!$B$1:$C$89,2,0)</f>
        <v>SI</v>
      </c>
    </row>
    <row r="10479" spans="1:10" x14ac:dyDescent="0.25">
      <c r="A10479" s="4" t="str">
        <f t="shared" si="326"/>
        <v>46248-POX60-psa4</v>
      </c>
      <c r="B10479" s="14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 t="shared" si="327"/>
        <v>2026-08</v>
      </c>
      <c r="J10479" s="7" t="str">
        <f>VLOOKUP(C10479,'[1]T. Apoyo Sistema'!$B$1:$C$89,2,0)</f>
        <v>SI</v>
      </c>
    </row>
    <row r="10480" spans="1:10" x14ac:dyDescent="0.25">
      <c r="A10480" s="4" t="str">
        <f t="shared" si="326"/>
        <v>46248-POX60-psa5</v>
      </c>
      <c r="B10480" s="14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 t="shared" si="327"/>
        <v>2026-08</v>
      </c>
      <c r="J10480" s="7" t="str">
        <f>VLOOKUP(C10480,'[1]T. Apoyo Sistema'!$B$1:$C$89,2,0)</f>
        <v>SI</v>
      </c>
    </row>
    <row r="10481" spans="1:10" x14ac:dyDescent="0.25">
      <c r="A10481" s="4" t="str">
        <f t="shared" si="326"/>
        <v>46248-POX60-psa6</v>
      </c>
      <c r="B10481" s="14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 t="shared" si="327"/>
        <v>2026-08</v>
      </c>
      <c r="J10481" s="7" t="str">
        <f>VLOOKUP(C10481,'[1]T. Apoyo Sistema'!$B$1:$C$89,2,0)</f>
        <v>SI</v>
      </c>
    </row>
    <row r="10482" spans="1:10" x14ac:dyDescent="0.25">
      <c r="A10482" s="4" t="str">
        <f t="shared" si="326"/>
        <v>46248-POX60-sec1</v>
      </c>
      <c r="B10482" s="14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 t="shared" si="327"/>
        <v>2026-08</v>
      </c>
      <c r="J10482" s="7" t="str">
        <f>VLOOKUP(C10482,'[1]T. Apoyo Sistema'!$B$1:$C$89,2,0)</f>
        <v>SI</v>
      </c>
    </row>
    <row r="10483" spans="1:10" x14ac:dyDescent="0.25">
      <c r="A10483" s="4" t="str">
        <f t="shared" si="326"/>
        <v>46248-POX60-sec2</v>
      </c>
      <c r="B10483" s="14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 t="shared" si="327"/>
        <v>2026-08</v>
      </c>
      <c r="J10483" s="7" t="str">
        <f>VLOOKUP(C10483,'[1]T. Apoyo Sistema'!$B$1:$C$89,2,0)</f>
        <v>SI</v>
      </c>
    </row>
    <row r="10484" spans="1:10" x14ac:dyDescent="0.25">
      <c r="A10484" s="4" t="str">
        <f t="shared" si="326"/>
        <v>46248-POX61-bbd1</v>
      </c>
      <c r="B10484" s="14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 t="shared" si="327"/>
        <v>2026-08</v>
      </c>
      <c r="J10484" s="7" t="str">
        <f>VLOOKUP(C10484,'[1]T. Apoyo Sistema'!$B$1:$C$89,2,0)</f>
        <v>SI</v>
      </c>
    </row>
    <row r="10485" spans="1:10" x14ac:dyDescent="0.25">
      <c r="A10485" s="4" t="str">
        <f t="shared" si="326"/>
        <v>46248-POX61-bbd2</v>
      </c>
      <c r="B10485" s="14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 t="shared" si="327"/>
        <v>2026-08</v>
      </c>
      <c r="J10485" s="7" t="str">
        <f>VLOOKUP(C10485,'[1]T. Apoyo Sistema'!$B$1:$C$89,2,0)</f>
        <v>SI</v>
      </c>
    </row>
    <row r="10486" spans="1:10" x14ac:dyDescent="0.25">
      <c r="A10486" s="4" t="str">
        <f t="shared" si="326"/>
        <v>46248-POX61-com1</v>
      </c>
      <c r="B10486" s="14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 t="shared" si="327"/>
        <v>2026-08</v>
      </c>
      <c r="J10486" s="7" t="str">
        <f>VLOOKUP(C10486,'[1]T. Apoyo Sistema'!$B$1:$C$89,2,0)</f>
        <v>SI</v>
      </c>
    </row>
    <row r="10487" spans="1:10" x14ac:dyDescent="0.25">
      <c r="A10487" s="4" t="str">
        <f t="shared" si="326"/>
        <v>46248-POX61-com2</v>
      </c>
      <c r="B10487" s="14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 t="shared" si="327"/>
        <v>2026-08</v>
      </c>
      <c r="J10487" s="7" t="str">
        <f>VLOOKUP(C10487,'[1]T. Apoyo Sistema'!$B$1:$C$89,2,0)</f>
        <v>SI</v>
      </c>
    </row>
    <row r="10488" spans="1:10" x14ac:dyDescent="0.25">
      <c r="A10488" s="4" t="str">
        <f t="shared" si="326"/>
        <v>46248-POX61-com3</v>
      </c>
      <c r="B10488" s="14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 t="shared" si="327"/>
        <v>2026-08</v>
      </c>
      <c r="J10488" s="7" t="str">
        <f>VLOOKUP(C10488,'[1]T. Apoyo Sistema'!$B$1:$C$89,2,0)</f>
        <v>SI</v>
      </c>
    </row>
    <row r="10489" spans="1:10" x14ac:dyDescent="0.25">
      <c r="A10489" s="4" t="str">
        <f t="shared" si="326"/>
        <v>46248-POX61-gen1</v>
      </c>
      <c r="B10489" s="14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 t="shared" si="327"/>
        <v>2026-08</v>
      </c>
      <c r="J10489" s="7" t="str">
        <f>VLOOKUP(C10489,'[1]T. Apoyo Sistema'!$B$1:$C$89,2,0)</f>
        <v>SI</v>
      </c>
    </row>
    <row r="10490" spans="1:10" x14ac:dyDescent="0.25">
      <c r="A10490" s="4" t="str">
        <f t="shared" si="326"/>
        <v>46248-POX61-gen2</v>
      </c>
      <c r="B10490" s="14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 t="shared" si="327"/>
        <v>2026-08</v>
      </c>
      <c r="J10490" s="7" t="str">
        <f>VLOOKUP(C10490,'[1]T. Apoyo Sistema'!$B$1:$C$89,2,0)</f>
        <v>SI</v>
      </c>
    </row>
    <row r="10491" spans="1:10" x14ac:dyDescent="0.25">
      <c r="A10491" s="4" t="str">
        <f t="shared" si="326"/>
        <v>46248-POX61-motocom1</v>
      </c>
      <c r="B10491" s="14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 t="shared" si="327"/>
        <v>2026-08</v>
      </c>
      <c r="J10491" s="7" t="str">
        <f>VLOOKUP(C10491,'[1]T. Apoyo Sistema'!$B$1:$C$89,2,0)</f>
        <v>SI</v>
      </c>
    </row>
    <row r="10492" spans="1:10" x14ac:dyDescent="0.25">
      <c r="A10492" s="4" t="str">
        <f t="shared" si="326"/>
        <v>46248-POX61-motocom2</v>
      </c>
      <c r="B10492" s="14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 t="shared" si="327"/>
        <v>2026-08</v>
      </c>
      <c r="J10492" s="7" t="str">
        <f>VLOOKUP(C10492,'[1]T. Apoyo Sistema'!$B$1:$C$89,2,0)</f>
        <v>SI</v>
      </c>
    </row>
    <row r="10493" spans="1:10" x14ac:dyDescent="0.25">
      <c r="A10493" s="4" t="str">
        <f t="shared" si="326"/>
        <v>46248-POX61-psa1</v>
      </c>
      <c r="B10493" s="14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 t="shared" si="327"/>
        <v>2026-08</v>
      </c>
      <c r="J10493" s="7" t="str">
        <f>VLOOKUP(C10493,'[1]T. Apoyo Sistema'!$B$1:$C$89,2,0)</f>
        <v>SI</v>
      </c>
    </row>
    <row r="10494" spans="1:10" x14ac:dyDescent="0.25">
      <c r="A10494" s="4" t="str">
        <f t="shared" si="326"/>
        <v>46248-POX61-psa2</v>
      </c>
      <c r="B10494" s="14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 t="shared" si="327"/>
        <v>2026-08</v>
      </c>
      <c r="J10494" s="7" t="str">
        <f>VLOOKUP(C10494,'[1]T. Apoyo Sistema'!$B$1:$C$89,2,0)</f>
        <v>SI</v>
      </c>
    </row>
    <row r="10495" spans="1:10" x14ac:dyDescent="0.25">
      <c r="A10495" s="4" t="str">
        <f t="shared" si="326"/>
        <v>46248-POX61-psa3</v>
      </c>
      <c r="B10495" s="14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 t="shared" si="327"/>
        <v>2026-08</v>
      </c>
      <c r="J10495" s="7" t="str">
        <f>VLOOKUP(C10495,'[1]T. Apoyo Sistema'!$B$1:$C$89,2,0)</f>
        <v>SI</v>
      </c>
    </row>
    <row r="10496" spans="1:10" x14ac:dyDescent="0.25">
      <c r="A10496" s="4" t="str">
        <f t="shared" si="326"/>
        <v>46248-POX61-psa4</v>
      </c>
      <c r="B10496" s="14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 t="shared" si="327"/>
        <v>2026-08</v>
      </c>
      <c r="J10496" s="7" t="str">
        <f>VLOOKUP(C10496,'[1]T. Apoyo Sistema'!$B$1:$C$89,2,0)</f>
        <v>SI</v>
      </c>
    </row>
    <row r="10497" spans="1:10" x14ac:dyDescent="0.25">
      <c r="A10497" s="4" t="str">
        <f t="shared" si="326"/>
        <v>46248-POX61-psa5</v>
      </c>
      <c r="B10497" s="14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 t="shared" si="327"/>
        <v>2026-08</v>
      </c>
      <c r="J10497" s="7" t="str">
        <f>VLOOKUP(C10497,'[1]T. Apoyo Sistema'!$B$1:$C$89,2,0)</f>
        <v>SI</v>
      </c>
    </row>
    <row r="10498" spans="1:10" x14ac:dyDescent="0.25">
      <c r="A10498" s="4" t="str">
        <f t="shared" ref="A10498:A10561" si="328">CONCATENATE(B10498,"-",C10498,"-",D10498)</f>
        <v>46248-POX61-psa6</v>
      </c>
      <c r="B10498" s="14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 t="shared" ref="I10498:I10561" si="329">TEXT(B10498,"yyyy-mm")</f>
        <v>2026-08</v>
      </c>
      <c r="J10498" s="7" t="str">
        <f>VLOOKUP(C10498,'[1]T. Apoyo Sistema'!$B$1:$C$89,2,0)</f>
        <v>SI</v>
      </c>
    </row>
    <row r="10499" spans="1:10" x14ac:dyDescent="0.25">
      <c r="A10499" s="4" t="str">
        <f t="shared" si="328"/>
        <v>46248-POX61-sec1</v>
      </c>
      <c r="B10499" s="14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 t="shared" si="329"/>
        <v>2026-08</v>
      </c>
      <c r="J10499" s="7" t="str">
        <f>VLOOKUP(C10499,'[1]T. Apoyo Sistema'!$B$1:$C$89,2,0)</f>
        <v>SI</v>
      </c>
    </row>
    <row r="10500" spans="1:10" x14ac:dyDescent="0.25">
      <c r="A10500" s="4" t="str">
        <f t="shared" si="328"/>
        <v>46248-POX61-sec2</v>
      </c>
      <c r="B10500" s="14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 t="shared" si="329"/>
        <v>2026-08</v>
      </c>
      <c r="J10500" s="7" t="str">
        <f>VLOOKUP(C10500,'[1]T. Apoyo Sistema'!$B$1:$C$89,2,0)</f>
        <v>SI</v>
      </c>
    </row>
    <row r="10501" spans="1:10" x14ac:dyDescent="0.25">
      <c r="A10501" s="4" t="str">
        <f t="shared" si="328"/>
        <v>46248-POX62-bbd1</v>
      </c>
      <c r="B10501" s="14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 t="shared" si="329"/>
        <v>2026-08</v>
      </c>
      <c r="J10501" s="7" t="str">
        <f>VLOOKUP(C10501,'[1]T. Apoyo Sistema'!$B$1:$C$89,2,0)</f>
        <v>SI</v>
      </c>
    </row>
    <row r="10502" spans="1:10" x14ac:dyDescent="0.25">
      <c r="A10502" s="4" t="str">
        <f t="shared" si="328"/>
        <v>46248-POX62-bbd2</v>
      </c>
      <c r="B10502" s="14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 t="shared" si="329"/>
        <v>2026-08</v>
      </c>
      <c r="J10502" s="7" t="str">
        <f>VLOOKUP(C10502,'[1]T. Apoyo Sistema'!$B$1:$C$89,2,0)</f>
        <v>SI</v>
      </c>
    </row>
    <row r="10503" spans="1:10" x14ac:dyDescent="0.25">
      <c r="A10503" s="4" t="str">
        <f t="shared" si="328"/>
        <v>46248-POX62-com1</v>
      </c>
      <c r="B10503" s="14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 t="shared" si="329"/>
        <v>2026-08</v>
      </c>
      <c r="J10503" s="7" t="str">
        <f>VLOOKUP(C10503,'[1]T. Apoyo Sistema'!$B$1:$C$89,2,0)</f>
        <v>SI</v>
      </c>
    </row>
    <row r="10504" spans="1:10" x14ac:dyDescent="0.25">
      <c r="A10504" s="4" t="str">
        <f t="shared" si="328"/>
        <v>46248-POX62-com2</v>
      </c>
      <c r="B10504" s="14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 t="shared" si="329"/>
        <v>2026-08</v>
      </c>
      <c r="J10504" s="7" t="str">
        <f>VLOOKUP(C10504,'[1]T. Apoyo Sistema'!$B$1:$C$89,2,0)</f>
        <v>SI</v>
      </c>
    </row>
    <row r="10505" spans="1:10" x14ac:dyDescent="0.25">
      <c r="A10505" s="4" t="str">
        <f t="shared" si="328"/>
        <v>46248-POX62-com3</v>
      </c>
      <c r="B10505" s="14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 t="shared" si="329"/>
        <v>2026-08</v>
      </c>
      <c r="J10505" s="7" t="str">
        <f>VLOOKUP(C10505,'[1]T. Apoyo Sistema'!$B$1:$C$89,2,0)</f>
        <v>SI</v>
      </c>
    </row>
    <row r="10506" spans="1:10" x14ac:dyDescent="0.25">
      <c r="A10506" s="4" t="str">
        <f t="shared" si="328"/>
        <v>46248-POX62-com4</v>
      </c>
      <c r="B10506" s="14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 t="shared" si="329"/>
        <v>2026-08</v>
      </c>
      <c r="J10506" s="7" t="str">
        <f>VLOOKUP(C10506,'[1]T. Apoyo Sistema'!$B$1:$C$89,2,0)</f>
        <v>SI</v>
      </c>
    </row>
    <row r="10507" spans="1:10" x14ac:dyDescent="0.25">
      <c r="A10507" s="4" t="str">
        <f t="shared" si="328"/>
        <v>46248-POX62-gen1</v>
      </c>
      <c r="B10507" s="14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 t="shared" si="329"/>
        <v>2026-08</v>
      </c>
      <c r="J10507" s="7" t="str">
        <f>VLOOKUP(C10507,'[1]T. Apoyo Sistema'!$B$1:$C$89,2,0)</f>
        <v>SI</v>
      </c>
    </row>
    <row r="10508" spans="1:10" x14ac:dyDescent="0.25">
      <c r="A10508" s="4" t="str">
        <f t="shared" si="328"/>
        <v>46248-POX62-gen2</v>
      </c>
      <c r="B10508" s="14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 t="shared" si="329"/>
        <v>2026-08</v>
      </c>
      <c r="J10508" s="7" t="str">
        <f>VLOOKUP(C10508,'[1]T. Apoyo Sistema'!$B$1:$C$89,2,0)</f>
        <v>SI</v>
      </c>
    </row>
    <row r="10509" spans="1:10" x14ac:dyDescent="0.25">
      <c r="A10509" s="4" t="str">
        <f t="shared" si="328"/>
        <v>46248-POX62-psa1</v>
      </c>
      <c r="B10509" s="14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 t="shared" si="329"/>
        <v>2026-08</v>
      </c>
      <c r="J10509" s="7" t="str">
        <f>VLOOKUP(C10509,'[1]T. Apoyo Sistema'!$B$1:$C$89,2,0)</f>
        <v>SI</v>
      </c>
    </row>
    <row r="10510" spans="1:10" x14ac:dyDescent="0.25">
      <c r="A10510" s="4" t="str">
        <f t="shared" si="328"/>
        <v>46248-POX62-psa2</v>
      </c>
      <c r="B10510" s="14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 t="shared" si="329"/>
        <v>2026-08</v>
      </c>
      <c r="J10510" s="7" t="str">
        <f>VLOOKUP(C10510,'[1]T. Apoyo Sistema'!$B$1:$C$89,2,0)</f>
        <v>SI</v>
      </c>
    </row>
    <row r="10511" spans="1:10" x14ac:dyDescent="0.25">
      <c r="A10511" s="4" t="str">
        <f t="shared" si="328"/>
        <v>46248-POX62-psa3</v>
      </c>
      <c r="B10511" s="14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 t="shared" si="329"/>
        <v>2026-08</v>
      </c>
      <c r="J10511" s="7" t="str">
        <f>VLOOKUP(C10511,'[1]T. Apoyo Sistema'!$B$1:$C$89,2,0)</f>
        <v>SI</v>
      </c>
    </row>
    <row r="10512" spans="1:10" x14ac:dyDescent="0.25">
      <c r="A10512" s="4" t="str">
        <f t="shared" si="328"/>
        <v>46248-POX62-psa4</v>
      </c>
      <c r="B10512" s="14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 t="shared" si="329"/>
        <v>2026-08</v>
      </c>
      <c r="J10512" s="7" t="str">
        <f>VLOOKUP(C10512,'[1]T. Apoyo Sistema'!$B$1:$C$89,2,0)</f>
        <v>SI</v>
      </c>
    </row>
    <row r="10513" spans="1:10" x14ac:dyDescent="0.25">
      <c r="A10513" s="4" t="str">
        <f t="shared" si="328"/>
        <v>46248-POX62-sec1</v>
      </c>
      <c r="B10513" s="14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 t="shared" si="329"/>
        <v>2026-08</v>
      </c>
      <c r="J10513" s="7" t="str">
        <f>VLOOKUP(C10513,'[1]T. Apoyo Sistema'!$B$1:$C$89,2,0)</f>
        <v>SI</v>
      </c>
    </row>
    <row r="10514" spans="1:10" x14ac:dyDescent="0.25">
      <c r="A10514" s="4" t="str">
        <f t="shared" si="328"/>
        <v>46248-POX62-sec2</v>
      </c>
      <c r="B10514" s="14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 t="shared" si="329"/>
        <v>2026-08</v>
      </c>
      <c r="J10514" s="7" t="str">
        <f>VLOOKUP(C10514,'[1]T. Apoyo Sistema'!$B$1:$C$89,2,0)</f>
        <v>SI</v>
      </c>
    </row>
    <row r="10515" spans="1:10" x14ac:dyDescent="0.25">
      <c r="A10515" s="4" t="str">
        <f t="shared" si="328"/>
        <v>46248-POX63-bbd1</v>
      </c>
      <c r="B10515" s="14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 t="shared" si="329"/>
        <v>2026-08</v>
      </c>
      <c r="J10515" s="7" t="str">
        <f>VLOOKUP(C10515,'[1]T. Apoyo Sistema'!$B$1:$C$89,2,0)</f>
        <v>SI</v>
      </c>
    </row>
    <row r="10516" spans="1:10" x14ac:dyDescent="0.25">
      <c r="A10516" s="4" t="str">
        <f t="shared" si="328"/>
        <v>46248-POX63-bbd2</v>
      </c>
      <c r="B10516" s="14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 t="shared" si="329"/>
        <v>2026-08</v>
      </c>
      <c r="J10516" s="7" t="str">
        <f>VLOOKUP(C10516,'[1]T. Apoyo Sistema'!$B$1:$C$89,2,0)</f>
        <v>SI</v>
      </c>
    </row>
    <row r="10517" spans="1:10" x14ac:dyDescent="0.25">
      <c r="A10517" s="4" t="str">
        <f t="shared" si="328"/>
        <v>46248-POX63-com1</v>
      </c>
      <c r="B10517" s="14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 t="shared" si="329"/>
        <v>2026-08</v>
      </c>
      <c r="J10517" s="7" t="str">
        <f>VLOOKUP(C10517,'[1]T. Apoyo Sistema'!$B$1:$C$89,2,0)</f>
        <v>SI</v>
      </c>
    </row>
    <row r="10518" spans="1:10" x14ac:dyDescent="0.25">
      <c r="A10518" s="4" t="str">
        <f t="shared" si="328"/>
        <v>46248-POX63-com2</v>
      </c>
      <c r="B10518" s="14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 t="shared" si="329"/>
        <v>2026-08</v>
      </c>
      <c r="J10518" s="7" t="str">
        <f>VLOOKUP(C10518,'[1]T. Apoyo Sistema'!$B$1:$C$89,2,0)</f>
        <v>SI</v>
      </c>
    </row>
    <row r="10519" spans="1:10" x14ac:dyDescent="0.25">
      <c r="A10519" s="4" t="str">
        <f t="shared" si="328"/>
        <v>46248-POX63-com3</v>
      </c>
      <c r="B10519" s="14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 t="shared" si="329"/>
        <v>2026-08</v>
      </c>
      <c r="J10519" s="7" t="str">
        <f>VLOOKUP(C10519,'[1]T. Apoyo Sistema'!$B$1:$C$89,2,0)</f>
        <v>SI</v>
      </c>
    </row>
    <row r="10520" spans="1:10" x14ac:dyDescent="0.25">
      <c r="A10520" s="4" t="str">
        <f t="shared" si="328"/>
        <v>46248-POX63-gen1</v>
      </c>
      <c r="B10520" s="14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 t="shared" si="329"/>
        <v>2026-08</v>
      </c>
      <c r="J10520" s="7" t="str">
        <f>VLOOKUP(C10520,'[1]T. Apoyo Sistema'!$B$1:$C$89,2,0)</f>
        <v>SI</v>
      </c>
    </row>
    <row r="10521" spans="1:10" x14ac:dyDescent="0.25">
      <c r="A10521" s="4" t="str">
        <f t="shared" si="328"/>
        <v>46248-POX63-gen2</v>
      </c>
      <c r="B10521" s="14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 t="shared" si="329"/>
        <v>2026-08</v>
      </c>
      <c r="J10521" s="7" t="str">
        <f>VLOOKUP(C10521,'[1]T. Apoyo Sistema'!$B$1:$C$89,2,0)</f>
        <v>SI</v>
      </c>
    </row>
    <row r="10522" spans="1:10" x14ac:dyDescent="0.25">
      <c r="A10522" s="4" t="str">
        <f t="shared" si="328"/>
        <v>46248-POX63-motocom1</v>
      </c>
      <c r="B10522" s="14">
        <v>46248</v>
      </c>
      <c r="C10522" s="4" t="s">
        <v>11</v>
      </c>
      <c r="D10522" s="4" t="s">
        <v>104</v>
      </c>
      <c r="E10522" s="4">
        <v>0</v>
      </c>
      <c r="F10522" s="6">
        <v>0</v>
      </c>
      <c r="G10522" s="6">
        <v>0</v>
      </c>
      <c r="H10522" s="6">
        <v>0</v>
      </c>
      <c r="I10522" s="4" t="str">
        <f t="shared" si="329"/>
        <v>2026-08</v>
      </c>
      <c r="J10522" s="7" t="str">
        <f>VLOOKUP(C10522,'[1]T. Apoyo Sistema'!$B$1:$C$89,2,0)</f>
        <v>SI</v>
      </c>
    </row>
    <row r="10523" spans="1:10" x14ac:dyDescent="0.25">
      <c r="A10523" s="4" t="str">
        <f t="shared" si="328"/>
        <v>46248-POX63-motocom2</v>
      </c>
      <c r="B10523" s="14">
        <v>46248</v>
      </c>
      <c r="C10523" s="4" t="s">
        <v>11</v>
      </c>
      <c r="D10523" s="4" t="s">
        <v>105</v>
      </c>
      <c r="E10523" s="4">
        <v>0</v>
      </c>
      <c r="F10523" s="6">
        <v>0</v>
      </c>
      <c r="G10523" s="6">
        <v>0</v>
      </c>
      <c r="H10523" s="6">
        <v>0</v>
      </c>
      <c r="I10523" s="4" t="str">
        <f t="shared" si="329"/>
        <v>2026-08</v>
      </c>
      <c r="J10523" s="7" t="str">
        <f>VLOOKUP(C10523,'[1]T. Apoyo Sistema'!$B$1:$C$89,2,0)</f>
        <v>SI</v>
      </c>
    </row>
    <row r="10524" spans="1:10" x14ac:dyDescent="0.25">
      <c r="A10524" s="4" t="str">
        <f t="shared" si="328"/>
        <v>46248-POX63-psa1</v>
      </c>
      <c r="B10524" s="14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 t="shared" si="329"/>
        <v>2026-08</v>
      </c>
      <c r="J10524" s="7" t="str">
        <f>VLOOKUP(C10524,'[1]T. Apoyo Sistema'!$B$1:$C$89,2,0)</f>
        <v>SI</v>
      </c>
    </row>
    <row r="10525" spans="1:10" x14ac:dyDescent="0.25">
      <c r="A10525" s="4" t="str">
        <f t="shared" si="328"/>
        <v>46248-POX63-psa2</v>
      </c>
      <c r="B10525" s="14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 t="shared" si="329"/>
        <v>2026-08</v>
      </c>
      <c r="J10525" s="7" t="str">
        <f>VLOOKUP(C10525,'[1]T. Apoyo Sistema'!$B$1:$C$89,2,0)</f>
        <v>SI</v>
      </c>
    </row>
    <row r="10526" spans="1:10" x14ac:dyDescent="0.25">
      <c r="A10526" s="4" t="str">
        <f t="shared" si="328"/>
        <v>46248-POX63-psa3</v>
      </c>
      <c r="B10526" s="14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 t="shared" si="329"/>
        <v>2026-08</v>
      </c>
      <c r="J10526" s="7" t="str">
        <f>VLOOKUP(C10526,'[1]T. Apoyo Sistema'!$B$1:$C$89,2,0)</f>
        <v>SI</v>
      </c>
    </row>
    <row r="10527" spans="1:10" x14ac:dyDescent="0.25">
      <c r="A10527" s="4" t="str">
        <f t="shared" si="328"/>
        <v>46248-POX63-psa4</v>
      </c>
      <c r="B10527" s="14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 t="shared" si="329"/>
        <v>2026-08</v>
      </c>
      <c r="J10527" s="7" t="str">
        <f>VLOOKUP(C10527,'[1]T. Apoyo Sistema'!$B$1:$C$89,2,0)</f>
        <v>SI</v>
      </c>
    </row>
    <row r="10528" spans="1:10" x14ac:dyDescent="0.25">
      <c r="A10528" s="4" t="str">
        <f t="shared" si="328"/>
        <v>46248-POX63-psa5</v>
      </c>
      <c r="B10528" s="14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 t="shared" si="329"/>
        <v>2026-08</v>
      </c>
      <c r="J10528" s="7" t="str">
        <f>VLOOKUP(C10528,'[1]T. Apoyo Sistema'!$B$1:$C$89,2,0)</f>
        <v>SI</v>
      </c>
    </row>
    <row r="10529" spans="1:10" x14ac:dyDescent="0.25">
      <c r="A10529" s="4" t="str">
        <f t="shared" si="328"/>
        <v>46248-POX63-psa6</v>
      </c>
      <c r="B10529" s="14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 t="shared" si="329"/>
        <v>2026-08</v>
      </c>
      <c r="J10529" s="7" t="str">
        <f>VLOOKUP(C10529,'[1]T. Apoyo Sistema'!$B$1:$C$89,2,0)</f>
        <v>SI</v>
      </c>
    </row>
    <row r="10530" spans="1:10" x14ac:dyDescent="0.25">
      <c r="A10530" s="4" t="str">
        <f t="shared" si="328"/>
        <v>46248-POX63-sec1</v>
      </c>
      <c r="B10530" s="14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 t="shared" si="329"/>
        <v>2026-08</v>
      </c>
      <c r="J10530" s="7" t="str">
        <f>VLOOKUP(C10530,'[1]T. Apoyo Sistema'!$B$1:$C$89,2,0)</f>
        <v>SI</v>
      </c>
    </row>
    <row r="10531" spans="1:10" x14ac:dyDescent="0.25">
      <c r="A10531" s="4" t="str">
        <f t="shared" si="328"/>
        <v>46248-POX63-sec2</v>
      </c>
      <c r="B10531" s="14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 t="shared" si="329"/>
        <v>2026-08</v>
      </c>
      <c r="J10531" s="7" t="str">
        <f>VLOOKUP(C10531,'[1]T. Apoyo Sistema'!$B$1:$C$89,2,0)</f>
        <v>SI</v>
      </c>
    </row>
    <row r="10532" spans="1:10" x14ac:dyDescent="0.25">
      <c r="A10532" s="4" t="str">
        <f t="shared" si="328"/>
        <v>46248-POX64-bbd1</v>
      </c>
      <c r="B10532" s="14">
        <v>46248</v>
      </c>
      <c r="C10532" s="4" t="s">
        <v>109</v>
      </c>
      <c r="D10532" s="4" t="s">
        <v>69</v>
      </c>
      <c r="E10532" s="4">
        <v>0</v>
      </c>
      <c r="F10532" s="6">
        <v>0</v>
      </c>
      <c r="G10532" s="6">
        <v>23.983333333333334</v>
      </c>
      <c r="H10532" s="6">
        <v>0</v>
      </c>
      <c r="I10532" s="4" t="str">
        <f t="shared" si="329"/>
        <v>2026-08</v>
      </c>
      <c r="J10532" s="7" t="str">
        <f>VLOOKUP(C10532,'[1]T. Apoyo Sistema'!$B$1:$C$89,2,0)</f>
        <v>SI</v>
      </c>
    </row>
    <row r="10533" spans="1:10" x14ac:dyDescent="0.25">
      <c r="A10533" s="4" t="str">
        <f t="shared" si="328"/>
        <v>46248-POX64-bbd2</v>
      </c>
      <c r="B10533" s="14">
        <v>46248</v>
      </c>
      <c r="C10533" s="4" t="s">
        <v>109</v>
      </c>
      <c r="D10533" s="4" t="s">
        <v>70</v>
      </c>
      <c r="E10533" s="4">
        <v>0</v>
      </c>
      <c r="F10533" s="6">
        <v>0.8</v>
      </c>
      <c r="G10533" s="6">
        <v>23.183333333333334</v>
      </c>
      <c r="H10533" s="6">
        <v>0</v>
      </c>
      <c r="I10533" s="4" t="str">
        <f t="shared" si="329"/>
        <v>2026-08</v>
      </c>
      <c r="J10533" s="7" t="str">
        <f>VLOOKUP(C10533,'[1]T. Apoyo Sistema'!$B$1:$C$89,2,0)</f>
        <v>SI</v>
      </c>
    </row>
    <row r="10534" spans="1:10" x14ac:dyDescent="0.25">
      <c r="A10534" s="4" t="str">
        <f t="shared" si="328"/>
        <v>46248-POX64-com1</v>
      </c>
      <c r="B10534" s="14">
        <v>46248</v>
      </c>
      <c r="C10534" s="4" t="s">
        <v>109</v>
      </c>
      <c r="D10534" s="4" t="s">
        <v>71</v>
      </c>
      <c r="E10534" s="4">
        <v>0</v>
      </c>
      <c r="F10534" s="6">
        <v>11.3</v>
      </c>
      <c r="G10534" s="6">
        <v>0.81666666666666643</v>
      </c>
      <c r="H10534" s="6">
        <v>11.866666666666667</v>
      </c>
      <c r="I10534" s="4" t="str">
        <f t="shared" si="329"/>
        <v>2026-08</v>
      </c>
      <c r="J10534" s="7" t="str">
        <f>VLOOKUP(C10534,'[1]T. Apoyo Sistema'!$B$1:$C$89,2,0)</f>
        <v>SI</v>
      </c>
    </row>
    <row r="10535" spans="1:10" x14ac:dyDescent="0.25">
      <c r="A10535" s="4" t="str">
        <f t="shared" si="328"/>
        <v>46248-POX64-com2</v>
      </c>
      <c r="B10535" s="14">
        <v>46248</v>
      </c>
      <c r="C10535" s="4" t="s">
        <v>109</v>
      </c>
      <c r="D10535" s="4" t="s">
        <v>72</v>
      </c>
      <c r="E10535" s="4">
        <v>0</v>
      </c>
      <c r="F10535" s="6">
        <v>23.266666666666666</v>
      </c>
      <c r="G10535" s="6">
        <v>0.71666666666666856</v>
      </c>
      <c r="H10535" s="6">
        <v>0</v>
      </c>
      <c r="I10535" s="4" t="str">
        <f t="shared" si="329"/>
        <v>2026-08</v>
      </c>
      <c r="J10535" s="7" t="str">
        <f>VLOOKUP(C10535,'[1]T. Apoyo Sistema'!$B$1:$C$89,2,0)</f>
        <v>SI</v>
      </c>
    </row>
    <row r="10536" spans="1:10" x14ac:dyDescent="0.25">
      <c r="A10536" s="4" t="str">
        <f t="shared" si="328"/>
        <v>46248-POX64-com3</v>
      </c>
      <c r="B10536" s="14">
        <v>46248</v>
      </c>
      <c r="C10536" s="4" t="s">
        <v>109</v>
      </c>
      <c r="D10536" s="4" t="s">
        <v>77</v>
      </c>
      <c r="E10536" s="4">
        <v>0</v>
      </c>
      <c r="F10536" s="6">
        <v>23.266666666666666</v>
      </c>
      <c r="G10536" s="6">
        <v>0.71666666666666856</v>
      </c>
      <c r="H10536" s="6">
        <v>0</v>
      </c>
      <c r="I10536" s="4" t="str">
        <f t="shared" si="329"/>
        <v>2026-08</v>
      </c>
      <c r="J10536" s="7" t="str">
        <f>VLOOKUP(C10536,'[1]T. Apoyo Sistema'!$B$1:$C$89,2,0)</f>
        <v>SI</v>
      </c>
    </row>
    <row r="10537" spans="1:10" x14ac:dyDescent="0.25">
      <c r="A10537" s="4" t="str">
        <f t="shared" si="328"/>
        <v>46248-POX64-gen1</v>
      </c>
      <c r="B10537" s="14">
        <v>46248</v>
      </c>
      <c r="C10537" s="4" t="s">
        <v>109</v>
      </c>
      <c r="D10537" s="4" t="s">
        <v>59</v>
      </c>
      <c r="E10537" s="4">
        <v>0</v>
      </c>
      <c r="F10537" s="6">
        <v>0</v>
      </c>
      <c r="G10537" s="6">
        <v>23.983333333333334</v>
      </c>
      <c r="H10537" s="6">
        <v>0</v>
      </c>
      <c r="I10537" s="4" t="str">
        <f t="shared" si="329"/>
        <v>2026-08</v>
      </c>
      <c r="J10537" s="7" t="str">
        <f>VLOOKUP(C10537,'[1]T. Apoyo Sistema'!$B$1:$C$89,2,0)</f>
        <v>SI</v>
      </c>
    </row>
    <row r="10538" spans="1:10" x14ac:dyDescent="0.25">
      <c r="A10538" s="4" t="str">
        <f t="shared" si="328"/>
        <v>46248-POX64-gen2</v>
      </c>
      <c r="B10538" s="14">
        <v>46248</v>
      </c>
      <c r="C10538" s="4" t="s">
        <v>109</v>
      </c>
      <c r="D10538" s="4" t="s">
        <v>73</v>
      </c>
      <c r="E10538" s="4">
        <v>0</v>
      </c>
      <c r="F10538" s="6">
        <v>23.616666666666667</v>
      </c>
      <c r="G10538" s="6">
        <v>0.36666666666666714</v>
      </c>
      <c r="H10538" s="6">
        <v>0</v>
      </c>
      <c r="I10538" s="4" t="str">
        <f t="shared" si="329"/>
        <v>2026-08</v>
      </c>
      <c r="J10538" s="7" t="str">
        <f>VLOOKUP(C10538,'[1]T. Apoyo Sistema'!$B$1:$C$89,2,0)</f>
        <v>SI</v>
      </c>
    </row>
    <row r="10539" spans="1:10" x14ac:dyDescent="0.25">
      <c r="A10539" s="4" t="str">
        <f t="shared" si="328"/>
        <v>46248-POX64-psa1</v>
      </c>
      <c r="B10539" s="14">
        <v>46248</v>
      </c>
      <c r="C10539" s="4" t="s">
        <v>109</v>
      </c>
      <c r="D10539" s="4" t="s">
        <v>60</v>
      </c>
      <c r="E10539" s="4">
        <v>0</v>
      </c>
      <c r="F10539" s="6">
        <v>10.366666666666667</v>
      </c>
      <c r="G10539" s="6">
        <v>13.616666666666667</v>
      </c>
      <c r="H10539" s="6">
        <v>0</v>
      </c>
      <c r="I10539" s="4" t="str">
        <f t="shared" si="329"/>
        <v>2026-08</v>
      </c>
      <c r="J10539" s="7" t="str">
        <f>VLOOKUP(C10539,'[1]T. Apoyo Sistema'!$B$1:$C$89,2,0)</f>
        <v>SI</v>
      </c>
    </row>
    <row r="10540" spans="1:10" x14ac:dyDescent="0.25">
      <c r="A10540" s="4" t="str">
        <f t="shared" si="328"/>
        <v>46248-POX64-psa2</v>
      </c>
      <c r="B10540" s="14">
        <v>46248</v>
      </c>
      <c r="C10540" s="4" t="s">
        <v>109</v>
      </c>
      <c r="D10540" s="4" t="s">
        <v>74</v>
      </c>
      <c r="E10540" s="4">
        <v>0</v>
      </c>
      <c r="F10540" s="6">
        <v>22.45</v>
      </c>
      <c r="G10540" s="6">
        <v>1.533333333333335</v>
      </c>
      <c r="H10540" s="6">
        <v>0</v>
      </c>
      <c r="I10540" s="4" t="str">
        <f t="shared" si="329"/>
        <v>2026-08</v>
      </c>
      <c r="J10540" s="7" t="str">
        <f>VLOOKUP(C10540,'[1]T. Apoyo Sistema'!$B$1:$C$89,2,0)</f>
        <v>SI</v>
      </c>
    </row>
    <row r="10541" spans="1:10" x14ac:dyDescent="0.25">
      <c r="A10541" s="4" t="str">
        <f t="shared" si="328"/>
        <v>46248-POX64-psa3</v>
      </c>
      <c r="B10541" s="14">
        <v>46248</v>
      </c>
      <c r="C10541" s="4" t="s">
        <v>109</v>
      </c>
      <c r="D10541" s="4" t="s">
        <v>79</v>
      </c>
      <c r="E10541" s="4">
        <v>0</v>
      </c>
      <c r="F10541" s="6">
        <v>22.416666666666668</v>
      </c>
      <c r="G10541" s="6">
        <v>1.5666666666666664</v>
      </c>
      <c r="H10541" s="6">
        <v>0</v>
      </c>
      <c r="I10541" s="4" t="str">
        <f t="shared" si="329"/>
        <v>2026-08</v>
      </c>
      <c r="J10541" s="7" t="str">
        <f>VLOOKUP(C10541,'[1]T. Apoyo Sistema'!$B$1:$C$89,2,0)</f>
        <v>SI</v>
      </c>
    </row>
    <row r="10542" spans="1:10" x14ac:dyDescent="0.25">
      <c r="A10542" s="4" t="str">
        <f t="shared" si="328"/>
        <v>46248-POX64-psa4</v>
      </c>
      <c r="B10542" s="14">
        <v>46248</v>
      </c>
      <c r="C10542" s="4" t="s">
        <v>109</v>
      </c>
      <c r="D10542" s="4" t="s">
        <v>80</v>
      </c>
      <c r="E10542" s="4">
        <v>0</v>
      </c>
      <c r="F10542" s="6">
        <v>10.516666666666667</v>
      </c>
      <c r="G10542" s="6">
        <v>13.466666666666667</v>
      </c>
      <c r="H10542" s="6">
        <v>0</v>
      </c>
      <c r="I10542" s="4" t="str">
        <f t="shared" si="329"/>
        <v>2026-08</v>
      </c>
      <c r="J10542" s="7" t="str">
        <f>VLOOKUP(C10542,'[1]T. Apoyo Sistema'!$B$1:$C$89,2,0)</f>
        <v>SI</v>
      </c>
    </row>
    <row r="10543" spans="1:10" x14ac:dyDescent="0.25">
      <c r="A10543" s="4" t="str">
        <f t="shared" si="328"/>
        <v>46248-POX64-sec1</v>
      </c>
      <c r="B10543" s="14">
        <v>46248</v>
      </c>
      <c r="C10543" s="4" t="s">
        <v>109</v>
      </c>
      <c r="D10543" s="4" t="s">
        <v>75</v>
      </c>
      <c r="E10543" s="4">
        <v>0</v>
      </c>
      <c r="F10543" s="6">
        <v>23.483333333333334</v>
      </c>
      <c r="G10543" s="6">
        <v>0.5</v>
      </c>
      <c r="H10543" s="6">
        <v>0</v>
      </c>
      <c r="I10543" s="4" t="str">
        <f t="shared" si="329"/>
        <v>2026-08</v>
      </c>
      <c r="J10543" s="7" t="str">
        <f>VLOOKUP(C10543,'[1]T. Apoyo Sistema'!$B$1:$C$89,2,0)</f>
        <v>SI</v>
      </c>
    </row>
    <row r="10544" spans="1:10" x14ac:dyDescent="0.25">
      <c r="A10544" s="4" t="str">
        <f t="shared" si="328"/>
        <v>46248-POX64-sec2</v>
      </c>
      <c r="B10544" s="14">
        <v>46248</v>
      </c>
      <c r="C10544" s="4" t="s">
        <v>109</v>
      </c>
      <c r="D10544" s="4" t="s">
        <v>76</v>
      </c>
      <c r="E10544" s="4">
        <v>0</v>
      </c>
      <c r="F10544" s="6">
        <v>23.483333333333334</v>
      </c>
      <c r="G10544" s="6">
        <v>0.5</v>
      </c>
      <c r="H10544" s="6">
        <v>0</v>
      </c>
      <c r="I10544" s="4" t="str">
        <f t="shared" si="329"/>
        <v>2026-08</v>
      </c>
      <c r="J10544" s="7" t="str">
        <f>VLOOKUP(C10544,'[1]T. Apoyo Sistema'!$B$1:$C$89,2,0)</f>
        <v>SI</v>
      </c>
    </row>
    <row r="10545" spans="1:10" x14ac:dyDescent="0.25">
      <c r="A10545" s="4" t="str">
        <f t="shared" si="328"/>
        <v>46248-POX65-bbd1</v>
      </c>
      <c r="B10545" s="14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 t="shared" si="329"/>
        <v>2026-08</v>
      </c>
      <c r="J10545" s="7" t="str">
        <f>VLOOKUP(C10545,'[1]T. Apoyo Sistema'!$B$1:$C$89,2,0)</f>
        <v>SI</v>
      </c>
    </row>
    <row r="10546" spans="1:10" x14ac:dyDescent="0.25">
      <c r="A10546" s="4" t="str">
        <f t="shared" si="328"/>
        <v>46248-POX65-bbd2</v>
      </c>
      <c r="B10546" s="14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 t="shared" si="329"/>
        <v>2026-08</v>
      </c>
      <c r="J10546" s="7" t="str">
        <f>VLOOKUP(C10546,'[1]T. Apoyo Sistema'!$B$1:$C$89,2,0)</f>
        <v>SI</v>
      </c>
    </row>
    <row r="10547" spans="1:10" x14ac:dyDescent="0.25">
      <c r="A10547" s="4" t="str">
        <f t="shared" si="328"/>
        <v>46248-POX65-com1</v>
      </c>
      <c r="B10547" s="14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 t="shared" si="329"/>
        <v>2026-08</v>
      </c>
      <c r="J10547" s="7" t="str">
        <f>VLOOKUP(C10547,'[1]T. Apoyo Sistema'!$B$1:$C$89,2,0)</f>
        <v>SI</v>
      </c>
    </row>
    <row r="10548" spans="1:10" x14ac:dyDescent="0.25">
      <c r="A10548" s="4" t="str">
        <f t="shared" si="328"/>
        <v>46248-POX65-com2</v>
      </c>
      <c r="B10548" s="14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 t="shared" si="329"/>
        <v>2026-08</v>
      </c>
      <c r="J10548" s="7" t="str">
        <f>VLOOKUP(C10548,'[1]T. Apoyo Sistema'!$B$1:$C$89,2,0)</f>
        <v>SI</v>
      </c>
    </row>
    <row r="10549" spans="1:10" x14ac:dyDescent="0.25">
      <c r="A10549" s="4" t="str">
        <f t="shared" si="328"/>
        <v>46248-POX65-com3</v>
      </c>
      <c r="B10549" s="14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 t="shared" si="329"/>
        <v>2026-08</v>
      </c>
      <c r="J10549" s="7" t="str">
        <f>VLOOKUP(C10549,'[1]T. Apoyo Sistema'!$B$1:$C$89,2,0)</f>
        <v>SI</v>
      </c>
    </row>
    <row r="10550" spans="1:10" x14ac:dyDescent="0.25">
      <c r="A10550" s="4" t="str">
        <f t="shared" si="328"/>
        <v>46248-POX65-gen1</v>
      </c>
      <c r="B10550" s="14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 t="shared" si="329"/>
        <v>2026-08</v>
      </c>
      <c r="J10550" s="7" t="str">
        <f>VLOOKUP(C10550,'[1]T. Apoyo Sistema'!$B$1:$C$89,2,0)</f>
        <v>SI</v>
      </c>
    </row>
    <row r="10551" spans="1:10" x14ac:dyDescent="0.25">
      <c r="A10551" s="4" t="str">
        <f t="shared" si="328"/>
        <v>46248-POX65-gen2</v>
      </c>
      <c r="B10551" s="14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 t="shared" si="329"/>
        <v>2026-08</v>
      </c>
      <c r="J10551" s="7" t="str">
        <f>VLOOKUP(C10551,'[1]T. Apoyo Sistema'!$B$1:$C$89,2,0)</f>
        <v>SI</v>
      </c>
    </row>
    <row r="10552" spans="1:10" x14ac:dyDescent="0.25">
      <c r="A10552" s="4" t="str">
        <f t="shared" si="328"/>
        <v>46248-POX65-psa1</v>
      </c>
      <c r="B10552" s="14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 t="shared" si="329"/>
        <v>2026-08</v>
      </c>
      <c r="J10552" s="7" t="str">
        <f>VLOOKUP(C10552,'[1]T. Apoyo Sistema'!$B$1:$C$89,2,0)</f>
        <v>SI</v>
      </c>
    </row>
    <row r="10553" spans="1:10" x14ac:dyDescent="0.25">
      <c r="A10553" s="4" t="str">
        <f t="shared" si="328"/>
        <v>46248-POX65-psa2</v>
      </c>
      <c r="B10553" s="14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 t="shared" si="329"/>
        <v>2026-08</v>
      </c>
      <c r="J10553" s="7" t="str">
        <f>VLOOKUP(C10553,'[1]T. Apoyo Sistema'!$B$1:$C$89,2,0)</f>
        <v>SI</v>
      </c>
    </row>
    <row r="10554" spans="1:10" x14ac:dyDescent="0.25">
      <c r="A10554" s="4" t="str">
        <f t="shared" si="328"/>
        <v>46248-POX65-psa3</v>
      </c>
      <c r="B10554" s="14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 t="shared" si="329"/>
        <v>2026-08</v>
      </c>
      <c r="J10554" s="7" t="str">
        <f>VLOOKUP(C10554,'[1]T. Apoyo Sistema'!$B$1:$C$89,2,0)</f>
        <v>SI</v>
      </c>
    </row>
    <row r="10555" spans="1:10" x14ac:dyDescent="0.25">
      <c r="A10555" s="4" t="str">
        <f t="shared" si="328"/>
        <v>46248-POX65-psa4</v>
      </c>
      <c r="B10555" s="14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 t="shared" si="329"/>
        <v>2026-08</v>
      </c>
      <c r="J10555" s="7" t="str">
        <f>VLOOKUP(C10555,'[1]T. Apoyo Sistema'!$B$1:$C$89,2,0)</f>
        <v>SI</v>
      </c>
    </row>
    <row r="10556" spans="1:10" x14ac:dyDescent="0.25">
      <c r="A10556" s="4" t="str">
        <f t="shared" si="328"/>
        <v>46248-POX65-psa5</v>
      </c>
      <c r="B10556" s="14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 t="shared" si="329"/>
        <v>2026-08</v>
      </c>
      <c r="J10556" s="7" t="str">
        <f>VLOOKUP(C10556,'[1]T. Apoyo Sistema'!$B$1:$C$89,2,0)</f>
        <v>SI</v>
      </c>
    </row>
    <row r="10557" spans="1:10" x14ac:dyDescent="0.25">
      <c r="A10557" s="4" t="str">
        <f t="shared" si="328"/>
        <v>46248-POX65-psa6</v>
      </c>
      <c r="B10557" s="14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 t="shared" si="329"/>
        <v>2026-08</v>
      </c>
      <c r="J10557" s="7" t="str">
        <f>VLOOKUP(C10557,'[1]T. Apoyo Sistema'!$B$1:$C$89,2,0)</f>
        <v>SI</v>
      </c>
    </row>
    <row r="10558" spans="1:10" x14ac:dyDescent="0.25">
      <c r="A10558" s="4" t="str">
        <f t="shared" si="328"/>
        <v>46248-POX65-sec1</v>
      </c>
      <c r="B10558" s="14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 t="shared" si="329"/>
        <v>2026-08</v>
      </c>
      <c r="J10558" s="7" t="str">
        <f>VLOOKUP(C10558,'[1]T. Apoyo Sistema'!$B$1:$C$89,2,0)</f>
        <v>SI</v>
      </c>
    </row>
    <row r="10559" spans="1:10" x14ac:dyDescent="0.25">
      <c r="A10559" s="4" t="str">
        <f t="shared" si="328"/>
        <v>46248-POX65-sec2</v>
      </c>
      <c r="B10559" s="14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 t="shared" si="329"/>
        <v>2026-08</v>
      </c>
      <c r="J10559" s="7" t="str">
        <f>VLOOKUP(C10559,'[1]T. Apoyo Sistema'!$B$1:$C$89,2,0)</f>
        <v>SI</v>
      </c>
    </row>
    <row r="10560" spans="1:10" x14ac:dyDescent="0.25">
      <c r="A10560" s="4" t="str">
        <f t="shared" si="328"/>
        <v>46248-POX66-bbd1</v>
      </c>
      <c r="B10560" s="14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 t="shared" si="329"/>
        <v>2026-08</v>
      </c>
      <c r="J10560" s="7" t="str">
        <f>VLOOKUP(C10560,'[1]T. Apoyo Sistema'!$B$1:$C$89,2,0)</f>
        <v>SI</v>
      </c>
    </row>
    <row r="10561" spans="1:10" x14ac:dyDescent="0.25">
      <c r="A10561" s="4" t="str">
        <f t="shared" si="328"/>
        <v>46248-POX66-bbd2</v>
      </c>
      <c r="B10561" s="14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 t="shared" si="329"/>
        <v>2026-08</v>
      </c>
      <c r="J10561" s="7" t="str">
        <f>VLOOKUP(C10561,'[1]T. Apoyo Sistema'!$B$1:$C$89,2,0)</f>
        <v>SI</v>
      </c>
    </row>
    <row r="10562" spans="1:10" x14ac:dyDescent="0.25">
      <c r="A10562" s="4" t="str">
        <f t="shared" ref="A10562:A10625" si="330">CONCATENATE(B10562,"-",C10562,"-",D10562)</f>
        <v>46248-POX66-com1</v>
      </c>
      <c r="B10562" s="14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 t="shared" ref="I10562:I10625" si="331">TEXT(B10562,"yyyy-mm")</f>
        <v>2026-08</v>
      </c>
      <c r="J10562" s="7" t="str">
        <f>VLOOKUP(C10562,'[1]T. Apoyo Sistema'!$B$1:$C$89,2,0)</f>
        <v>SI</v>
      </c>
    </row>
    <row r="10563" spans="1:10" x14ac:dyDescent="0.25">
      <c r="A10563" s="4" t="str">
        <f t="shared" si="330"/>
        <v>46248-POX66-com2</v>
      </c>
      <c r="B10563" s="14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 t="shared" si="331"/>
        <v>2026-08</v>
      </c>
      <c r="J10563" s="7" t="str">
        <f>VLOOKUP(C10563,'[1]T. Apoyo Sistema'!$B$1:$C$89,2,0)</f>
        <v>SI</v>
      </c>
    </row>
    <row r="10564" spans="1:10" x14ac:dyDescent="0.25">
      <c r="A10564" s="4" t="str">
        <f t="shared" si="330"/>
        <v>46248-POX66-com3</v>
      </c>
      <c r="B10564" s="14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 t="shared" si="331"/>
        <v>2026-08</v>
      </c>
      <c r="J10564" s="7" t="str">
        <f>VLOOKUP(C10564,'[1]T. Apoyo Sistema'!$B$1:$C$89,2,0)</f>
        <v>SI</v>
      </c>
    </row>
    <row r="10565" spans="1:10" x14ac:dyDescent="0.25">
      <c r="A10565" s="4" t="str">
        <f t="shared" si="330"/>
        <v>46248-POX66-gen1</v>
      </c>
      <c r="B10565" s="14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 t="shared" si="331"/>
        <v>2026-08</v>
      </c>
      <c r="J10565" s="7" t="str">
        <f>VLOOKUP(C10565,'[1]T. Apoyo Sistema'!$B$1:$C$89,2,0)</f>
        <v>SI</v>
      </c>
    </row>
    <row r="10566" spans="1:10" x14ac:dyDescent="0.25">
      <c r="A10566" s="4" t="str">
        <f t="shared" si="330"/>
        <v>46248-POX66-gen2</v>
      </c>
      <c r="B10566" s="14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 t="shared" si="331"/>
        <v>2026-08</v>
      </c>
      <c r="J10566" s="7" t="str">
        <f>VLOOKUP(C10566,'[1]T. Apoyo Sistema'!$B$1:$C$89,2,0)</f>
        <v>SI</v>
      </c>
    </row>
    <row r="10567" spans="1:10" x14ac:dyDescent="0.25">
      <c r="A10567" s="4" t="str">
        <f t="shared" si="330"/>
        <v>46248-POX66-psa1</v>
      </c>
      <c r="B10567" s="14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 t="shared" si="331"/>
        <v>2026-08</v>
      </c>
      <c r="J10567" s="7" t="str">
        <f>VLOOKUP(C10567,'[1]T. Apoyo Sistema'!$B$1:$C$89,2,0)</f>
        <v>SI</v>
      </c>
    </row>
    <row r="10568" spans="1:10" x14ac:dyDescent="0.25">
      <c r="A10568" s="4" t="str">
        <f t="shared" si="330"/>
        <v>46248-POX66-psa2</v>
      </c>
      <c r="B10568" s="14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 t="shared" si="331"/>
        <v>2026-08</v>
      </c>
      <c r="J10568" s="7" t="str">
        <f>VLOOKUP(C10568,'[1]T. Apoyo Sistema'!$B$1:$C$89,2,0)</f>
        <v>SI</v>
      </c>
    </row>
    <row r="10569" spans="1:10" x14ac:dyDescent="0.25">
      <c r="A10569" s="4" t="str">
        <f t="shared" si="330"/>
        <v>46248-POX66-psa3</v>
      </c>
      <c r="B10569" s="14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 t="shared" si="331"/>
        <v>2026-08</v>
      </c>
      <c r="J10569" s="7" t="str">
        <f>VLOOKUP(C10569,'[1]T. Apoyo Sistema'!$B$1:$C$89,2,0)</f>
        <v>SI</v>
      </c>
    </row>
    <row r="10570" spans="1:10" x14ac:dyDescent="0.25">
      <c r="A10570" s="4" t="str">
        <f t="shared" si="330"/>
        <v>46248-POX66-psa4</v>
      </c>
      <c r="B10570" s="14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 t="shared" si="331"/>
        <v>2026-08</v>
      </c>
      <c r="J10570" s="7" t="str">
        <f>VLOOKUP(C10570,'[1]T. Apoyo Sistema'!$B$1:$C$89,2,0)</f>
        <v>SI</v>
      </c>
    </row>
    <row r="10571" spans="1:10" x14ac:dyDescent="0.25">
      <c r="A10571" s="4" t="str">
        <f t="shared" si="330"/>
        <v>46248-POX66-sec1</v>
      </c>
      <c r="B10571" s="14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 t="shared" si="331"/>
        <v>2026-08</v>
      </c>
      <c r="J10571" s="7" t="str">
        <f>VLOOKUP(C10571,'[1]T. Apoyo Sistema'!$B$1:$C$89,2,0)</f>
        <v>SI</v>
      </c>
    </row>
    <row r="10572" spans="1:10" x14ac:dyDescent="0.25">
      <c r="A10572" s="4" t="str">
        <f t="shared" si="330"/>
        <v>46248-POX66-sec2</v>
      </c>
      <c r="B10572" s="14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 t="shared" si="331"/>
        <v>2026-08</v>
      </c>
      <c r="J10572" s="7" t="str">
        <f>VLOOKUP(C10572,'[1]T. Apoyo Sistema'!$B$1:$C$89,2,0)</f>
        <v>SI</v>
      </c>
    </row>
    <row r="10573" spans="1:10" x14ac:dyDescent="0.25">
      <c r="A10573" s="4" t="str">
        <f t="shared" si="330"/>
        <v>46248-POX67-bbd1</v>
      </c>
      <c r="B10573" s="14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 t="shared" si="331"/>
        <v>2026-08</v>
      </c>
      <c r="J10573" s="7" t="str">
        <f>VLOOKUP(C10573,'[1]T. Apoyo Sistema'!$B$1:$C$89,2,0)</f>
        <v>SI</v>
      </c>
    </row>
    <row r="10574" spans="1:10" x14ac:dyDescent="0.25">
      <c r="A10574" s="4" t="str">
        <f t="shared" si="330"/>
        <v>46248-POX67-bbd2</v>
      </c>
      <c r="B10574" s="14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 t="shared" si="331"/>
        <v>2026-08</v>
      </c>
      <c r="J10574" s="7" t="str">
        <f>VLOOKUP(C10574,'[1]T. Apoyo Sistema'!$B$1:$C$89,2,0)</f>
        <v>SI</v>
      </c>
    </row>
    <row r="10575" spans="1:10" x14ac:dyDescent="0.25">
      <c r="A10575" s="4" t="str">
        <f t="shared" si="330"/>
        <v>46248-POX67-com1</v>
      </c>
      <c r="B10575" s="14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 t="shared" si="331"/>
        <v>2026-08</v>
      </c>
      <c r="J10575" s="7" t="str">
        <f>VLOOKUP(C10575,'[1]T. Apoyo Sistema'!$B$1:$C$89,2,0)</f>
        <v>SI</v>
      </c>
    </row>
    <row r="10576" spans="1:10" x14ac:dyDescent="0.25">
      <c r="A10576" s="4" t="str">
        <f t="shared" si="330"/>
        <v>46248-POX67-com2</v>
      </c>
      <c r="B10576" s="14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 t="shared" si="331"/>
        <v>2026-08</v>
      </c>
      <c r="J10576" s="7" t="str">
        <f>VLOOKUP(C10576,'[1]T. Apoyo Sistema'!$B$1:$C$89,2,0)</f>
        <v>SI</v>
      </c>
    </row>
    <row r="10577" spans="1:10" x14ac:dyDescent="0.25">
      <c r="A10577" s="4" t="str">
        <f t="shared" si="330"/>
        <v>46248-POX67-com3</v>
      </c>
      <c r="B10577" s="14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 t="shared" si="331"/>
        <v>2026-08</v>
      </c>
      <c r="J10577" s="7" t="str">
        <f>VLOOKUP(C10577,'[1]T. Apoyo Sistema'!$B$1:$C$89,2,0)</f>
        <v>SI</v>
      </c>
    </row>
    <row r="10578" spans="1:10" x14ac:dyDescent="0.25">
      <c r="A10578" s="4" t="str">
        <f t="shared" si="330"/>
        <v>46248-POX67-gen1</v>
      </c>
      <c r="B10578" s="14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 t="shared" si="331"/>
        <v>2026-08</v>
      </c>
      <c r="J10578" s="7" t="str">
        <f>VLOOKUP(C10578,'[1]T. Apoyo Sistema'!$B$1:$C$89,2,0)</f>
        <v>SI</v>
      </c>
    </row>
    <row r="10579" spans="1:10" x14ac:dyDescent="0.25">
      <c r="A10579" s="4" t="str">
        <f t="shared" si="330"/>
        <v>46248-POX67-gen2</v>
      </c>
      <c r="B10579" s="14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 t="shared" si="331"/>
        <v>2026-08</v>
      </c>
      <c r="J10579" s="7" t="str">
        <f>VLOOKUP(C10579,'[1]T. Apoyo Sistema'!$B$1:$C$89,2,0)</f>
        <v>SI</v>
      </c>
    </row>
    <row r="10580" spans="1:10" x14ac:dyDescent="0.25">
      <c r="A10580" s="4" t="str">
        <f t="shared" si="330"/>
        <v>46248-POX67-psa1</v>
      </c>
      <c r="B10580" s="14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 t="shared" si="331"/>
        <v>2026-08</v>
      </c>
      <c r="J10580" s="7" t="str">
        <f>VLOOKUP(C10580,'[1]T. Apoyo Sistema'!$B$1:$C$89,2,0)</f>
        <v>SI</v>
      </c>
    </row>
    <row r="10581" spans="1:10" x14ac:dyDescent="0.25">
      <c r="A10581" s="4" t="str">
        <f t="shared" si="330"/>
        <v>46248-POX67-psa2</v>
      </c>
      <c r="B10581" s="14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 t="shared" si="331"/>
        <v>2026-08</v>
      </c>
      <c r="J10581" s="7" t="str">
        <f>VLOOKUP(C10581,'[1]T. Apoyo Sistema'!$B$1:$C$89,2,0)</f>
        <v>SI</v>
      </c>
    </row>
    <row r="10582" spans="1:10" x14ac:dyDescent="0.25">
      <c r="A10582" s="4" t="str">
        <f t="shared" si="330"/>
        <v>46248-POX67-psa3</v>
      </c>
      <c r="B10582" s="14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 t="shared" si="331"/>
        <v>2026-08</v>
      </c>
      <c r="J10582" s="7" t="str">
        <f>VLOOKUP(C10582,'[1]T. Apoyo Sistema'!$B$1:$C$89,2,0)</f>
        <v>SI</v>
      </c>
    </row>
    <row r="10583" spans="1:10" x14ac:dyDescent="0.25">
      <c r="A10583" s="4" t="str">
        <f t="shared" si="330"/>
        <v>46248-POX67-psa4</v>
      </c>
      <c r="B10583" s="14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 t="shared" si="331"/>
        <v>2026-08</v>
      </c>
      <c r="J10583" s="7" t="str">
        <f>VLOOKUP(C10583,'[1]T. Apoyo Sistema'!$B$1:$C$89,2,0)</f>
        <v>SI</v>
      </c>
    </row>
    <row r="10584" spans="1:10" x14ac:dyDescent="0.25">
      <c r="A10584" s="4" t="str">
        <f t="shared" si="330"/>
        <v>46248-POX67-sec1</v>
      </c>
      <c r="B10584" s="14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 t="shared" si="331"/>
        <v>2026-08</v>
      </c>
      <c r="J10584" s="7" t="str">
        <f>VLOOKUP(C10584,'[1]T. Apoyo Sistema'!$B$1:$C$89,2,0)</f>
        <v>SI</v>
      </c>
    </row>
    <row r="10585" spans="1:10" x14ac:dyDescent="0.25">
      <c r="A10585" s="4" t="str">
        <f t="shared" si="330"/>
        <v>46248-POX67-sec2</v>
      </c>
      <c r="B10585" s="14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 t="shared" si="331"/>
        <v>2026-08</v>
      </c>
      <c r="J10585" s="7" t="str">
        <f>VLOOKUP(C10585,'[1]T. Apoyo Sistema'!$B$1:$C$89,2,0)</f>
        <v>SI</v>
      </c>
    </row>
    <row r="10586" spans="1:10" x14ac:dyDescent="0.25">
      <c r="A10586" s="4" t="str">
        <f t="shared" si="330"/>
        <v>46248-POX8-bbd1</v>
      </c>
      <c r="B10586" s="14">
        <v>46248</v>
      </c>
      <c r="C10586" s="4" t="s">
        <v>113</v>
      </c>
      <c r="D10586" s="4" t="s">
        <v>69</v>
      </c>
      <c r="E10586" s="4">
        <v>0</v>
      </c>
      <c r="F10586" s="6">
        <v>0</v>
      </c>
      <c r="G10586" s="6">
        <v>20.633333333333333</v>
      </c>
      <c r="H10586" s="6">
        <v>0</v>
      </c>
      <c r="I10586" s="4" t="str">
        <f t="shared" si="331"/>
        <v>2026-08</v>
      </c>
      <c r="J10586" s="7" t="str">
        <f>VLOOKUP(C10586,'[1]T. Apoyo Sistema'!$B$1:$C$89,2,0)</f>
        <v>SI</v>
      </c>
    </row>
    <row r="10587" spans="1:10" x14ac:dyDescent="0.25">
      <c r="A10587" s="4" t="str">
        <f t="shared" si="330"/>
        <v>46248-POX8-bbd2</v>
      </c>
      <c r="B10587" s="14">
        <v>46248</v>
      </c>
      <c r="C10587" s="4" t="s">
        <v>113</v>
      </c>
      <c r="D10587" s="4" t="s">
        <v>70</v>
      </c>
      <c r="E10587" s="4">
        <v>0</v>
      </c>
      <c r="F10587" s="6">
        <v>0</v>
      </c>
      <c r="G10587" s="6">
        <v>20.633333333333333</v>
      </c>
      <c r="H10587" s="6">
        <v>0</v>
      </c>
      <c r="I10587" s="4" t="str">
        <f t="shared" si="331"/>
        <v>2026-08</v>
      </c>
      <c r="J10587" s="7" t="str">
        <f>VLOOKUP(C10587,'[1]T. Apoyo Sistema'!$B$1:$C$89,2,0)</f>
        <v>SI</v>
      </c>
    </row>
    <row r="10588" spans="1:10" x14ac:dyDescent="0.25">
      <c r="A10588" s="4" t="str">
        <f t="shared" si="330"/>
        <v>46248-POX8-com1</v>
      </c>
      <c r="B10588" s="14">
        <v>46248</v>
      </c>
      <c r="C10588" s="4" t="s">
        <v>113</v>
      </c>
      <c r="D10588" s="4" t="s">
        <v>71</v>
      </c>
      <c r="E10588" s="4">
        <v>0</v>
      </c>
      <c r="F10588" s="6">
        <v>0</v>
      </c>
      <c r="G10588" s="6">
        <v>20.633333333333333</v>
      </c>
      <c r="H10588" s="6">
        <v>0</v>
      </c>
      <c r="I10588" s="4" t="str">
        <f t="shared" si="331"/>
        <v>2026-08</v>
      </c>
      <c r="J10588" s="7" t="str">
        <f>VLOOKUP(C10588,'[1]T. Apoyo Sistema'!$B$1:$C$89,2,0)</f>
        <v>SI</v>
      </c>
    </row>
    <row r="10589" spans="1:10" x14ac:dyDescent="0.25">
      <c r="A10589" s="4" t="str">
        <f t="shared" si="330"/>
        <v>46248-POX8-com2</v>
      </c>
      <c r="B10589" s="14">
        <v>46248</v>
      </c>
      <c r="C10589" s="4" t="s">
        <v>113</v>
      </c>
      <c r="D10589" s="4" t="s">
        <v>72</v>
      </c>
      <c r="E10589" s="4">
        <v>0</v>
      </c>
      <c r="F10589" s="6">
        <v>0</v>
      </c>
      <c r="G10589" s="6">
        <v>20.633333333333333</v>
      </c>
      <c r="H10589" s="6">
        <v>0</v>
      </c>
      <c r="I10589" s="4" t="str">
        <f t="shared" si="331"/>
        <v>2026-08</v>
      </c>
      <c r="J10589" s="7" t="str">
        <f>VLOOKUP(C10589,'[1]T. Apoyo Sistema'!$B$1:$C$89,2,0)</f>
        <v>SI</v>
      </c>
    </row>
    <row r="10590" spans="1:10" x14ac:dyDescent="0.25">
      <c r="A10590" s="4" t="str">
        <f t="shared" si="330"/>
        <v>46248-POX8-com3</v>
      </c>
      <c r="B10590" s="14">
        <v>46248</v>
      </c>
      <c r="C10590" s="4" t="s">
        <v>113</v>
      </c>
      <c r="D10590" s="4" t="s">
        <v>77</v>
      </c>
      <c r="E10590" s="4">
        <v>0</v>
      </c>
      <c r="F10590" s="6">
        <v>0</v>
      </c>
      <c r="G10590" s="6">
        <v>20.633333333333333</v>
      </c>
      <c r="H10590" s="6">
        <v>0</v>
      </c>
      <c r="I10590" s="4" t="str">
        <f t="shared" si="331"/>
        <v>2026-08</v>
      </c>
      <c r="J10590" s="7" t="str">
        <f>VLOOKUP(C10590,'[1]T. Apoyo Sistema'!$B$1:$C$89,2,0)</f>
        <v>SI</v>
      </c>
    </row>
    <row r="10591" spans="1:10" x14ac:dyDescent="0.25">
      <c r="A10591" s="4" t="str">
        <f t="shared" si="330"/>
        <v>46248-POX8-com4</v>
      </c>
      <c r="B10591" s="14">
        <v>46248</v>
      </c>
      <c r="C10591" s="4" t="s">
        <v>113</v>
      </c>
      <c r="D10591" s="4" t="s">
        <v>78</v>
      </c>
      <c r="E10591" s="4">
        <v>0</v>
      </c>
      <c r="F10591" s="6">
        <v>0</v>
      </c>
      <c r="G10591" s="6">
        <v>20.633333333333333</v>
      </c>
      <c r="H10591" s="6">
        <v>0</v>
      </c>
      <c r="I10591" s="4" t="str">
        <f t="shared" si="331"/>
        <v>2026-08</v>
      </c>
      <c r="J10591" s="7" t="str">
        <f>VLOOKUP(C10591,'[1]T. Apoyo Sistema'!$B$1:$C$89,2,0)</f>
        <v>SI</v>
      </c>
    </row>
    <row r="10592" spans="1:10" x14ac:dyDescent="0.25">
      <c r="A10592" s="4" t="str">
        <f t="shared" si="330"/>
        <v>46248-POX8-gen1</v>
      </c>
      <c r="B10592" s="14">
        <v>46248</v>
      </c>
      <c r="C10592" s="4" t="s">
        <v>113</v>
      </c>
      <c r="D10592" s="4" t="s">
        <v>59</v>
      </c>
      <c r="E10592" s="4">
        <v>0</v>
      </c>
      <c r="F10592" s="6">
        <v>0</v>
      </c>
      <c r="G10592" s="6">
        <v>20.633333333333333</v>
      </c>
      <c r="H10592" s="6">
        <v>0</v>
      </c>
      <c r="I10592" s="4" t="str">
        <f t="shared" si="331"/>
        <v>2026-08</v>
      </c>
      <c r="J10592" s="7" t="str">
        <f>VLOOKUP(C10592,'[1]T. Apoyo Sistema'!$B$1:$C$89,2,0)</f>
        <v>SI</v>
      </c>
    </row>
    <row r="10593" spans="1:10" x14ac:dyDescent="0.25">
      <c r="A10593" s="4" t="str">
        <f t="shared" si="330"/>
        <v>46248-POX8-gen2</v>
      </c>
      <c r="B10593" s="14">
        <v>46248</v>
      </c>
      <c r="C10593" s="4" t="s">
        <v>113</v>
      </c>
      <c r="D10593" s="4" t="s">
        <v>73</v>
      </c>
      <c r="E10593" s="4">
        <v>0</v>
      </c>
      <c r="F10593" s="6">
        <v>0</v>
      </c>
      <c r="G10593" s="6">
        <v>20.633333333333333</v>
      </c>
      <c r="H10593" s="6">
        <v>0</v>
      </c>
      <c r="I10593" s="4" t="str">
        <f t="shared" si="331"/>
        <v>2026-08</v>
      </c>
      <c r="J10593" s="7" t="str">
        <f>VLOOKUP(C10593,'[1]T. Apoyo Sistema'!$B$1:$C$89,2,0)</f>
        <v>SI</v>
      </c>
    </row>
    <row r="10594" spans="1:10" x14ac:dyDescent="0.25">
      <c r="A10594" s="4" t="str">
        <f t="shared" si="330"/>
        <v>46248-POX8-psa1</v>
      </c>
      <c r="B10594" s="14">
        <v>46248</v>
      </c>
      <c r="C10594" s="4" t="s">
        <v>113</v>
      </c>
      <c r="D10594" s="4" t="s">
        <v>60</v>
      </c>
      <c r="E10594" s="4">
        <v>0</v>
      </c>
      <c r="F10594" s="6">
        <v>0</v>
      </c>
      <c r="G10594" s="6">
        <v>20.633333333333333</v>
      </c>
      <c r="H10594" s="6">
        <v>0</v>
      </c>
      <c r="I10594" s="4" t="str">
        <f t="shared" si="331"/>
        <v>2026-08</v>
      </c>
      <c r="J10594" s="7" t="str">
        <f>VLOOKUP(C10594,'[1]T. Apoyo Sistema'!$B$1:$C$89,2,0)</f>
        <v>SI</v>
      </c>
    </row>
    <row r="10595" spans="1:10" x14ac:dyDescent="0.25">
      <c r="A10595" s="4" t="str">
        <f t="shared" si="330"/>
        <v>46248-POX8-psa2</v>
      </c>
      <c r="B10595" s="14">
        <v>46248</v>
      </c>
      <c r="C10595" s="4" t="s">
        <v>113</v>
      </c>
      <c r="D10595" s="4" t="s">
        <v>74</v>
      </c>
      <c r="E10595" s="4">
        <v>0</v>
      </c>
      <c r="F10595" s="6">
        <v>0</v>
      </c>
      <c r="G10595" s="6">
        <v>20.633333333333333</v>
      </c>
      <c r="H10595" s="6">
        <v>0</v>
      </c>
      <c r="I10595" s="4" t="str">
        <f t="shared" si="331"/>
        <v>2026-08</v>
      </c>
      <c r="J10595" s="7" t="str">
        <f>VLOOKUP(C10595,'[1]T. Apoyo Sistema'!$B$1:$C$89,2,0)</f>
        <v>SI</v>
      </c>
    </row>
    <row r="10596" spans="1:10" x14ac:dyDescent="0.25">
      <c r="A10596" s="4" t="str">
        <f t="shared" si="330"/>
        <v>46248-POX8-psa3</v>
      </c>
      <c r="B10596" s="14">
        <v>46248</v>
      </c>
      <c r="C10596" s="4" t="s">
        <v>113</v>
      </c>
      <c r="D10596" s="4" t="s">
        <v>79</v>
      </c>
      <c r="E10596" s="4">
        <v>0</v>
      </c>
      <c r="F10596" s="6">
        <v>0</v>
      </c>
      <c r="G10596" s="6">
        <v>20.633333333333333</v>
      </c>
      <c r="H10596" s="6">
        <v>0</v>
      </c>
      <c r="I10596" s="4" t="str">
        <f t="shared" si="331"/>
        <v>2026-08</v>
      </c>
      <c r="J10596" s="7" t="str">
        <f>VLOOKUP(C10596,'[1]T. Apoyo Sistema'!$B$1:$C$89,2,0)</f>
        <v>SI</v>
      </c>
    </row>
    <row r="10597" spans="1:10" x14ac:dyDescent="0.25">
      <c r="A10597" s="4" t="str">
        <f t="shared" si="330"/>
        <v>46248-POX8-psa4</v>
      </c>
      <c r="B10597" s="14">
        <v>46248</v>
      </c>
      <c r="C10597" s="4" t="s">
        <v>113</v>
      </c>
      <c r="D10597" s="4" t="s">
        <v>80</v>
      </c>
      <c r="E10597" s="4">
        <v>0</v>
      </c>
      <c r="F10597" s="6">
        <v>0</v>
      </c>
      <c r="G10597" s="6">
        <v>20.633333333333333</v>
      </c>
      <c r="H10597" s="6">
        <v>0</v>
      </c>
      <c r="I10597" s="4" t="str">
        <f t="shared" si="331"/>
        <v>2026-08</v>
      </c>
      <c r="J10597" s="7" t="str">
        <f>VLOOKUP(C10597,'[1]T. Apoyo Sistema'!$B$1:$C$89,2,0)</f>
        <v>SI</v>
      </c>
    </row>
    <row r="10598" spans="1:10" x14ac:dyDescent="0.25">
      <c r="A10598" s="4" t="str">
        <f t="shared" si="330"/>
        <v>46248-POX8-sec1</v>
      </c>
      <c r="B10598" s="14">
        <v>46248</v>
      </c>
      <c r="C10598" s="4" t="s">
        <v>113</v>
      </c>
      <c r="D10598" s="4" t="s">
        <v>75</v>
      </c>
      <c r="E10598" s="4">
        <v>0</v>
      </c>
      <c r="F10598" s="6">
        <v>0</v>
      </c>
      <c r="G10598" s="6">
        <v>20.633333333333333</v>
      </c>
      <c r="H10598" s="6">
        <v>0</v>
      </c>
      <c r="I10598" s="4" t="str">
        <f t="shared" si="331"/>
        <v>2026-08</v>
      </c>
      <c r="J10598" s="7" t="str">
        <f>VLOOKUP(C10598,'[1]T. Apoyo Sistema'!$B$1:$C$89,2,0)</f>
        <v>SI</v>
      </c>
    </row>
    <row r="10599" spans="1:10" x14ac:dyDescent="0.25">
      <c r="A10599" s="4" t="str">
        <f t="shared" si="330"/>
        <v>46248-POX8-sec2</v>
      </c>
      <c r="B10599" s="14">
        <v>46248</v>
      </c>
      <c r="C10599" s="4" t="s">
        <v>113</v>
      </c>
      <c r="D10599" s="4" t="s">
        <v>76</v>
      </c>
      <c r="E10599" s="4">
        <v>0</v>
      </c>
      <c r="F10599" s="6">
        <v>0</v>
      </c>
      <c r="G10599" s="6">
        <v>20.633333333333333</v>
      </c>
      <c r="H10599" s="6">
        <v>0</v>
      </c>
      <c r="I10599" s="4" t="str">
        <f t="shared" si="331"/>
        <v>2026-08</v>
      </c>
      <c r="J10599" s="7" t="str">
        <f>VLOOKUP(C10599,'[1]T. Apoyo Sistema'!$B$1:$C$89,2,0)</f>
        <v>SI</v>
      </c>
    </row>
    <row r="10600" spans="1:10" x14ac:dyDescent="0.25">
      <c r="A10600" s="4" t="str">
        <f t="shared" si="330"/>
        <v>46248-POX9-bbd1</v>
      </c>
      <c r="B10600" s="14">
        <v>46248</v>
      </c>
      <c r="C10600" s="4" t="s">
        <v>49</v>
      </c>
      <c r="D10600" s="4" t="s">
        <v>69</v>
      </c>
      <c r="E10600" s="4">
        <v>0</v>
      </c>
      <c r="F10600" s="6">
        <v>0.43333333333333335</v>
      </c>
      <c r="G10600" s="6">
        <v>23.55</v>
      </c>
      <c r="H10600" s="6">
        <v>0</v>
      </c>
      <c r="I10600" s="4" t="str">
        <f t="shared" si="331"/>
        <v>2026-08</v>
      </c>
      <c r="J10600" s="7" t="str">
        <f>VLOOKUP(C10600,'[1]T. Apoyo Sistema'!$B$1:$C$89,2,0)</f>
        <v>SI</v>
      </c>
    </row>
    <row r="10601" spans="1:10" x14ac:dyDescent="0.25">
      <c r="A10601" s="4" t="str">
        <f t="shared" si="330"/>
        <v>46248-POX9-bbd2</v>
      </c>
      <c r="B10601" s="14">
        <v>46248</v>
      </c>
      <c r="C10601" s="4" t="s">
        <v>49</v>
      </c>
      <c r="D10601" s="4" t="s">
        <v>70</v>
      </c>
      <c r="E10601" s="4">
        <v>0</v>
      </c>
      <c r="F10601" s="6">
        <v>0</v>
      </c>
      <c r="G10601" s="6">
        <v>0</v>
      </c>
      <c r="H10601" s="6">
        <v>23.983333333333334</v>
      </c>
      <c r="I10601" s="4" t="str">
        <f t="shared" si="331"/>
        <v>2026-08</v>
      </c>
      <c r="J10601" s="7" t="str">
        <f>VLOOKUP(C10601,'[1]T. Apoyo Sistema'!$B$1:$C$89,2,0)</f>
        <v>SI</v>
      </c>
    </row>
    <row r="10602" spans="1:10" x14ac:dyDescent="0.25">
      <c r="A10602" s="4" t="str">
        <f t="shared" si="330"/>
        <v>46248-POX9-com1</v>
      </c>
      <c r="B10602" s="14">
        <v>46248</v>
      </c>
      <c r="C10602" s="4" t="s">
        <v>49</v>
      </c>
      <c r="D10602" s="4" t="s">
        <v>71</v>
      </c>
      <c r="E10602" s="4">
        <v>0</v>
      </c>
      <c r="F10602" s="6">
        <v>0</v>
      </c>
      <c r="G10602" s="6">
        <v>0</v>
      </c>
      <c r="H10602" s="6">
        <v>23.983333333333334</v>
      </c>
      <c r="I10602" s="4" t="str">
        <f t="shared" si="331"/>
        <v>2026-08</v>
      </c>
      <c r="J10602" s="7" t="str">
        <f>VLOOKUP(C10602,'[1]T. Apoyo Sistema'!$B$1:$C$89,2,0)</f>
        <v>SI</v>
      </c>
    </row>
    <row r="10603" spans="1:10" x14ac:dyDescent="0.25">
      <c r="A10603" s="4" t="str">
        <f t="shared" si="330"/>
        <v>46248-POX9-com2</v>
      </c>
      <c r="B10603" s="14">
        <v>46248</v>
      </c>
      <c r="C10603" s="4" t="s">
        <v>49</v>
      </c>
      <c r="D10603" s="4" t="s">
        <v>72</v>
      </c>
      <c r="E10603" s="4">
        <v>0</v>
      </c>
      <c r="F10603" s="6">
        <v>23.983333333333334</v>
      </c>
      <c r="G10603" s="6">
        <v>0</v>
      </c>
      <c r="H10603" s="6">
        <v>0</v>
      </c>
      <c r="I10603" s="4" t="str">
        <f t="shared" si="331"/>
        <v>2026-08</v>
      </c>
      <c r="J10603" s="7" t="str">
        <f>VLOOKUP(C10603,'[1]T. Apoyo Sistema'!$B$1:$C$89,2,0)</f>
        <v>SI</v>
      </c>
    </row>
    <row r="10604" spans="1:10" x14ac:dyDescent="0.25">
      <c r="A10604" s="4" t="str">
        <f t="shared" si="330"/>
        <v>46248-POX9-com3</v>
      </c>
      <c r="B10604" s="14">
        <v>46248</v>
      </c>
      <c r="C10604" s="4" t="s">
        <v>49</v>
      </c>
      <c r="D10604" s="4" t="s">
        <v>77</v>
      </c>
      <c r="E10604" s="4">
        <v>0</v>
      </c>
      <c r="F10604" s="6">
        <v>23.983333333333334</v>
      </c>
      <c r="G10604" s="6">
        <v>0</v>
      </c>
      <c r="H10604" s="6">
        <v>0</v>
      </c>
      <c r="I10604" s="4" t="str">
        <f t="shared" si="331"/>
        <v>2026-08</v>
      </c>
      <c r="J10604" s="7" t="str">
        <f>VLOOKUP(C10604,'[1]T. Apoyo Sistema'!$B$1:$C$89,2,0)</f>
        <v>SI</v>
      </c>
    </row>
    <row r="10605" spans="1:10" x14ac:dyDescent="0.25">
      <c r="A10605" s="4" t="str">
        <f t="shared" si="330"/>
        <v>46248-POX9-com4</v>
      </c>
      <c r="B10605" s="14">
        <v>46248</v>
      </c>
      <c r="C10605" s="4" t="s">
        <v>49</v>
      </c>
      <c r="D10605" s="4" t="s">
        <v>78</v>
      </c>
      <c r="E10605" s="4">
        <v>0</v>
      </c>
      <c r="F10605" s="6">
        <v>23.983333333333334</v>
      </c>
      <c r="G10605" s="6">
        <v>0</v>
      </c>
      <c r="H10605" s="6">
        <v>0</v>
      </c>
      <c r="I10605" s="4" t="str">
        <f t="shared" si="331"/>
        <v>2026-08</v>
      </c>
      <c r="J10605" s="7" t="str">
        <f>VLOOKUP(C10605,'[1]T. Apoyo Sistema'!$B$1:$C$89,2,0)</f>
        <v>SI</v>
      </c>
    </row>
    <row r="10606" spans="1:10" x14ac:dyDescent="0.25">
      <c r="A10606" s="4" t="str">
        <f t="shared" si="330"/>
        <v>46248-POX9-gen1</v>
      </c>
      <c r="B10606" s="14">
        <v>46248</v>
      </c>
      <c r="C10606" s="4" t="s">
        <v>49</v>
      </c>
      <c r="D10606" s="4" t="s">
        <v>59</v>
      </c>
      <c r="E10606" s="4">
        <v>0</v>
      </c>
      <c r="F10606" s="6">
        <v>0</v>
      </c>
      <c r="G10606" s="6">
        <v>23.983333333333334</v>
      </c>
      <c r="H10606" s="6">
        <v>0</v>
      </c>
      <c r="I10606" s="4" t="str">
        <f t="shared" si="331"/>
        <v>2026-08</v>
      </c>
      <c r="J10606" s="7" t="str">
        <f>VLOOKUP(C10606,'[1]T. Apoyo Sistema'!$B$1:$C$89,2,0)</f>
        <v>SI</v>
      </c>
    </row>
    <row r="10607" spans="1:10" x14ac:dyDescent="0.25">
      <c r="A10607" s="4" t="str">
        <f t="shared" si="330"/>
        <v>46248-POX9-gen2</v>
      </c>
      <c r="B10607" s="14">
        <v>46248</v>
      </c>
      <c r="C10607" s="4" t="s">
        <v>49</v>
      </c>
      <c r="D10607" s="4" t="s">
        <v>73</v>
      </c>
      <c r="E10607" s="4">
        <v>0</v>
      </c>
      <c r="F10607" s="6">
        <v>23.983333333333334</v>
      </c>
      <c r="G10607" s="6">
        <v>0</v>
      </c>
      <c r="H10607" s="6">
        <v>0</v>
      </c>
      <c r="I10607" s="4" t="str">
        <f t="shared" si="331"/>
        <v>2026-08</v>
      </c>
      <c r="J10607" s="7" t="str">
        <f>VLOOKUP(C10607,'[1]T. Apoyo Sistema'!$B$1:$C$89,2,0)</f>
        <v>SI</v>
      </c>
    </row>
    <row r="10608" spans="1:10" x14ac:dyDescent="0.25">
      <c r="A10608" s="4" t="str">
        <f t="shared" si="330"/>
        <v>46248-POX9-psa1</v>
      </c>
      <c r="B10608" s="14">
        <v>46248</v>
      </c>
      <c r="C10608" s="4" t="s">
        <v>49</v>
      </c>
      <c r="D10608" s="4" t="s">
        <v>60</v>
      </c>
      <c r="E10608" s="4">
        <v>0</v>
      </c>
      <c r="F10608" s="6">
        <v>23.983333333333334</v>
      </c>
      <c r="G10608" s="6">
        <v>0</v>
      </c>
      <c r="H10608" s="6">
        <v>0</v>
      </c>
      <c r="I10608" s="4" t="str">
        <f t="shared" si="331"/>
        <v>2026-08</v>
      </c>
      <c r="J10608" s="7" t="str">
        <f>VLOOKUP(C10608,'[1]T. Apoyo Sistema'!$B$1:$C$89,2,0)</f>
        <v>SI</v>
      </c>
    </row>
    <row r="10609" spans="1:10" x14ac:dyDescent="0.25">
      <c r="A10609" s="4" t="str">
        <f t="shared" si="330"/>
        <v>46248-POX9-psa2</v>
      </c>
      <c r="B10609" s="14">
        <v>46248</v>
      </c>
      <c r="C10609" s="4" t="s">
        <v>49</v>
      </c>
      <c r="D10609" s="4" t="s">
        <v>74</v>
      </c>
      <c r="E10609" s="4">
        <v>0</v>
      </c>
      <c r="F10609" s="6">
        <v>23.983333333333334</v>
      </c>
      <c r="G10609" s="6">
        <v>0</v>
      </c>
      <c r="H10609" s="6">
        <v>0</v>
      </c>
      <c r="I10609" s="4" t="str">
        <f t="shared" si="331"/>
        <v>2026-08</v>
      </c>
      <c r="J10609" s="7" t="str">
        <f>VLOOKUP(C10609,'[1]T. Apoyo Sistema'!$B$1:$C$89,2,0)</f>
        <v>SI</v>
      </c>
    </row>
    <row r="10610" spans="1:10" x14ac:dyDescent="0.25">
      <c r="A10610" s="4" t="str">
        <f t="shared" si="330"/>
        <v>46248-POX9-psa3</v>
      </c>
      <c r="B10610" s="14">
        <v>46248</v>
      </c>
      <c r="C10610" s="4" t="s">
        <v>49</v>
      </c>
      <c r="D10610" s="4" t="s">
        <v>79</v>
      </c>
      <c r="E10610" s="4">
        <v>0</v>
      </c>
      <c r="F10610" s="6">
        <v>0</v>
      </c>
      <c r="G10610" s="6">
        <v>23.983333333333334</v>
      </c>
      <c r="H10610" s="6">
        <v>0</v>
      </c>
      <c r="I10610" s="4" t="str">
        <f t="shared" si="331"/>
        <v>2026-08</v>
      </c>
      <c r="J10610" s="7" t="str">
        <f>VLOOKUP(C10610,'[1]T. Apoyo Sistema'!$B$1:$C$89,2,0)</f>
        <v>SI</v>
      </c>
    </row>
    <row r="10611" spans="1:10" x14ac:dyDescent="0.25">
      <c r="A10611" s="4" t="str">
        <f t="shared" si="330"/>
        <v>46248-POX9-psa4</v>
      </c>
      <c r="B10611" s="14">
        <v>46248</v>
      </c>
      <c r="C10611" s="4" t="s">
        <v>49</v>
      </c>
      <c r="D10611" s="4" t="s">
        <v>80</v>
      </c>
      <c r="E10611" s="4">
        <v>0</v>
      </c>
      <c r="F10611" s="6">
        <v>23.983333333333334</v>
      </c>
      <c r="G10611" s="6">
        <v>0</v>
      </c>
      <c r="H10611" s="6">
        <v>0</v>
      </c>
      <c r="I10611" s="4" t="str">
        <f t="shared" si="331"/>
        <v>2026-08</v>
      </c>
      <c r="J10611" s="7" t="str">
        <f>VLOOKUP(C10611,'[1]T. Apoyo Sistema'!$B$1:$C$89,2,0)</f>
        <v>SI</v>
      </c>
    </row>
    <row r="10612" spans="1:10" x14ac:dyDescent="0.25">
      <c r="A10612" s="4" t="str">
        <f t="shared" si="330"/>
        <v>46248-POX9-sec1</v>
      </c>
      <c r="B10612" s="14">
        <v>46248</v>
      </c>
      <c r="C10612" s="4" t="s">
        <v>49</v>
      </c>
      <c r="D10612" s="4" t="s">
        <v>75</v>
      </c>
      <c r="E10612" s="4">
        <v>1</v>
      </c>
      <c r="F10612" s="6">
        <v>13.633333333333333</v>
      </c>
      <c r="G10612" s="6">
        <v>0</v>
      </c>
      <c r="H10612" s="6">
        <v>10.35</v>
      </c>
      <c r="I10612" s="4" t="str">
        <f t="shared" si="331"/>
        <v>2026-08</v>
      </c>
      <c r="J10612" s="7" t="str">
        <f>VLOOKUP(C10612,'[1]T. Apoyo Sistema'!$B$1:$C$89,2,0)</f>
        <v>SI</v>
      </c>
    </row>
    <row r="10613" spans="1:10" x14ac:dyDescent="0.25">
      <c r="A10613" s="4" t="str">
        <f t="shared" si="330"/>
        <v>46248-POX9-sec2</v>
      </c>
      <c r="B10613" s="14">
        <v>46248</v>
      </c>
      <c r="C10613" s="4" t="s">
        <v>49</v>
      </c>
      <c r="D10613" s="4" t="s">
        <v>76</v>
      </c>
      <c r="E10613" s="4">
        <v>0</v>
      </c>
      <c r="F10613" s="6">
        <v>23.983333333333334</v>
      </c>
      <c r="G10613" s="6">
        <v>0</v>
      </c>
      <c r="H10613" s="6">
        <v>0</v>
      </c>
      <c r="I10613" s="4" t="str">
        <f t="shared" si="331"/>
        <v>2026-08</v>
      </c>
      <c r="J10613" s="7" t="str">
        <f>VLOOKUP(C10613,'[1]T. Apoyo Sistema'!$B$1:$C$89,2,0)</f>
        <v>SI</v>
      </c>
    </row>
    <row r="10614" spans="1:10" x14ac:dyDescent="0.25">
      <c r="A10614" s="4" t="str">
        <f t="shared" si="330"/>
        <v>46249-OXMP10-gen1</v>
      </c>
      <c r="B10614" s="14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 t="shared" si="331"/>
        <v>2026-08</v>
      </c>
      <c r="J10614" s="7" t="str">
        <f>VLOOKUP(C10614,'[1]T. Apoyo Sistema'!$B$1:$C$89,2,0)</f>
        <v>NO</v>
      </c>
    </row>
    <row r="10615" spans="1:10" x14ac:dyDescent="0.25">
      <c r="A10615" s="4" t="str">
        <f t="shared" si="330"/>
        <v>46249-OXMP10-psa1</v>
      </c>
      <c r="B10615" s="14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 t="shared" si="331"/>
        <v>2026-08</v>
      </c>
      <c r="J10615" s="7" t="str">
        <f>VLOOKUP(C10615,'[1]T. Apoyo Sistema'!$B$1:$C$89,2,0)</f>
        <v>NO</v>
      </c>
    </row>
    <row r="10616" spans="1:10" x14ac:dyDescent="0.25">
      <c r="A10616" s="4" t="str">
        <f t="shared" si="330"/>
        <v>46249-OXMP14-gen1</v>
      </c>
      <c r="B10616" s="14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 t="shared" si="331"/>
        <v>2026-08</v>
      </c>
      <c r="J10616" s="7" t="str">
        <f>VLOOKUP(C10616,'[1]T. Apoyo Sistema'!$B$1:$C$89,2,0)</f>
        <v>NO</v>
      </c>
    </row>
    <row r="10617" spans="1:10" x14ac:dyDescent="0.25">
      <c r="A10617" s="4" t="str">
        <f t="shared" si="330"/>
        <v>46249-OXMP14-psa1</v>
      </c>
      <c r="B10617" s="14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 t="shared" si="331"/>
        <v>2026-08</v>
      </c>
      <c r="J10617" s="7" t="str">
        <f>VLOOKUP(C10617,'[1]T. Apoyo Sistema'!$B$1:$C$89,2,0)</f>
        <v>NO</v>
      </c>
    </row>
    <row r="10618" spans="1:10" x14ac:dyDescent="0.25">
      <c r="A10618" s="4" t="str">
        <f t="shared" si="330"/>
        <v>46249-OXMP15-gen1</v>
      </c>
      <c r="B10618" s="14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 t="shared" si="331"/>
        <v>2026-08</v>
      </c>
      <c r="J10618" s="7" t="str">
        <f>VLOOKUP(C10618,'[1]T. Apoyo Sistema'!$B$1:$C$89,2,0)</f>
        <v>NO</v>
      </c>
    </row>
    <row r="10619" spans="1:10" x14ac:dyDescent="0.25">
      <c r="A10619" s="4" t="str">
        <f t="shared" si="330"/>
        <v>46249-OXMP15-psa1</v>
      </c>
      <c r="B10619" s="14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 t="shared" si="331"/>
        <v>2026-08</v>
      </c>
      <c r="J10619" s="7" t="str">
        <f>VLOOKUP(C10619,'[1]T. Apoyo Sistema'!$B$1:$C$89,2,0)</f>
        <v>NO</v>
      </c>
    </row>
    <row r="10620" spans="1:10" x14ac:dyDescent="0.25">
      <c r="A10620" s="4" t="str">
        <f t="shared" si="330"/>
        <v>46249-OXMP16-gen1</v>
      </c>
      <c r="B10620" s="14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 t="shared" si="331"/>
        <v>2026-08</v>
      </c>
      <c r="J10620" s="7" t="str">
        <f>VLOOKUP(C10620,'[1]T. Apoyo Sistema'!$B$1:$C$89,2,0)</f>
        <v>NO</v>
      </c>
    </row>
    <row r="10621" spans="1:10" x14ac:dyDescent="0.25">
      <c r="A10621" s="4" t="str">
        <f t="shared" si="330"/>
        <v>46249-OXMP16-psa1</v>
      </c>
      <c r="B10621" s="14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 t="shared" si="331"/>
        <v>2026-08</v>
      </c>
      <c r="J10621" s="7" t="str">
        <f>VLOOKUP(C10621,'[1]T. Apoyo Sistema'!$B$1:$C$89,2,0)</f>
        <v>NO</v>
      </c>
    </row>
    <row r="10622" spans="1:10" x14ac:dyDescent="0.25">
      <c r="A10622" s="4" t="str">
        <f t="shared" si="330"/>
        <v>46249-OXMPN4-gen1</v>
      </c>
      <c r="B10622" s="14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 t="shared" si="331"/>
        <v>2026-08</v>
      </c>
      <c r="J10622" s="7" t="str">
        <f>VLOOKUP(C10622,'[1]T. Apoyo Sistema'!$B$1:$C$89,2,0)</f>
        <v>NO</v>
      </c>
    </row>
    <row r="10623" spans="1:10" x14ac:dyDescent="0.25">
      <c r="A10623" s="4" t="str">
        <f t="shared" si="330"/>
        <v>46249-OXMPN4-psa1</v>
      </c>
      <c r="B10623" s="14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 t="shared" si="331"/>
        <v>2026-08</v>
      </c>
      <c r="J10623" s="7" t="str">
        <f>VLOOKUP(C10623,'[1]T. Apoyo Sistema'!$B$1:$C$89,2,0)</f>
        <v>NO</v>
      </c>
    </row>
    <row r="10624" spans="1:10" x14ac:dyDescent="0.25">
      <c r="A10624" s="4" t="str">
        <f t="shared" si="330"/>
        <v>46249-OXMPN5-gen1</v>
      </c>
      <c r="B10624" s="14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 t="shared" si="331"/>
        <v>2026-08</v>
      </c>
      <c r="J10624" s="7" t="str">
        <f>VLOOKUP(C10624,'[1]T. Apoyo Sistema'!$B$1:$C$89,2,0)</f>
        <v>NO</v>
      </c>
    </row>
    <row r="10625" spans="1:10" x14ac:dyDescent="0.25">
      <c r="A10625" s="4" t="str">
        <f t="shared" si="330"/>
        <v>46249-OXMPN5-psa1</v>
      </c>
      <c r="B10625" s="14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 t="shared" si="331"/>
        <v>2026-08</v>
      </c>
      <c r="J10625" s="7" t="str">
        <f>VLOOKUP(C10625,'[1]T. Apoyo Sistema'!$B$1:$C$89,2,0)</f>
        <v>NO</v>
      </c>
    </row>
    <row r="10626" spans="1:10" x14ac:dyDescent="0.25">
      <c r="A10626" s="4" t="str">
        <f t="shared" ref="A10626:A10689" si="332">CONCATENATE(B10626,"-",C10626,"-",D10626)</f>
        <v>46249-OXMPN7-gen1</v>
      </c>
      <c r="B10626" s="14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 t="shared" ref="I10626:I10689" si="333">TEXT(B10626,"yyyy-mm")</f>
        <v>2026-08</v>
      </c>
      <c r="J10626" s="7" t="str">
        <f>VLOOKUP(C10626,'[1]T. Apoyo Sistema'!$B$1:$C$89,2,0)</f>
        <v>NO</v>
      </c>
    </row>
    <row r="10627" spans="1:10" x14ac:dyDescent="0.25">
      <c r="A10627" s="4" t="str">
        <f t="shared" si="332"/>
        <v>46249-OXMPN7-psa1</v>
      </c>
      <c r="B10627" s="14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 t="shared" si="333"/>
        <v>2026-08</v>
      </c>
      <c r="J10627" s="7" t="str">
        <f>VLOOKUP(C10627,'[1]T. Apoyo Sistema'!$B$1:$C$89,2,0)</f>
        <v>NO</v>
      </c>
    </row>
    <row r="10628" spans="1:10" x14ac:dyDescent="0.25">
      <c r="A10628" s="4" t="str">
        <f t="shared" si="332"/>
        <v>46249-OXMPN8-gen1</v>
      </c>
      <c r="B10628" s="14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 t="shared" si="333"/>
        <v>2026-08</v>
      </c>
      <c r="J10628" s="7" t="str">
        <f>VLOOKUP(C10628,'[1]T. Apoyo Sistema'!$B$1:$C$89,2,0)</f>
        <v>NO</v>
      </c>
    </row>
    <row r="10629" spans="1:10" x14ac:dyDescent="0.25">
      <c r="A10629" s="4" t="str">
        <f t="shared" si="332"/>
        <v>46249-OXMPN8-psa1</v>
      </c>
      <c r="B10629" s="14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 t="shared" si="333"/>
        <v>2026-08</v>
      </c>
      <c r="J10629" s="7" t="str">
        <f>VLOOKUP(C10629,'[1]T. Apoyo Sistema'!$B$1:$C$89,2,0)</f>
        <v>NO</v>
      </c>
    </row>
    <row r="10630" spans="1:10" x14ac:dyDescent="0.25">
      <c r="A10630" s="4" t="str">
        <f t="shared" si="332"/>
        <v>46249-OXMPN9-gen1</v>
      </c>
      <c r="B10630" s="14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 t="shared" si="333"/>
        <v>2026-08</v>
      </c>
      <c r="J10630" s="7" t="str">
        <f>VLOOKUP(C10630,'[1]T. Apoyo Sistema'!$B$1:$C$89,2,0)</f>
        <v>NO</v>
      </c>
    </row>
    <row r="10631" spans="1:10" x14ac:dyDescent="0.25">
      <c r="A10631" s="4" t="str">
        <f t="shared" si="332"/>
        <v>46249-OXMPN9-psa1</v>
      </c>
      <c r="B10631" s="14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 t="shared" si="333"/>
        <v>2026-08</v>
      </c>
      <c r="J10631" s="7" t="str">
        <f>VLOOKUP(C10631,'[1]T. Apoyo Sistema'!$B$1:$C$89,2,0)</f>
        <v>NO</v>
      </c>
    </row>
    <row r="10632" spans="1:10" x14ac:dyDescent="0.25">
      <c r="A10632" s="4" t="str">
        <f t="shared" si="332"/>
        <v>46249-POX1-bbd1</v>
      </c>
      <c r="B10632" s="14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 t="shared" si="333"/>
        <v>2026-08</v>
      </c>
      <c r="J10632" s="7" t="str">
        <f>VLOOKUP(C10632,'[1]T. Apoyo Sistema'!$B$1:$C$89,2,0)</f>
        <v>SI</v>
      </c>
    </row>
    <row r="10633" spans="1:10" x14ac:dyDescent="0.25">
      <c r="A10633" s="4" t="str">
        <f t="shared" si="332"/>
        <v>46249-POX1-bbd2</v>
      </c>
      <c r="B10633" s="14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 t="shared" si="333"/>
        <v>2026-08</v>
      </c>
      <c r="J10633" s="7" t="str">
        <f>VLOOKUP(C10633,'[1]T. Apoyo Sistema'!$B$1:$C$89,2,0)</f>
        <v>SI</v>
      </c>
    </row>
    <row r="10634" spans="1:10" x14ac:dyDescent="0.25">
      <c r="A10634" s="4" t="str">
        <f t="shared" si="332"/>
        <v>46249-POX1-com1</v>
      </c>
      <c r="B10634" s="14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 t="shared" si="333"/>
        <v>2026-08</v>
      </c>
      <c r="J10634" s="7" t="str">
        <f>VLOOKUP(C10634,'[1]T. Apoyo Sistema'!$B$1:$C$89,2,0)</f>
        <v>SI</v>
      </c>
    </row>
    <row r="10635" spans="1:10" x14ac:dyDescent="0.25">
      <c r="A10635" s="4" t="str">
        <f t="shared" si="332"/>
        <v>46249-POX1-com2</v>
      </c>
      <c r="B10635" s="14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 t="shared" si="333"/>
        <v>2026-08</v>
      </c>
      <c r="J10635" s="7" t="str">
        <f>VLOOKUP(C10635,'[1]T. Apoyo Sistema'!$B$1:$C$89,2,0)</f>
        <v>SI</v>
      </c>
    </row>
    <row r="10636" spans="1:10" x14ac:dyDescent="0.25">
      <c r="A10636" s="4" t="str">
        <f t="shared" si="332"/>
        <v>46249-POX1-gen1</v>
      </c>
      <c r="B10636" s="14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 t="shared" si="333"/>
        <v>2026-08</v>
      </c>
      <c r="J10636" s="7" t="str">
        <f>VLOOKUP(C10636,'[1]T. Apoyo Sistema'!$B$1:$C$89,2,0)</f>
        <v>SI</v>
      </c>
    </row>
    <row r="10637" spans="1:10" x14ac:dyDescent="0.25">
      <c r="A10637" s="4" t="str">
        <f t="shared" si="332"/>
        <v>46249-POX1-gen2</v>
      </c>
      <c r="B10637" s="14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 t="shared" si="333"/>
        <v>2026-08</v>
      </c>
      <c r="J10637" s="7" t="str">
        <f>VLOOKUP(C10637,'[1]T. Apoyo Sistema'!$B$1:$C$89,2,0)</f>
        <v>SI</v>
      </c>
    </row>
    <row r="10638" spans="1:10" x14ac:dyDescent="0.25">
      <c r="A10638" s="4" t="str">
        <f t="shared" si="332"/>
        <v>46249-POX1-psa1</v>
      </c>
      <c r="B10638" s="14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 t="shared" si="333"/>
        <v>2026-08</v>
      </c>
      <c r="J10638" s="7" t="str">
        <f>VLOOKUP(C10638,'[1]T. Apoyo Sistema'!$B$1:$C$89,2,0)</f>
        <v>SI</v>
      </c>
    </row>
    <row r="10639" spans="1:10" x14ac:dyDescent="0.25">
      <c r="A10639" s="4" t="str">
        <f t="shared" si="332"/>
        <v>46249-POX1-psa2</v>
      </c>
      <c r="B10639" s="14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 t="shared" si="333"/>
        <v>2026-08</v>
      </c>
      <c r="J10639" s="7" t="str">
        <f>VLOOKUP(C10639,'[1]T. Apoyo Sistema'!$B$1:$C$89,2,0)</f>
        <v>SI</v>
      </c>
    </row>
    <row r="10640" spans="1:10" x14ac:dyDescent="0.25">
      <c r="A10640" s="4" t="str">
        <f t="shared" si="332"/>
        <v>46249-POX1-sec1</v>
      </c>
      <c r="B10640" s="14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 t="shared" si="333"/>
        <v>2026-08</v>
      </c>
      <c r="J10640" s="7" t="str">
        <f>VLOOKUP(C10640,'[1]T. Apoyo Sistema'!$B$1:$C$89,2,0)</f>
        <v>SI</v>
      </c>
    </row>
    <row r="10641" spans="1:10" x14ac:dyDescent="0.25">
      <c r="A10641" s="4" t="str">
        <f t="shared" si="332"/>
        <v>46249-POX1-sec2</v>
      </c>
      <c r="B10641" s="14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 t="shared" si="333"/>
        <v>2026-08</v>
      </c>
      <c r="J10641" s="7" t="str">
        <f>VLOOKUP(C10641,'[1]T. Apoyo Sistema'!$B$1:$C$89,2,0)</f>
        <v>SI</v>
      </c>
    </row>
    <row r="10642" spans="1:10" x14ac:dyDescent="0.25">
      <c r="A10642" s="4" t="str">
        <f t="shared" si="332"/>
        <v>46249-POX10-bbd1</v>
      </c>
      <c r="B10642" s="14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 t="shared" si="333"/>
        <v>2026-08</v>
      </c>
      <c r="J10642" s="7" t="str">
        <f>VLOOKUP(C10642,'[1]T. Apoyo Sistema'!$B$1:$C$89,2,0)</f>
        <v>SI</v>
      </c>
    </row>
    <row r="10643" spans="1:10" x14ac:dyDescent="0.25">
      <c r="A10643" s="4" t="str">
        <f t="shared" si="332"/>
        <v>46249-POX10-bbd2</v>
      </c>
      <c r="B10643" s="14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 t="shared" si="333"/>
        <v>2026-08</v>
      </c>
      <c r="J10643" s="7" t="str">
        <f>VLOOKUP(C10643,'[1]T. Apoyo Sistema'!$B$1:$C$89,2,0)</f>
        <v>SI</v>
      </c>
    </row>
    <row r="10644" spans="1:10" x14ac:dyDescent="0.25">
      <c r="A10644" s="4" t="str">
        <f t="shared" si="332"/>
        <v>46249-POX10-com1</v>
      </c>
      <c r="B10644" s="14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 t="shared" si="333"/>
        <v>2026-08</v>
      </c>
      <c r="J10644" s="7" t="str">
        <f>VLOOKUP(C10644,'[1]T. Apoyo Sistema'!$B$1:$C$89,2,0)</f>
        <v>SI</v>
      </c>
    </row>
    <row r="10645" spans="1:10" x14ac:dyDescent="0.25">
      <c r="A10645" s="4" t="str">
        <f t="shared" si="332"/>
        <v>46249-POX10-com2</v>
      </c>
      <c r="B10645" s="14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 t="shared" si="333"/>
        <v>2026-08</v>
      </c>
      <c r="J10645" s="7" t="str">
        <f>VLOOKUP(C10645,'[1]T. Apoyo Sistema'!$B$1:$C$89,2,0)</f>
        <v>SI</v>
      </c>
    </row>
    <row r="10646" spans="1:10" x14ac:dyDescent="0.25">
      <c r="A10646" s="4" t="str">
        <f t="shared" si="332"/>
        <v>46249-POX10-com3</v>
      </c>
      <c r="B10646" s="14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 t="shared" si="333"/>
        <v>2026-08</v>
      </c>
      <c r="J10646" s="7" t="str">
        <f>VLOOKUP(C10646,'[1]T. Apoyo Sistema'!$B$1:$C$89,2,0)</f>
        <v>SI</v>
      </c>
    </row>
    <row r="10647" spans="1:10" x14ac:dyDescent="0.25">
      <c r="A10647" s="4" t="str">
        <f t="shared" si="332"/>
        <v>46249-POX10-com4</v>
      </c>
      <c r="B10647" s="14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 t="shared" si="333"/>
        <v>2026-08</v>
      </c>
      <c r="J10647" s="7" t="str">
        <f>VLOOKUP(C10647,'[1]T. Apoyo Sistema'!$B$1:$C$89,2,0)</f>
        <v>SI</v>
      </c>
    </row>
    <row r="10648" spans="1:10" x14ac:dyDescent="0.25">
      <c r="A10648" s="4" t="str">
        <f t="shared" si="332"/>
        <v>46249-POX10-gen1</v>
      </c>
      <c r="B10648" s="14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 t="shared" si="333"/>
        <v>2026-08</v>
      </c>
      <c r="J10648" s="7" t="str">
        <f>VLOOKUP(C10648,'[1]T. Apoyo Sistema'!$B$1:$C$89,2,0)</f>
        <v>SI</v>
      </c>
    </row>
    <row r="10649" spans="1:10" x14ac:dyDescent="0.25">
      <c r="A10649" s="4" t="str">
        <f t="shared" si="332"/>
        <v>46249-POX10-gen2</v>
      </c>
      <c r="B10649" s="14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 t="shared" si="333"/>
        <v>2026-08</v>
      </c>
      <c r="J10649" s="7" t="str">
        <f>VLOOKUP(C10649,'[1]T. Apoyo Sistema'!$B$1:$C$89,2,0)</f>
        <v>SI</v>
      </c>
    </row>
    <row r="10650" spans="1:10" x14ac:dyDescent="0.25">
      <c r="A10650" s="4" t="str">
        <f t="shared" si="332"/>
        <v>46249-POX10-psa1</v>
      </c>
      <c r="B10650" s="14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 t="shared" si="333"/>
        <v>2026-08</v>
      </c>
      <c r="J10650" s="7" t="str">
        <f>VLOOKUP(C10650,'[1]T. Apoyo Sistema'!$B$1:$C$89,2,0)</f>
        <v>SI</v>
      </c>
    </row>
    <row r="10651" spans="1:10" x14ac:dyDescent="0.25">
      <c r="A10651" s="4" t="str">
        <f t="shared" si="332"/>
        <v>46249-POX10-psa2</v>
      </c>
      <c r="B10651" s="14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 t="shared" si="333"/>
        <v>2026-08</v>
      </c>
      <c r="J10651" s="7" t="str">
        <f>VLOOKUP(C10651,'[1]T. Apoyo Sistema'!$B$1:$C$89,2,0)</f>
        <v>SI</v>
      </c>
    </row>
    <row r="10652" spans="1:10" x14ac:dyDescent="0.25">
      <c r="A10652" s="4" t="str">
        <f t="shared" si="332"/>
        <v>46249-POX10-psa3</v>
      </c>
      <c r="B10652" s="14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 t="shared" si="333"/>
        <v>2026-08</v>
      </c>
      <c r="J10652" s="7" t="str">
        <f>VLOOKUP(C10652,'[1]T. Apoyo Sistema'!$B$1:$C$89,2,0)</f>
        <v>SI</v>
      </c>
    </row>
    <row r="10653" spans="1:10" x14ac:dyDescent="0.25">
      <c r="A10653" s="4" t="str">
        <f t="shared" si="332"/>
        <v>46249-POX10-psa4</v>
      </c>
      <c r="B10653" s="14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 t="shared" si="333"/>
        <v>2026-08</v>
      </c>
      <c r="J10653" s="7" t="str">
        <f>VLOOKUP(C10653,'[1]T. Apoyo Sistema'!$B$1:$C$89,2,0)</f>
        <v>SI</v>
      </c>
    </row>
    <row r="10654" spans="1:10" x14ac:dyDescent="0.25">
      <c r="A10654" s="4" t="str">
        <f t="shared" si="332"/>
        <v>46249-POX10-sec1</v>
      </c>
      <c r="B10654" s="14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 t="shared" si="333"/>
        <v>2026-08</v>
      </c>
      <c r="J10654" s="7" t="str">
        <f>VLOOKUP(C10654,'[1]T. Apoyo Sistema'!$B$1:$C$89,2,0)</f>
        <v>SI</v>
      </c>
    </row>
    <row r="10655" spans="1:10" x14ac:dyDescent="0.25">
      <c r="A10655" s="4" t="str">
        <f t="shared" si="332"/>
        <v>46249-POX10-sec2</v>
      </c>
      <c r="B10655" s="14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 t="shared" si="333"/>
        <v>2026-08</v>
      </c>
      <c r="J10655" s="7" t="str">
        <f>VLOOKUP(C10655,'[1]T. Apoyo Sistema'!$B$1:$C$89,2,0)</f>
        <v>SI</v>
      </c>
    </row>
    <row r="10656" spans="1:10" x14ac:dyDescent="0.25">
      <c r="A10656" s="4" t="str">
        <f t="shared" si="332"/>
        <v>46249-POX11-bbd1</v>
      </c>
      <c r="B10656" s="14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 t="shared" si="333"/>
        <v>2026-08</v>
      </c>
      <c r="J10656" s="7" t="str">
        <f>VLOOKUP(C10656,'[1]T. Apoyo Sistema'!$B$1:$C$89,2,0)</f>
        <v>SI</v>
      </c>
    </row>
    <row r="10657" spans="1:10" x14ac:dyDescent="0.25">
      <c r="A10657" s="4" t="str">
        <f t="shared" si="332"/>
        <v>46249-POX11-bbd2</v>
      </c>
      <c r="B10657" s="14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 t="shared" si="333"/>
        <v>2026-08</v>
      </c>
      <c r="J10657" s="7" t="str">
        <f>VLOOKUP(C10657,'[1]T. Apoyo Sistema'!$B$1:$C$89,2,0)</f>
        <v>SI</v>
      </c>
    </row>
    <row r="10658" spans="1:10" x14ac:dyDescent="0.25">
      <c r="A10658" s="4" t="str">
        <f t="shared" si="332"/>
        <v>46249-POX11-com1</v>
      </c>
      <c r="B10658" s="14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 t="shared" si="333"/>
        <v>2026-08</v>
      </c>
      <c r="J10658" s="7" t="str">
        <f>VLOOKUP(C10658,'[1]T. Apoyo Sistema'!$B$1:$C$89,2,0)</f>
        <v>SI</v>
      </c>
    </row>
    <row r="10659" spans="1:10" x14ac:dyDescent="0.25">
      <c r="A10659" s="4" t="str">
        <f t="shared" si="332"/>
        <v>46249-POX11-com2</v>
      </c>
      <c r="B10659" s="14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 t="shared" si="333"/>
        <v>2026-08</v>
      </c>
      <c r="J10659" s="7" t="str">
        <f>VLOOKUP(C10659,'[1]T. Apoyo Sistema'!$B$1:$C$89,2,0)</f>
        <v>SI</v>
      </c>
    </row>
    <row r="10660" spans="1:10" x14ac:dyDescent="0.25">
      <c r="A10660" s="4" t="str">
        <f t="shared" si="332"/>
        <v>46249-POX11-com3</v>
      </c>
      <c r="B10660" s="14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 t="shared" si="333"/>
        <v>2026-08</v>
      </c>
      <c r="J10660" s="7" t="str">
        <f>VLOOKUP(C10660,'[1]T. Apoyo Sistema'!$B$1:$C$89,2,0)</f>
        <v>SI</v>
      </c>
    </row>
    <row r="10661" spans="1:10" x14ac:dyDescent="0.25">
      <c r="A10661" s="4" t="str">
        <f t="shared" si="332"/>
        <v>46249-POX11-com4</v>
      </c>
      <c r="B10661" s="14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 t="shared" si="333"/>
        <v>2026-08</v>
      </c>
      <c r="J10661" s="7" t="str">
        <f>VLOOKUP(C10661,'[1]T. Apoyo Sistema'!$B$1:$C$89,2,0)</f>
        <v>SI</v>
      </c>
    </row>
    <row r="10662" spans="1:10" x14ac:dyDescent="0.25">
      <c r="A10662" s="4" t="str">
        <f t="shared" si="332"/>
        <v>46249-POX11-gen1</v>
      </c>
      <c r="B10662" s="14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 t="shared" si="333"/>
        <v>2026-08</v>
      </c>
      <c r="J10662" s="7" t="str">
        <f>VLOOKUP(C10662,'[1]T. Apoyo Sistema'!$B$1:$C$89,2,0)</f>
        <v>SI</v>
      </c>
    </row>
    <row r="10663" spans="1:10" x14ac:dyDescent="0.25">
      <c r="A10663" s="4" t="str">
        <f t="shared" si="332"/>
        <v>46249-POX11-gen2</v>
      </c>
      <c r="B10663" s="14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 t="shared" si="333"/>
        <v>2026-08</v>
      </c>
      <c r="J10663" s="7" t="str">
        <f>VLOOKUP(C10663,'[1]T. Apoyo Sistema'!$B$1:$C$89,2,0)</f>
        <v>SI</v>
      </c>
    </row>
    <row r="10664" spans="1:10" x14ac:dyDescent="0.25">
      <c r="A10664" s="4" t="str">
        <f t="shared" si="332"/>
        <v>46249-POX11-psa1</v>
      </c>
      <c r="B10664" s="14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 t="shared" si="333"/>
        <v>2026-08</v>
      </c>
      <c r="J10664" s="7" t="str">
        <f>VLOOKUP(C10664,'[1]T. Apoyo Sistema'!$B$1:$C$89,2,0)</f>
        <v>SI</v>
      </c>
    </row>
    <row r="10665" spans="1:10" x14ac:dyDescent="0.25">
      <c r="A10665" s="4" t="str">
        <f t="shared" si="332"/>
        <v>46249-POX11-psa2</v>
      </c>
      <c r="B10665" s="14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 t="shared" si="333"/>
        <v>2026-08</v>
      </c>
      <c r="J10665" s="7" t="str">
        <f>VLOOKUP(C10665,'[1]T. Apoyo Sistema'!$B$1:$C$89,2,0)</f>
        <v>SI</v>
      </c>
    </row>
    <row r="10666" spans="1:10" x14ac:dyDescent="0.25">
      <c r="A10666" s="4" t="str">
        <f t="shared" si="332"/>
        <v>46249-POX11-psa3</v>
      </c>
      <c r="B10666" s="14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 t="shared" si="333"/>
        <v>2026-08</v>
      </c>
      <c r="J10666" s="7" t="str">
        <f>VLOOKUP(C10666,'[1]T. Apoyo Sistema'!$B$1:$C$89,2,0)</f>
        <v>SI</v>
      </c>
    </row>
    <row r="10667" spans="1:10" x14ac:dyDescent="0.25">
      <c r="A10667" s="4" t="str">
        <f t="shared" si="332"/>
        <v>46249-POX11-psa4</v>
      </c>
      <c r="B10667" s="14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 t="shared" si="333"/>
        <v>2026-08</v>
      </c>
      <c r="J10667" s="7" t="str">
        <f>VLOOKUP(C10667,'[1]T. Apoyo Sistema'!$B$1:$C$89,2,0)</f>
        <v>SI</v>
      </c>
    </row>
    <row r="10668" spans="1:10" x14ac:dyDescent="0.25">
      <c r="A10668" s="4" t="str">
        <f t="shared" si="332"/>
        <v>46249-POX11-sec1</v>
      </c>
      <c r="B10668" s="14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 t="shared" si="333"/>
        <v>2026-08</v>
      </c>
      <c r="J10668" s="7" t="str">
        <f>VLOOKUP(C10668,'[1]T. Apoyo Sistema'!$B$1:$C$89,2,0)</f>
        <v>SI</v>
      </c>
    </row>
    <row r="10669" spans="1:10" x14ac:dyDescent="0.25">
      <c r="A10669" s="4" t="str">
        <f t="shared" si="332"/>
        <v>46249-POX11-sec2</v>
      </c>
      <c r="B10669" s="14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 t="shared" si="333"/>
        <v>2026-08</v>
      </c>
      <c r="J10669" s="7" t="str">
        <f>VLOOKUP(C10669,'[1]T. Apoyo Sistema'!$B$1:$C$89,2,0)</f>
        <v>SI</v>
      </c>
    </row>
    <row r="10670" spans="1:10" x14ac:dyDescent="0.25">
      <c r="A10670" s="4" t="str">
        <f t="shared" si="332"/>
        <v>46249-POX17-bbd1</v>
      </c>
      <c r="B10670" s="14">
        <v>46249</v>
      </c>
      <c r="C10670" s="4" t="s">
        <v>35</v>
      </c>
      <c r="D10670" s="4" t="s">
        <v>69</v>
      </c>
      <c r="E10670" s="4">
        <v>0</v>
      </c>
      <c r="F10670" s="6">
        <v>0</v>
      </c>
      <c r="G10670" s="6">
        <v>15.983333333333333</v>
      </c>
      <c r="H10670" s="6">
        <v>0</v>
      </c>
      <c r="I10670" s="4" t="str">
        <f t="shared" si="333"/>
        <v>2026-08</v>
      </c>
      <c r="J10670" s="7" t="str">
        <f>VLOOKUP(C10670,'[1]T. Apoyo Sistema'!$B$1:$C$89,2,0)</f>
        <v>SI</v>
      </c>
    </row>
    <row r="10671" spans="1:10" x14ac:dyDescent="0.25">
      <c r="A10671" s="4" t="str">
        <f t="shared" si="332"/>
        <v>46249-POX17-bbd2</v>
      </c>
      <c r="B10671" s="14">
        <v>46249</v>
      </c>
      <c r="C10671" s="4" t="s">
        <v>35</v>
      </c>
      <c r="D10671" s="4" t="s">
        <v>70</v>
      </c>
      <c r="E10671" s="4">
        <v>0</v>
      </c>
      <c r="F10671" s="6">
        <v>0</v>
      </c>
      <c r="G10671" s="6">
        <v>15.983333333333333</v>
      </c>
      <c r="H10671" s="6">
        <v>0</v>
      </c>
      <c r="I10671" s="4" t="str">
        <f t="shared" si="333"/>
        <v>2026-08</v>
      </c>
      <c r="J10671" s="7" t="str">
        <f>VLOOKUP(C10671,'[1]T. Apoyo Sistema'!$B$1:$C$89,2,0)</f>
        <v>SI</v>
      </c>
    </row>
    <row r="10672" spans="1:10" x14ac:dyDescent="0.25">
      <c r="A10672" s="4" t="str">
        <f t="shared" si="332"/>
        <v>46249-POX17-com1</v>
      </c>
      <c r="B10672" s="14">
        <v>46249</v>
      </c>
      <c r="C10672" s="4" t="s">
        <v>35</v>
      </c>
      <c r="D10672" s="4" t="s">
        <v>71</v>
      </c>
      <c r="E10672" s="4">
        <v>0</v>
      </c>
      <c r="F10672" s="6">
        <v>0.98333333333333328</v>
      </c>
      <c r="G10672" s="6">
        <v>15</v>
      </c>
      <c r="H10672" s="6">
        <v>0</v>
      </c>
      <c r="I10672" s="4" t="str">
        <f t="shared" si="333"/>
        <v>2026-08</v>
      </c>
      <c r="J10672" s="7" t="str">
        <f>VLOOKUP(C10672,'[1]T. Apoyo Sistema'!$B$1:$C$89,2,0)</f>
        <v>SI</v>
      </c>
    </row>
    <row r="10673" spans="1:10" x14ac:dyDescent="0.25">
      <c r="A10673" s="4" t="str">
        <f t="shared" si="332"/>
        <v>46249-POX17-com2</v>
      </c>
      <c r="B10673" s="14">
        <v>46249</v>
      </c>
      <c r="C10673" s="4" t="s">
        <v>35</v>
      </c>
      <c r="D10673" s="4" t="s">
        <v>72</v>
      </c>
      <c r="E10673" s="4">
        <v>0</v>
      </c>
      <c r="F10673" s="6">
        <v>1.2333333333333334</v>
      </c>
      <c r="G10673" s="6">
        <v>14.75</v>
      </c>
      <c r="H10673" s="6">
        <v>0</v>
      </c>
      <c r="I10673" s="4" t="str">
        <f t="shared" si="333"/>
        <v>2026-08</v>
      </c>
      <c r="J10673" s="7" t="str">
        <f>VLOOKUP(C10673,'[1]T. Apoyo Sistema'!$B$1:$C$89,2,0)</f>
        <v>SI</v>
      </c>
    </row>
    <row r="10674" spans="1:10" x14ac:dyDescent="0.25">
      <c r="A10674" s="4" t="str">
        <f t="shared" si="332"/>
        <v>46249-POX17-com3</v>
      </c>
      <c r="B10674" s="14">
        <v>46249</v>
      </c>
      <c r="C10674" s="4" t="s">
        <v>35</v>
      </c>
      <c r="D10674" s="4" t="s">
        <v>77</v>
      </c>
      <c r="E10674" s="4">
        <v>0</v>
      </c>
      <c r="F10674" s="6">
        <v>0.41666666666666669</v>
      </c>
      <c r="G10674" s="6">
        <v>15.566666666666666</v>
      </c>
      <c r="H10674" s="6">
        <v>0</v>
      </c>
      <c r="I10674" s="4" t="str">
        <f t="shared" si="333"/>
        <v>2026-08</v>
      </c>
      <c r="J10674" s="7" t="str">
        <f>VLOOKUP(C10674,'[1]T. Apoyo Sistema'!$B$1:$C$89,2,0)</f>
        <v>SI</v>
      </c>
    </row>
    <row r="10675" spans="1:10" x14ac:dyDescent="0.25">
      <c r="A10675" s="4" t="str">
        <f t="shared" si="332"/>
        <v>46249-POX17-com4</v>
      </c>
      <c r="B10675" s="14">
        <v>46249</v>
      </c>
      <c r="C10675" s="4" t="s">
        <v>35</v>
      </c>
      <c r="D10675" s="4" t="s">
        <v>78</v>
      </c>
      <c r="E10675" s="4">
        <v>0</v>
      </c>
      <c r="F10675" s="6">
        <v>1.1333333333333333</v>
      </c>
      <c r="G10675" s="6">
        <v>14.85</v>
      </c>
      <c r="H10675" s="6">
        <v>0</v>
      </c>
      <c r="I10675" s="4" t="str">
        <f t="shared" si="333"/>
        <v>2026-08</v>
      </c>
      <c r="J10675" s="7" t="str">
        <f>VLOOKUP(C10675,'[1]T. Apoyo Sistema'!$B$1:$C$89,2,0)</f>
        <v>SI</v>
      </c>
    </row>
    <row r="10676" spans="1:10" x14ac:dyDescent="0.25">
      <c r="A10676" s="4" t="str">
        <f t="shared" si="332"/>
        <v>46249-POX17-gen1</v>
      </c>
      <c r="B10676" s="14">
        <v>46249</v>
      </c>
      <c r="C10676" s="4" t="s">
        <v>35</v>
      </c>
      <c r="D10676" s="4" t="s">
        <v>59</v>
      </c>
      <c r="E10676" s="4">
        <v>0</v>
      </c>
      <c r="F10676" s="6">
        <v>1.3833333333333333</v>
      </c>
      <c r="G10676" s="6">
        <v>14.6</v>
      </c>
      <c r="H10676" s="6">
        <v>0</v>
      </c>
      <c r="I10676" s="4" t="str">
        <f t="shared" si="333"/>
        <v>2026-08</v>
      </c>
      <c r="J10676" s="7" t="str">
        <f>VLOOKUP(C10676,'[1]T. Apoyo Sistema'!$B$1:$C$89,2,0)</f>
        <v>SI</v>
      </c>
    </row>
    <row r="10677" spans="1:10" x14ac:dyDescent="0.25">
      <c r="A10677" s="4" t="str">
        <f t="shared" si="332"/>
        <v>46249-POX17-gen2</v>
      </c>
      <c r="B10677" s="14">
        <v>46249</v>
      </c>
      <c r="C10677" s="4" t="s">
        <v>35</v>
      </c>
      <c r="D10677" s="4" t="s">
        <v>73</v>
      </c>
      <c r="E10677" s="4">
        <v>0</v>
      </c>
      <c r="F10677" s="6">
        <v>0</v>
      </c>
      <c r="G10677" s="6">
        <v>15.983333333333333</v>
      </c>
      <c r="H10677" s="6">
        <v>0</v>
      </c>
      <c r="I10677" s="4" t="str">
        <f t="shared" si="333"/>
        <v>2026-08</v>
      </c>
      <c r="J10677" s="7" t="str">
        <f>VLOOKUP(C10677,'[1]T. Apoyo Sistema'!$B$1:$C$89,2,0)</f>
        <v>SI</v>
      </c>
    </row>
    <row r="10678" spans="1:10" x14ac:dyDescent="0.25">
      <c r="A10678" s="4" t="str">
        <f t="shared" si="332"/>
        <v>46249-POX17-psa1</v>
      </c>
      <c r="B10678" s="14">
        <v>46249</v>
      </c>
      <c r="C10678" s="4" t="s">
        <v>35</v>
      </c>
      <c r="D10678" s="4" t="s">
        <v>60</v>
      </c>
      <c r="E10678" s="4">
        <v>0</v>
      </c>
      <c r="F10678" s="6">
        <v>0</v>
      </c>
      <c r="G10678" s="6">
        <v>15.983333333333333</v>
      </c>
      <c r="H10678" s="6">
        <v>0</v>
      </c>
      <c r="I10678" s="4" t="str">
        <f t="shared" si="333"/>
        <v>2026-08</v>
      </c>
      <c r="J10678" s="7" t="str">
        <f>VLOOKUP(C10678,'[1]T. Apoyo Sistema'!$B$1:$C$89,2,0)</f>
        <v>SI</v>
      </c>
    </row>
    <row r="10679" spans="1:10" x14ac:dyDescent="0.25">
      <c r="A10679" s="4" t="str">
        <f t="shared" si="332"/>
        <v>46249-POX17-psa2</v>
      </c>
      <c r="B10679" s="14">
        <v>46249</v>
      </c>
      <c r="C10679" s="4" t="s">
        <v>35</v>
      </c>
      <c r="D10679" s="4" t="s">
        <v>74</v>
      </c>
      <c r="E10679" s="4">
        <v>0</v>
      </c>
      <c r="F10679" s="6">
        <v>0.48333333333333334</v>
      </c>
      <c r="G10679" s="6">
        <v>15.5</v>
      </c>
      <c r="H10679" s="6">
        <v>0</v>
      </c>
      <c r="I10679" s="4" t="str">
        <f t="shared" si="333"/>
        <v>2026-08</v>
      </c>
      <c r="J10679" s="7" t="str">
        <f>VLOOKUP(C10679,'[1]T. Apoyo Sistema'!$B$1:$C$89,2,0)</f>
        <v>SI</v>
      </c>
    </row>
    <row r="10680" spans="1:10" x14ac:dyDescent="0.25">
      <c r="A10680" s="4" t="str">
        <f t="shared" si="332"/>
        <v>46249-POX17-psa3</v>
      </c>
      <c r="B10680" s="14">
        <v>46249</v>
      </c>
      <c r="C10680" s="4" t="s">
        <v>35</v>
      </c>
      <c r="D10680" s="4" t="s">
        <v>79</v>
      </c>
      <c r="E10680" s="4">
        <v>0</v>
      </c>
      <c r="F10680" s="6">
        <v>0.45</v>
      </c>
      <c r="G10680" s="6">
        <v>15.533333333333333</v>
      </c>
      <c r="H10680" s="6">
        <v>0</v>
      </c>
      <c r="I10680" s="4" t="str">
        <f t="shared" si="333"/>
        <v>2026-08</v>
      </c>
      <c r="J10680" s="7" t="str">
        <f>VLOOKUP(C10680,'[1]T. Apoyo Sistema'!$B$1:$C$89,2,0)</f>
        <v>SI</v>
      </c>
    </row>
    <row r="10681" spans="1:10" x14ac:dyDescent="0.25">
      <c r="A10681" s="4" t="str">
        <f t="shared" si="332"/>
        <v>46249-POX17-psa4</v>
      </c>
      <c r="B10681" s="14">
        <v>46249</v>
      </c>
      <c r="C10681" s="4" t="s">
        <v>35</v>
      </c>
      <c r="D10681" s="4" t="s">
        <v>80</v>
      </c>
      <c r="E10681" s="4">
        <v>0</v>
      </c>
      <c r="F10681" s="6">
        <v>0</v>
      </c>
      <c r="G10681" s="6">
        <v>15.983333333333333</v>
      </c>
      <c r="H10681" s="6">
        <v>0</v>
      </c>
      <c r="I10681" s="4" t="str">
        <f t="shared" si="333"/>
        <v>2026-08</v>
      </c>
      <c r="J10681" s="7" t="str">
        <f>VLOOKUP(C10681,'[1]T. Apoyo Sistema'!$B$1:$C$89,2,0)</f>
        <v>SI</v>
      </c>
    </row>
    <row r="10682" spans="1:10" x14ac:dyDescent="0.25">
      <c r="A10682" s="4" t="str">
        <f t="shared" si="332"/>
        <v>46249-POX17-sec1</v>
      </c>
      <c r="B10682" s="14">
        <v>46249</v>
      </c>
      <c r="C10682" s="4" t="s">
        <v>35</v>
      </c>
      <c r="D10682" s="4" t="s">
        <v>75</v>
      </c>
      <c r="E10682" s="4">
        <v>0</v>
      </c>
      <c r="F10682" s="6">
        <v>1.2666666666666666</v>
      </c>
      <c r="G10682" s="6">
        <v>14.716666666666665</v>
      </c>
      <c r="H10682" s="6">
        <v>0</v>
      </c>
      <c r="I10682" s="4" t="str">
        <f t="shared" si="333"/>
        <v>2026-08</v>
      </c>
      <c r="J10682" s="7" t="str">
        <f>VLOOKUP(C10682,'[1]T. Apoyo Sistema'!$B$1:$C$89,2,0)</f>
        <v>SI</v>
      </c>
    </row>
    <row r="10683" spans="1:10" x14ac:dyDescent="0.25">
      <c r="A10683" s="4" t="str">
        <f t="shared" si="332"/>
        <v>46249-POX17-sec2</v>
      </c>
      <c r="B10683" s="14">
        <v>46249</v>
      </c>
      <c r="C10683" s="4" t="s">
        <v>35</v>
      </c>
      <c r="D10683" s="4" t="s">
        <v>76</v>
      </c>
      <c r="E10683" s="4">
        <v>0</v>
      </c>
      <c r="F10683" s="6">
        <v>1.2666666666666666</v>
      </c>
      <c r="G10683" s="6">
        <v>14.716666666666665</v>
      </c>
      <c r="H10683" s="6">
        <v>0</v>
      </c>
      <c r="I10683" s="4" t="str">
        <f t="shared" si="333"/>
        <v>2026-08</v>
      </c>
      <c r="J10683" s="7" t="str">
        <f>VLOOKUP(C10683,'[1]T. Apoyo Sistema'!$B$1:$C$89,2,0)</f>
        <v>SI</v>
      </c>
    </row>
    <row r="10684" spans="1:10" x14ac:dyDescent="0.25">
      <c r="A10684" s="4" t="str">
        <f t="shared" si="332"/>
        <v>46249-POX18-bbd1</v>
      </c>
      <c r="B10684" s="14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 t="shared" si="333"/>
        <v>2026-08</v>
      </c>
      <c r="J10684" s="7" t="str">
        <f>VLOOKUP(C10684,'[1]T. Apoyo Sistema'!$B$1:$C$89,2,0)</f>
        <v>NO</v>
      </c>
    </row>
    <row r="10685" spans="1:10" x14ac:dyDescent="0.25">
      <c r="A10685" s="4" t="str">
        <f t="shared" si="332"/>
        <v>46249-POX18-bbd2</v>
      </c>
      <c r="B10685" s="14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 t="shared" si="333"/>
        <v>2026-08</v>
      </c>
      <c r="J10685" s="7" t="str">
        <f>VLOOKUP(C10685,'[1]T. Apoyo Sistema'!$B$1:$C$89,2,0)</f>
        <v>NO</v>
      </c>
    </row>
    <row r="10686" spans="1:10" x14ac:dyDescent="0.25">
      <c r="A10686" s="4" t="str">
        <f t="shared" si="332"/>
        <v>46249-POX18-com1</v>
      </c>
      <c r="B10686" s="14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 t="shared" si="333"/>
        <v>2026-08</v>
      </c>
      <c r="J10686" s="7" t="str">
        <f>VLOOKUP(C10686,'[1]T. Apoyo Sistema'!$B$1:$C$89,2,0)</f>
        <v>NO</v>
      </c>
    </row>
    <row r="10687" spans="1:10" x14ac:dyDescent="0.25">
      <c r="A10687" s="4" t="str">
        <f t="shared" si="332"/>
        <v>46249-POX18-com2</v>
      </c>
      <c r="B10687" s="14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 t="shared" si="333"/>
        <v>2026-08</v>
      </c>
      <c r="J10687" s="7" t="str">
        <f>VLOOKUP(C10687,'[1]T. Apoyo Sistema'!$B$1:$C$89,2,0)</f>
        <v>NO</v>
      </c>
    </row>
    <row r="10688" spans="1:10" x14ac:dyDescent="0.25">
      <c r="A10688" s="4" t="str">
        <f t="shared" si="332"/>
        <v>46249-POX18-com3</v>
      </c>
      <c r="B10688" s="14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 t="shared" si="333"/>
        <v>2026-08</v>
      </c>
      <c r="J10688" s="7" t="str">
        <f>VLOOKUP(C10688,'[1]T. Apoyo Sistema'!$B$1:$C$89,2,0)</f>
        <v>NO</v>
      </c>
    </row>
    <row r="10689" spans="1:10" x14ac:dyDescent="0.25">
      <c r="A10689" s="4" t="str">
        <f t="shared" si="332"/>
        <v>46249-POX18-com4</v>
      </c>
      <c r="B10689" s="14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 t="shared" si="333"/>
        <v>2026-08</v>
      </c>
      <c r="J10689" s="7" t="str">
        <f>VLOOKUP(C10689,'[1]T. Apoyo Sistema'!$B$1:$C$89,2,0)</f>
        <v>NO</v>
      </c>
    </row>
    <row r="10690" spans="1:10" x14ac:dyDescent="0.25">
      <c r="A10690" s="4" t="str">
        <f t="shared" ref="A10690:A10753" si="334">CONCATENATE(B10690,"-",C10690,"-",D10690)</f>
        <v>46249-POX18-gen1</v>
      </c>
      <c r="B10690" s="14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 t="shared" ref="I10690:I10753" si="335">TEXT(B10690,"yyyy-mm")</f>
        <v>2026-08</v>
      </c>
      <c r="J10690" s="7" t="str">
        <f>VLOOKUP(C10690,'[1]T. Apoyo Sistema'!$B$1:$C$89,2,0)</f>
        <v>NO</v>
      </c>
    </row>
    <row r="10691" spans="1:10" x14ac:dyDescent="0.25">
      <c r="A10691" s="4" t="str">
        <f t="shared" si="334"/>
        <v>46249-POX18-gen2</v>
      </c>
      <c r="B10691" s="14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 t="shared" si="335"/>
        <v>2026-08</v>
      </c>
      <c r="J10691" s="7" t="str">
        <f>VLOOKUP(C10691,'[1]T. Apoyo Sistema'!$B$1:$C$89,2,0)</f>
        <v>NO</v>
      </c>
    </row>
    <row r="10692" spans="1:10" x14ac:dyDescent="0.25">
      <c r="A10692" s="4" t="str">
        <f t="shared" si="334"/>
        <v>46249-POX18-psa1</v>
      </c>
      <c r="B10692" s="14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 t="shared" si="335"/>
        <v>2026-08</v>
      </c>
      <c r="J10692" s="7" t="str">
        <f>VLOOKUP(C10692,'[1]T. Apoyo Sistema'!$B$1:$C$89,2,0)</f>
        <v>NO</v>
      </c>
    </row>
    <row r="10693" spans="1:10" x14ac:dyDescent="0.25">
      <c r="A10693" s="4" t="str">
        <f t="shared" si="334"/>
        <v>46249-POX18-psa2</v>
      </c>
      <c r="B10693" s="14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 t="shared" si="335"/>
        <v>2026-08</v>
      </c>
      <c r="J10693" s="7" t="str">
        <f>VLOOKUP(C10693,'[1]T. Apoyo Sistema'!$B$1:$C$89,2,0)</f>
        <v>NO</v>
      </c>
    </row>
    <row r="10694" spans="1:10" x14ac:dyDescent="0.25">
      <c r="A10694" s="4" t="str">
        <f t="shared" si="334"/>
        <v>46249-POX18-psa3</v>
      </c>
      <c r="B10694" s="14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 t="shared" si="335"/>
        <v>2026-08</v>
      </c>
      <c r="J10694" s="7" t="str">
        <f>VLOOKUP(C10694,'[1]T. Apoyo Sistema'!$B$1:$C$89,2,0)</f>
        <v>NO</v>
      </c>
    </row>
    <row r="10695" spans="1:10" x14ac:dyDescent="0.25">
      <c r="A10695" s="4" t="str">
        <f t="shared" si="334"/>
        <v>46249-POX18-psa4</v>
      </c>
      <c r="B10695" s="14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 t="shared" si="335"/>
        <v>2026-08</v>
      </c>
      <c r="J10695" s="7" t="str">
        <f>VLOOKUP(C10695,'[1]T. Apoyo Sistema'!$B$1:$C$89,2,0)</f>
        <v>NO</v>
      </c>
    </row>
    <row r="10696" spans="1:10" x14ac:dyDescent="0.25">
      <c r="A10696" s="4" t="str">
        <f t="shared" si="334"/>
        <v>46249-POX18-sec1</v>
      </c>
      <c r="B10696" s="14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 t="shared" si="335"/>
        <v>2026-08</v>
      </c>
      <c r="J10696" s="7" t="str">
        <f>VLOOKUP(C10696,'[1]T. Apoyo Sistema'!$B$1:$C$89,2,0)</f>
        <v>NO</v>
      </c>
    </row>
    <row r="10697" spans="1:10" x14ac:dyDescent="0.25">
      <c r="A10697" s="4" t="str">
        <f t="shared" si="334"/>
        <v>46249-POX18-sec2</v>
      </c>
      <c r="B10697" s="14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 t="shared" si="335"/>
        <v>2026-08</v>
      </c>
      <c r="J10697" s="7" t="str">
        <f>VLOOKUP(C10697,'[1]T. Apoyo Sistema'!$B$1:$C$89,2,0)</f>
        <v>NO</v>
      </c>
    </row>
    <row r="10698" spans="1:10" x14ac:dyDescent="0.25">
      <c r="A10698" s="4" t="str">
        <f t="shared" si="334"/>
        <v>46249-POX19-bbd1</v>
      </c>
      <c r="B10698" s="14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 t="shared" si="335"/>
        <v>2026-08</v>
      </c>
      <c r="J10698" s="7" t="str">
        <f>VLOOKUP(C10698,'[1]T. Apoyo Sistema'!$B$1:$C$89,2,0)</f>
        <v>SI</v>
      </c>
    </row>
    <row r="10699" spans="1:10" x14ac:dyDescent="0.25">
      <c r="A10699" s="4" t="str">
        <f t="shared" si="334"/>
        <v>46249-POX19-bbd2</v>
      </c>
      <c r="B10699" s="14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 t="shared" si="335"/>
        <v>2026-08</v>
      </c>
      <c r="J10699" s="7" t="str">
        <f>VLOOKUP(C10699,'[1]T. Apoyo Sistema'!$B$1:$C$89,2,0)</f>
        <v>SI</v>
      </c>
    </row>
    <row r="10700" spans="1:10" x14ac:dyDescent="0.25">
      <c r="A10700" s="4" t="str">
        <f t="shared" si="334"/>
        <v>46249-POX19-com1</v>
      </c>
      <c r="B10700" s="14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 t="shared" si="335"/>
        <v>2026-08</v>
      </c>
      <c r="J10700" s="7" t="str">
        <f>VLOOKUP(C10700,'[1]T. Apoyo Sistema'!$B$1:$C$89,2,0)</f>
        <v>SI</v>
      </c>
    </row>
    <row r="10701" spans="1:10" x14ac:dyDescent="0.25">
      <c r="A10701" s="4" t="str">
        <f t="shared" si="334"/>
        <v>46249-POX19-com2</v>
      </c>
      <c r="B10701" s="14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 t="shared" si="335"/>
        <v>2026-08</v>
      </c>
      <c r="J10701" s="7" t="str">
        <f>VLOOKUP(C10701,'[1]T. Apoyo Sistema'!$B$1:$C$89,2,0)</f>
        <v>SI</v>
      </c>
    </row>
    <row r="10702" spans="1:10" x14ac:dyDescent="0.25">
      <c r="A10702" s="4" t="str">
        <f t="shared" si="334"/>
        <v>46249-POX19-com3</v>
      </c>
      <c r="B10702" s="14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 t="shared" si="335"/>
        <v>2026-08</v>
      </c>
      <c r="J10702" s="7" t="str">
        <f>VLOOKUP(C10702,'[1]T. Apoyo Sistema'!$B$1:$C$89,2,0)</f>
        <v>SI</v>
      </c>
    </row>
    <row r="10703" spans="1:10" x14ac:dyDescent="0.25">
      <c r="A10703" s="4" t="str">
        <f t="shared" si="334"/>
        <v>46249-POX19-com4</v>
      </c>
      <c r="B10703" s="14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 t="shared" si="335"/>
        <v>2026-08</v>
      </c>
      <c r="J10703" s="7" t="str">
        <f>VLOOKUP(C10703,'[1]T. Apoyo Sistema'!$B$1:$C$89,2,0)</f>
        <v>SI</v>
      </c>
    </row>
    <row r="10704" spans="1:10" x14ac:dyDescent="0.25">
      <c r="A10704" s="4" t="str">
        <f t="shared" si="334"/>
        <v>46249-POX19-gen1</v>
      </c>
      <c r="B10704" s="14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 t="shared" si="335"/>
        <v>2026-08</v>
      </c>
      <c r="J10704" s="7" t="str">
        <f>VLOOKUP(C10704,'[1]T. Apoyo Sistema'!$B$1:$C$89,2,0)</f>
        <v>SI</v>
      </c>
    </row>
    <row r="10705" spans="1:10" x14ac:dyDescent="0.25">
      <c r="A10705" s="4" t="str">
        <f t="shared" si="334"/>
        <v>46249-POX19-gen2</v>
      </c>
      <c r="B10705" s="14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 t="shared" si="335"/>
        <v>2026-08</v>
      </c>
      <c r="J10705" s="7" t="str">
        <f>VLOOKUP(C10705,'[1]T. Apoyo Sistema'!$B$1:$C$89,2,0)</f>
        <v>SI</v>
      </c>
    </row>
    <row r="10706" spans="1:10" x14ac:dyDescent="0.25">
      <c r="A10706" s="4" t="str">
        <f t="shared" si="334"/>
        <v>46249-POX19-psa1</v>
      </c>
      <c r="B10706" s="14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 t="shared" si="335"/>
        <v>2026-08</v>
      </c>
      <c r="J10706" s="7" t="str">
        <f>VLOOKUP(C10706,'[1]T. Apoyo Sistema'!$B$1:$C$89,2,0)</f>
        <v>SI</v>
      </c>
    </row>
    <row r="10707" spans="1:10" x14ac:dyDescent="0.25">
      <c r="A10707" s="4" t="str">
        <f t="shared" si="334"/>
        <v>46249-POX19-psa2</v>
      </c>
      <c r="B10707" s="14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 t="shared" si="335"/>
        <v>2026-08</v>
      </c>
      <c r="J10707" s="7" t="str">
        <f>VLOOKUP(C10707,'[1]T. Apoyo Sistema'!$B$1:$C$89,2,0)</f>
        <v>SI</v>
      </c>
    </row>
    <row r="10708" spans="1:10" x14ac:dyDescent="0.25">
      <c r="A10708" s="4" t="str">
        <f t="shared" si="334"/>
        <v>46249-POX19-psa3</v>
      </c>
      <c r="B10708" s="14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 t="shared" si="335"/>
        <v>2026-08</v>
      </c>
      <c r="J10708" s="7" t="str">
        <f>VLOOKUP(C10708,'[1]T. Apoyo Sistema'!$B$1:$C$89,2,0)</f>
        <v>SI</v>
      </c>
    </row>
    <row r="10709" spans="1:10" x14ac:dyDescent="0.25">
      <c r="A10709" s="4" t="str">
        <f t="shared" si="334"/>
        <v>46249-POX19-psa4</v>
      </c>
      <c r="B10709" s="14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 t="shared" si="335"/>
        <v>2026-08</v>
      </c>
      <c r="J10709" s="7" t="str">
        <f>VLOOKUP(C10709,'[1]T. Apoyo Sistema'!$B$1:$C$89,2,0)</f>
        <v>SI</v>
      </c>
    </row>
    <row r="10710" spans="1:10" x14ac:dyDescent="0.25">
      <c r="A10710" s="4" t="str">
        <f t="shared" si="334"/>
        <v>46249-POX19-sec1</v>
      </c>
      <c r="B10710" s="14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 t="shared" si="335"/>
        <v>2026-08</v>
      </c>
      <c r="J10710" s="7" t="str">
        <f>VLOOKUP(C10710,'[1]T. Apoyo Sistema'!$B$1:$C$89,2,0)</f>
        <v>SI</v>
      </c>
    </row>
    <row r="10711" spans="1:10" x14ac:dyDescent="0.25">
      <c r="A10711" s="4" t="str">
        <f t="shared" si="334"/>
        <v>46249-POX19-sec2</v>
      </c>
      <c r="B10711" s="14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 t="shared" si="335"/>
        <v>2026-08</v>
      </c>
      <c r="J10711" s="7" t="str">
        <f>VLOOKUP(C10711,'[1]T. Apoyo Sistema'!$B$1:$C$89,2,0)</f>
        <v>SI</v>
      </c>
    </row>
    <row r="10712" spans="1:10" x14ac:dyDescent="0.25">
      <c r="A10712" s="4" t="str">
        <f t="shared" si="334"/>
        <v>46249-POX20-bbd1</v>
      </c>
      <c r="B10712" s="14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 t="shared" si="335"/>
        <v>2026-08</v>
      </c>
      <c r="J10712" s="7" t="str">
        <f>VLOOKUP(C10712,'[1]T. Apoyo Sistema'!$B$1:$C$89,2,0)</f>
        <v>SI</v>
      </c>
    </row>
    <row r="10713" spans="1:10" x14ac:dyDescent="0.25">
      <c r="A10713" s="4" t="str">
        <f t="shared" si="334"/>
        <v>46249-POX20-bbd2</v>
      </c>
      <c r="B10713" s="14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 t="shared" si="335"/>
        <v>2026-08</v>
      </c>
      <c r="J10713" s="7" t="str">
        <f>VLOOKUP(C10713,'[1]T. Apoyo Sistema'!$B$1:$C$89,2,0)</f>
        <v>SI</v>
      </c>
    </row>
    <row r="10714" spans="1:10" x14ac:dyDescent="0.25">
      <c r="A10714" s="4" t="str">
        <f t="shared" si="334"/>
        <v>46249-POX20-com1</v>
      </c>
      <c r="B10714" s="14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 t="shared" si="335"/>
        <v>2026-08</v>
      </c>
      <c r="J10714" s="7" t="str">
        <f>VLOOKUP(C10714,'[1]T. Apoyo Sistema'!$B$1:$C$89,2,0)</f>
        <v>SI</v>
      </c>
    </row>
    <row r="10715" spans="1:10" x14ac:dyDescent="0.25">
      <c r="A10715" s="4" t="str">
        <f t="shared" si="334"/>
        <v>46249-POX20-com2</v>
      </c>
      <c r="B10715" s="14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 t="shared" si="335"/>
        <v>2026-08</v>
      </c>
      <c r="J10715" s="7" t="str">
        <f>VLOOKUP(C10715,'[1]T. Apoyo Sistema'!$B$1:$C$89,2,0)</f>
        <v>SI</v>
      </c>
    </row>
    <row r="10716" spans="1:10" x14ac:dyDescent="0.25">
      <c r="A10716" s="4" t="str">
        <f t="shared" si="334"/>
        <v>46249-POX20-com3</v>
      </c>
      <c r="B10716" s="14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 t="shared" si="335"/>
        <v>2026-08</v>
      </c>
      <c r="J10716" s="7" t="str">
        <f>VLOOKUP(C10716,'[1]T. Apoyo Sistema'!$B$1:$C$89,2,0)</f>
        <v>SI</v>
      </c>
    </row>
    <row r="10717" spans="1:10" x14ac:dyDescent="0.25">
      <c r="A10717" s="4" t="str">
        <f t="shared" si="334"/>
        <v>46249-POX20-com4</v>
      </c>
      <c r="B10717" s="14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 t="shared" si="335"/>
        <v>2026-08</v>
      </c>
      <c r="J10717" s="7" t="str">
        <f>VLOOKUP(C10717,'[1]T. Apoyo Sistema'!$B$1:$C$89,2,0)</f>
        <v>SI</v>
      </c>
    </row>
    <row r="10718" spans="1:10" x14ac:dyDescent="0.25">
      <c r="A10718" s="4" t="str">
        <f t="shared" si="334"/>
        <v>46249-POX20-gen1</v>
      </c>
      <c r="B10718" s="14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 t="shared" si="335"/>
        <v>2026-08</v>
      </c>
      <c r="J10718" s="7" t="str">
        <f>VLOOKUP(C10718,'[1]T. Apoyo Sistema'!$B$1:$C$89,2,0)</f>
        <v>SI</v>
      </c>
    </row>
    <row r="10719" spans="1:10" x14ac:dyDescent="0.25">
      <c r="A10719" s="4" t="str">
        <f t="shared" si="334"/>
        <v>46249-POX20-gen2</v>
      </c>
      <c r="B10719" s="14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 t="shared" si="335"/>
        <v>2026-08</v>
      </c>
      <c r="J10719" s="7" t="str">
        <f>VLOOKUP(C10719,'[1]T. Apoyo Sistema'!$B$1:$C$89,2,0)</f>
        <v>SI</v>
      </c>
    </row>
    <row r="10720" spans="1:10" x14ac:dyDescent="0.25">
      <c r="A10720" s="4" t="str">
        <f t="shared" si="334"/>
        <v>46249-POX20-psa1</v>
      </c>
      <c r="B10720" s="14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 t="shared" si="335"/>
        <v>2026-08</v>
      </c>
      <c r="J10720" s="7" t="str">
        <f>VLOOKUP(C10720,'[1]T. Apoyo Sistema'!$B$1:$C$89,2,0)</f>
        <v>SI</v>
      </c>
    </row>
    <row r="10721" spans="1:10" x14ac:dyDescent="0.25">
      <c r="A10721" s="4" t="str">
        <f t="shared" si="334"/>
        <v>46249-POX20-psa2</v>
      </c>
      <c r="B10721" s="14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 t="shared" si="335"/>
        <v>2026-08</v>
      </c>
      <c r="J10721" s="7" t="str">
        <f>VLOOKUP(C10721,'[1]T. Apoyo Sistema'!$B$1:$C$89,2,0)</f>
        <v>SI</v>
      </c>
    </row>
    <row r="10722" spans="1:10" x14ac:dyDescent="0.25">
      <c r="A10722" s="4" t="str">
        <f t="shared" si="334"/>
        <v>46249-POX20-psa3</v>
      </c>
      <c r="B10722" s="14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 t="shared" si="335"/>
        <v>2026-08</v>
      </c>
      <c r="J10722" s="7" t="str">
        <f>VLOOKUP(C10722,'[1]T. Apoyo Sistema'!$B$1:$C$89,2,0)</f>
        <v>SI</v>
      </c>
    </row>
    <row r="10723" spans="1:10" x14ac:dyDescent="0.25">
      <c r="A10723" s="4" t="str">
        <f t="shared" si="334"/>
        <v>46249-POX20-psa4</v>
      </c>
      <c r="B10723" s="14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 t="shared" si="335"/>
        <v>2026-08</v>
      </c>
      <c r="J10723" s="7" t="str">
        <f>VLOOKUP(C10723,'[1]T. Apoyo Sistema'!$B$1:$C$89,2,0)</f>
        <v>SI</v>
      </c>
    </row>
    <row r="10724" spans="1:10" x14ac:dyDescent="0.25">
      <c r="A10724" s="4" t="str">
        <f t="shared" si="334"/>
        <v>46249-POX20-sec1</v>
      </c>
      <c r="B10724" s="14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 t="shared" si="335"/>
        <v>2026-08</v>
      </c>
      <c r="J10724" s="7" t="str">
        <f>VLOOKUP(C10724,'[1]T. Apoyo Sistema'!$B$1:$C$89,2,0)</f>
        <v>SI</v>
      </c>
    </row>
    <row r="10725" spans="1:10" x14ac:dyDescent="0.25">
      <c r="A10725" s="4" t="str">
        <f t="shared" si="334"/>
        <v>46249-POX20-sec2</v>
      </c>
      <c r="B10725" s="14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 t="shared" si="335"/>
        <v>2026-08</v>
      </c>
      <c r="J10725" s="7" t="str">
        <f>VLOOKUP(C10725,'[1]T. Apoyo Sistema'!$B$1:$C$89,2,0)</f>
        <v>SI</v>
      </c>
    </row>
    <row r="10726" spans="1:10" x14ac:dyDescent="0.25">
      <c r="A10726" s="4" t="str">
        <f t="shared" si="334"/>
        <v>46249-POX21-bbd1</v>
      </c>
      <c r="B10726" s="14">
        <v>46249</v>
      </c>
      <c r="C10726" s="4" t="s">
        <v>112</v>
      </c>
      <c r="D10726" s="4" t="s">
        <v>69</v>
      </c>
      <c r="E10726" s="4">
        <v>0</v>
      </c>
      <c r="F10726" s="6">
        <v>0</v>
      </c>
      <c r="G10726" s="6">
        <v>12.55</v>
      </c>
      <c r="H10726" s="6">
        <v>0</v>
      </c>
      <c r="I10726" s="4" t="str">
        <f t="shared" si="335"/>
        <v>2026-08</v>
      </c>
      <c r="J10726" s="7" t="str">
        <f>VLOOKUP(C10726,'[1]T. Apoyo Sistema'!$B$1:$C$89,2,0)</f>
        <v>NO</v>
      </c>
    </row>
    <row r="10727" spans="1:10" x14ac:dyDescent="0.25">
      <c r="A10727" s="4" t="str">
        <f t="shared" si="334"/>
        <v>46249-POX21-bbd2</v>
      </c>
      <c r="B10727" s="14">
        <v>46249</v>
      </c>
      <c r="C10727" s="4" t="s">
        <v>112</v>
      </c>
      <c r="D10727" s="4" t="s">
        <v>70</v>
      </c>
      <c r="E10727" s="4">
        <v>0</v>
      </c>
      <c r="F10727" s="6">
        <v>0</v>
      </c>
      <c r="G10727" s="6">
        <v>12.55</v>
      </c>
      <c r="H10727" s="6">
        <v>0</v>
      </c>
      <c r="I10727" s="4" t="str">
        <f t="shared" si="335"/>
        <v>2026-08</v>
      </c>
      <c r="J10727" s="7" t="str">
        <f>VLOOKUP(C10727,'[1]T. Apoyo Sistema'!$B$1:$C$89,2,0)</f>
        <v>NO</v>
      </c>
    </row>
    <row r="10728" spans="1:10" x14ac:dyDescent="0.25">
      <c r="A10728" s="4" t="str">
        <f t="shared" si="334"/>
        <v>46249-POX21-com1</v>
      </c>
      <c r="B10728" s="14">
        <v>46249</v>
      </c>
      <c r="C10728" s="4" t="s">
        <v>112</v>
      </c>
      <c r="D10728" s="4" t="s">
        <v>71</v>
      </c>
      <c r="E10728" s="4">
        <v>0</v>
      </c>
      <c r="F10728" s="6">
        <v>0</v>
      </c>
      <c r="G10728" s="6">
        <v>12.55</v>
      </c>
      <c r="H10728" s="6">
        <v>0</v>
      </c>
      <c r="I10728" s="4" t="str">
        <f t="shared" si="335"/>
        <v>2026-08</v>
      </c>
      <c r="J10728" s="7" t="str">
        <f>VLOOKUP(C10728,'[1]T. Apoyo Sistema'!$B$1:$C$89,2,0)</f>
        <v>NO</v>
      </c>
    </row>
    <row r="10729" spans="1:10" x14ac:dyDescent="0.25">
      <c r="A10729" s="4" t="str">
        <f t="shared" si="334"/>
        <v>46249-POX21-com2</v>
      </c>
      <c r="B10729" s="14">
        <v>46249</v>
      </c>
      <c r="C10729" s="4" t="s">
        <v>112</v>
      </c>
      <c r="D10729" s="4" t="s">
        <v>72</v>
      </c>
      <c r="E10729" s="4">
        <v>0</v>
      </c>
      <c r="F10729" s="6">
        <v>0</v>
      </c>
      <c r="G10729" s="6">
        <v>12.55</v>
      </c>
      <c r="H10729" s="6">
        <v>0</v>
      </c>
      <c r="I10729" s="4" t="str">
        <f t="shared" si="335"/>
        <v>2026-08</v>
      </c>
      <c r="J10729" s="7" t="str">
        <f>VLOOKUP(C10729,'[1]T. Apoyo Sistema'!$B$1:$C$89,2,0)</f>
        <v>NO</v>
      </c>
    </row>
    <row r="10730" spans="1:10" x14ac:dyDescent="0.25">
      <c r="A10730" s="4" t="str">
        <f t="shared" si="334"/>
        <v>46249-POX21-com3</v>
      </c>
      <c r="B10730" s="14">
        <v>46249</v>
      </c>
      <c r="C10730" s="4" t="s">
        <v>112</v>
      </c>
      <c r="D10730" s="4" t="s">
        <v>77</v>
      </c>
      <c r="E10730" s="4">
        <v>0</v>
      </c>
      <c r="F10730" s="6">
        <v>0</v>
      </c>
      <c r="G10730" s="6">
        <v>12.55</v>
      </c>
      <c r="H10730" s="6">
        <v>0</v>
      </c>
      <c r="I10730" s="4" t="str">
        <f t="shared" si="335"/>
        <v>2026-08</v>
      </c>
      <c r="J10730" s="7" t="str">
        <f>VLOOKUP(C10730,'[1]T. Apoyo Sistema'!$B$1:$C$89,2,0)</f>
        <v>NO</v>
      </c>
    </row>
    <row r="10731" spans="1:10" x14ac:dyDescent="0.25">
      <c r="A10731" s="4" t="str">
        <f t="shared" si="334"/>
        <v>46249-POX21-com4</v>
      </c>
      <c r="B10731" s="14">
        <v>46249</v>
      </c>
      <c r="C10731" s="4" t="s">
        <v>112</v>
      </c>
      <c r="D10731" s="4" t="s">
        <v>78</v>
      </c>
      <c r="E10731" s="4">
        <v>0</v>
      </c>
      <c r="F10731" s="6">
        <v>0</v>
      </c>
      <c r="G10731" s="6">
        <v>12.55</v>
      </c>
      <c r="H10731" s="6">
        <v>0</v>
      </c>
      <c r="I10731" s="4" t="str">
        <f t="shared" si="335"/>
        <v>2026-08</v>
      </c>
      <c r="J10731" s="7" t="str">
        <f>VLOOKUP(C10731,'[1]T. Apoyo Sistema'!$B$1:$C$89,2,0)</f>
        <v>NO</v>
      </c>
    </row>
    <row r="10732" spans="1:10" x14ac:dyDescent="0.25">
      <c r="A10732" s="4" t="str">
        <f t="shared" si="334"/>
        <v>46249-POX21-gen1</v>
      </c>
      <c r="B10732" s="14">
        <v>46249</v>
      </c>
      <c r="C10732" s="4" t="s">
        <v>112</v>
      </c>
      <c r="D10732" s="4" t="s">
        <v>59</v>
      </c>
      <c r="E10732" s="4">
        <v>0</v>
      </c>
      <c r="F10732" s="6">
        <v>0</v>
      </c>
      <c r="G10732" s="6">
        <v>0</v>
      </c>
      <c r="H10732" s="6">
        <v>12.55</v>
      </c>
      <c r="I10732" s="4" t="str">
        <f t="shared" si="335"/>
        <v>2026-08</v>
      </c>
      <c r="J10732" s="7" t="str">
        <f>VLOOKUP(C10732,'[1]T. Apoyo Sistema'!$B$1:$C$89,2,0)</f>
        <v>NO</v>
      </c>
    </row>
    <row r="10733" spans="1:10" x14ac:dyDescent="0.25">
      <c r="A10733" s="4" t="str">
        <f t="shared" si="334"/>
        <v>46249-POX21-gen2</v>
      </c>
      <c r="B10733" s="14">
        <v>46249</v>
      </c>
      <c r="C10733" s="4" t="s">
        <v>112</v>
      </c>
      <c r="D10733" s="4" t="s">
        <v>73</v>
      </c>
      <c r="E10733" s="4">
        <v>0</v>
      </c>
      <c r="F10733" s="6">
        <v>0</v>
      </c>
      <c r="G10733" s="6">
        <v>12.55</v>
      </c>
      <c r="H10733" s="6">
        <v>0</v>
      </c>
      <c r="I10733" s="4" t="str">
        <f t="shared" si="335"/>
        <v>2026-08</v>
      </c>
      <c r="J10733" s="7" t="str">
        <f>VLOOKUP(C10733,'[1]T. Apoyo Sistema'!$B$1:$C$89,2,0)</f>
        <v>NO</v>
      </c>
    </row>
    <row r="10734" spans="1:10" x14ac:dyDescent="0.25">
      <c r="A10734" s="4" t="str">
        <f t="shared" si="334"/>
        <v>46249-POX21-psa1</v>
      </c>
      <c r="B10734" s="14">
        <v>46249</v>
      </c>
      <c r="C10734" s="4" t="s">
        <v>112</v>
      </c>
      <c r="D10734" s="4" t="s">
        <v>60</v>
      </c>
      <c r="E10734" s="4">
        <v>0</v>
      </c>
      <c r="F10734" s="6">
        <v>0</v>
      </c>
      <c r="G10734" s="6">
        <v>12.55</v>
      </c>
      <c r="H10734" s="6">
        <v>0</v>
      </c>
      <c r="I10734" s="4" t="str">
        <f t="shared" si="335"/>
        <v>2026-08</v>
      </c>
      <c r="J10734" s="7" t="str">
        <f>VLOOKUP(C10734,'[1]T. Apoyo Sistema'!$B$1:$C$89,2,0)</f>
        <v>NO</v>
      </c>
    </row>
    <row r="10735" spans="1:10" x14ac:dyDescent="0.25">
      <c r="A10735" s="4" t="str">
        <f t="shared" si="334"/>
        <v>46249-POX21-psa2</v>
      </c>
      <c r="B10735" s="14">
        <v>46249</v>
      </c>
      <c r="C10735" s="4" t="s">
        <v>112</v>
      </c>
      <c r="D10735" s="4" t="s">
        <v>74</v>
      </c>
      <c r="E10735" s="4">
        <v>0</v>
      </c>
      <c r="F10735" s="6">
        <v>0</v>
      </c>
      <c r="G10735" s="6">
        <v>12.55</v>
      </c>
      <c r="H10735" s="6">
        <v>0</v>
      </c>
      <c r="I10735" s="4" t="str">
        <f t="shared" si="335"/>
        <v>2026-08</v>
      </c>
      <c r="J10735" s="7" t="str">
        <f>VLOOKUP(C10735,'[1]T. Apoyo Sistema'!$B$1:$C$89,2,0)</f>
        <v>NO</v>
      </c>
    </row>
    <row r="10736" spans="1:10" x14ac:dyDescent="0.25">
      <c r="A10736" s="4" t="str">
        <f t="shared" si="334"/>
        <v>46249-POX21-psa3</v>
      </c>
      <c r="B10736" s="14">
        <v>46249</v>
      </c>
      <c r="C10736" s="4" t="s">
        <v>112</v>
      </c>
      <c r="D10736" s="4" t="s">
        <v>79</v>
      </c>
      <c r="E10736" s="4">
        <v>0</v>
      </c>
      <c r="F10736" s="6">
        <v>0</v>
      </c>
      <c r="G10736" s="6">
        <v>12.55</v>
      </c>
      <c r="H10736" s="6">
        <v>0</v>
      </c>
      <c r="I10736" s="4" t="str">
        <f t="shared" si="335"/>
        <v>2026-08</v>
      </c>
      <c r="J10736" s="7" t="str">
        <f>VLOOKUP(C10736,'[1]T. Apoyo Sistema'!$B$1:$C$89,2,0)</f>
        <v>NO</v>
      </c>
    </row>
    <row r="10737" spans="1:10" x14ac:dyDescent="0.25">
      <c r="A10737" s="4" t="str">
        <f t="shared" si="334"/>
        <v>46249-POX21-psa4</v>
      </c>
      <c r="B10737" s="14">
        <v>46249</v>
      </c>
      <c r="C10737" s="4" t="s">
        <v>112</v>
      </c>
      <c r="D10737" s="4" t="s">
        <v>80</v>
      </c>
      <c r="E10737" s="4">
        <v>0</v>
      </c>
      <c r="F10737" s="6">
        <v>0</v>
      </c>
      <c r="G10737" s="6">
        <v>12.55</v>
      </c>
      <c r="H10737" s="6">
        <v>0</v>
      </c>
      <c r="I10737" s="4" t="str">
        <f t="shared" si="335"/>
        <v>2026-08</v>
      </c>
      <c r="J10737" s="7" t="str">
        <f>VLOOKUP(C10737,'[1]T. Apoyo Sistema'!$B$1:$C$89,2,0)</f>
        <v>NO</v>
      </c>
    </row>
    <row r="10738" spans="1:10" x14ac:dyDescent="0.25">
      <c r="A10738" s="4" t="str">
        <f t="shared" si="334"/>
        <v>46249-POX21-sec1</v>
      </c>
      <c r="B10738" s="14">
        <v>46249</v>
      </c>
      <c r="C10738" s="4" t="s">
        <v>112</v>
      </c>
      <c r="D10738" s="4" t="s">
        <v>75</v>
      </c>
      <c r="E10738" s="4">
        <v>0</v>
      </c>
      <c r="F10738" s="6">
        <v>0</v>
      </c>
      <c r="G10738" s="6">
        <v>12.55</v>
      </c>
      <c r="H10738" s="6">
        <v>0</v>
      </c>
      <c r="I10738" s="4" t="str">
        <f t="shared" si="335"/>
        <v>2026-08</v>
      </c>
      <c r="J10738" s="7" t="str">
        <f>VLOOKUP(C10738,'[1]T. Apoyo Sistema'!$B$1:$C$89,2,0)</f>
        <v>NO</v>
      </c>
    </row>
    <row r="10739" spans="1:10" x14ac:dyDescent="0.25">
      <c r="A10739" s="4" t="str">
        <f t="shared" si="334"/>
        <v>46249-POX21-sec2</v>
      </c>
      <c r="B10739" s="14">
        <v>46249</v>
      </c>
      <c r="C10739" s="4" t="s">
        <v>112</v>
      </c>
      <c r="D10739" s="4" t="s">
        <v>76</v>
      </c>
      <c r="E10739" s="4">
        <v>0</v>
      </c>
      <c r="F10739" s="6">
        <v>0</v>
      </c>
      <c r="G10739" s="6">
        <v>12.55</v>
      </c>
      <c r="H10739" s="6">
        <v>0</v>
      </c>
      <c r="I10739" s="4" t="str">
        <f t="shared" si="335"/>
        <v>2026-08</v>
      </c>
      <c r="J10739" s="7" t="str">
        <f>VLOOKUP(C10739,'[1]T. Apoyo Sistema'!$B$1:$C$89,2,0)</f>
        <v>NO</v>
      </c>
    </row>
    <row r="10740" spans="1:10" x14ac:dyDescent="0.25">
      <c r="A10740" s="4" t="str">
        <f t="shared" si="334"/>
        <v>46249-POX22-bbd1</v>
      </c>
      <c r="B10740" s="14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 t="shared" si="335"/>
        <v>2026-08</v>
      </c>
      <c r="J10740" s="7" t="str">
        <f>VLOOKUP(C10740,'[1]T. Apoyo Sistema'!$B$1:$C$89,2,0)</f>
        <v>SI</v>
      </c>
    </row>
    <row r="10741" spans="1:10" x14ac:dyDescent="0.25">
      <c r="A10741" s="4" t="str">
        <f t="shared" si="334"/>
        <v>46249-POX22-bbd2</v>
      </c>
      <c r="B10741" s="14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 t="shared" si="335"/>
        <v>2026-08</v>
      </c>
      <c r="J10741" s="7" t="str">
        <f>VLOOKUP(C10741,'[1]T. Apoyo Sistema'!$B$1:$C$89,2,0)</f>
        <v>SI</v>
      </c>
    </row>
    <row r="10742" spans="1:10" x14ac:dyDescent="0.25">
      <c r="A10742" s="4" t="str">
        <f t="shared" si="334"/>
        <v>46249-POX22-com1</v>
      </c>
      <c r="B10742" s="14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 t="shared" si="335"/>
        <v>2026-08</v>
      </c>
      <c r="J10742" s="7" t="str">
        <f>VLOOKUP(C10742,'[1]T. Apoyo Sistema'!$B$1:$C$89,2,0)</f>
        <v>SI</v>
      </c>
    </row>
    <row r="10743" spans="1:10" x14ac:dyDescent="0.25">
      <c r="A10743" s="4" t="str">
        <f t="shared" si="334"/>
        <v>46249-POX22-com2</v>
      </c>
      <c r="B10743" s="14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 t="shared" si="335"/>
        <v>2026-08</v>
      </c>
      <c r="J10743" s="7" t="str">
        <f>VLOOKUP(C10743,'[1]T. Apoyo Sistema'!$B$1:$C$89,2,0)</f>
        <v>SI</v>
      </c>
    </row>
    <row r="10744" spans="1:10" x14ac:dyDescent="0.25">
      <c r="A10744" s="4" t="str">
        <f t="shared" si="334"/>
        <v>46249-POX22-com3</v>
      </c>
      <c r="B10744" s="14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 t="shared" si="335"/>
        <v>2026-08</v>
      </c>
      <c r="J10744" s="7" t="str">
        <f>VLOOKUP(C10744,'[1]T. Apoyo Sistema'!$B$1:$C$89,2,0)</f>
        <v>SI</v>
      </c>
    </row>
    <row r="10745" spans="1:10" x14ac:dyDescent="0.25">
      <c r="A10745" s="4" t="str">
        <f t="shared" si="334"/>
        <v>46249-POX22-com4</v>
      </c>
      <c r="B10745" s="14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 t="shared" si="335"/>
        <v>2026-08</v>
      </c>
      <c r="J10745" s="7" t="str">
        <f>VLOOKUP(C10745,'[1]T. Apoyo Sistema'!$B$1:$C$89,2,0)</f>
        <v>SI</v>
      </c>
    </row>
    <row r="10746" spans="1:10" x14ac:dyDescent="0.25">
      <c r="A10746" s="4" t="str">
        <f t="shared" si="334"/>
        <v>46249-POX22-gen1</v>
      </c>
      <c r="B10746" s="14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 t="shared" si="335"/>
        <v>2026-08</v>
      </c>
      <c r="J10746" s="7" t="str">
        <f>VLOOKUP(C10746,'[1]T. Apoyo Sistema'!$B$1:$C$89,2,0)</f>
        <v>SI</v>
      </c>
    </row>
    <row r="10747" spans="1:10" x14ac:dyDescent="0.25">
      <c r="A10747" s="4" t="str">
        <f t="shared" si="334"/>
        <v>46249-POX22-gen2</v>
      </c>
      <c r="B10747" s="14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 t="shared" si="335"/>
        <v>2026-08</v>
      </c>
      <c r="J10747" s="7" t="str">
        <f>VLOOKUP(C10747,'[1]T. Apoyo Sistema'!$B$1:$C$89,2,0)</f>
        <v>SI</v>
      </c>
    </row>
    <row r="10748" spans="1:10" x14ac:dyDescent="0.25">
      <c r="A10748" s="4" t="str">
        <f t="shared" si="334"/>
        <v>46249-POX22-psa1</v>
      </c>
      <c r="B10748" s="14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 t="shared" si="335"/>
        <v>2026-08</v>
      </c>
      <c r="J10748" s="7" t="str">
        <f>VLOOKUP(C10748,'[1]T. Apoyo Sistema'!$B$1:$C$89,2,0)</f>
        <v>SI</v>
      </c>
    </row>
    <row r="10749" spans="1:10" x14ac:dyDescent="0.25">
      <c r="A10749" s="4" t="str">
        <f t="shared" si="334"/>
        <v>46249-POX22-psa2</v>
      </c>
      <c r="B10749" s="14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 t="shared" si="335"/>
        <v>2026-08</v>
      </c>
      <c r="J10749" s="7" t="str">
        <f>VLOOKUP(C10749,'[1]T. Apoyo Sistema'!$B$1:$C$89,2,0)</f>
        <v>SI</v>
      </c>
    </row>
    <row r="10750" spans="1:10" x14ac:dyDescent="0.25">
      <c r="A10750" s="4" t="str">
        <f t="shared" si="334"/>
        <v>46249-POX22-psa3</v>
      </c>
      <c r="B10750" s="14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 t="shared" si="335"/>
        <v>2026-08</v>
      </c>
      <c r="J10750" s="7" t="str">
        <f>VLOOKUP(C10750,'[1]T. Apoyo Sistema'!$B$1:$C$89,2,0)</f>
        <v>SI</v>
      </c>
    </row>
    <row r="10751" spans="1:10" x14ac:dyDescent="0.25">
      <c r="A10751" s="4" t="str">
        <f t="shared" si="334"/>
        <v>46249-POX22-psa4</v>
      </c>
      <c r="B10751" s="14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 t="shared" si="335"/>
        <v>2026-08</v>
      </c>
      <c r="J10751" s="7" t="str">
        <f>VLOOKUP(C10751,'[1]T. Apoyo Sistema'!$B$1:$C$89,2,0)</f>
        <v>SI</v>
      </c>
    </row>
    <row r="10752" spans="1:10" x14ac:dyDescent="0.25">
      <c r="A10752" s="4" t="str">
        <f t="shared" si="334"/>
        <v>46249-POX22-sec1</v>
      </c>
      <c r="B10752" s="14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 t="shared" si="335"/>
        <v>2026-08</v>
      </c>
      <c r="J10752" s="7" t="str">
        <f>VLOOKUP(C10752,'[1]T. Apoyo Sistema'!$B$1:$C$89,2,0)</f>
        <v>SI</v>
      </c>
    </row>
    <row r="10753" spans="1:10" x14ac:dyDescent="0.25">
      <c r="A10753" s="4" t="str">
        <f t="shared" si="334"/>
        <v>46249-POX22-sec2</v>
      </c>
      <c r="B10753" s="14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 t="shared" si="335"/>
        <v>2026-08</v>
      </c>
      <c r="J10753" s="7" t="str">
        <f>VLOOKUP(C10753,'[1]T. Apoyo Sistema'!$B$1:$C$89,2,0)</f>
        <v>SI</v>
      </c>
    </row>
    <row r="10754" spans="1:10" x14ac:dyDescent="0.25">
      <c r="A10754" s="4" t="str">
        <f t="shared" ref="A10754:A10817" si="336">CONCATENATE(B10754,"-",C10754,"-",D10754)</f>
        <v>46249-POX23-bbd1</v>
      </c>
      <c r="B10754" s="14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 t="shared" ref="I10754:I10817" si="337">TEXT(B10754,"yyyy-mm")</f>
        <v>2026-08</v>
      </c>
      <c r="J10754" s="7" t="str">
        <f>VLOOKUP(C10754,'[1]T. Apoyo Sistema'!$B$1:$C$89,2,0)</f>
        <v>SI</v>
      </c>
    </row>
    <row r="10755" spans="1:10" x14ac:dyDescent="0.25">
      <c r="A10755" s="4" t="str">
        <f t="shared" si="336"/>
        <v>46249-POX23-bbd2</v>
      </c>
      <c r="B10755" s="14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 t="shared" si="337"/>
        <v>2026-08</v>
      </c>
      <c r="J10755" s="7" t="str">
        <f>VLOOKUP(C10755,'[1]T. Apoyo Sistema'!$B$1:$C$89,2,0)</f>
        <v>SI</v>
      </c>
    </row>
    <row r="10756" spans="1:10" x14ac:dyDescent="0.25">
      <c r="A10756" s="4" t="str">
        <f t="shared" si="336"/>
        <v>46249-POX23-com1</v>
      </c>
      <c r="B10756" s="14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 t="shared" si="337"/>
        <v>2026-08</v>
      </c>
      <c r="J10756" s="7" t="str">
        <f>VLOOKUP(C10756,'[1]T. Apoyo Sistema'!$B$1:$C$89,2,0)</f>
        <v>SI</v>
      </c>
    </row>
    <row r="10757" spans="1:10" x14ac:dyDescent="0.25">
      <c r="A10757" s="4" t="str">
        <f t="shared" si="336"/>
        <v>46249-POX23-com2</v>
      </c>
      <c r="B10757" s="14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 t="shared" si="337"/>
        <v>2026-08</v>
      </c>
      <c r="J10757" s="7" t="str">
        <f>VLOOKUP(C10757,'[1]T. Apoyo Sistema'!$B$1:$C$89,2,0)</f>
        <v>SI</v>
      </c>
    </row>
    <row r="10758" spans="1:10" x14ac:dyDescent="0.25">
      <c r="A10758" s="4" t="str">
        <f t="shared" si="336"/>
        <v>46249-POX23-com3</v>
      </c>
      <c r="B10758" s="14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 t="shared" si="337"/>
        <v>2026-08</v>
      </c>
      <c r="J10758" s="7" t="str">
        <f>VLOOKUP(C10758,'[1]T. Apoyo Sistema'!$B$1:$C$89,2,0)</f>
        <v>SI</v>
      </c>
    </row>
    <row r="10759" spans="1:10" x14ac:dyDescent="0.25">
      <c r="A10759" s="4" t="str">
        <f t="shared" si="336"/>
        <v>46249-POX23-com4</v>
      </c>
      <c r="B10759" s="14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 t="shared" si="337"/>
        <v>2026-08</v>
      </c>
      <c r="J10759" s="7" t="str">
        <f>VLOOKUP(C10759,'[1]T. Apoyo Sistema'!$B$1:$C$89,2,0)</f>
        <v>SI</v>
      </c>
    </row>
    <row r="10760" spans="1:10" x14ac:dyDescent="0.25">
      <c r="A10760" s="4" t="str">
        <f t="shared" si="336"/>
        <v>46249-POX23-gen1</v>
      </c>
      <c r="B10760" s="14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 t="shared" si="337"/>
        <v>2026-08</v>
      </c>
      <c r="J10760" s="7" t="str">
        <f>VLOOKUP(C10760,'[1]T. Apoyo Sistema'!$B$1:$C$89,2,0)</f>
        <v>SI</v>
      </c>
    </row>
    <row r="10761" spans="1:10" x14ac:dyDescent="0.25">
      <c r="A10761" s="4" t="str">
        <f t="shared" si="336"/>
        <v>46249-POX23-gen2</v>
      </c>
      <c r="B10761" s="14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 t="shared" si="337"/>
        <v>2026-08</v>
      </c>
      <c r="J10761" s="7" t="str">
        <f>VLOOKUP(C10761,'[1]T. Apoyo Sistema'!$B$1:$C$89,2,0)</f>
        <v>SI</v>
      </c>
    </row>
    <row r="10762" spans="1:10" x14ac:dyDescent="0.25">
      <c r="A10762" s="4" t="str">
        <f t="shared" si="336"/>
        <v>46249-POX23-psa1</v>
      </c>
      <c r="B10762" s="14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 t="shared" si="337"/>
        <v>2026-08</v>
      </c>
      <c r="J10762" s="7" t="str">
        <f>VLOOKUP(C10762,'[1]T. Apoyo Sistema'!$B$1:$C$89,2,0)</f>
        <v>SI</v>
      </c>
    </row>
    <row r="10763" spans="1:10" x14ac:dyDescent="0.25">
      <c r="A10763" s="4" t="str">
        <f t="shared" si="336"/>
        <v>46249-POX23-psa2</v>
      </c>
      <c r="B10763" s="14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 t="shared" si="337"/>
        <v>2026-08</v>
      </c>
      <c r="J10763" s="7" t="str">
        <f>VLOOKUP(C10763,'[1]T. Apoyo Sistema'!$B$1:$C$89,2,0)</f>
        <v>SI</v>
      </c>
    </row>
    <row r="10764" spans="1:10" x14ac:dyDescent="0.25">
      <c r="A10764" s="4" t="str">
        <f t="shared" si="336"/>
        <v>46249-POX23-psa3</v>
      </c>
      <c r="B10764" s="14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 t="shared" si="337"/>
        <v>2026-08</v>
      </c>
      <c r="J10764" s="7" t="str">
        <f>VLOOKUP(C10764,'[1]T. Apoyo Sistema'!$B$1:$C$89,2,0)</f>
        <v>SI</v>
      </c>
    </row>
    <row r="10765" spans="1:10" x14ac:dyDescent="0.25">
      <c r="A10765" s="4" t="str">
        <f t="shared" si="336"/>
        <v>46249-POX23-psa4</v>
      </c>
      <c r="B10765" s="14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 t="shared" si="337"/>
        <v>2026-08</v>
      </c>
      <c r="J10765" s="7" t="str">
        <f>VLOOKUP(C10765,'[1]T. Apoyo Sistema'!$B$1:$C$89,2,0)</f>
        <v>SI</v>
      </c>
    </row>
    <row r="10766" spans="1:10" x14ac:dyDescent="0.25">
      <c r="A10766" s="4" t="str">
        <f t="shared" si="336"/>
        <v>46249-POX23-sec1</v>
      </c>
      <c r="B10766" s="14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 t="shared" si="337"/>
        <v>2026-08</v>
      </c>
      <c r="J10766" s="7" t="str">
        <f>VLOOKUP(C10766,'[1]T. Apoyo Sistema'!$B$1:$C$89,2,0)</f>
        <v>SI</v>
      </c>
    </row>
    <row r="10767" spans="1:10" x14ac:dyDescent="0.25">
      <c r="A10767" s="4" t="str">
        <f t="shared" si="336"/>
        <v>46249-POX23-sec2</v>
      </c>
      <c r="B10767" s="14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 t="shared" si="337"/>
        <v>2026-08</v>
      </c>
      <c r="J10767" s="7" t="str">
        <f>VLOOKUP(C10767,'[1]T. Apoyo Sistema'!$B$1:$C$89,2,0)</f>
        <v>SI</v>
      </c>
    </row>
    <row r="10768" spans="1:10" x14ac:dyDescent="0.25">
      <c r="A10768" s="4" t="str">
        <f t="shared" si="336"/>
        <v>46249-POX24-bbd1</v>
      </c>
      <c r="B10768" s="14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 t="shared" si="337"/>
        <v>2026-08</v>
      </c>
      <c r="J10768" s="7" t="str">
        <f>VLOOKUP(C10768,'[1]T. Apoyo Sistema'!$B$1:$C$89,2,0)</f>
        <v>SI</v>
      </c>
    </row>
    <row r="10769" spans="1:10" x14ac:dyDescent="0.25">
      <c r="A10769" s="4" t="str">
        <f t="shared" si="336"/>
        <v>46249-POX24-bbd2</v>
      </c>
      <c r="B10769" s="14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 t="shared" si="337"/>
        <v>2026-08</v>
      </c>
      <c r="J10769" s="7" t="str">
        <f>VLOOKUP(C10769,'[1]T. Apoyo Sistema'!$B$1:$C$89,2,0)</f>
        <v>SI</v>
      </c>
    </row>
    <row r="10770" spans="1:10" x14ac:dyDescent="0.25">
      <c r="A10770" s="4" t="str">
        <f t="shared" si="336"/>
        <v>46249-POX24-com1</v>
      </c>
      <c r="B10770" s="14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 t="shared" si="337"/>
        <v>2026-08</v>
      </c>
      <c r="J10770" s="7" t="str">
        <f>VLOOKUP(C10770,'[1]T. Apoyo Sistema'!$B$1:$C$89,2,0)</f>
        <v>SI</v>
      </c>
    </row>
    <row r="10771" spans="1:10" x14ac:dyDescent="0.25">
      <c r="A10771" s="4" t="str">
        <f t="shared" si="336"/>
        <v>46249-POX24-com2</v>
      </c>
      <c r="B10771" s="14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 t="shared" si="337"/>
        <v>2026-08</v>
      </c>
      <c r="J10771" s="7" t="str">
        <f>VLOOKUP(C10771,'[1]T. Apoyo Sistema'!$B$1:$C$89,2,0)</f>
        <v>SI</v>
      </c>
    </row>
    <row r="10772" spans="1:10" x14ac:dyDescent="0.25">
      <c r="A10772" s="4" t="str">
        <f t="shared" si="336"/>
        <v>46249-POX24-com3</v>
      </c>
      <c r="B10772" s="14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 t="shared" si="337"/>
        <v>2026-08</v>
      </c>
      <c r="J10772" s="7" t="str">
        <f>VLOOKUP(C10772,'[1]T. Apoyo Sistema'!$B$1:$C$89,2,0)</f>
        <v>SI</v>
      </c>
    </row>
    <row r="10773" spans="1:10" x14ac:dyDescent="0.25">
      <c r="A10773" s="4" t="str">
        <f t="shared" si="336"/>
        <v>46249-POX24-com4</v>
      </c>
      <c r="B10773" s="14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 t="shared" si="337"/>
        <v>2026-08</v>
      </c>
      <c r="J10773" s="7" t="str">
        <f>VLOOKUP(C10773,'[1]T. Apoyo Sistema'!$B$1:$C$89,2,0)</f>
        <v>SI</v>
      </c>
    </row>
    <row r="10774" spans="1:10" x14ac:dyDescent="0.25">
      <c r="A10774" s="4" t="str">
        <f t="shared" si="336"/>
        <v>46249-POX24-gen1</v>
      </c>
      <c r="B10774" s="14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 t="shared" si="337"/>
        <v>2026-08</v>
      </c>
      <c r="J10774" s="7" t="str">
        <f>VLOOKUP(C10774,'[1]T. Apoyo Sistema'!$B$1:$C$89,2,0)</f>
        <v>SI</v>
      </c>
    </row>
    <row r="10775" spans="1:10" x14ac:dyDescent="0.25">
      <c r="A10775" s="4" t="str">
        <f t="shared" si="336"/>
        <v>46249-POX24-gen2</v>
      </c>
      <c r="B10775" s="14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 t="shared" si="337"/>
        <v>2026-08</v>
      </c>
      <c r="J10775" s="7" t="str">
        <f>VLOOKUP(C10775,'[1]T. Apoyo Sistema'!$B$1:$C$89,2,0)</f>
        <v>SI</v>
      </c>
    </row>
    <row r="10776" spans="1:10" x14ac:dyDescent="0.25">
      <c r="A10776" s="4" t="str">
        <f t="shared" si="336"/>
        <v>46249-POX24-psa1</v>
      </c>
      <c r="B10776" s="14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 t="shared" si="337"/>
        <v>2026-08</v>
      </c>
      <c r="J10776" s="7" t="str">
        <f>VLOOKUP(C10776,'[1]T. Apoyo Sistema'!$B$1:$C$89,2,0)</f>
        <v>SI</v>
      </c>
    </row>
    <row r="10777" spans="1:10" x14ac:dyDescent="0.25">
      <c r="A10777" s="4" t="str">
        <f t="shared" si="336"/>
        <v>46249-POX24-psa2</v>
      </c>
      <c r="B10777" s="14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 t="shared" si="337"/>
        <v>2026-08</v>
      </c>
      <c r="J10777" s="7" t="str">
        <f>VLOOKUP(C10777,'[1]T. Apoyo Sistema'!$B$1:$C$89,2,0)</f>
        <v>SI</v>
      </c>
    </row>
    <row r="10778" spans="1:10" x14ac:dyDescent="0.25">
      <c r="A10778" s="4" t="str">
        <f t="shared" si="336"/>
        <v>46249-POX24-psa3</v>
      </c>
      <c r="B10778" s="14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 t="shared" si="337"/>
        <v>2026-08</v>
      </c>
      <c r="J10778" s="7" t="str">
        <f>VLOOKUP(C10778,'[1]T. Apoyo Sistema'!$B$1:$C$89,2,0)</f>
        <v>SI</v>
      </c>
    </row>
    <row r="10779" spans="1:10" x14ac:dyDescent="0.25">
      <c r="A10779" s="4" t="str">
        <f t="shared" si="336"/>
        <v>46249-POX24-psa4</v>
      </c>
      <c r="B10779" s="14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 t="shared" si="337"/>
        <v>2026-08</v>
      </c>
      <c r="J10779" s="7" t="str">
        <f>VLOOKUP(C10779,'[1]T. Apoyo Sistema'!$B$1:$C$89,2,0)</f>
        <v>SI</v>
      </c>
    </row>
    <row r="10780" spans="1:10" x14ac:dyDescent="0.25">
      <c r="A10780" s="4" t="str">
        <f t="shared" si="336"/>
        <v>46249-POX24-sec1</v>
      </c>
      <c r="B10780" s="14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 t="shared" si="337"/>
        <v>2026-08</v>
      </c>
      <c r="J10780" s="7" t="str">
        <f>VLOOKUP(C10780,'[1]T. Apoyo Sistema'!$B$1:$C$89,2,0)</f>
        <v>SI</v>
      </c>
    </row>
    <row r="10781" spans="1:10" x14ac:dyDescent="0.25">
      <c r="A10781" s="4" t="str">
        <f t="shared" si="336"/>
        <v>46249-POX24-sec2</v>
      </c>
      <c r="B10781" s="14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 t="shared" si="337"/>
        <v>2026-08</v>
      </c>
      <c r="J10781" s="7" t="str">
        <f>VLOOKUP(C10781,'[1]T. Apoyo Sistema'!$B$1:$C$89,2,0)</f>
        <v>SI</v>
      </c>
    </row>
    <row r="10782" spans="1:10" x14ac:dyDescent="0.25">
      <c r="A10782" s="4" t="str">
        <f t="shared" si="336"/>
        <v>46249-POX25-bbd1</v>
      </c>
      <c r="B10782" s="14">
        <v>46249</v>
      </c>
      <c r="C10782" s="4" t="s">
        <v>88</v>
      </c>
      <c r="D10782" s="4" t="s">
        <v>69</v>
      </c>
      <c r="E10782" s="4">
        <v>0</v>
      </c>
      <c r="F10782" s="6">
        <v>0</v>
      </c>
      <c r="G10782" s="6">
        <v>17.016666666666666</v>
      </c>
      <c r="H10782" s="6">
        <v>0</v>
      </c>
      <c r="I10782" s="4" t="str">
        <f t="shared" si="337"/>
        <v>2026-08</v>
      </c>
      <c r="J10782" s="7" t="str">
        <f>VLOOKUP(C10782,'[1]T. Apoyo Sistema'!$B$1:$C$89,2,0)</f>
        <v>NO</v>
      </c>
    </row>
    <row r="10783" spans="1:10" x14ac:dyDescent="0.25">
      <c r="A10783" s="4" t="str">
        <f t="shared" si="336"/>
        <v>46249-POX25-bbd2</v>
      </c>
      <c r="B10783" s="14">
        <v>46249</v>
      </c>
      <c r="C10783" s="4" t="s">
        <v>88</v>
      </c>
      <c r="D10783" s="4" t="s">
        <v>70</v>
      </c>
      <c r="E10783" s="4">
        <v>0</v>
      </c>
      <c r="F10783" s="6">
        <v>0</v>
      </c>
      <c r="G10783" s="6">
        <v>17.016666666666666</v>
      </c>
      <c r="H10783" s="6">
        <v>0</v>
      </c>
      <c r="I10783" s="4" t="str">
        <f t="shared" si="337"/>
        <v>2026-08</v>
      </c>
      <c r="J10783" s="7" t="str">
        <f>VLOOKUP(C10783,'[1]T. Apoyo Sistema'!$B$1:$C$89,2,0)</f>
        <v>NO</v>
      </c>
    </row>
    <row r="10784" spans="1:10" x14ac:dyDescent="0.25">
      <c r="A10784" s="4" t="str">
        <f t="shared" si="336"/>
        <v>46249-POX25-com1</v>
      </c>
      <c r="B10784" s="14">
        <v>46249</v>
      </c>
      <c r="C10784" s="4" t="s">
        <v>88</v>
      </c>
      <c r="D10784" s="4" t="s">
        <v>71</v>
      </c>
      <c r="E10784" s="4">
        <v>0</v>
      </c>
      <c r="F10784" s="6">
        <v>0</v>
      </c>
      <c r="G10784" s="6">
        <v>17.016666666666666</v>
      </c>
      <c r="H10784" s="6">
        <v>0</v>
      </c>
      <c r="I10784" s="4" t="str">
        <f t="shared" si="337"/>
        <v>2026-08</v>
      </c>
      <c r="J10784" s="7" t="str">
        <f>VLOOKUP(C10784,'[1]T. Apoyo Sistema'!$B$1:$C$89,2,0)</f>
        <v>NO</v>
      </c>
    </row>
    <row r="10785" spans="1:10" x14ac:dyDescent="0.25">
      <c r="A10785" s="4" t="str">
        <f t="shared" si="336"/>
        <v>46249-POX25-com2</v>
      </c>
      <c r="B10785" s="14">
        <v>46249</v>
      </c>
      <c r="C10785" s="4" t="s">
        <v>88</v>
      </c>
      <c r="D10785" s="4" t="s">
        <v>72</v>
      </c>
      <c r="E10785" s="4">
        <v>0</v>
      </c>
      <c r="F10785" s="6">
        <v>0</v>
      </c>
      <c r="G10785" s="6">
        <v>17.016666666666666</v>
      </c>
      <c r="H10785" s="6">
        <v>0</v>
      </c>
      <c r="I10785" s="4" t="str">
        <f t="shared" si="337"/>
        <v>2026-08</v>
      </c>
      <c r="J10785" s="7" t="str">
        <f>VLOOKUP(C10785,'[1]T. Apoyo Sistema'!$B$1:$C$89,2,0)</f>
        <v>NO</v>
      </c>
    </row>
    <row r="10786" spans="1:10" x14ac:dyDescent="0.25">
      <c r="A10786" s="4" t="str">
        <f t="shared" si="336"/>
        <v>46249-POX25-com3</v>
      </c>
      <c r="B10786" s="14">
        <v>46249</v>
      </c>
      <c r="C10786" s="4" t="s">
        <v>88</v>
      </c>
      <c r="D10786" s="4" t="s">
        <v>77</v>
      </c>
      <c r="E10786" s="4">
        <v>0</v>
      </c>
      <c r="F10786" s="6">
        <v>0</v>
      </c>
      <c r="G10786" s="6">
        <v>17.016666666666666</v>
      </c>
      <c r="H10786" s="6">
        <v>0</v>
      </c>
      <c r="I10786" s="4" t="str">
        <f t="shared" si="337"/>
        <v>2026-08</v>
      </c>
      <c r="J10786" s="7" t="str">
        <f>VLOOKUP(C10786,'[1]T. Apoyo Sistema'!$B$1:$C$89,2,0)</f>
        <v>NO</v>
      </c>
    </row>
    <row r="10787" spans="1:10" x14ac:dyDescent="0.25">
      <c r="A10787" s="4" t="str">
        <f t="shared" si="336"/>
        <v>46249-POX25-com4</v>
      </c>
      <c r="B10787" s="14">
        <v>46249</v>
      </c>
      <c r="C10787" s="4" t="s">
        <v>88</v>
      </c>
      <c r="D10787" s="4" t="s">
        <v>78</v>
      </c>
      <c r="E10787" s="4">
        <v>0</v>
      </c>
      <c r="F10787" s="6">
        <v>0</v>
      </c>
      <c r="G10787" s="6">
        <v>17.016666666666666</v>
      </c>
      <c r="H10787" s="6">
        <v>0</v>
      </c>
      <c r="I10787" s="4" t="str">
        <f t="shared" si="337"/>
        <v>2026-08</v>
      </c>
      <c r="J10787" s="7" t="str">
        <f>VLOOKUP(C10787,'[1]T. Apoyo Sistema'!$B$1:$C$89,2,0)</f>
        <v>NO</v>
      </c>
    </row>
    <row r="10788" spans="1:10" x14ac:dyDescent="0.25">
      <c r="A10788" s="4" t="str">
        <f t="shared" si="336"/>
        <v>46249-POX25-gen1</v>
      </c>
      <c r="B10788" s="14">
        <v>46249</v>
      </c>
      <c r="C10788" s="4" t="s">
        <v>88</v>
      </c>
      <c r="D10788" s="4" t="s">
        <v>59</v>
      </c>
      <c r="E10788" s="4">
        <v>0</v>
      </c>
      <c r="F10788" s="6">
        <v>0</v>
      </c>
      <c r="G10788" s="6">
        <v>17.016666666666666</v>
      </c>
      <c r="H10788" s="6">
        <v>0</v>
      </c>
      <c r="I10788" s="4" t="str">
        <f t="shared" si="337"/>
        <v>2026-08</v>
      </c>
      <c r="J10788" s="7" t="str">
        <f>VLOOKUP(C10788,'[1]T. Apoyo Sistema'!$B$1:$C$89,2,0)</f>
        <v>NO</v>
      </c>
    </row>
    <row r="10789" spans="1:10" x14ac:dyDescent="0.25">
      <c r="A10789" s="4" t="str">
        <f t="shared" si="336"/>
        <v>46249-POX25-gen2</v>
      </c>
      <c r="B10789" s="14">
        <v>46249</v>
      </c>
      <c r="C10789" s="4" t="s">
        <v>88</v>
      </c>
      <c r="D10789" s="4" t="s">
        <v>73</v>
      </c>
      <c r="E10789" s="4">
        <v>0</v>
      </c>
      <c r="F10789" s="6">
        <v>0</v>
      </c>
      <c r="G10789" s="6">
        <v>17.016666666666666</v>
      </c>
      <c r="H10789" s="6">
        <v>0</v>
      </c>
      <c r="I10789" s="4" t="str">
        <f t="shared" si="337"/>
        <v>2026-08</v>
      </c>
      <c r="J10789" s="7" t="str">
        <f>VLOOKUP(C10789,'[1]T. Apoyo Sistema'!$B$1:$C$89,2,0)</f>
        <v>NO</v>
      </c>
    </row>
    <row r="10790" spans="1:10" x14ac:dyDescent="0.25">
      <c r="A10790" s="4" t="str">
        <f t="shared" si="336"/>
        <v>46249-POX25-psa1</v>
      </c>
      <c r="B10790" s="14">
        <v>46249</v>
      </c>
      <c r="C10790" s="4" t="s">
        <v>88</v>
      </c>
      <c r="D10790" s="4" t="s">
        <v>60</v>
      </c>
      <c r="E10790" s="4">
        <v>0</v>
      </c>
      <c r="F10790" s="6">
        <v>0</v>
      </c>
      <c r="G10790" s="6">
        <v>17.016666666666666</v>
      </c>
      <c r="H10790" s="6">
        <v>0</v>
      </c>
      <c r="I10790" s="4" t="str">
        <f t="shared" si="337"/>
        <v>2026-08</v>
      </c>
      <c r="J10790" s="7" t="str">
        <f>VLOOKUP(C10790,'[1]T. Apoyo Sistema'!$B$1:$C$89,2,0)</f>
        <v>NO</v>
      </c>
    </row>
    <row r="10791" spans="1:10" x14ac:dyDescent="0.25">
      <c r="A10791" s="4" t="str">
        <f t="shared" si="336"/>
        <v>46249-POX25-psa2</v>
      </c>
      <c r="B10791" s="14">
        <v>46249</v>
      </c>
      <c r="C10791" s="4" t="s">
        <v>88</v>
      </c>
      <c r="D10791" s="4" t="s">
        <v>74</v>
      </c>
      <c r="E10791" s="4">
        <v>0</v>
      </c>
      <c r="F10791" s="6">
        <v>0</v>
      </c>
      <c r="G10791" s="6">
        <v>17.016666666666666</v>
      </c>
      <c r="H10791" s="6">
        <v>0</v>
      </c>
      <c r="I10791" s="4" t="str">
        <f t="shared" si="337"/>
        <v>2026-08</v>
      </c>
      <c r="J10791" s="7" t="str">
        <f>VLOOKUP(C10791,'[1]T. Apoyo Sistema'!$B$1:$C$89,2,0)</f>
        <v>NO</v>
      </c>
    </row>
    <row r="10792" spans="1:10" x14ac:dyDescent="0.25">
      <c r="A10792" s="4" t="str">
        <f t="shared" si="336"/>
        <v>46249-POX25-psa3</v>
      </c>
      <c r="B10792" s="14">
        <v>46249</v>
      </c>
      <c r="C10792" s="4" t="s">
        <v>88</v>
      </c>
      <c r="D10792" s="4" t="s">
        <v>79</v>
      </c>
      <c r="E10792" s="4">
        <v>0</v>
      </c>
      <c r="F10792" s="6">
        <v>0</v>
      </c>
      <c r="G10792" s="6">
        <v>17.016666666666666</v>
      </c>
      <c r="H10792" s="6">
        <v>0</v>
      </c>
      <c r="I10792" s="4" t="str">
        <f t="shared" si="337"/>
        <v>2026-08</v>
      </c>
      <c r="J10792" s="7" t="str">
        <f>VLOOKUP(C10792,'[1]T. Apoyo Sistema'!$B$1:$C$89,2,0)</f>
        <v>NO</v>
      </c>
    </row>
    <row r="10793" spans="1:10" x14ac:dyDescent="0.25">
      <c r="A10793" s="4" t="str">
        <f t="shared" si="336"/>
        <v>46249-POX25-psa4</v>
      </c>
      <c r="B10793" s="14">
        <v>46249</v>
      </c>
      <c r="C10793" s="4" t="s">
        <v>88</v>
      </c>
      <c r="D10793" s="4" t="s">
        <v>80</v>
      </c>
      <c r="E10793" s="4">
        <v>0</v>
      </c>
      <c r="F10793" s="6">
        <v>0</v>
      </c>
      <c r="G10793" s="6">
        <v>17.016666666666666</v>
      </c>
      <c r="H10793" s="6">
        <v>0</v>
      </c>
      <c r="I10793" s="4" t="str">
        <f t="shared" si="337"/>
        <v>2026-08</v>
      </c>
      <c r="J10793" s="7" t="str">
        <f>VLOOKUP(C10793,'[1]T. Apoyo Sistema'!$B$1:$C$89,2,0)</f>
        <v>NO</v>
      </c>
    </row>
    <row r="10794" spans="1:10" x14ac:dyDescent="0.25">
      <c r="A10794" s="4" t="str">
        <f t="shared" si="336"/>
        <v>46249-POX25-sec1</v>
      </c>
      <c r="B10794" s="14">
        <v>46249</v>
      </c>
      <c r="C10794" s="4" t="s">
        <v>88</v>
      </c>
      <c r="D10794" s="4" t="s">
        <v>75</v>
      </c>
      <c r="E10794" s="4">
        <v>0</v>
      </c>
      <c r="F10794" s="6">
        <v>0</v>
      </c>
      <c r="G10794" s="6">
        <v>17.016666666666666</v>
      </c>
      <c r="H10794" s="6">
        <v>0</v>
      </c>
      <c r="I10794" s="4" t="str">
        <f t="shared" si="337"/>
        <v>2026-08</v>
      </c>
      <c r="J10794" s="7" t="str">
        <f>VLOOKUP(C10794,'[1]T. Apoyo Sistema'!$B$1:$C$89,2,0)</f>
        <v>NO</v>
      </c>
    </row>
    <row r="10795" spans="1:10" x14ac:dyDescent="0.25">
      <c r="A10795" s="4" t="str">
        <f t="shared" si="336"/>
        <v>46249-POX25-sec2</v>
      </c>
      <c r="B10795" s="14">
        <v>46249</v>
      </c>
      <c r="C10795" s="4" t="s">
        <v>88</v>
      </c>
      <c r="D10795" s="4" t="s">
        <v>76</v>
      </c>
      <c r="E10795" s="4">
        <v>0</v>
      </c>
      <c r="F10795" s="6">
        <v>0</v>
      </c>
      <c r="G10795" s="6">
        <v>17.016666666666666</v>
      </c>
      <c r="H10795" s="6">
        <v>0</v>
      </c>
      <c r="I10795" s="4" t="str">
        <f t="shared" si="337"/>
        <v>2026-08</v>
      </c>
      <c r="J10795" s="7" t="str">
        <f>VLOOKUP(C10795,'[1]T. Apoyo Sistema'!$B$1:$C$89,2,0)</f>
        <v>NO</v>
      </c>
    </row>
    <row r="10796" spans="1:10" x14ac:dyDescent="0.25">
      <c r="A10796" s="4" t="str">
        <f t="shared" si="336"/>
        <v>46249-POX26-bbd1</v>
      </c>
      <c r="B10796" s="14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 t="shared" si="337"/>
        <v>2026-08</v>
      </c>
      <c r="J10796" s="7" t="str">
        <f>VLOOKUP(C10796,'[1]T. Apoyo Sistema'!$B$1:$C$89,2,0)</f>
        <v>SI</v>
      </c>
    </row>
    <row r="10797" spans="1:10" x14ac:dyDescent="0.25">
      <c r="A10797" s="4" t="str">
        <f t="shared" si="336"/>
        <v>46249-POX26-bbd2</v>
      </c>
      <c r="B10797" s="14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 t="shared" si="337"/>
        <v>2026-08</v>
      </c>
      <c r="J10797" s="7" t="str">
        <f>VLOOKUP(C10797,'[1]T. Apoyo Sistema'!$B$1:$C$89,2,0)</f>
        <v>SI</v>
      </c>
    </row>
    <row r="10798" spans="1:10" x14ac:dyDescent="0.25">
      <c r="A10798" s="4" t="str">
        <f t="shared" si="336"/>
        <v>46249-POX26-com1</v>
      </c>
      <c r="B10798" s="14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 t="shared" si="337"/>
        <v>2026-08</v>
      </c>
      <c r="J10798" s="7" t="str">
        <f>VLOOKUP(C10798,'[1]T. Apoyo Sistema'!$B$1:$C$89,2,0)</f>
        <v>SI</v>
      </c>
    </row>
    <row r="10799" spans="1:10" x14ac:dyDescent="0.25">
      <c r="A10799" s="4" t="str">
        <f t="shared" si="336"/>
        <v>46249-POX26-com2</v>
      </c>
      <c r="B10799" s="14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 t="shared" si="337"/>
        <v>2026-08</v>
      </c>
      <c r="J10799" s="7" t="str">
        <f>VLOOKUP(C10799,'[1]T. Apoyo Sistema'!$B$1:$C$89,2,0)</f>
        <v>SI</v>
      </c>
    </row>
    <row r="10800" spans="1:10" x14ac:dyDescent="0.25">
      <c r="A10800" s="4" t="str">
        <f t="shared" si="336"/>
        <v>46249-POX26-com3</v>
      </c>
      <c r="B10800" s="14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 t="shared" si="337"/>
        <v>2026-08</v>
      </c>
      <c r="J10800" s="7" t="str">
        <f>VLOOKUP(C10800,'[1]T. Apoyo Sistema'!$B$1:$C$89,2,0)</f>
        <v>SI</v>
      </c>
    </row>
    <row r="10801" spans="1:10" x14ac:dyDescent="0.25">
      <c r="A10801" s="4" t="str">
        <f t="shared" si="336"/>
        <v>46249-POX26-com4</v>
      </c>
      <c r="B10801" s="14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 t="shared" si="337"/>
        <v>2026-08</v>
      </c>
      <c r="J10801" s="7" t="str">
        <f>VLOOKUP(C10801,'[1]T. Apoyo Sistema'!$B$1:$C$89,2,0)</f>
        <v>SI</v>
      </c>
    </row>
    <row r="10802" spans="1:10" x14ac:dyDescent="0.25">
      <c r="A10802" s="4" t="str">
        <f t="shared" si="336"/>
        <v>46249-POX26-gen1</v>
      </c>
      <c r="B10802" s="14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 t="shared" si="337"/>
        <v>2026-08</v>
      </c>
      <c r="J10802" s="7" t="str">
        <f>VLOOKUP(C10802,'[1]T. Apoyo Sistema'!$B$1:$C$89,2,0)</f>
        <v>SI</v>
      </c>
    </row>
    <row r="10803" spans="1:10" x14ac:dyDescent="0.25">
      <c r="A10803" s="4" t="str">
        <f t="shared" si="336"/>
        <v>46249-POX26-gen2</v>
      </c>
      <c r="B10803" s="14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 t="shared" si="337"/>
        <v>2026-08</v>
      </c>
      <c r="J10803" s="7" t="str">
        <f>VLOOKUP(C10803,'[1]T. Apoyo Sistema'!$B$1:$C$89,2,0)</f>
        <v>SI</v>
      </c>
    </row>
    <row r="10804" spans="1:10" x14ac:dyDescent="0.25">
      <c r="A10804" s="4" t="str">
        <f t="shared" si="336"/>
        <v>46249-POX26-psa1</v>
      </c>
      <c r="B10804" s="14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 t="shared" si="337"/>
        <v>2026-08</v>
      </c>
      <c r="J10804" s="7" t="str">
        <f>VLOOKUP(C10804,'[1]T. Apoyo Sistema'!$B$1:$C$89,2,0)</f>
        <v>SI</v>
      </c>
    </row>
    <row r="10805" spans="1:10" x14ac:dyDescent="0.25">
      <c r="A10805" s="4" t="str">
        <f t="shared" si="336"/>
        <v>46249-POX26-psa2</v>
      </c>
      <c r="B10805" s="14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 t="shared" si="337"/>
        <v>2026-08</v>
      </c>
      <c r="J10805" s="7" t="str">
        <f>VLOOKUP(C10805,'[1]T. Apoyo Sistema'!$B$1:$C$89,2,0)</f>
        <v>SI</v>
      </c>
    </row>
    <row r="10806" spans="1:10" x14ac:dyDescent="0.25">
      <c r="A10806" s="4" t="str">
        <f t="shared" si="336"/>
        <v>46249-POX26-psa3</v>
      </c>
      <c r="B10806" s="14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 t="shared" si="337"/>
        <v>2026-08</v>
      </c>
      <c r="J10806" s="7" t="str">
        <f>VLOOKUP(C10806,'[1]T. Apoyo Sistema'!$B$1:$C$89,2,0)</f>
        <v>SI</v>
      </c>
    </row>
    <row r="10807" spans="1:10" x14ac:dyDescent="0.25">
      <c r="A10807" s="4" t="str">
        <f t="shared" si="336"/>
        <v>46249-POX26-psa4</v>
      </c>
      <c r="B10807" s="14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 t="shared" si="337"/>
        <v>2026-08</v>
      </c>
      <c r="J10807" s="7" t="str">
        <f>VLOOKUP(C10807,'[1]T. Apoyo Sistema'!$B$1:$C$89,2,0)</f>
        <v>SI</v>
      </c>
    </row>
    <row r="10808" spans="1:10" x14ac:dyDescent="0.25">
      <c r="A10808" s="4" t="str">
        <f t="shared" si="336"/>
        <v>46249-POX26-sec1</v>
      </c>
      <c r="B10808" s="14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 t="shared" si="337"/>
        <v>2026-08</v>
      </c>
      <c r="J10808" s="7" t="str">
        <f>VLOOKUP(C10808,'[1]T. Apoyo Sistema'!$B$1:$C$89,2,0)</f>
        <v>SI</v>
      </c>
    </row>
    <row r="10809" spans="1:10" x14ac:dyDescent="0.25">
      <c r="A10809" s="4" t="str">
        <f t="shared" si="336"/>
        <v>46249-POX26-sec2</v>
      </c>
      <c r="B10809" s="14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 t="shared" si="337"/>
        <v>2026-08</v>
      </c>
      <c r="J10809" s="7" t="str">
        <f>VLOOKUP(C10809,'[1]T. Apoyo Sistema'!$B$1:$C$89,2,0)</f>
        <v>SI</v>
      </c>
    </row>
    <row r="10810" spans="1:10" x14ac:dyDescent="0.25">
      <c r="A10810" s="4" t="str">
        <f t="shared" si="336"/>
        <v>46249-POX27-bbd1</v>
      </c>
      <c r="B10810" s="14">
        <v>46249</v>
      </c>
      <c r="C10810" s="4" t="s">
        <v>15</v>
      </c>
      <c r="D10810" s="4" t="s">
        <v>69</v>
      </c>
      <c r="E10810" s="4">
        <v>0</v>
      </c>
      <c r="F10810" s="6">
        <v>0</v>
      </c>
      <c r="G10810" s="6">
        <v>0</v>
      </c>
      <c r="H10810" s="6">
        <v>22.266666666666666</v>
      </c>
      <c r="I10810" s="4" t="str">
        <f t="shared" si="337"/>
        <v>2026-08</v>
      </c>
      <c r="J10810" s="7" t="str">
        <f>VLOOKUP(C10810,'[1]T. Apoyo Sistema'!$B$1:$C$89,2,0)</f>
        <v>NO</v>
      </c>
    </row>
    <row r="10811" spans="1:10" x14ac:dyDescent="0.25">
      <c r="A10811" s="4" t="str">
        <f t="shared" si="336"/>
        <v>46249-POX27-bbd2</v>
      </c>
      <c r="B10811" s="14">
        <v>46249</v>
      </c>
      <c r="C10811" s="4" t="s">
        <v>15</v>
      </c>
      <c r="D10811" s="4" t="s">
        <v>70</v>
      </c>
      <c r="E10811" s="4">
        <v>0</v>
      </c>
      <c r="F10811" s="6">
        <v>0</v>
      </c>
      <c r="G10811" s="6">
        <v>0</v>
      </c>
      <c r="H10811" s="6">
        <v>22.266666666666666</v>
      </c>
      <c r="I10811" s="4" t="str">
        <f t="shared" si="337"/>
        <v>2026-08</v>
      </c>
      <c r="J10811" s="7" t="str">
        <f>VLOOKUP(C10811,'[1]T. Apoyo Sistema'!$B$1:$C$89,2,0)</f>
        <v>NO</v>
      </c>
    </row>
    <row r="10812" spans="1:10" x14ac:dyDescent="0.25">
      <c r="A10812" s="4" t="str">
        <f t="shared" si="336"/>
        <v>46249-POX27-com1</v>
      </c>
      <c r="B10812" s="14">
        <v>46249</v>
      </c>
      <c r="C10812" s="4" t="s">
        <v>15</v>
      </c>
      <c r="D10812" s="4" t="s">
        <v>71</v>
      </c>
      <c r="E10812" s="4">
        <v>0</v>
      </c>
      <c r="F10812" s="6">
        <v>0</v>
      </c>
      <c r="G10812" s="6">
        <v>0</v>
      </c>
      <c r="H10812" s="6">
        <v>22.266666666666666</v>
      </c>
      <c r="I10812" s="4" t="str">
        <f t="shared" si="337"/>
        <v>2026-08</v>
      </c>
      <c r="J10812" s="7" t="str">
        <f>VLOOKUP(C10812,'[1]T. Apoyo Sistema'!$B$1:$C$89,2,0)</f>
        <v>NO</v>
      </c>
    </row>
    <row r="10813" spans="1:10" x14ac:dyDescent="0.25">
      <c r="A10813" s="4" t="str">
        <f t="shared" si="336"/>
        <v>46249-POX27-com2</v>
      </c>
      <c r="B10813" s="14">
        <v>46249</v>
      </c>
      <c r="C10813" s="4" t="s">
        <v>15</v>
      </c>
      <c r="D10813" s="4" t="s">
        <v>72</v>
      </c>
      <c r="E10813" s="4">
        <v>0</v>
      </c>
      <c r="F10813" s="6">
        <v>0</v>
      </c>
      <c r="G10813" s="6">
        <v>22.266666666666666</v>
      </c>
      <c r="H10813" s="6">
        <v>0</v>
      </c>
      <c r="I10813" s="4" t="str">
        <f t="shared" si="337"/>
        <v>2026-08</v>
      </c>
      <c r="J10813" s="7" t="str">
        <f>VLOOKUP(C10813,'[1]T. Apoyo Sistema'!$B$1:$C$89,2,0)</f>
        <v>NO</v>
      </c>
    </row>
    <row r="10814" spans="1:10" x14ac:dyDescent="0.25">
      <c r="A10814" s="4" t="str">
        <f t="shared" si="336"/>
        <v>46249-POX27-com3</v>
      </c>
      <c r="B10814" s="14">
        <v>46249</v>
      </c>
      <c r="C10814" s="4" t="s">
        <v>15</v>
      </c>
      <c r="D10814" s="4" t="s">
        <v>77</v>
      </c>
      <c r="E10814" s="4">
        <v>0</v>
      </c>
      <c r="F10814" s="6">
        <v>0</v>
      </c>
      <c r="G10814" s="6">
        <v>22.266666666666666</v>
      </c>
      <c r="H10814" s="6">
        <v>0</v>
      </c>
      <c r="I10814" s="4" t="str">
        <f t="shared" si="337"/>
        <v>2026-08</v>
      </c>
      <c r="J10814" s="7" t="str">
        <f>VLOOKUP(C10814,'[1]T. Apoyo Sistema'!$B$1:$C$89,2,0)</f>
        <v>NO</v>
      </c>
    </row>
    <row r="10815" spans="1:10" x14ac:dyDescent="0.25">
      <c r="A10815" s="4" t="str">
        <f t="shared" si="336"/>
        <v>46249-POX27-com4</v>
      </c>
      <c r="B10815" s="14">
        <v>46249</v>
      </c>
      <c r="C10815" s="4" t="s">
        <v>15</v>
      </c>
      <c r="D10815" s="4" t="s">
        <v>78</v>
      </c>
      <c r="E10815" s="4">
        <v>0</v>
      </c>
      <c r="F10815" s="6">
        <v>0</v>
      </c>
      <c r="G10815" s="6">
        <v>0</v>
      </c>
      <c r="H10815" s="6">
        <v>22.266666666666666</v>
      </c>
      <c r="I10815" s="4" t="str">
        <f t="shared" si="337"/>
        <v>2026-08</v>
      </c>
      <c r="J10815" s="7" t="str">
        <f>VLOOKUP(C10815,'[1]T. Apoyo Sistema'!$B$1:$C$89,2,0)</f>
        <v>NO</v>
      </c>
    </row>
    <row r="10816" spans="1:10" x14ac:dyDescent="0.25">
      <c r="A10816" s="4" t="str">
        <f t="shared" si="336"/>
        <v>46249-POX27-gen1</v>
      </c>
      <c r="B10816" s="14">
        <v>46249</v>
      </c>
      <c r="C10816" s="4" t="s">
        <v>15</v>
      </c>
      <c r="D10816" s="4" t="s">
        <v>59</v>
      </c>
      <c r="E10816" s="4">
        <v>0</v>
      </c>
      <c r="F10816" s="6">
        <v>0</v>
      </c>
      <c r="G10816" s="6">
        <v>0</v>
      </c>
      <c r="H10816" s="6">
        <v>22.266666666666666</v>
      </c>
      <c r="I10816" s="4" t="str">
        <f t="shared" si="337"/>
        <v>2026-08</v>
      </c>
      <c r="J10816" s="7" t="str">
        <f>VLOOKUP(C10816,'[1]T. Apoyo Sistema'!$B$1:$C$89,2,0)</f>
        <v>NO</v>
      </c>
    </row>
    <row r="10817" spans="1:10" x14ac:dyDescent="0.25">
      <c r="A10817" s="4" t="str">
        <f t="shared" si="336"/>
        <v>46249-POX27-gen2</v>
      </c>
      <c r="B10817" s="14">
        <v>46249</v>
      </c>
      <c r="C10817" s="4" t="s">
        <v>15</v>
      </c>
      <c r="D10817" s="4" t="s">
        <v>73</v>
      </c>
      <c r="E10817" s="4">
        <v>0</v>
      </c>
      <c r="F10817" s="6">
        <v>0</v>
      </c>
      <c r="G10817" s="6">
        <v>0</v>
      </c>
      <c r="H10817" s="6">
        <v>22.266666666666666</v>
      </c>
      <c r="I10817" s="4" t="str">
        <f t="shared" si="337"/>
        <v>2026-08</v>
      </c>
      <c r="J10817" s="7" t="str">
        <f>VLOOKUP(C10817,'[1]T. Apoyo Sistema'!$B$1:$C$89,2,0)</f>
        <v>NO</v>
      </c>
    </row>
    <row r="10818" spans="1:10" x14ac:dyDescent="0.25">
      <c r="A10818" s="4" t="str">
        <f t="shared" ref="A10818:A10881" si="338">CONCATENATE(B10818,"-",C10818,"-",D10818)</f>
        <v>46249-POX27-psa1</v>
      </c>
      <c r="B10818" s="14">
        <v>46249</v>
      </c>
      <c r="C10818" s="4" t="s">
        <v>15</v>
      </c>
      <c r="D10818" s="4" t="s">
        <v>60</v>
      </c>
      <c r="E10818" s="4">
        <v>0</v>
      </c>
      <c r="F10818" s="6">
        <v>0</v>
      </c>
      <c r="G10818" s="6">
        <v>0</v>
      </c>
      <c r="H10818" s="6">
        <v>22.266666666666666</v>
      </c>
      <c r="I10818" s="4" t="str">
        <f t="shared" ref="I10818:I10881" si="339">TEXT(B10818,"yyyy-mm")</f>
        <v>2026-08</v>
      </c>
      <c r="J10818" s="7" t="str">
        <f>VLOOKUP(C10818,'[1]T. Apoyo Sistema'!$B$1:$C$89,2,0)</f>
        <v>NO</v>
      </c>
    </row>
    <row r="10819" spans="1:10" x14ac:dyDescent="0.25">
      <c r="A10819" s="4" t="str">
        <f t="shared" si="338"/>
        <v>46249-POX27-psa2</v>
      </c>
      <c r="B10819" s="14">
        <v>46249</v>
      </c>
      <c r="C10819" s="4" t="s">
        <v>15</v>
      </c>
      <c r="D10819" s="4" t="s">
        <v>74</v>
      </c>
      <c r="E10819" s="4">
        <v>0</v>
      </c>
      <c r="F10819" s="6">
        <v>0</v>
      </c>
      <c r="G10819" s="6">
        <v>0</v>
      </c>
      <c r="H10819" s="6">
        <v>22.266666666666666</v>
      </c>
      <c r="I10819" s="4" t="str">
        <f t="shared" si="339"/>
        <v>2026-08</v>
      </c>
      <c r="J10819" s="7" t="str">
        <f>VLOOKUP(C10819,'[1]T. Apoyo Sistema'!$B$1:$C$89,2,0)</f>
        <v>NO</v>
      </c>
    </row>
    <row r="10820" spans="1:10" x14ac:dyDescent="0.25">
      <c r="A10820" s="4" t="str">
        <f t="shared" si="338"/>
        <v>46249-POX27-psa3</v>
      </c>
      <c r="B10820" s="14">
        <v>46249</v>
      </c>
      <c r="C10820" s="4" t="s">
        <v>15</v>
      </c>
      <c r="D10820" s="4" t="s">
        <v>79</v>
      </c>
      <c r="E10820" s="4">
        <v>0</v>
      </c>
      <c r="F10820" s="6">
        <v>0</v>
      </c>
      <c r="G10820" s="6">
        <v>0</v>
      </c>
      <c r="H10820" s="6">
        <v>22.266666666666666</v>
      </c>
      <c r="I10820" s="4" t="str">
        <f t="shared" si="339"/>
        <v>2026-08</v>
      </c>
      <c r="J10820" s="7" t="str">
        <f>VLOOKUP(C10820,'[1]T. Apoyo Sistema'!$B$1:$C$89,2,0)</f>
        <v>NO</v>
      </c>
    </row>
    <row r="10821" spans="1:10" x14ac:dyDescent="0.25">
      <c r="A10821" s="4" t="str">
        <f t="shared" si="338"/>
        <v>46249-POX27-psa4</v>
      </c>
      <c r="B10821" s="14">
        <v>46249</v>
      </c>
      <c r="C10821" s="4" t="s">
        <v>15</v>
      </c>
      <c r="D10821" s="4" t="s">
        <v>80</v>
      </c>
      <c r="E10821" s="4">
        <v>0</v>
      </c>
      <c r="F10821" s="6">
        <v>0</v>
      </c>
      <c r="G10821" s="6">
        <v>0</v>
      </c>
      <c r="H10821" s="6">
        <v>22.266666666666666</v>
      </c>
      <c r="I10821" s="4" t="str">
        <f t="shared" si="339"/>
        <v>2026-08</v>
      </c>
      <c r="J10821" s="7" t="str">
        <f>VLOOKUP(C10821,'[1]T. Apoyo Sistema'!$B$1:$C$89,2,0)</f>
        <v>NO</v>
      </c>
    </row>
    <row r="10822" spans="1:10" x14ac:dyDescent="0.25">
      <c r="A10822" s="4" t="str">
        <f t="shared" si="338"/>
        <v>46249-POX27-sec1</v>
      </c>
      <c r="B10822" s="14">
        <v>46249</v>
      </c>
      <c r="C10822" s="4" t="s">
        <v>15</v>
      </c>
      <c r="D10822" s="4" t="s">
        <v>75</v>
      </c>
      <c r="E10822" s="4">
        <v>0</v>
      </c>
      <c r="F10822" s="6">
        <v>0</v>
      </c>
      <c r="G10822" s="6">
        <v>22.266666666666666</v>
      </c>
      <c r="H10822" s="6">
        <v>0</v>
      </c>
      <c r="I10822" s="4" t="str">
        <f t="shared" si="339"/>
        <v>2026-08</v>
      </c>
      <c r="J10822" s="7" t="str">
        <f>VLOOKUP(C10822,'[1]T. Apoyo Sistema'!$B$1:$C$89,2,0)</f>
        <v>NO</v>
      </c>
    </row>
    <row r="10823" spans="1:10" x14ac:dyDescent="0.25">
      <c r="A10823" s="4" t="str">
        <f t="shared" si="338"/>
        <v>46249-POX27-sec2</v>
      </c>
      <c r="B10823" s="14">
        <v>46249</v>
      </c>
      <c r="C10823" s="4" t="s">
        <v>15</v>
      </c>
      <c r="D10823" s="4" t="s">
        <v>76</v>
      </c>
      <c r="E10823" s="4">
        <v>0</v>
      </c>
      <c r="F10823" s="6">
        <v>0</v>
      </c>
      <c r="G10823" s="6">
        <v>0</v>
      </c>
      <c r="H10823" s="6">
        <v>22.266666666666666</v>
      </c>
      <c r="I10823" s="4" t="str">
        <f t="shared" si="339"/>
        <v>2026-08</v>
      </c>
      <c r="J10823" s="7" t="str">
        <f>VLOOKUP(C10823,'[1]T. Apoyo Sistema'!$B$1:$C$89,2,0)</f>
        <v>NO</v>
      </c>
    </row>
    <row r="10824" spans="1:10" x14ac:dyDescent="0.25">
      <c r="A10824" s="4" t="str">
        <f t="shared" si="338"/>
        <v>46249-POX28-bbd1</v>
      </c>
      <c r="B10824" s="14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 t="shared" si="339"/>
        <v>2026-08</v>
      </c>
      <c r="J10824" s="7" t="str">
        <f>VLOOKUP(C10824,'[1]T. Apoyo Sistema'!$B$1:$C$89,2,0)</f>
        <v>SI</v>
      </c>
    </row>
    <row r="10825" spans="1:10" x14ac:dyDescent="0.25">
      <c r="A10825" s="4" t="str">
        <f t="shared" si="338"/>
        <v>46249-POX28-bbd2</v>
      </c>
      <c r="B10825" s="14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 t="shared" si="339"/>
        <v>2026-08</v>
      </c>
      <c r="J10825" s="7" t="str">
        <f>VLOOKUP(C10825,'[1]T. Apoyo Sistema'!$B$1:$C$89,2,0)</f>
        <v>SI</v>
      </c>
    </row>
    <row r="10826" spans="1:10" x14ac:dyDescent="0.25">
      <c r="A10826" s="4" t="str">
        <f t="shared" si="338"/>
        <v>46249-POX28-com1</v>
      </c>
      <c r="B10826" s="14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 t="shared" si="339"/>
        <v>2026-08</v>
      </c>
      <c r="J10826" s="7" t="str">
        <f>VLOOKUP(C10826,'[1]T. Apoyo Sistema'!$B$1:$C$89,2,0)</f>
        <v>SI</v>
      </c>
    </row>
    <row r="10827" spans="1:10" x14ac:dyDescent="0.25">
      <c r="A10827" s="4" t="str">
        <f t="shared" si="338"/>
        <v>46249-POX28-com2</v>
      </c>
      <c r="B10827" s="14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 t="shared" si="339"/>
        <v>2026-08</v>
      </c>
      <c r="J10827" s="7" t="str">
        <f>VLOOKUP(C10827,'[1]T. Apoyo Sistema'!$B$1:$C$89,2,0)</f>
        <v>SI</v>
      </c>
    </row>
    <row r="10828" spans="1:10" x14ac:dyDescent="0.25">
      <c r="A10828" s="4" t="str">
        <f t="shared" si="338"/>
        <v>46249-POX28-com3</v>
      </c>
      <c r="B10828" s="14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 t="shared" si="339"/>
        <v>2026-08</v>
      </c>
      <c r="J10828" s="7" t="str">
        <f>VLOOKUP(C10828,'[1]T. Apoyo Sistema'!$B$1:$C$89,2,0)</f>
        <v>SI</v>
      </c>
    </row>
    <row r="10829" spans="1:10" x14ac:dyDescent="0.25">
      <c r="A10829" s="4" t="str">
        <f t="shared" si="338"/>
        <v>46249-POX28-com4</v>
      </c>
      <c r="B10829" s="14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 t="shared" si="339"/>
        <v>2026-08</v>
      </c>
      <c r="J10829" s="7" t="str">
        <f>VLOOKUP(C10829,'[1]T. Apoyo Sistema'!$B$1:$C$89,2,0)</f>
        <v>SI</v>
      </c>
    </row>
    <row r="10830" spans="1:10" x14ac:dyDescent="0.25">
      <c r="A10830" s="4" t="str">
        <f t="shared" si="338"/>
        <v>46249-POX28-gen1</v>
      </c>
      <c r="B10830" s="14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 t="shared" si="339"/>
        <v>2026-08</v>
      </c>
      <c r="J10830" s="7" t="str">
        <f>VLOOKUP(C10830,'[1]T. Apoyo Sistema'!$B$1:$C$89,2,0)</f>
        <v>SI</v>
      </c>
    </row>
    <row r="10831" spans="1:10" x14ac:dyDescent="0.25">
      <c r="A10831" s="4" t="str">
        <f t="shared" si="338"/>
        <v>46249-POX28-gen2</v>
      </c>
      <c r="B10831" s="14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 t="shared" si="339"/>
        <v>2026-08</v>
      </c>
      <c r="J10831" s="7" t="str">
        <f>VLOOKUP(C10831,'[1]T. Apoyo Sistema'!$B$1:$C$89,2,0)</f>
        <v>SI</v>
      </c>
    </row>
    <row r="10832" spans="1:10" x14ac:dyDescent="0.25">
      <c r="A10832" s="4" t="str">
        <f t="shared" si="338"/>
        <v>46249-POX28-psa1</v>
      </c>
      <c r="B10832" s="14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 t="shared" si="339"/>
        <v>2026-08</v>
      </c>
      <c r="J10832" s="7" t="str">
        <f>VLOOKUP(C10832,'[1]T. Apoyo Sistema'!$B$1:$C$89,2,0)</f>
        <v>SI</v>
      </c>
    </row>
    <row r="10833" spans="1:10" x14ac:dyDescent="0.25">
      <c r="A10833" s="4" t="str">
        <f t="shared" si="338"/>
        <v>46249-POX28-psa2</v>
      </c>
      <c r="B10833" s="14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 t="shared" si="339"/>
        <v>2026-08</v>
      </c>
      <c r="J10833" s="7" t="str">
        <f>VLOOKUP(C10833,'[1]T. Apoyo Sistema'!$B$1:$C$89,2,0)</f>
        <v>SI</v>
      </c>
    </row>
    <row r="10834" spans="1:10" x14ac:dyDescent="0.25">
      <c r="A10834" s="4" t="str">
        <f t="shared" si="338"/>
        <v>46249-POX28-psa3</v>
      </c>
      <c r="B10834" s="14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 t="shared" si="339"/>
        <v>2026-08</v>
      </c>
      <c r="J10834" s="7" t="str">
        <f>VLOOKUP(C10834,'[1]T. Apoyo Sistema'!$B$1:$C$89,2,0)</f>
        <v>SI</v>
      </c>
    </row>
    <row r="10835" spans="1:10" x14ac:dyDescent="0.25">
      <c r="A10835" s="4" t="str">
        <f t="shared" si="338"/>
        <v>46249-POX28-psa4</v>
      </c>
      <c r="B10835" s="14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 t="shared" si="339"/>
        <v>2026-08</v>
      </c>
      <c r="J10835" s="7" t="str">
        <f>VLOOKUP(C10835,'[1]T. Apoyo Sistema'!$B$1:$C$89,2,0)</f>
        <v>SI</v>
      </c>
    </row>
    <row r="10836" spans="1:10" x14ac:dyDescent="0.25">
      <c r="A10836" s="4" t="str">
        <f t="shared" si="338"/>
        <v>46249-POX28-sec1</v>
      </c>
      <c r="B10836" s="14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 t="shared" si="339"/>
        <v>2026-08</v>
      </c>
      <c r="J10836" s="7" t="str">
        <f>VLOOKUP(C10836,'[1]T. Apoyo Sistema'!$B$1:$C$89,2,0)</f>
        <v>SI</v>
      </c>
    </row>
    <row r="10837" spans="1:10" x14ac:dyDescent="0.25">
      <c r="A10837" s="4" t="str">
        <f t="shared" si="338"/>
        <v>46249-POX28-sec2</v>
      </c>
      <c r="B10837" s="14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 t="shared" si="339"/>
        <v>2026-08</v>
      </c>
      <c r="J10837" s="7" t="str">
        <f>VLOOKUP(C10837,'[1]T. Apoyo Sistema'!$B$1:$C$89,2,0)</f>
        <v>SI</v>
      </c>
    </row>
    <row r="10838" spans="1:10" x14ac:dyDescent="0.25">
      <c r="A10838" s="4" t="str">
        <f t="shared" si="338"/>
        <v>46249-POX29-bbd1</v>
      </c>
      <c r="B10838" s="14">
        <v>46249</v>
      </c>
      <c r="C10838" s="4" t="s">
        <v>89</v>
      </c>
      <c r="D10838" s="4" t="s">
        <v>69</v>
      </c>
      <c r="E10838" s="4">
        <v>0</v>
      </c>
      <c r="F10838" s="6">
        <v>0</v>
      </c>
      <c r="G10838" s="6">
        <v>12.6</v>
      </c>
      <c r="H10838" s="6">
        <v>0</v>
      </c>
      <c r="I10838" s="4" t="str">
        <f t="shared" si="339"/>
        <v>2026-08</v>
      </c>
      <c r="J10838" s="7" t="str">
        <f>VLOOKUP(C10838,'[1]T. Apoyo Sistema'!$B$1:$C$89,2,0)</f>
        <v>SI</v>
      </c>
    </row>
    <row r="10839" spans="1:10" x14ac:dyDescent="0.25">
      <c r="A10839" s="4" t="str">
        <f t="shared" si="338"/>
        <v>46249-POX29-bbd2</v>
      </c>
      <c r="B10839" s="14">
        <v>46249</v>
      </c>
      <c r="C10839" s="4" t="s">
        <v>89</v>
      </c>
      <c r="D10839" s="4" t="s">
        <v>70</v>
      </c>
      <c r="E10839" s="4">
        <v>0</v>
      </c>
      <c r="F10839" s="6">
        <v>0</v>
      </c>
      <c r="G10839" s="6">
        <v>12.6</v>
      </c>
      <c r="H10839" s="6">
        <v>0</v>
      </c>
      <c r="I10839" s="4" t="str">
        <f t="shared" si="339"/>
        <v>2026-08</v>
      </c>
      <c r="J10839" s="7" t="str">
        <f>VLOOKUP(C10839,'[1]T. Apoyo Sistema'!$B$1:$C$89,2,0)</f>
        <v>SI</v>
      </c>
    </row>
    <row r="10840" spans="1:10" x14ac:dyDescent="0.25">
      <c r="A10840" s="4" t="str">
        <f t="shared" si="338"/>
        <v>46249-POX29-com1</v>
      </c>
      <c r="B10840" s="14">
        <v>46249</v>
      </c>
      <c r="C10840" s="4" t="s">
        <v>89</v>
      </c>
      <c r="D10840" s="4" t="s">
        <v>71</v>
      </c>
      <c r="E10840" s="4">
        <v>0</v>
      </c>
      <c r="F10840" s="6">
        <v>0</v>
      </c>
      <c r="G10840" s="6">
        <v>12.6</v>
      </c>
      <c r="H10840" s="6">
        <v>0</v>
      </c>
      <c r="I10840" s="4" t="str">
        <f t="shared" si="339"/>
        <v>2026-08</v>
      </c>
      <c r="J10840" s="7" t="str">
        <f>VLOOKUP(C10840,'[1]T. Apoyo Sistema'!$B$1:$C$89,2,0)</f>
        <v>SI</v>
      </c>
    </row>
    <row r="10841" spans="1:10" x14ac:dyDescent="0.25">
      <c r="A10841" s="4" t="str">
        <f t="shared" si="338"/>
        <v>46249-POX29-com2</v>
      </c>
      <c r="B10841" s="14">
        <v>46249</v>
      </c>
      <c r="C10841" s="4" t="s">
        <v>89</v>
      </c>
      <c r="D10841" s="4" t="s">
        <v>72</v>
      </c>
      <c r="E10841" s="4">
        <v>0</v>
      </c>
      <c r="F10841" s="6">
        <v>0</v>
      </c>
      <c r="G10841" s="6">
        <v>12.6</v>
      </c>
      <c r="H10841" s="6">
        <v>0</v>
      </c>
      <c r="I10841" s="4" t="str">
        <f t="shared" si="339"/>
        <v>2026-08</v>
      </c>
      <c r="J10841" s="7" t="str">
        <f>VLOOKUP(C10841,'[1]T. Apoyo Sistema'!$B$1:$C$89,2,0)</f>
        <v>SI</v>
      </c>
    </row>
    <row r="10842" spans="1:10" x14ac:dyDescent="0.25">
      <c r="A10842" s="4" t="str">
        <f t="shared" si="338"/>
        <v>46249-POX29-com3</v>
      </c>
      <c r="B10842" s="14">
        <v>46249</v>
      </c>
      <c r="C10842" s="4" t="s">
        <v>89</v>
      </c>
      <c r="D10842" s="4" t="s">
        <v>77</v>
      </c>
      <c r="E10842" s="4">
        <v>0</v>
      </c>
      <c r="F10842" s="6">
        <v>0</v>
      </c>
      <c r="G10842" s="6">
        <v>12.6</v>
      </c>
      <c r="H10842" s="6">
        <v>0</v>
      </c>
      <c r="I10842" s="4" t="str">
        <f t="shared" si="339"/>
        <v>2026-08</v>
      </c>
      <c r="J10842" s="7" t="str">
        <f>VLOOKUP(C10842,'[1]T. Apoyo Sistema'!$B$1:$C$89,2,0)</f>
        <v>SI</v>
      </c>
    </row>
    <row r="10843" spans="1:10" x14ac:dyDescent="0.25">
      <c r="A10843" s="4" t="str">
        <f t="shared" si="338"/>
        <v>46249-POX29-com4</v>
      </c>
      <c r="B10843" s="14">
        <v>46249</v>
      </c>
      <c r="C10843" s="4" t="s">
        <v>89</v>
      </c>
      <c r="D10843" s="4" t="s">
        <v>78</v>
      </c>
      <c r="E10843" s="4">
        <v>0</v>
      </c>
      <c r="F10843" s="6">
        <v>0</v>
      </c>
      <c r="G10843" s="6">
        <v>12.6</v>
      </c>
      <c r="H10843" s="6">
        <v>0</v>
      </c>
      <c r="I10843" s="4" t="str">
        <f t="shared" si="339"/>
        <v>2026-08</v>
      </c>
      <c r="J10843" s="7" t="str">
        <f>VLOOKUP(C10843,'[1]T. Apoyo Sistema'!$B$1:$C$89,2,0)</f>
        <v>SI</v>
      </c>
    </row>
    <row r="10844" spans="1:10" x14ac:dyDescent="0.25">
      <c r="A10844" s="4" t="str">
        <f t="shared" si="338"/>
        <v>46249-POX29-gen1</v>
      </c>
      <c r="B10844" s="14">
        <v>46249</v>
      </c>
      <c r="C10844" s="4" t="s">
        <v>89</v>
      </c>
      <c r="D10844" s="4" t="s">
        <v>59</v>
      </c>
      <c r="E10844" s="4">
        <v>0</v>
      </c>
      <c r="F10844" s="6">
        <v>0</v>
      </c>
      <c r="G10844" s="6">
        <v>12.6</v>
      </c>
      <c r="H10844" s="6">
        <v>0</v>
      </c>
      <c r="I10844" s="4" t="str">
        <f t="shared" si="339"/>
        <v>2026-08</v>
      </c>
      <c r="J10844" s="7" t="str">
        <f>VLOOKUP(C10844,'[1]T. Apoyo Sistema'!$B$1:$C$89,2,0)</f>
        <v>SI</v>
      </c>
    </row>
    <row r="10845" spans="1:10" x14ac:dyDescent="0.25">
      <c r="A10845" s="4" t="str">
        <f t="shared" si="338"/>
        <v>46249-POX29-gen2</v>
      </c>
      <c r="B10845" s="14">
        <v>46249</v>
      </c>
      <c r="C10845" s="4" t="s">
        <v>89</v>
      </c>
      <c r="D10845" s="4" t="s">
        <v>73</v>
      </c>
      <c r="E10845" s="4">
        <v>0</v>
      </c>
      <c r="F10845" s="6">
        <v>0</v>
      </c>
      <c r="G10845" s="6">
        <v>12.6</v>
      </c>
      <c r="H10845" s="6">
        <v>0</v>
      </c>
      <c r="I10845" s="4" t="str">
        <f t="shared" si="339"/>
        <v>2026-08</v>
      </c>
      <c r="J10845" s="7" t="str">
        <f>VLOOKUP(C10845,'[1]T. Apoyo Sistema'!$B$1:$C$89,2,0)</f>
        <v>SI</v>
      </c>
    </row>
    <row r="10846" spans="1:10" x14ac:dyDescent="0.25">
      <c r="A10846" s="4" t="str">
        <f t="shared" si="338"/>
        <v>46249-POX29-psa1</v>
      </c>
      <c r="B10846" s="14">
        <v>46249</v>
      </c>
      <c r="C10846" s="4" t="s">
        <v>89</v>
      </c>
      <c r="D10846" s="4" t="s">
        <v>60</v>
      </c>
      <c r="E10846" s="4">
        <v>0</v>
      </c>
      <c r="F10846" s="6">
        <v>0</v>
      </c>
      <c r="G10846" s="6">
        <v>12.6</v>
      </c>
      <c r="H10846" s="6">
        <v>0</v>
      </c>
      <c r="I10846" s="4" t="str">
        <f t="shared" si="339"/>
        <v>2026-08</v>
      </c>
      <c r="J10846" s="7" t="str">
        <f>VLOOKUP(C10846,'[1]T. Apoyo Sistema'!$B$1:$C$89,2,0)</f>
        <v>SI</v>
      </c>
    </row>
    <row r="10847" spans="1:10" x14ac:dyDescent="0.25">
      <c r="A10847" s="4" t="str">
        <f t="shared" si="338"/>
        <v>46249-POX29-psa2</v>
      </c>
      <c r="B10847" s="14">
        <v>46249</v>
      </c>
      <c r="C10847" s="4" t="s">
        <v>89</v>
      </c>
      <c r="D10847" s="4" t="s">
        <v>74</v>
      </c>
      <c r="E10847" s="4">
        <v>0</v>
      </c>
      <c r="F10847" s="6">
        <v>0</v>
      </c>
      <c r="G10847" s="6">
        <v>12.6</v>
      </c>
      <c r="H10847" s="6">
        <v>0</v>
      </c>
      <c r="I10847" s="4" t="str">
        <f t="shared" si="339"/>
        <v>2026-08</v>
      </c>
      <c r="J10847" s="7" t="str">
        <f>VLOOKUP(C10847,'[1]T. Apoyo Sistema'!$B$1:$C$89,2,0)</f>
        <v>SI</v>
      </c>
    </row>
    <row r="10848" spans="1:10" x14ac:dyDescent="0.25">
      <c r="A10848" s="4" t="str">
        <f t="shared" si="338"/>
        <v>46249-POX29-psa3</v>
      </c>
      <c r="B10848" s="14">
        <v>46249</v>
      </c>
      <c r="C10848" s="4" t="s">
        <v>89</v>
      </c>
      <c r="D10848" s="4" t="s">
        <v>79</v>
      </c>
      <c r="E10848" s="4">
        <v>0</v>
      </c>
      <c r="F10848" s="6">
        <v>0</v>
      </c>
      <c r="G10848" s="6">
        <v>12.6</v>
      </c>
      <c r="H10848" s="6">
        <v>0</v>
      </c>
      <c r="I10848" s="4" t="str">
        <f t="shared" si="339"/>
        <v>2026-08</v>
      </c>
      <c r="J10848" s="7" t="str">
        <f>VLOOKUP(C10848,'[1]T. Apoyo Sistema'!$B$1:$C$89,2,0)</f>
        <v>SI</v>
      </c>
    </row>
    <row r="10849" spans="1:10" x14ac:dyDescent="0.25">
      <c r="A10849" s="4" t="str">
        <f t="shared" si="338"/>
        <v>46249-POX29-psa4</v>
      </c>
      <c r="B10849" s="14">
        <v>46249</v>
      </c>
      <c r="C10849" s="4" t="s">
        <v>89</v>
      </c>
      <c r="D10849" s="4" t="s">
        <v>80</v>
      </c>
      <c r="E10849" s="4">
        <v>0</v>
      </c>
      <c r="F10849" s="6">
        <v>0</v>
      </c>
      <c r="G10849" s="6">
        <v>12.6</v>
      </c>
      <c r="H10849" s="6">
        <v>0</v>
      </c>
      <c r="I10849" s="4" t="str">
        <f t="shared" si="339"/>
        <v>2026-08</v>
      </c>
      <c r="J10849" s="7" t="str">
        <f>VLOOKUP(C10849,'[1]T. Apoyo Sistema'!$B$1:$C$89,2,0)</f>
        <v>SI</v>
      </c>
    </row>
    <row r="10850" spans="1:10" x14ac:dyDescent="0.25">
      <c r="A10850" s="4" t="str">
        <f t="shared" si="338"/>
        <v>46249-POX29-sec1</v>
      </c>
      <c r="B10850" s="14">
        <v>46249</v>
      </c>
      <c r="C10850" s="4" t="s">
        <v>89</v>
      </c>
      <c r="D10850" s="4" t="s">
        <v>75</v>
      </c>
      <c r="E10850" s="4">
        <v>0</v>
      </c>
      <c r="F10850" s="6">
        <v>0</v>
      </c>
      <c r="G10850" s="6">
        <v>12.6</v>
      </c>
      <c r="H10850" s="6">
        <v>0</v>
      </c>
      <c r="I10850" s="4" t="str">
        <f t="shared" si="339"/>
        <v>2026-08</v>
      </c>
      <c r="J10850" s="7" t="str">
        <f>VLOOKUP(C10850,'[1]T. Apoyo Sistema'!$B$1:$C$89,2,0)</f>
        <v>SI</v>
      </c>
    </row>
    <row r="10851" spans="1:10" x14ac:dyDescent="0.25">
      <c r="A10851" s="4" t="str">
        <f t="shared" si="338"/>
        <v>46249-POX29-sec2</v>
      </c>
      <c r="B10851" s="14">
        <v>46249</v>
      </c>
      <c r="C10851" s="4" t="s">
        <v>89</v>
      </c>
      <c r="D10851" s="4" t="s">
        <v>76</v>
      </c>
      <c r="E10851" s="4">
        <v>0</v>
      </c>
      <c r="F10851" s="6">
        <v>0</v>
      </c>
      <c r="G10851" s="6">
        <v>12.6</v>
      </c>
      <c r="H10851" s="6">
        <v>0</v>
      </c>
      <c r="I10851" s="4" t="str">
        <f t="shared" si="339"/>
        <v>2026-08</v>
      </c>
      <c r="J10851" s="7" t="str">
        <f>VLOOKUP(C10851,'[1]T. Apoyo Sistema'!$B$1:$C$89,2,0)</f>
        <v>SI</v>
      </c>
    </row>
    <row r="10852" spans="1:10" x14ac:dyDescent="0.25">
      <c r="A10852" s="4" t="str">
        <f t="shared" si="338"/>
        <v>46249-POX3-bbd1</v>
      </c>
      <c r="B10852" s="14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 t="shared" si="339"/>
        <v>2026-08</v>
      </c>
      <c r="J10852" s="7" t="str">
        <f>VLOOKUP(C10852,'[1]T. Apoyo Sistema'!$B$1:$C$89,2,0)</f>
        <v>SI</v>
      </c>
    </row>
    <row r="10853" spans="1:10" x14ac:dyDescent="0.25">
      <c r="A10853" s="4" t="str">
        <f t="shared" si="338"/>
        <v>46249-POX3-bbd2</v>
      </c>
      <c r="B10853" s="14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 t="shared" si="339"/>
        <v>2026-08</v>
      </c>
      <c r="J10853" s="7" t="str">
        <f>VLOOKUP(C10853,'[1]T. Apoyo Sistema'!$B$1:$C$89,2,0)</f>
        <v>SI</v>
      </c>
    </row>
    <row r="10854" spans="1:10" x14ac:dyDescent="0.25">
      <c r="A10854" s="4" t="str">
        <f t="shared" si="338"/>
        <v>46249-POX3-com1</v>
      </c>
      <c r="B10854" s="14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 t="shared" si="339"/>
        <v>2026-08</v>
      </c>
      <c r="J10854" s="7" t="str">
        <f>VLOOKUP(C10854,'[1]T. Apoyo Sistema'!$B$1:$C$89,2,0)</f>
        <v>SI</v>
      </c>
    </row>
    <row r="10855" spans="1:10" x14ac:dyDescent="0.25">
      <c r="A10855" s="4" t="str">
        <f t="shared" si="338"/>
        <v>46249-POX3-com2</v>
      </c>
      <c r="B10855" s="14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 t="shared" si="339"/>
        <v>2026-08</v>
      </c>
      <c r="J10855" s="7" t="str">
        <f>VLOOKUP(C10855,'[1]T. Apoyo Sistema'!$B$1:$C$89,2,0)</f>
        <v>SI</v>
      </c>
    </row>
    <row r="10856" spans="1:10" x14ac:dyDescent="0.25">
      <c r="A10856" s="4" t="str">
        <f t="shared" si="338"/>
        <v>46249-POX3-com3</v>
      </c>
      <c r="B10856" s="14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 t="shared" si="339"/>
        <v>2026-08</v>
      </c>
      <c r="J10856" s="7" t="str">
        <f>VLOOKUP(C10856,'[1]T. Apoyo Sistema'!$B$1:$C$89,2,0)</f>
        <v>SI</v>
      </c>
    </row>
    <row r="10857" spans="1:10" x14ac:dyDescent="0.25">
      <c r="A10857" s="4" t="str">
        <f t="shared" si="338"/>
        <v>46249-POX3-com4</v>
      </c>
      <c r="B10857" s="14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 t="shared" si="339"/>
        <v>2026-08</v>
      </c>
      <c r="J10857" s="7" t="str">
        <f>VLOOKUP(C10857,'[1]T. Apoyo Sistema'!$B$1:$C$89,2,0)</f>
        <v>SI</v>
      </c>
    </row>
    <row r="10858" spans="1:10" x14ac:dyDescent="0.25">
      <c r="A10858" s="4" t="str">
        <f t="shared" si="338"/>
        <v>46249-POX3-gen1</v>
      </c>
      <c r="B10858" s="14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 t="shared" si="339"/>
        <v>2026-08</v>
      </c>
      <c r="J10858" s="7" t="str">
        <f>VLOOKUP(C10858,'[1]T. Apoyo Sistema'!$B$1:$C$89,2,0)</f>
        <v>SI</v>
      </c>
    </row>
    <row r="10859" spans="1:10" x14ac:dyDescent="0.25">
      <c r="A10859" s="4" t="str">
        <f t="shared" si="338"/>
        <v>46249-POX3-gen2</v>
      </c>
      <c r="B10859" s="14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 t="shared" si="339"/>
        <v>2026-08</v>
      </c>
      <c r="J10859" s="7" t="str">
        <f>VLOOKUP(C10859,'[1]T. Apoyo Sistema'!$B$1:$C$89,2,0)</f>
        <v>SI</v>
      </c>
    </row>
    <row r="10860" spans="1:10" x14ac:dyDescent="0.25">
      <c r="A10860" s="4" t="str">
        <f t="shared" si="338"/>
        <v>46249-POX3-psa1</v>
      </c>
      <c r="B10860" s="14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 t="shared" si="339"/>
        <v>2026-08</v>
      </c>
      <c r="J10860" s="7" t="str">
        <f>VLOOKUP(C10860,'[1]T. Apoyo Sistema'!$B$1:$C$89,2,0)</f>
        <v>SI</v>
      </c>
    </row>
    <row r="10861" spans="1:10" x14ac:dyDescent="0.25">
      <c r="A10861" s="4" t="str">
        <f t="shared" si="338"/>
        <v>46249-POX3-psa2</v>
      </c>
      <c r="B10861" s="14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 t="shared" si="339"/>
        <v>2026-08</v>
      </c>
      <c r="J10861" s="7" t="str">
        <f>VLOOKUP(C10861,'[1]T. Apoyo Sistema'!$B$1:$C$89,2,0)</f>
        <v>SI</v>
      </c>
    </row>
    <row r="10862" spans="1:10" x14ac:dyDescent="0.25">
      <c r="A10862" s="4" t="str">
        <f t="shared" si="338"/>
        <v>46249-POX3-psa3</v>
      </c>
      <c r="B10862" s="14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 t="shared" si="339"/>
        <v>2026-08</v>
      </c>
      <c r="J10862" s="7" t="str">
        <f>VLOOKUP(C10862,'[1]T. Apoyo Sistema'!$B$1:$C$89,2,0)</f>
        <v>SI</v>
      </c>
    </row>
    <row r="10863" spans="1:10" x14ac:dyDescent="0.25">
      <c r="A10863" s="4" t="str">
        <f t="shared" si="338"/>
        <v>46249-POX3-psa4</v>
      </c>
      <c r="B10863" s="14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 t="shared" si="339"/>
        <v>2026-08</v>
      </c>
      <c r="J10863" s="7" t="str">
        <f>VLOOKUP(C10863,'[1]T. Apoyo Sistema'!$B$1:$C$89,2,0)</f>
        <v>SI</v>
      </c>
    </row>
    <row r="10864" spans="1:10" x14ac:dyDescent="0.25">
      <c r="A10864" s="4" t="str">
        <f t="shared" si="338"/>
        <v>46249-POX3-sec1</v>
      </c>
      <c r="B10864" s="14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 t="shared" si="339"/>
        <v>2026-08</v>
      </c>
      <c r="J10864" s="7" t="str">
        <f>VLOOKUP(C10864,'[1]T. Apoyo Sistema'!$B$1:$C$89,2,0)</f>
        <v>SI</v>
      </c>
    </row>
    <row r="10865" spans="1:10" x14ac:dyDescent="0.25">
      <c r="A10865" s="4" t="str">
        <f t="shared" si="338"/>
        <v>46249-POX3-sec2</v>
      </c>
      <c r="B10865" s="14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 t="shared" si="339"/>
        <v>2026-08</v>
      </c>
      <c r="J10865" s="7" t="str">
        <f>VLOOKUP(C10865,'[1]T. Apoyo Sistema'!$B$1:$C$89,2,0)</f>
        <v>SI</v>
      </c>
    </row>
    <row r="10866" spans="1:10" x14ac:dyDescent="0.25">
      <c r="A10866" s="4" t="str">
        <f t="shared" si="338"/>
        <v>46249-POX30-bbd1</v>
      </c>
      <c r="B10866" s="14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 t="shared" si="339"/>
        <v>2026-08</v>
      </c>
      <c r="J10866" s="7" t="str">
        <f>VLOOKUP(C10866,'[1]T. Apoyo Sistema'!$B$1:$C$89,2,0)</f>
        <v>SI</v>
      </c>
    </row>
    <row r="10867" spans="1:10" x14ac:dyDescent="0.25">
      <c r="A10867" s="4" t="str">
        <f t="shared" si="338"/>
        <v>46249-POX30-bbd2</v>
      </c>
      <c r="B10867" s="14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 t="shared" si="339"/>
        <v>2026-08</v>
      </c>
      <c r="J10867" s="7" t="str">
        <f>VLOOKUP(C10867,'[1]T. Apoyo Sistema'!$B$1:$C$89,2,0)</f>
        <v>SI</v>
      </c>
    </row>
    <row r="10868" spans="1:10" x14ac:dyDescent="0.25">
      <c r="A10868" s="4" t="str">
        <f t="shared" si="338"/>
        <v>46249-POX30-com1</v>
      </c>
      <c r="B10868" s="14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 t="shared" si="339"/>
        <v>2026-08</v>
      </c>
      <c r="J10868" s="7" t="str">
        <f>VLOOKUP(C10868,'[1]T. Apoyo Sistema'!$B$1:$C$89,2,0)</f>
        <v>SI</v>
      </c>
    </row>
    <row r="10869" spans="1:10" x14ac:dyDescent="0.25">
      <c r="A10869" s="4" t="str">
        <f t="shared" si="338"/>
        <v>46249-POX30-com2</v>
      </c>
      <c r="B10869" s="14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 t="shared" si="339"/>
        <v>2026-08</v>
      </c>
      <c r="J10869" s="7" t="str">
        <f>VLOOKUP(C10869,'[1]T. Apoyo Sistema'!$B$1:$C$89,2,0)</f>
        <v>SI</v>
      </c>
    </row>
    <row r="10870" spans="1:10" x14ac:dyDescent="0.25">
      <c r="A10870" s="4" t="str">
        <f t="shared" si="338"/>
        <v>46249-POX30-com3</v>
      </c>
      <c r="B10870" s="14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 t="shared" si="339"/>
        <v>2026-08</v>
      </c>
      <c r="J10870" s="7" t="str">
        <f>VLOOKUP(C10870,'[1]T. Apoyo Sistema'!$B$1:$C$89,2,0)</f>
        <v>SI</v>
      </c>
    </row>
    <row r="10871" spans="1:10" x14ac:dyDescent="0.25">
      <c r="A10871" s="4" t="str">
        <f t="shared" si="338"/>
        <v>46249-POX30-com4</v>
      </c>
      <c r="B10871" s="14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 t="shared" si="339"/>
        <v>2026-08</v>
      </c>
      <c r="J10871" s="7" t="str">
        <f>VLOOKUP(C10871,'[1]T. Apoyo Sistema'!$B$1:$C$89,2,0)</f>
        <v>SI</v>
      </c>
    </row>
    <row r="10872" spans="1:10" x14ac:dyDescent="0.25">
      <c r="A10872" s="4" t="str">
        <f t="shared" si="338"/>
        <v>46249-POX30-gen1</v>
      </c>
      <c r="B10872" s="14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 t="shared" si="339"/>
        <v>2026-08</v>
      </c>
      <c r="J10872" s="7" t="str">
        <f>VLOOKUP(C10872,'[1]T. Apoyo Sistema'!$B$1:$C$89,2,0)</f>
        <v>SI</v>
      </c>
    </row>
    <row r="10873" spans="1:10" x14ac:dyDescent="0.25">
      <c r="A10873" s="4" t="str">
        <f t="shared" si="338"/>
        <v>46249-POX30-gen2</v>
      </c>
      <c r="B10873" s="14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 t="shared" si="339"/>
        <v>2026-08</v>
      </c>
      <c r="J10873" s="7" t="str">
        <f>VLOOKUP(C10873,'[1]T. Apoyo Sistema'!$B$1:$C$89,2,0)</f>
        <v>SI</v>
      </c>
    </row>
    <row r="10874" spans="1:10" x14ac:dyDescent="0.25">
      <c r="A10874" s="4" t="str">
        <f t="shared" si="338"/>
        <v>46249-POX30-psa1</v>
      </c>
      <c r="B10874" s="14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 t="shared" si="339"/>
        <v>2026-08</v>
      </c>
      <c r="J10874" s="7" t="str">
        <f>VLOOKUP(C10874,'[1]T. Apoyo Sistema'!$B$1:$C$89,2,0)</f>
        <v>SI</v>
      </c>
    </row>
    <row r="10875" spans="1:10" x14ac:dyDescent="0.25">
      <c r="A10875" s="4" t="str">
        <f t="shared" si="338"/>
        <v>46249-POX30-psa2</v>
      </c>
      <c r="B10875" s="14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 t="shared" si="339"/>
        <v>2026-08</v>
      </c>
      <c r="J10875" s="7" t="str">
        <f>VLOOKUP(C10875,'[1]T. Apoyo Sistema'!$B$1:$C$89,2,0)</f>
        <v>SI</v>
      </c>
    </row>
    <row r="10876" spans="1:10" x14ac:dyDescent="0.25">
      <c r="A10876" s="4" t="str">
        <f t="shared" si="338"/>
        <v>46249-POX30-psa3</v>
      </c>
      <c r="B10876" s="14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 t="shared" si="339"/>
        <v>2026-08</v>
      </c>
      <c r="J10876" s="7" t="str">
        <f>VLOOKUP(C10876,'[1]T. Apoyo Sistema'!$B$1:$C$89,2,0)</f>
        <v>SI</v>
      </c>
    </row>
    <row r="10877" spans="1:10" x14ac:dyDescent="0.25">
      <c r="A10877" s="4" t="str">
        <f t="shared" si="338"/>
        <v>46249-POX30-psa4</v>
      </c>
      <c r="B10877" s="14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 t="shared" si="339"/>
        <v>2026-08</v>
      </c>
      <c r="J10877" s="7" t="str">
        <f>VLOOKUP(C10877,'[1]T. Apoyo Sistema'!$B$1:$C$89,2,0)</f>
        <v>SI</v>
      </c>
    </row>
    <row r="10878" spans="1:10" x14ac:dyDescent="0.25">
      <c r="A10878" s="4" t="str">
        <f t="shared" si="338"/>
        <v>46249-POX30-sec1</v>
      </c>
      <c r="B10878" s="14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 t="shared" si="339"/>
        <v>2026-08</v>
      </c>
      <c r="J10878" s="7" t="str">
        <f>VLOOKUP(C10878,'[1]T. Apoyo Sistema'!$B$1:$C$89,2,0)</f>
        <v>SI</v>
      </c>
    </row>
    <row r="10879" spans="1:10" x14ac:dyDescent="0.25">
      <c r="A10879" s="4" t="str">
        <f t="shared" si="338"/>
        <v>46249-POX30-sec2</v>
      </c>
      <c r="B10879" s="14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 t="shared" si="339"/>
        <v>2026-08</v>
      </c>
      <c r="J10879" s="7" t="str">
        <f>VLOOKUP(C10879,'[1]T. Apoyo Sistema'!$B$1:$C$89,2,0)</f>
        <v>SI</v>
      </c>
    </row>
    <row r="10880" spans="1:10" x14ac:dyDescent="0.25">
      <c r="A10880" s="4" t="str">
        <f t="shared" si="338"/>
        <v>46249-POX31-bbd1</v>
      </c>
      <c r="B10880" s="14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 t="shared" si="339"/>
        <v>2026-08</v>
      </c>
      <c r="J10880" s="7" t="str">
        <f>VLOOKUP(C10880,'[1]T. Apoyo Sistema'!$B$1:$C$89,2,0)</f>
        <v>SI</v>
      </c>
    </row>
    <row r="10881" spans="1:10" x14ac:dyDescent="0.25">
      <c r="A10881" s="4" t="str">
        <f t="shared" si="338"/>
        <v>46249-POX31-bbd2</v>
      </c>
      <c r="B10881" s="14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 t="shared" si="339"/>
        <v>2026-08</v>
      </c>
      <c r="J10881" s="7" t="str">
        <f>VLOOKUP(C10881,'[1]T. Apoyo Sistema'!$B$1:$C$89,2,0)</f>
        <v>SI</v>
      </c>
    </row>
    <row r="10882" spans="1:10" x14ac:dyDescent="0.25">
      <c r="A10882" s="4" t="str">
        <f t="shared" ref="A10882:A10945" si="340">CONCATENATE(B10882,"-",C10882,"-",D10882)</f>
        <v>46249-POX31-com1</v>
      </c>
      <c r="B10882" s="14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 t="shared" ref="I10882:I10945" si="341">TEXT(B10882,"yyyy-mm")</f>
        <v>2026-08</v>
      </c>
      <c r="J10882" s="7" t="str">
        <f>VLOOKUP(C10882,'[1]T. Apoyo Sistema'!$B$1:$C$89,2,0)</f>
        <v>SI</v>
      </c>
    </row>
    <row r="10883" spans="1:10" x14ac:dyDescent="0.25">
      <c r="A10883" s="4" t="str">
        <f t="shared" si="340"/>
        <v>46249-POX31-com2</v>
      </c>
      <c r="B10883" s="14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 t="shared" si="341"/>
        <v>2026-08</v>
      </c>
      <c r="J10883" s="7" t="str">
        <f>VLOOKUP(C10883,'[1]T. Apoyo Sistema'!$B$1:$C$89,2,0)</f>
        <v>SI</v>
      </c>
    </row>
    <row r="10884" spans="1:10" x14ac:dyDescent="0.25">
      <c r="A10884" s="4" t="str">
        <f t="shared" si="340"/>
        <v>46249-POX31-com3</v>
      </c>
      <c r="B10884" s="14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 t="shared" si="341"/>
        <v>2026-08</v>
      </c>
      <c r="J10884" s="7" t="str">
        <f>VLOOKUP(C10884,'[1]T. Apoyo Sistema'!$B$1:$C$89,2,0)</f>
        <v>SI</v>
      </c>
    </row>
    <row r="10885" spans="1:10" x14ac:dyDescent="0.25">
      <c r="A10885" s="4" t="str">
        <f t="shared" si="340"/>
        <v>46249-POX31-com4</v>
      </c>
      <c r="B10885" s="14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 t="shared" si="341"/>
        <v>2026-08</v>
      </c>
      <c r="J10885" s="7" t="str">
        <f>VLOOKUP(C10885,'[1]T. Apoyo Sistema'!$B$1:$C$89,2,0)</f>
        <v>SI</v>
      </c>
    </row>
    <row r="10886" spans="1:10" x14ac:dyDescent="0.25">
      <c r="A10886" s="4" t="str">
        <f t="shared" si="340"/>
        <v>46249-POX31-gen1</v>
      </c>
      <c r="B10886" s="14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 t="shared" si="341"/>
        <v>2026-08</v>
      </c>
      <c r="J10886" s="7" t="str">
        <f>VLOOKUP(C10886,'[1]T. Apoyo Sistema'!$B$1:$C$89,2,0)</f>
        <v>SI</v>
      </c>
    </row>
    <row r="10887" spans="1:10" x14ac:dyDescent="0.25">
      <c r="A10887" s="4" t="str">
        <f t="shared" si="340"/>
        <v>46249-POX31-gen2</v>
      </c>
      <c r="B10887" s="14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 t="shared" si="341"/>
        <v>2026-08</v>
      </c>
      <c r="J10887" s="7" t="str">
        <f>VLOOKUP(C10887,'[1]T. Apoyo Sistema'!$B$1:$C$89,2,0)</f>
        <v>SI</v>
      </c>
    </row>
    <row r="10888" spans="1:10" x14ac:dyDescent="0.25">
      <c r="A10888" s="4" t="str">
        <f t="shared" si="340"/>
        <v>46249-POX31-psa1</v>
      </c>
      <c r="B10888" s="14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 t="shared" si="341"/>
        <v>2026-08</v>
      </c>
      <c r="J10888" s="7" t="str">
        <f>VLOOKUP(C10888,'[1]T. Apoyo Sistema'!$B$1:$C$89,2,0)</f>
        <v>SI</v>
      </c>
    </row>
    <row r="10889" spans="1:10" x14ac:dyDescent="0.25">
      <c r="A10889" s="4" t="str">
        <f t="shared" si="340"/>
        <v>46249-POX31-psa2</v>
      </c>
      <c r="B10889" s="14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 t="shared" si="341"/>
        <v>2026-08</v>
      </c>
      <c r="J10889" s="7" t="str">
        <f>VLOOKUP(C10889,'[1]T. Apoyo Sistema'!$B$1:$C$89,2,0)</f>
        <v>SI</v>
      </c>
    </row>
    <row r="10890" spans="1:10" x14ac:dyDescent="0.25">
      <c r="A10890" s="4" t="str">
        <f t="shared" si="340"/>
        <v>46249-POX31-psa3</v>
      </c>
      <c r="B10890" s="14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 t="shared" si="341"/>
        <v>2026-08</v>
      </c>
      <c r="J10890" s="7" t="str">
        <f>VLOOKUP(C10890,'[1]T. Apoyo Sistema'!$B$1:$C$89,2,0)</f>
        <v>SI</v>
      </c>
    </row>
    <row r="10891" spans="1:10" x14ac:dyDescent="0.25">
      <c r="A10891" s="4" t="str">
        <f t="shared" si="340"/>
        <v>46249-POX31-psa4</v>
      </c>
      <c r="B10891" s="14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 t="shared" si="341"/>
        <v>2026-08</v>
      </c>
      <c r="J10891" s="7" t="str">
        <f>VLOOKUP(C10891,'[1]T. Apoyo Sistema'!$B$1:$C$89,2,0)</f>
        <v>SI</v>
      </c>
    </row>
    <row r="10892" spans="1:10" x14ac:dyDescent="0.25">
      <c r="A10892" s="4" t="str">
        <f t="shared" si="340"/>
        <v>46249-POX31-sec1</v>
      </c>
      <c r="B10892" s="14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 t="shared" si="341"/>
        <v>2026-08</v>
      </c>
      <c r="J10892" s="7" t="str">
        <f>VLOOKUP(C10892,'[1]T. Apoyo Sistema'!$B$1:$C$89,2,0)</f>
        <v>SI</v>
      </c>
    </row>
    <row r="10893" spans="1:10" x14ac:dyDescent="0.25">
      <c r="A10893" s="4" t="str">
        <f t="shared" si="340"/>
        <v>46249-POX31-sec2</v>
      </c>
      <c r="B10893" s="14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 t="shared" si="341"/>
        <v>2026-08</v>
      </c>
      <c r="J10893" s="7" t="str">
        <f>VLOOKUP(C10893,'[1]T. Apoyo Sistema'!$B$1:$C$89,2,0)</f>
        <v>SI</v>
      </c>
    </row>
    <row r="10894" spans="1:10" x14ac:dyDescent="0.25">
      <c r="A10894" s="4" t="str">
        <f t="shared" si="340"/>
        <v>46249-POX33-bbd1</v>
      </c>
      <c r="B10894" s="14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 t="shared" si="341"/>
        <v>2026-08</v>
      </c>
      <c r="J10894" s="7" t="str">
        <f>VLOOKUP(C10894,'[1]T. Apoyo Sistema'!$B$1:$C$89,2,0)</f>
        <v>SI</v>
      </c>
    </row>
    <row r="10895" spans="1:10" x14ac:dyDescent="0.25">
      <c r="A10895" s="4" t="str">
        <f t="shared" si="340"/>
        <v>46249-POX33-bbd2</v>
      </c>
      <c r="B10895" s="14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 t="shared" si="341"/>
        <v>2026-08</v>
      </c>
      <c r="J10895" s="7" t="str">
        <f>VLOOKUP(C10895,'[1]T. Apoyo Sistema'!$B$1:$C$89,2,0)</f>
        <v>SI</v>
      </c>
    </row>
    <row r="10896" spans="1:10" x14ac:dyDescent="0.25">
      <c r="A10896" s="4" t="str">
        <f t="shared" si="340"/>
        <v>46249-POX33-com1</v>
      </c>
      <c r="B10896" s="14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 t="shared" si="341"/>
        <v>2026-08</v>
      </c>
      <c r="J10896" s="7" t="str">
        <f>VLOOKUP(C10896,'[1]T. Apoyo Sistema'!$B$1:$C$89,2,0)</f>
        <v>SI</v>
      </c>
    </row>
    <row r="10897" spans="1:10" x14ac:dyDescent="0.25">
      <c r="A10897" s="4" t="str">
        <f t="shared" si="340"/>
        <v>46249-POX33-com2</v>
      </c>
      <c r="B10897" s="14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 t="shared" si="341"/>
        <v>2026-08</v>
      </c>
      <c r="J10897" s="7" t="str">
        <f>VLOOKUP(C10897,'[1]T. Apoyo Sistema'!$B$1:$C$89,2,0)</f>
        <v>SI</v>
      </c>
    </row>
    <row r="10898" spans="1:10" x14ac:dyDescent="0.25">
      <c r="A10898" s="4" t="str">
        <f t="shared" si="340"/>
        <v>46249-POX33-com3</v>
      </c>
      <c r="B10898" s="14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 t="shared" si="341"/>
        <v>2026-08</v>
      </c>
      <c r="J10898" s="7" t="str">
        <f>VLOOKUP(C10898,'[1]T. Apoyo Sistema'!$B$1:$C$89,2,0)</f>
        <v>SI</v>
      </c>
    </row>
    <row r="10899" spans="1:10" x14ac:dyDescent="0.25">
      <c r="A10899" s="4" t="str">
        <f t="shared" si="340"/>
        <v>46249-POX33-com4</v>
      </c>
      <c r="B10899" s="14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 t="shared" si="341"/>
        <v>2026-08</v>
      </c>
      <c r="J10899" s="7" t="str">
        <f>VLOOKUP(C10899,'[1]T. Apoyo Sistema'!$B$1:$C$89,2,0)</f>
        <v>SI</v>
      </c>
    </row>
    <row r="10900" spans="1:10" x14ac:dyDescent="0.25">
      <c r="A10900" s="4" t="str">
        <f t="shared" si="340"/>
        <v>46249-POX33-gen1</v>
      </c>
      <c r="B10900" s="14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 t="shared" si="341"/>
        <v>2026-08</v>
      </c>
      <c r="J10900" s="7" t="str">
        <f>VLOOKUP(C10900,'[1]T. Apoyo Sistema'!$B$1:$C$89,2,0)</f>
        <v>SI</v>
      </c>
    </row>
    <row r="10901" spans="1:10" x14ac:dyDescent="0.25">
      <c r="A10901" s="4" t="str">
        <f t="shared" si="340"/>
        <v>46249-POX33-gen2</v>
      </c>
      <c r="B10901" s="14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 t="shared" si="341"/>
        <v>2026-08</v>
      </c>
      <c r="J10901" s="7" t="str">
        <f>VLOOKUP(C10901,'[1]T. Apoyo Sistema'!$B$1:$C$89,2,0)</f>
        <v>SI</v>
      </c>
    </row>
    <row r="10902" spans="1:10" x14ac:dyDescent="0.25">
      <c r="A10902" s="4" t="str">
        <f t="shared" si="340"/>
        <v>46249-POX33-psa1</v>
      </c>
      <c r="B10902" s="14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 t="shared" si="341"/>
        <v>2026-08</v>
      </c>
      <c r="J10902" s="7" t="str">
        <f>VLOOKUP(C10902,'[1]T. Apoyo Sistema'!$B$1:$C$89,2,0)</f>
        <v>SI</v>
      </c>
    </row>
    <row r="10903" spans="1:10" x14ac:dyDescent="0.25">
      <c r="A10903" s="4" t="str">
        <f t="shared" si="340"/>
        <v>46249-POX33-psa2</v>
      </c>
      <c r="B10903" s="14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 t="shared" si="341"/>
        <v>2026-08</v>
      </c>
      <c r="J10903" s="7" t="str">
        <f>VLOOKUP(C10903,'[1]T. Apoyo Sistema'!$B$1:$C$89,2,0)</f>
        <v>SI</v>
      </c>
    </row>
    <row r="10904" spans="1:10" x14ac:dyDescent="0.25">
      <c r="A10904" s="4" t="str">
        <f t="shared" si="340"/>
        <v>46249-POX33-psa3</v>
      </c>
      <c r="B10904" s="14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 t="shared" si="341"/>
        <v>2026-08</v>
      </c>
      <c r="J10904" s="7" t="str">
        <f>VLOOKUP(C10904,'[1]T. Apoyo Sistema'!$B$1:$C$89,2,0)</f>
        <v>SI</v>
      </c>
    </row>
    <row r="10905" spans="1:10" x14ac:dyDescent="0.25">
      <c r="A10905" s="4" t="str">
        <f t="shared" si="340"/>
        <v>46249-POX33-psa4</v>
      </c>
      <c r="B10905" s="14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 t="shared" si="341"/>
        <v>2026-08</v>
      </c>
      <c r="J10905" s="7" t="str">
        <f>VLOOKUP(C10905,'[1]T. Apoyo Sistema'!$B$1:$C$89,2,0)</f>
        <v>SI</v>
      </c>
    </row>
    <row r="10906" spans="1:10" x14ac:dyDescent="0.25">
      <c r="A10906" s="4" t="str">
        <f t="shared" si="340"/>
        <v>46249-POX33-sec1</v>
      </c>
      <c r="B10906" s="14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 t="shared" si="341"/>
        <v>2026-08</v>
      </c>
      <c r="J10906" s="7" t="str">
        <f>VLOOKUP(C10906,'[1]T. Apoyo Sistema'!$B$1:$C$89,2,0)</f>
        <v>SI</v>
      </c>
    </row>
    <row r="10907" spans="1:10" x14ac:dyDescent="0.25">
      <c r="A10907" s="4" t="str">
        <f t="shared" si="340"/>
        <v>46249-POX33-sec2</v>
      </c>
      <c r="B10907" s="14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 t="shared" si="341"/>
        <v>2026-08</v>
      </c>
      <c r="J10907" s="7" t="str">
        <f>VLOOKUP(C10907,'[1]T. Apoyo Sistema'!$B$1:$C$89,2,0)</f>
        <v>SI</v>
      </c>
    </row>
    <row r="10908" spans="1:10" x14ac:dyDescent="0.25">
      <c r="A10908" s="4" t="str">
        <f t="shared" si="340"/>
        <v>46249-POX34-bbd1</v>
      </c>
      <c r="B10908" s="14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 t="shared" si="341"/>
        <v>2026-08</v>
      </c>
      <c r="J10908" s="7" t="str">
        <f>VLOOKUP(C10908,'[1]T. Apoyo Sistema'!$B$1:$C$89,2,0)</f>
        <v>SI</v>
      </c>
    </row>
    <row r="10909" spans="1:10" x14ac:dyDescent="0.25">
      <c r="A10909" s="4" t="str">
        <f t="shared" si="340"/>
        <v>46249-POX34-bbd2</v>
      </c>
      <c r="B10909" s="14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 t="shared" si="341"/>
        <v>2026-08</v>
      </c>
      <c r="J10909" s="7" t="str">
        <f>VLOOKUP(C10909,'[1]T. Apoyo Sistema'!$B$1:$C$89,2,0)</f>
        <v>SI</v>
      </c>
    </row>
    <row r="10910" spans="1:10" x14ac:dyDescent="0.25">
      <c r="A10910" s="4" t="str">
        <f t="shared" si="340"/>
        <v>46249-POX34-com1</v>
      </c>
      <c r="B10910" s="14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 t="shared" si="341"/>
        <v>2026-08</v>
      </c>
      <c r="J10910" s="7" t="str">
        <f>VLOOKUP(C10910,'[1]T. Apoyo Sistema'!$B$1:$C$89,2,0)</f>
        <v>SI</v>
      </c>
    </row>
    <row r="10911" spans="1:10" x14ac:dyDescent="0.25">
      <c r="A10911" s="4" t="str">
        <f t="shared" si="340"/>
        <v>46249-POX34-com2</v>
      </c>
      <c r="B10911" s="14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 t="shared" si="341"/>
        <v>2026-08</v>
      </c>
      <c r="J10911" s="7" t="str">
        <f>VLOOKUP(C10911,'[1]T. Apoyo Sistema'!$B$1:$C$89,2,0)</f>
        <v>SI</v>
      </c>
    </row>
    <row r="10912" spans="1:10" x14ac:dyDescent="0.25">
      <c r="A10912" s="4" t="str">
        <f t="shared" si="340"/>
        <v>46249-POX34-com3</v>
      </c>
      <c r="B10912" s="14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 t="shared" si="341"/>
        <v>2026-08</v>
      </c>
      <c r="J10912" s="7" t="str">
        <f>VLOOKUP(C10912,'[1]T. Apoyo Sistema'!$B$1:$C$89,2,0)</f>
        <v>SI</v>
      </c>
    </row>
    <row r="10913" spans="1:10" x14ac:dyDescent="0.25">
      <c r="A10913" s="4" t="str">
        <f t="shared" si="340"/>
        <v>46249-POX34-com4</v>
      </c>
      <c r="B10913" s="14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 t="shared" si="341"/>
        <v>2026-08</v>
      </c>
      <c r="J10913" s="7" t="str">
        <f>VLOOKUP(C10913,'[1]T. Apoyo Sistema'!$B$1:$C$89,2,0)</f>
        <v>SI</v>
      </c>
    </row>
    <row r="10914" spans="1:10" x14ac:dyDescent="0.25">
      <c r="A10914" s="4" t="str">
        <f t="shared" si="340"/>
        <v>46249-POX34-gen1</v>
      </c>
      <c r="B10914" s="14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 t="shared" si="341"/>
        <v>2026-08</v>
      </c>
      <c r="J10914" s="7" t="str">
        <f>VLOOKUP(C10914,'[1]T. Apoyo Sistema'!$B$1:$C$89,2,0)</f>
        <v>SI</v>
      </c>
    </row>
    <row r="10915" spans="1:10" x14ac:dyDescent="0.25">
      <c r="A10915" s="4" t="str">
        <f t="shared" si="340"/>
        <v>46249-POX34-gen2</v>
      </c>
      <c r="B10915" s="14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 t="shared" si="341"/>
        <v>2026-08</v>
      </c>
      <c r="J10915" s="7" t="str">
        <f>VLOOKUP(C10915,'[1]T. Apoyo Sistema'!$B$1:$C$89,2,0)</f>
        <v>SI</v>
      </c>
    </row>
    <row r="10916" spans="1:10" x14ac:dyDescent="0.25">
      <c r="A10916" s="4" t="str">
        <f t="shared" si="340"/>
        <v>46249-POX34-psa1</v>
      </c>
      <c r="B10916" s="14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 t="shared" si="341"/>
        <v>2026-08</v>
      </c>
      <c r="J10916" s="7" t="str">
        <f>VLOOKUP(C10916,'[1]T. Apoyo Sistema'!$B$1:$C$89,2,0)</f>
        <v>SI</v>
      </c>
    </row>
    <row r="10917" spans="1:10" x14ac:dyDescent="0.25">
      <c r="A10917" s="4" t="str">
        <f t="shared" si="340"/>
        <v>46249-POX34-psa2</v>
      </c>
      <c r="B10917" s="14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 t="shared" si="341"/>
        <v>2026-08</v>
      </c>
      <c r="J10917" s="7" t="str">
        <f>VLOOKUP(C10917,'[1]T. Apoyo Sistema'!$B$1:$C$89,2,0)</f>
        <v>SI</v>
      </c>
    </row>
    <row r="10918" spans="1:10" x14ac:dyDescent="0.25">
      <c r="A10918" s="4" t="str">
        <f t="shared" si="340"/>
        <v>46249-POX34-psa3</v>
      </c>
      <c r="B10918" s="14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 t="shared" si="341"/>
        <v>2026-08</v>
      </c>
      <c r="J10918" s="7" t="str">
        <f>VLOOKUP(C10918,'[1]T. Apoyo Sistema'!$B$1:$C$89,2,0)</f>
        <v>SI</v>
      </c>
    </row>
    <row r="10919" spans="1:10" x14ac:dyDescent="0.25">
      <c r="A10919" s="4" t="str">
        <f t="shared" si="340"/>
        <v>46249-POX34-psa4</v>
      </c>
      <c r="B10919" s="14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 t="shared" si="341"/>
        <v>2026-08</v>
      </c>
      <c r="J10919" s="7" t="str">
        <f>VLOOKUP(C10919,'[1]T. Apoyo Sistema'!$B$1:$C$89,2,0)</f>
        <v>SI</v>
      </c>
    </row>
    <row r="10920" spans="1:10" x14ac:dyDescent="0.25">
      <c r="A10920" s="4" t="str">
        <f t="shared" si="340"/>
        <v>46249-POX34-sec1</v>
      </c>
      <c r="B10920" s="14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 t="shared" si="341"/>
        <v>2026-08</v>
      </c>
      <c r="J10920" s="7" t="str">
        <f>VLOOKUP(C10920,'[1]T. Apoyo Sistema'!$B$1:$C$89,2,0)</f>
        <v>SI</v>
      </c>
    </row>
    <row r="10921" spans="1:10" x14ac:dyDescent="0.25">
      <c r="A10921" s="4" t="str">
        <f t="shared" si="340"/>
        <v>46249-POX34-sec2</v>
      </c>
      <c r="B10921" s="14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 t="shared" si="341"/>
        <v>2026-08</v>
      </c>
      <c r="J10921" s="7" t="str">
        <f>VLOOKUP(C10921,'[1]T. Apoyo Sistema'!$B$1:$C$89,2,0)</f>
        <v>SI</v>
      </c>
    </row>
    <row r="10922" spans="1:10" x14ac:dyDescent="0.25">
      <c r="A10922" s="4" t="str">
        <f t="shared" si="340"/>
        <v>46249-POX35-bbd1</v>
      </c>
      <c r="B10922" s="14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 t="shared" si="341"/>
        <v>2026-08</v>
      </c>
      <c r="J10922" s="7" t="str">
        <f>VLOOKUP(C10922,'[1]T. Apoyo Sistema'!$B$1:$C$89,2,0)</f>
        <v>SI</v>
      </c>
    </row>
    <row r="10923" spans="1:10" x14ac:dyDescent="0.25">
      <c r="A10923" s="4" t="str">
        <f t="shared" si="340"/>
        <v>46249-POX35-bbd2</v>
      </c>
      <c r="B10923" s="14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 t="shared" si="341"/>
        <v>2026-08</v>
      </c>
      <c r="J10923" s="7" t="str">
        <f>VLOOKUP(C10923,'[1]T. Apoyo Sistema'!$B$1:$C$89,2,0)</f>
        <v>SI</v>
      </c>
    </row>
    <row r="10924" spans="1:10" x14ac:dyDescent="0.25">
      <c r="A10924" s="4" t="str">
        <f t="shared" si="340"/>
        <v>46249-POX35-com1</v>
      </c>
      <c r="B10924" s="14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 t="shared" si="341"/>
        <v>2026-08</v>
      </c>
      <c r="J10924" s="7" t="str">
        <f>VLOOKUP(C10924,'[1]T. Apoyo Sistema'!$B$1:$C$89,2,0)</f>
        <v>SI</v>
      </c>
    </row>
    <row r="10925" spans="1:10" x14ac:dyDescent="0.25">
      <c r="A10925" s="4" t="str">
        <f t="shared" si="340"/>
        <v>46249-POX35-com2</v>
      </c>
      <c r="B10925" s="14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 t="shared" si="341"/>
        <v>2026-08</v>
      </c>
      <c r="J10925" s="7" t="str">
        <f>VLOOKUP(C10925,'[1]T. Apoyo Sistema'!$B$1:$C$89,2,0)</f>
        <v>SI</v>
      </c>
    </row>
    <row r="10926" spans="1:10" x14ac:dyDescent="0.25">
      <c r="A10926" s="4" t="str">
        <f t="shared" si="340"/>
        <v>46249-POX35-com3</v>
      </c>
      <c r="B10926" s="14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 t="shared" si="341"/>
        <v>2026-08</v>
      </c>
      <c r="J10926" s="7" t="str">
        <f>VLOOKUP(C10926,'[1]T. Apoyo Sistema'!$B$1:$C$89,2,0)</f>
        <v>SI</v>
      </c>
    </row>
    <row r="10927" spans="1:10" x14ac:dyDescent="0.25">
      <c r="A10927" s="4" t="str">
        <f t="shared" si="340"/>
        <v>46249-POX35-com4</v>
      </c>
      <c r="B10927" s="14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 t="shared" si="341"/>
        <v>2026-08</v>
      </c>
      <c r="J10927" s="7" t="str">
        <f>VLOOKUP(C10927,'[1]T. Apoyo Sistema'!$B$1:$C$89,2,0)</f>
        <v>SI</v>
      </c>
    </row>
    <row r="10928" spans="1:10" x14ac:dyDescent="0.25">
      <c r="A10928" s="4" t="str">
        <f t="shared" si="340"/>
        <v>46249-POX35-gen1</v>
      </c>
      <c r="B10928" s="14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 t="shared" si="341"/>
        <v>2026-08</v>
      </c>
      <c r="J10928" s="7" t="str">
        <f>VLOOKUP(C10928,'[1]T. Apoyo Sistema'!$B$1:$C$89,2,0)</f>
        <v>SI</v>
      </c>
    </row>
    <row r="10929" spans="1:10" x14ac:dyDescent="0.25">
      <c r="A10929" s="4" t="str">
        <f t="shared" si="340"/>
        <v>46249-POX35-gen2</v>
      </c>
      <c r="B10929" s="14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 t="shared" si="341"/>
        <v>2026-08</v>
      </c>
      <c r="J10929" s="7" t="str">
        <f>VLOOKUP(C10929,'[1]T. Apoyo Sistema'!$B$1:$C$89,2,0)</f>
        <v>SI</v>
      </c>
    </row>
    <row r="10930" spans="1:10" x14ac:dyDescent="0.25">
      <c r="A10930" s="4" t="str">
        <f t="shared" si="340"/>
        <v>46249-POX35-psa1</v>
      </c>
      <c r="B10930" s="14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 t="shared" si="341"/>
        <v>2026-08</v>
      </c>
      <c r="J10930" s="7" t="str">
        <f>VLOOKUP(C10930,'[1]T. Apoyo Sistema'!$B$1:$C$89,2,0)</f>
        <v>SI</v>
      </c>
    </row>
    <row r="10931" spans="1:10" x14ac:dyDescent="0.25">
      <c r="A10931" s="4" t="str">
        <f t="shared" si="340"/>
        <v>46249-POX35-psa2</v>
      </c>
      <c r="B10931" s="14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 t="shared" si="341"/>
        <v>2026-08</v>
      </c>
      <c r="J10931" s="7" t="str">
        <f>VLOOKUP(C10931,'[1]T. Apoyo Sistema'!$B$1:$C$89,2,0)</f>
        <v>SI</v>
      </c>
    </row>
    <row r="10932" spans="1:10" x14ac:dyDescent="0.25">
      <c r="A10932" s="4" t="str">
        <f t="shared" si="340"/>
        <v>46249-POX35-psa3</v>
      </c>
      <c r="B10932" s="14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 t="shared" si="341"/>
        <v>2026-08</v>
      </c>
      <c r="J10932" s="7" t="str">
        <f>VLOOKUP(C10932,'[1]T. Apoyo Sistema'!$B$1:$C$89,2,0)</f>
        <v>SI</v>
      </c>
    </row>
    <row r="10933" spans="1:10" x14ac:dyDescent="0.25">
      <c r="A10933" s="4" t="str">
        <f t="shared" si="340"/>
        <v>46249-POX35-psa4</v>
      </c>
      <c r="B10933" s="14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 t="shared" si="341"/>
        <v>2026-08</v>
      </c>
      <c r="J10933" s="7" t="str">
        <f>VLOOKUP(C10933,'[1]T. Apoyo Sistema'!$B$1:$C$89,2,0)</f>
        <v>SI</v>
      </c>
    </row>
    <row r="10934" spans="1:10" x14ac:dyDescent="0.25">
      <c r="A10934" s="4" t="str">
        <f t="shared" si="340"/>
        <v>46249-POX35-sec1</v>
      </c>
      <c r="B10934" s="14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 t="shared" si="341"/>
        <v>2026-08</v>
      </c>
      <c r="J10934" s="7" t="str">
        <f>VLOOKUP(C10934,'[1]T. Apoyo Sistema'!$B$1:$C$89,2,0)</f>
        <v>SI</v>
      </c>
    </row>
    <row r="10935" spans="1:10" x14ac:dyDescent="0.25">
      <c r="A10935" s="4" t="str">
        <f t="shared" si="340"/>
        <v>46249-POX35-sec2</v>
      </c>
      <c r="B10935" s="14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 t="shared" si="341"/>
        <v>2026-08</v>
      </c>
      <c r="J10935" s="7" t="str">
        <f>VLOOKUP(C10935,'[1]T. Apoyo Sistema'!$B$1:$C$89,2,0)</f>
        <v>SI</v>
      </c>
    </row>
    <row r="10936" spans="1:10" x14ac:dyDescent="0.25">
      <c r="A10936" s="4" t="str">
        <f t="shared" si="340"/>
        <v>46249-POX37-bbd1</v>
      </c>
      <c r="B10936" s="14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 t="shared" si="341"/>
        <v>2026-08</v>
      </c>
      <c r="J10936" s="7" t="str">
        <f>VLOOKUP(C10936,'[1]T. Apoyo Sistema'!$B$1:$C$89,2,0)</f>
        <v>SI</v>
      </c>
    </row>
    <row r="10937" spans="1:10" x14ac:dyDescent="0.25">
      <c r="A10937" s="4" t="str">
        <f t="shared" si="340"/>
        <v>46249-POX37-bbd2</v>
      </c>
      <c r="B10937" s="14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 t="shared" si="341"/>
        <v>2026-08</v>
      </c>
      <c r="J10937" s="7" t="str">
        <f>VLOOKUP(C10937,'[1]T. Apoyo Sistema'!$B$1:$C$89,2,0)</f>
        <v>SI</v>
      </c>
    </row>
    <row r="10938" spans="1:10" x14ac:dyDescent="0.25">
      <c r="A10938" s="4" t="str">
        <f t="shared" si="340"/>
        <v>46249-POX37-com1</v>
      </c>
      <c r="B10938" s="14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 t="shared" si="341"/>
        <v>2026-08</v>
      </c>
      <c r="J10938" s="7" t="str">
        <f>VLOOKUP(C10938,'[1]T. Apoyo Sistema'!$B$1:$C$89,2,0)</f>
        <v>SI</v>
      </c>
    </row>
    <row r="10939" spans="1:10" x14ac:dyDescent="0.25">
      <c r="A10939" s="4" t="str">
        <f t="shared" si="340"/>
        <v>46249-POX37-com2</v>
      </c>
      <c r="B10939" s="14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 t="shared" si="341"/>
        <v>2026-08</v>
      </c>
      <c r="J10939" s="7" t="str">
        <f>VLOOKUP(C10939,'[1]T. Apoyo Sistema'!$B$1:$C$89,2,0)</f>
        <v>SI</v>
      </c>
    </row>
    <row r="10940" spans="1:10" x14ac:dyDescent="0.25">
      <c r="A10940" s="4" t="str">
        <f t="shared" si="340"/>
        <v>46249-POX37-com3</v>
      </c>
      <c r="B10940" s="14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 t="shared" si="341"/>
        <v>2026-08</v>
      </c>
      <c r="J10940" s="7" t="str">
        <f>VLOOKUP(C10940,'[1]T. Apoyo Sistema'!$B$1:$C$89,2,0)</f>
        <v>SI</v>
      </c>
    </row>
    <row r="10941" spans="1:10" x14ac:dyDescent="0.25">
      <c r="A10941" s="4" t="str">
        <f t="shared" si="340"/>
        <v>46249-POX37-gen1</v>
      </c>
      <c r="B10941" s="14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 t="shared" si="341"/>
        <v>2026-08</v>
      </c>
      <c r="J10941" s="7" t="str">
        <f>VLOOKUP(C10941,'[1]T. Apoyo Sistema'!$B$1:$C$89,2,0)</f>
        <v>SI</v>
      </c>
    </row>
    <row r="10942" spans="1:10" x14ac:dyDescent="0.25">
      <c r="A10942" s="4" t="str">
        <f t="shared" si="340"/>
        <v>46249-POX37-gen2</v>
      </c>
      <c r="B10942" s="14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 t="shared" si="341"/>
        <v>2026-08</v>
      </c>
      <c r="J10942" s="7" t="str">
        <f>VLOOKUP(C10942,'[1]T. Apoyo Sistema'!$B$1:$C$89,2,0)</f>
        <v>SI</v>
      </c>
    </row>
    <row r="10943" spans="1:10" x14ac:dyDescent="0.25">
      <c r="A10943" s="4" t="str">
        <f t="shared" si="340"/>
        <v>46249-POX37-psa1</v>
      </c>
      <c r="B10943" s="14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 t="shared" si="341"/>
        <v>2026-08</v>
      </c>
      <c r="J10943" s="7" t="str">
        <f>VLOOKUP(C10943,'[1]T. Apoyo Sistema'!$B$1:$C$89,2,0)</f>
        <v>SI</v>
      </c>
    </row>
    <row r="10944" spans="1:10" x14ac:dyDescent="0.25">
      <c r="A10944" s="4" t="str">
        <f t="shared" si="340"/>
        <v>46249-POX37-psa2</v>
      </c>
      <c r="B10944" s="14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 t="shared" si="341"/>
        <v>2026-08</v>
      </c>
      <c r="J10944" s="7" t="str">
        <f>VLOOKUP(C10944,'[1]T. Apoyo Sistema'!$B$1:$C$89,2,0)</f>
        <v>SI</v>
      </c>
    </row>
    <row r="10945" spans="1:10" x14ac:dyDescent="0.25">
      <c r="A10945" s="4" t="str">
        <f t="shared" si="340"/>
        <v>46249-POX37-psa3</v>
      </c>
      <c r="B10945" s="14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 t="shared" si="341"/>
        <v>2026-08</v>
      </c>
      <c r="J10945" s="7" t="str">
        <f>VLOOKUP(C10945,'[1]T. Apoyo Sistema'!$B$1:$C$89,2,0)</f>
        <v>SI</v>
      </c>
    </row>
    <row r="10946" spans="1:10" x14ac:dyDescent="0.25">
      <c r="A10946" s="4" t="str">
        <f t="shared" ref="A10946:A11009" si="342">CONCATENATE(B10946,"-",C10946,"-",D10946)</f>
        <v>46249-POX37-psa4</v>
      </c>
      <c r="B10946" s="14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 t="shared" ref="I10946:I11009" si="343">TEXT(B10946,"yyyy-mm")</f>
        <v>2026-08</v>
      </c>
      <c r="J10946" s="7" t="str">
        <f>VLOOKUP(C10946,'[1]T. Apoyo Sistema'!$B$1:$C$89,2,0)</f>
        <v>SI</v>
      </c>
    </row>
    <row r="10947" spans="1:10" x14ac:dyDescent="0.25">
      <c r="A10947" s="4" t="str">
        <f t="shared" si="342"/>
        <v>46249-POX37-psa5</v>
      </c>
      <c r="B10947" s="14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 t="shared" si="343"/>
        <v>2026-08</v>
      </c>
      <c r="J10947" s="7" t="str">
        <f>VLOOKUP(C10947,'[1]T. Apoyo Sistema'!$B$1:$C$89,2,0)</f>
        <v>SI</v>
      </c>
    </row>
    <row r="10948" spans="1:10" x14ac:dyDescent="0.25">
      <c r="A10948" s="4" t="str">
        <f t="shared" si="342"/>
        <v>46249-POX37-psa6</v>
      </c>
      <c r="B10948" s="14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 t="shared" si="343"/>
        <v>2026-08</v>
      </c>
      <c r="J10948" s="7" t="str">
        <f>VLOOKUP(C10948,'[1]T. Apoyo Sistema'!$B$1:$C$89,2,0)</f>
        <v>SI</v>
      </c>
    </row>
    <row r="10949" spans="1:10" x14ac:dyDescent="0.25">
      <c r="A10949" s="4" t="str">
        <f t="shared" si="342"/>
        <v>46249-POX37-sec1</v>
      </c>
      <c r="B10949" s="14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 t="shared" si="343"/>
        <v>2026-08</v>
      </c>
      <c r="J10949" s="7" t="str">
        <f>VLOOKUP(C10949,'[1]T. Apoyo Sistema'!$B$1:$C$89,2,0)</f>
        <v>SI</v>
      </c>
    </row>
    <row r="10950" spans="1:10" x14ac:dyDescent="0.25">
      <c r="A10950" s="4" t="str">
        <f t="shared" si="342"/>
        <v>46249-POX37-sec2</v>
      </c>
      <c r="B10950" s="14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 t="shared" si="343"/>
        <v>2026-08</v>
      </c>
      <c r="J10950" s="7" t="str">
        <f>VLOOKUP(C10950,'[1]T. Apoyo Sistema'!$B$1:$C$89,2,0)</f>
        <v>SI</v>
      </c>
    </row>
    <row r="10951" spans="1:10" x14ac:dyDescent="0.25">
      <c r="A10951" s="4" t="str">
        <f t="shared" si="342"/>
        <v>46249-POX38-bbd1</v>
      </c>
      <c r="B10951" s="14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 t="shared" si="343"/>
        <v>2026-08</v>
      </c>
      <c r="J10951" s="7" t="str">
        <f>VLOOKUP(C10951,'[1]T. Apoyo Sistema'!$B$1:$C$89,2,0)</f>
        <v>SI</v>
      </c>
    </row>
    <row r="10952" spans="1:10" x14ac:dyDescent="0.25">
      <c r="A10952" s="4" t="str">
        <f t="shared" si="342"/>
        <v>46249-POX38-bbd2</v>
      </c>
      <c r="B10952" s="14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 t="shared" si="343"/>
        <v>2026-08</v>
      </c>
      <c r="J10952" s="7" t="str">
        <f>VLOOKUP(C10952,'[1]T. Apoyo Sistema'!$B$1:$C$89,2,0)</f>
        <v>SI</v>
      </c>
    </row>
    <row r="10953" spans="1:10" x14ac:dyDescent="0.25">
      <c r="A10953" s="4" t="str">
        <f t="shared" si="342"/>
        <v>46249-POX38-com1</v>
      </c>
      <c r="B10953" s="14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 t="shared" si="343"/>
        <v>2026-08</v>
      </c>
      <c r="J10953" s="7" t="str">
        <f>VLOOKUP(C10953,'[1]T. Apoyo Sistema'!$B$1:$C$89,2,0)</f>
        <v>SI</v>
      </c>
    </row>
    <row r="10954" spans="1:10" x14ac:dyDescent="0.25">
      <c r="A10954" s="4" t="str">
        <f t="shared" si="342"/>
        <v>46249-POX38-com2</v>
      </c>
      <c r="B10954" s="14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 t="shared" si="343"/>
        <v>2026-08</v>
      </c>
      <c r="J10954" s="7" t="str">
        <f>VLOOKUP(C10954,'[1]T. Apoyo Sistema'!$B$1:$C$89,2,0)</f>
        <v>SI</v>
      </c>
    </row>
    <row r="10955" spans="1:10" x14ac:dyDescent="0.25">
      <c r="A10955" s="4" t="str">
        <f t="shared" si="342"/>
        <v>46249-POX38-com3</v>
      </c>
      <c r="B10955" s="14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 t="shared" si="343"/>
        <v>2026-08</v>
      </c>
      <c r="J10955" s="7" t="str">
        <f>VLOOKUP(C10955,'[1]T. Apoyo Sistema'!$B$1:$C$89,2,0)</f>
        <v>SI</v>
      </c>
    </row>
    <row r="10956" spans="1:10" x14ac:dyDescent="0.25">
      <c r="A10956" s="4" t="str">
        <f t="shared" si="342"/>
        <v>46249-POX38-gen1</v>
      </c>
      <c r="B10956" s="14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 t="shared" si="343"/>
        <v>2026-08</v>
      </c>
      <c r="J10956" s="7" t="str">
        <f>VLOOKUP(C10956,'[1]T. Apoyo Sistema'!$B$1:$C$89,2,0)</f>
        <v>SI</v>
      </c>
    </row>
    <row r="10957" spans="1:10" x14ac:dyDescent="0.25">
      <c r="A10957" s="4" t="str">
        <f t="shared" si="342"/>
        <v>46249-POX38-gen2</v>
      </c>
      <c r="B10957" s="14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 t="shared" si="343"/>
        <v>2026-08</v>
      </c>
      <c r="J10957" s="7" t="str">
        <f>VLOOKUP(C10957,'[1]T. Apoyo Sistema'!$B$1:$C$89,2,0)</f>
        <v>SI</v>
      </c>
    </row>
    <row r="10958" spans="1:10" x14ac:dyDescent="0.25">
      <c r="A10958" s="4" t="str">
        <f t="shared" si="342"/>
        <v>46249-POX38-psa1</v>
      </c>
      <c r="B10958" s="14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 t="shared" si="343"/>
        <v>2026-08</v>
      </c>
      <c r="J10958" s="7" t="str">
        <f>VLOOKUP(C10958,'[1]T. Apoyo Sistema'!$B$1:$C$89,2,0)</f>
        <v>SI</v>
      </c>
    </row>
    <row r="10959" spans="1:10" x14ac:dyDescent="0.25">
      <c r="A10959" s="4" t="str">
        <f t="shared" si="342"/>
        <v>46249-POX38-psa2</v>
      </c>
      <c r="B10959" s="14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 t="shared" si="343"/>
        <v>2026-08</v>
      </c>
      <c r="J10959" s="7" t="str">
        <f>VLOOKUP(C10959,'[1]T. Apoyo Sistema'!$B$1:$C$89,2,0)</f>
        <v>SI</v>
      </c>
    </row>
    <row r="10960" spans="1:10" x14ac:dyDescent="0.25">
      <c r="A10960" s="4" t="str">
        <f t="shared" si="342"/>
        <v>46249-POX38-psa3</v>
      </c>
      <c r="B10960" s="14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 t="shared" si="343"/>
        <v>2026-08</v>
      </c>
      <c r="J10960" s="7" t="str">
        <f>VLOOKUP(C10960,'[1]T. Apoyo Sistema'!$B$1:$C$89,2,0)</f>
        <v>SI</v>
      </c>
    </row>
    <row r="10961" spans="1:10" x14ac:dyDescent="0.25">
      <c r="A10961" s="4" t="str">
        <f t="shared" si="342"/>
        <v>46249-POX38-psa4</v>
      </c>
      <c r="B10961" s="14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 t="shared" si="343"/>
        <v>2026-08</v>
      </c>
      <c r="J10961" s="7" t="str">
        <f>VLOOKUP(C10961,'[1]T. Apoyo Sistema'!$B$1:$C$89,2,0)</f>
        <v>SI</v>
      </c>
    </row>
    <row r="10962" spans="1:10" x14ac:dyDescent="0.25">
      <c r="A10962" s="4" t="str">
        <f t="shared" si="342"/>
        <v>46249-POX38-psa5</v>
      </c>
      <c r="B10962" s="14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 t="shared" si="343"/>
        <v>2026-08</v>
      </c>
      <c r="J10962" s="7" t="str">
        <f>VLOOKUP(C10962,'[1]T. Apoyo Sistema'!$B$1:$C$89,2,0)</f>
        <v>SI</v>
      </c>
    </row>
    <row r="10963" spans="1:10" x14ac:dyDescent="0.25">
      <c r="A10963" s="4" t="str">
        <f t="shared" si="342"/>
        <v>46249-POX38-psa6</v>
      </c>
      <c r="B10963" s="14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 t="shared" si="343"/>
        <v>2026-08</v>
      </c>
      <c r="J10963" s="7" t="str">
        <f>VLOOKUP(C10963,'[1]T. Apoyo Sistema'!$B$1:$C$89,2,0)</f>
        <v>SI</v>
      </c>
    </row>
    <row r="10964" spans="1:10" x14ac:dyDescent="0.25">
      <c r="A10964" s="4" t="str">
        <f t="shared" si="342"/>
        <v>46249-POX38-sec1</v>
      </c>
      <c r="B10964" s="14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 t="shared" si="343"/>
        <v>2026-08</v>
      </c>
      <c r="J10964" s="7" t="str">
        <f>VLOOKUP(C10964,'[1]T. Apoyo Sistema'!$B$1:$C$89,2,0)</f>
        <v>SI</v>
      </c>
    </row>
    <row r="10965" spans="1:10" x14ac:dyDescent="0.25">
      <c r="A10965" s="4" t="str">
        <f t="shared" si="342"/>
        <v>46249-POX38-sec2</v>
      </c>
      <c r="B10965" s="14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 t="shared" si="343"/>
        <v>2026-08</v>
      </c>
      <c r="J10965" s="7" t="str">
        <f>VLOOKUP(C10965,'[1]T. Apoyo Sistema'!$B$1:$C$89,2,0)</f>
        <v>SI</v>
      </c>
    </row>
    <row r="10966" spans="1:10" x14ac:dyDescent="0.25">
      <c r="A10966" s="4" t="str">
        <f t="shared" si="342"/>
        <v>46249-POX40-bbd1</v>
      </c>
      <c r="B10966" s="14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 t="shared" si="343"/>
        <v>2026-08</v>
      </c>
      <c r="J10966" s="7" t="str">
        <f>VLOOKUP(C10966,'[1]T. Apoyo Sistema'!$B$1:$C$89,2,0)</f>
        <v>SI</v>
      </c>
    </row>
    <row r="10967" spans="1:10" x14ac:dyDescent="0.25">
      <c r="A10967" s="4" t="str">
        <f t="shared" si="342"/>
        <v>46249-POX40-bbd2</v>
      </c>
      <c r="B10967" s="14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 t="shared" si="343"/>
        <v>2026-08</v>
      </c>
      <c r="J10967" s="7" t="str">
        <f>VLOOKUP(C10967,'[1]T. Apoyo Sistema'!$B$1:$C$89,2,0)</f>
        <v>SI</v>
      </c>
    </row>
    <row r="10968" spans="1:10" x14ac:dyDescent="0.25">
      <c r="A10968" s="4" t="str">
        <f t="shared" si="342"/>
        <v>46249-POX40-com1</v>
      </c>
      <c r="B10968" s="14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 t="shared" si="343"/>
        <v>2026-08</v>
      </c>
      <c r="J10968" s="7" t="str">
        <f>VLOOKUP(C10968,'[1]T. Apoyo Sistema'!$B$1:$C$89,2,0)</f>
        <v>SI</v>
      </c>
    </row>
    <row r="10969" spans="1:10" x14ac:dyDescent="0.25">
      <c r="A10969" s="4" t="str">
        <f t="shared" si="342"/>
        <v>46249-POX40-com2</v>
      </c>
      <c r="B10969" s="14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 t="shared" si="343"/>
        <v>2026-08</v>
      </c>
      <c r="J10969" s="7" t="str">
        <f>VLOOKUP(C10969,'[1]T. Apoyo Sistema'!$B$1:$C$89,2,0)</f>
        <v>SI</v>
      </c>
    </row>
    <row r="10970" spans="1:10" x14ac:dyDescent="0.25">
      <c r="A10970" s="4" t="str">
        <f t="shared" si="342"/>
        <v>46249-POX40-com3</v>
      </c>
      <c r="B10970" s="14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 t="shared" si="343"/>
        <v>2026-08</v>
      </c>
      <c r="J10970" s="7" t="str">
        <f>VLOOKUP(C10970,'[1]T. Apoyo Sistema'!$B$1:$C$89,2,0)</f>
        <v>SI</v>
      </c>
    </row>
    <row r="10971" spans="1:10" x14ac:dyDescent="0.25">
      <c r="A10971" s="4" t="str">
        <f t="shared" si="342"/>
        <v>46249-POX40-gen1</v>
      </c>
      <c r="B10971" s="14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 t="shared" si="343"/>
        <v>2026-08</v>
      </c>
      <c r="J10971" s="7" t="str">
        <f>VLOOKUP(C10971,'[1]T. Apoyo Sistema'!$B$1:$C$89,2,0)</f>
        <v>SI</v>
      </c>
    </row>
    <row r="10972" spans="1:10" x14ac:dyDescent="0.25">
      <c r="A10972" s="4" t="str">
        <f t="shared" si="342"/>
        <v>46249-POX40-gen2</v>
      </c>
      <c r="B10972" s="14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 t="shared" si="343"/>
        <v>2026-08</v>
      </c>
      <c r="J10972" s="7" t="str">
        <f>VLOOKUP(C10972,'[1]T. Apoyo Sistema'!$B$1:$C$89,2,0)</f>
        <v>SI</v>
      </c>
    </row>
    <row r="10973" spans="1:10" x14ac:dyDescent="0.25">
      <c r="A10973" s="4" t="str">
        <f t="shared" si="342"/>
        <v>46249-POX40-psa1</v>
      </c>
      <c r="B10973" s="14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 t="shared" si="343"/>
        <v>2026-08</v>
      </c>
      <c r="J10973" s="7" t="str">
        <f>VLOOKUP(C10973,'[1]T. Apoyo Sistema'!$B$1:$C$89,2,0)</f>
        <v>SI</v>
      </c>
    </row>
    <row r="10974" spans="1:10" x14ac:dyDescent="0.25">
      <c r="A10974" s="4" t="str">
        <f t="shared" si="342"/>
        <v>46249-POX40-psa2</v>
      </c>
      <c r="B10974" s="14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 t="shared" si="343"/>
        <v>2026-08</v>
      </c>
      <c r="J10974" s="7" t="str">
        <f>VLOOKUP(C10974,'[1]T. Apoyo Sistema'!$B$1:$C$89,2,0)</f>
        <v>SI</v>
      </c>
    </row>
    <row r="10975" spans="1:10" x14ac:dyDescent="0.25">
      <c r="A10975" s="4" t="str">
        <f t="shared" si="342"/>
        <v>46249-POX40-psa3</v>
      </c>
      <c r="B10975" s="14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 t="shared" si="343"/>
        <v>2026-08</v>
      </c>
      <c r="J10975" s="7" t="str">
        <f>VLOOKUP(C10975,'[1]T. Apoyo Sistema'!$B$1:$C$89,2,0)</f>
        <v>SI</v>
      </c>
    </row>
    <row r="10976" spans="1:10" x14ac:dyDescent="0.25">
      <c r="A10976" s="4" t="str">
        <f t="shared" si="342"/>
        <v>46249-POX40-psa4</v>
      </c>
      <c r="B10976" s="14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 t="shared" si="343"/>
        <v>2026-08</v>
      </c>
      <c r="J10976" s="7" t="str">
        <f>VLOOKUP(C10976,'[1]T. Apoyo Sistema'!$B$1:$C$89,2,0)</f>
        <v>SI</v>
      </c>
    </row>
    <row r="10977" spans="1:10" x14ac:dyDescent="0.25">
      <c r="A10977" s="4" t="str">
        <f t="shared" si="342"/>
        <v>46249-POX40-psa5</v>
      </c>
      <c r="B10977" s="14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 t="shared" si="343"/>
        <v>2026-08</v>
      </c>
      <c r="J10977" s="7" t="str">
        <f>VLOOKUP(C10977,'[1]T. Apoyo Sistema'!$B$1:$C$89,2,0)</f>
        <v>SI</v>
      </c>
    </row>
    <row r="10978" spans="1:10" x14ac:dyDescent="0.25">
      <c r="A10978" s="4" t="str">
        <f t="shared" si="342"/>
        <v>46249-POX40-psa6</v>
      </c>
      <c r="B10978" s="14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 t="shared" si="343"/>
        <v>2026-08</v>
      </c>
      <c r="J10978" s="7" t="str">
        <f>VLOOKUP(C10978,'[1]T. Apoyo Sistema'!$B$1:$C$89,2,0)</f>
        <v>SI</v>
      </c>
    </row>
    <row r="10979" spans="1:10" x14ac:dyDescent="0.25">
      <c r="A10979" s="4" t="str">
        <f t="shared" si="342"/>
        <v>46249-POX40-sec1</v>
      </c>
      <c r="B10979" s="14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 t="shared" si="343"/>
        <v>2026-08</v>
      </c>
      <c r="J10979" s="7" t="str">
        <f>VLOOKUP(C10979,'[1]T. Apoyo Sistema'!$B$1:$C$89,2,0)</f>
        <v>SI</v>
      </c>
    </row>
    <row r="10980" spans="1:10" x14ac:dyDescent="0.25">
      <c r="A10980" s="4" t="str">
        <f t="shared" si="342"/>
        <v>46249-POX40-sec2</v>
      </c>
      <c r="B10980" s="14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 t="shared" si="343"/>
        <v>2026-08</v>
      </c>
      <c r="J10980" s="7" t="str">
        <f>VLOOKUP(C10980,'[1]T. Apoyo Sistema'!$B$1:$C$89,2,0)</f>
        <v>SI</v>
      </c>
    </row>
    <row r="10981" spans="1:10" x14ac:dyDescent="0.25">
      <c r="A10981" s="4" t="str">
        <f t="shared" si="342"/>
        <v>46249-POX41-bbd1</v>
      </c>
      <c r="B10981" s="14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 t="shared" si="343"/>
        <v>2026-08</v>
      </c>
      <c r="J10981" s="7" t="str">
        <f>VLOOKUP(C10981,'[1]T. Apoyo Sistema'!$B$1:$C$89,2,0)</f>
        <v>SI</v>
      </c>
    </row>
    <row r="10982" spans="1:10" x14ac:dyDescent="0.25">
      <c r="A10982" s="4" t="str">
        <f t="shared" si="342"/>
        <v>46249-POX41-bbd2</v>
      </c>
      <c r="B10982" s="14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 t="shared" si="343"/>
        <v>2026-08</v>
      </c>
      <c r="J10982" s="7" t="str">
        <f>VLOOKUP(C10982,'[1]T. Apoyo Sistema'!$B$1:$C$89,2,0)</f>
        <v>SI</v>
      </c>
    </row>
    <row r="10983" spans="1:10" x14ac:dyDescent="0.25">
      <c r="A10983" s="4" t="str">
        <f t="shared" si="342"/>
        <v>46249-POX41-com1</v>
      </c>
      <c r="B10983" s="14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 t="shared" si="343"/>
        <v>2026-08</v>
      </c>
      <c r="J10983" s="7" t="str">
        <f>VLOOKUP(C10983,'[1]T. Apoyo Sistema'!$B$1:$C$89,2,0)</f>
        <v>SI</v>
      </c>
    </row>
    <row r="10984" spans="1:10" x14ac:dyDescent="0.25">
      <c r="A10984" s="4" t="str">
        <f t="shared" si="342"/>
        <v>46249-POX41-com2</v>
      </c>
      <c r="B10984" s="14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 t="shared" si="343"/>
        <v>2026-08</v>
      </c>
      <c r="J10984" s="7" t="str">
        <f>VLOOKUP(C10984,'[1]T. Apoyo Sistema'!$B$1:$C$89,2,0)</f>
        <v>SI</v>
      </c>
    </row>
    <row r="10985" spans="1:10" x14ac:dyDescent="0.25">
      <c r="A10985" s="4" t="str">
        <f t="shared" si="342"/>
        <v>46249-POX41-com3</v>
      </c>
      <c r="B10985" s="14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 t="shared" si="343"/>
        <v>2026-08</v>
      </c>
      <c r="J10985" s="7" t="str">
        <f>VLOOKUP(C10985,'[1]T. Apoyo Sistema'!$B$1:$C$89,2,0)</f>
        <v>SI</v>
      </c>
    </row>
    <row r="10986" spans="1:10" x14ac:dyDescent="0.25">
      <c r="A10986" s="4" t="str">
        <f t="shared" si="342"/>
        <v>46249-POX41-com4</v>
      </c>
      <c r="B10986" s="14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 t="shared" si="343"/>
        <v>2026-08</v>
      </c>
      <c r="J10986" s="7" t="str">
        <f>VLOOKUP(C10986,'[1]T. Apoyo Sistema'!$B$1:$C$89,2,0)</f>
        <v>SI</v>
      </c>
    </row>
    <row r="10987" spans="1:10" x14ac:dyDescent="0.25">
      <c r="A10987" s="4" t="str">
        <f t="shared" si="342"/>
        <v>46249-POX41-gen1</v>
      </c>
      <c r="B10987" s="14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 t="shared" si="343"/>
        <v>2026-08</v>
      </c>
      <c r="J10987" s="7" t="str">
        <f>VLOOKUP(C10987,'[1]T. Apoyo Sistema'!$B$1:$C$89,2,0)</f>
        <v>SI</v>
      </c>
    </row>
    <row r="10988" spans="1:10" x14ac:dyDescent="0.25">
      <c r="A10988" s="4" t="str">
        <f t="shared" si="342"/>
        <v>46249-POX41-gen2</v>
      </c>
      <c r="B10988" s="14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 t="shared" si="343"/>
        <v>2026-08</v>
      </c>
      <c r="J10988" s="7" t="str">
        <f>VLOOKUP(C10988,'[1]T. Apoyo Sistema'!$B$1:$C$89,2,0)</f>
        <v>SI</v>
      </c>
    </row>
    <row r="10989" spans="1:10" x14ac:dyDescent="0.25">
      <c r="A10989" s="4" t="str">
        <f t="shared" si="342"/>
        <v>46249-POX41-psa1</v>
      </c>
      <c r="B10989" s="14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 t="shared" si="343"/>
        <v>2026-08</v>
      </c>
      <c r="J10989" s="7" t="str">
        <f>VLOOKUP(C10989,'[1]T. Apoyo Sistema'!$B$1:$C$89,2,0)</f>
        <v>SI</v>
      </c>
    </row>
    <row r="10990" spans="1:10" x14ac:dyDescent="0.25">
      <c r="A10990" s="4" t="str">
        <f t="shared" si="342"/>
        <v>46249-POX41-psa2</v>
      </c>
      <c r="B10990" s="14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 t="shared" si="343"/>
        <v>2026-08</v>
      </c>
      <c r="J10990" s="7" t="str">
        <f>VLOOKUP(C10990,'[1]T. Apoyo Sistema'!$B$1:$C$89,2,0)</f>
        <v>SI</v>
      </c>
    </row>
    <row r="10991" spans="1:10" x14ac:dyDescent="0.25">
      <c r="A10991" s="4" t="str">
        <f t="shared" si="342"/>
        <v>46249-POX41-psa3</v>
      </c>
      <c r="B10991" s="14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 t="shared" si="343"/>
        <v>2026-08</v>
      </c>
      <c r="J10991" s="7" t="str">
        <f>VLOOKUP(C10991,'[1]T. Apoyo Sistema'!$B$1:$C$89,2,0)</f>
        <v>SI</v>
      </c>
    </row>
    <row r="10992" spans="1:10" x14ac:dyDescent="0.25">
      <c r="A10992" s="4" t="str">
        <f t="shared" si="342"/>
        <v>46249-POX41-psa4</v>
      </c>
      <c r="B10992" s="14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 t="shared" si="343"/>
        <v>2026-08</v>
      </c>
      <c r="J10992" s="7" t="str">
        <f>VLOOKUP(C10992,'[1]T. Apoyo Sistema'!$B$1:$C$89,2,0)</f>
        <v>SI</v>
      </c>
    </row>
    <row r="10993" spans="1:10" x14ac:dyDescent="0.25">
      <c r="A10993" s="4" t="str">
        <f t="shared" si="342"/>
        <v>46249-POX41-sec1</v>
      </c>
      <c r="B10993" s="14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 t="shared" si="343"/>
        <v>2026-08</v>
      </c>
      <c r="J10993" s="7" t="str">
        <f>VLOOKUP(C10993,'[1]T. Apoyo Sistema'!$B$1:$C$89,2,0)</f>
        <v>SI</v>
      </c>
    </row>
    <row r="10994" spans="1:10" x14ac:dyDescent="0.25">
      <c r="A10994" s="4" t="str">
        <f t="shared" si="342"/>
        <v>46249-POX41-sec2</v>
      </c>
      <c r="B10994" s="14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 t="shared" si="343"/>
        <v>2026-08</v>
      </c>
      <c r="J10994" s="7" t="str">
        <f>VLOOKUP(C10994,'[1]T. Apoyo Sistema'!$B$1:$C$89,2,0)</f>
        <v>SI</v>
      </c>
    </row>
    <row r="10995" spans="1:10" x14ac:dyDescent="0.25">
      <c r="A10995" s="4" t="str">
        <f t="shared" si="342"/>
        <v>46249-POX42-bbd1</v>
      </c>
      <c r="B10995" s="14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 t="shared" si="343"/>
        <v>2026-08</v>
      </c>
      <c r="J10995" s="7" t="str">
        <f>VLOOKUP(C10995,'[1]T. Apoyo Sistema'!$B$1:$C$89,2,0)</f>
        <v>SI</v>
      </c>
    </row>
    <row r="10996" spans="1:10" x14ac:dyDescent="0.25">
      <c r="A10996" s="4" t="str">
        <f t="shared" si="342"/>
        <v>46249-POX42-bbd2</v>
      </c>
      <c r="B10996" s="14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 t="shared" si="343"/>
        <v>2026-08</v>
      </c>
      <c r="J10996" s="7" t="str">
        <f>VLOOKUP(C10996,'[1]T. Apoyo Sistema'!$B$1:$C$89,2,0)</f>
        <v>SI</v>
      </c>
    </row>
    <row r="10997" spans="1:10" x14ac:dyDescent="0.25">
      <c r="A10997" s="4" t="str">
        <f t="shared" si="342"/>
        <v>46249-POX42-com1</v>
      </c>
      <c r="B10997" s="14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 t="shared" si="343"/>
        <v>2026-08</v>
      </c>
      <c r="J10997" s="7" t="str">
        <f>VLOOKUP(C10997,'[1]T. Apoyo Sistema'!$B$1:$C$89,2,0)</f>
        <v>SI</v>
      </c>
    </row>
    <row r="10998" spans="1:10" x14ac:dyDescent="0.25">
      <c r="A10998" s="4" t="str">
        <f t="shared" si="342"/>
        <v>46249-POX42-com2</v>
      </c>
      <c r="B10998" s="14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 t="shared" si="343"/>
        <v>2026-08</v>
      </c>
      <c r="J10998" s="7" t="str">
        <f>VLOOKUP(C10998,'[1]T. Apoyo Sistema'!$B$1:$C$89,2,0)</f>
        <v>SI</v>
      </c>
    </row>
    <row r="10999" spans="1:10" x14ac:dyDescent="0.25">
      <c r="A10999" s="4" t="str">
        <f t="shared" si="342"/>
        <v>46249-POX42-com3</v>
      </c>
      <c r="B10999" s="14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 t="shared" si="343"/>
        <v>2026-08</v>
      </c>
      <c r="J10999" s="7" t="str">
        <f>VLOOKUP(C10999,'[1]T. Apoyo Sistema'!$B$1:$C$89,2,0)</f>
        <v>SI</v>
      </c>
    </row>
    <row r="11000" spans="1:10" x14ac:dyDescent="0.25">
      <c r="A11000" s="4" t="str">
        <f t="shared" si="342"/>
        <v>46249-POX42-gen1</v>
      </c>
      <c r="B11000" s="14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 t="shared" si="343"/>
        <v>2026-08</v>
      </c>
      <c r="J11000" s="7" t="str">
        <f>VLOOKUP(C11000,'[1]T. Apoyo Sistema'!$B$1:$C$89,2,0)</f>
        <v>SI</v>
      </c>
    </row>
    <row r="11001" spans="1:10" x14ac:dyDescent="0.25">
      <c r="A11001" s="4" t="str">
        <f t="shared" si="342"/>
        <v>46249-POX42-gen2</v>
      </c>
      <c r="B11001" s="14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 t="shared" si="343"/>
        <v>2026-08</v>
      </c>
      <c r="J11001" s="7" t="str">
        <f>VLOOKUP(C11001,'[1]T. Apoyo Sistema'!$B$1:$C$89,2,0)</f>
        <v>SI</v>
      </c>
    </row>
    <row r="11002" spans="1:10" x14ac:dyDescent="0.25">
      <c r="A11002" s="4" t="str">
        <f t="shared" si="342"/>
        <v>46249-POX42-psa1</v>
      </c>
      <c r="B11002" s="14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 t="shared" si="343"/>
        <v>2026-08</v>
      </c>
      <c r="J11002" s="7" t="str">
        <f>VLOOKUP(C11002,'[1]T. Apoyo Sistema'!$B$1:$C$89,2,0)</f>
        <v>SI</v>
      </c>
    </row>
    <row r="11003" spans="1:10" x14ac:dyDescent="0.25">
      <c r="A11003" s="4" t="str">
        <f t="shared" si="342"/>
        <v>46249-POX42-psa2</v>
      </c>
      <c r="B11003" s="14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 t="shared" si="343"/>
        <v>2026-08</v>
      </c>
      <c r="J11003" s="7" t="str">
        <f>VLOOKUP(C11003,'[1]T. Apoyo Sistema'!$B$1:$C$89,2,0)</f>
        <v>SI</v>
      </c>
    </row>
    <row r="11004" spans="1:10" x14ac:dyDescent="0.25">
      <c r="A11004" s="4" t="str">
        <f t="shared" si="342"/>
        <v>46249-POX42-psa3</v>
      </c>
      <c r="B11004" s="14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 t="shared" si="343"/>
        <v>2026-08</v>
      </c>
      <c r="J11004" s="7" t="str">
        <f>VLOOKUP(C11004,'[1]T. Apoyo Sistema'!$B$1:$C$89,2,0)</f>
        <v>SI</v>
      </c>
    </row>
    <row r="11005" spans="1:10" x14ac:dyDescent="0.25">
      <c r="A11005" s="4" t="str">
        <f t="shared" si="342"/>
        <v>46249-POX42-psa4</v>
      </c>
      <c r="B11005" s="14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 t="shared" si="343"/>
        <v>2026-08</v>
      </c>
      <c r="J11005" s="7" t="str">
        <f>VLOOKUP(C11005,'[1]T. Apoyo Sistema'!$B$1:$C$89,2,0)</f>
        <v>SI</v>
      </c>
    </row>
    <row r="11006" spans="1:10" x14ac:dyDescent="0.25">
      <c r="A11006" s="4" t="str">
        <f t="shared" si="342"/>
        <v>46249-POX42-psa5</v>
      </c>
      <c r="B11006" s="14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 t="shared" si="343"/>
        <v>2026-08</v>
      </c>
      <c r="J11006" s="7" t="str">
        <f>VLOOKUP(C11006,'[1]T. Apoyo Sistema'!$B$1:$C$89,2,0)</f>
        <v>SI</v>
      </c>
    </row>
    <row r="11007" spans="1:10" x14ac:dyDescent="0.25">
      <c r="A11007" s="4" t="str">
        <f t="shared" si="342"/>
        <v>46249-POX42-psa6</v>
      </c>
      <c r="B11007" s="14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 t="shared" si="343"/>
        <v>2026-08</v>
      </c>
      <c r="J11007" s="7" t="str">
        <f>VLOOKUP(C11007,'[1]T. Apoyo Sistema'!$B$1:$C$89,2,0)</f>
        <v>SI</v>
      </c>
    </row>
    <row r="11008" spans="1:10" x14ac:dyDescent="0.25">
      <c r="A11008" s="4" t="str">
        <f t="shared" si="342"/>
        <v>46249-POX42-sec1</v>
      </c>
      <c r="B11008" s="14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 t="shared" si="343"/>
        <v>2026-08</v>
      </c>
      <c r="J11008" s="7" t="str">
        <f>VLOOKUP(C11008,'[1]T. Apoyo Sistema'!$B$1:$C$89,2,0)</f>
        <v>SI</v>
      </c>
    </row>
    <row r="11009" spans="1:10" x14ac:dyDescent="0.25">
      <c r="A11009" s="4" t="str">
        <f t="shared" si="342"/>
        <v>46249-POX42-sec2</v>
      </c>
      <c r="B11009" s="14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 t="shared" si="343"/>
        <v>2026-08</v>
      </c>
      <c r="J11009" s="7" t="str">
        <f>VLOOKUP(C11009,'[1]T. Apoyo Sistema'!$B$1:$C$89,2,0)</f>
        <v>SI</v>
      </c>
    </row>
    <row r="11010" spans="1:10" x14ac:dyDescent="0.25">
      <c r="A11010" s="4" t="str">
        <f t="shared" ref="A11010:A11073" si="344">CONCATENATE(B11010,"-",C11010,"-",D11010)</f>
        <v>46249-POX43-bbd1</v>
      </c>
      <c r="B11010" s="14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 t="shared" ref="I11010:I11073" si="345">TEXT(B11010,"yyyy-mm")</f>
        <v>2026-08</v>
      </c>
      <c r="J11010" s="7" t="str">
        <f>VLOOKUP(C11010,'[1]T. Apoyo Sistema'!$B$1:$C$89,2,0)</f>
        <v>SI</v>
      </c>
    </row>
    <row r="11011" spans="1:10" x14ac:dyDescent="0.25">
      <c r="A11011" s="4" t="str">
        <f t="shared" si="344"/>
        <v>46249-POX43-bbd2</v>
      </c>
      <c r="B11011" s="14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 t="shared" si="345"/>
        <v>2026-08</v>
      </c>
      <c r="J11011" s="7" t="str">
        <f>VLOOKUP(C11011,'[1]T. Apoyo Sistema'!$B$1:$C$89,2,0)</f>
        <v>SI</v>
      </c>
    </row>
    <row r="11012" spans="1:10" x14ac:dyDescent="0.25">
      <c r="A11012" s="4" t="str">
        <f t="shared" si="344"/>
        <v>46249-POX43-com1</v>
      </c>
      <c r="B11012" s="14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 t="shared" si="345"/>
        <v>2026-08</v>
      </c>
      <c r="J11012" s="7" t="str">
        <f>VLOOKUP(C11012,'[1]T. Apoyo Sistema'!$B$1:$C$89,2,0)</f>
        <v>SI</v>
      </c>
    </row>
    <row r="11013" spans="1:10" x14ac:dyDescent="0.25">
      <c r="A11013" s="4" t="str">
        <f t="shared" si="344"/>
        <v>46249-POX43-com2</v>
      </c>
      <c r="B11013" s="14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 t="shared" si="345"/>
        <v>2026-08</v>
      </c>
      <c r="J11013" s="7" t="str">
        <f>VLOOKUP(C11013,'[1]T. Apoyo Sistema'!$B$1:$C$89,2,0)</f>
        <v>SI</v>
      </c>
    </row>
    <row r="11014" spans="1:10" x14ac:dyDescent="0.25">
      <c r="A11014" s="4" t="str">
        <f t="shared" si="344"/>
        <v>46249-POX43-com3</v>
      </c>
      <c r="B11014" s="14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 t="shared" si="345"/>
        <v>2026-08</v>
      </c>
      <c r="J11014" s="7" t="str">
        <f>VLOOKUP(C11014,'[1]T. Apoyo Sistema'!$B$1:$C$89,2,0)</f>
        <v>SI</v>
      </c>
    </row>
    <row r="11015" spans="1:10" x14ac:dyDescent="0.25">
      <c r="A11015" s="4" t="str">
        <f t="shared" si="344"/>
        <v>46249-POX43-com4</v>
      </c>
      <c r="B11015" s="14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 t="shared" si="345"/>
        <v>2026-08</v>
      </c>
      <c r="J11015" s="7" t="str">
        <f>VLOOKUP(C11015,'[1]T. Apoyo Sistema'!$B$1:$C$89,2,0)</f>
        <v>SI</v>
      </c>
    </row>
    <row r="11016" spans="1:10" x14ac:dyDescent="0.25">
      <c r="A11016" s="4" t="str">
        <f t="shared" si="344"/>
        <v>46249-POX43-gen1</v>
      </c>
      <c r="B11016" s="14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 t="shared" si="345"/>
        <v>2026-08</v>
      </c>
      <c r="J11016" s="7" t="str">
        <f>VLOOKUP(C11016,'[1]T. Apoyo Sistema'!$B$1:$C$89,2,0)</f>
        <v>SI</v>
      </c>
    </row>
    <row r="11017" spans="1:10" x14ac:dyDescent="0.25">
      <c r="A11017" s="4" t="str">
        <f t="shared" si="344"/>
        <v>46249-POX43-gen2</v>
      </c>
      <c r="B11017" s="14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 t="shared" si="345"/>
        <v>2026-08</v>
      </c>
      <c r="J11017" s="7" t="str">
        <f>VLOOKUP(C11017,'[1]T. Apoyo Sistema'!$B$1:$C$89,2,0)</f>
        <v>SI</v>
      </c>
    </row>
    <row r="11018" spans="1:10" x14ac:dyDescent="0.25">
      <c r="A11018" s="4" t="str">
        <f t="shared" si="344"/>
        <v>46249-POX43-psa1</v>
      </c>
      <c r="B11018" s="14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 t="shared" si="345"/>
        <v>2026-08</v>
      </c>
      <c r="J11018" s="7" t="str">
        <f>VLOOKUP(C11018,'[1]T. Apoyo Sistema'!$B$1:$C$89,2,0)</f>
        <v>SI</v>
      </c>
    </row>
    <row r="11019" spans="1:10" x14ac:dyDescent="0.25">
      <c r="A11019" s="4" t="str">
        <f t="shared" si="344"/>
        <v>46249-POX43-psa2</v>
      </c>
      <c r="B11019" s="14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 t="shared" si="345"/>
        <v>2026-08</v>
      </c>
      <c r="J11019" s="7" t="str">
        <f>VLOOKUP(C11019,'[1]T. Apoyo Sistema'!$B$1:$C$89,2,0)</f>
        <v>SI</v>
      </c>
    </row>
    <row r="11020" spans="1:10" x14ac:dyDescent="0.25">
      <c r="A11020" s="4" t="str">
        <f t="shared" si="344"/>
        <v>46249-POX43-psa3</v>
      </c>
      <c r="B11020" s="14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 t="shared" si="345"/>
        <v>2026-08</v>
      </c>
      <c r="J11020" s="7" t="str">
        <f>VLOOKUP(C11020,'[1]T. Apoyo Sistema'!$B$1:$C$89,2,0)</f>
        <v>SI</v>
      </c>
    </row>
    <row r="11021" spans="1:10" x14ac:dyDescent="0.25">
      <c r="A11021" s="4" t="str">
        <f t="shared" si="344"/>
        <v>46249-POX43-psa4</v>
      </c>
      <c r="B11021" s="14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 t="shared" si="345"/>
        <v>2026-08</v>
      </c>
      <c r="J11021" s="7" t="str">
        <f>VLOOKUP(C11021,'[1]T. Apoyo Sistema'!$B$1:$C$89,2,0)</f>
        <v>SI</v>
      </c>
    </row>
    <row r="11022" spans="1:10" x14ac:dyDescent="0.25">
      <c r="A11022" s="4" t="str">
        <f t="shared" si="344"/>
        <v>46249-POX43-sec1</v>
      </c>
      <c r="B11022" s="14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 t="shared" si="345"/>
        <v>2026-08</v>
      </c>
      <c r="J11022" s="7" t="str">
        <f>VLOOKUP(C11022,'[1]T. Apoyo Sistema'!$B$1:$C$89,2,0)</f>
        <v>SI</v>
      </c>
    </row>
    <row r="11023" spans="1:10" x14ac:dyDescent="0.25">
      <c r="A11023" s="4" t="str">
        <f t="shared" si="344"/>
        <v>46249-POX43-sec2</v>
      </c>
      <c r="B11023" s="14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 t="shared" si="345"/>
        <v>2026-08</v>
      </c>
      <c r="J11023" s="7" t="str">
        <f>VLOOKUP(C11023,'[1]T. Apoyo Sistema'!$B$1:$C$89,2,0)</f>
        <v>SI</v>
      </c>
    </row>
    <row r="11024" spans="1:10" x14ac:dyDescent="0.25">
      <c r="A11024" s="4" t="str">
        <f t="shared" si="344"/>
        <v>46249-POX45-bbd1</v>
      </c>
      <c r="B11024" s="14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 t="shared" si="345"/>
        <v>2026-08</v>
      </c>
      <c r="J11024" s="7" t="str">
        <f>VLOOKUP(C11024,'[1]T. Apoyo Sistema'!$B$1:$C$89,2,0)</f>
        <v>SI</v>
      </c>
    </row>
    <row r="11025" spans="1:10" x14ac:dyDescent="0.25">
      <c r="A11025" s="4" t="str">
        <f t="shared" si="344"/>
        <v>46249-POX45-bbd2</v>
      </c>
      <c r="B11025" s="14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 t="shared" si="345"/>
        <v>2026-08</v>
      </c>
      <c r="J11025" s="7" t="str">
        <f>VLOOKUP(C11025,'[1]T. Apoyo Sistema'!$B$1:$C$89,2,0)</f>
        <v>SI</v>
      </c>
    </row>
    <row r="11026" spans="1:10" x14ac:dyDescent="0.25">
      <c r="A11026" s="4" t="str">
        <f t="shared" si="344"/>
        <v>46249-POX45-com1</v>
      </c>
      <c r="B11026" s="14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 t="shared" si="345"/>
        <v>2026-08</v>
      </c>
      <c r="J11026" s="7" t="str">
        <f>VLOOKUP(C11026,'[1]T. Apoyo Sistema'!$B$1:$C$89,2,0)</f>
        <v>SI</v>
      </c>
    </row>
    <row r="11027" spans="1:10" x14ac:dyDescent="0.25">
      <c r="A11027" s="4" t="str">
        <f t="shared" si="344"/>
        <v>46249-POX45-com2</v>
      </c>
      <c r="B11027" s="14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 t="shared" si="345"/>
        <v>2026-08</v>
      </c>
      <c r="J11027" s="7" t="str">
        <f>VLOOKUP(C11027,'[1]T. Apoyo Sistema'!$B$1:$C$89,2,0)</f>
        <v>SI</v>
      </c>
    </row>
    <row r="11028" spans="1:10" x14ac:dyDescent="0.25">
      <c r="A11028" s="4" t="str">
        <f t="shared" si="344"/>
        <v>46249-POX45-com3</v>
      </c>
      <c r="B11028" s="14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 t="shared" si="345"/>
        <v>2026-08</v>
      </c>
      <c r="J11028" s="7" t="str">
        <f>VLOOKUP(C11028,'[1]T. Apoyo Sistema'!$B$1:$C$89,2,0)</f>
        <v>SI</v>
      </c>
    </row>
    <row r="11029" spans="1:10" x14ac:dyDescent="0.25">
      <c r="A11029" s="4" t="str">
        <f t="shared" si="344"/>
        <v>46249-POX45-com4</v>
      </c>
      <c r="B11029" s="14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 t="shared" si="345"/>
        <v>2026-08</v>
      </c>
      <c r="J11029" s="7" t="str">
        <f>VLOOKUP(C11029,'[1]T. Apoyo Sistema'!$B$1:$C$89,2,0)</f>
        <v>SI</v>
      </c>
    </row>
    <row r="11030" spans="1:10" x14ac:dyDescent="0.25">
      <c r="A11030" s="4" t="str">
        <f t="shared" si="344"/>
        <v>46249-POX45-gen1</v>
      </c>
      <c r="B11030" s="14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 t="shared" si="345"/>
        <v>2026-08</v>
      </c>
      <c r="J11030" s="7" t="str">
        <f>VLOOKUP(C11030,'[1]T. Apoyo Sistema'!$B$1:$C$89,2,0)</f>
        <v>SI</v>
      </c>
    </row>
    <row r="11031" spans="1:10" x14ac:dyDescent="0.25">
      <c r="A11031" s="4" t="str">
        <f t="shared" si="344"/>
        <v>46249-POX45-gen2</v>
      </c>
      <c r="B11031" s="14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 t="shared" si="345"/>
        <v>2026-08</v>
      </c>
      <c r="J11031" s="7" t="str">
        <f>VLOOKUP(C11031,'[1]T. Apoyo Sistema'!$B$1:$C$89,2,0)</f>
        <v>SI</v>
      </c>
    </row>
    <row r="11032" spans="1:10" x14ac:dyDescent="0.25">
      <c r="A11032" s="4" t="str">
        <f t="shared" si="344"/>
        <v>46249-POX45-psa1</v>
      </c>
      <c r="B11032" s="14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 t="shared" si="345"/>
        <v>2026-08</v>
      </c>
      <c r="J11032" s="7" t="str">
        <f>VLOOKUP(C11032,'[1]T. Apoyo Sistema'!$B$1:$C$89,2,0)</f>
        <v>SI</v>
      </c>
    </row>
    <row r="11033" spans="1:10" x14ac:dyDescent="0.25">
      <c r="A11033" s="4" t="str">
        <f t="shared" si="344"/>
        <v>46249-POX45-psa2</v>
      </c>
      <c r="B11033" s="14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 t="shared" si="345"/>
        <v>2026-08</v>
      </c>
      <c r="J11033" s="7" t="str">
        <f>VLOOKUP(C11033,'[1]T. Apoyo Sistema'!$B$1:$C$89,2,0)</f>
        <v>SI</v>
      </c>
    </row>
    <row r="11034" spans="1:10" x14ac:dyDescent="0.25">
      <c r="A11034" s="4" t="str">
        <f t="shared" si="344"/>
        <v>46249-POX45-psa3</v>
      </c>
      <c r="B11034" s="14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 t="shared" si="345"/>
        <v>2026-08</v>
      </c>
      <c r="J11034" s="7" t="str">
        <f>VLOOKUP(C11034,'[1]T. Apoyo Sistema'!$B$1:$C$89,2,0)</f>
        <v>SI</v>
      </c>
    </row>
    <row r="11035" spans="1:10" x14ac:dyDescent="0.25">
      <c r="A11035" s="4" t="str">
        <f t="shared" si="344"/>
        <v>46249-POX45-psa4</v>
      </c>
      <c r="B11035" s="14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 t="shared" si="345"/>
        <v>2026-08</v>
      </c>
      <c r="J11035" s="7" t="str">
        <f>VLOOKUP(C11035,'[1]T. Apoyo Sistema'!$B$1:$C$89,2,0)</f>
        <v>SI</v>
      </c>
    </row>
    <row r="11036" spans="1:10" x14ac:dyDescent="0.25">
      <c r="A11036" s="4" t="str">
        <f t="shared" si="344"/>
        <v>46249-POX45-sec1</v>
      </c>
      <c r="B11036" s="14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 t="shared" si="345"/>
        <v>2026-08</v>
      </c>
      <c r="J11036" s="7" t="str">
        <f>VLOOKUP(C11036,'[1]T. Apoyo Sistema'!$B$1:$C$89,2,0)</f>
        <v>SI</v>
      </c>
    </row>
    <row r="11037" spans="1:10" x14ac:dyDescent="0.25">
      <c r="A11037" s="4" t="str">
        <f t="shared" si="344"/>
        <v>46249-POX45-sec2</v>
      </c>
      <c r="B11037" s="14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 t="shared" si="345"/>
        <v>2026-08</v>
      </c>
      <c r="J11037" s="7" t="str">
        <f>VLOOKUP(C11037,'[1]T. Apoyo Sistema'!$B$1:$C$89,2,0)</f>
        <v>SI</v>
      </c>
    </row>
    <row r="11038" spans="1:10" x14ac:dyDescent="0.25">
      <c r="A11038" s="4" t="str">
        <f t="shared" si="344"/>
        <v>46249-POX46-bbd1</v>
      </c>
      <c r="B11038" s="14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 t="shared" si="345"/>
        <v>2026-08</v>
      </c>
      <c r="J11038" s="7" t="str">
        <f>VLOOKUP(C11038,'[1]T. Apoyo Sistema'!$B$1:$C$89,2,0)</f>
        <v>SI</v>
      </c>
    </row>
    <row r="11039" spans="1:10" x14ac:dyDescent="0.25">
      <c r="A11039" s="4" t="str">
        <f t="shared" si="344"/>
        <v>46249-POX46-bbd2</v>
      </c>
      <c r="B11039" s="14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 t="shared" si="345"/>
        <v>2026-08</v>
      </c>
      <c r="J11039" s="7" t="str">
        <f>VLOOKUP(C11039,'[1]T. Apoyo Sistema'!$B$1:$C$89,2,0)</f>
        <v>SI</v>
      </c>
    </row>
    <row r="11040" spans="1:10" x14ac:dyDescent="0.25">
      <c r="A11040" s="4" t="str">
        <f t="shared" si="344"/>
        <v>46249-POX46-com1</v>
      </c>
      <c r="B11040" s="14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 t="shared" si="345"/>
        <v>2026-08</v>
      </c>
      <c r="J11040" s="7" t="str">
        <f>VLOOKUP(C11040,'[1]T. Apoyo Sistema'!$B$1:$C$89,2,0)</f>
        <v>SI</v>
      </c>
    </row>
    <row r="11041" spans="1:10" x14ac:dyDescent="0.25">
      <c r="A11041" s="4" t="str">
        <f t="shared" si="344"/>
        <v>46249-POX46-com2</v>
      </c>
      <c r="B11041" s="14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 t="shared" si="345"/>
        <v>2026-08</v>
      </c>
      <c r="J11041" s="7" t="str">
        <f>VLOOKUP(C11041,'[1]T. Apoyo Sistema'!$B$1:$C$89,2,0)</f>
        <v>SI</v>
      </c>
    </row>
    <row r="11042" spans="1:10" x14ac:dyDescent="0.25">
      <c r="A11042" s="4" t="str">
        <f t="shared" si="344"/>
        <v>46249-POX46-com3</v>
      </c>
      <c r="B11042" s="14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 t="shared" si="345"/>
        <v>2026-08</v>
      </c>
      <c r="J11042" s="7" t="str">
        <f>VLOOKUP(C11042,'[1]T. Apoyo Sistema'!$B$1:$C$89,2,0)</f>
        <v>SI</v>
      </c>
    </row>
    <row r="11043" spans="1:10" x14ac:dyDescent="0.25">
      <c r="A11043" s="4" t="str">
        <f t="shared" si="344"/>
        <v>46249-POX46-gen1</v>
      </c>
      <c r="B11043" s="14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 t="shared" si="345"/>
        <v>2026-08</v>
      </c>
      <c r="J11043" s="7" t="str">
        <f>VLOOKUP(C11043,'[1]T. Apoyo Sistema'!$B$1:$C$89,2,0)</f>
        <v>SI</v>
      </c>
    </row>
    <row r="11044" spans="1:10" x14ac:dyDescent="0.25">
      <c r="A11044" s="4" t="str">
        <f t="shared" si="344"/>
        <v>46249-POX46-gen2</v>
      </c>
      <c r="B11044" s="14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 t="shared" si="345"/>
        <v>2026-08</v>
      </c>
      <c r="J11044" s="7" t="str">
        <f>VLOOKUP(C11044,'[1]T. Apoyo Sistema'!$B$1:$C$89,2,0)</f>
        <v>SI</v>
      </c>
    </row>
    <row r="11045" spans="1:10" x14ac:dyDescent="0.25">
      <c r="A11045" s="4" t="str">
        <f t="shared" si="344"/>
        <v>46249-POX46-psa1</v>
      </c>
      <c r="B11045" s="14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 t="shared" si="345"/>
        <v>2026-08</v>
      </c>
      <c r="J11045" s="7" t="str">
        <f>VLOOKUP(C11045,'[1]T. Apoyo Sistema'!$B$1:$C$89,2,0)</f>
        <v>SI</v>
      </c>
    </row>
    <row r="11046" spans="1:10" x14ac:dyDescent="0.25">
      <c r="A11046" s="4" t="str">
        <f t="shared" si="344"/>
        <v>46249-POX46-psa2</v>
      </c>
      <c r="B11046" s="14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 t="shared" si="345"/>
        <v>2026-08</v>
      </c>
      <c r="J11046" s="7" t="str">
        <f>VLOOKUP(C11046,'[1]T. Apoyo Sistema'!$B$1:$C$89,2,0)</f>
        <v>SI</v>
      </c>
    </row>
    <row r="11047" spans="1:10" x14ac:dyDescent="0.25">
      <c r="A11047" s="4" t="str">
        <f t="shared" si="344"/>
        <v>46249-POX46-psa3</v>
      </c>
      <c r="B11047" s="14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 t="shared" si="345"/>
        <v>2026-08</v>
      </c>
      <c r="J11047" s="7" t="str">
        <f>VLOOKUP(C11047,'[1]T. Apoyo Sistema'!$B$1:$C$89,2,0)</f>
        <v>SI</v>
      </c>
    </row>
    <row r="11048" spans="1:10" x14ac:dyDescent="0.25">
      <c r="A11048" s="4" t="str">
        <f t="shared" si="344"/>
        <v>46249-POX46-psa4</v>
      </c>
      <c r="B11048" s="14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 t="shared" si="345"/>
        <v>2026-08</v>
      </c>
      <c r="J11048" s="7" t="str">
        <f>VLOOKUP(C11048,'[1]T. Apoyo Sistema'!$B$1:$C$89,2,0)</f>
        <v>SI</v>
      </c>
    </row>
    <row r="11049" spans="1:10" x14ac:dyDescent="0.25">
      <c r="A11049" s="4" t="str">
        <f t="shared" si="344"/>
        <v>46249-POX46-psa5</v>
      </c>
      <c r="B11049" s="14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 t="shared" si="345"/>
        <v>2026-08</v>
      </c>
      <c r="J11049" s="7" t="str">
        <f>VLOOKUP(C11049,'[1]T. Apoyo Sistema'!$B$1:$C$89,2,0)</f>
        <v>SI</v>
      </c>
    </row>
    <row r="11050" spans="1:10" x14ac:dyDescent="0.25">
      <c r="A11050" s="4" t="str">
        <f t="shared" si="344"/>
        <v>46249-POX46-psa6</v>
      </c>
      <c r="B11050" s="14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 t="shared" si="345"/>
        <v>2026-08</v>
      </c>
      <c r="J11050" s="7" t="str">
        <f>VLOOKUP(C11050,'[1]T. Apoyo Sistema'!$B$1:$C$89,2,0)</f>
        <v>SI</v>
      </c>
    </row>
    <row r="11051" spans="1:10" x14ac:dyDescent="0.25">
      <c r="A11051" s="4" t="str">
        <f t="shared" si="344"/>
        <v>46249-POX46-sec1</v>
      </c>
      <c r="B11051" s="14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 t="shared" si="345"/>
        <v>2026-08</v>
      </c>
      <c r="J11051" s="7" t="str">
        <f>VLOOKUP(C11051,'[1]T. Apoyo Sistema'!$B$1:$C$89,2,0)</f>
        <v>SI</v>
      </c>
    </row>
    <row r="11052" spans="1:10" x14ac:dyDescent="0.25">
      <c r="A11052" s="4" t="str">
        <f t="shared" si="344"/>
        <v>46249-POX46-sec2</v>
      </c>
      <c r="B11052" s="14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 t="shared" si="345"/>
        <v>2026-08</v>
      </c>
      <c r="J11052" s="7" t="str">
        <f>VLOOKUP(C11052,'[1]T. Apoyo Sistema'!$B$1:$C$89,2,0)</f>
        <v>SI</v>
      </c>
    </row>
    <row r="11053" spans="1:10" x14ac:dyDescent="0.25">
      <c r="A11053" s="4" t="str">
        <f t="shared" si="344"/>
        <v>46249-POX47-bbd1</v>
      </c>
      <c r="B11053" s="14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 t="shared" si="345"/>
        <v>2026-08</v>
      </c>
      <c r="J11053" s="7" t="str">
        <f>VLOOKUP(C11053,'[1]T. Apoyo Sistema'!$B$1:$C$89,2,0)</f>
        <v>SI</v>
      </c>
    </row>
    <row r="11054" spans="1:10" x14ac:dyDescent="0.25">
      <c r="A11054" s="4" t="str">
        <f t="shared" si="344"/>
        <v>46249-POX47-bbd2</v>
      </c>
      <c r="B11054" s="14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 t="shared" si="345"/>
        <v>2026-08</v>
      </c>
      <c r="J11054" s="7" t="str">
        <f>VLOOKUP(C11054,'[1]T. Apoyo Sistema'!$B$1:$C$89,2,0)</f>
        <v>SI</v>
      </c>
    </row>
    <row r="11055" spans="1:10" x14ac:dyDescent="0.25">
      <c r="A11055" s="4" t="str">
        <f t="shared" si="344"/>
        <v>46249-POX47-com1</v>
      </c>
      <c r="B11055" s="14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 t="shared" si="345"/>
        <v>2026-08</v>
      </c>
      <c r="J11055" s="7" t="str">
        <f>VLOOKUP(C11055,'[1]T. Apoyo Sistema'!$B$1:$C$89,2,0)</f>
        <v>SI</v>
      </c>
    </row>
    <row r="11056" spans="1:10" x14ac:dyDescent="0.25">
      <c r="A11056" s="4" t="str">
        <f t="shared" si="344"/>
        <v>46249-POX47-com2</v>
      </c>
      <c r="B11056" s="14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 t="shared" si="345"/>
        <v>2026-08</v>
      </c>
      <c r="J11056" s="7" t="str">
        <f>VLOOKUP(C11056,'[1]T. Apoyo Sistema'!$B$1:$C$89,2,0)</f>
        <v>SI</v>
      </c>
    </row>
    <row r="11057" spans="1:10" x14ac:dyDescent="0.25">
      <c r="A11057" s="4" t="str">
        <f t="shared" si="344"/>
        <v>46249-POX47-com3</v>
      </c>
      <c r="B11057" s="14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 t="shared" si="345"/>
        <v>2026-08</v>
      </c>
      <c r="J11057" s="7" t="str">
        <f>VLOOKUP(C11057,'[1]T. Apoyo Sistema'!$B$1:$C$89,2,0)</f>
        <v>SI</v>
      </c>
    </row>
    <row r="11058" spans="1:10" x14ac:dyDescent="0.25">
      <c r="A11058" s="4" t="str">
        <f t="shared" si="344"/>
        <v>46249-POX47-com4</v>
      </c>
      <c r="B11058" s="14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 t="shared" si="345"/>
        <v>2026-08</v>
      </c>
      <c r="J11058" s="7" t="str">
        <f>VLOOKUP(C11058,'[1]T. Apoyo Sistema'!$B$1:$C$89,2,0)</f>
        <v>SI</v>
      </c>
    </row>
    <row r="11059" spans="1:10" x14ac:dyDescent="0.25">
      <c r="A11059" s="4" t="str">
        <f t="shared" si="344"/>
        <v>46249-POX47-gen1</v>
      </c>
      <c r="B11059" s="14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 t="shared" si="345"/>
        <v>2026-08</v>
      </c>
      <c r="J11059" s="7" t="str">
        <f>VLOOKUP(C11059,'[1]T. Apoyo Sistema'!$B$1:$C$89,2,0)</f>
        <v>SI</v>
      </c>
    </row>
    <row r="11060" spans="1:10" x14ac:dyDescent="0.25">
      <c r="A11060" s="4" t="str">
        <f t="shared" si="344"/>
        <v>46249-POX47-gen2</v>
      </c>
      <c r="B11060" s="14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 t="shared" si="345"/>
        <v>2026-08</v>
      </c>
      <c r="J11060" s="7" t="str">
        <f>VLOOKUP(C11060,'[1]T. Apoyo Sistema'!$B$1:$C$89,2,0)</f>
        <v>SI</v>
      </c>
    </row>
    <row r="11061" spans="1:10" x14ac:dyDescent="0.25">
      <c r="A11061" s="4" t="str">
        <f t="shared" si="344"/>
        <v>46249-POX47-psa1</v>
      </c>
      <c r="B11061" s="14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 t="shared" si="345"/>
        <v>2026-08</v>
      </c>
      <c r="J11061" s="7" t="str">
        <f>VLOOKUP(C11061,'[1]T. Apoyo Sistema'!$B$1:$C$89,2,0)</f>
        <v>SI</v>
      </c>
    </row>
    <row r="11062" spans="1:10" x14ac:dyDescent="0.25">
      <c r="A11062" s="4" t="str">
        <f t="shared" si="344"/>
        <v>46249-POX47-psa2</v>
      </c>
      <c r="B11062" s="14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 t="shared" si="345"/>
        <v>2026-08</v>
      </c>
      <c r="J11062" s="7" t="str">
        <f>VLOOKUP(C11062,'[1]T. Apoyo Sistema'!$B$1:$C$89,2,0)</f>
        <v>SI</v>
      </c>
    </row>
    <row r="11063" spans="1:10" x14ac:dyDescent="0.25">
      <c r="A11063" s="4" t="str">
        <f t="shared" si="344"/>
        <v>46249-POX47-psa3</v>
      </c>
      <c r="B11063" s="14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 t="shared" si="345"/>
        <v>2026-08</v>
      </c>
      <c r="J11063" s="7" t="str">
        <f>VLOOKUP(C11063,'[1]T. Apoyo Sistema'!$B$1:$C$89,2,0)</f>
        <v>SI</v>
      </c>
    </row>
    <row r="11064" spans="1:10" x14ac:dyDescent="0.25">
      <c r="A11064" s="4" t="str">
        <f t="shared" si="344"/>
        <v>46249-POX47-psa4</v>
      </c>
      <c r="B11064" s="14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 t="shared" si="345"/>
        <v>2026-08</v>
      </c>
      <c r="J11064" s="7" t="str">
        <f>VLOOKUP(C11064,'[1]T. Apoyo Sistema'!$B$1:$C$89,2,0)</f>
        <v>SI</v>
      </c>
    </row>
    <row r="11065" spans="1:10" x14ac:dyDescent="0.25">
      <c r="A11065" s="4" t="str">
        <f t="shared" si="344"/>
        <v>46249-POX47-sec1</v>
      </c>
      <c r="B11065" s="14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 t="shared" si="345"/>
        <v>2026-08</v>
      </c>
      <c r="J11065" s="7" t="str">
        <f>VLOOKUP(C11065,'[1]T. Apoyo Sistema'!$B$1:$C$89,2,0)</f>
        <v>SI</v>
      </c>
    </row>
    <row r="11066" spans="1:10" x14ac:dyDescent="0.25">
      <c r="A11066" s="4" t="str">
        <f t="shared" si="344"/>
        <v>46249-POX47-sec2</v>
      </c>
      <c r="B11066" s="14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 t="shared" si="345"/>
        <v>2026-08</v>
      </c>
      <c r="J11066" s="7" t="str">
        <f>VLOOKUP(C11066,'[1]T. Apoyo Sistema'!$B$1:$C$89,2,0)</f>
        <v>SI</v>
      </c>
    </row>
    <row r="11067" spans="1:10" x14ac:dyDescent="0.25">
      <c r="A11067" s="4" t="str">
        <f t="shared" si="344"/>
        <v>46249-POX48-bbd1</v>
      </c>
      <c r="B11067" s="14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 t="shared" si="345"/>
        <v>2026-08</v>
      </c>
      <c r="J11067" s="7" t="str">
        <f>VLOOKUP(C11067,'[1]T. Apoyo Sistema'!$B$1:$C$89,2,0)</f>
        <v>SI</v>
      </c>
    </row>
    <row r="11068" spans="1:10" x14ac:dyDescent="0.25">
      <c r="A11068" s="4" t="str">
        <f t="shared" si="344"/>
        <v>46249-POX48-bbd2</v>
      </c>
      <c r="B11068" s="14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 t="shared" si="345"/>
        <v>2026-08</v>
      </c>
      <c r="J11068" s="7" t="str">
        <f>VLOOKUP(C11068,'[1]T. Apoyo Sistema'!$B$1:$C$89,2,0)</f>
        <v>SI</v>
      </c>
    </row>
    <row r="11069" spans="1:10" x14ac:dyDescent="0.25">
      <c r="A11069" s="4" t="str">
        <f t="shared" si="344"/>
        <v>46249-POX48-com1</v>
      </c>
      <c r="B11069" s="14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 t="shared" si="345"/>
        <v>2026-08</v>
      </c>
      <c r="J11069" s="7" t="str">
        <f>VLOOKUP(C11069,'[1]T. Apoyo Sistema'!$B$1:$C$89,2,0)</f>
        <v>SI</v>
      </c>
    </row>
    <row r="11070" spans="1:10" x14ac:dyDescent="0.25">
      <c r="A11070" s="4" t="str">
        <f t="shared" si="344"/>
        <v>46249-POX48-com2</v>
      </c>
      <c r="B11070" s="14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 t="shared" si="345"/>
        <v>2026-08</v>
      </c>
      <c r="J11070" s="7" t="str">
        <f>VLOOKUP(C11070,'[1]T. Apoyo Sistema'!$B$1:$C$89,2,0)</f>
        <v>SI</v>
      </c>
    </row>
    <row r="11071" spans="1:10" x14ac:dyDescent="0.25">
      <c r="A11071" s="4" t="str">
        <f t="shared" si="344"/>
        <v>46249-POX48-com3</v>
      </c>
      <c r="B11071" s="14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 t="shared" si="345"/>
        <v>2026-08</v>
      </c>
      <c r="J11071" s="7" t="str">
        <f>VLOOKUP(C11071,'[1]T. Apoyo Sistema'!$B$1:$C$89,2,0)</f>
        <v>SI</v>
      </c>
    </row>
    <row r="11072" spans="1:10" x14ac:dyDescent="0.25">
      <c r="A11072" s="4" t="str">
        <f t="shared" si="344"/>
        <v>46249-POX48-gen1</v>
      </c>
      <c r="B11072" s="14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 t="shared" si="345"/>
        <v>2026-08</v>
      </c>
      <c r="J11072" s="7" t="str">
        <f>VLOOKUP(C11072,'[1]T. Apoyo Sistema'!$B$1:$C$89,2,0)</f>
        <v>SI</v>
      </c>
    </row>
    <row r="11073" spans="1:10" x14ac:dyDescent="0.25">
      <c r="A11073" s="4" t="str">
        <f t="shared" si="344"/>
        <v>46249-POX48-gen2</v>
      </c>
      <c r="B11073" s="14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 t="shared" si="345"/>
        <v>2026-08</v>
      </c>
      <c r="J11073" s="7" t="str">
        <f>VLOOKUP(C11073,'[1]T. Apoyo Sistema'!$B$1:$C$89,2,0)</f>
        <v>SI</v>
      </c>
    </row>
    <row r="11074" spans="1:10" x14ac:dyDescent="0.25">
      <c r="A11074" s="4" t="str">
        <f t="shared" ref="A11074:A11137" si="346">CONCATENATE(B11074,"-",C11074,"-",D11074)</f>
        <v>46249-POX48-psa1</v>
      </c>
      <c r="B11074" s="14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 t="shared" ref="I11074:I11137" si="347">TEXT(B11074,"yyyy-mm")</f>
        <v>2026-08</v>
      </c>
      <c r="J11074" s="7" t="str">
        <f>VLOOKUP(C11074,'[1]T. Apoyo Sistema'!$B$1:$C$89,2,0)</f>
        <v>SI</v>
      </c>
    </row>
    <row r="11075" spans="1:10" x14ac:dyDescent="0.25">
      <c r="A11075" s="4" t="str">
        <f t="shared" si="346"/>
        <v>46249-POX48-psa2</v>
      </c>
      <c r="B11075" s="14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 t="shared" si="347"/>
        <v>2026-08</v>
      </c>
      <c r="J11075" s="7" t="str">
        <f>VLOOKUP(C11075,'[1]T. Apoyo Sistema'!$B$1:$C$89,2,0)</f>
        <v>SI</v>
      </c>
    </row>
    <row r="11076" spans="1:10" x14ac:dyDescent="0.25">
      <c r="A11076" s="4" t="str">
        <f t="shared" si="346"/>
        <v>46249-POX48-psa3</v>
      </c>
      <c r="B11076" s="14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 t="shared" si="347"/>
        <v>2026-08</v>
      </c>
      <c r="J11076" s="7" t="str">
        <f>VLOOKUP(C11076,'[1]T. Apoyo Sistema'!$B$1:$C$89,2,0)</f>
        <v>SI</v>
      </c>
    </row>
    <row r="11077" spans="1:10" x14ac:dyDescent="0.25">
      <c r="A11077" s="4" t="str">
        <f t="shared" si="346"/>
        <v>46249-POX48-psa4</v>
      </c>
      <c r="B11077" s="14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 t="shared" si="347"/>
        <v>2026-08</v>
      </c>
      <c r="J11077" s="7" t="str">
        <f>VLOOKUP(C11077,'[1]T. Apoyo Sistema'!$B$1:$C$89,2,0)</f>
        <v>SI</v>
      </c>
    </row>
    <row r="11078" spans="1:10" x14ac:dyDescent="0.25">
      <c r="A11078" s="4" t="str">
        <f t="shared" si="346"/>
        <v>46249-POX48-psa5</v>
      </c>
      <c r="B11078" s="14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 t="shared" si="347"/>
        <v>2026-08</v>
      </c>
      <c r="J11078" s="7" t="str">
        <f>VLOOKUP(C11078,'[1]T. Apoyo Sistema'!$B$1:$C$89,2,0)</f>
        <v>SI</v>
      </c>
    </row>
    <row r="11079" spans="1:10" x14ac:dyDescent="0.25">
      <c r="A11079" s="4" t="str">
        <f t="shared" si="346"/>
        <v>46249-POX48-psa6</v>
      </c>
      <c r="B11079" s="14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 t="shared" si="347"/>
        <v>2026-08</v>
      </c>
      <c r="J11079" s="7" t="str">
        <f>VLOOKUP(C11079,'[1]T. Apoyo Sistema'!$B$1:$C$89,2,0)</f>
        <v>SI</v>
      </c>
    </row>
    <row r="11080" spans="1:10" x14ac:dyDescent="0.25">
      <c r="A11080" s="4" t="str">
        <f t="shared" si="346"/>
        <v>46249-POX48-sec1</v>
      </c>
      <c r="B11080" s="14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 t="shared" si="347"/>
        <v>2026-08</v>
      </c>
      <c r="J11080" s="7" t="str">
        <f>VLOOKUP(C11080,'[1]T. Apoyo Sistema'!$B$1:$C$89,2,0)</f>
        <v>SI</v>
      </c>
    </row>
    <row r="11081" spans="1:10" x14ac:dyDescent="0.25">
      <c r="A11081" s="4" t="str">
        <f t="shared" si="346"/>
        <v>46249-POX48-sec2</v>
      </c>
      <c r="B11081" s="14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 t="shared" si="347"/>
        <v>2026-08</v>
      </c>
      <c r="J11081" s="7" t="str">
        <f>VLOOKUP(C11081,'[1]T. Apoyo Sistema'!$B$1:$C$89,2,0)</f>
        <v>SI</v>
      </c>
    </row>
    <row r="11082" spans="1:10" x14ac:dyDescent="0.25">
      <c r="A11082" s="4" t="str">
        <f t="shared" si="346"/>
        <v>46249-POX49-bbd1</v>
      </c>
      <c r="B11082" s="14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 t="shared" si="347"/>
        <v>2026-08</v>
      </c>
      <c r="J11082" s="7" t="str">
        <f>VLOOKUP(C11082,'[1]T. Apoyo Sistema'!$B$1:$C$89,2,0)</f>
        <v>SI</v>
      </c>
    </row>
    <row r="11083" spans="1:10" x14ac:dyDescent="0.25">
      <c r="A11083" s="4" t="str">
        <f t="shared" si="346"/>
        <v>46249-POX49-bbd2</v>
      </c>
      <c r="B11083" s="14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 t="shared" si="347"/>
        <v>2026-08</v>
      </c>
      <c r="J11083" s="7" t="str">
        <f>VLOOKUP(C11083,'[1]T. Apoyo Sistema'!$B$1:$C$89,2,0)</f>
        <v>SI</v>
      </c>
    </row>
    <row r="11084" spans="1:10" x14ac:dyDescent="0.25">
      <c r="A11084" s="4" t="str">
        <f t="shared" si="346"/>
        <v>46249-POX49-com1</v>
      </c>
      <c r="B11084" s="14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 t="shared" si="347"/>
        <v>2026-08</v>
      </c>
      <c r="J11084" s="7" t="str">
        <f>VLOOKUP(C11084,'[1]T. Apoyo Sistema'!$B$1:$C$89,2,0)</f>
        <v>SI</v>
      </c>
    </row>
    <row r="11085" spans="1:10" x14ac:dyDescent="0.25">
      <c r="A11085" s="4" t="str">
        <f t="shared" si="346"/>
        <v>46249-POX49-com2</v>
      </c>
      <c r="B11085" s="14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 t="shared" si="347"/>
        <v>2026-08</v>
      </c>
      <c r="J11085" s="7" t="str">
        <f>VLOOKUP(C11085,'[1]T. Apoyo Sistema'!$B$1:$C$89,2,0)</f>
        <v>SI</v>
      </c>
    </row>
    <row r="11086" spans="1:10" x14ac:dyDescent="0.25">
      <c r="A11086" s="4" t="str">
        <f t="shared" si="346"/>
        <v>46249-POX49-com3</v>
      </c>
      <c r="B11086" s="14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 t="shared" si="347"/>
        <v>2026-08</v>
      </c>
      <c r="J11086" s="7" t="str">
        <f>VLOOKUP(C11086,'[1]T. Apoyo Sistema'!$B$1:$C$89,2,0)</f>
        <v>SI</v>
      </c>
    </row>
    <row r="11087" spans="1:10" x14ac:dyDescent="0.25">
      <c r="A11087" s="4" t="str">
        <f t="shared" si="346"/>
        <v>46249-POX49-com4</v>
      </c>
      <c r="B11087" s="14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 t="shared" si="347"/>
        <v>2026-08</v>
      </c>
      <c r="J11087" s="7" t="str">
        <f>VLOOKUP(C11087,'[1]T. Apoyo Sistema'!$B$1:$C$89,2,0)</f>
        <v>SI</v>
      </c>
    </row>
    <row r="11088" spans="1:10" x14ac:dyDescent="0.25">
      <c r="A11088" s="4" t="str">
        <f t="shared" si="346"/>
        <v>46249-POX49-gen1</v>
      </c>
      <c r="B11088" s="14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 t="shared" si="347"/>
        <v>2026-08</v>
      </c>
      <c r="J11088" s="7" t="str">
        <f>VLOOKUP(C11088,'[1]T. Apoyo Sistema'!$B$1:$C$89,2,0)</f>
        <v>SI</v>
      </c>
    </row>
    <row r="11089" spans="1:10" x14ac:dyDescent="0.25">
      <c r="A11089" s="4" t="str">
        <f t="shared" si="346"/>
        <v>46249-POX49-gen2</v>
      </c>
      <c r="B11089" s="14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 t="shared" si="347"/>
        <v>2026-08</v>
      </c>
      <c r="J11089" s="7" t="str">
        <f>VLOOKUP(C11089,'[1]T. Apoyo Sistema'!$B$1:$C$89,2,0)</f>
        <v>SI</v>
      </c>
    </row>
    <row r="11090" spans="1:10" x14ac:dyDescent="0.25">
      <c r="A11090" s="4" t="str">
        <f t="shared" si="346"/>
        <v>46249-POX49-psa1</v>
      </c>
      <c r="B11090" s="14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 t="shared" si="347"/>
        <v>2026-08</v>
      </c>
      <c r="J11090" s="7" t="str">
        <f>VLOOKUP(C11090,'[1]T. Apoyo Sistema'!$B$1:$C$89,2,0)</f>
        <v>SI</v>
      </c>
    </row>
    <row r="11091" spans="1:10" x14ac:dyDescent="0.25">
      <c r="A11091" s="4" t="str">
        <f t="shared" si="346"/>
        <v>46249-POX49-psa2</v>
      </c>
      <c r="B11091" s="14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 t="shared" si="347"/>
        <v>2026-08</v>
      </c>
      <c r="J11091" s="7" t="str">
        <f>VLOOKUP(C11091,'[1]T. Apoyo Sistema'!$B$1:$C$89,2,0)</f>
        <v>SI</v>
      </c>
    </row>
    <row r="11092" spans="1:10" x14ac:dyDescent="0.25">
      <c r="A11092" s="4" t="str">
        <f t="shared" si="346"/>
        <v>46249-POX49-psa3</v>
      </c>
      <c r="B11092" s="14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 t="shared" si="347"/>
        <v>2026-08</v>
      </c>
      <c r="J11092" s="7" t="str">
        <f>VLOOKUP(C11092,'[1]T. Apoyo Sistema'!$B$1:$C$89,2,0)</f>
        <v>SI</v>
      </c>
    </row>
    <row r="11093" spans="1:10" x14ac:dyDescent="0.25">
      <c r="A11093" s="4" t="str">
        <f t="shared" si="346"/>
        <v>46249-POX49-psa4</v>
      </c>
      <c r="B11093" s="14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 t="shared" si="347"/>
        <v>2026-08</v>
      </c>
      <c r="J11093" s="7" t="str">
        <f>VLOOKUP(C11093,'[1]T. Apoyo Sistema'!$B$1:$C$89,2,0)</f>
        <v>SI</v>
      </c>
    </row>
    <row r="11094" spans="1:10" x14ac:dyDescent="0.25">
      <c r="A11094" s="4" t="str">
        <f t="shared" si="346"/>
        <v>46249-POX49-sec1</v>
      </c>
      <c r="B11094" s="14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 t="shared" si="347"/>
        <v>2026-08</v>
      </c>
      <c r="J11094" s="7" t="str">
        <f>VLOOKUP(C11094,'[1]T. Apoyo Sistema'!$B$1:$C$89,2,0)</f>
        <v>SI</v>
      </c>
    </row>
    <row r="11095" spans="1:10" x14ac:dyDescent="0.25">
      <c r="A11095" s="4" t="str">
        <f t="shared" si="346"/>
        <v>46249-POX49-sec2</v>
      </c>
      <c r="B11095" s="14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 t="shared" si="347"/>
        <v>2026-08</v>
      </c>
      <c r="J11095" s="7" t="str">
        <f>VLOOKUP(C11095,'[1]T. Apoyo Sistema'!$B$1:$C$89,2,0)</f>
        <v>SI</v>
      </c>
    </row>
    <row r="11096" spans="1:10" x14ac:dyDescent="0.25">
      <c r="A11096" s="4" t="str">
        <f t="shared" si="346"/>
        <v>46249-POX50-bbd1</v>
      </c>
      <c r="B11096" s="14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 t="shared" si="347"/>
        <v>2026-08</v>
      </c>
      <c r="J11096" s="7" t="str">
        <f>VLOOKUP(C11096,'[1]T. Apoyo Sistema'!$B$1:$C$89,2,0)</f>
        <v>SI</v>
      </c>
    </row>
    <row r="11097" spans="1:10" x14ac:dyDescent="0.25">
      <c r="A11097" s="4" t="str">
        <f t="shared" si="346"/>
        <v>46249-POX50-bbd2</v>
      </c>
      <c r="B11097" s="14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 t="shared" si="347"/>
        <v>2026-08</v>
      </c>
      <c r="J11097" s="7" t="str">
        <f>VLOOKUP(C11097,'[1]T. Apoyo Sistema'!$B$1:$C$89,2,0)</f>
        <v>SI</v>
      </c>
    </row>
    <row r="11098" spans="1:10" x14ac:dyDescent="0.25">
      <c r="A11098" s="4" t="str">
        <f t="shared" si="346"/>
        <v>46249-POX50-com1</v>
      </c>
      <c r="B11098" s="14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 t="shared" si="347"/>
        <v>2026-08</v>
      </c>
      <c r="J11098" s="7" t="str">
        <f>VLOOKUP(C11098,'[1]T. Apoyo Sistema'!$B$1:$C$89,2,0)</f>
        <v>SI</v>
      </c>
    </row>
    <row r="11099" spans="1:10" x14ac:dyDescent="0.25">
      <c r="A11099" s="4" t="str">
        <f t="shared" si="346"/>
        <v>46249-POX50-com2</v>
      </c>
      <c r="B11099" s="14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 t="shared" si="347"/>
        <v>2026-08</v>
      </c>
      <c r="J11099" s="7" t="str">
        <f>VLOOKUP(C11099,'[1]T. Apoyo Sistema'!$B$1:$C$89,2,0)</f>
        <v>SI</v>
      </c>
    </row>
    <row r="11100" spans="1:10" x14ac:dyDescent="0.25">
      <c r="A11100" s="4" t="str">
        <f t="shared" si="346"/>
        <v>46249-POX50-com3</v>
      </c>
      <c r="B11100" s="14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 t="shared" si="347"/>
        <v>2026-08</v>
      </c>
      <c r="J11100" s="7" t="str">
        <f>VLOOKUP(C11100,'[1]T. Apoyo Sistema'!$B$1:$C$89,2,0)</f>
        <v>SI</v>
      </c>
    </row>
    <row r="11101" spans="1:10" x14ac:dyDescent="0.25">
      <c r="A11101" s="4" t="str">
        <f t="shared" si="346"/>
        <v>46249-POX50-gen1</v>
      </c>
      <c r="B11101" s="14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 t="shared" si="347"/>
        <v>2026-08</v>
      </c>
      <c r="J11101" s="7" t="str">
        <f>VLOOKUP(C11101,'[1]T. Apoyo Sistema'!$B$1:$C$89,2,0)</f>
        <v>SI</v>
      </c>
    </row>
    <row r="11102" spans="1:10" x14ac:dyDescent="0.25">
      <c r="A11102" s="4" t="str">
        <f t="shared" si="346"/>
        <v>46249-POX50-gen2</v>
      </c>
      <c r="B11102" s="14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 t="shared" si="347"/>
        <v>2026-08</v>
      </c>
      <c r="J11102" s="7" t="str">
        <f>VLOOKUP(C11102,'[1]T. Apoyo Sistema'!$B$1:$C$89,2,0)</f>
        <v>SI</v>
      </c>
    </row>
    <row r="11103" spans="1:10" x14ac:dyDescent="0.25">
      <c r="A11103" s="4" t="str">
        <f t="shared" si="346"/>
        <v>46249-POX50-psa1</v>
      </c>
      <c r="B11103" s="14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 t="shared" si="347"/>
        <v>2026-08</v>
      </c>
      <c r="J11103" s="7" t="str">
        <f>VLOOKUP(C11103,'[1]T. Apoyo Sistema'!$B$1:$C$89,2,0)</f>
        <v>SI</v>
      </c>
    </row>
    <row r="11104" spans="1:10" x14ac:dyDescent="0.25">
      <c r="A11104" s="4" t="str">
        <f t="shared" si="346"/>
        <v>46249-POX50-psa2</v>
      </c>
      <c r="B11104" s="14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 t="shared" si="347"/>
        <v>2026-08</v>
      </c>
      <c r="J11104" s="7" t="str">
        <f>VLOOKUP(C11104,'[1]T. Apoyo Sistema'!$B$1:$C$89,2,0)</f>
        <v>SI</v>
      </c>
    </row>
    <row r="11105" spans="1:10" x14ac:dyDescent="0.25">
      <c r="A11105" s="4" t="str">
        <f t="shared" si="346"/>
        <v>46249-POX50-psa3</v>
      </c>
      <c r="B11105" s="14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 t="shared" si="347"/>
        <v>2026-08</v>
      </c>
      <c r="J11105" s="7" t="str">
        <f>VLOOKUP(C11105,'[1]T. Apoyo Sistema'!$B$1:$C$89,2,0)</f>
        <v>SI</v>
      </c>
    </row>
    <row r="11106" spans="1:10" x14ac:dyDescent="0.25">
      <c r="A11106" s="4" t="str">
        <f t="shared" si="346"/>
        <v>46249-POX50-psa4</v>
      </c>
      <c r="B11106" s="14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 t="shared" si="347"/>
        <v>2026-08</v>
      </c>
      <c r="J11106" s="7" t="str">
        <f>VLOOKUP(C11106,'[1]T. Apoyo Sistema'!$B$1:$C$89,2,0)</f>
        <v>SI</v>
      </c>
    </row>
    <row r="11107" spans="1:10" x14ac:dyDescent="0.25">
      <c r="A11107" s="4" t="str">
        <f t="shared" si="346"/>
        <v>46249-POX50-psa5</v>
      </c>
      <c r="B11107" s="14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 t="shared" si="347"/>
        <v>2026-08</v>
      </c>
      <c r="J11107" s="7" t="str">
        <f>VLOOKUP(C11107,'[1]T. Apoyo Sistema'!$B$1:$C$89,2,0)</f>
        <v>SI</v>
      </c>
    </row>
    <row r="11108" spans="1:10" x14ac:dyDescent="0.25">
      <c r="A11108" s="4" t="str">
        <f t="shared" si="346"/>
        <v>46249-POX50-psa6</v>
      </c>
      <c r="B11108" s="14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 t="shared" si="347"/>
        <v>2026-08</v>
      </c>
      <c r="J11108" s="7" t="str">
        <f>VLOOKUP(C11108,'[1]T. Apoyo Sistema'!$B$1:$C$89,2,0)</f>
        <v>SI</v>
      </c>
    </row>
    <row r="11109" spans="1:10" x14ac:dyDescent="0.25">
      <c r="A11109" s="4" t="str">
        <f t="shared" si="346"/>
        <v>46249-POX50-sec1</v>
      </c>
      <c r="B11109" s="14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 t="shared" si="347"/>
        <v>2026-08</v>
      </c>
      <c r="J11109" s="7" t="str">
        <f>VLOOKUP(C11109,'[1]T. Apoyo Sistema'!$B$1:$C$89,2,0)</f>
        <v>SI</v>
      </c>
    </row>
    <row r="11110" spans="1:10" x14ac:dyDescent="0.25">
      <c r="A11110" s="4" t="str">
        <f t="shared" si="346"/>
        <v>46249-POX50-sec2</v>
      </c>
      <c r="B11110" s="14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 t="shared" si="347"/>
        <v>2026-08</v>
      </c>
      <c r="J11110" s="7" t="str">
        <f>VLOOKUP(C11110,'[1]T. Apoyo Sistema'!$B$1:$C$89,2,0)</f>
        <v>SI</v>
      </c>
    </row>
    <row r="11111" spans="1:10" x14ac:dyDescent="0.25">
      <c r="A11111" s="4" t="str">
        <f t="shared" si="346"/>
        <v>46249-POX51-bbd1</v>
      </c>
      <c r="B11111" s="14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 t="shared" si="347"/>
        <v>2026-08</v>
      </c>
      <c r="J11111" s="7" t="str">
        <f>VLOOKUP(C11111,'[1]T. Apoyo Sistema'!$B$1:$C$89,2,0)</f>
        <v>SI</v>
      </c>
    </row>
    <row r="11112" spans="1:10" x14ac:dyDescent="0.25">
      <c r="A11112" s="4" t="str">
        <f t="shared" si="346"/>
        <v>46249-POX51-bbd2</v>
      </c>
      <c r="B11112" s="14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 t="shared" si="347"/>
        <v>2026-08</v>
      </c>
      <c r="J11112" s="7" t="str">
        <f>VLOOKUP(C11112,'[1]T. Apoyo Sistema'!$B$1:$C$89,2,0)</f>
        <v>SI</v>
      </c>
    </row>
    <row r="11113" spans="1:10" x14ac:dyDescent="0.25">
      <c r="A11113" s="4" t="str">
        <f t="shared" si="346"/>
        <v>46249-POX51-com1</v>
      </c>
      <c r="B11113" s="14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 t="shared" si="347"/>
        <v>2026-08</v>
      </c>
      <c r="J11113" s="7" t="str">
        <f>VLOOKUP(C11113,'[1]T. Apoyo Sistema'!$B$1:$C$89,2,0)</f>
        <v>SI</v>
      </c>
    </row>
    <row r="11114" spans="1:10" x14ac:dyDescent="0.25">
      <c r="A11114" s="4" t="str">
        <f t="shared" si="346"/>
        <v>46249-POX51-com2</v>
      </c>
      <c r="B11114" s="14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 t="shared" si="347"/>
        <v>2026-08</v>
      </c>
      <c r="J11114" s="7" t="str">
        <f>VLOOKUP(C11114,'[1]T. Apoyo Sistema'!$B$1:$C$89,2,0)</f>
        <v>SI</v>
      </c>
    </row>
    <row r="11115" spans="1:10" x14ac:dyDescent="0.25">
      <c r="A11115" s="4" t="str">
        <f t="shared" si="346"/>
        <v>46249-POX51-com3</v>
      </c>
      <c r="B11115" s="14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 t="shared" si="347"/>
        <v>2026-08</v>
      </c>
      <c r="J11115" s="7" t="str">
        <f>VLOOKUP(C11115,'[1]T. Apoyo Sistema'!$B$1:$C$89,2,0)</f>
        <v>SI</v>
      </c>
    </row>
    <row r="11116" spans="1:10" x14ac:dyDescent="0.25">
      <c r="A11116" s="4" t="str">
        <f t="shared" si="346"/>
        <v>46249-POX51-gen1</v>
      </c>
      <c r="B11116" s="14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 t="shared" si="347"/>
        <v>2026-08</v>
      </c>
      <c r="J11116" s="7" t="str">
        <f>VLOOKUP(C11116,'[1]T. Apoyo Sistema'!$B$1:$C$89,2,0)</f>
        <v>SI</v>
      </c>
    </row>
    <row r="11117" spans="1:10" x14ac:dyDescent="0.25">
      <c r="A11117" s="4" t="str">
        <f t="shared" si="346"/>
        <v>46249-POX51-gen2</v>
      </c>
      <c r="B11117" s="14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 t="shared" si="347"/>
        <v>2026-08</v>
      </c>
      <c r="J11117" s="7" t="str">
        <f>VLOOKUP(C11117,'[1]T. Apoyo Sistema'!$B$1:$C$89,2,0)</f>
        <v>SI</v>
      </c>
    </row>
    <row r="11118" spans="1:10" x14ac:dyDescent="0.25">
      <c r="A11118" s="4" t="str">
        <f t="shared" si="346"/>
        <v>46249-POX51-psa1</v>
      </c>
      <c r="B11118" s="14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 t="shared" si="347"/>
        <v>2026-08</v>
      </c>
      <c r="J11118" s="7" t="str">
        <f>VLOOKUP(C11118,'[1]T. Apoyo Sistema'!$B$1:$C$89,2,0)</f>
        <v>SI</v>
      </c>
    </row>
    <row r="11119" spans="1:10" x14ac:dyDescent="0.25">
      <c r="A11119" s="4" t="str">
        <f t="shared" si="346"/>
        <v>46249-POX51-psa2</v>
      </c>
      <c r="B11119" s="14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 t="shared" si="347"/>
        <v>2026-08</v>
      </c>
      <c r="J11119" s="7" t="str">
        <f>VLOOKUP(C11119,'[1]T. Apoyo Sistema'!$B$1:$C$89,2,0)</f>
        <v>SI</v>
      </c>
    </row>
    <row r="11120" spans="1:10" x14ac:dyDescent="0.25">
      <c r="A11120" s="4" t="str">
        <f t="shared" si="346"/>
        <v>46249-POX51-psa3</v>
      </c>
      <c r="B11120" s="14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 t="shared" si="347"/>
        <v>2026-08</v>
      </c>
      <c r="J11120" s="7" t="str">
        <f>VLOOKUP(C11120,'[1]T. Apoyo Sistema'!$B$1:$C$89,2,0)</f>
        <v>SI</v>
      </c>
    </row>
    <row r="11121" spans="1:10" x14ac:dyDescent="0.25">
      <c r="A11121" s="4" t="str">
        <f t="shared" si="346"/>
        <v>46249-POX51-psa4</v>
      </c>
      <c r="B11121" s="14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 t="shared" si="347"/>
        <v>2026-08</v>
      </c>
      <c r="J11121" s="7" t="str">
        <f>VLOOKUP(C11121,'[1]T. Apoyo Sistema'!$B$1:$C$89,2,0)</f>
        <v>SI</v>
      </c>
    </row>
    <row r="11122" spans="1:10" x14ac:dyDescent="0.25">
      <c r="A11122" s="4" t="str">
        <f t="shared" si="346"/>
        <v>46249-POX51-psa5</v>
      </c>
      <c r="B11122" s="14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 t="shared" si="347"/>
        <v>2026-08</v>
      </c>
      <c r="J11122" s="7" t="str">
        <f>VLOOKUP(C11122,'[1]T. Apoyo Sistema'!$B$1:$C$89,2,0)</f>
        <v>SI</v>
      </c>
    </row>
    <row r="11123" spans="1:10" x14ac:dyDescent="0.25">
      <c r="A11123" s="4" t="str">
        <f t="shared" si="346"/>
        <v>46249-POX51-psa6</v>
      </c>
      <c r="B11123" s="14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 t="shared" si="347"/>
        <v>2026-08</v>
      </c>
      <c r="J11123" s="7" t="str">
        <f>VLOOKUP(C11123,'[1]T. Apoyo Sistema'!$B$1:$C$89,2,0)</f>
        <v>SI</v>
      </c>
    </row>
    <row r="11124" spans="1:10" x14ac:dyDescent="0.25">
      <c r="A11124" s="4" t="str">
        <f t="shared" si="346"/>
        <v>46249-POX51-sec1</v>
      </c>
      <c r="B11124" s="14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 t="shared" si="347"/>
        <v>2026-08</v>
      </c>
      <c r="J11124" s="7" t="str">
        <f>VLOOKUP(C11124,'[1]T. Apoyo Sistema'!$B$1:$C$89,2,0)</f>
        <v>SI</v>
      </c>
    </row>
    <row r="11125" spans="1:10" x14ac:dyDescent="0.25">
      <c r="A11125" s="4" t="str">
        <f t="shared" si="346"/>
        <v>46249-POX51-sec2</v>
      </c>
      <c r="B11125" s="14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 t="shared" si="347"/>
        <v>2026-08</v>
      </c>
      <c r="J11125" s="7" t="str">
        <f>VLOOKUP(C11125,'[1]T. Apoyo Sistema'!$B$1:$C$89,2,0)</f>
        <v>SI</v>
      </c>
    </row>
    <row r="11126" spans="1:10" x14ac:dyDescent="0.25">
      <c r="A11126" s="4" t="str">
        <f t="shared" si="346"/>
        <v>46249-POX53-bbd1</v>
      </c>
      <c r="B11126" s="14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 t="shared" si="347"/>
        <v>2026-08</v>
      </c>
      <c r="J11126" s="7" t="str">
        <f>VLOOKUP(C11126,'[1]T. Apoyo Sistema'!$B$1:$C$89,2,0)</f>
        <v>SI</v>
      </c>
    </row>
    <row r="11127" spans="1:10" x14ac:dyDescent="0.25">
      <c r="A11127" s="4" t="str">
        <f t="shared" si="346"/>
        <v>46249-POX53-bbd2</v>
      </c>
      <c r="B11127" s="14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 t="shared" si="347"/>
        <v>2026-08</v>
      </c>
      <c r="J11127" s="7" t="str">
        <f>VLOOKUP(C11127,'[1]T. Apoyo Sistema'!$B$1:$C$89,2,0)</f>
        <v>SI</v>
      </c>
    </row>
    <row r="11128" spans="1:10" x14ac:dyDescent="0.25">
      <c r="A11128" s="4" t="str">
        <f t="shared" si="346"/>
        <v>46249-POX53-com1</v>
      </c>
      <c r="B11128" s="14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 t="shared" si="347"/>
        <v>2026-08</v>
      </c>
      <c r="J11128" s="7" t="str">
        <f>VLOOKUP(C11128,'[1]T. Apoyo Sistema'!$B$1:$C$89,2,0)</f>
        <v>SI</v>
      </c>
    </row>
    <row r="11129" spans="1:10" x14ac:dyDescent="0.25">
      <c r="A11129" s="4" t="str">
        <f t="shared" si="346"/>
        <v>46249-POX53-com2</v>
      </c>
      <c r="B11129" s="14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 t="shared" si="347"/>
        <v>2026-08</v>
      </c>
      <c r="J11129" s="7" t="str">
        <f>VLOOKUP(C11129,'[1]T. Apoyo Sistema'!$B$1:$C$89,2,0)</f>
        <v>SI</v>
      </c>
    </row>
    <row r="11130" spans="1:10" x14ac:dyDescent="0.25">
      <c r="A11130" s="4" t="str">
        <f t="shared" si="346"/>
        <v>46249-POX53-com3</v>
      </c>
      <c r="B11130" s="14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 t="shared" si="347"/>
        <v>2026-08</v>
      </c>
      <c r="J11130" s="7" t="str">
        <f>VLOOKUP(C11130,'[1]T. Apoyo Sistema'!$B$1:$C$89,2,0)</f>
        <v>SI</v>
      </c>
    </row>
    <row r="11131" spans="1:10" x14ac:dyDescent="0.25">
      <c r="A11131" s="4" t="str">
        <f t="shared" si="346"/>
        <v>46249-POX53-com4</v>
      </c>
      <c r="B11131" s="14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 t="shared" si="347"/>
        <v>2026-08</v>
      </c>
      <c r="J11131" s="7" t="str">
        <f>VLOOKUP(C11131,'[1]T. Apoyo Sistema'!$B$1:$C$89,2,0)</f>
        <v>SI</v>
      </c>
    </row>
    <row r="11132" spans="1:10" x14ac:dyDescent="0.25">
      <c r="A11132" s="4" t="str">
        <f t="shared" si="346"/>
        <v>46249-POX53-gen1</v>
      </c>
      <c r="B11132" s="14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 t="shared" si="347"/>
        <v>2026-08</v>
      </c>
      <c r="J11132" s="7" t="str">
        <f>VLOOKUP(C11132,'[1]T. Apoyo Sistema'!$B$1:$C$89,2,0)</f>
        <v>SI</v>
      </c>
    </row>
    <row r="11133" spans="1:10" x14ac:dyDescent="0.25">
      <c r="A11133" s="4" t="str">
        <f t="shared" si="346"/>
        <v>46249-POX53-gen2</v>
      </c>
      <c r="B11133" s="14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 t="shared" si="347"/>
        <v>2026-08</v>
      </c>
      <c r="J11133" s="7" t="str">
        <f>VLOOKUP(C11133,'[1]T. Apoyo Sistema'!$B$1:$C$89,2,0)</f>
        <v>SI</v>
      </c>
    </row>
    <row r="11134" spans="1:10" x14ac:dyDescent="0.25">
      <c r="A11134" s="4" t="str">
        <f t="shared" si="346"/>
        <v>46249-POX53-psa1</v>
      </c>
      <c r="B11134" s="14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 t="shared" si="347"/>
        <v>2026-08</v>
      </c>
      <c r="J11134" s="7" t="str">
        <f>VLOOKUP(C11134,'[1]T. Apoyo Sistema'!$B$1:$C$89,2,0)</f>
        <v>SI</v>
      </c>
    </row>
    <row r="11135" spans="1:10" x14ac:dyDescent="0.25">
      <c r="A11135" s="4" t="str">
        <f t="shared" si="346"/>
        <v>46249-POX53-psa2</v>
      </c>
      <c r="B11135" s="14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 t="shared" si="347"/>
        <v>2026-08</v>
      </c>
      <c r="J11135" s="7" t="str">
        <f>VLOOKUP(C11135,'[1]T. Apoyo Sistema'!$B$1:$C$89,2,0)</f>
        <v>SI</v>
      </c>
    </row>
    <row r="11136" spans="1:10" x14ac:dyDescent="0.25">
      <c r="A11136" s="4" t="str">
        <f t="shared" si="346"/>
        <v>46249-POX53-psa3</v>
      </c>
      <c r="B11136" s="14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 t="shared" si="347"/>
        <v>2026-08</v>
      </c>
      <c r="J11136" s="7" t="str">
        <f>VLOOKUP(C11136,'[1]T. Apoyo Sistema'!$B$1:$C$89,2,0)</f>
        <v>SI</v>
      </c>
    </row>
    <row r="11137" spans="1:10" x14ac:dyDescent="0.25">
      <c r="A11137" s="4" t="str">
        <f t="shared" si="346"/>
        <v>46249-POX53-psa4</v>
      </c>
      <c r="B11137" s="14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 t="shared" si="347"/>
        <v>2026-08</v>
      </c>
      <c r="J11137" s="7" t="str">
        <f>VLOOKUP(C11137,'[1]T. Apoyo Sistema'!$B$1:$C$89,2,0)</f>
        <v>SI</v>
      </c>
    </row>
    <row r="11138" spans="1:10" x14ac:dyDescent="0.25">
      <c r="A11138" s="4" t="str">
        <f t="shared" ref="A11138:A11201" si="348">CONCATENATE(B11138,"-",C11138,"-",D11138)</f>
        <v>46249-POX53-sec1</v>
      </c>
      <c r="B11138" s="14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 t="shared" ref="I11138:I11201" si="349">TEXT(B11138,"yyyy-mm")</f>
        <v>2026-08</v>
      </c>
      <c r="J11138" s="7" t="str">
        <f>VLOOKUP(C11138,'[1]T. Apoyo Sistema'!$B$1:$C$89,2,0)</f>
        <v>SI</v>
      </c>
    </row>
    <row r="11139" spans="1:10" x14ac:dyDescent="0.25">
      <c r="A11139" s="4" t="str">
        <f t="shared" si="348"/>
        <v>46249-POX53-sec2</v>
      </c>
      <c r="B11139" s="14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 t="shared" si="349"/>
        <v>2026-08</v>
      </c>
      <c r="J11139" s="7" t="str">
        <f>VLOOKUP(C11139,'[1]T. Apoyo Sistema'!$B$1:$C$89,2,0)</f>
        <v>SI</v>
      </c>
    </row>
    <row r="11140" spans="1:10" x14ac:dyDescent="0.25">
      <c r="A11140" s="4" t="str">
        <f t="shared" si="348"/>
        <v>46249-POX54-bbd1</v>
      </c>
      <c r="B11140" s="14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 t="shared" si="349"/>
        <v>2026-08</v>
      </c>
      <c r="J11140" s="7" t="str">
        <f>VLOOKUP(C11140,'[1]T. Apoyo Sistema'!$B$1:$C$89,2,0)</f>
        <v>SI</v>
      </c>
    </row>
    <row r="11141" spans="1:10" x14ac:dyDescent="0.25">
      <c r="A11141" s="4" t="str">
        <f t="shared" si="348"/>
        <v>46249-POX54-bbd2</v>
      </c>
      <c r="B11141" s="14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 t="shared" si="349"/>
        <v>2026-08</v>
      </c>
      <c r="J11141" s="7" t="str">
        <f>VLOOKUP(C11141,'[1]T. Apoyo Sistema'!$B$1:$C$89,2,0)</f>
        <v>SI</v>
      </c>
    </row>
    <row r="11142" spans="1:10" x14ac:dyDescent="0.25">
      <c r="A11142" s="4" t="str">
        <f t="shared" si="348"/>
        <v>46249-POX54-com1</v>
      </c>
      <c r="B11142" s="14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 t="shared" si="349"/>
        <v>2026-08</v>
      </c>
      <c r="J11142" s="7" t="str">
        <f>VLOOKUP(C11142,'[1]T. Apoyo Sistema'!$B$1:$C$89,2,0)</f>
        <v>SI</v>
      </c>
    </row>
    <row r="11143" spans="1:10" x14ac:dyDescent="0.25">
      <c r="A11143" s="4" t="str">
        <f t="shared" si="348"/>
        <v>46249-POX54-com2</v>
      </c>
      <c r="B11143" s="14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 t="shared" si="349"/>
        <v>2026-08</v>
      </c>
      <c r="J11143" s="7" t="str">
        <f>VLOOKUP(C11143,'[1]T. Apoyo Sistema'!$B$1:$C$89,2,0)</f>
        <v>SI</v>
      </c>
    </row>
    <row r="11144" spans="1:10" x14ac:dyDescent="0.25">
      <c r="A11144" s="4" t="str">
        <f t="shared" si="348"/>
        <v>46249-POX54-com3</v>
      </c>
      <c r="B11144" s="14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 t="shared" si="349"/>
        <v>2026-08</v>
      </c>
      <c r="J11144" s="7" t="str">
        <f>VLOOKUP(C11144,'[1]T. Apoyo Sistema'!$B$1:$C$89,2,0)</f>
        <v>SI</v>
      </c>
    </row>
    <row r="11145" spans="1:10" x14ac:dyDescent="0.25">
      <c r="A11145" s="4" t="str">
        <f t="shared" si="348"/>
        <v>46249-POX54-com4</v>
      </c>
      <c r="B11145" s="14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 t="shared" si="349"/>
        <v>2026-08</v>
      </c>
      <c r="J11145" s="7" t="str">
        <f>VLOOKUP(C11145,'[1]T. Apoyo Sistema'!$B$1:$C$89,2,0)</f>
        <v>SI</v>
      </c>
    </row>
    <row r="11146" spans="1:10" x14ac:dyDescent="0.25">
      <c r="A11146" s="4" t="str">
        <f t="shared" si="348"/>
        <v>46249-POX54-gen1</v>
      </c>
      <c r="B11146" s="14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 t="shared" si="349"/>
        <v>2026-08</v>
      </c>
      <c r="J11146" s="7" t="str">
        <f>VLOOKUP(C11146,'[1]T. Apoyo Sistema'!$B$1:$C$89,2,0)</f>
        <v>SI</v>
      </c>
    </row>
    <row r="11147" spans="1:10" x14ac:dyDescent="0.25">
      <c r="A11147" s="4" t="str">
        <f t="shared" si="348"/>
        <v>46249-POX54-gen2</v>
      </c>
      <c r="B11147" s="14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 t="shared" si="349"/>
        <v>2026-08</v>
      </c>
      <c r="J11147" s="7" t="str">
        <f>VLOOKUP(C11147,'[1]T. Apoyo Sistema'!$B$1:$C$89,2,0)</f>
        <v>SI</v>
      </c>
    </row>
    <row r="11148" spans="1:10" x14ac:dyDescent="0.25">
      <c r="A11148" s="4" t="str">
        <f t="shared" si="348"/>
        <v>46249-POX54-psa1</v>
      </c>
      <c r="B11148" s="14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 t="shared" si="349"/>
        <v>2026-08</v>
      </c>
      <c r="J11148" s="7" t="str">
        <f>VLOOKUP(C11148,'[1]T. Apoyo Sistema'!$B$1:$C$89,2,0)</f>
        <v>SI</v>
      </c>
    </row>
    <row r="11149" spans="1:10" x14ac:dyDescent="0.25">
      <c r="A11149" s="4" t="str">
        <f t="shared" si="348"/>
        <v>46249-POX54-psa2</v>
      </c>
      <c r="B11149" s="14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 t="shared" si="349"/>
        <v>2026-08</v>
      </c>
      <c r="J11149" s="7" t="str">
        <f>VLOOKUP(C11149,'[1]T. Apoyo Sistema'!$B$1:$C$89,2,0)</f>
        <v>SI</v>
      </c>
    </row>
    <row r="11150" spans="1:10" x14ac:dyDescent="0.25">
      <c r="A11150" s="4" t="str">
        <f t="shared" si="348"/>
        <v>46249-POX54-psa3</v>
      </c>
      <c r="B11150" s="14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 t="shared" si="349"/>
        <v>2026-08</v>
      </c>
      <c r="J11150" s="7" t="str">
        <f>VLOOKUP(C11150,'[1]T. Apoyo Sistema'!$B$1:$C$89,2,0)</f>
        <v>SI</v>
      </c>
    </row>
    <row r="11151" spans="1:10" x14ac:dyDescent="0.25">
      <c r="A11151" s="4" t="str">
        <f t="shared" si="348"/>
        <v>46249-POX54-psa4</v>
      </c>
      <c r="B11151" s="14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 t="shared" si="349"/>
        <v>2026-08</v>
      </c>
      <c r="J11151" s="7" t="str">
        <f>VLOOKUP(C11151,'[1]T. Apoyo Sistema'!$B$1:$C$89,2,0)</f>
        <v>SI</v>
      </c>
    </row>
    <row r="11152" spans="1:10" x14ac:dyDescent="0.25">
      <c r="A11152" s="4" t="str">
        <f t="shared" si="348"/>
        <v>46249-POX54-sec1</v>
      </c>
      <c r="B11152" s="14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 t="shared" si="349"/>
        <v>2026-08</v>
      </c>
      <c r="J11152" s="7" t="str">
        <f>VLOOKUP(C11152,'[1]T. Apoyo Sistema'!$B$1:$C$89,2,0)</f>
        <v>SI</v>
      </c>
    </row>
    <row r="11153" spans="1:10" x14ac:dyDescent="0.25">
      <c r="A11153" s="4" t="str">
        <f t="shared" si="348"/>
        <v>46249-POX54-sec2</v>
      </c>
      <c r="B11153" s="14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 t="shared" si="349"/>
        <v>2026-08</v>
      </c>
      <c r="J11153" s="7" t="str">
        <f>VLOOKUP(C11153,'[1]T. Apoyo Sistema'!$B$1:$C$89,2,0)</f>
        <v>SI</v>
      </c>
    </row>
    <row r="11154" spans="1:10" x14ac:dyDescent="0.25">
      <c r="A11154" s="4" t="str">
        <f t="shared" si="348"/>
        <v>46249-POX55-bbd1</v>
      </c>
      <c r="B11154" s="14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 t="shared" si="349"/>
        <v>2026-08</v>
      </c>
      <c r="J11154" s="7" t="str">
        <f>VLOOKUP(C11154,'[1]T. Apoyo Sistema'!$B$1:$C$89,2,0)</f>
        <v>SI</v>
      </c>
    </row>
    <row r="11155" spans="1:10" x14ac:dyDescent="0.25">
      <c r="A11155" s="4" t="str">
        <f t="shared" si="348"/>
        <v>46249-POX55-bbd2</v>
      </c>
      <c r="B11155" s="14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 t="shared" si="349"/>
        <v>2026-08</v>
      </c>
      <c r="J11155" s="7" t="str">
        <f>VLOOKUP(C11155,'[1]T. Apoyo Sistema'!$B$1:$C$89,2,0)</f>
        <v>SI</v>
      </c>
    </row>
    <row r="11156" spans="1:10" x14ac:dyDescent="0.25">
      <c r="A11156" s="4" t="str">
        <f t="shared" si="348"/>
        <v>46249-POX55-com1</v>
      </c>
      <c r="B11156" s="14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 t="shared" si="349"/>
        <v>2026-08</v>
      </c>
      <c r="J11156" s="7" t="str">
        <f>VLOOKUP(C11156,'[1]T. Apoyo Sistema'!$B$1:$C$89,2,0)</f>
        <v>SI</v>
      </c>
    </row>
    <row r="11157" spans="1:10" x14ac:dyDescent="0.25">
      <c r="A11157" s="4" t="str">
        <f t="shared" si="348"/>
        <v>46249-POX55-com2</v>
      </c>
      <c r="B11157" s="14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 t="shared" si="349"/>
        <v>2026-08</v>
      </c>
      <c r="J11157" s="7" t="str">
        <f>VLOOKUP(C11157,'[1]T. Apoyo Sistema'!$B$1:$C$89,2,0)</f>
        <v>SI</v>
      </c>
    </row>
    <row r="11158" spans="1:10" x14ac:dyDescent="0.25">
      <c r="A11158" s="4" t="str">
        <f t="shared" si="348"/>
        <v>46249-POX55-com3</v>
      </c>
      <c r="B11158" s="14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 t="shared" si="349"/>
        <v>2026-08</v>
      </c>
      <c r="J11158" s="7" t="str">
        <f>VLOOKUP(C11158,'[1]T. Apoyo Sistema'!$B$1:$C$89,2,0)</f>
        <v>SI</v>
      </c>
    </row>
    <row r="11159" spans="1:10" x14ac:dyDescent="0.25">
      <c r="A11159" s="4" t="str">
        <f t="shared" si="348"/>
        <v>46249-POX55-gen1</v>
      </c>
      <c r="B11159" s="14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 t="shared" si="349"/>
        <v>2026-08</v>
      </c>
      <c r="J11159" s="7" t="str">
        <f>VLOOKUP(C11159,'[1]T. Apoyo Sistema'!$B$1:$C$89,2,0)</f>
        <v>SI</v>
      </c>
    </row>
    <row r="11160" spans="1:10" x14ac:dyDescent="0.25">
      <c r="A11160" s="4" t="str">
        <f t="shared" si="348"/>
        <v>46249-POX55-gen2</v>
      </c>
      <c r="B11160" s="14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 t="shared" si="349"/>
        <v>2026-08</v>
      </c>
      <c r="J11160" s="7" t="str">
        <f>VLOOKUP(C11160,'[1]T. Apoyo Sistema'!$B$1:$C$89,2,0)</f>
        <v>SI</v>
      </c>
    </row>
    <row r="11161" spans="1:10" x14ac:dyDescent="0.25">
      <c r="A11161" s="4" t="str">
        <f t="shared" si="348"/>
        <v>46249-POX55-psa1</v>
      </c>
      <c r="B11161" s="14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 t="shared" si="349"/>
        <v>2026-08</v>
      </c>
      <c r="J11161" s="7" t="str">
        <f>VLOOKUP(C11161,'[1]T. Apoyo Sistema'!$B$1:$C$89,2,0)</f>
        <v>SI</v>
      </c>
    </row>
    <row r="11162" spans="1:10" x14ac:dyDescent="0.25">
      <c r="A11162" s="4" t="str">
        <f t="shared" si="348"/>
        <v>46249-POX55-psa2</v>
      </c>
      <c r="B11162" s="14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 t="shared" si="349"/>
        <v>2026-08</v>
      </c>
      <c r="J11162" s="7" t="str">
        <f>VLOOKUP(C11162,'[1]T. Apoyo Sistema'!$B$1:$C$89,2,0)</f>
        <v>SI</v>
      </c>
    </row>
    <row r="11163" spans="1:10" x14ac:dyDescent="0.25">
      <c r="A11163" s="4" t="str">
        <f t="shared" si="348"/>
        <v>46249-POX55-psa3</v>
      </c>
      <c r="B11163" s="14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 t="shared" si="349"/>
        <v>2026-08</v>
      </c>
      <c r="J11163" s="7" t="str">
        <f>VLOOKUP(C11163,'[1]T. Apoyo Sistema'!$B$1:$C$89,2,0)</f>
        <v>SI</v>
      </c>
    </row>
    <row r="11164" spans="1:10" x14ac:dyDescent="0.25">
      <c r="A11164" s="4" t="str">
        <f t="shared" si="348"/>
        <v>46249-POX55-psa4</v>
      </c>
      <c r="B11164" s="14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 t="shared" si="349"/>
        <v>2026-08</v>
      </c>
      <c r="J11164" s="7" t="str">
        <f>VLOOKUP(C11164,'[1]T. Apoyo Sistema'!$B$1:$C$89,2,0)</f>
        <v>SI</v>
      </c>
    </row>
    <row r="11165" spans="1:10" x14ac:dyDescent="0.25">
      <c r="A11165" s="4" t="str">
        <f t="shared" si="348"/>
        <v>46249-POX55-psa5</v>
      </c>
      <c r="B11165" s="14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 t="shared" si="349"/>
        <v>2026-08</v>
      </c>
      <c r="J11165" s="7" t="str">
        <f>VLOOKUP(C11165,'[1]T. Apoyo Sistema'!$B$1:$C$89,2,0)</f>
        <v>SI</v>
      </c>
    </row>
    <row r="11166" spans="1:10" x14ac:dyDescent="0.25">
      <c r="A11166" s="4" t="str">
        <f t="shared" si="348"/>
        <v>46249-POX55-psa6</v>
      </c>
      <c r="B11166" s="14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 t="shared" si="349"/>
        <v>2026-08</v>
      </c>
      <c r="J11166" s="7" t="str">
        <f>VLOOKUP(C11166,'[1]T. Apoyo Sistema'!$B$1:$C$89,2,0)</f>
        <v>SI</v>
      </c>
    </row>
    <row r="11167" spans="1:10" x14ac:dyDescent="0.25">
      <c r="A11167" s="4" t="str">
        <f t="shared" si="348"/>
        <v>46249-POX55-sec1</v>
      </c>
      <c r="B11167" s="14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 t="shared" si="349"/>
        <v>2026-08</v>
      </c>
      <c r="J11167" s="7" t="str">
        <f>VLOOKUP(C11167,'[1]T. Apoyo Sistema'!$B$1:$C$89,2,0)</f>
        <v>SI</v>
      </c>
    </row>
    <row r="11168" spans="1:10" x14ac:dyDescent="0.25">
      <c r="A11168" s="4" t="str">
        <f t="shared" si="348"/>
        <v>46249-POX55-sec2</v>
      </c>
      <c r="B11168" s="14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 t="shared" si="349"/>
        <v>2026-08</v>
      </c>
      <c r="J11168" s="7" t="str">
        <f>VLOOKUP(C11168,'[1]T. Apoyo Sistema'!$B$1:$C$89,2,0)</f>
        <v>SI</v>
      </c>
    </row>
    <row r="11169" spans="1:10" x14ac:dyDescent="0.25">
      <c r="A11169" s="4" t="str">
        <f t="shared" si="348"/>
        <v>46249-POX56-bbd1</v>
      </c>
      <c r="B11169" s="14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 t="shared" si="349"/>
        <v>2026-08</v>
      </c>
      <c r="J11169" s="7" t="str">
        <f>VLOOKUP(C11169,'[1]T. Apoyo Sistema'!$B$1:$C$89,2,0)</f>
        <v>SI</v>
      </c>
    </row>
    <row r="11170" spans="1:10" x14ac:dyDescent="0.25">
      <c r="A11170" s="4" t="str">
        <f t="shared" si="348"/>
        <v>46249-POX56-bbd2</v>
      </c>
      <c r="B11170" s="14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 t="shared" si="349"/>
        <v>2026-08</v>
      </c>
      <c r="J11170" s="7" t="str">
        <f>VLOOKUP(C11170,'[1]T. Apoyo Sistema'!$B$1:$C$89,2,0)</f>
        <v>SI</v>
      </c>
    </row>
    <row r="11171" spans="1:10" x14ac:dyDescent="0.25">
      <c r="A11171" s="4" t="str">
        <f t="shared" si="348"/>
        <v>46249-POX56-com1</v>
      </c>
      <c r="B11171" s="14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 t="shared" si="349"/>
        <v>2026-08</v>
      </c>
      <c r="J11171" s="7" t="str">
        <f>VLOOKUP(C11171,'[1]T. Apoyo Sistema'!$B$1:$C$89,2,0)</f>
        <v>SI</v>
      </c>
    </row>
    <row r="11172" spans="1:10" x14ac:dyDescent="0.25">
      <c r="A11172" s="4" t="str">
        <f t="shared" si="348"/>
        <v>46249-POX56-com2</v>
      </c>
      <c r="B11172" s="14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 t="shared" si="349"/>
        <v>2026-08</v>
      </c>
      <c r="J11172" s="7" t="str">
        <f>VLOOKUP(C11172,'[1]T. Apoyo Sistema'!$B$1:$C$89,2,0)</f>
        <v>SI</v>
      </c>
    </row>
    <row r="11173" spans="1:10" x14ac:dyDescent="0.25">
      <c r="A11173" s="4" t="str">
        <f t="shared" si="348"/>
        <v>46249-POX56-com3</v>
      </c>
      <c r="B11173" s="14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 t="shared" si="349"/>
        <v>2026-08</v>
      </c>
      <c r="J11173" s="7" t="str">
        <f>VLOOKUP(C11173,'[1]T. Apoyo Sistema'!$B$1:$C$89,2,0)</f>
        <v>SI</v>
      </c>
    </row>
    <row r="11174" spans="1:10" x14ac:dyDescent="0.25">
      <c r="A11174" s="4" t="str">
        <f t="shared" si="348"/>
        <v>46249-POX56-com4</v>
      </c>
      <c r="B11174" s="14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 t="shared" si="349"/>
        <v>2026-08</v>
      </c>
      <c r="J11174" s="7" t="str">
        <f>VLOOKUP(C11174,'[1]T. Apoyo Sistema'!$B$1:$C$89,2,0)</f>
        <v>SI</v>
      </c>
    </row>
    <row r="11175" spans="1:10" x14ac:dyDescent="0.25">
      <c r="A11175" s="4" t="str">
        <f t="shared" si="348"/>
        <v>46249-POX56-gen1</v>
      </c>
      <c r="B11175" s="14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 t="shared" si="349"/>
        <v>2026-08</v>
      </c>
      <c r="J11175" s="7" t="str">
        <f>VLOOKUP(C11175,'[1]T. Apoyo Sistema'!$B$1:$C$89,2,0)</f>
        <v>SI</v>
      </c>
    </row>
    <row r="11176" spans="1:10" x14ac:dyDescent="0.25">
      <c r="A11176" s="4" t="str">
        <f t="shared" si="348"/>
        <v>46249-POX56-gen2</v>
      </c>
      <c r="B11176" s="14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 t="shared" si="349"/>
        <v>2026-08</v>
      </c>
      <c r="J11176" s="7" t="str">
        <f>VLOOKUP(C11176,'[1]T. Apoyo Sistema'!$B$1:$C$89,2,0)</f>
        <v>SI</v>
      </c>
    </row>
    <row r="11177" spans="1:10" x14ac:dyDescent="0.25">
      <c r="A11177" s="4" t="str">
        <f t="shared" si="348"/>
        <v>46249-POX56-psa1</v>
      </c>
      <c r="B11177" s="14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 t="shared" si="349"/>
        <v>2026-08</v>
      </c>
      <c r="J11177" s="7" t="str">
        <f>VLOOKUP(C11177,'[1]T. Apoyo Sistema'!$B$1:$C$89,2,0)</f>
        <v>SI</v>
      </c>
    </row>
    <row r="11178" spans="1:10" x14ac:dyDescent="0.25">
      <c r="A11178" s="4" t="str">
        <f t="shared" si="348"/>
        <v>46249-POX56-psa2</v>
      </c>
      <c r="B11178" s="14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 t="shared" si="349"/>
        <v>2026-08</v>
      </c>
      <c r="J11178" s="7" t="str">
        <f>VLOOKUP(C11178,'[1]T. Apoyo Sistema'!$B$1:$C$89,2,0)</f>
        <v>SI</v>
      </c>
    </row>
    <row r="11179" spans="1:10" x14ac:dyDescent="0.25">
      <c r="A11179" s="4" t="str">
        <f t="shared" si="348"/>
        <v>46249-POX56-psa3</v>
      </c>
      <c r="B11179" s="14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 t="shared" si="349"/>
        <v>2026-08</v>
      </c>
      <c r="J11179" s="7" t="str">
        <f>VLOOKUP(C11179,'[1]T. Apoyo Sistema'!$B$1:$C$89,2,0)</f>
        <v>SI</v>
      </c>
    </row>
    <row r="11180" spans="1:10" x14ac:dyDescent="0.25">
      <c r="A11180" s="4" t="str">
        <f t="shared" si="348"/>
        <v>46249-POX56-psa4</v>
      </c>
      <c r="B11180" s="14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 t="shared" si="349"/>
        <v>2026-08</v>
      </c>
      <c r="J11180" s="7" t="str">
        <f>VLOOKUP(C11180,'[1]T. Apoyo Sistema'!$B$1:$C$89,2,0)</f>
        <v>SI</v>
      </c>
    </row>
    <row r="11181" spans="1:10" x14ac:dyDescent="0.25">
      <c r="A11181" s="4" t="str">
        <f t="shared" si="348"/>
        <v>46249-POX56-sec1</v>
      </c>
      <c r="B11181" s="14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 t="shared" si="349"/>
        <v>2026-08</v>
      </c>
      <c r="J11181" s="7" t="str">
        <f>VLOOKUP(C11181,'[1]T. Apoyo Sistema'!$B$1:$C$89,2,0)</f>
        <v>SI</v>
      </c>
    </row>
    <row r="11182" spans="1:10" x14ac:dyDescent="0.25">
      <c r="A11182" s="4" t="str">
        <f t="shared" si="348"/>
        <v>46249-POX56-sec2</v>
      </c>
      <c r="B11182" s="14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 t="shared" si="349"/>
        <v>2026-08</v>
      </c>
      <c r="J11182" s="7" t="str">
        <f>VLOOKUP(C11182,'[1]T. Apoyo Sistema'!$B$1:$C$89,2,0)</f>
        <v>SI</v>
      </c>
    </row>
    <row r="11183" spans="1:10" x14ac:dyDescent="0.25">
      <c r="A11183" s="4" t="str">
        <f t="shared" si="348"/>
        <v>46249-POX57-bbd1</v>
      </c>
      <c r="B11183" s="14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 t="shared" si="349"/>
        <v>2026-08</v>
      </c>
      <c r="J11183" s="7" t="str">
        <f>VLOOKUP(C11183,'[1]T. Apoyo Sistema'!$B$1:$C$89,2,0)</f>
        <v>SI</v>
      </c>
    </row>
    <row r="11184" spans="1:10" x14ac:dyDescent="0.25">
      <c r="A11184" s="4" t="str">
        <f t="shared" si="348"/>
        <v>46249-POX57-bbd2</v>
      </c>
      <c r="B11184" s="14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 t="shared" si="349"/>
        <v>2026-08</v>
      </c>
      <c r="J11184" s="7" t="str">
        <f>VLOOKUP(C11184,'[1]T. Apoyo Sistema'!$B$1:$C$89,2,0)</f>
        <v>SI</v>
      </c>
    </row>
    <row r="11185" spans="1:10" x14ac:dyDescent="0.25">
      <c r="A11185" s="4" t="str">
        <f t="shared" si="348"/>
        <v>46249-POX57-com1</v>
      </c>
      <c r="B11185" s="14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 t="shared" si="349"/>
        <v>2026-08</v>
      </c>
      <c r="J11185" s="7" t="str">
        <f>VLOOKUP(C11185,'[1]T. Apoyo Sistema'!$B$1:$C$89,2,0)</f>
        <v>SI</v>
      </c>
    </row>
    <row r="11186" spans="1:10" x14ac:dyDescent="0.25">
      <c r="A11186" s="4" t="str">
        <f t="shared" si="348"/>
        <v>46249-POX57-com2</v>
      </c>
      <c r="B11186" s="14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 t="shared" si="349"/>
        <v>2026-08</v>
      </c>
      <c r="J11186" s="7" t="str">
        <f>VLOOKUP(C11186,'[1]T. Apoyo Sistema'!$B$1:$C$89,2,0)</f>
        <v>SI</v>
      </c>
    </row>
    <row r="11187" spans="1:10" x14ac:dyDescent="0.25">
      <c r="A11187" s="4" t="str">
        <f t="shared" si="348"/>
        <v>46249-POX57-com3</v>
      </c>
      <c r="B11187" s="14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 t="shared" si="349"/>
        <v>2026-08</v>
      </c>
      <c r="J11187" s="7" t="str">
        <f>VLOOKUP(C11187,'[1]T. Apoyo Sistema'!$B$1:$C$89,2,0)</f>
        <v>SI</v>
      </c>
    </row>
    <row r="11188" spans="1:10" x14ac:dyDescent="0.25">
      <c r="A11188" s="4" t="str">
        <f t="shared" si="348"/>
        <v>46249-POX57-com4</v>
      </c>
      <c r="B11188" s="14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 t="shared" si="349"/>
        <v>2026-08</v>
      </c>
      <c r="J11188" s="7" t="str">
        <f>VLOOKUP(C11188,'[1]T. Apoyo Sistema'!$B$1:$C$89,2,0)</f>
        <v>SI</v>
      </c>
    </row>
    <row r="11189" spans="1:10" x14ac:dyDescent="0.25">
      <c r="A11189" s="4" t="str">
        <f t="shared" si="348"/>
        <v>46249-POX57-gen1</v>
      </c>
      <c r="B11189" s="14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 t="shared" si="349"/>
        <v>2026-08</v>
      </c>
      <c r="J11189" s="7" t="str">
        <f>VLOOKUP(C11189,'[1]T. Apoyo Sistema'!$B$1:$C$89,2,0)</f>
        <v>SI</v>
      </c>
    </row>
    <row r="11190" spans="1:10" x14ac:dyDescent="0.25">
      <c r="A11190" s="4" t="str">
        <f t="shared" si="348"/>
        <v>46249-POX57-gen2</v>
      </c>
      <c r="B11190" s="14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 t="shared" si="349"/>
        <v>2026-08</v>
      </c>
      <c r="J11190" s="7" t="str">
        <f>VLOOKUP(C11190,'[1]T. Apoyo Sistema'!$B$1:$C$89,2,0)</f>
        <v>SI</v>
      </c>
    </row>
    <row r="11191" spans="1:10" x14ac:dyDescent="0.25">
      <c r="A11191" s="4" t="str">
        <f t="shared" si="348"/>
        <v>46249-POX57-psa1</v>
      </c>
      <c r="B11191" s="14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 t="shared" si="349"/>
        <v>2026-08</v>
      </c>
      <c r="J11191" s="7" t="str">
        <f>VLOOKUP(C11191,'[1]T. Apoyo Sistema'!$B$1:$C$89,2,0)</f>
        <v>SI</v>
      </c>
    </row>
    <row r="11192" spans="1:10" x14ac:dyDescent="0.25">
      <c r="A11192" s="4" t="str">
        <f t="shared" si="348"/>
        <v>46249-POX57-psa2</v>
      </c>
      <c r="B11192" s="14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 t="shared" si="349"/>
        <v>2026-08</v>
      </c>
      <c r="J11192" s="7" t="str">
        <f>VLOOKUP(C11192,'[1]T. Apoyo Sistema'!$B$1:$C$89,2,0)</f>
        <v>SI</v>
      </c>
    </row>
    <row r="11193" spans="1:10" x14ac:dyDescent="0.25">
      <c r="A11193" s="4" t="str">
        <f t="shared" si="348"/>
        <v>46249-POX57-psa3</v>
      </c>
      <c r="B11193" s="14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 t="shared" si="349"/>
        <v>2026-08</v>
      </c>
      <c r="J11193" s="7" t="str">
        <f>VLOOKUP(C11193,'[1]T. Apoyo Sistema'!$B$1:$C$89,2,0)</f>
        <v>SI</v>
      </c>
    </row>
    <row r="11194" spans="1:10" x14ac:dyDescent="0.25">
      <c r="A11194" s="4" t="str">
        <f t="shared" si="348"/>
        <v>46249-POX57-psa4</v>
      </c>
      <c r="B11194" s="14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 t="shared" si="349"/>
        <v>2026-08</v>
      </c>
      <c r="J11194" s="7" t="str">
        <f>VLOOKUP(C11194,'[1]T. Apoyo Sistema'!$B$1:$C$89,2,0)</f>
        <v>SI</v>
      </c>
    </row>
    <row r="11195" spans="1:10" x14ac:dyDescent="0.25">
      <c r="A11195" s="4" t="str">
        <f t="shared" si="348"/>
        <v>46249-POX57-sec1</v>
      </c>
      <c r="B11195" s="14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 t="shared" si="349"/>
        <v>2026-08</v>
      </c>
      <c r="J11195" s="7" t="str">
        <f>VLOOKUP(C11195,'[1]T. Apoyo Sistema'!$B$1:$C$89,2,0)</f>
        <v>SI</v>
      </c>
    </row>
    <row r="11196" spans="1:10" x14ac:dyDescent="0.25">
      <c r="A11196" s="4" t="str">
        <f t="shared" si="348"/>
        <v>46249-POX57-sec2</v>
      </c>
      <c r="B11196" s="14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 t="shared" si="349"/>
        <v>2026-08</v>
      </c>
      <c r="J11196" s="7" t="str">
        <f>VLOOKUP(C11196,'[1]T. Apoyo Sistema'!$B$1:$C$89,2,0)</f>
        <v>SI</v>
      </c>
    </row>
    <row r="11197" spans="1:10" x14ac:dyDescent="0.25">
      <c r="A11197" s="4" t="str">
        <f t="shared" si="348"/>
        <v>46249-POX58-bbd1</v>
      </c>
      <c r="B11197" s="14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 t="shared" si="349"/>
        <v>2026-08</v>
      </c>
      <c r="J11197" s="7" t="str">
        <f>VLOOKUP(C11197,'[1]T. Apoyo Sistema'!$B$1:$C$89,2,0)</f>
        <v>SI</v>
      </c>
    </row>
    <row r="11198" spans="1:10" x14ac:dyDescent="0.25">
      <c r="A11198" s="4" t="str">
        <f t="shared" si="348"/>
        <v>46249-POX58-bbd2</v>
      </c>
      <c r="B11198" s="14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 t="shared" si="349"/>
        <v>2026-08</v>
      </c>
      <c r="J11198" s="7" t="str">
        <f>VLOOKUP(C11198,'[1]T. Apoyo Sistema'!$B$1:$C$89,2,0)</f>
        <v>SI</v>
      </c>
    </row>
    <row r="11199" spans="1:10" x14ac:dyDescent="0.25">
      <c r="A11199" s="4" t="str">
        <f t="shared" si="348"/>
        <v>46249-POX58-com1</v>
      </c>
      <c r="B11199" s="14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 t="shared" si="349"/>
        <v>2026-08</v>
      </c>
      <c r="J11199" s="7" t="str">
        <f>VLOOKUP(C11199,'[1]T. Apoyo Sistema'!$B$1:$C$89,2,0)</f>
        <v>SI</v>
      </c>
    </row>
    <row r="11200" spans="1:10" x14ac:dyDescent="0.25">
      <c r="A11200" s="4" t="str">
        <f t="shared" si="348"/>
        <v>46249-POX58-com2</v>
      </c>
      <c r="B11200" s="14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 t="shared" si="349"/>
        <v>2026-08</v>
      </c>
      <c r="J11200" s="7" t="str">
        <f>VLOOKUP(C11200,'[1]T. Apoyo Sistema'!$B$1:$C$89,2,0)</f>
        <v>SI</v>
      </c>
    </row>
    <row r="11201" spans="1:10" x14ac:dyDescent="0.25">
      <c r="A11201" s="4" t="str">
        <f t="shared" si="348"/>
        <v>46249-POX58-com3</v>
      </c>
      <c r="B11201" s="14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 t="shared" si="349"/>
        <v>2026-08</v>
      </c>
      <c r="J11201" s="7" t="str">
        <f>VLOOKUP(C11201,'[1]T. Apoyo Sistema'!$B$1:$C$89,2,0)</f>
        <v>SI</v>
      </c>
    </row>
    <row r="11202" spans="1:10" x14ac:dyDescent="0.25">
      <c r="A11202" s="4" t="str">
        <f t="shared" ref="A11202:A11265" si="350">CONCATENATE(B11202,"-",C11202,"-",D11202)</f>
        <v>46249-POX58-com4</v>
      </c>
      <c r="B11202" s="14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 t="shared" ref="I11202:I11265" si="351">TEXT(B11202,"yyyy-mm")</f>
        <v>2026-08</v>
      </c>
      <c r="J11202" s="7" t="str">
        <f>VLOOKUP(C11202,'[1]T. Apoyo Sistema'!$B$1:$C$89,2,0)</f>
        <v>SI</v>
      </c>
    </row>
    <row r="11203" spans="1:10" x14ac:dyDescent="0.25">
      <c r="A11203" s="4" t="str">
        <f t="shared" si="350"/>
        <v>46249-POX58-gen1</v>
      </c>
      <c r="B11203" s="14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 t="shared" si="351"/>
        <v>2026-08</v>
      </c>
      <c r="J11203" s="7" t="str">
        <f>VLOOKUP(C11203,'[1]T. Apoyo Sistema'!$B$1:$C$89,2,0)</f>
        <v>SI</v>
      </c>
    </row>
    <row r="11204" spans="1:10" x14ac:dyDescent="0.25">
      <c r="A11204" s="4" t="str">
        <f t="shared" si="350"/>
        <v>46249-POX58-gen2</v>
      </c>
      <c r="B11204" s="14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 t="shared" si="351"/>
        <v>2026-08</v>
      </c>
      <c r="J11204" s="7" t="str">
        <f>VLOOKUP(C11204,'[1]T. Apoyo Sistema'!$B$1:$C$89,2,0)</f>
        <v>SI</v>
      </c>
    </row>
    <row r="11205" spans="1:10" x14ac:dyDescent="0.25">
      <c r="A11205" s="4" t="str">
        <f t="shared" si="350"/>
        <v>46249-POX58-motocom1</v>
      </c>
      <c r="B11205" s="14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 t="shared" si="351"/>
        <v>2026-08</v>
      </c>
      <c r="J11205" s="7" t="str">
        <f>VLOOKUP(C11205,'[1]T. Apoyo Sistema'!$B$1:$C$89,2,0)</f>
        <v>SI</v>
      </c>
    </row>
    <row r="11206" spans="1:10" x14ac:dyDescent="0.25">
      <c r="A11206" s="4" t="str">
        <f t="shared" si="350"/>
        <v>46249-POX58-motocom2</v>
      </c>
      <c r="B11206" s="14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 t="shared" si="351"/>
        <v>2026-08</v>
      </c>
      <c r="J11206" s="7" t="str">
        <f>VLOOKUP(C11206,'[1]T. Apoyo Sistema'!$B$1:$C$89,2,0)</f>
        <v>SI</v>
      </c>
    </row>
    <row r="11207" spans="1:10" x14ac:dyDescent="0.25">
      <c r="A11207" s="4" t="str">
        <f t="shared" si="350"/>
        <v>46249-POX58-psa1</v>
      </c>
      <c r="B11207" s="14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 t="shared" si="351"/>
        <v>2026-08</v>
      </c>
      <c r="J11207" s="7" t="str">
        <f>VLOOKUP(C11207,'[1]T. Apoyo Sistema'!$B$1:$C$89,2,0)</f>
        <v>SI</v>
      </c>
    </row>
    <row r="11208" spans="1:10" x14ac:dyDescent="0.25">
      <c r="A11208" s="4" t="str">
        <f t="shared" si="350"/>
        <v>46249-POX58-psa2</v>
      </c>
      <c r="B11208" s="14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 t="shared" si="351"/>
        <v>2026-08</v>
      </c>
      <c r="J11208" s="7" t="str">
        <f>VLOOKUP(C11208,'[1]T. Apoyo Sistema'!$B$1:$C$89,2,0)</f>
        <v>SI</v>
      </c>
    </row>
    <row r="11209" spans="1:10" x14ac:dyDescent="0.25">
      <c r="A11209" s="4" t="str">
        <f t="shared" si="350"/>
        <v>46249-POX58-psa3</v>
      </c>
      <c r="B11209" s="14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 t="shared" si="351"/>
        <v>2026-08</v>
      </c>
      <c r="J11209" s="7" t="str">
        <f>VLOOKUP(C11209,'[1]T. Apoyo Sistema'!$B$1:$C$89,2,0)</f>
        <v>SI</v>
      </c>
    </row>
    <row r="11210" spans="1:10" x14ac:dyDescent="0.25">
      <c r="A11210" s="4" t="str">
        <f t="shared" si="350"/>
        <v>46249-POX58-psa4</v>
      </c>
      <c r="B11210" s="14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 t="shared" si="351"/>
        <v>2026-08</v>
      </c>
      <c r="J11210" s="7" t="str">
        <f>VLOOKUP(C11210,'[1]T. Apoyo Sistema'!$B$1:$C$89,2,0)</f>
        <v>SI</v>
      </c>
    </row>
    <row r="11211" spans="1:10" x14ac:dyDescent="0.25">
      <c r="A11211" s="4" t="str">
        <f t="shared" si="350"/>
        <v>46249-POX58-sec1</v>
      </c>
      <c r="B11211" s="14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 t="shared" si="351"/>
        <v>2026-08</v>
      </c>
      <c r="J11211" s="7" t="str">
        <f>VLOOKUP(C11211,'[1]T. Apoyo Sistema'!$B$1:$C$89,2,0)</f>
        <v>SI</v>
      </c>
    </row>
    <row r="11212" spans="1:10" x14ac:dyDescent="0.25">
      <c r="A11212" s="4" t="str">
        <f t="shared" si="350"/>
        <v>46249-POX58-sec2</v>
      </c>
      <c r="B11212" s="14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 t="shared" si="351"/>
        <v>2026-08</v>
      </c>
      <c r="J11212" s="7" t="str">
        <f>VLOOKUP(C11212,'[1]T. Apoyo Sistema'!$B$1:$C$89,2,0)</f>
        <v>SI</v>
      </c>
    </row>
    <row r="11213" spans="1:10" x14ac:dyDescent="0.25">
      <c r="A11213" s="4" t="str">
        <f t="shared" si="350"/>
        <v>46249-POX59-bbd1</v>
      </c>
      <c r="B11213" s="14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 t="shared" si="351"/>
        <v>2026-08</v>
      </c>
      <c r="J11213" s="7" t="str">
        <f>VLOOKUP(C11213,'[1]T. Apoyo Sistema'!$B$1:$C$89,2,0)</f>
        <v>SI</v>
      </c>
    </row>
    <row r="11214" spans="1:10" x14ac:dyDescent="0.25">
      <c r="A11214" s="4" t="str">
        <f t="shared" si="350"/>
        <v>46249-POX59-bbd2</v>
      </c>
      <c r="B11214" s="14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 t="shared" si="351"/>
        <v>2026-08</v>
      </c>
      <c r="J11214" s="7" t="str">
        <f>VLOOKUP(C11214,'[1]T. Apoyo Sistema'!$B$1:$C$89,2,0)</f>
        <v>SI</v>
      </c>
    </row>
    <row r="11215" spans="1:10" x14ac:dyDescent="0.25">
      <c r="A11215" s="4" t="str">
        <f t="shared" si="350"/>
        <v>46249-POX59-com1</v>
      </c>
      <c r="B11215" s="14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 t="shared" si="351"/>
        <v>2026-08</v>
      </c>
      <c r="J11215" s="7" t="str">
        <f>VLOOKUP(C11215,'[1]T. Apoyo Sistema'!$B$1:$C$89,2,0)</f>
        <v>SI</v>
      </c>
    </row>
    <row r="11216" spans="1:10" x14ac:dyDescent="0.25">
      <c r="A11216" s="4" t="str">
        <f t="shared" si="350"/>
        <v>46249-POX59-com2</v>
      </c>
      <c r="B11216" s="14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 t="shared" si="351"/>
        <v>2026-08</v>
      </c>
      <c r="J11216" s="7" t="str">
        <f>VLOOKUP(C11216,'[1]T. Apoyo Sistema'!$B$1:$C$89,2,0)</f>
        <v>SI</v>
      </c>
    </row>
    <row r="11217" spans="1:10" x14ac:dyDescent="0.25">
      <c r="A11217" s="4" t="str">
        <f t="shared" si="350"/>
        <v>46249-POX59-com3</v>
      </c>
      <c r="B11217" s="14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 t="shared" si="351"/>
        <v>2026-08</v>
      </c>
      <c r="J11217" s="7" t="str">
        <f>VLOOKUP(C11217,'[1]T. Apoyo Sistema'!$B$1:$C$89,2,0)</f>
        <v>SI</v>
      </c>
    </row>
    <row r="11218" spans="1:10" x14ac:dyDescent="0.25">
      <c r="A11218" s="4" t="str">
        <f t="shared" si="350"/>
        <v>46249-POX59-gen1</v>
      </c>
      <c r="B11218" s="14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 t="shared" si="351"/>
        <v>2026-08</v>
      </c>
      <c r="J11218" s="7" t="str">
        <f>VLOOKUP(C11218,'[1]T. Apoyo Sistema'!$B$1:$C$89,2,0)</f>
        <v>SI</v>
      </c>
    </row>
    <row r="11219" spans="1:10" x14ac:dyDescent="0.25">
      <c r="A11219" s="4" t="str">
        <f t="shared" si="350"/>
        <v>46249-POX59-gen2</v>
      </c>
      <c r="B11219" s="14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 t="shared" si="351"/>
        <v>2026-08</v>
      </c>
      <c r="J11219" s="7" t="str">
        <f>VLOOKUP(C11219,'[1]T. Apoyo Sistema'!$B$1:$C$89,2,0)</f>
        <v>SI</v>
      </c>
    </row>
    <row r="11220" spans="1:10" x14ac:dyDescent="0.25">
      <c r="A11220" s="4" t="str">
        <f t="shared" si="350"/>
        <v>46249-POX59-motocom1</v>
      </c>
      <c r="B11220" s="14">
        <v>46249</v>
      </c>
      <c r="C11220" s="4" t="s">
        <v>38</v>
      </c>
      <c r="D11220" s="4" t="s">
        <v>104</v>
      </c>
      <c r="E11220" s="4">
        <v>0</v>
      </c>
      <c r="F11220" s="6">
        <v>0</v>
      </c>
      <c r="G11220" s="6">
        <v>0</v>
      </c>
      <c r="H11220" s="6">
        <v>0</v>
      </c>
      <c r="I11220" s="4" t="str">
        <f t="shared" si="351"/>
        <v>2026-08</v>
      </c>
      <c r="J11220" s="7" t="str">
        <f>VLOOKUP(C11220,'[1]T. Apoyo Sistema'!$B$1:$C$89,2,0)</f>
        <v>SI</v>
      </c>
    </row>
    <row r="11221" spans="1:10" x14ac:dyDescent="0.25">
      <c r="A11221" s="4" t="str">
        <f t="shared" si="350"/>
        <v>46249-POX59-motocom2</v>
      </c>
      <c r="B11221" s="14">
        <v>46249</v>
      </c>
      <c r="C11221" s="4" t="s">
        <v>38</v>
      </c>
      <c r="D11221" s="4" t="s">
        <v>105</v>
      </c>
      <c r="E11221" s="4">
        <v>0</v>
      </c>
      <c r="F11221" s="6">
        <v>0</v>
      </c>
      <c r="G11221" s="6">
        <v>0</v>
      </c>
      <c r="H11221" s="6">
        <v>0</v>
      </c>
      <c r="I11221" s="4" t="str">
        <f t="shared" si="351"/>
        <v>2026-08</v>
      </c>
      <c r="J11221" s="7" t="str">
        <f>VLOOKUP(C11221,'[1]T. Apoyo Sistema'!$B$1:$C$89,2,0)</f>
        <v>SI</v>
      </c>
    </row>
    <row r="11222" spans="1:10" x14ac:dyDescent="0.25">
      <c r="A11222" s="4" t="str">
        <f t="shared" si="350"/>
        <v>46249-POX59-psa1</v>
      </c>
      <c r="B11222" s="14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 t="shared" si="351"/>
        <v>2026-08</v>
      </c>
      <c r="J11222" s="7" t="str">
        <f>VLOOKUP(C11222,'[1]T. Apoyo Sistema'!$B$1:$C$89,2,0)</f>
        <v>SI</v>
      </c>
    </row>
    <row r="11223" spans="1:10" x14ac:dyDescent="0.25">
      <c r="A11223" s="4" t="str">
        <f t="shared" si="350"/>
        <v>46249-POX59-psa2</v>
      </c>
      <c r="B11223" s="14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 t="shared" si="351"/>
        <v>2026-08</v>
      </c>
      <c r="J11223" s="7" t="str">
        <f>VLOOKUP(C11223,'[1]T. Apoyo Sistema'!$B$1:$C$89,2,0)</f>
        <v>SI</v>
      </c>
    </row>
    <row r="11224" spans="1:10" x14ac:dyDescent="0.25">
      <c r="A11224" s="4" t="str">
        <f t="shared" si="350"/>
        <v>46249-POX59-psa3</v>
      </c>
      <c r="B11224" s="14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 t="shared" si="351"/>
        <v>2026-08</v>
      </c>
      <c r="J11224" s="7" t="str">
        <f>VLOOKUP(C11224,'[1]T. Apoyo Sistema'!$B$1:$C$89,2,0)</f>
        <v>SI</v>
      </c>
    </row>
    <row r="11225" spans="1:10" x14ac:dyDescent="0.25">
      <c r="A11225" s="4" t="str">
        <f t="shared" si="350"/>
        <v>46249-POX59-psa4</v>
      </c>
      <c r="B11225" s="14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 t="shared" si="351"/>
        <v>2026-08</v>
      </c>
      <c r="J11225" s="7" t="str">
        <f>VLOOKUP(C11225,'[1]T. Apoyo Sistema'!$B$1:$C$89,2,0)</f>
        <v>SI</v>
      </c>
    </row>
    <row r="11226" spans="1:10" x14ac:dyDescent="0.25">
      <c r="A11226" s="4" t="str">
        <f t="shared" si="350"/>
        <v>46249-POX59-psa5</v>
      </c>
      <c r="B11226" s="14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 t="shared" si="351"/>
        <v>2026-08</v>
      </c>
      <c r="J11226" s="7" t="str">
        <f>VLOOKUP(C11226,'[1]T. Apoyo Sistema'!$B$1:$C$89,2,0)</f>
        <v>SI</v>
      </c>
    </row>
    <row r="11227" spans="1:10" x14ac:dyDescent="0.25">
      <c r="A11227" s="4" t="str">
        <f t="shared" si="350"/>
        <v>46249-POX59-psa6</v>
      </c>
      <c r="B11227" s="14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 t="shared" si="351"/>
        <v>2026-08</v>
      </c>
      <c r="J11227" s="7" t="str">
        <f>VLOOKUP(C11227,'[1]T. Apoyo Sistema'!$B$1:$C$89,2,0)</f>
        <v>SI</v>
      </c>
    </row>
    <row r="11228" spans="1:10" x14ac:dyDescent="0.25">
      <c r="A11228" s="4" t="str">
        <f t="shared" si="350"/>
        <v>46249-POX59-sec1</v>
      </c>
      <c r="B11228" s="14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 t="shared" si="351"/>
        <v>2026-08</v>
      </c>
      <c r="J11228" s="7" t="str">
        <f>VLOOKUP(C11228,'[1]T. Apoyo Sistema'!$B$1:$C$89,2,0)</f>
        <v>SI</v>
      </c>
    </row>
    <row r="11229" spans="1:10" x14ac:dyDescent="0.25">
      <c r="A11229" s="4" t="str">
        <f t="shared" si="350"/>
        <v>46249-POX59-sec2</v>
      </c>
      <c r="B11229" s="14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 t="shared" si="351"/>
        <v>2026-08</v>
      </c>
      <c r="J11229" s="7" t="str">
        <f>VLOOKUP(C11229,'[1]T. Apoyo Sistema'!$B$1:$C$89,2,0)</f>
        <v>SI</v>
      </c>
    </row>
    <row r="11230" spans="1:10" x14ac:dyDescent="0.25">
      <c r="A11230" s="4" t="str">
        <f t="shared" si="350"/>
        <v>46249-POX6-bbd1</v>
      </c>
      <c r="B11230" s="14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 t="shared" si="351"/>
        <v>2026-08</v>
      </c>
      <c r="J11230" s="7" t="str">
        <f>VLOOKUP(C11230,'[1]T. Apoyo Sistema'!$B$1:$C$89,2,0)</f>
        <v>SI</v>
      </c>
    </row>
    <row r="11231" spans="1:10" x14ac:dyDescent="0.25">
      <c r="A11231" s="4" t="str">
        <f t="shared" si="350"/>
        <v>46249-POX6-bbd2</v>
      </c>
      <c r="B11231" s="14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 t="shared" si="351"/>
        <v>2026-08</v>
      </c>
      <c r="J11231" s="7" t="str">
        <f>VLOOKUP(C11231,'[1]T. Apoyo Sistema'!$B$1:$C$89,2,0)</f>
        <v>SI</v>
      </c>
    </row>
    <row r="11232" spans="1:10" x14ac:dyDescent="0.25">
      <c r="A11232" s="4" t="str">
        <f t="shared" si="350"/>
        <v>46249-POX6-com1</v>
      </c>
      <c r="B11232" s="14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 t="shared" si="351"/>
        <v>2026-08</v>
      </c>
      <c r="J11232" s="7" t="str">
        <f>VLOOKUP(C11232,'[1]T. Apoyo Sistema'!$B$1:$C$89,2,0)</f>
        <v>SI</v>
      </c>
    </row>
    <row r="11233" spans="1:10" x14ac:dyDescent="0.25">
      <c r="A11233" s="4" t="str">
        <f t="shared" si="350"/>
        <v>46249-POX6-com2</v>
      </c>
      <c r="B11233" s="14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 t="shared" si="351"/>
        <v>2026-08</v>
      </c>
      <c r="J11233" s="7" t="str">
        <f>VLOOKUP(C11233,'[1]T. Apoyo Sistema'!$B$1:$C$89,2,0)</f>
        <v>SI</v>
      </c>
    </row>
    <row r="11234" spans="1:10" x14ac:dyDescent="0.25">
      <c r="A11234" s="4" t="str">
        <f t="shared" si="350"/>
        <v>46249-POX6-com3</v>
      </c>
      <c r="B11234" s="14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 t="shared" si="351"/>
        <v>2026-08</v>
      </c>
      <c r="J11234" s="7" t="str">
        <f>VLOOKUP(C11234,'[1]T. Apoyo Sistema'!$B$1:$C$89,2,0)</f>
        <v>SI</v>
      </c>
    </row>
    <row r="11235" spans="1:10" x14ac:dyDescent="0.25">
      <c r="A11235" s="4" t="str">
        <f t="shared" si="350"/>
        <v>46249-POX6-com4</v>
      </c>
      <c r="B11235" s="14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 t="shared" si="351"/>
        <v>2026-08</v>
      </c>
      <c r="J11235" s="7" t="str">
        <f>VLOOKUP(C11235,'[1]T. Apoyo Sistema'!$B$1:$C$89,2,0)</f>
        <v>SI</v>
      </c>
    </row>
    <row r="11236" spans="1:10" x14ac:dyDescent="0.25">
      <c r="A11236" s="4" t="str">
        <f t="shared" si="350"/>
        <v>46249-POX6-gen1</v>
      </c>
      <c r="B11236" s="14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 t="shared" si="351"/>
        <v>2026-08</v>
      </c>
      <c r="J11236" s="7" t="str">
        <f>VLOOKUP(C11236,'[1]T. Apoyo Sistema'!$B$1:$C$89,2,0)</f>
        <v>SI</v>
      </c>
    </row>
    <row r="11237" spans="1:10" x14ac:dyDescent="0.25">
      <c r="A11237" s="4" t="str">
        <f t="shared" si="350"/>
        <v>46249-POX6-gen2</v>
      </c>
      <c r="B11237" s="14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 t="shared" si="351"/>
        <v>2026-08</v>
      </c>
      <c r="J11237" s="7" t="str">
        <f>VLOOKUP(C11237,'[1]T. Apoyo Sistema'!$B$1:$C$89,2,0)</f>
        <v>SI</v>
      </c>
    </row>
    <row r="11238" spans="1:10" x14ac:dyDescent="0.25">
      <c r="A11238" s="4" t="str">
        <f t="shared" si="350"/>
        <v>46249-POX6-psa1</v>
      </c>
      <c r="B11238" s="14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 t="shared" si="351"/>
        <v>2026-08</v>
      </c>
      <c r="J11238" s="7" t="str">
        <f>VLOOKUP(C11238,'[1]T. Apoyo Sistema'!$B$1:$C$89,2,0)</f>
        <v>SI</v>
      </c>
    </row>
    <row r="11239" spans="1:10" x14ac:dyDescent="0.25">
      <c r="A11239" s="4" t="str">
        <f t="shared" si="350"/>
        <v>46249-POX6-psa2</v>
      </c>
      <c r="B11239" s="14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 t="shared" si="351"/>
        <v>2026-08</v>
      </c>
      <c r="J11239" s="7" t="str">
        <f>VLOOKUP(C11239,'[1]T. Apoyo Sistema'!$B$1:$C$89,2,0)</f>
        <v>SI</v>
      </c>
    </row>
    <row r="11240" spans="1:10" x14ac:dyDescent="0.25">
      <c r="A11240" s="4" t="str">
        <f t="shared" si="350"/>
        <v>46249-POX6-psa3</v>
      </c>
      <c r="B11240" s="14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 t="shared" si="351"/>
        <v>2026-08</v>
      </c>
      <c r="J11240" s="7" t="str">
        <f>VLOOKUP(C11240,'[1]T. Apoyo Sistema'!$B$1:$C$89,2,0)</f>
        <v>SI</v>
      </c>
    </row>
    <row r="11241" spans="1:10" x14ac:dyDescent="0.25">
      <c r="A11241" s="4" t="str">
        <f t="shared" si="350"/>
        <v>46249-POX6-psa4</v>
      </c>
      <c r="B11241" s="14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 t="shared" si="351"/>
        <v>2026-08</v>
      </c>
      <c r="J11241" s="7" t="str">
        <f>VLOOKUP(C11241,'[1]T. Apoyo Sistema'!$B$1:$C$89,2,0)</f>
        <v>SI</v>
      </c>
    </row>
    <row r="11242" spans="1:10" x14ac:dyDescent="0.25">
      <c r="A11242" s="4" t="str">
        <f t="shared" si="350"/>
        <v>46249-POX6-sec1</v>
      </c>
      <c r="B11242" s="14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 t="shared" si="351"/>
        <v>2026-08</v>
      </c>
      <c r="J11242" s="7" t="str">
        <f>VLOOKUP(C11242,'[1]T. Apoyo Sistema'!$B$1:$C$89,2,0)</f>
        <v>SI</v>
      </c>
    </row>
    <row r="11243" spans="1:10" x14ac:dyDescent="0.25">
      <c r="A11243" s="4" t="str">
        <f t="shared" si="350"/>
        <v>46249-POX6-sec2</v>
      </c>
      <c r="B11243" s="14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 t="shared" si="351"/>
        <v>2026-08</v>
      </c>
      <c r="J11243" s="7" t="str">
        <f>VLOOKUP(C11243,'[1]T. Apoyo Sistema'!$B$1:$C$89,2,0)</f>
        <v>SI</v>
      </c>
    </row>
    <row r="11244" spans="1:10" x14ac:dyDescent="0.25">
      <c r="A11244" s="4" t="str">
        <f t="shared" si="350"/>
        <v>46249-POX60-bbd1</v>
      </c>
      <c r="B11244" s="14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 t="shared" si="351"/>
        <v>2026-08</v>
      </c>
      <c r="J11244" s="7" t="str">
        <f>VLOOKUP(C11244,'[1]T. Apoyo Sistema'!$B$1:$C$89,2,0)</f>
        <v>SI</v>
      </c>
    </row>
    <row r="11245" spans="1:10" x14ac:dyDescent="0.25">
      <c r="A11245" s="4" t="str">
        <f t="shared" si="350"/>
        <v>46249-POX60-bbd2</v>
      </c>
      <c r="B11245" s="14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 t="shared" si="351"/>
        <v>2026-08</v>
      </c>
      <c r="J11245" s="7" t="str">
        <f>VLOOKUP(C11245,'[1]T. Apoyo Sistema'!$B$1:$C$89,2,0)</f>
        <v>SI</v>
      </c>
    </row>
    <row r="11246" spans="1:10" x14ac:dyDescent="0.25">
      <c r="A11246" s="4" t="str">
        <f t="shared" si="350"/>
        <v>46249-POX60-com1</v>
      </c>
      <c r="B11246" s="14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 t="shared" si="351"/>
        <v>2026-08</v>
      </c>
      <c r="J11246" s="7" t="str">
        <f>VLOOKUP(C11246,'[1]T. Apoyo Sistema'!$B$1:$C$89,2,0)</f>
        <v>SI</v>
      </c>
    </row>
    <row r="11247" spans="1:10" x14ac:dyDescent="0.25">
      <c r="A11247" s="4" t="str">
        <f t="shared" si="350"/>
        <v>46249-POX60-com2</v>
      </c>
      <c r="B11247" s="14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 t="shared" si="351"/>
        <v>2026-08</v>
      </c>
      <c r="J11247" s="7" t="str">
        <f>VLOOKUP(C11247,'[1]T. Apoyo Sistema'!$B$1:$C$89,2,0)</f>
        <v>SI</v>
      </c>
    </row>
    <row r="11248" spans="1:10" x14ac:dyDescent="0.25">
      <c r="A11248" s="4" t="str">
        <f t="shared" si="350"/>
        <v>46249-POX60-com3</v>
      </c>
      <c r="B11248" s="14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 t="shared" si="351"/>
        <v>2026-08</v>
      </c>
      <c r="J11248" s="7" t="str">
        <f>VLOOKUP(C11248,'[1]T. Apoyo Sistema'!$B$1:$C$89,2,0)</f>
        <v>SI</v>
      </c>
    </row>
    <row r="11249" spans="1:10" x14ac:dyDescent="0.25">
      <c r="A11249" s="4" t="str">
        <f t="shared" si="350"/>
        <v>46249-POX60-gen1</v>
      </c>
      <c r="B11249" s="14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 t="shared" si="351"/>
        <v>2026-08</v>
      </c>
      <c r="J11249" s="7" t="str">
        <f>VLOOKUP(C11249,'[1]T. Apoyo Sistema'!$B$1:$C$89,2,0)</f>
        <v>SI</v>
      </c>
    </row>
    <row r="11250" spans="1:10" x14ac:dyDescent="0.25">
      <c r="A11250" s="4" t="str">
        <f t="shared" si="350"/>
        <v>46249-POX60-gen2</v>
      </c>
      <c r="B11250" s="14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 t="shared" si="351"/>
        <v>2026-08</v>
      </c>
      <c r="J11250" s="7" t="str">
        <f>VLOOKUP(C11250,'[1]T. Apoyo Sistema'!$B$1:$C$89,2,0)</f>
        <v>SI</v>
      </c>
    </row>
    <row r="11251" spans="1:10" x14ac:dyDescent="0.25">
      <c r="A11251" s="4" t="str">
        <f t="shared" si="350"/>
        <v>46249-POX60-motocom1</v>
      </c>
      <c r="B11251" s="14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 t="shared" si="351"/>
        <v>2026-08</v>
      </c>
      <c r="J11251" s="7" t="str">
        <f>VLOOKUP(C11251,'[1]T. Apoyo Sistema'!$B$1:$C$89,2,0)</f>
        <v>SI</v>
      </c>
    </row>
    <row r="11252" spans="1:10" x14ac:dyDescent="0.25">
      <c r="A11252" s="4" t="str">
        <f t="shared" si="350"/>
        <v>46249-POX60-motocom2</v>
      </c>
      <c r="B11252" s="14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 t="shared" si="351"/>
        <v>2026-08</v>
      </c>
      <c r="J11252" s="7" t="str">
        <f>VLOOKUP(C11252,'[1]T. Apoyo Sistema'!$B$1:$C$89,2,0)</f>
        <v>SI</v>
      </c>
    </row>
    <row r="11253" spans="1:10" x14ac:dyDescent="0.25">
      <c r="A11253" s="4" t="str">
        <f t="shared" si="350"/>
        <v>46249-POX60-psa1</v>
      </c>
      <c r="B11253" s="14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 t="shared" si="351"/>
        <v>2026-08</v>
      </c>
      <c r="J11253" s="7" t="str">
        <f>VLOOKUP(C11253,'[1]T. Apoyo Sistema'!$B$1:$C$89,2,0)</f>
        <v>SI</v>
      </c>
    </row>
    <row r="11254" spans="1:10" x14ac:dyDescent="0.25">
      <c r="A11254" s="4" t="str">
        <f t="shared" si="350"/>
        <v>46249-POX60-psa2</v>
      </c>
      <c r="B11254" s="14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 t="shared" si="351"/>
        <v>2026-08</v>
      </c>
      <c r="J11254" s="7" t="str">
        <f>VLOOKUP(C11254,'[1]T. Apoyo Sistema'!$B$1:$C$89,2,0)</f>
        <v>SI</v>
      </c>
    </row>
    <row r="11255" spans="1:10" x14ac:dyDescent="0.25">
      <c r="A11255" s="4" t="str">
        <f t="shared" si="350"/>
        <v>46249-POX60-psa3</v>
      </c>
      <c r="B11255" s="14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 t="shared" si="351"/>
        <v>2026-08</v>
      </c>
      <c r="J11255" s="7" t="str">
        <f>VLOOKUP(C11255,'[1]T. Apoyo Sistema'!$B$1:$C$89,2,0)</f>
        <v>SI</v>
      </c>
    </row>
    <row r="11256" spans="1:10" x14ac:dyDescent="0.25">
      <c r="A11256" s="4" t="str">
        <f t="shared" si="350"/>
        <v>46249-POX60-psa4</v>
      </c>
      <c r="B11256" s="14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 t="shared" si="351"/>
        <v>2026-08</v>
      </c>
      <c r="J11256" s="7" t="str">
        <f>VLOOKUP(C11256,'[1]T. Apoyo Sistema'!$B$1:$C$89,2,0)</f>
        <v>SI</v>
      </c>
    </row>
    <row r="11257" spans="1:10" x14ac:dyDescent="0.25">
      <c r="A11257" s="4" t="str">
        <f t="shared" si="350"/>
        <v>46249-POX60-psa5</v>
      </c>
      <c r="B11257" s="14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 t="shared" si="351"/>
        <v>2026-08</v>
      </c>
      <c r="J11257" s="7" t="str">
        <f>VLOOKUP(C11257,'[1]T. Apoyo Sistema'!$B$1:$C$89,2,0)</f>
        <v>SI</v>
      </c>
    </row>
    <row r="11258" spans="1:10" x14ac:dyDescent="0.25">
      <c r="A11258" s="4" t="str">
        <f t="shared" si="350"/>
        <v>46249-POX60-psa6</v>
      </c>
      <c r="B11258" s="14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 t="shared" si="351"/>
        <v>2026-08</v>
      </c>
      <c r="J11258" s="7" t="str">
        <f>VLOOKUP(C11258,'[1]T. Apoyo Sistema'!$B$1:$C$89,2,0)</f>
        <v>SI</v>
      </c>
    </row>
    <row r="11259" spans="1:10" x14ac:dyDescent="0.25">
      <c r="A11259" s="4" t="str">
        <f t="shared" si="350"/>
        <v>46249-POX60-sec1</v>
      </c>
      <c r="B11259" s="14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 t="shared" si="351"/>
        <v>2026-08</v>
      </c>
      <c r="J11259" s="7" t="str">
        <f>VLOOKUP(C11259,'[1]T. Apoyo Sistema'!$B$1:$C$89,2,0)</f>
        <v>SI</v>
      </c>
    </row>
    <row r="11260" spans="1:10" x14ac:dyDescent="0.25">
      <c r="A11260" s="4" t="str">
        <f t="shared" si="350"/>
        <v>46249-POX60-sec2</v>
      </c>
      <c r="B11260" s="14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 t="shared" si="351"/>
        <v>2026-08</v>
      </c>
      <c r="J11260" s="7" t="str">
        <f>VLOOKUP(C11260,'[1]T. Apoyo Sistema'!$B$1:$C$89,2,0)</f>
        <v>SI</v>
      </c>
    </row>
    <row r="11261" spans="1:10" x14ac:dyDescent="0.25">
      <c r="A11261" s="4" t="str">
        <f t="shared" si="350"/>
        <v>46249-POX61-bbd1</v>
      </c>
      <c r="B11261" s="14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 t="shared" si="351"/>
        <v>2026-08</v>
      </c>
      <c r="J11261" s="7" t="str">
        <f>VLOOKUP(C11261,'[1]T. Apoyo Sistema'!$B$1:$C$89,2,0)</f>
        <v>SI</v>
      </c>
    </row>
    <row r="11262" spans="1:10" x14ac:dyDescent="0.25">
      <c r="A11262" s="4" t="str">
        <f t="shared" si="350"/>
        <v>46249-POX61-bbd2</v>
      </c>
      <c r="B11262" s="14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 t="shared" si="351"/>
        <v>2026-08</v>
      </c>
      <c r="J11262" s="7" t="str">
        <f>VLOOKUP(C11262,'[1]T. Apoyo Sistema'!$B$1:$C$89,2,0)</f>
        <v>SI</v>
      </c>
    </row>
    <row r="11263" spans="1:10" x14ac:dyDescent="0.25">
      <c r="A11263" s="4" t="str">
        <f t="shared" si="350"/>
        <v>46249-POX61-com1</v>
      </c>
      <c r="B11263" s="14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 t="shared" si="351"/>
        <v>2026-08</v>
      </c>
      <c r="J11263" s="7" t="str">
        <f>VLOOKUP(C11263,'[1]T. Apoyo Sistema'!$B$1:$C$89,2,0)</f>
        <v>SI</v>
      </c>
    </row>
    <row r="11264" spans="1:10" x14ac:dyDescent="0.25">
      <c r="A11264" s="4" t="str">
        <f t="shared" si="350"/>
        <v>46249-POX61-com2</v>
      </c>
      <c r="B11264" s="14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 t="shared" si="351"/>
        <v>2026-08</v>
      </c>
      <c r="J11264" s="7" t="str">
        <f>VLOOKUP(C11264,'[1]T. Apoyo Sistema'!$B$1:$C$89,2,0)</f>
        <v>SI</v>
      </c>
    </row>
    <row r="11265" spans="1:10" x14ac:dyDescent="0.25">
      <c r="A11265" s="4" t="str">
        <f t="shared" si="350"/>
        <v>46249-POX61-com3</v>
      </c>
      <c r="B11265" s="14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 t="shared" si="351"/>
        <v>2026-08</v>
      </c>
      <c r="J11265" s="7" t="str">
        <f>VLOOKUP(C11265,'[1]T. Apoyo Sistema'!$B$1:$C$89,2,0)</f>
        <v>SI</v>
      </c>
    </row>
    <row r="11266" spans="1:10" x14ac:dyDescent="0.25">
      <c r="A11266" s="4" t="str">
        <f t="shared" ref="A11266:A11329" si="352">CONCATENATE(B11266,"-",C11266,"-",D11266)</f>
        <v>46249-POX61-gen1</v>
      </c>
      <c r="B11266" s="14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 t="shared" ref="I11266:I11329" si="353">TEXT(B11266,"yyyy-mm")</f>
        <v>2026-08</v>
      </c>
      <c r="J11266" s="7" t="str">
        <f>VLOOKUP(C11266,'[1]T. Apoyo Sistema'!$B$1:$C$89,2,0)</f>
        <v>SI</v>
      </c>
    </row>
    <row r="11267" spans="1:10" x14ac:dyDescent="0.25">
      <c r="A11267" s="4" t="str">
        <f t="shared" si="352"/>
        <v>46249-POX61-gen2</v>
      </c>
      <c r="B11267" s="14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 t="shared" si="353"/>
        <v>2026-08</v>
      </c>
      <c r="J11267" s="7" t="str">
        <f>VLOOKUP(C11267,'[1]T. Apoyo Sistema'!$B$1:$C$89,2,0)</f>
        <v>SI</v>
      </c>
    </row>
    <row r="11268" spans="1:10" x14ac:dyDescent="0.25">
      <c r="A11268" s="4" t="str">
        <f t="shared" si="352"/>
        <v>46249-POX61-motocom1</v>
      </c>
      <c r="B11268" s="14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 t="shared" si="353"/>
        <v>2026-08</v>
      </c>
      <c r="J11268" s="7" t="str">
        <f>VLOOKUP(C11268,'[1]T. Apoyo Sistema'!$B$1:$C$89,2,0)</f>
        <v>SI</v>
      </c>
    </row>
    <row r="11269" spans="1:10" x14ac:dyDescent="0.25">
      <c r="A11269" s="4" t="str">
        <f t="shared" si="352"/>
        <v>46249-POX61-motocom2</v>
      </c>
      <c r="B11269" s="14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 t="shared" si="353"/>
        <v>2026-08</v>
      </c>
      <c r="J11269" s="7" t="str">
        <f>VLOOKUP(C11269,'[1]T. Apoyo Sistema'!$B$1:$C$89,2,0)</f>
        <v>SI</v>
      </c>
    </row>
    <row r="11270" spans="1:10" x14ac:dyDescent="0.25">
      <c r="A11270" s="4" t="str">
        <f t="shared" si="352"/>
        <v>46249-POX61-psa1</v>
      </c>
      <c r="B11270" s="14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 t="shared" si="353"/>
        <v>2026-08</v>
      </c>
      <c r="J11270" s="7" t="str">
        <f>VLOOKUP(C11270,'[1]T. Apoyo Sistema'!$B$1:$C$89,2,0)</f>
        <v>SI</v>
      </c>
    </row>
    <row r="11271" spans="1:10" x14ac:dyDescent="0.25">
      <c r="A11271" s="4" t="str">
        <f t="shared" si="352"/>
        <v>46249-POX61-psa2</v>
      </c>
      <c r="B11271" s="14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 t="shared" si="353"/>
        <v>2026-08</v>
      </c>
      <c r="J11271" s="7" t="str">
        <f>VLOOKUP(C11271,'[1]T. Apoyo Sistema'!$B$1:$C$89,2,0)</f>
        <v>SI</v>
      </c>
    </row>
    <row r="11272" spans="1:10" x14ac:dyDescent="0.25">
      <c r="A11272" s="4" t="str">
        <f t="shared" si="352"/>
        <v>46249-POX61-psa3</v>
      </c>
      <c r="B11272" s="14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 t="shared" si="353"/>
        <v>2026-08</v>
      </c>
      <c r="J11272" s="7" t="str">
        <f>VLOOKUP(C11272,'[1]T. Apoyo Sistema'!$B$1:$C$89,2,0)</f>
        <v>SI</v>
      </c>
    </row>
    <row r="11273" spans="1:10" x14ac:dyDescent="0.25">
      <c r="A11273" s="4" t="str">
        <f t="shared" si="352"/>
        <v>46249-POX61-psa4</v>
      </c>
      <c r="B11273" s="14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 t="shared" si="353"/>
        <v>2026-08</v>
      </c>
      <c r="J11273" s="7" t="str">
        <f>VLOOKUP(C11273,'[1]T. Apoyo Sistema'!$B$1:$C$89,2,0)</f>
        <v>SI</v>
      </c>
    </row>
    <row r="11274" spans="1:10" x14ac:dyDescent="0.25">
      <c r="A11274" s="4" t="str">
        <f t="shared" si="352"/>
        <v>46249-POX61-psa5</v>
      </c>
      <c r="B11274" s="14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 t="shared" si="353"/>
        <v>2026-08</v>
      </c>
      <c r="J11274" s="7" t="str">
        <f>VLOOKUP(C11274,'[1]T. Apoyo Sistema'!$B$1:$C$89,2,0)</f>
        <v>SI</v>
      </c>
    </row>
    <row r="11275" spans="1:10" x14ac:dyDescent="0.25">
      <c r="A11275" s="4" t="str">
        <f t="shared" si="352"/>
        <v>46249-POX61-psa6</v>
      </c>
      <c r="B11275" s="14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 t="shared" si="353"/>
        <v>2026-08</v>
      </c>
      <c r="J11275" s="7" t="str">
        <f>VLOOKUP(C11275,'[1]T. Apoyo Sistema'!$B$1:$C$89,2,0)</f>
        <v>SI</v>
      </c>
    </row>
    <row r="11276" spans="1:10" x14ac:dyDescent="0.25">
      <c r="A11276" s="4" t="str">
        <f t="shared" si="352"/>
        <v>46249-POX61-sec1</v>
      </c>
      <c r="B11276" s="14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 t="shared" si="353"/>
        <v>2026-08</v>
      </c>
      <c r="J11276" s="7" t="str">
        <f>VLOOKUP(C11276,'[1]T. Apoyo Sistema'!$B$1:$C$89,2,0)</f>
        <v>SI</v>
      </c>
    </row>
    <row r="11277" spans="1:10" x14ac:dyDescent="0.25">
      <c r="A11277" s="4" t="str">
        <f t="shared" si="352"/>
        <v>46249-POX61-sec2</v>
      </c>
      <c r="B11277" s="14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 t="shared" si="353"/>
        <v>2026-08</v>
      </c>
      <c r="J11277" s="7" t="str">
        <f>VLOOKUP(C11277,'[1]T. Apoyo Sistema'!$B$1:$C$89,2,0)</f>
        <v>SI</v>
      </c>
    </row>
    <row r="11278" spans="1:10" x14ac:dyDescent="0.25">
      <c r="A11278" s="4" t="str">
        <f t="shared" si="352"/>
        <v>46249-POX62-bbd1</v>
      </c>
      <c r="B11278" s="14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 t="shared" si="353"/>
        <v>2026-08</v>
      </c>
      <c r="J11278" s="7" t="str">
        <f>VLOOKUP(C11278,'[1]T. Apoyo Sistema'!$B$1:$C$89,2,0)</f>
        <v>SI</v>
      </c>
    </row>
    <row r="11279" spans="1:10" x14ac:dyDescent="0.25">
      <c r="A11279" s="4" t="str">
        <f t="shared" si="352"/>
        <v>46249-POX62-bbd2</v>
      </c>
      <c r="B11279" s="14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 t="shared" si="353"/>
        <v>2026-08</v>
      </c>
      <c r="J11279" s="7" t="str">
        <f>VLOOKUP(C11279,'[1]T. Apoyo Sistema'!$B$1:$C$89,2,0)</f>
        <v>SI</v>
      </c>
    </row>
    <row r="11280" spans="1:10" x14ac:dyDescent="0.25">
      <c r="A11280" s="4" t="str">
        <f t="shared" si="352"/>
        <v>46249-POX62-com1</v>
      </c>
      <c r="B11280" s="14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 t="shared" si="353"/>
        <v>2026-08</v>
      </c>
      <c r="J11280" s="7" t="str">
        <f>VLOOKUP(C11280,'[1]T. Apoyo Sistema'!$B$1:$C$89,2,0)</f>
        <v>SI</v>
      </c>
    </row>
    <row r="11281" spans="1:10" x14ac:dyDescent="0.25">
      <c r="A11281" s="4" t="str">
        <f t="shared" si="352"/>
        <v>46249-POX62-com2</v>
      </c>
      <c r="B11281" s="14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 t="shared" si="353"/>
        <v>2026-08</v>
      </c>
      <c r="J11281" s="7" t="str">
        <f>VLOOKUP(C11281,'[1]T. Apoyo Sistema'!$B$1:$C$89,2,0)</f>
        <v>SI</v>
      </c>
    </row>
    <row r="11282" spans="1:10" x14ac:dyDescent="0.25">
      <c r="A11282" s="4" t="str">
        <f t="shared" si="352"/>
        <v>46249-POX62-com3</v>
      </c>
      <c r="B11282" s="14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 t="shared" si="353"/>
        <v>2026-08</v>
      </c>
      <c r="J11282" s="7" t="str">
        <f>VLOOKUP(C11282,'[1]T. Apoyo Sistema'!$B$1:$C$89,2,0)</f>
        <v>SI</v>
      </c>
    </row>
    <row r="11283" spans="1:10" x14ac:dyDescent="0.25">
      <c r="A11283" s="4" t="str">
        <f t="shared" si="352"/>
        <v>46249-POX62-com4</v>
      </c>
      <c r="B11283" s="14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 t="shared" si="353"/>
        <v>2026-08</v>
      </c>
      <c r="J11283" s="7" t="str">
        <f>VLOOKUP(C11283,'[1]T. Apoyo Sistema'!$B$1:$C$89,2,0)</f>
        <v>SI</v>
      </c>
    </row>
    <row r="11284" spans="1:10" x14ac:dyDescent="0.25">
      <c r="A11284" s="4" t="str">
        <f t="shared" si="352"/>
        <v>46249-POX62-gen1</v>
      </c>
      <c r="B11284" s="14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 t="shared" si="353"/>
        <v>2026-08</v>
      </c>
      <c r="J11284" s="7" t="str">
        <f>VLOOKUP(C11284,'[1]T. Apoyo Sistema'!$B$1:$C$89,2,0)</f>
        <v>SI</v>
      </c>
    </row>
    <row r="11285" spans="1:10" x14ac:dyDescent="0.25">
      <c r="A11285" s="4" t="str">
        <f t="shared" si="352"/>
        <v>46249-POX62-gen2</v>
      </c>
      <c r="B11285" s="14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 t="shared" si="353"/>
        <v>2026-08</v>
      </c>
      <c r="J11285" s="7" t="str">
        <f>VLOOKUP(C11285,'[1]T. Apoyo Sistema'!$B$1:$C$89,2,0)</f>
        <v>SI</v>
      </c>
    </row>
    <row r="11286" spans="1:10" x14ac:dyDescent="0.25">
      <c r="A11286" s="4" t="str">
        <f t="shared" si="352"/>
        <v>46249-POX62-psa1</v>
      </c>
      <c r="B11286" s="14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 t="shared" si="353"/>
        <v>2026-08</v>
      </c>
      <c r="J11286" s="7" t="str">
        <f>VLOOKUP(C11286,'[1]T. Apoyo Sistema'!$B$1:$C$89,2,0)</f>
        <v>SI</v>
      </c>
    </row>
    <row r="11287" spans="1:10" x14ac:dyDescent="0.25">
      <c r="A11287" s="4" t="str">
        <f t="shared" si="352"/>
        <v>46249-POX62-psa2</v>
      </c>
      <c r="B11287" s="14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 t="shared" si="353"/>
        <v>2026-08</v>
      </c>
      <c r="J11287" s="7" t="str">
        <f>VLOOKUP(C11287,'[1]T. Apoyo Sistema'!$B$1:$C$89,2,0)</f>
        <v>SI</v>
      </c>
    </row>
    <row r="11288" spans="1:10" x14ac:dyDescent="0.25">
      <c r="A11288" s="4" t="str">
        <f t="shared" si="352"/>
        <v>46249-POX62-psa3</v>
      </c>
      <c r="B11288" s="14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 t="shared" si="353"/>
        <v>2026-08</v>
      </c>
      <c r="J11288" s="7" t="str">
        <f>VLOOKUP(C11288,'[1]T. Apoyo Sistema'!$B$1:$C$89,2,0)</f>
        <v>SI</v>
      </c>
    </row>
    <row r="11289" spans="1:10" x14ac:dyDescent="0.25">
      <c r="A11289" s="4" t="str">
        <f t="shared" si="352"/>
        <v>46249-POX62-psa4</v>
      </c>
      <c r="B11289" s="14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 t="shared" si="353"/>
        <v>2026-08</v>
      </c>
      <c r="J11289" s="7" t="str">
        <f>VLOOKUP(C11289,'[1]T. Apoyo Sistema'!$B$1:$C$89,2,0)</f>
        <v>SI</v>
      </c>
    </row>
    <row r="11290" spans="1:10" x14ac:dyDescent="0.25">
      <c r="A11290" s="4" t="str">
        <f t="shared" si="352"/>
        <v>46249-POX62-sec1</v>
      </c>
      <c r="B11290" s="14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 t="shared" si="353"/>
        <v>2026-08</v>
      </c>
      <c r="J11290" s="7" t="str">
        <f>VLOOKUP(C11290,'[1]T. Apoyo Sistema'!$B$1:$C$89,2,0)</f>
        <v>SI</v>
      </c>
    </row>
    <row r="11291" spans="1:10" x14ac:dyDescent="0.25">
      <c r="A11291" s="4" t="str">
        <f t="shared" si="352"/>
        <v>46249-POX62-sec2</v>
      </c>
      <c r="B11291" s="14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 t="shared" si="353"/>
        <v>2026-08</v>
      </c>
      <c r="J11291" s="7" t="str">
        <f>VLOOKUP(C11291,'[1]T. Apoyo Sistema'!$B$1:$C$89,2,0)</f>
        <v>SI</v>
      </c>
    </row>
    <row r="11292" spans="1:10" x14ac:dyDescent="0.25">
      <c r="A11292" s="4" t="str">
        <f t="shared" si="352"/>
        <v>46249-POX63-bbd1</v>
      </c>
      <c r="B11292" s="14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 t="shared" si="353"/>
        <v>2026-08</v>
      </c>
      <c r="J11292" s="7" t="str">
        <f>VLOOKUP(C11292,'[1]T. Apoyo Sistema'!$B$1:$C$89,2,0)</f>
        <v>SI</v>
      </c>
    </row>
    <row r="11293" spans="1:10" x14ac:dyDescent="0.25">
      <c r="A11293" s="4" t="str">
        <f t="shared" si="352"/>
        <v>46249-POX63-bbd2</v>
      </c>
      <c r="B11293" s="14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 t="shared" si="353"/>
        <v>2026-08</v>
      </c>
      <c r="J11293" s="7" t="str">
        <f>VLOOKUP(C11293,'[1]T. Apoyo Sistema'!$B$1:$C$89,2,0)</f>
        <v>SI</v>
      </c>
    </row>
    <row r="11294" spans="1:10" x14ac:dyDescent="0.25">
      <c r="A11294" s="4" t="str">
        <f t="shared" si="352"/>
        <v>46249-POX63-com1</v>
      </c>
      <c r="B11294" s="14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 t="shared" si="353"/>
        <v>2026-08</v>
      </c>
      <c r="J11294" s="7" t="str">
        <f>VLOOKUP(C11294,'[1]T. Apoyo Sistema'!$B$1:$C$89,2,0)</f>
        <v>SI</v>
      </c>
    </row>
    <row r="11295" spans="1:10" x14ac:dyDescent="0.25">
      <c r="A11295" s="4" t="str">
        <f t="shared" si="352"/>
        <v>46249-POX63-com2</v>
      </c>
      <c r="B11295" s="14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 t="shared" si="353"/>
        <v>2026-08</v>
      </c>
      <c r="J11295" s="7" t="str">
        <f>VLOOKUP(C11295,'[1]T. Apoyo Sistema'!$B$1:$C$89,2,0)</f>
        <v>SI</v>
      </c>
    </row>
    <row r="11296" spans="1:10" x14ac:dyDescent="0.25">
      <c r="A11296" s="4" t="str">
        <f t="shared" si="352"/>
        <v>46249-POX63-com3</v>
      </c>
      <c r="B11296" s="14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 t="shared" si="353"/>
        <v>2026-08</v>
      </c>
      <c r="J11296" s="7" t="str">
        <f>VLOOKUP(C11296,'[1]T. Apoyo Sistema'!$B$1:$C$89,2,0)</f>
        <v>SI</v>
      </c>
    </row>
    <row r="11297" spans="1:10" x14ac:dyDescent="0.25">
      <c r="A11297" s="4" t="str">
        <f t="shared" si="352"/>
        <v>46249-POX63-gen1</v>
      </c>
      <c r="B11297" s="14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 t="shared" si="353"/>
        <v>2026-08</v>
      </c>
      <c r="J11297" s="7" t="str">
        <f>VLOOKUP(C11297,'[1]T. Apoyo Sistema'!$B$1:$C$89,2,0)</f>
        <v>SI</v>
      </c>
    </row>
    <row r="11298" spans="1:10" x14ac:dyDescent="0.25">
      <c r="A11298" s="4" t="str">
        <f t="shared" si="352"/>
        <v>46249-POX63-gen2</v>
      </c>
      <c r="B11298" s="14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 t="shared" si="353"/>
        <v>2026-08</v>
      </c>
      <c r="J11298" s="7" t="str">
        <f>VLOOKUP(C11298,'[1]T. Apoyo Sistema'!$B$1:$C$89,2,0)</f>
        <v>SI</v>
      </c>
    </row>
    <row r="11299" spans="1:10" x14ac:dyDescent="0.25">
      <c r="A11299" s="4" t="str">
        <f t="shared" si="352"/>
        <v>46249-POX63-motocom1</v>
      </c>
      <c r="B11299" s="14">
        <v>46249</v>
      </c>
      <c r="C11299" s="4" t="s">
        <v>11</v>
      </c>
      <c r="D11299" s="4" t="s">
        <v>104</v>
      </c>
      <c r="E11299" s="4">
        <v>0</v>
      </c>
      <c r="F11299" s="6">
        <v>0</v>
      </c>
      <c r="G11299" s="6">
        <v>0</v>
      </c>
      <c r="H11299" s="6">
        <v>0</v>
      </c>
      <c r="I11299" s="4" t="str">
        <f t="shared" si="353"/>
        <v>2026-08</v>
      </c>
      <c r="J11299" s="7" t="str">
        <f>VLOOKUP(C11299,'[1]T. Apoyo Sistema'!$B$1:$C$89,2,0)</f>
        <v>SI</v>
      </c>
    </row>
    <row r="11300" spans="1:10" x14ac:dyDescent="0.25">
      <c r="A11300" s="4" t="str">
        <f t="shared" si="352"/>
        <v>46249-POX63-motocom2</v>
      </c>
      <c r="B11300" s="14">
        <v>46249</v>
      </c>
      <c r="C11300" s="4" t="s">
        <v>11</v>
      </c>
      <c r="D11300" s="4" t="s">
        <v>105</v>
      </c>
      <c r="E11300" s="4">
        <v>0</v>
      </c>
      <c r="F11300" s="6">
        <v>0</v>
      </c>
      <c r="G11300" s="6">
        <v>0</v>
      </c>
      <c r="H11300" s="6">
        <v>0</v>
      </c>
      <c r="I11300" s="4" t="str">
        <f t="shared" si="353"/>
        <v>2026-08</v>
      </c>
      <c r="J11300" s="7" t="str">
        <f>VLOOKUP(C11300,'[1]T. Apoyo Sistema'!$B$1:$C$89,2,0)</f>
        <v>SI</v>
      </c>
    </row>
    <row r="11301" spans="1:10" x14ac:dyDescent="0.25">
      <c r="A11301" s="4" t="str">
        <f t="shared" si="352"/>
        <v>46249-POX63-psa1</v>
      </c>
      <c r="B11301" s="14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 t="shared" si="353"/>
        <v>2026-08</v>
      </c>
      <c r="J11301" s="7" t="str">
        <f>VLOOKUP(C11301,'[1]T. Apoyo Sistema'!$B$1:$C$89,2,0)</f>
        <v>SI</v>
      </c>
    </row>
    <row r="11302" spans="1:10" x14ac:dyDescent="0.25">
      <c r="A11302" s="4" t="str">
        <f t="shared" si="352"/>
        <v>46249-POX63-psa2</v>
      </c>
      <c r="B11302" s="14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 t="shared" si="353"/>
        <v>2026-08</v>
      </c>
      <c r="J11302" s="7" t="str">
        <f>VLOOKUP(C11302,'[1]T. Apoyo Sistema'!$B$1:$C$89,2,0)</f>
        <v>SI</v>
      </c>
    </row>
    <row r="11303" spans="1:10" x14ac:dyDescent="0.25">
      <c r="A11303" s="4" t="str">
        <f t="shared" si="352"/>
        <v>46249-POX63-psa3</v>
      </c>
      <c r="B11303" s="14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 t="shared" si="353"/>
        <v>2026-08</v>
      </c>
      <c r="J11303" s="7" t="str">
        <f>VLOOKUP(C11303,'[1]T. Apoyo Sistema'!$B$1:$C$89,2,0)</f>
        <v>SI</v>
      </c>
    </row>
    <row r="11304" spans="1:10" x14ac:dyDescent="0.25">
      <c r="A11304" s="4" t="str">
        <f t="shared" si="352"/>
        <v>46249-POX63-psa4</v>
      </c>
      <c r="B11304" s="14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 t="shared" si="353"/>
        <v>2026-08</v>
      </c>
      <c r="J11304" s="7" t="str">
        <f>VLOOKUP(C11304,'[1]T. Apoyo Sistema'!$B$1:$C$89,2,0)</f>
        <v>SI</v>
      </c>
    </row>
    <row r="11305" spans="1:10" x14ac:dyDescent="0.25">
      <c r="A11305" s="4" t="str">
        <f t="shared" si="352"/>
        <v>46249-POX63-psa5</v>
      </c>
      <c r="B11305" s="14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 t="shared" si="353"/>
        <v>2026-08</v>
      </c>
      <c r="J11305" s="7" t="str">
        <f>VLOOKUP(C11305,'[1]T. Apoyo Sistema'!$B$1:$C$89,2,0)</f>
        <v>SI</v>
      </c>
    </row>
    <row r="11306" spans="1:10" x14ac:dyDescent="0.25">
      <c r="A11306" s="4" t="str">
        <f t="shared" si="352"/>
        <v>46249-POX63-psa6</v>
      </c>
      <c r="B11306" s="14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 t="shared" si="353"/>
        <v>2026-08</v>
      </c>
      <c r="J11306" s="7" t="str">
        <f>VLOOKUP(C11306,'[1]T. Apoyo Sistema'!$B$1:$C$89,2,0)</f>
        <v>SI</v>
      </c>
    </row>
    <row r="11307" spans="1:10" x14ac:dyDescent="0.25">
      <c r="A11307" s="4" t="str">
        <f t="shared" si="352"/>
        <v>46249-POX63-sec1</v>
      </c>
      <c r="B11307" s="14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 t="shared" si="353"/>
        <v>2026-08</v>
      </c>
      <c r="J11307" s="7" t="str">
        <f>VLOOKUP(C11307,'[1]T. Apoyo Sistema'!$B$1:$C$89,2,0)</f>
        <v>SI</v>
      </c>
    </row>
    <row r="11308" spans="1:10" x14ac:dyDescent="0.25">
      <c r="A11308" s="4" t="str">
        <f t="shared" si="352"/>
        <v>46249-POX63-sec2</v>
      </c>
      <c r="B11308" s="14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 t="shared" si="353"/>
        <v>2026-08</v>
      </c>
      <c r="J11308" s="7" t="str">
        <f>VLOOKUP(C11308,'[1]T. Apoyo Sistema'!$B$1:$C$89,2,0)</f>
        <v>SI</v>
      </c>
    </row>
    <row r="11309" spans="1:10" x14ac:dyDescent="0.25">
      <c r="A11309" s="4" t="str">
        <f t="shared" si="352"/>
        <v>46249-POX64-bbd1</v>
      </c>
      <c r="B11309" s="14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 t="shared" si="353"/>
        <v>2026-08</v>
      </c>
      <c r="J11309" s="7" t="str">
        <f>VLOOKUP(C11309,'[1]T. Apoyo Sistema'!$B$1:$C$89,2,0)</f>
        <v>SI</v>
      </c>
    </row>
    <row r="11310" spans="1:10" x14ac:dyDescent="0.25">
      <c r="A11310" s="4" t="str">
        <f t="shared" si="352"/>
        <v>46249-POX64-bbd2</v>
      </c>
      <c r="B11310" s="14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 t="shared" si="353"/>
        <v>2026-08</v>
      </c>
      <c r="J11310" s="7" t="str">
        <f>VLOOKUP(C11310,'[1]T. Apoyo Sistema'!$B$1:$C$89,2,0)</f>
        <v>SI</v>
      </c>
    </row>
    <row r="11311" spans="1:10" x14ac:dyDescent="0.25">
      <c r="A11311" s="4" t="str">
        <f t="shared" si="352"/>
        <v>46249-POX64-com1</v>
      </c>
      <c r="B11311" s="14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 t="shared" si="353"/>
        <v>2026-08</v>
      </c>
      <c r="J11311" s="7" t="str">
        <f>VLOOKUP(C11311,'[1]T. Apoyo Sistema'!$B$1:$C$89,2,0)</f>
        <v>SI</v>
      </c>
    </row>
    <row r="11312" spans="1:10" x14ac:dyDescent="0.25">
      <c r="A11312" s="4" t="str">
        <f t="shared" si="352"/>
        <v>46249-POX64-com2</v>
      </c>
      <c r="B11312" s="14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 t="shared" si="353"/>
        <v>2026-08</v>
      </c>
      <c r="J11312" s="7" t="str">
        <f>VLOOKUP(C11312,'[1]T. Apoyo Sistema'!$B$1:$C$89,2,0)</f>
        <v>SI</v>
      </c>
    </row>
    <row r="11313" spans="1:10" x14ac:dyDescent="0.25">
      <c r="A11313" s="4" t="str">
        <f t="shared" si="352"/>
        <v>46249-POX64-com3</v>
      </c>
      <c r="B11313" s="14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 t="shared" si="353"/>
        <v>2026-08</v>
      </c>
      <c r="J11313" s="7" t="str">
        <f>VLOOKUP(C11313,'[1]T. Apoyo Sistema'!$B$1:$C$89,2,0)</f>
        <v>SI</v>
      </c>
    </row>
    <row r="11314" spans="1:10" x14ac:dyDescent="0.25">
      <c r="A11314" s="4" t="str">
        <f t="shared" si="352"/>
        <v>46249-POX64-gen1</v>
      </c>
      <c r="B11314" s="14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 t="shared" si="353"/>
        <v>2026-08</v>
      </c>
      <c r="J11314" s="7" t="str">
        <f>VLOOKUP(C11314,'[1]T. Apoyo Sistema'!$B$1:$C$89,2,0)</f>
        <v>SI</v>
      </c>
    </row>
    <row r="11315" spans="1:10" x14ac:dyDescent="0.25">
      <c r="A11315" s="4" t="str">
        <f t="shared" si="352"/>
        <v>46249-POX64-gen2</v>
      </c>
      <c r="B11315" s="14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 t="shared" si="353"/>
        <v>2026-08</v>
      </c>
      <c r="J11315" s="7" t="str">
        <f>VLOOKUP(C11315,'[1]T. Apoyo Sistema'!$B$1:$C$89,2,0)</f>
        <v>SI</v>
      </c>
    </row>
    <row r="11316" spans="1:10" x14ac:dyDescent="0.25">
      <c r="A11316" s="4" t="str">
        <f t="shared" si="352"/>
        <v>46249-POX64-psa1</v>
      </c>
      <c r="B11316" s="14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 t="shared" si="353"/>
        <v>2026-08</v>
      </c>
      <c r="J11316" s="7" t="str">
        <f>VLOOKUP(C11316,'[1]T. Apoyo Sistema'!$B$1:$C$89,2,0)</f>
        <v>SI</v>
      </c>
    </row>
    <row r="11317" spans="1:10" x14ac:dyDescent="0.25">
      <c r="A11317" s="4" t="str">
        <f t="shared" si="352"/>
        <v>46249-POX64-psa2</v>
      </c>
      <c r="B11317" s="14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 t="shared" si="353"/>
        <v>2026-08</v>
      </c>
      <c r="J11317" s="7" t="str">
        <f>VLOOKUP(C11317,'[1]T. Apoyo Sistema'!$B$1:$C$89,2,0)</f>
        <v>SI</v>
      </c>
    </row>
    <row r="11318" spans="1:10" x14ac:dyDescent="0.25">
      <c r="A11318" s="4" t="str">
        <f t="shared" si="352"/>
        <v>46249-POX64-psa3</v>
      </c>
      <c r="B11318" s="14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 t="shared" si="353"/>
        <v>2026-08</v>
      </c>
      <c r="J11318" s="7" t="str">
        <f>VLOOKUP(C11318,'[1]T. Apoyo Sistema'!$B$1:$C$89,2,0)</f>
        <v>SI</v>
      </c>
    </row>
    <row r="11319" spans="1:10" x14ac:dyDescent="0.25">
      <c r="A11319" s="4" t="str">
        <f t="shared" si="352"/>
        <v>46249-POX64-psa4</v>
      </c>
      <c r="B11319" s="14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 t="shared" si="353"/>
        <v>2026-08</v>
      </c>
      <c r="J11319" s="7" t="str">
        <f>VLOOKUP(C11319,'[1]T. Apoyo Sistema'!$B$1:$C$89,2,0)</f>
        <v>SI</v>
      </c>
    </row>
    <row r="11320" spans="1:10" x14ac:dyDescent="0.25">
      <c r="A11320" s="4" t="str">
        <f t="shared" si="352"/>
        <v>46249-POX64-sec1</v>
      </c>
      <c r="B11320" s="14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 t="shared" si="353"/>
        <v>2026-08</v>
      </c>
      <c r="J11320" s="7" t="str">
        <f>VLOOKUP(C11320,'[1]T. Apoyo Sistema'!$B$1:$C$89,2,0)</f>
        <v>SI</v>
      </c>
    </row>
    <row r="11321" spans="1:10" x14ac:dyDescent="0.25">
      <c r="A11321" s="4" t="str">
        <f t="shared" si="352"/>
        <v>46249-POX64-sec2</v>
      </c>
      <c r="B11321" s="14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 t="shared" si="353"/>
        <v>2026-08</v>
      </c>
      <c r="J11321" s="7" t="str">
        <f>VLOOKUP(C11321,'[1]T. Apoyo Sistema'!$B$1:$C$89,2,0)</f>
        <v>SI</v>
      </c>
    </row>
    <row r="11322" spans="1:10" x14ac:dyDescent="0.25">
      <c r="A11322" s="4" t="str">
        <f t="shared" si="352"/>
        <v>46249-POX65-bbd1</v>
      </c>
      <c r="B11322" s="14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 t="shared" si="353"/>
        <v>2026-08</v>
      </c>
      <c r="J11322" s="7" t="str">
        <f>VLOOKUP(C11322,'[1]T. Apoyo Sistema'!$B$1:$C$89,2,0)</f>
        <v>SI</v>
      </c>
    </row>
    <row r="11323" spans="1:10" x14ac:dyDescent="0.25">
      <c r="A11323" s="4" t="str">
        <f t="shared" si="352"/>
        <v>46249-POX65-bbd2</v>
      </c>
      <c r="B11323" s="14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 t="shared" si="353"/>
        <v>2026-08</v>
      </c>
      <c r="J11323" s="7" t="str">
        <f>VLOOKUP(C11323,'[1]T. Apoyo Sistema'!$B$1:$C$89,2,0)</f>
        <v>SI</v>
      </c>
    </row>
    <row r="11324" spans="1:10" x14ac:dyDescent="0.25">
      <c r="A11324" s="4" t="str">
        <f t="shared" si="352"/>
        <v>46249-POX65-com1</v>
      </c>
      <c r="B11324" s="14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 t="shared" si="353"/>
        <v>2026-08</v>
      </c>
      <c r="J11324" s="7" t="str">
        <f>VLOOKUP(C11324,'[1]T. Apoyo Sistema'!$B$1:$C$89,2,0)</f>
        <v>SI</v>
      </c>
    </row>
    <row r="11325" spans="1:10" x14ac:dyDescent="0.25">
      <c r="A11325" s="4" t="str">
        <f t="shared" si="352"/>
        <v>46249-POX65-com2</v>
      </c>
      <c r="B11325" s="14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 t="shared" si="353"/>
        <v>2026-08</v>
      </c>
      <c r="J11325" s="7" t="str">
        <f>VLOOKUP(C11325,'[1]T. Apoyo Sistema'!$B$1:$C$89,2,0)</f>
        <v>SI</v>
      </c>
    </row>
    <row r="11326" spans="1:10" x14ac:dyDescent="0.25">
      <c r="A11326" s="4" t="str">
        <f t="shared" si="352"/>
        <v>46249-POX65-com3</v>
      </c>
      <c r="B11326" s="14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 t="shared" si="353"/>
        <v>2026-08</v>
      </c>
      <c r="J11326" s="7" t="str">
        <f>VLOOKUP(C11326,'[1]T. Apoyo Sistema'!$B$1:$C$89,2,0)</f>
        <v>SI</v>
      </c>
    </row>
    <row r="11327" spans="1:10" x14ac:dyDescent="0.25">
      <c r="A11327" s="4" t="str">
        <f t="shared" si="352"/>
        <v>46249-POX65-gen1</v>
      </c>
      <c r="B11327" s="14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 t="shared" si="353"/>
        <v>2026-08</v>
      </c>
      <c r="J11327" s="7" t="str">
        <f>VLOOKUP(C11327,'[1]T. Apoyo Sistema'!$B$1:$C$89,2,0)</f>
        <v>SI</v>
      </c>
    </row>
    <row r="11328" spans="1:10" x14ac:dyDescent="0.25">
      <c r="A11328" s="4" t="str">
        <f t="shared" si="352"/>
        <v>46249-POX65-gen2</v>
      </c>
      <c r="B11328" s="14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 t="shared" si="353"/>
        <v>2026-08</v>
      </c>
      <c r="J11328" s="7" t="str">
        <f>VLOOKUP(C11328,'[1]T. Apoyo Sistema'!$B$1:$C$89,2,0)</f>
        <v>SI</v>
      </c>
    </row>
    <row r="11329" spans="1:10" x14ac:dyDescent="0.25">
      <c r="A11329" s="4" t="str">
        <f t="shared" si="352"/>
        <v>46249-POX65-psa1</v>
      </c>
      <c r="B11329" s="14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 t="shared" si="353"/>
        <v>2026-08</v>
      </c>
      <c r="J11329" s="7" t="str">
        <f>VLOOKUP(C11329,'[1]T. Apoyo Sistema'!$B$1:$C$89,2,0)</f>
        <v>SI</v>
      </c>
    </row>
    <row r="11330" spans="1:10" x14ac:dyDescent="0.25">
      <c r="A11330" s="4" t="str">
        <f t="shared" ref="A11330:A11393" si="354">CONCATENATE(B11330,"-",C11330,"-",D11330)</f>
        <v>46249-POX65-psa2</v>
      </c>
      <c r="B11330" s="14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 t="shared" ref="I11330:I11393" si="355">TEXT(B11330,"yyyy-mm")</f>
        <v>2026-08</v>
      </c>
      <c r="J11330" s="7" t="str">
        <f>VLOOKUP(C11330,'[1]T. Apoyo Sistema'!$B$1:$C$89,2,0)</f>
        <v>SI</v>
      </c>
    </row>
    <row r="11331" spans="1:10" x14ac:dyDescent="0.25">
      <c r="A11331" s="4" t="str">
        <f t="shared" si="354"/>
        <v>46249-POX65-psa3</v>
      </c>
      <c r="B11331" s="14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 t="shared" si="355"/>
        <v>2026-08</v>
      </c>
      <c r="J11331" s="7" t="str">
        <f>VLOOKUP(C11331,'[1]T. Apoyo Sistema'!$B$1:$C$89,2,0)</f>
        <v>SI</v>
      </c>
    </row>
    <row r="11332" spans="1:10" x14ac:dyDescent="0.25">
      <c r="A11332" s="4" t="str">
        <f t="shared" si="354"/>
        <v>46249-POX65-psa4</v>
      </c>
      <c r="B11332" s="14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 t="shared" si="355"/>
        <v>2026-08</v>
      </c>
      <c r="J11332" s="7" t="str">
        <f>VLOOKUP(C11332,'[1]T. Apoyo Sistema'!$B$1:$C$89,2,0)</f>
        <v>SI</v>
      </c>
    </row>
    <row r="11333" spans="1:10" x14ac:dyDescent="0.25">
      <c r="A11333" s="4" t="str">
        <f t="shared" si="354"/>
        <v>46249-POX65-psa5</v>
      </c>
      <c r="B11333" s="14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 t="shared" si="355"/>
        <v>2026-08</v>
      </c>
      <c r="J11333" s="7" t="str">
        <f>VLOOKUP(C11333,'[1]T. Apoyo Sistema'!$B$1:$C$89,2,0)</f>
        <v>SI</v>
      </c>
    </row>
    <row r="11334" spans="1:10" x14ac:dyDescent="0.25">
      <c r="A11334" s="4" t="str">
        <f t="shared" si="354"/>
        <v>46249-POX65-psa6</v>
      </c>
      <c r="B11334" s="14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 t="shared" si="355"/>
        <v>2026-08</v>
      </c>
      <c r="J11334" s="7" t="str">
        <f>VLOOKUP(C11334,'[1]T. Apoyo Sistema'!$B$1:$C$89,2,0)</f>
        <v>SI</v>
      </c>
    </row>
    <row r="11335" spans="1:10" x14ac:dyDescent="0.25">
      <c r="A11335" s="4" t="str">
        <f t="shared" si="354"/>
        <v>46249-POX65-sec1</v>
      </c>
      <c r="B11335" s="14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 t="shared" si="355"/>
        <v>2026-08</v>
      </c>
      <c r="J11335" s="7" t="str">
        <f>VLOOKUP(C11335,'[1]T. Apoyo Sistema'!$B$1:$C$89,2,0)</f>
        <v>SI</v>
      </c>
    </row>
    <row r="11336" spans="1:10" x14ac:dyDescent="0.25">
      <c r="A11336" s="4" t="str">
        <f t="shared" si="354"/>
        <v>46249-POX65-sec2</v>
      </c>
      <c r="B11336" s="14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 t="shared" si="355"/>
        <v>2026-08</v>
      </c>
      <c r="J11336" s="7" t="str">
        <f>VLOOKUP(C11336,'[1]T. Apoyo Sistema'!$B$1:$C$89,2,0)</f>
        <v>SI</v>
      </c>
    </row>
    <row r="11337" spans="1:10" x14ac:dyDescent="0.25">
      <c r="A11337" s="4" t="str">
        <f t="shared" si="354"/>
        <v>46249-POX66-bbd1</v>
      </c>
      <c r="B11337" s="14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 t="shared" si="355"/>
        <v>2026-08</v>
      </c>
      <c r="J11337" s="7" t="str">
        <f>VLOOKUP(C11337,'[1]T. Apoyo Sistema'!$B$1:$C$89,2,0)</f>
        <v>SI</v>
      </c>
    </row>
    <row r="11338" spans="1:10" x14ac:dyDescent="0.25">
      <c r="A11338" s="4" t="str">
        <f t="shared" si="354"/>
        <v>46249-POX66-bbd2</v>
      </c>
      <c r="B11338" s="14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 t="shared" si="355"/>
        <v>2026-08</v>
      </c>
      <c r="J11338" s="7" t="str">
        <f>VLOOKUP(C11338,'[1]T. Apoyo Sistema'!$B$1:$C$89,2,0)</f>
        <v>SI</v>
      </c>
    </row>
    <row r="11339" spans="1:10" x14ac:dyDescent="0.25">
      <c r="A11339" s="4" t="str">
        <f t="shared" si="354"/>
        <v>46249-POX66-com1</v>
      </c>
      <c r="B11339" s="14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 t="shared" si="355"/>
        <v>2026-08</v>
      </c>
      <c r="J11339" s="7" t="str">
        <f>VLOOKUP(C11339,'[1]T. Apoyo Sistema'!$B$1:$C$89,2,0)</f>
        <v>SI</v>
      </c>
    </row>
    <row r="11340" spans="1:10" x14ac:dyDescent="0.25">
      <c r="A11340" s="4" t="str">
        <f t="shared" si="354"/>
        <v>46249-POX66-com2</v>
      </c>
      <c r="B11340" s="14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 t="shared" si="355"/>
        <v>2026-08</v>
      </c>
      <c r="J11340" s="7" t="str">
        <f>VLOOKUP(C11340,'[1]T. Apoyo Sistema'!$B$1:$C$89,2,0)</f>
        <v>SI</v>
      </c>
    </row>
    <row r="11341" spans="1:10" x14ac:dyDescent="0.25">
      <c r="A11341" s="4" t="str">
        <f t="shared" si="354"/>
        <v>46249-POX66-com3</v>
      </c>
      <c r="B11341" s="14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 t="shared" si="355"/>
        <v>2026-08</v>
      </c>
      <c r="J11341" s="7" t="str">
        <f>VLOOKUP(C11341,'[1]T. Apoyo Sistema'!$B$1:$C$89,2,0)</f>
        <v>SI</v>
      </c>
    </row>
    <row r="11342" spans="1:10" x14ac:dyDescent="0.25">
      <c r="A11342" s="4" t="str">
        <f t="shared" si="354"/>
        <v>46249-POX66-gen1</v>
      </c>
      <c r="B11342" s="14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 t="shared" si="355"/>
        <v>2026-08</v>
      </c>
      <c r="J11342" s="7" t="str">
        <f>VLOOKUP(C11342,'[1]T. Apoyo Sistema'!$B$1:$C$89,2,0)</f>
        <v>SI</v>
      </c>
    </row>
    <row r="11343" spans="1:10" x14ac:dyDescent="0.25">
      <c r="A11343" s="4" t="str">
        <f t="shared" si="354"/>
        <v>46249-POX66-gen2</v>
      </c>
      <c r="B11343" s="14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 t="shared" si="355"/>
        <v>2026-08</v>
      </c>
      <c r="J11343" s="7" t="str">
        <f>VLOOKUP(C11343,'[1]T. Apoyo Sistema'!$B$1:$C$89,2,0)</f>
        <v>SI</v>
      </c>
    </row>
    <row r="11344" spans="1:10" x14ac:dyDescent="0.25">
      <c r="A11344" s="4" t="str">
        <f t="shared" si="354"/>
        <v>46249-POX66-psa1</v>
      </c>
      <c r="B11344" s="14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 t="shared" si="355"/>
        <v>2026-08</v>
      </c>
      <c r="J11344" s="7" t="str">
        <f>VLOOKUP(C11344,'[1]T. Apoyo Sistema'!$B$1:$C$89,2,0)</f>
        <v>SI</v>
      </c>
    </row>
    <row r="11345" spans="1:10" x14ac:dyDescent="0.25">
      <c r="A11345" s="4" t="str">
        <f t="shared" si="354"/>
        <v>46249-POX66-psa2</v>
      </c>
      <c r="B11345" s="14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 t="shared" si="355"/>
        <v>2026-08</v>
      </c>
      <c r="J11345" s="7" t="str">
        <f>VLOOKUP(C11345,'[1]T. Apoyo Sistema'!$B$1:$C$89,2,0)</f>
        <v>SI</v>
      </c>
    </row>
    <row r="11346" spans="1:10" x14ac:dyDescent="0.25">
      <c r="A11346" s="4" t="str">
        <f t="shared" si="354"/>
        <v>46249-POX66-psa3</v>
      </c>
      <c r="B11346" s="14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 t="shared" si="355"/>
        <v>2026-08</v>
      </c>
      <c r="J11346" s="7" t="str">
        <f>VLOOKUP(C11346,'[1]T. Apoyo Sistema'!$B$1:$C$89,2,0)</f>
        <v>SI</v>
      </c>
    </row>
    <row r="11347" spans="1:10" x14ac:dyDescent="0.25">
      <c r="A11347" s="4" t="str">
        <f t="shared" si="354"/>
        <v>46249-POX66-psa4</v>
      </c>
      <c r="B11347" s="14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 t="shared" si="355"/>
        <v>2026-08</v>
      </c>
      <c r="J11347" s="7" t="str">
        <f>VLOOKUP(C11347,'[1]T. Apoyo Sistema'!$B$1:$C$89,2,0)</f>
        <v>SI</v>
      </c>
    </row>
    <row r="11348" spans="1:10" x14ac:dyDescent="0.25">
      <c r="A11348" s="4" t="str">
        <f t="shared" si="354"/>
        <v>46249-POX66-sec1</v>
      </c>
      <c r="B11348" s="14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 t="shared" si="355"/>
        <v>2026-08</v>
      </c>
      <c r="J11348" s="7" t="str">
        <f>VLOOKUP(C11348,'[1]T. Apoyo Sistema'!$B$1:$C$89,2,0)</f>
        <v>SI</v>
      </c>
    </row>
    <row r="11349" spans="1:10" x14ac:dyDescent="0.25">
      <c r="A11349" s="4" t="str">
        <f t="shared" si="354"/>
        <v>46249-POX66-sec2</v>
      </c>
      <c r="B11349" s="14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 t="shared" si="355"/>
        <v>2026-08</v>
      </c>
      <c r="J11349" s="7" t="str">
        <f>VLOOKUP(C11349,'[1]T. Apoyo Sistema'!$B$1:$C$89,2,0)</f>
        <v>SI</v>
      </c>
    </row>
    <row r="11350" spans="1:10" x14ac:dyDescent="0.25">
      <c r="A11350" s="4" t="str">
        <f t="shared" si="354"/>
        <v>46249-POX67-bbd1</v>
      </c>
      <c r="B11350" s="14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 t="shared" si="355"/>
        <v>2026-08</v>
      </c>
      <c r="J11350" s="7" t="str">
        <f>VLOOKUP(C11350,'[1]T. Apoyo Sistema'!$B$1:$C$89,2,0)</f>
        <v>SI</v>
      </c>
    </row>
    <row r="11351" spans="1:10" x14ac:dyDescent="0.25">
      <c r="A11351" s="4" t="str">
        <f t="shared" si="354"/>
        <v>46249-POX67-bbd2</v>
      </c>
      <c r="B11351" s="14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 t="shared" si="355"/>
        <v>2026-08</v>
      </c>
      <c r="J11351" s="7" t="str">
        <f>VLOOKUP(C11351,'[1]T. Apoyo Sistema'!$B$1:$C$89,2,0)</f>
        <v>SI</v>
      </c>
    </row>
    <row r="11352" spans="1:10" x14ac:dyDescent="0.25">
      <c r="A11352" s="4" t="str">
        <f t="shared" si="354"/>
        <v>46249-POX67-com1</v>
      </c>
      <c r="B11352" s="14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 t="shared" si="355"/>
        <v>2026-08</v>
      </c>
      <c r="J11352" s="7" t="str">
        <f>VLOOKUP(C11352,'[1]T. Apoyo Sistema'!$B$1:$C$89,2,0)</f>
        <v>SI</v>
      </c>
    </row>
    <row r="11353" spans="1:10" x14ac:dyDescent="0.25">
      <c r="A11353" s="4" t="str">
        <f t="shared" si="354"/>
        <v>46249-POX67-com2</v>
      </c>
      <c r="B11353" s="14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 t="shared" si="355"/>
        <v>2026-08</v>
      </c>
      <c r="J11353" s="7" t="str">
        <f>VLOOKUP(C11353,'[1]T. Apoyo Sistema'!$B$1:$C$89,2,0)</f>
        <v>SI</v>
      </c>
    </row>
    <row r="11354" spans="1:10" x14ac:dyDescent="0.25">
      <c r="A11354" s="4" t="str">
        <f t="shared" si="354"/>
        <v>46249-POX67-com3</v>
      </c>
      <c r="B11354" s="14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 t="shared" si="355"/>
        <v>2026-08</v>
      </c>
      <c r="J11354" s="7" t="str">
        <f>VLOOKUP(C11354,'[1]T. Apoyo Sistema'!$B$1:$C$89,2,0)</f>
        <v>SI</v>
      </c>
    </row>
    <row r="11355" spans="1:10" x14ac:dyDescent="0.25">
      <c r="A11355" s="4" t="str">
        <f t="shared" si="354"/>
        <v>46249-POX67-gen1</v>
      </c>
      <c r="B11355" s="14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 t="shared" si="355"/>
        <v>2026-08</v>
      </c>
      <c r="J11355" s="7" t="str">
        <f>VLOOKUP(C11355,'[1]T. Apoyo Sistema'!$B$1:$C$89,2,0)</f>
        <v>SI</v>
      </c>
    </row>
    <row r="11356" spans="1:10" x14ac:dyDescent="0.25">
      <c r="A11356" s="4" t="str">
        <f t="shared" si="354"/>
        <v>46249-POX67-gen2</v>
      </c>
      <c r="B11356" s="14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 t="shared" si="355"/>
        <v>2026-08</v>
      </c>
      <c r="J11356" s="7" t="str">
        <f>VLOOKUP(C11356,'[1]T. Apoyo Sistema'!$B$1:$C$89,2,0)</f>
        <v>SI</v>
      </c>
    </row>
    <row r="11357" spans="1:10" x14ac:dyDescent="0.25">
      <c r="A11357" s="4" t="str">
        <f t="shared" si="354"/>
        <v>46249-POX67-psa1</v>
      </c>
      <c r="B11357" s="14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 t="shared" si="355"/>
        <v>2026-08</v>
      </c>
      <c r="J11357" s="7" t="str">
        <f>VLOOKUP(C11357,'[1]T. Apoyo Sistema'!$B$1:$C$89,2,0)</f>
        <v>SI</v>
      </c>
    </row>
    <row r="11358" spans="1:10" x14ac:dyDescent="0.25">
      <c r="A11358" s="4" t="str">
        <f t="shared" si="354"/>
        <v>46249-POX67-psa2</v>
      </c>
      <c r="B11358" s="14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 t="shared" si="355"/>
        <v>2026-08</v>
      </c>
      <c r="J11358" s="7" t="str">
        <f>VLOOKUP(C11358,'[1]T. Apoyo Sistema'!$B$1:$C$89,2,0)</f>
        <v>SI</v>
      </c>
    </row>
    <row r="11359" spans="1:10" x14ac:dyDescent="0.25">
      <c r="A11359" s="4" t="str">
        <f t="shared" si="354"/>
        <v>46249-POX67-psa3</v>
      </c>
      <c r="B11359" s="14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 t="shared" si="355"/>
        <v>2026-08</v>
      </c>
      <c r="J11359" s="7" t="str">
        <f>VLOOKUP(C11359,'[1]T. Apoyo Sistema'!$B$1:$C$89,2,0)</f>
        <v>SI</v>
      </c>
    </row>
    <row r="11360" spans="1:10" x14ac:dyDescent="0.25">
      <c r="A11360" s="4" t="str">
        <f t="shared" si="354"/>
        <v>46249-POX67-psa4</v>
      </c>
      <c r="B11360" s="14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 t="shared" si="355"/>
        <v>2026-08</v>
      </c>
      <c r="J11360" s="7" t="str">
        <f>VLOOKUP(C11360,'[1]T. Apoyo Sistema'!$B$1:$C$89,2,0)</f>
        <v>SI</v>
      </c>
    </row>
    <row r="11361" spans="1:10" x14ac:dyDescent="0.25">
      <c r="A11361" s="4" t="str">
        <f t="shared" si="354"/>
        <v>46249-POX67-sec1</v>
      </c>
      <c r="B11361" s="14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 t="shared" si="355"/>
        <v>2026-08</v>
      </c>
      <c r="J11361" s="7" t="str">
        <f>VLOOKUP(C11361,'[1]T. Apoyo Sistema'!$B$1:$C$89,2,0)</f>
        <v>SI</v>
      </c>
    </row>
    <row r="11362" spans="1:10" x14ac:dyDescent="0.25">
      <c r="A11362" s="4" t="str">
        <f t="shared" si="354"/>
        <v>46249-POX67-sec2</v>
      </c>
      <c r="B11362" s="14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 t="shared" si="355"/>
        <v>2026-08</v>
      </c>
      <c r="J11362" s="7" t="str">
        <f>VLOOKUP(C11362,'[1]T. Apoyo Sistema'!$B$1:$C$89,2,0)</f>
        <v>SI</v>
      </c>
    </row>
    <row r="11363" spans="1:10" x14ac:dyDescent="0.25">
      <c r="A11363" s="4" t="str">
        <f t="shared" si="354"/>
        <v>46249-POX8-bbd1</v>
      </c>
      <c r="B11363" s="14">
        <v>46249</v>
      </c>
      <c r="C11363" s="4" t="s">
        <v>113</v>
      </c>
      <c r="D11363" s="4" t="s">
        <v>69</v>
      </c>
      <c r="E11363" s="4">
        <v>0</v>
      </c>
      <c r="F11363" s="6">
        <v>0</v>
      </c>
      <c r="G11363" s="6">
        <v>13.816666666666666</v>
      </c>
      <c r="H11363" s="6">
        <v>0</v>
      </c>
      <c r="I11363" s="4" t="str">
        <f t="shared" si="355"/>
        <v>2026-08</v>
      </c>
      <c r="J11363" s="7" t="str">
        <f>VLOOKUP(C11363,'[1]T. Apoyo Sistema'!$B$1:$C$89,2,0)</f>
        <v>SI</v>
      </c>
    </row>
    <row r="11364" spans="1:10" x14ac:dyDescent="0.25">
      <c r="A11364" s="4" t="str">
        <f t="shared" si="354"/>
        <v>46249-POX8-bbd2</v>
      </c>
      <c r="B11364" s="14">
        <v>46249</v>
      </c>
      <c r="C11364" s="4" t="s">
        <v>113</v>
      </c>
      <c r="D11364" s="4" t="s">
        <v>70</v>
      </c>
      <c r="E11364" s="4">
        <v>0</v>
      </c>
      <c r="F11364" s="6">
        <v>0</v>
      </c>
      <c r="G11364" s="6">
        <v>13.816666666666666</v>
      </c>
      <c r="H11364" s="6">
        <v>0</v>
      </c>
      <c r="I11364" s="4" t="str">
        <f t="shared" si="355"/>
        <v>2026-08</v>
      </c>
      <c r="J11364" s="7" t="str">
        <f>VLOOKUP(C11364,'[1]T. Apoyo Sistema'!$B$1:$C$89,2,0)</f>
        <v>SI</v>
      </c>
    </row>
    <row r="11365" spans="1:10" x14ac:dyDescent="0.25">
      <c r="A11365" s="4" t="str">
        <f t="shared" si="354"/>
        <v>46249-POX8-com1</v>
      </c>
      <c r="B11365" s="14">
        <v>46249</v>
      </c>
      <c r="C11365" s="4" t="s">
        <v>113</v>
      </c>
      <c r="D11365" s="4" t="s">
        <v>71</v>
      </c>
      <c r="E11365" s="4">
        <v>0</v>
      </c>
      <c r="F11365" s="6">
        <v>0</v>
      </c>
      <c r="G11365" s="6">
        <v>13.816666666666666</v>
      </c>
      <c r="H11365" s="6">
        <v>0</v>
      </c>
      <c r="I11365" s="4" t="str">
        <f t="shared" si="355"/>
        <v>2026-08</v>
      </c>
      <c r="J11365" s="7" t="str">
        <f>VLOOKUP(C11365,'[1]T. Apoyo Sistema'!$B$1:$C$89,2,0)</f>
        <v>SI</v>
      </c>
    </row>
    <row r="11366" spans="1:10" x14ac:dyDescent="0.25">
      <c r="A11366" s="4" t="str">
        <f t="shared" si="354"/>
        <v>46249-POX8-com2</v>
      </c>
      <c r="B11366" s="14">
        <v>46249</v>
      </c>
      <c r="C11366" s="4" t="s">
        <v>113</v>
      </c>
      <c r="D11366" s="4" t="s">
        <v>72</v>
      </c>
      <c r="E11366" s="4">
        <v>0</v>
      </c>
      <c r="F11366" s="6">
        <v>0</v>
      </c>
      <c r="G11366" s="6">
        <v>13.816666666666666</v>
      </c>
      <c r="H11366" s="6">
        <v>0</v>
      </c>
      <c r="I11366" s="4" t="str">
        <f t="shared" si="355"/>
        <v>2026-08</v>
      </c>
      <c r="J11366" s="7" t="str">
        <f>VLOOKUP(C11366,'[1]T. Apoyo Sistema'!$B$1:$C$89,2,0)</f>
        <v>SI</v>
      </c>
    </row>
    <row r="11367" spans="1:10" x14ac:dyDescent="0.25">
      <c r="A11367" s="4" t="str">
        <f t="shared" si="354"/>
        <v>46249-POX8-com3</v>
      </c>
      <c r="B11367" s="14">
        <v>46249</v>
      </c>
      <c r="C11367" s="4" t="s">
        <v>113</v>
      </c>
      <c r="D11367" s="4" t="s">
        <v>77</v>
      </c>
      <c r="E11367" s="4">
        <v>0</v>
      </c>
      <c r="F11367" s="6">
        <v>0</v>
      </c>
      <c r="G11367" s="6">
        <v>13.816666666666666</v>
      </c>
      <c r="H11367" s="6">
        <v>0</v>
      </c>
      <c r="I11367" s="4" t="str">
        <f t="shared" si="355"/>
        <v>2026-08</v>
      </c>
      <c r="J11367" s="7" t="str">
        <f>VLOOKUP(C11367,'[1]T. Apoyo Sistema'!$B$1:$C$89,2,0)</f>
        <v>SI</v>
      </c>
    </row>
    <row r="11368" spans="1:10" x14ac:dyDescent="0.25">
      <c r="A11368" s="4" t="str">
        <f t="shared" si="354"/>
        <v>46249-POX8-com4</v>
      </c>
      <c r="B11368" s="14">
        <v>46249</v>
      </c>
      <c r="C11368" s="4" t="s">
        <v>113</v>
      </c>
      <c r="D11368" s="4" t="s">
        <v>78</v>
      </c>
      <c r="E11368" s="4">
        <v>0</v>
      </c>
      <c r="F11368" s="6">
        <v>0</v>
      </c>
      <c r="G11368" s="6">
        <v>13.816666666666666</v>
      </c>
      <c r="H11368" s="6">
        <v>0</v>
      </c>
      <c r="I11368" s="4" t="str">
        <f t="shared" si="355"/>
        <v>2026-08</v>
      </c>
      <c r="J11368" s="7" t="str">
        <f>VLOOKUP(C11368,'[1]T. Apoyo Sistema'!$B$1:$C$89,2,0)</f>
        <v>SI</v>
      </c>
    </row>
    <row r="11369" spans="1:10" x14ac:dyDescent="0.25">
      <c r="A11369" s="4" t="str">
        <f t="shared" si="354"/>
        <v>46249-POX8-gen1</v>
      </c>
      <c r="B11369" s="14">
        <v>46249</v>
      </c>
      <c r="C11369" s="4" t="s">
        <v>113</v>
      </c>
      <c r="D11369" s="4" t="s">
        <v>59</v>
      </c>
      <c r="E11369" s="4">
        <v>0</v>
      </c>
      <c r="F11369" s="6">
        <v>0</v>
      </c>
      <c r="G11369" s="6">
        <v>13.816666666666666</v>
      </c>
      <c r="H11369" s="6">
        <v>0</v>
      </c>
      <c r="I11369" s="4" t="str">
        <f t="shared" si="355"/>
        <v>2026-08</v>
      </c>
      <c r="J11369" s="7" t="str">
        <f>VLOOKUP(C11369,'[1]T. Apoyo Sistema'!$B$1:$C$89,2,0)</f>
        <v>SI</v>
      </c>
    </row>
    <row r="11370" spans="1:10" x14ac:dyDescent="0.25">
      <c r="A11370" s="4" t="str">
        <f t="shared" si="354"/>
        <v>46249-POX8-gen2</v>
      </c>
      <c r="B11370" s="14">
        <v>46249</v>
      </c>
      <c r="C11370" s="4" t="s">
        <v>113</v>
      </c>
      <c r="D11370" s="4" t="s">
        <v>73</v>
      </c>
      <c r="E11370" s="4">
        <v>0</v>
      </c>
      <c r="F11370" s="6">
        <v>0</v>
      </c>
      <c r="G11370" s="6">
        <v>13.816666666666666</v>
      </c>
      <c r="H11370" s="6">
        <v>0</v>
      </c>
      <c r="I11370" s="4" t="str">
        <f t="shared" si="355"/>
        <v>2026-08</v>
      </c>
      <c r="J11370" s="7" t="str">
        <f>VLOOKUP(C11370,'[1]T. Apoyo Sistema'!$B$1:$C$89,2,0)</f>
        <v>SI</v>
      </c>
    </row>
    <row r="11371" spans="1:10" x14ac:dyDescent="0.25">
      <c r="A11371" s="4" t="str">
        <f t="shared" si="354"/>
        <v>46249-POX8-psa1</v>
      </c>
      <c r="B11371" s="14">
        <v>46249</v>
      </c>
      <c r="C11371" s="4" t="s">
        <v>113</v>
      </c>
      <c r="D11371" s="4" t="s">
        <v>60</v>
      </c>
      <c r="E11371" s="4">
        <v>0</v>
      </c>
      <c r="F11371" s="6">
        <v>0</v>
      </c>
      <c r="G11371" s="6">
        <v>13.816666666666666</v>
      </c>
      <c r="H11371" s="6">
        <v>0</v>
      </c>
      <c r="I11371" s="4" t="str">
        <f t="shared" si="355"/>
        <v>2026-08</v>
      </c>
      <c r="J11371" s="7" t="str">
        <f>VLOOKUP(C11371,'[1]T. Apoyo Sistema'!$B$1:$C$89,2,0)</f>
        <v>SI</v>
      </c>
    </row>
    <row r="11372" spans="1:10" x14ac:dyDescent="0.25">
      <c r="A11372" s="4" t="str">
        <f t="shared" si="354"/>
        <v>46249-POX8-psa2</v>
      </c>
      <c r="B11372" s="14">
        <v>46249</v>
      </c>
      <c r="C11372" s="4" t="s">
        <v>113</v>
      </c>
      <c r="D11372" s="4" t="s">
        <v>74</v>
      </c>
      <c r="E11372" s="4">
        <v>0</v>
      </c>
      <c r="F11372" s="6">
        <v>0</v>
      </c>
      <c r="G11372" s="6">
        <v>13.816666666666666</v>
      </c>
      <c r="H11372" s="6">
        <v>0</v>
      </c>
      <c r="I11372" s="4" t="str">
        <f t="shared" si="355"/>
        <v>2026-08</v>
      </c>
      <c r="J11372" s="7" t="str">
        <f>VLOOKUP(C11372,'[1]T. Apoyo Sistema'!$B$1:$C$89,2,0)</f>
        <v>SI</v>
      </c>
    </row>
    <row r="11373" spans="1:10" x14ac:dyDescent="0.25">
      <c r="A11373" s="4" t="str">
        <f t="shared" si="354"/>
        <v>46249-POX8-psa3</v>
      </c>
      <c r="B11373" s="14">
        <v>46249</v>
      </c>
      <c r="C11373" s="4" t="s">
        <v>113</v>
      </c>
      <c r="D11373" s="4" t="s">
        <v>79</v>
      </c>
      <c r="E11373" s="4">
        <v>0</v>
      </c>
      <c r="F11373" s="6">
        <v>0</v>
      </c>
      <c r="G11373" s="6">
        <v>13.816666666666666</v>
      </c>
      <c r="H11373" s="6">
        <v>0</v>
      </c>
      <c r="I11373" s="4" t="str">
        <f t="shared" si="355"/>
        <v>2026-08</v>
      </c>
      <c r="J11373" s="7" t="str">
        <f>VLOOKUP(C11373,'[1]T. Apoyo Sistema'!$B$1:$C$89,2,0)</f>
        <v>SI</v>
      </c>
    </row>
    <row r="11374" spans="1:10" x14ac:dyDescent="0.25">
      <c r="A11374" s="4" t="str">
        <f t="shared" si="354"/>
        <v>46249-POX8-psa4</v>
      </c>
      <c r="B11374" s="14">
        <v>46249</v>
      </c>
      <c r="C11374" s="4" t="s">
        <v>113</v>
      </c>
      <c r="D11374" s="4" t="s">
        <v>80</v>
      </c>
      <c r="E11374" s="4">
        <v>0</v>
      </c>
      <c r="F11374" s="6">
        <v>0</v>
      </c>
      <c r="G11374" s="6">
        <v>13.816666666666666</v>
      </c>
      <c r="H11374" s="6">
        <v>0</v>
      </c>
      <c r="I11374" s="4" t="str">
        <f t="shared" si="355"/>
        <v>2026-08</v>
      </c>
      <c r="J11374" s="7" t="str">
        <f>VLOOKUP(C11374,'[1]T. Apoyo Sistema'!$B$1:$C$89,2,0)</f>
        <v>SI</v>
      </c>
    </row>
    <row r="11375" spans="1:10" x14ac:dyDescent="0.25">
      <c r="A11375" s="4" t="str">
        <f t="shared" si="354"/>
        <v>46249-POX8-sec1</v>
      </c>
      <c r="B11375" s="14">
        <v>46249</v>
      </c>
      <c r="C11375" s="4" t="s">
        <v>113</v>
      </c>
      <c r="D11375" s="4" t="s">
        <v>75</v>
      </c>
      <c r="E11375" s="4">
        <v>0</v>
      </c>
      <c r="F11375" s="6">
        <v>0</v>
      </c>
      <c r="G11375" s="6">
        <v>13.816666666666666</v>
      </c>
      <c r="H11375" s="6">
        <v>0</v>
      </c>
      <c r="I11375" s="4" t="str">
        <f t="shared" si="355"/>
        <v>2026-08</v>
      </c>
      <c r="J11375" s="7" t="str">
        <f>VLOOKUP(C11375,'[1]T. Apoyo Sistema'!$B$1:$C$89,2,0)</f>
        <v>SI</v>
      </c>
    </row>
    <row r="11376" spans="1:10" x14ac:dyDescent="0.25">
      <c r="A11376" s="4" t="str">
        <f t="shared" si="354"/>
        <v>46249-POX8-sec2</v>
      </c>
      <c r="B11376" s="14">
        <v>46249</v>
      </c>
      <c r="C11376" s="4" t="s">
        <v>113</v>
      </c>
      <c r="D11376" s="4" t="s">
        <v>76</v>
      </c>
      <c r="E11376" s="4">
        <v>0</v>
      </c>
      <c r="F11376" s="6">
        <v>0</v>
      </c>
      <c r="G11376" s="6">
        <v>13.816666666666666</v>
      </c>
      <c r="H11376" s="6">
        <v>0</v>
      </c>
      <c r="I11376" s="4" t="str">
        <f t="shared" si="355"/>
        <v>2026-08</v>
      </c>
      <c r="J11376" s="7" t="str">
        <f>VLOOKUP(C11376,'[1]T. Apoyo Sistema'!$B$1:$C$89,2,0)</f>
        <v>SI</v>
      </c>
    </row>
    <row r="11377" spans="1:10" x14ac:dyDescent="0.25">
      <c r="A11377" s="4" t="str">
        <f t="shared" si="354"/>
        <v>46249-POX9-bbd1</v>
      </c>
      <c r="B11377" s="14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 t="shared" si="355"/>
        <v>2026-08</v>
      </c>
      <c r="J11377" s="7" t="str">
        <f>VLOOKUP(C11377,'[1]T. Apoyo Sistema'!$B$1:$C$89,2,0)</f>
        <v>SI</v>
      </c>
    </row>
    <row r="11378" spans="1:10" x14ac:dyDescent="0.25">
      <c r="A11378" s="4" t="str">
        <f t="shared" si="354"/>
        <v>46249-POX9-bbd2</v>
      </c>
      <c r="B11378" s="14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 t="shared" si="355"/>
        <v>2026-08</v>
      </c>
      <c r="J11378" s="7" t="str">
        <f>VLOOKUP(C11378,'[1]T. Apoyo Sistema'!$B$1:$C$89,2,0)</f>
        <v>SI</v>
      </c>
    </row>
    <row r="11379" spans="1:10" x14ac:dyDescent="0.25">
      <c r="A11379" s="4" t="str">
        <f t="shared" si="354"/>
        <v>46249-POX9-com1</v>
      </c>
      <c r="B11379" s="14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 t="shared" si="355"/>
        <v>2026-08</v>
      </c>
      <c r="J11379" s="7" t="str">
        <f>VLOOKUP(C11379,'[1]T. Apoyo Sistema'!$B$1:$C$89,2,0)</f>
        <v>SI</v>
      </c>
    </row>
    <row r="11380" spans="1:10" x14ac:dyDescent="0.25">
      <c r="A11380" s="4" t="str">
        <f t="shared" si="354"/>
        <v>46249-POX9-com2</v>
      </c>
      <c r="B11380" s="14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 t="shared" si="355"/>
        <v>2026-08</v>
      </c>
      <c r="J11380" s="7" t="str">
        <f>VLOOKUP(C11380,'[1]T. Apoyo Sistema'!$B$1:$C$89,2,0)</f>
        <v>SI</v>
      </c>
    </row>
    <row r="11381" spans="1:10" x14ac:dyDescent="0.25">
      <c r="A11381" s="4" t="str">
        <f t="shared" si="354"/>
        <v>46249-POX9-com3</v>
      </c>
      <c r="B11381" s="14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 t="shared" si="355"/>
        <v>2026-08</v>
      </c>
      <c r="J11381" s="7" t="str">
        <f>VLOOKUP(C11381,'[1]T. Apoyo Sistema'!$B$1:$C$89,2,0)</f>
        <v>SI</v>
      </c>
    </row>
    <row r="11382" spans="1:10" x14ac:dyDescent="0.25">
      <c r="A11382" s="4" t="str">
        <f t="shared" si="354"/>
        <v>46249-POX9-com4</v>
      </c>
      <c r="B11382" s="14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 t="shared" si="355"/>
        <v>2026-08</v>
      </c>
      <c r="J11382" s="7" t="str">
        <f>VLOOKUP(C11382,'[1]T. Apoyo Sistema'!$B$1:$C$89,2,0)</f>
        <v>SI</v>
      </c>
    </row>
    <row r="11383" spans="1:10" x14ac:dyDescent="0.25">
      <c r="A11383" s="4" t="str">
        <f t="shared" si="354"/>
        <v>46249-POX9-gen1</v>
      </c>
      <c r="B11383" s="14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 t="shared" si="355"/>
        <v>2026-08</v>
      </c>
      <c r="J11383" s="7" t="str">
        <f>VLOOKUP(C11383,'[1]T. Apoyo Sistema'!$B$1:$C$89,2,0)</f>
        <v>SI</v>
      </c>
    </row>
    <row r="11384" spans="1:10" x14ac:dyDescent="0.25">
      <c r="A11384" s="4" t="str">
        <f t="shared" si="354"/>
        <v>46249-POX9-gen2</v>
      </c>
      <c r="B11384" s="14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 t="shared" si="355"/>
        <v>2026-08</v>
      </c>
      <c r="J11384" s="7" t="str">
        <f>VLOOKUP(C11384,'[1]T. Apoyo Sistema'!$B$1:$C$89,2,0)</f>
        <v>SI</v>
      </c>
    </row>
    <row r="11385" spans="1:10" x14ac:dyDescent="0.25">
      <c r="A11385" s="4" t="str">
        <f t="shared" si="354"/>
        <v>46249-POX9-psa1</v>
      </c>
      <c r="B11385" s="14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 t="shared" si="355"/>
        <v>2026-08</v>
      </c>
      <c r="J11385" s="7" t="str">
        <f>VLOOKUP(C11385,'[1]T. Apoyo Sistema'!$B$1:$C$89,2,0)</f>
        <v>SI</v>
      </c>
    </row>
    <row r="11386" spans="1:10" x14ac:dyDescent="0.25">
      <c r="A11386" s="4" t="str">
        <f t="shared" si="354"/>
        <v>46249-POX9-psa2</v>
      </c>
      <c r="B11386" s="14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 t="shared" si="355"/>
        <v>2026-08</v>
      </c>
      <c r="J11386" s="7" t="str">
        <f>VLOOKUP(C11386,'[1]T. Apoyo Sistema'!$B$1:$C$89,2,0)</f>
        <v>SI</v>
      </c>
    </row>
    <row r="11387" spans="1:10" x14ac:dyDescent="0.25">
      <c r="A11387" s="4" t="str">
        <f t="shared" si="354"/>
        <v>46249-POX9-psa3</v>
      </c>
      <c r="B11387" s="14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 t="shared" si="355"/>
        <v>2026-08</v>
      </c>
      <c r="J11387" s="7" t="str">
        <f>VLOOKUP(C11387,'[1]T. Apoyo Sistema'!$B$1:$C$89,2,0)</f>
        <v>SI</v>
      </c>
    </row>
    <row r="11388" spans="1:10" x14ac:dyDescent="0.25">
      <c r="A11388" s="4" t="str">
        <f t="shared" si="354"/>
        <v>46249-POX9-psa4</v>
      </c>
      <c r="B11388" s="14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 t="shared" si="355"/>
        <v>2026-08</v>
      </c>
      <c r="J11388" s="7" t="str">
        <f>VLOOKUP(C11388,'[1]T. Apoyo Sistema'!$B$1:$C$89,2,0)</f>
        <v>SI</v>
      </c>
    </row>
    <row r="11389" spans="1:10" x14ac:dyDescent="0.25">
      <c r="A11389" s="4" t="str">
        <f t="shared" si="354"/>
        <v>46249-POX9-sec1</v>
      </c>
      <c r="B11389" s="14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 t="shared" si="355"/>
        <v>2026-08</v>
      </c>
      <c r="J11389" s="7" t="str">
        <f>VLOOKUP(C11389,'[1]T. Apoyo Sistema'!$B$1:$C$89,2,0)</f>
        <v>SI</v>
      </c>
    </row>
    <row r="11390" spans="1:10" x14ac:dyDescent="0.25">
      <c r="A11390" s="4" t="str">
        <f t="shared" si="354"/>
        <v>46249-POX9-sec2</v>
      </c>
      <c r="B11390" s="14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 t="shared" si="355"/>
        <v>2026-08</v>
      </c>
      <c r="J11390" s="7" t="str">
        <f>VLOOKUP(C11390,'[1]T. Apoyo Sistema'!$B$1:$C$89,2,0)</f>
        <v>SI</v>
      </c>
    </row>
    <row r="11391" spans="1:10" x14ac:dyDescent="0.25">
      <c r="A11391" s="4" t="str">
        <f t="shared" si="354"/>
        <v>46250-OXMP10-gen1</v>
      </c>
      <c r="B11391" s="14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 t="shared" si="355"/>
        <v>2026-08</v>
      </c>
      <c r="J11391" s="7" t="str">
        <f>VLOOKUP(C11391,'[1]T. Apoyo Sistema'!$B$1:$C$89,2,0)</f>
        <v>NO</v>
      </c>
    </row>
    <row r="11392" spans="1:10" x14ac:dyDescent="0.25">
      <c r="A11392" s="4" t="str">
        <f t="shared" si="354"/>
        <v>46250-OXMP10-psa1</v>
      </c>
      <c r="B11392" s="14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 t="shared" si="355"/>
        <v>2026-08</v>
      </c>
      <c r="J11392" s="7" t="str">
        <f>VLOOKUP(C11392,'[1]T. Apoyo Sistema'!$B$1:$C$89,2,0)</f>
        <v>NO</v>
      </c>
    </row>
    <row r="11393" spans="1:10" x14ac:dyDescent="0.25">
      <c r="A11393" s="4" t="str">
        <f t="shared" si="354"/>
        <v>46250-OXMP14-gen1</v>
      </c>
      <c r="B11393" s="14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 t="shared" si="355"/>
        <v>2026-08</v>
      </c>
      <c r="J11393" s="7" t="str">
        <f>VLOOKUP(C11393,'[1]T. Apoyo Sistema'!$B$1:$C$89,2,0)</f>
        <v>NO</v>
      </c>
    </row>
    <row r="11394" spans="1:10" x14ac:dyDescent="0.25">
      <c r="A11394" s="4" t="str">
        <f t="shared" ref="A11394:A11457" si="356">CONCATENATE(B11394,"-",C11394,"-",D11394)</f>
        <v>46250-OXMP14-psa1</v>
      </c>
      <c r="B11394" s="14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 t="shared" ref="I11394:I11457" si="357">TEXT(B11394,"yyyy-mm")</f>
        <v>2026-08</v>
      </c>
      <c r="J11394" s="7" t="str">
        <f>VLOOKUP(C11394,'[1]T. Apoyo Sistema'!$B$1:$C$89,2,0)</f>
        <v>NO</v>
      </c>
    </row>
    <row r="11395" spans="1:10" x14ac:dyDescent="0.25">
      <c r="A11395" s="4" t="str">
        <f t="shared" si="356"/>
        <v>46250-OXMP15-gen1</v>
      </c>
      <c r="B11395" s="14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 t="shared" si="357"/>
        <v>2026-08</v>
      </c>
      <c r="J11395" s="7" t="str">
        <f>VLOOKUP(C11395,'[1]T. Apoyo Sistema'!$B$1:$C$89,2,0)</f>
        <v>NO</v>
      </c>
    </row>
    <row r="11396" spans="1:10" x14ac:dyDescent="0.25">
      <c r="A11396" s="4" t="str">
        <f t="shared" si="356"/>
        <v>46250-OXMP15-psa1</v>
      </c>
      <c r="B11396" s="14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 t="shared" si="357"/>
        <v>2026-08</v>
      </c>
      <c r="J11396" s="7" t="str">
        <f>VLOOKUP(C11396,'[1]T. Apoyo Sistema'!$B$1:$C$89,2,0)</f>
        <v>NO</v>
      </c>
    </row>
    <row r="11397" spans="1:10" x14ac:dyDescent="0.25">
      <c r="A11397" s="4" t="str">
        <f t="shared" si="356"/>
        <v>46250-OXMP16-gen1</v>
      </c>
      <c r="B11397" s="14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 t="shared" si="357"/>
        <v>2026-08</v>
      </c>
      <c r="J11397" s="7" t="str">
        <f>VLOOKUP(C11397,'[1]T. Apoyo Sistema'!$B$1:$C$89,2,0)</f>
        <v>NO</v>
      </c>
    </row>
    <row r="11398" spans="1:10" x14ac:dyDescent="0.25">
      <c r="A11398" s="4" t="str">
        <f t="shared" si="356"/>
        <v>46250-OXMP16-psa1</v>
      </c>
      <c r="B11398" s="14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 t="shared" si="357"/>
        <v>2026-08</v>
      </c>
      <c r="J11398" s="7" t="str">
        <f>VLOOKUP(C11398,'[1]T. Apoyo Sistema'!$B$1:$C$89,2,0)</f>
        <v>NO</v>
      </c>
    </row>
    <row r="11399" spans="1:10" x14ac:dyDescent="0.25">
      <c r="A11399" s="4" t="str">
        <f t="shared" si="356"/>
        <v>46250-OXMPN4-gen1</v>
      </c>
      <c r="B11399" s="14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 t="shared" si="357"/>
        <v>2026-08</v>
      </c>
      <c r="J11399" s="7" t="str">
        <f>VLOOKUP(C11399,'[1]T. Apoyo Sistema'!$B$1:$C$89,2,0)</f>
        <v>NO</v>
      </c>
    </row>
    <row r="11400" spans="1:10" x14ac:dyDescent="0.25">
      <c r="A11400" s="4" t="str">
        <f t="shared" si="356"/>
        <v>46250-OXMPN4-psa1</v>
      </c>
      <c r="B11400" s="14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 t="shared" si="357"/>
        <v>2026-08</v>
      </c>
      <c r="J11400" s="7" t="str">
        <f>VLOOKUP(C11400,'[1]T. Apoyo Sistema'!$B$1:$C$89,2,0)</f>
        <v>NO</v>
      </c>
    </row>
    <row r="11401" spans="1:10" x14ac:dyDescent="0.25">
      <c r="A11401" s="4" t="str">
        <f t="shared" si="356"/>
        <v>46250-OXMPN5-gen1</v>
      </c>
      <c r="B11401" s="14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 t="shared" si="357"/>
        <v>2026-08</v>
      </c>
      <c r="J11401" s="7" t="str">
        <f>VLOOKUP(C11401,'[1]T. Apoyo Sistema'!$B$1:$C$89,2,0)</f>
        <v>NO</v>
      </c>
    </row>
    <row r="11402" spans="1:10" x14ac:dyDescent="0.25">
      <c r="A11402" s="4" t="str">
        <f t="shared" si="356"/>
        <v>46250-OXMPN5-psa1</v>
      </c>
      <c r="B11402" s="14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 t="shared" si="357"/>
        <v>2026-08</v>
      </c>
      <c r="J11402" s="7" t="str">
        <f>VLOOKUP(C11402,'[1]T. Apoyo Sistema'!$B$1:$C$89,2,0)</f>
        <v>NO</v>
      </c>
    </row>
    <row r="11403" spans="1:10" x14ac:dyDescent="0.25">
      <c r="A11403" s="4" t="str">
        <f t="shared" si="356"/>
        <v>46250-OXMPN7-gen1</v>
      </c>
      <c r="B11403" s="14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 t="shared" si="357"/>
        <v>2026-08</v>
      </c>
      <c r="J11403" s="7" t="str">
        <f>VLOOKUP(C11403,'[1]T. Apoyo Sistema'!$B$1:$C$89,2,0)</f>
        <v>NO</v>
      </c>
    </row>
    <row r="11404" spans="1:10" x14ac:dyDescent="0.25">
      <c r="A11404" s="4" t="str">
        <f t="shared" si="356"/>
        <v>46250-OXMPN7-psa1</v>
      </c>
      <c r="B11404" s="14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 t="shared" si="357"/>
        <v>2026-08</v>
      </c>
      <c r="J11404" s="7" t="str">
        <f>VLOOKUP(C11404,'[1]T. Apoyo Sistema'!$B$1:$C$89,2,0)</f>
        <v>NO</v>
      </c>
    </row>
    <row r="11405" spans="1:10" x14ac:dyDescent="0.25">
      <c r="A11405" s="4" t="str">
        <f t="shared" si="356"/>
        <v>46250-OXMPN8-gen1</v>
      </c>
      <c r="B11405" s="14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 t="shared" si="357"/>
        <v>2026-08</v>
      </c>
      <c r="J11405" s="7" t="str">
        <f>VLOOKUP(C11405,'[1]T. Apoyo Sistema'!$B$1:$C$89,2,0)</f>
        <v>NO</v>
      </c>
    </row>
    <row r="11406" spans="1:10" x14ac:dyDescent="0.25">
      <c r="A11406" s="4" t="str">
        <f t="shared" si="356"/>
        <v>46250-OXMPN8-psa1</v>
      </c>
      <c r="B11406" s="14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 t="shared" si="357"/>
        <v>2026-08</v>
      </c>
      <c r="J11406" s="7" t="str">
        <f>VLOOKUP(C11406,'[1]T. Apoyo Sistema'!$B$1:$C$89,2,0)</f>
        <v>NO</v>
      </c>
    </row>
    <row r="11407" spans="1:10" x14ac:dyDescent="0.25">
      <c r="A11407" s="4" t="str">
        <f t="shared" si="356"/>
        <v>46250-OXMPN9-gen1</v>
      </c>
      <c r="B11407" s="14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 t="shared" si="357"/>
        <v>2026-08</v>
      </c>
      <c r="J11407" s="7" t="str">
        <f>VLOOKUP(C11407,'[1]T. Apoyo Sistema'!$B$1:$C$89,2,0)</f>
        <v>NO</v>
      </c>
    </row>
    <row r="11408" spans="1:10" x14ac:dyDescent="0.25">
      <c r="A11408" s="4" t="str">
        <f t="shared" si="356"/>
        <v>46250-OXMPN9-psa1</v>
      </c>
      <c r="B11408" s="14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 t="shared" si="357"/>
        <v>2026-08</v>
      </c>
      <c r="J11408" s="7" t="str">
        <f>VLOOKUP(C11408,'[1]T. Apoyo Sistema'!$B$1:$C$89,2,0)</f>
        <v>NO</v>
      </c>
    </row>
    <row r="11409" spans="1:10" x14ac:dyDescent="0.25">
      <c r="A11409" s="4" t="str">
        <f t="shared" si="356"/>
        <v>46250-POX1-bbd1</v>
      </c>
      <c r="B11409" s="14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 t="shared" si="357"/>
        <v>2026-08</v>
      </c>
      <c r="J11409" s="7" t="str">
        <f>VLOOKUP(C11409,'[1]T. Apoyo Sistema'!$B$1:$C$89,2,0)</f>
        <v>SI</v>
      </c>
    </row>
    <row r="11410" spans="1:10" x14ac:dyDescent="0.25">
      <c r="A11410" s="4" t="str">
        <f t="shared" si="356"/>
        <v>46250-POX1-bbd2</v>
      </c>
      <c r="B11410" s="14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 t="shared" si="357"/>
        <v>2026-08</v>
      </c>
      <c r="J11410" s="7" t="str">
        <f>VLOOKUP(C11410,'[1]T. Apoyo Sistema'!$B$1:$C$89,2,0)</f>
        <v>SI</v>
      </c>
    </row>
    <row r="11411" spans="1:10" x14ac:dyDescent="0.25">
      <c r="A11411" s="4" t="str">
        <f t="shared" si="356"/>
        <v>46250-POX1-com1</v>
      </c>
      <c r="B11411" s="14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 t="shared" si="357"/>
        <v>2026-08</v>
      </c>
      <c r="J11411" s="7" t="str">
        <f>VLOOKUP(C11411,'[1]T. Apoyo Sistema'!$B$1:$C$89,2,0)</f>
        <v>SI</v>
      </c>
    </row>
    <row r="11412" spans="1:10" x14ac:dyDescent="0.25">
      <c r="A11412" s="4" t="str">
        <f t="shared" si="356"/>
        <v>46250-POX1-com2</v>
      </c>
      <c r="B11412" s="14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 t="shared" si="357"/>
        <v>2026-08</v>
      </c>
      <c r="J11412" s="7" t="str">
        <f>VLOOKUP(C11412,'[1]T. Apoyo Sistema'!$B$1:$C$89,2,0)</f>
        <v>SI</v>
      </c>
    </row>
    <row r="11413" spans="1:10" x14ac:dyDescent="0.25">
      <c r="A11413" s="4" t="str">
        <f t="shared" si="356"/>
        <v>46250-POX1-gen1</v>
      </c>
      <c r="B11413" s="14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 t="shared" si="357"/>
        <v>2026-08</v>
      </c>
      <c r="J11413" s="7" t="str">
        <f>VLOOKUP(C11413,'[1]T. Apoyo Sistema'!$B$1:$C$89,2,0)</f>
        <v>SI</v>
      </c>
    </row>
    <row r="11414" spans="1:10" x14ac:dyDescent="0.25">
      <c r="A11414" s="4" t="str">
        <f t="shared" si="356"/>
        <v>46250-POX1-gen2</v>
      </c>
      <c r="B11414" s="14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 t="shared" si="357"/>
        <v>2026-08</v>
      </c>
      <c r="J11414" s="7" t="str">
        <f>VLOOKUP(C11414,'[1]T. Apoyo Sistema'!$B$1:$C$89,2,0)</f>
        <v>SI</v>
      </c>
    </row>
    <row r="11415" spans="1:10" x14ac:dyDescent="0.25">
      <c r="A11415" s="4" t="str">
        <f t="shared" si="356"/>
        <v>46250-POX1-psa1</v>
      </c>
      <c r="B11415" s="14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 t="shared" si="357"/>
        <v>2026-08</v>
      </c>
      <c r="J11415" s="7" t="str">
        <f>VLOOKUP(C11415,'[1]T. Apoyo Sistema'!$B$1:$C$89,2,0)</f>
        <v>SI</v>
      </c>
    </row>
    <row r="11416" spans="1:10" x14ac:dyDescent="0.25">
      <c r="A11416" s="4" t="str">
        <f t="shared" si="356"/>
        <v>46250-POX1-psa2</v>
      </c>
      <c r="B11416" s="14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 t="shared" si="357"/>
        <v>2026-08</v>
      </c>
      <c r="J11416" s="7" t="str">
        <f>VLOOKUP(C11416,'[1]T. Apoyo Sistema'!$B$1:$C$89,2,0)</f>
        <v>SI</v>
      </c>
    </row>
    <row r="11417" spans="1:10" x14ac:dyDescent="0.25">
      <c r="A11417" s="4" t="str">
        <f t="shared" si="356"/>
        <v>46250-POX1-sec1</v>
      </c>
      <c r="B11417" s="14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 t="shared" si="357"/>
        <v>2026-08</v>
      </c>
      <c r="J11417" s="7" t="str">
        <f>VLOOKUP(C11417,'[1]T. Apoyo Sistema'!$B$1:$C$89,2,0)</f>
        <v>SI</v>
      </c>
    </row>
    <row r="11418" spans="1:10" x14ac:dyDescent="0.25">
      <c r="A11418" s="4" t="str">
        <f t="shared" si="356"/>
        <v>46250-POX1-sec2</v>
      </c>
      <c r="B11418" s="14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 t="shared" si="357"/>
        <v>2026-08</v>
      </c>
      <c r="J11418" s="7" t="str">
        <f>VLOOKUP(C11418,'[1]T. Apoyo Sistema'!$B$1:$C$89,2,0)</f>
        <v>SI</v>
      </c>
    </row>
    <row r="11419" spans="1:10" x14ac:dyDescent="0.25">
      <c r="A11419" s="4" t="str">
        <f t="shared" si="356"/>
        <v>46250-POX10-bbd1</v>
      </c>
      <c r="B11419" s="14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 t="shared" si="357"/>
        <v>2026-08</v>
      </c>
      <c r="J11419" s="7" t="str">
        <f>VLOOKUP(C11419,'[1]T. Apoyo Sistema'!$B$1:$C$89,2,0)</f>
        <v>SI</v>
      </c>
    </row>
    <row r="11420" spans="1:10" x14ac:dyDescent="0.25">
      <c r="A11420" s="4" t="str">
        <f t="shared" si="356"/>
        <v>46250-POX10-bbd2</v>
      </c>
      <c r="B11420" s="14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 t="shared" si="357"/>
        <v>2026-08</v>
      </c>
      <c r="J11420" s="7" t="str">
        <f>VLOOKUP(C11420,'[1]T. Apoyo Sistema'!$B$1:$C$89,2,0)</f>
        <v>SI</v>
      </c>
    </row>
    <row r="11421" spans="1:10" x14ac:dyDescent="0.25">
      <c r="A11421" s="4" t="str">
        <f t="shared" si="356"/>
        <v>46250-POX10-com1</v>
      </c>
      <c r="B11421" s="14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 t="shared" si="357"/>
        <v>2026-08</v>
      </c>
      <c r="J11421" s="7" t="str">
        <f>VLOOKUP(C11421,'[1]T. Apoyo Sistema'!$B$1:$C$89,2,0)</f>
        <v>SI</v>
      </c>
    </row>
    <row r="11422" spans="1:10" x14ac:dyDescent="0.25">
      <c r="A11422" s="4" t="str">
        <f t="shared" si="356"/>
        <v>46250-POX10-com2</v>
      </c>
      <c r="B11422" s="14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 t="shared" si="357"/>
        <v>2026-08</v>
      </c>
      <c r="J11422" s="7" t="str">
        <f>VLOOKUP(C11422,'[1]T. Apoyo Sistema'!$B$1:$C$89,2,0)</f>
        <v>SI</v>
      </c>
    </row>
    <row r="11423" spans="1:10" x14ac:dyDescent="0.25">
      <c r="A11423" s="4" t="str">
        <f t="shared" si="356"/>
        <v>46250-POX10-com3</v>
      </c>
      <c r="B11423" s="14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 t="shared" si="357"/>
        <v>2026-08</v>
      </c>
      <c r="J11423" s="7" t="str">
        <f>VLOOKUP(C11423,'[1]T. Apoyo Sistema'!$B$1:$C$89,2,0)</f>
        <v>SI</v>
      </c>
    </row>
    <row r="11424" spans="1:10" x14ac:dyDescent="0.25">
      <c r="A11424" s="4" t="str">
        <f t="shared" si="356"/>
        <v>46250-POX10-com4</v>
      </c>
      <c r="B11424" s="14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 t="shared" si="357"/>
        <v>2026-08</v>
      </c>
      <c r="J11424" s="7" t="str">
        <f>VLOOKUP(C11424,'[1]T. Apoyo Sistema'!$B$1:$C$89,2,0)</f>
        <v>SI</v>
      </c>
    </row>
    <row r="11425" spans="1:10" x14ac:dyDescent="0.25">
      <c r="A11425" s="4" t="str">
        <f t="shared" si="356"/>
        <v>46250-POX10-gen1</v>
      </c>
      <c r="B11425" s="14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 t="shared" si="357"/>
        <v>2026-08</v>
      </c>
      <c r="J11425" s="7" t="str">
        <f>VLOOKUP(C11425,'[1]T. Apoyo Sistema'!$B$1:$C$89,2,0)</f>
        <v>SI</v>
      </c>
    </row>
    <row r="11426" spans="1:10" x14ac:dyDescent="0.25">
      <c r="A11426" s="4" t="str">
        <f t="shared" si="356"/>
        <v>46250-POX10-gen2</v>
      </c>
      <c r="B11426" s="14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 t="shared" si="357"/>
        <v>2026-08</v>
      </c>
      <c r="J11426" s="7" t="str">
        <f>VLOOKUP(C11426,'[1]T. Apoyo Sistema'!$B$1:$C$89,2,0)</f>
        <v>SI</v>
      </c>
    </row>
    <row r="11427" spans="1:10" x14ac:dyDescent="0.25">
      <c r="A11427" s="4" t="str">
        <f t="shared" si="356"/>
        <v>46250-POX10-psa1</v>
      </c>
      <c r="B11427" s="14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 t="shared" si="357"/>
        <v>2026-08</v>
      </c>
      <c r="J11427" s="7" t="str">
        <f>VLOOKUP(C11427,'[1]T. Apoyo Sistema'!$B$1:$C$89,2,0)</f>
        <v>SI</v>
      </c>
    </row>
    <row r="11428" spans="1:10" x14ac:dyDescent="0.25">
      <c r="A11428" s="4" t="str">
        <f t="shared" si="356"/>
        <v>46250-POX10-psa2</v>
      </c>
      <c r="B11428" s="14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 t="shared" si="357"/>
        <v>2026-08</v>
      </c>
      <c r="J11428" s="7" t="str">
        <f>VLOOKUP(C11428,'[1]T. Apoyo Sistema'!$B$1:$C$89,2,0)</f>
        <v>SI</v>
      </c>
    </row>
    <row r="11429" spans="1:10" x14ac:dyDescent="0.25">
      <c r="A11429" s="4" t="str">
        <f t="shared" si="356"/>
        <v>46250-POX10-psa3</v>
      </c>
      <c r="B11429" s="14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 t="shared" si="357"/>
        <v>2026-08</v>
      </c>
      <c r="J11429" s="7" t="str">
        <f>VLOOKUP(C11429,'[1]T. Apoyo Sistema'!$B$1:$C$89,2,0)</f>
        <v>SI</v>
      </c>
    </row>
    <row r="11430" spans="1:10" x14ac:dyDescent="0.25">
      <c r="A11430" s="4" t="str">
        <f t="shared" si="356"/>
        <v>46250-POX10-psa4</v>
      </c>
      <c r="B11430" s="14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 t="shared" si="357"/>
        <v>2026-08</v>
      </c>
      <c r="J11430" s="7" t="str">
        <f>VLOOKUP(C11430,'[1]T. Apoyo Sistema'!$B$1:$C$89,2,0)</f>
        <v>SI</v>
      </c>
    </row>
    <row r="11431" spans="1:10" x14ac:dyDescent="0.25">
      <c r="A11431" s="4" t="str">
        <f t="shared" si="356"/>
        <v>46250-POX10-sec1</v>
      </c>
      <c r="B11431" s="14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 t="shared" si="357"/>
        <v>2026-08</v>
      </c>
      <c r="J11431" s="7" t="str">
        <f>VLOOKUP(C11431,'[1]T. Apoyo Sistema'!$B$1:$C$89,2,0)</f>
        <v>SI</v>
      </c>
    </row>
    <row r="11432" spans="1:10" x14ac:dyDescent="0.25">
      <c r="A11432" s="4" t="str">
        <f t="shared" si="356"/>
        <v>46250-POX10-sec2</v>
      </c>
      <c r="B11432" s="14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 t="shared" si="357"/>
        <v>2026-08</v>
      </c>
      <c r="J11432" s="7" t="str">
        <f>VLOOKUP(C11432,'[1]T. Apoyo Sistema'!$B$1:$C$89,2,0)</f>
        <v>SI</v>
      </c>
    </row>
    <row r="11433" spans="1:10" x14ac:dyDescent="0.25">
      <c r="A11433" s="4" t="str">
        <f t="shared" si="356"/>
        <v>46250-POX11-bbd1</v>
      </c>
      <c r="B11433" s="14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 t="shared" si="357"/>
        <v>2026-08</v>
      </c>
      <c r="J11433" s="7" t="str">
        <f>VLOOKUP(C11433,'[1]T. Apoyo Sistema'!$B$1:$C$89,2,0)</f>
        <v>SI</v>
      </c>
    </row>
    <row r="11434" spans="1:10" x14ac:dyDescent="0.25">
      <c r="A11434" s="4" t="str">
        <f t="shared" si="356"/>
        <v>46250-POX11-bbd2</v>
      </c>
      <c r="B11434" s="14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 t="shared" si="357"/>
        <v>2026-08</v>
      </c>
      <c r="J11434" s="7" t="str">
        <f>VLOOKUP(C11434,'[1]T. Apoyo Sistema'!$B$1:$C$89,2,0)</f>
        <v>SI</v>
      </c>
    </row>
    <row r="11435" spans="1:10" x14ac:dyDescent="0.25">
      <c r="A11435" s="4" t="str">
        <f t="shared" si="356"/>
        <v>46250-POX11-com1</v>
      </c>
      <c r="B11435" s="14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 t="shared" si="357"/>
        <v>2026-08</v>
      </c>
      <c r="J11435" s="7" t="str">
        <f>VLOOKUP(C11435,'[1]T. Apoyo Sistema'!$B$1:$C$89,2,0)</f>
        <v>SI</v>
      </c>
    </row>
    <row r="11436" spans="1:10" x14ac:dyDescent="0.25">
      <c r="A11436" s="4" t="str">
        <f t="shared" si="356"/>
        <v>46250-POX11-com2</v>
      </c>
      <c r="B11436" s="14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 t="shared" si="357"/>
        <v>2026-08</v>
      </c>
      <c r="J11436" s="7" t="str">
        <f>VLOOKUP(C11436,'[1]T. Apoyo Sistema'!$B$1:$C$89,2,0)</f>
        <v>SI</v>
      </c>
    </row>
    <row r="11437" spans="1:10" x14ac:dyDescent="0.25">
      <c r="A11437" s="4" t="str">
        <f t="shared" si="356"/>
        <v>46250-POX11-com3</v>
      </c>
      <c r="B11437" s="14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 t="shared" si="357"/>
        <v>2026-08</v>
      </c>
      <c r="J11437" s="7" t="str">
        <f>VLOOKUP(C11437,'[1]T. Apoyo Sistema'!$B$1:$C$89,2,0)</f>
        <v>SI</v>
      </c>
    </row>
    <row r="11438" spans="1:10" x14ac:dyDescent="0.25">
      <c r="A11438" s="4" t="str">
        <f t="shared" si="356"/>
        <v>46250-POX11-com4</v>
      </c>
      <c r="B11438" s="14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 t="shared" si="357"/>
        <v>2026-08</v>
      </c>
      <c r="J11438" s="7" t="str">
        <f>VLOOKUP(C11438,'[1]T. Apoyo Sistema'!$B$1:$C$89,2,0)</f>
        <v>SI</v>
      </c>
    </row>
    <row r="11439" spans="1:10" x14ac:dyDescent="0.25">
      <c r="A11439" s="4" t="str">
        <f t="shared" si="356"/>
        <v>46250-POX11-gen1</v>
      </c>
      <c r="B11439" s="14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 t="shared" si="357"/>
        <v>2026-08</v>
      </c>
      <c r="J11439" s="7" t="str">
        <f>VLOOKUP(C11439,'[1]T. Apoyo Sistema'!$B$1:$C$89,2,0)</f>
        <v>SI</v>
      </c>
    </row>
    <row r="11440" spans="1:10" x14ac:dyDescent="0.25">
      <c r="A11440" s="4" t="str">
        <f t="shared" si="356"/>
        <v>46250-POX11-gen2</v>
      </c>
      <c r="B11440" s="14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 t="shared" si="357"/>
        <v>2026-08</v>
      </c>
      <c r="J11440" s="7" t="str">
        <f>VLOOKUP(C11440,'[1]T. Apoyo Sistema'!$B$1:$C$89,2,0)</f>
        <v>SI</v>
      </c>
    </row>
    <row r="11441" spans="1:10" x14ac:dyDescent="0.25">
      <c r="A11441" s="4" t="str">
        <f t="shared" si="356"/>
        <v>46250-POX11-psa1</v>
      </c>
      <c r="B11441" s="14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 t="shared" si="357"/>
        <v>2026-08</v>
      </c>
      <c r="J11441" s="7" t="str">
        <f>VLOOKUP(C11441,'[1]T. Apoyo Sistema'!$B$1:$C$89,2,0)</f>
        <v>SI</v>
      </c>
    </row>
    <row r="11442" spans="1:10" x14ac:dyDescent="0.25">
      <c r="A11442" s="4" t="str">
        <f t="shared" si="356"/>
        <v>46250-POX11-psa2</v>
      </c>
      <c r="B11442" s="14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 t="shared" si="357"/>
        <v>2026-08</v>
      </c>
      <c r="J11442" s="7" t="str">
        <f>VLOOKUP(C11442,'[1]T. Apoyo Sistema'!$B$1:$C$89,2,0)</f>
        <v>SI</v>
      </c>
    </row>
    <row r="11443" spans="1:10" x14ac:dyDescent="0.25">
      <c r="A11443" s="4" t="str">
        <f t="shared" si="356"/>
        <v>46250-POX11-psa3</v>
      </c>
      <c r="B11443" s="14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 t="shared" si="357"/>
        <v>2026-08</v>
      </c>
      <c r="J11443" s="7" t="str">
        <f>VLOOKUP(C11443,'[1]T. Apoyo Sistema'!$B$1:$C$89,2,0)</f>
        <v>SI</v>
      </c>
    </row>
    <row r="11444" spans="1:10" x14ac:dyDescent="0.25">
      <c r="A11444" s="4" t="str">
        <f t="shared" si="356"/>
        <v>46250-POX11-psa4</v>
      </c>
      <c r="B11444" s="14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 t="shared" si="357"/>
        <v>2026-08</v>
      </c>
      <c r="J11444" s="7" t="str">
        <f>VLOOKUP(C11444,'[1]T. Apoyo Sistema'!$B$1:$C$89,2,0)</f>
        <v>SI</v>
      </c>
    </row>
    <row r="11445" spans="1:10" x14ac:dyDescent="0.25">
      <c r="A11445" s="4" t="str">
        <f t="shared" si="356"/>
        <v>46250-POX11-sec1</v>
      </c>
      <c r="B11445" s="14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 t="shared" si="357"/>
        <v>2026-08</v>
      </c>
      <c r="J11445" s="7" t="str">
        <f>VLOOKUP(C11445,'[1]T. Apoyo Sistema'!$B$1:$C$89,2,0)</f>
        <v>SI</v>
      </c>
    </row>
    <row r="11446" spans="1:10" x14ac:dyDescent="0.25">
      <c r="A11446" s="4" t="str">
        <f t="shared" si="356"/>
        <v>46250-POX11-sec2</v>
      </c>
      <c r="B11446" s="14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 t="shared" si="357"/>
        <v>2026-08</v>
      </c>
      <c r="J11446" s="7" t="str">
        <f>VLOOKUP(C11446,'[1]T. Apoyo Sistema'!$B$1:$C$89,2,0)</f>
        <v>SI</v>
      </c>
    </row>
    <row r="11447" spans="1:10" x14ac:dyDescent="0.25">
      <c r="A11447" s="4" t="str">
        <f t="shared" si="356"/>
        <v>46250-POX17-bbd1</v>
      </c>
      <c r="B11447" s="14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 t="shared" si="357"/>
        <v>2026-08</v>
      </c>
      <c r="J11447" s="7" t="str">
        <f>VLOOKUP(C11447,'[1]T. Apoyo Sistema'!$B$1:$C$89,2,0)</f>
        <v>SI</v>
      </c>
    </row>
    <row r="11448" spans="1:10" x14ac:dyDescent="0.25">
      <c r="A11448" s="4" t="str">
        <f t="shared" si="356"/>
        <v>46250-POX17-bbd2</v>
      </c>
      <c r="B11448" s="14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 t="shared" si="357"/>
        <v>2026-08</v>
      </c>
      <c r="J11448" s="7" t="str">
        <f>VLOOKUP(C11448,'[1]T. Apoyo Sistema'!$B$1:$C$89,2,0)</f>
        <v>SI</v>
      </c>
    </row>
    <row r="11449" spans="1:10" x14ac:dyDescent="0.25">
      <c r="A11449" s="4" t="str">
        <f t="shared" si="356"/>
        <v>46250-POX17-com1</v>
      </c>
      <c r="B11449" s="14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 t="shared" si="357"/>
        <v>2026-08</v>
      </c>
      <c r="J11449" s="7" t="str">
        <f>VLOOKUP(C11449,'[1]T. Apoyo Sistema'!$B$1:$C$89,2,0)</f>
        <v>SI</v>
      </c>
    </row>
    <row r="11450" spans="1:10" x14ac:dyDescent="0.25">
      <c r="A11450" s="4" t="str">
        <f t="shared" si="356"/>
        <v>46250-POX17-com2</v>
      </c>
      <c r="B11450" s="14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 t="shared" si="357"/>
        <v>2026-08</v>
      </c>
      <c r="J11450" s="7" t="str">
        <f>VLOOKUP(C11450,'[1]T. Apoyo Sistema'!$B$1:$C$89,2,0)</f>
        <v>SI</v>
      </c>
    </row>
    <row r="11451" spans="1:10" x14ac:dyDescent="0.25">
      <c r="A11451" s="4" t="str">
        <f t="shared" si="356"/>
        <v>46250-POX17-com3</v>
      </c>
      <c r="B11451" s="14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 t="shared" si="357"/>
        <v>2026-08</v>
      </c>
      <c r="J11451" s="7" t="str">
        <f>VLOOKUP(C11451,'[1]T. Apoyo Sistema'!$B$1:$C$89,2,0)</f>
        <v>SI</v>
      </c>
    </row>
    <row r="11452" spans="1:10" x14ac:dyDescent="0.25">
      <c r="A11452" s="4" t="str">
        <f t="shared" si="356"/>
        <v>46250-POX17-com4</v>
      </c>
      <c r="B11452" s="14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 t="shared" si="357"/>
        <v>2026-08</v>
      </c>
      <c r="J11452" s="7" t="str">
        <f>VLOOKUP(C11452,'[1]T. Apoyo Sistema'!$B$1:$C$89,2,0)</f>
        <v>SI</v>
      </c>
    </row>
    <row r="11453" spans="1:10" x14ac:dyDescent="0.25">
      <c r="A11453" s="4" t="str">
        <f t="shared" si="356"/>
        <v>46250-POX17-gen1</v>
      </c>
      <c r="B11453" s="14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 t="shared" si="357"/>
        <v>2026-08</v>
      </c>
      <c r="J11453" s="7" t="str">
        <f>VLOOKUP(C11453,'[1]T. Apoyo Sistema'!$B$1:$C$89,2,0)</f>
        <v>SI</v>
      </c>
    </row>
    <row r="11454" spans="1:10" x14ac:dyDescent="0.25">
      <c r="A11454" s="4" t="str">
        <f t="shared" si="356"/>
        <v>46250-POX17-gen2</v>
      </c>
      <c r="B11454" s="14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 t="shared" si="357"/>
        <v>2026-08</v>
      </c>
      <c r="J11454" s="7" t="str">
        <f>VLOOKUP(C11454,'[1]T. Apoyo Sistema'!$B$1:$C$89,2,0)</f>
        <v>SI</v>
      </c>
    </row>
    <row r="11455" spans="1:10" x14ac:dyDescent="0.25">
      <c r="A11455" s="4" t="str">
        <f t="shared" si="356"/>
        <v>46250-POX17-psa1</v>
      </c>
      <c r="B11455" s="14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 t="shared" si="357"/>
        <v>2026-08</v>
      </c>
      <c r="J11455" s="7" t="str">
        <f>VLOOKUP(C11455,'[1]T. Apoyo Sistema'!$B$1:$C$89,2,0)</f>
        <v>SI</v>
      </c>
    </row>
    <row r="11456" spans="1:10" x14ac:dyDescent="0.25">
      <c r="A11456" s="4" t="str">
        <f t="shared" si="356"/>
        <v>46250-POX17-psa2</v>
      </c>
      <c r="B11456" s="14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 t="shared" si="357"/>
        <v>2026-08</v>
      </c>
      <c r="J11456" s="7" t="str">
        <f>VLOOKUP(C11456,'[1]T. Apoyo Sistema'!$B$1:$C$89,2,0)</f>
        <v>SI</v>
      </c>
    </row>
    <row r="11457" spans="1:10" x14ac:dyDescent="0.25">
      <c r="A11457" s="4" t="str">
        <f t="shared" si="356"/>
        <v>46250-POX17-psa3</v>
      </c>
      <c r="B11457" s="14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 t="shared" si="357"/>
        <v>2026-08</v>
      </c>
      <c r="J11457" s="7" t="str">
        <f>VLOOKUP(C11457,'[1]T. Apoyo Sistema'!$B$1:$C$89,2,0)</f>
        <v>SI</v>
      </c>
    </row>
    <row r="11458" spans="1:10" x14ac:dyDescent="0.25">
      <c r="A11458" s="4" t="str">
        <f t="shared" ref="A11458:A11521" si="358">CONCATENATE(B11458,"-",C11458,"-",D11458)</f>
        <v>46250-POX17-psa4</v>
      </c>
      <c r="B11458" s="14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 t="shared" ref="I11458:I11521" si="359">TEXT(B11458,"yyyy-mm")</f>
        <v>2026-08</v>
      </c>
      <c r="J11458" s="7" t="str">
        <f>VLOOKUP(C11458,'[1]T. Apoyo Sistema'!$B$1:$C$89,2,0)</f>
        <v>SI</v>
      </c>
    </row>
    <row r="11459" spans="1:10" x14ac:dyDescent="0.25">
      <c r="A11459" s="4" t="str">
        <f t="shared" si="358"/>
        <v>46250-POX17-sec1</v>
      </c>
      <c r="B11459" s="14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 t="shared" si="359"/>
        <v>2026-08</v>
      </c>
      <c r="J11459" s="7" t="str">
        <f>VLOOKUP(C11459,'[1]T. Apoyo Sistema'!$B$1:$C$89,2,0)</f>
        <v>SI</v>
      </c>
    </row>
    <row r="11460" spans="1:10" x14ac:dyDescent="0.25">
      <c r="A11460" s="4" t="str">
        <f t="shared" si="358"/>
        <v>46250-POX17-sec2</v>
      </c>
      <c r="B11460" s="14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 t="shared" si="359"/>
        <v>2026-08</v>
      </c>
      <c r="J11460" s="7" t="str">
        <f>VLOOKUP(C11460,'[1]T. Apoyo Sistema'!$B$1:$C$89,2,0)</f>
        <v>SI</v>
      </c>
    </row>
    <row r="11461" spans="1:10" x14ac:dyDescent="0.25">
      <c r="A11461" s="4" t="str">
        <f t="shared" si="358"/>
        <v>46250-POX18-bbd1</v>
      </c>
      <c r="B11461" s="14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 t="shared" si="359"/>
        <v>2026-08</v>
      </c>
      <c r="J11461" s="7" t="str">
        <f>VLOOKUP(C11461,'[1]T. Apoyo Sistema'!$B$1:$C$89,2,0)</f>
        <v>NO</v>
      </c>
    </row>
    <row r="11462" spans="1:10" x14ac:dyDescent="0.25">
      <c r="A11462" s="4" t="str">
        <f t="shared" si="358"/>
        <v>46250-POX18-bbd2</v>
      </c>
      <c r="B11462" s="14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 t="shared" si="359"/>
        <v>2026-08</v>
      </c>
      <c r="J11462" s="7" t="str">
        <f>VLOOKUP(C11462,'[1]T. Apoyo Sistema'!$B$1:$C$89,2,0)</f>
        <v>NO</v>
      </c>
    </row>
    <row r="11463" spans="1:10" x14ac:dyDescent="0.25">
      <c r="A11463" s="4" t="str">
        <f t="shared" si="358"/>
        <v>46250-POX18-com1</v>
      </c>
      <c r="B11463" s="14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 t="shared" si="359"/>
        <v>2026-08</v>
      </c>
      <c r="J11463" s="7" t="str">
        <f>VLOOKUP(C11463,'[1]T. Apoyo Sistema'!$B$1:$C$89,2,0)</f>
        <v>NO</v>
      </c>
    </row>
    <row r="11464" spans="1:10" x14ac:dyDescent="0.25">
      <c r="A11464" s="4" t="str">
        <f t="shared" si="358"/>
        <v>46250-POX18-com2</v>
      </c>
      <c r="B11464" s="14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 t="shared" si="359"/>
        <v>2026-08</v>
      </c>
      <c r="J11464" s="7" t="str">
        <f>VLOOKUP(C11464,'[1]T. Apoyo Sistema'!$B$1:$C$89,2,0)</f>
        <v>NO</v>
      </c>
    </row>
    <row r="11465" spans="1:10" x14ac:dyDescent="0.25">
      <c r="A11465" s="4" t="str">
        <f t="shared" si="358"/>
        <v>46250-POX18-com3</v>
      </c>
      <c r="B11465" s="14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 t="shared" si="359"/>
        <v>2026-08</v>
      </c>
      <c r="J11465" s="7" t="str">
        <f>VLOOKUP(C11465,'[1]T. Apoyo Sistema'!$B$1:$C$89,2,0)</f>
        <v>NO</v>
      </c>
    </row>
    <row r="11466" spans="1:10" x14ac:dyDescent="0.25">
      <c r="A11466" s="4" t="str">
        <f t="shared" si="358"/>
        <v>46250-POX18-com4</v>
      </c>
      <c r="B11466" s="14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 t="shared" si="359"/>
        <v>2026-08</v>
      </c>
      <c r="J11466" s="7" t="str">
        <f>VLOOKUP(C11466,'[1]T. Apoyo Sistema'!$B$1:$C$89,2,0)</f>
        <v>NO</v>
      </c>
    </row>
    <row r="11467" spans="1:10" x14ac:dyDescent="0.25">
      <c r="A11467" s="4" t="str">
        <f t="shared" si="358"/>
        <v>46250-POX18-gen1</v>
      </c>
      <c r="B11467" s="14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 t="shared" si="359"/>
        <v>2026-08</v>
      </c>
      <c r="J11467" s="7" t="str">
        <f>VLOOKUP(C11467,'[1]T. Apoyo Sistema'!$B$1:$C$89,2,0)</f>
        <v>NO</v>
      </c>
    </row>
    <row r="11468" spans="1:10" x14ac:dyDescent="0.25">
      <c r="A11468" s="4" t="str">
        <f t="shared" si="358"/>
        <v>46250-POX18-gen2</v>
      </c>
      <c r="B11468" s="14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 t="shared" si="359"/>
        <v>2026-08</v>
      </c>
      <c r="J11468" s="7" t="str">
        <f>VLOOKUP(C11468,'[1]T. Apoyo Sistema'!$B$1:$C$89,2,0)</f>
        <v>NO</v>
      </c>
    </row>
    <row r="11469" spans="1:10" x14ac:dyDescent="0.25">
      <c r="A11469" s="4" t="str">
        <f t="shared" si="358"/>
        <v>46250-POX18-psa1</v>
      </c>
      <c r="B11469" s="14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 t="shared" si="359"/>
        <v>2026-08</v>
      </c>
      <c r="J11469" s="7" t="str">
        <f>VLOOKUP(C11469,'[1]T. Apoyo Sistema'!$B$1:$C$89,2,0)</f>
        <v>NO</v>
      </c>
    </row>
    <row r="11470" spans="1:10" x14ac:dyDescent="0.25">
      <c r="A11470" s="4" t="str">
        <f t="shared" si="358"/>
        <v>46250-POX18-psa2</v>
      </c>
      <c r="B11470" s="14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 t="shared" si="359"/>
        <v>2026-08</v>
      </c>
      <c r="J11470" s="7" t="str">
        <f>VLOOKUP(C11470,'[1]T. Apoyo Sistema'!$B$1:$C$89,2,0)</f>
        <v>NO</v>
      </c>
    </row>
    <row r="11471" spans="1:10" x14ac:dyDescent="0.25">
      <c r="A11471" s="4" t="str">
        <f t="shared" si="358"/>
        <v>46250-POX18-psa3</v>
      </c>
      <c r="B11471" s="14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 t="shared" si="359"/>
        <v>2026-08</v>
      </c>
      <c r="J11471" s="7" t="str">
        <f>VLOOKUP(C11471,'[1]T. Apoyo Sistema'!$B$1:$C$89,2,0)</f>
        <v>NO</v>
      </c>
    </row>
    <row r="11472" spans="1:10" x14ac:dyDescent="0.25">
      <c r="A11472" s="4" t="str">
        <f t="shared" si="358"/>
        <v>46250-POX18-psa4</v>
      </c>
      <c r="B11472" s="14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 t="shared" si="359"/>
        <v>2026-08</v>
      </c>
      <c r="J11472" s="7" t="str">
        <f>VLOOKUP(C11472,'[1]T. Apoyo Sistema'!$B$1:$C$89,2,0)</f>
        <v>NO</v>
      </c>
    </row>
    <row r="11473" spans="1:10" x14ac:dyDescent="0.25">
      <c r="A11473" s="4" t="str">
        <f t="shared" si="358"/>
        <v>46250-POX18-sec1</v>
      </c>
      <c r="B11473" s="14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 t="shared" si="359"/>
        <v>2026-08</v>
      </c>
      <c r="J11473" s="7" t="str">
        <f>VLOOKUP(C11473,'[1]T. Apoyo Sistema'!$B$1:$C$89,2,0)</f>
        <v>NO</v>
      </c>
    </row>
    <row r="11474" spans="1:10" x14ac:dyDescent="0.25">
      <c r="A11474" s="4" t="str">
        <f t="shared" si="358"/>
        <v>46250-POX18-sec2</v>
      </c>
      <c r="B11474" s="14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 t="shared" si="359"/>
        <v>2026-08</v>
      </c>
      <c r="J11474" s="7" t="str">
        <f>VLOOKUP(C11474,'[1]T. Apoyo Sistema'!$B$1:$C$89,2,0)</f>
        <v>NO</v>
      </c>
    </row>
    <row r="11475" spans="1:10" x14ac:dyDescent="0.25">
      <c r="A11475" s="4" t="str">
        <f t="shared" si="358"/>
        <v>46250-POX19-bbd1</v>
      </c>
      <c r="B11475" s="14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 t="shared" si="359"/>
        <v>2026-08</v>
      </c>
      <c r="J11475" s="7" t="str">
        <f>VLOOKUP(C11475,'[1]T. Apoyo Sistema'!$B$1:$C$89,2,0)</f>
        <v>SI</v>
      </c>
    </row>
    <row r="11476" spans="1:10" x14ac:dyDescent="0.25">
      <c r="A11476" s="4" t="str">
        <f t="shared" si="358"/>
        <v>46250-POX19-bbd2</v>
      </c>
      <c r="B11476" s="14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 t="shared" si="359"/>
        <v>2026-08</v>
      </c>
      <c r="J11476" s="7" t="str">
        <f>VLOOKUP(C11476,'[1]T. Apoyo Sistema'!$B$1:$C$89,2,0)</f>
        <v>SI</v>
      </c>
    </row>
    <row r="11477" spans="1:10" x14ac:dyDescent="0.25">
      <c r="A11477" s="4" t="str">
        <f t="shared" si="358"/>
        <v>46250-POX19-com1</v>
      </c>
      <c r="B11477" s="14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 t="shared" si="359"/>
        <v>2026-08</v>
      </c>
      <c r="J11477" s="7" t="str">
        <f>VLOOKUP(C11477,'[1]T. Apoyo Sistema'!$B$1:$C$89,2,0)</f>
        <v>SI</v>
      </c>
    </row>
    <row r="11478" spans="1:10" x14ac:dyDescent="0.25">
      <c r="A11478" s="4" t="str">
        <f t="shared" si="358"/>
        <v>46250-POX19-com2</v>
      </c>
      <c r="B11478" s="14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 t="shared" si="359"/>
        <v>2026-08</v>
      </c>
      <c r="J11478" s="7" t="str">
        <f>VLOOKUP(C11478,'[1]T. Apoyo Sistema'!$B$1:$C$89,2,0)</f>
        <v>SI</v>
      </c>
    </row>
    <row r="11479" spans="1:10" x14ac:dyDescent="0.25">
      <c r="A11479" s="4" t="str">
        <f t="shared" si="358"/>
        <v>46250-POX19-com3</v>
      </c>
      <c r="B11479" s="14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 t="shared" si="359"/>
        <v>2026-08</v>
      </c>
      <c r="J11479" s="7" t="str">
        <f>VLOOKUP(C11479,'[1]T. Apoyo Sistema'!$B$1:$C$89,2,0)</f>
        <v>SI</v>
      </c>
    </row>
    <row r="11480" spans="1:10" x14ac:dyDescent="0.25">
      <c r="A11480" s="4" t="str">
        <f t="shared" si="358"/>
        <v>46250-POX19-com4</v>
      </c>
      <c r="B11480" s="14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 t="shared" si="359"/>
        <v>2026-08</v>
      </c>
      <c r="J11480" s="7" t="str">
        <f>VLOOKUP(C11480,'[1]T. Apoyo Sistema'!$B$1:$C$89,2,0)</f>
        <v>SI</v>
      </c>
    </row>
    <row r="11481" spans="1:10" x14ac:dyDescent="0.25">
      <c r="A11481" s="4" t="str">
        <f t="shared" si="358"/>
        <v>46250-POX19-gen1</v>
      </c>
      <c r="B11481" s="14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 t="shared" si="359"/>
        <v>2026-08</v>
      </c>
      <c r="J11481" s="7" t="str">
        <f>VLOOKUP(C11481,'[1]T. Apoyo Sistema'!$B$1:$C$89,2,0)</f>
        <v>SI</v>
      </c>
    </row>
    <row r="11482" spans="1:10" x14ac:dyDescent="0.25">
      <c r="A11482" s="4" t="str">
        <f t="shared" si="358"/>
        <v>46250-POX19-gen2</v>
      </c>
      <c r="B11482" s="14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 t="shared" si="359"/>
        <v>2026-08</v>
      </c>
      <c r="J11482" s="7" t="str">
        <f>VLOOKUP(C11482,'[1]T. Apoyo Sistema'!$B$1:$C$89,2,0)</f>
        <v>SI</v>
      </c>
    </row>
    <row r="11483" spans="1:10" x14ac:dyDescent="0.25">
      <c r="A11483" s="4" t="str">
        <f t="shared" si="358"/>
        <v>46250-POX19-psa1</v>
      </c>
      <c r="B11483" s="14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 t="shared" si="359"/>
        <v>2026-08</v>
      </c>
      <c r="J11483" s="7" t="str">
        <f>VLOOKUP(C11483,'[1]T. Apoyo Sistema'!$B$1:$C$89,2,0)</f>
        <v>SI</v>
      </c>
    </row>
    <row r="11484" spans="1:10" x14ac:dyDescent="0.25">
      <c r="A11484" s="4" t="str">
        <f t="shared" si="358"/>
        <v>46250-POX19-psa2</v>
      </c>
      <c r="B11484" s="14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 t="shared" si="359"/>
        <v>2026-08</v>
      </c>
      <c r="J11484" s="7" t="str">
        <f>VLOOKUP(C11484,'[1]T. Apoyo Sistema'!$B$1:$C$89,2,0)</f>
        <v>SI</v>
      </c>
    </row>
    <row r="11485" spans="1:10" x14ac:dyDescent="0.25">
      <c r="A11485" s="4" t="str">
        <f t="shared" si="358"/>
        <v>46250-POX19-psa3</v>
      </c>
      <c r="B11485" s="14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 t="shared" si="359"/>
        <v>2026-08</v>
      </c>
      <c r="J11485" s="7" t="str">
        <f>VLOOKUP(C11485,'[1]T. Apoyo Sistema'!$B$1:$C$89,2,0)</f>
        <v>SI</v>
      </c>
    </row>
    <row r="11486" spans="1:10" x14ac:dyDescent="0.25">
      <c r="A11486" s="4" t="str">
        <f t="shared" si="358"/>
        <v>46250-POX19-psa4</v>
      </c>
      <c r="B11486" s="14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 t="shared" si="359"/>
        <v>2026-08</v>
      </c>
      <c r="J11486" s="7" t="str">
        <f>VLOOKUP(C11486,'[1]T. Apoyo Sistema'!$B$1:$C$89,2,0)</f>
        <v>SI</v>
      </c>
    </row>
    <row r="11487" spans="1:10" x14ac:dyDescent="0.25">
      <c r="A11487" s="4" t="str">
        <f t="shared" si="358"/>
        <v>46250-POX19-sec1</v>
      </c>
      <c r="B11487" s="14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 t="shared" si="359"/>
        <v>2026-08</v>
      </c>
      <c r="J11487" s="7" t="str">
        <f>VLOOKUP(C11487,'[1]T. Apoyo Sistema'!$B$1:$C$89,2,0)</f>
        <v>SI</v>
      </c>
    </row>
    <row r="11488" spans="1:10" x14ac:dyDescent="0.25">
      <c r="A11488" s="4" t="str">
        <f t="shared" si="358"/>
        <v>46250-POX19-sec2</v>
      </c>
      <c r="B11488" s="14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 t="shared" si="359"/>
        <v>2026-08</v>
      </c>
      <c r="J11488" s="7" t="str">
        <f>VLOOKUP(C11488,'[1]T. Apoyo Sistema'!$B$1:$C$89,2,0)</f>
        <v>SI</v>
      </c>
    </row>
    <row r="11489" spans="1:10" x14ac:dyDescent="0.25">
      <c r="A11489" s="4" t="str">
        <f t="shared" si="358"/>
        <v>46250-POX20-bbd1</v>
      </c>
      <c r="B11489" s="14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 t="shared" si="359"/>
        <v>2026-08</v>
      </c>
      <c r="J11489" s="7" t="str">
        <f>VLOOKUP(C11489,'[1]T. Apoyo Sistema'!$B$1:$C$89,2,0)</f>
        <v>SI</v>
      </c>
    </row>
    <row r="11490" spans="1:10" x14ac:dyDescent="0.25">
      <c r="A11490" s="4" t="str">
        <f t="shared" si="358"/>
        <v>46250-POX20-bbd2</v>
      </c>
      <c r="B11490" s="14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 t="shared" si="359"/>
        <v>2026-08</v>
      </c>
      <c r="J11490" s="7" t="str">
        <f>VLOOKUP(C11490,'[1]T. Apoyo Sistema'!$B$1:$C$89,2,0)</f>
        <v>SI</v>
      </c>
    </row>
    <row r="11491" spans="1:10" x14ac:dyDescent="0.25">
      <c r="A11491" s="4" t="str">
        <f t="shared" si="358"/>
        <v>46250-POX20-com1</v>
      </c>
      <c r="B11491" s="14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 t="shared" si="359"/>
        <v>2026-08</v>
      </c>
      <c r="J11491" s="7" t="str">
        <f>VLOOKUP(C11491,'[1]T. Apoyo Sistema'!$B$1:$C$89,2,0)</f>
        <v>SI</v>
      </c>
    </row>
    <row r="11492" spans="1:10" x14ac:dyDescent="0.25">
      <c r="A11492" s="4" t="str">
        <f t="shared" si="358"/>
        <v>46250-POX20-com2</v>
      </c>
      <c r="B11492" s="14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 t="shared" si="359"/>
        <v>2026-08</v>
      </c>
      <c r="J11492" s="7" t="str">
        <f>VLOOKUP(C11492,'[1]T. Apoyo Sistema'!$B$1:$C$89,2,0)</f>
        <v>SI</v>
      </c>
    </row>
    <row r="11493" spans="1:10" x14ac:dyDescent="0.25">
      <c r="A11493" s="4" t="str">
        <f t="shared" si="358"/>
        <v>46250-POX20-com3</v>
      </c>
      <c r="B11493" s="14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 t="shared" si="359"/>
        <v>2026-08</v>
      </c>
      <c r="J11493" s="7" t="str">
        <f>VLOOKUP(C11493,'[1]T. Apoyo Sistema'!$B$1:$C$89,2,0)</f>
        <v>SI</v>
      </c>
    </row>
    <row r="11494" spans="1:10" x14ac:dyDescent="0.25">
      <c r="A11494" s="4" t="str">
        <f t="shared" si="358"/>
        <v>46250-POX20-com4</v>
      </c>
      <c r="B11494" s="14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 t="shared" si="359"/>
        <v>2026-08</v>
      </c>
      <c r="J11494" s="7" t="str">
        <f>VLOOKUP(C11494,'[1]T. Apoyo Sistema'!$B$1:$C$89,2,0)</f>
        <v>SI</v>
      </c>
    </row>
    <row r="11495" spans="1:10" x14ac:dyDescent="0.25">
      <c r="A11495" s="4" t="str">
        <f t="shared" si="358"/>
        <v>46250-POX20-gen1</v>
      </c>
      <c r="B11495" s="14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 t="shared" si="359"/>
        <v>2026-08</v>
      </c>
      <c r="J11495" s="7" t="str">
        <f>VLOOKUP(C11495,'[1]T. Apoyo Sistema'!$B$1:$C$89,2,0)</f>
        <v>SI</v>
      </c>
    </row>
    <row r="11496" spans="1:10" x14ac:dyDescent="0.25">
      <c r="A11496" s="4" t="str">
        <f t="shared" si="358"/>
        <v>46250-POX20-gen2</v>
      </c>
      <c r="B11496" s="14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 t="shared" si="359"/>
        <v>2026-08</v>
      </c>
      <c r="J11496" s="7" t="str">
        <f>VLOOKUP(C11496,'[1]T. Apoyo Sistema'!$B$1:$C$89,2,0)</f>
        <v>SI</v>
      </c>
    </row>
    <row r="11497" spans="1:10" x14ac:dyDescent="0.25">
      <c r="A11497" s="4" t="str">
        <f t="shared" si="358"/>
        <v>46250-POX20-psa1</v>
      </c>
      <c r="B11497" s="14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 t="shared" si="359"/>
        <v>2026-08</v>
      </c>
      <c r="J11497" s="7" t="str">
        <f>VLOOKUP(C11497,'[1]T. Apoyo Sistema'!$B$1:$C$89,2,0)</f>
        <v>SI</v>
      </c>
    </row>
    <row r="11498" spans="1:10" x14ac:dyDescent="0.25">
      <c r="A11498" s="4" t="str">
        <f t="shared" si="358"/>
        <v>46250-POX20-psa2</v>
      </c>
      <c r="B11498" s="14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 t="shared" si="359"/>
        <v>2026-08</v>
      </c>
      <c r="J11498" s="7" t="str">
        <f>VLOOKUP(C11498,'[1]T. Apoyo Sistema'!$B$1:$C$89,2,0)</f>
        <v>SI</v>
      </c>
    </row>
    <row r="11499" spans="1:10" x14ac:dyDescent="0.25">
      <c r="A11499" s="4" t="str">
        <f t="shared" si="358"/>
        <v>46250-POX20-psa3</v>
      </c>
      <c r="B11499" s="14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 t="shared" si="359"/>
        <v>2026-08</v>
      </c>
      <c r="J11499" s="7" t="str">
        <f>VLOOKUP(C11499,'[1]T. Apoyo Sistema'!$B$1:$C$89,2,0)</f>
        <v>SI</v>
      </c>
    </row>
    <row r="11500" spans="1:10" x14ac:dyDescent="0.25">
      <c r="A11500" s="4" t="str">
        <f t="shared" si="358"/>
        <v>46250-POX20-psa4</v>
      </c>
      <c r="B11500" s="14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 t="shared" si="359"/>
        <v>2026-08</v>
      </c>
      <c r="J11500" s="7" t="str">
        <f>VLOOKUP(C11500,'[1]T. Apoyo Sistema'!$B$1:$C$89,2,0)</f>
        <v>SI</v>
      </c>
    </row>
    <row r="11501" spans="1:10" x14ac:dyDescent="0.25">
      <c r="A11501" s="4" t="str">
        <f t="shared" si="358"/>
        <v>46250-POX20-sec1</v>
      </c>
      <c r="B11501" s="14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 t="shared" si="359"/>
        <v>2026-08</v>
      </c>
      <c r="J11501" s="7" t="str">
        <f>VLOOKUP(C11501,'[1]T. Apoyo Sistema'!$B$1:$C$89,2,0)</f>
        <v>SI</v>
      </c>
    </row>
    <row r="11502" spans="1:10" x14ac:dyDescent="0.25">
      <c r="A11502" s="4" t="str">
        <f t="shared" si="358"/>
        <v>46250-POX20-sec2</v>
      </c>
      <c r="B11502" s="14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 t="shared" si="359"/>
        <v>2026-08</v>
      </c>
      <c r="J11502" s="7" t="str">
        <f>VLOOKUP(C11502,'[1]T. Apoyo Sistema'!$B$1:$C$89,2,0)</f>
        <v>SI</v>
      </c>
    </row>
    <row r="11503" spans="1:10" x14ac:dyDescent="0.25">
      <c r="A11503" s="4" t="str">
        <f t="shared" si="358"/>
        <v>46250-POX21-bbd1</v>
      </c>
      <c r="B11503" s="14">
        <v>46250</v>
      </c>
      <c r="C11503" s="4" t="s">
        <v>112</v>
      </c>
      <c r="D11503" s="4" t="s">
        <v>69</v>
      </c>
      <c r="E11503" s="4">
        <v>0</v>
      </c>
      <c r="F11503" s="6">
        <v>0</v>
      </c>
      <c r="G11503" s="6">
        <v>16.399999999999999</v>
      </c>
      <c r="H11503" s="6">
        <v>0</v>
      </c>
      <c r="I11503" s="4" t="str">
        <f t="shared" si="359"/>
        <v>2026-08</v>
      </c>
      <c r="J11503" s="7" t="str">
        <f>VLOOKUP(C11503,'[1]T. Apoyo Sistema'!$B$1:$C$89,2,0)</f>
        <v>NO</v>
      </c>
    </row>
    <row r="11504" spans="1:10" x14ac:dyDescent="0.25">
      <c r="A11504" s="4" t="str">
        <f t="shared" si="358"/>
        <v>46250-POX21-bbd2</v>
      </c>
      <c r="B11504" s="14">
        <v>46250</v>
      </c>
      <c r="C11504" s="4" t="s">
        <v>112</v>
      </c>
      <c r="D11504" s="4" t="s">
        <v>70</v>
      </c>
      <c r="E11504" s="4">
        <v>0</v>
      </c>
      <c r="F11504" s="6">
        <v>0</v>
      </c>
      <c r="G11504" s="6">
        <v>16.399999999999999</v>
      </c>
      <c r="H11504" s="6">
        <v>0</v>
      </c>
      <c r="I11504" s="4" t="str">
        <f t="shared" si="359"/>
        <v>2026-08</v>
      </c>
      <c r="J11504" s="7" t="str">
        <f>VLOOKUP(C11504,'[1]T. Apoyo Sistema'!$B$1:$C$89,2,0)</f>
        <v>NO</v>
      </c>
    </row>
    <row r="11505" spans="1:10" x14ac:dyDescent="0.25">
      <c r="A11505" s="4" t="str">
        <f t="shared" si="358"/>
        <v>46250-POX21-com1</v>
      </c>
      <c r="B11505" s="14">
        <v>46250</v>
      </c>
      <c r="C11505" s="4" t="s">
        <v>112</v>
      </c>
      <c r="D11505" s="4" t="s">
        <v>71</v>
      </c>
      <c r="E11505" s="4">
        <v>0</v>
      </c>
      <c r="F11505" s="6">
        <v>0</v>
      </c>
      <c r="G11505" s="6">
        <v>16.399999999999999</v>
      </c>
      <c r="H11505" s="6">
        <v>0</v>
      </c>
      <c r="I11505" s="4" t="str">
        <f t="shared" si="359"/>
        <v>2026-08</v>
      </c>
      <c r="J11505" s="7" t="str">
        <f>VLOOKUP(C11505,'[1]T. Apoyo Sistema'!$B$1:$C$89,2,0)</f>
        <v>NO</v>
      </c>
    </row>
    <row r="11506" spans="1:10" x14ac:dyDescent="0.25">
      <c r="A11506" s="4" t="str">
        <f t="shared" si="358"/>
        <v>46250-POX21-com2</v>
      </c>
      <c r="B11506" s="14">
        <v>46250</v>
      </c>
      <c r="C11506" s="4" t="s">
        <v>112</v>
      </c>
      <c r="D11506" s="4" t="s">
        <v>72</v>
      </c>
      <c r="E11506" s="4">
        <v>0</v>
      </c>
      <c r="F11506" s="6">
        <v>0</v>
      </c>
      <c r="G11506" s="6">
        <v>16.399999999999999</v>
      </c>
      <c r="H11506" s="6">
        <v>0</v>
      </c>
      <c r="I11506" s="4" t="str">
        <f t="shared" si="359"/>
        <v>2026-08</v>
      </c>
      <c r="J11506" s="7" t="str">
        <f>VLOOKUP(C11506,'[1]T. Apoyo Sistema'!$B$1:$C$89,2,0)</f>
        <v>NO</v>
      </c>
    </row>
    <row r="11507" spans="1:10" x14ac:dyDescent="0.25">
      <c r="A11507" s="4" t="str">
        <f t="shared" si="358"/>
        <v>46250-POX21-com3</v>
      </c>
      <c r="B11507" s="14">
        <v>46250</v>
      </c>
      <c r="C11507" s="4" t="s">
        <v>112</v>
      </c>
      <c r="D11507" s="4" t="s">
        <v>77</v>
      </c>
      <c r="E11507" s="4">
        <v>0</v>
      </c>
      <c r="F11507" s="6">
        <v>0</v>
      </c>
      <c r="G11507" s="6">
        <v>16.399999999999999</v>
      </c>
      <c r="H11507" s="6">
        <v>0</v>
      </c>
      <c r="I11507" s="4" t="str">
        <f t="shared" si="359"/>
        <v>2026-08</v>
      </c>
      <c r="J11507" s="7" t="str">
        <f>VLOOKUP(C11507,'[1]T. Apoyo Sistema'!$B$1:$C$89,2,0)</f>
        <v>NO</v>
      </c>
    </row>
    <row r="11508" spans="1:10" x14ac:dyDescent="0.25">
      <c r="A11508" s="4" t="str">
        <f t="shared" si="358"/>
        <v>46250-POX21-com4</v>
      </c>
      <c r="B11508" s="14">
        <v>46250</v>
      </c>
      <c r="C11508" s="4" t="s">
        <v>112</v>
      </c>
      <c r="D11508" s="4" t="s">
        <v>78</v>
      </c>
      <c r="E11508" s="4">
        <v>0</v>
      </c>
      <c r="F11508" s="6">
        <v>0</v>
      </c>
      <c r="G11508" s="6">
        <v>16.399999999999999</v>
      </c>
      <c r="H11508" s="6">
        <v>0</v>
      </c>
      <c r="I11508" s="4" t="str">
        <f t="shared" si="359"/>
        <v>2026-08</v>
      </c>
      <c r="J11508" s="7" t="str">
        <f>VLOOKUP(C11508,'[1]T. Apoyo Sistema'!$B$1:$C$89,2,0)</f>
        <v>NO</v>
      </c>
    </row>
    <row r="11509" spans="1:10" x14ac:dyDescent="0.25">
      <c r="A11509" s="4" t="str">
        <f t="shared" si="358"/>
        <v>46250-POX21-gen1</v>
      </c>
      <c r="B11509" s="14">
        <v>46250</v>
      </c>
      <c r="C11509" s="4" t="s">
        <v>112</v>
      </c>
      <c r="D11509" s="4" t="s">
        <v>59</v>
      </c>
      <c r="E11509" s="4">
        <v>0</v>
      </c>
      <c r="F11509" s="6">
        <v>0</v>
      </c>
      <c r="G11509" s="6">
        <v>0</v>
      </c>
      <c r="H11509" s="6">
        <v>16.399999999999999</v>
      </c>
      <c r="I11509" s="4" t="str">
        <f t="shared" si="359"/>
        <v>2026-08</v>
      </c>
      <c r="J11509" s="7" t="str">
        <f>VLOOKUP(C11509,'[1]T. Apoyo Sistema'!$B$1:$C$89,2,0)</f>
        <v>NO</v>
      </c>
    </row>
    <row r="11510" spans="1:10" x14ac:dyDescent="0.25">
      <c r="A11510" s="4" t="str">
        <f t="shared" si="358"/>
        <v>46250-POX21-gen2</v>
      </c>
      <c r="B11510" s="14">
        <v>46250</v>
      </c>
      <c r="C11510" s="4" t="s">
        <v>112</v>
      </c>
      <c r="D11510" s="4" t="s">
        <v>73</v>
      </c>
      <c r="E11510" s="4">
        <v>0</v>
      </c>
      <c r="F11510" s="6">
        <v>0</v>
      </c>
      <c r="G11510" s="6">
        <v>16.399999999999999</v>
      </c>
      <c r="H11510" s="6">
        <v>0</v>
      </c>
      <c r="I11510" s="4" t="str">
        <f t="shared" si="359"/>
        <v>2026-08</v>
      </c>
      <c r="J11510" s="7" t="str">
        <f>VLOOKUP(C11510,'[1]T. Apoyo Sistema'!$B$1:$C$89,2,0)</f>
        <v>NO</v>
      </c>
    </row>
    <row r="11511" spans="1:10" x14ac:dyDescent="0.25">
      <c r="A11511" s="4" t="str">
        <f t="shared" si="358"/>
        <v>46250-POX21-psa1</v>
      </c>
      <c r="B11511" s="14">
        <v>46250</v>
      </c>
      <c r="C11511" s="4" t="s">
        <v>112</v>
      </c>
      <c r="D11511" s="4" t="s">
        <v>60</v>
      </c>
      <c r="E11511" s="4">
        <v>0</v>
      </c>
      <c r="F11511" s="6">
        <v>0</v>
      </c>
      <c r="G11511" s="6">
        <v>16.399999999999999</v>
      </c>
      <c r="H11511" s="6">
        <v>0</v>
      </c>
      <c r="I11511" s="4" t="str">
        <f t="shared" si="359"/>
        <v>2026-08</v>
      </c>
      <c r="J11511" s="7" t="str">
        <f>VLOOKUP(C11511,'[1]T. Apoyo Sistema'!$B$1:$C$89,2,0)</f>
        <v>NO</v>
      </c>
    </row>
    <row r="11512" spans="1:10" x14ac:dyDescent="0.25">
      <c r="A11512" s="4" t="str">
        <f t="shared" si="358"/>
        <v>46250-POX21-psa2</v>
      </c>
      <c r="B11512" s="14">
        <v>46250</v>
      </c>
      <c r="C11512" s="4" t="s">
        <v>112</v>
      </c>
      <c r="D11512" s="4" t="s">
        <v>74</v>
      </c>
      <c r="E11512" s="4">
        <v>0</v>
      </c>
      <c r="F11512" s="6">
        <v>0</v>
      </c>
      <c r="G11512" s="6">
        <v>16.399999999999999</v>
      </c>
      <c r="H11512" s="6">
        <v>0</v>
      </c>
      <c r="I11512" s="4" t="str">
        <f t="shared" si="359"/>
        <v>2026-08</v>
      </c>
      <c r="J11512" s="7" t="str">
        <f>VLOOKUP(C11512,'[1]T. Apoyo Sistema'!$B$1:$C$89,2,0)</f>
        <v>NO</v>
      </c>
    </row>
    <row r="11513" spans="1:10" x14ac:dyDescent="0.25">
      <c r="A11513" s="4" t="str">
        <f t="shared" si="358"/>
        <v>46250-POX21-psa3</v>
      </c>
      <c r="B11513" s="14">
        <v>46250</v>
      </c>
      <c r="C11513" s="4" t="s">
        <v>112</v>
      </c>
      <c r="D11513" s="4" t="s">
        <v>79</v>
      </c>
      <c r="E11513" s="4">
        <v>0</v>
      </c>
      <c r="F11513" s="6">
        <v>0</v>
      </c>
      <c r="G11513" s="6">
        <v>16.399999999999999</v>
      </c>
      <c r="H11513" s="6">
        <v>0</v>
      </c>
      <c r="I11513" s="4" t="str">
        <f t="shared" si="359"/>
        <v>2026-08</v>
      </c>
      <c r="J11513" s="7" t="str">
        <f>VLOOKUP(C11513,'[1]T. Apoyo Sistema'!$B$1:$C$89,2,0)</f>
        <v>NO</v>
      </c>
    </row>
    <row r="11514" spans="1:10" x14ac:dyDescent="0.25">
      <c r="A11514" s="4" t="str">
        <f t="shared" si="358"/>
        <v>46250-POX21-psa4</v>
      </c>
      <c r="B11514" s="14">
        <v>46250</v>
      </c>
      <c r="C11514" s="4" t="s">
        <v>112</v>
      </c>
      <c r="D11514" s="4" t="s">
        <v>80</v>
      </c>
      <c r="E11514" s="4">
        <v>0</v>
      </c>
      <c r="F11514" s="6">
        <v>0</v>
      </c>
      <c r="G11514" s="6">
        <v>16.399999999999999</v>
      </c>
      <c r="H11514" s="6">
        <v>0</v>
      </c>
      <c r="I11514" s="4" t="str">
        <f t="shared" si="359"/>
        <v>2026-08</v>
      </c>
      <c r="J11514" s="7" t="str">
        <f>VLOOKUP(C11514,'[1]T. Apoyo Sistema'!$B$1:$C$89,2,0)</f>
        <v>NO</v>
      </c>
    </row>
    <row r="11515" spans="1:10" x14ac:dyDescent="0.25">
      <c r="A11515" s="4" t="str">
        <f t="shared" si="358"/>
        <v>46250-POX21-sec1</v>
      </c>
      <c r="B11515" s="14">
        <v>46250</v>
      </c>
      <c r="C11515" s="4" t="s">
        <v>112</v>
      </c>
      <c r="D11515" s="4" t="s">
        <v>75</v>
      </c>
      <c r="E11515" s="4">
        <v>0</v>
      </c>
      <c r="F11515" s="6">
        <v>0</v>
      </c>
      <c r="G11515" s="6">
        <v>16.399999999999999</v>
      </c>
      <c r="H11515" s="6">
        <v>0</v>
      </c>
      <c r="I11515" s="4" t="str">
        <f t="shared" si="359"/>
        <v>2026-08</v>
      </c>
      <c r="J11515" s="7" t="str">
        <f>VLOOKUP(C11515,'[1]T. Apoyo Sistema'!$B$1:$C$89,2,0)</f>
        <v>NO</v>
      </c>
    </row>
    <row r="11516" spans="1:10" x14ac:dyDescent="0.25">
      <c r="A11516" s="4" t="str">
        <f t="shared" si="358"/>
        <v>46250-POX21-sec2</v>
      </c>
      <c r="B11516" s="14">
        <v>46250</v>
      </c>
      <c r="C11516" s="4" t="s">
        <v>112</v>
      </c>
      <c r="D11516" s="4" t="s">
        <v>76</v>
      </c>
      <c r="E11516" s="4">
        <v>0</v>
      </c>
      <c r="F11516" s="6">
        <v>0</v>
      </c>
      <c r="G11516" s="6">
        <v>16.399999999999999</v>
      </c>
      <c r="H11516" s="6">
        <v>0</v>
      </c>
      <c r="I11516" s="4" t="str">
        <f t="shared" si="359"/>
        <v>2026-08</v>
      </c>
      <c r="J11516" s="7" t="str">
        <f>VLOOKUP(C11516,'[1]T. Apoyo Sistema'!$B$1:$C$89,2,0)</f>
        <v>NO</v>
      </c>
    </row>
    <row r="11517" spans="1:10" x14ac:dyDescent="0.25">
      <c r="A11517" s="4" t="str">
        <f t="shared" si="358"/>
        <v>46250-POX22-bbd1</v>
      </c>
      <c r="B11517" s="14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 t="shared" si="359"/>
        <v>2026-08</v>
      </c>
      <c r="J11517" s="7" t="str">
        <f>VLOOKUP(C11517,'[1]T. Apoyo Sistema'!$B$1:$C$89,2,0)</f>
        <v>SI</v>
      </c>
    </row>
    <row r="11518" spans="1:10" x14ac:dyDescent="0.25">
      <c r="A11518" s="4" t="str">
        <f t="shared" si="358"/>
        <v>46250-POX22-bbd2</v>
      </c>
      <c r="B11518" s="14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 t="shared" si="359"/>
        <v>2026-08</v>
      </c>
      <c r="J11518" s="7" t="str">
        <f>VLOOKUP(C11518,'[1]T. Apoyo Sistema'!$B$1:$C$89,2,0)</f>
        <v>SI</v>
      </c>
    </row>
    <row r="11519" spans="1:10" x14ac:dyDescent="0.25">
      <c r="A11519" s="4" t="str">
        <f t="shared" si="358"/>
        <v>46250-POX22-com1</v>
      </c>
      <c r="B11519" s="14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 t="shared" si="359"/>
        <v>2026-08</v>
      </c>
      <c r="J11519" s="7" t="str">
        <f>VLOOKUP(C11519,'[1]T. Apoyo Sistema'!$B$1:$C$89,2,0)</f>
        <v>SI</v>
      </c>
    </row>
    <row r="11520" spans="1:10" x14ac:dyDescent="0.25">
      <c r="A11520" s="4" t="str">
        <f t="shared" si="358"/>
        <v>46250-POX22-com2</v>
      </c>
      <c r="B11520" s="14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 t="shared" si="359"/>
        <v>2026-08</v>
      </c>
      <c r="J11520" s="7" t="str">
        <f>VLOOKUP(C11520,'[1]T. Apoyo Sistema'!$B$1:$C$89,2,0)</f>
        <v>SI</v>
      </c>
    </row>
    <row r="11521" spans="1:10" x14ac:dyDescent="0.25">
      <c r="A11521" s="4" t="str">
        <f t="shared" si="358"/>
        <v>46250-POX22-com3</v>
      </c>
      <c r="B11521" s="14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 t="shared" si="359"/>
        <v>2026-08</v>
      </c>
      <c r="J11521" s="7" t="str">
        <f>VLOOKUP(C11521,'[1]T. Apoyo Sistema'!$B$1:$C$89,2,0)</f>
        <v>SI</v>
      </c>
    </row>
    <row r="11522" spans="1:10" x14ac:dyDescent="0.25">
      <c r="A11522" s="4" t="str">
        <f t="shared" ref="A11522:A11585" si="360">CONCATENATE(B11522,"-",C11522,"-",D11522)</f>
        <v>46250-POX22-com4</v>
      </c>
      <c r="B11522" s="14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 t="shared" ref="I11522:I11585" si="361">TEXT(B11522,"yyyy-mm")</f>
        <v>2026-08</v>
      </c>
      <c r="J11522" s="7" t="str">
        <f>VLOOKUP(C11522,'[1]T. Apoyo Sistema'!$B$1:$C$89,2,0)</f>
        <v>SI</v>
      </c>
    </row>
    <row r="11523" spans="1:10" x14ac:dyDescent="0.25">
      <c r="A11523" s="4" t="str">
        <f t="shared" si="360"/>
        <v>46250-POX22-gen1</v>
      </c>
      <c r="B11523" s="14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 t="shared" si="361"/>
        <v>2026-08</v>
      </c>
      <c r="J11523" s="7" t="str">
        <f>VLOOKUP(C11523,'[1]T. Apoyo Sistema'!$B$1:$C$89,2,0)</f>
        <v>SI</v>
      </c>
    </row>
    <row r="11524" spans="1:10" x14ac:dyDescent="0.25">
      <c r="A11524" s="4" t="str">
        <f t="shared" si="360"/>
        <v>46250-POX22-gen2</v>
      </c>
      <c r="B11524" s="14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 t="shared" si="361"/>
        <v>2026-08</v>
      </c>
      <c r="J11524" s="7" t="str">
        <f>VLOOKUP(C11524,'[1]T. Apoyo Sistema'!$B$1:$C$89,2,0)</f>
        <v>SI</v>
      </c>
    </row>
    <row r="11525" spans="1:10" x14ac:dyDescent="0.25">
      <c r="A11525" s="4" t="str">
        <f t="shared" si="360"/>
        <v>46250-POX22-psa1</v>
      </c>
      <c r="B11525" s="14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 t="shared" si="361"/>
        <v>2026-08</v>
      </c>
      <c r="J11525" s="7" t="str">
        <f>VLOOKUP(C11525,'[1]T. Apoyo Sistema'!$B$1:$C$89,2,0)</f>
        <v>SI</v>
      </c>
    </row>
    <row r="11526" spans="1:10" x14ac:dyDescent="0.25">
      <c r="A11526" s="4" t="str">
        <f t="shared" si="360"/>
        <v>46250-POX22-psa2</v>
      </c>
      <c r="B11526" s="14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 t="shared" si="361"/>
        <v>2026-08</v>
      </c>
      <c r="J11526" s="7" t="str">
        <f>VLOOKUP(C11526,'[1]T. Apoyo Sistema'!$B$1:$C$89,2,0)</f>
        <v>SI</v>
      </c>
    </row>
    <row r="11527" spans="1:10" x14ac:dyDescent="0.25">
      <c r="A11527" s="4" t="str">
        <f t="shared" si="360"/>
        <v>46250-POX22-psa3</v>
      </c>
      <c r="B11527" s="14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 t="shared" si="361"/>
        <v>2026-08</v>
      </c>
      <c r="J11527" s="7" t="str">
        <f>VLOOKUP(C11527,'[1]T. Apoyo Sistema'!$B$1:$C$89,2,0)</f>
        <v>SI</v>
      </c>
    </row>
    <row r="11528" spans="1:10" x14ac:dyDescent="0.25">
      <c r="A11528" s="4" t="str">
        <f t="shared" si="360"/>
        <v>46250-POX22-psa4</v>
      </c>
      <c r="B11528" s="14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 t="shared" si="361"/>
        <v>2026-08</v>
      </c>
      <c r="J11528" s="7" t="str">
        <f>VLOOKUP(C11528,'[1]T. Apoyo Sistema'!$B$1:$C$89,2,0)</f>
        <v>SI</v>
      </c>
    </row>
    <row r="11529" spans="1:10" x14ac:dyDescent="0.25">
      <c r="A11529" s="4" t="str">
        <f t="shared" si="360"/>
        <v>46250-POX22-sec1</v>
      </c>
      <c r="B11529" s="14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 t="shared" si="361"/>
        <v>2026-08</v>
      </c>
      <c r="J11529" s="7" t="str">
        <f>VLOOKUP(C11529,'[1]T. Apoyo Sistema'!$B$1:$C$89,2,0)</f>
        <v>SI</v>
      </c>
    </row>
    <row r="11530" spans="1:10" x14ac:dyDescent="0.25">
      <c r="A11530" s="4" t="str">
        <f t="shared" si="360"/>
        <v>46250-POX22-sec2</v>
      </c>
      <c r="B11530" s="14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 t="shared" si="361"/>
        <v>2026-08</v>
      </c>
      <c r="J11530" s="7" t="str">
        <f>VLOOKUP(C11530,'[1]T. Apoyo Sistema'!$B$1:$C$89,2,0)</f>
        <v>SI</v>
      </c>
    </row>
    <row r="11531" spans="1:10" x14ac:dyDescent="0.25">
      <c r="A11531" s="4" t="str">
        <f t="shared" si="360"/>
        <v>46250-POX23-bbd1</v>
      </c>
      <c r="B11531" s="14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 t="shared" si="361"/>
        <v>2026-08</v>
      </c>
      <c r="J11531" s="7" t="str">
        <f>VLOOKUP(C11531,'[1]T. Apoyo Sistema'!$B$1:$C$89,2,0)</f>
        <v>SI</v>
      </c>
    </row>
    <row r="11532" spans="1:10" x14ac:dyDescent="0.25">
      <c r="A11532" s="4" t="str">
        <f t="shared" si="360"/>
        <v>46250-POX23-bbd2</v>
      </c>
      <c r="B11532" s="14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 t="shared" si="361"/>
        <v>2026-08</v>
      </c>
      <c r="J11532" s="7" t="str">
        <f>VLOOKUP(C11532,'[1]T. Apoyo Sistema'!$B$1:$C$89,2,0)</f>
        <v>SI</v>
      </c>
    </row>
    <row r="11533" spans="1:10" x14ac:dyDescent="0.25">
      <c r="A11533" s="4" t="str">
        <f t="shared" si="360"/>
        <v>46250-POX23-com1</v>
      </c>
      <c r="B11533" s="14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 t="shared" si="361"/>
        <v>2026-08</v>
      </c>
      <c r="J11533" s="7" t="str">
        <f>VLOOKUP(C11533,'[1]T. Apoyo Sistema'!$B$1:$C$89,2,0)</f>
        <v>SI</v>
      </c>
    </row>
    <row r="11534" spans="1:10" x14ac:dyDescent="0.25">
      <c r="A11534" s="4" t="str">
        <f t="shared" si="360"/>
        <v>46250-POX23-com2</v>
      </c>
      <c r="B11534" s="14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 t="shared" si="361"/>
        <v>2026-08</v>
      </c>
      <c r="J11534" s="7" t="str">
        <f>VLOOKUP(C11534,'[1]T. Apoyo Sistema'!$B$1:$C$89,2,0)</f>
        <v>SI</v>
      </c>
    </row>
    <row r="11535" spans="1:10" x14ac:dyDescent="0.25">
      <c r="A11535" s="4" t="str">
        <f t="shared" si="360"/>
        <v>46250-POX23-com3</v>
      </c>
      <c r="B11535" s="14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 t="shared" si="361"/>
        <v>2026-08</v>
      </c>
      <c r="J11535" s="7" t="str">
        <f>VLOOKUP(C11535,'[1]T. Apoyo Sistema'!$B$1:$C$89,2,0)</f>
        <v>SI</v>
      </c>
    </row>
    <row r="11536" spans="1:10" x14ac:dyDescent="0.25">
      <c r="A11536" s="4" t="str">
        <f t="shared" si="360"/>
        <v>46250-POX23-com4</v>
      </c>
      <c r="B11536" s="14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 t="shared" si="361"/>
        <v>2026-08</v>
      </c>
      <c r="J11536" s="7" t="str">
        <f>VLOOKUP(C11536,'[1]T. Apoyo Sistema'!$B$1:$C$89,2,0)</f>
        <v>SI</v>
      </c>
    </row>
    <row r="11537" spans="1:10" x14ac:dyDescent="0.25">
      <c r="A11537" s="4" t="str">
        <f t="shared" si="360"/>
        <v>46250-POX23-gen1</v>
      </c>
      <c r="B11537" s="14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 t="shared" si="361"/>
        <v>2026-08</v>
      </c>
      <c r="J11537" s="7" t="str">
        <f>VLOOKUP(C11537,'[1]T. Apoyo Sistema'!$B$1:$C$89,2,0)</f>
        <v>SI</v>
      </c>
    </row>
    <row r="11538" spans="1:10" x14ac:dyDescent="0.25">
      <c r="A11538" s="4" t="str">
        <f t="shared" si="360"/>
        <v>46250-POX23-gen2</v>
      </c>
      <c r="B11538" s="14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 t="shared" si="361"/>
        <v>2026-08</v>
      </c>
      <c r="J11538" s="7" t="str">
        <f>VLOOKUP(C11538,'[1]T. Apoyo Sistema'!$B$1:$C$89,2,0)</f>
        <v>SI</v>
      </c>
    </row>
    <row r="11539" spans="1:10" x14ac:dyDescent="0.25">
      <c r="A11539" s="4" t="str">
        <f t="shared" si="360"/>
        <v>46250-POX23-psa1</v>
      </c>
      <c r="B11539" s="14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 t="shared" si="361"/>
        <v>2026-08</v>
      </c>
      <c r="J11539" s="7" t="str">
        <f>VLOOKUP(C11539,'[1]T. Apoyo Sistema'!$B$1:$C$89,2,0)</f>
        <v>SI</v>
      </c>
    </row>
    <row r="11540" spans="1:10" x14ac:dyDescent="0.25">
      <c r="A11540" s="4" t="str">
        <f t="shared" si="360"/>
        <v>46250-POX23-psa2</v>
      </c>
      <c r="B11540" s="14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 t="shared" si="361"/>
        <v>2026-08</v>
      </c>
      <c r="J11540" s="7" t="str">
        <f>VLOOKUP(C11540,'[1]T. Apoyo Sistema'!$B$1:$C$89,2,0)</f>
        <v>SI</v>
      </c>
    </row>
    <row r="11541" spans="1:10" x14ac:dyDescent="0.25">
      <c r="A11541" s="4" t="str">
        <f t="shared" si="360"/>
        <v>46250-POX23-psa3</v>
      </c>
      <c r="B11541" s="14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 t="shared" si="361"/>
        <v>2026-08</v>
      </c>
      <c r="J11541" s="7" t="str">
        <f>VLOOKUP(C11541,'[1]T. Apoyo Sistema'!$B$1:$C$89,2,0)</f>
        <v>SI</v>
      </c>
    </row>
    <row r="11542" spans="1:10" x14ac:dyDescent="0.25">
      <c r="A11542" s="4" t="str">
        <f t="shared" si="360"/>
        <v>46250-POX23-psa4</v>
      </c>
      <c r="B11542" s="14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 t="shared" si="361"/>
        <v>2026-08</v>
      </c>
      <c r="J11542" s="7" t="str">
        <f>VLOOKUP(C11542,'[1]T. Apoyo Sistema'!$B$1:$C$89,2,0)</f>
        <v>SI</v>
      </c>
    </row>
    <row r="11543" spans="1:10" x14ac:dyDescent="0.25">
      <c r="A11543" s="4" t="str">
        <f t="shared" si="360"/>
        <v>46250-POX23-sec1</v>
      </c>
      <c r="B11543" s="14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 t="shared" si="361"/>
        <v>2026-08</v>
      </c>
      <c r="J11543" s="7" t="str">
        <f>VLOOKUP(C11543,'[1]T. Apoyo Sistema'!$B$1:$C$89,2,0)</f>
        <v>SI</v>
      </c>
    </row>
    <row r="11544" spans="1:10" x14ac:dyDescent="0.25">
      <c r="A11544" s="4" t="str">
        <f t="shared" si="360"/>
        <v>46250-POX23-sec2</v>
      </c>
      <c r="B11544" s="14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 t="shared" si="361"/>
        <v>2026-08</v>
      </c>
      <c r="J11544" s="7" t="str">
        <f>VLOOKUP(C11544,'[1]T. Apoyo Sistema'!$B$1:$C$89,2,0)</f>
        <v>SI</v>
      </c>
    </row>
    <row r="11545" spans="1:10" x14ac:dyDescent="0.25">
      <c r="A11545" s="4" t="str">
        <f t="shared" si="360"/>
        <v>46250-POX24-bbd1</v>
      </c>
      <c r="B11545" s="14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 t="shared" si="361"/>
        <v>2026-08</v>
      </c>
      <c r="J11545" s="7" t="str">
        <f>VLOOKUP(C11545,'[1]T. Apoyo Sistema'!$B$1:$C$89,2,0)</f>
        <v>SI</v>
      </c>
    </row>
    <row r="11546" spans="1:10" x14ac:dyDescent="0.25">
      <c r="A11546" s="4" t="str">
        <f t="shared" si="360"/>
        <v>46250-POX24-bbd2</v>
      </c>
      <c r="B11546" s="14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 t="shared" si="361"/>
        <v>2026-08</v>
      </c>
      <c r="J11546" s="7" t="str">
        <f>VLOOKUP(C11546,'[1]T. Apoyo Sistema'!$B$1:$C$89,2,0)</f>
        <v>SI</v>
      </c>
    </row>
    <row r="11547" spans="1:10" x14ac:dyDescent="0.25">
      <c r="A11547" s="4" t="str">
        <f t="shared" si="360"/>
        <v>46250-POX24-com1</v>
      </c>
      <c r="B11547" s="14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 t="shared" si="361"/>
        <v>2026-08</v>
      </c>
      <c r="J11547" s="7" t="str">
        <f>VLOOKUP(C11547,'[1]T. Apoyo Sistema'!$B$1:$C$89,2,0)</f>
        <v>SI</v>
      </c>
    </row>
    <row r="11548" spans="1:10" x14ac:dyDescent="0.25">
      <c r="A11548" s="4" t="str">
        <f t="shared" si="360"/>
        <v>46250-POX24-com2</v>
      </c>
      <c r="B11548" s="14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 t="shared" si="361"/>
        <v>2026-08</v>
      </c>
      <c r="J11548" s="7" t="str">
        <f>VLOOKUP(C11548,'[1]T. Apoyo Sistema'!$B$1:$C$89,2,0)</f>
        <v>SI</v>
      </c>
    </row>
    <row r="11549" spans="1:10" x14ac:dyDescent="0.25">
      <c r="A11549" s="4" t="str">
        <f t="shared" si="360"/>
        <v>46250-POX24-com3</v>
      </c>
      <c r="B11549" s="14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 t="shared" si="361"/>
        <v>2026-08</v>
      </c>
      <c r="J11549" s="7" t="str">
        <f>VLOOKUP(C11549,'[1]T. Apoyo Sistema'!$B$1:$C$89,2,0)</f>
        <v>SI</v>
      </c>
    </row>
    <row r="11550" spans="1:10" x14ac:dyDescent="0.25">
      <c r="A11550" s="4" t="str">
        <f t="shared" si="360"/>
        <v>46250-POX24-com4</v>
      </c>
      <c r="B11550" s="14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 t="shared" si="361"/>
        <v>2026-08</v>
      </c>
      <c r="J11550" s="7" t="str">
        <f>VLOOKUP(C11550,'[1]T. Apoyo Sistema'!$B$1:$C$89,2,0)</f>
        <v>SI</v>
      </c>
    </row>
    <row r="11551" spans="1:10" x14ac:dyDescent="0.25">
      <c r="A11551" s="4" t="str">
        <f t="shared" si="360"/>
        <v>46250-POX24-gen1</v>
      </c>
      <c r="B11551" s="14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 t="shared" si="361"/>
        <v>2026-08</v>
      </c>
      <c r="J11551" s="7" t="str">
        <f>VLOOKUP(C11551,'[1]T. Apoyo Sistema'!$B$1:$C$89,2,0)</f>
        <v>SI</v>
      </c>
    </row>
    <row r="11552" spans="1:10" x14ac:dyDescent="0.25">
      <c r="A11552" s="4" t="str">
        <f t="shared" si="360"/>
        <v>46250-POX24-gen2</v>
      </c>
      <c r="B11552" s="14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 t="shared" si="361"/>
        <v>2026-08</v>
      </c>
      <c r="J11552" s="7" t="str">
        <f>VLOOKUP(C11552,'[1]T. Apoyo Sistema'!$B$1:$C$89,2,0)</f>
        <v>SI</v>
      </c>
    </row>
    <row r="11553" spans="1:10" x14ac:dyDescent="0.25">
      <c r="A11553" s="4" t="str">
        <f t="shared" si="360"/>
        <v>46250-POX24-psa1</v>
      </c>
      <c r="B11553" s="14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 t="shared" si="361"/>
        <v>2026-08</v>
      </c>
      <c r="J11553" s="7" t="str">
        <f>VLOOKUP(C11553,'[1]T. Apoyo Sistema'!$B$1:$C$89,2,0)</f>
        <v>SI</v>
      </c>
    </row>
    <row r="11554" spans="1:10" x14ac:dyDescent="0.25">
      <c r="A11554" s="4" t="str">
        <f t="shared" si="360"/>
        <v>46250-POX24-psa2</v>
      </c>
      <c r="B11554" s="14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 t="shared" si="361"/>
        <v>2026-08</v>
      </c>
      <c r="J11554" s="7" t="str">
        <f>VLOOKUP(C11554,'[1]T. Apoyo Sistema'!$B$1:$C$89,2,0)</f>
        <v>SI</v>
      </c>
    </row>
    <row r="11555" spans="1:10" x14ac:dyDescent="0.25">
      <c r="A11555" s="4" t="str">
        <f t="shared" si="360"/>
        <v>46250-POX24-psa3</v>
      </c>
      <c r="B11555" s="14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 t="shared" si="361"/>
        <v>2026-08</v>
      </c>
      <c r="J11555" s="7" t="str">
        <f>VLOOKUP(C11555,'[1]T. Apoyo Sistema'!$B$1:$C$89,2,0)</f>
        <v>SI</v>
      </c>
    </row>
    <row r="11556" spans="1:10" x14ac:dyDescent="0.25">
      <c r="A11556" s="4" t="str">
        <f t="shared" si="360"/>
        <v>46250-POX24-psa4</v>
      </c>
      <c r="B11556" s="14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 t="shared" si="361"/>
        <v>2026-08</v>
      </c>
      <c r="J11556" s="7" t="str">
        <f>VLOOKUP(C11556,'[1]T. Apoyo Sistema'!$B$1:$C$89,2,0)</f>
        <v>SI</v>
      </c>
    </row>
    <row r="11557" spans="1:10" x14ac:dyDescent="0.25">
      <c r="A11557" s="4" t="str">
        <f t="shared" si="360"/>
        <v>46250-POX24-sec1</v>
      </c>
      <c r="B11557" s="14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 t="shared" si="361"/>
        <v>2026-08</v>
      </c>
      <c r="J11557" s="7" t="str">
        <f>VLOOKUP(C11557,'[1]T. Apoyo Sistema'!$B$1:$C$89,2,0)</f>
        <v>SI</v>
      </c>
    </row>
    <row r="11558" spans="1:10" x14ac:dyDescent="0.25">
      <c r="A11558" s="4" t="str">
        <f t="shared" si="360"/>
        <v>46250-POX24-sec2</v>
      </c>
      <c r="B11558" s="14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 t="shared" si="361"/>
        <v>2026-08</v>
      </c>
      <c r="J11558" s="7" t="str">
        <f>VLOOKUP(C11558,'[1]T. Apoyo Sistema'!$B$1:$C$89,2,0)</f>
        <v>SI</v>
      </c>
    </row>
    <row r="11559" spans="1:10" x14ac:dyDescent="0.25">
      <c r="A11559" s="4" t="str">
        <f t="shared" si="360"/>
        <v>46250-POX25-bbd1</v>
      </c>
      <c r="B11559" s="14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 t="shared" si="361"/>
        <v>2026-08</v>
      </c>
      <c r="J11559" s="7" t="str">
        <f>VLOOKUP(C11559,'[1]T. Apoyo Sistema'!$B$1:$C$89,2,0)</f>
        <v>NO</v>
      </c>
    </row>
    <row r="11560" spans="1:10" x14ac:dyDescent="0.25">
      <c r="A11560" s="4" t="str">
        <f t="shared" si="360"/>
        <v>46250-POX25-bbd2</v>
      </c>
      <c r="B11560" s="14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 t="shared" si="361"/>
        <v>2026-08</v>
      </c>
      <c r="J11560" s="7" t="str">
        <f>VLOOKUP(C11560,'[1]T. Apoyo Sistema'!$B$1:$C$89,2,0)</f>
        <v>NO</v>
      </c>
    </row>
    <row r="11561" spans="1:10" x14ac:dyDescent="0.25">
      <c r="A11561" s="4" t="str">
        <f t="shared" si="360"/>
        <v>46250-POX25-com1</v>
      </c>
      <c r="B11561" s="14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 t="shared" si="361"/>
        <v>2026-08</v>
      </c>
      <c r="J11561" s="7" t="str">
        <f>VLOOKUP(C11561,'[1]T. Apoyo Sistema'!$B$1:$C$89,2,0)</f>
        <v>NO</v>
      </c>
    </row>
    <row r="11562" spans="1:10" x14ac:dyDescent="0.25">
      <c r="A11562" s="4" t="str">
        <f t="shared" si="360"/>
        <v>46250-POX25-com2</v>
      </c>
      <c r="B11562" s="14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 t="shared" si="361"/>
        <v>2026-08</v>
      </c>
      <c r="J11562" s="7" t="str">
        <f>VLOOKUP(C11562,'[1]T. Apoyo Sistema'!$B$1:$C$89,2,0)</f>
        <v>NO</v>
      </c>
    </row>
    <row r="11563" spans="1:10" x14ac:dyDescent="0.25">
      <c r="A11563" s="4" t="str">
        <f t="shared" si="360"/>
        <v>46250-POX25-com3</v>
      </c>
      <c r="B11563" s="14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 t="shared" si="361"/>
        <v>2026-08</v>
      </c>
      <c r="J11563" s="7" t="str">
        <f>VLOOKUP(C11563,'[1]T. Apoyo Sistema'!$B$1:$C$89,2,0)</f>
        <v>NO</v>
      </c>
    </row>
    <row r="11564" spans="1:10" x14ac:dyDescent="0.25">
      <c r="A11564" s="4" t="str">
        <f t="shared" si="360"/>
        <v>46250-POX25-com4</v>
      </c>
      <c r="B11564" s="14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 t="shared" si="361"/>
        <v>2026-08</v>
      </c>
      <c r="J11564" s="7" t="str">
        <f>VLOOKUP(C11564,'[1]T. Apoyo Sistema'!$B$1:$C$89,2,0)</f>
        <v>NO</v>
      </c>
    </row>
    <row r="11565" spans="1:10" x14ac:dyDescent="0.25">
      <c r="A11565" s="4" t="str">
        <f t="shared" si="360"/>
        <v>46250-POX25-gen1</v>
      </c>
      <c r="B11565" s="14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 t="shared" si="361"/>
        <v>2026-08</v>
      </c>
      <c r="J11565" s="7" t="str">
        <f>VLOOKUP(C11565,'[1]T. Apoyo Sistema'!$B$1:$C$89,2,0)</f>
        <v>NO</v>
      </c>
    </row>
    <row r="11566" spans="1:10" x14ac:dyDescent="0.25">
      <c r="A11566" s="4" t="str">
        <f t="shared" si="360"/>
        <v>46250-POX25-gen2</v>
      </c>
      <c r="B11566" s="14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 t="shared" si="361"/>
        <v>2026-08</v>
      </c>
      <c r="J11566" s="7" t="str">
        <f>VLOOKUP(C11566,'[1]T. Apoyo Sistema'!$B$1:$C$89,2,0)</f>
        <v>NO</v>
      </c>
    </row>
    <row r="11567" spans="1:10" x14ac:dyDescent="0.25">
      <c r="A11567" s="4" t="str">
        <f t="shared" si="360"/>
        <v>46250-POX25-psa1</v>
      </c>
      <c r="B11567" s="14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 t="shared" si="361"/>
        <v>2026-08</v>
      </c>
      <c r="J11567" s="7" t="str">
        <f>VLOOKUP(C11567,'[1]T. Apoyo Sistema'!$B$1:$C$89,2,0)</f>
        <v>NO</v>
      </c>
    </row>
    <row r="11568" spans="1:10" x14ac:dyDescent="0.25">
      <c r="A11568" s="4" t="str">
        <f t="shared" si="360"/>
        <v>46250-POX25-psa2</v>
      </c>
      <c r="B11568" s="14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 t="shared" si="361"/>
        <v>2026-08</v>
      </c>
      <c r="J11568" s="7" t="str">
        <f>VLOOKUP(C11568,'[1]T. Apoyo Sistema'!$B$1:$C$89,2,0)</f>
        <v>NO</v>
      </c>
    </row>
    <row r="11569" spans="1:10" x14ac:dyDescent="0.25">
      <c r="A11569" s="4" t="str">
        <f t="shared" si="360"/>
        <v>46250-POX25-psa3</v>
      </c>
      <c r="B11569" s="14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 t="shared" si="361"/>
        <v>2026-08</v>
      </c>
      <c r="J11569" s="7" t="str">
        <f>VLOOKUP(C11569,'[1]T. Apoyo Sistema'!$B$1:$C$89,2,0)</f>
        <v>NO</v>
      </c>
    </row>
    <row r="11570" spans="1:10" x14ac:dyDescent="0.25">
      <c r="A11570" s="4" t="str">
        <f t="shared" si="360"/>
        <v>46250-POX25-psa4</v>
      </c>
      <c r="B11570" s="14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 t="shared" si="361"/>
        <v>2026-08</v>
      </c>
      <c r="J11570" s="7" t="str">
        <f>VLOOKUP(C11570,'[1]T. Apoyo Sistema'!$B$1:$C$89,2,0)</f>
        <v>NO</v>
      </c>
    </row>
    <row r="11571" spans="1:10" x14ac:dyDescent="0.25">
      <c r="A11571" s="4" t="str">
        <f t="shared" si="360"/>
        <v>46250-POX25-sec1</v>
      </c>
      <c r="B11571" s="14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 t="shared" si="361"/>
        <v>2026-08</v>
      </c>
      <c r="J11571" s="7" t="str">
        <f>VLOOKUP(C11571,'[1]T. Apoyo Sistema'!$B$1:$C$89,2,0)</f>
        <v>NO</v>
      </c>
    </row>
    <row r="11572" spans="1:10" x14ac:dyDescent="0.25">
      <c r="A11572" s="4" t="str">
        <f t="shared" si="360"/>
        <v>46250-POX25-sec2</v>
      </c>
      <c r="B11572" s="14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 t="shared" si="361"/>
        <v>2026-08</v>
      </c>
      <c r="J11572" s="7" t="str">
        <f>VLOOKUP(C11572,'[1]T. Apoyo Sistema'!$B$1:$C$89,2,0)</f>
        <v>NO</v>
      </c>
    </row>
    <row r="11573" spans="1:10" x14ac:dyDescent="0.25">
      <c r="A11573" s="4" t="str">
        <f t="shared" si="360"/>
        <v>46250-POX26-bbd1</v>
      </c>
      <c r="B11573" s="14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 t="shared" si="361"/>
        <v>2026-08</v>
      </c>
      <c r="J11573" s="7" t="str">
        <f>VLOOKUP(C11573,'[1]T. Apoyo Sistema'!$B$1:$C$89,2,0)</f>
        <v>SI</v>
      </c>
    </row>
    <row r="11574" spans="1:10" x14ac:dyDescent="0.25">
      <c r="A11574" s="4" t="str">
        <f t="shared" si="360"/>
        <v>46250-POX26-bbd2</v>
      </c>
      <c r="B11574" s="14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 t="shared" si="361"/>
        <v>2026-08</v>
      </c>
      <c r="J11574" s="7" t="str">
        <f>VLOOKUP(C11574,'[1]T. Apoyo Sistema'!$B$1:$C$89,2,0)</f>
        <v>SI</v>
      </c>
    </row>
    <row r="11575" spans="1:10" x14ac:dyDescent="0.25">
      <c r="A11575" s="4" t="str">
        <f t="shared" si="360"/>
        <v>46250-POX26-com1</v>
      </c>
      <c r="B11575" s="14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 t="shared" si="361"/>
        <v>2026-08</v>
      </c>
      <c r="J11575" s="7" t="str">
        <f>VLOOKUP(C11575,'[1]T. Apoyo Sistema'!$B$1:$C$89,2,0)</f>
        <v>SI</v>
      </c>
    </row>
    <row r="11576" spans="1:10" x14ac:dyDescent="0.25">
      <c r="A11576" s="4" t="str">
        <f t="shared" si="360"/>
        <v>46250-POX26-com2</v>
      </c>
      <c r="B11576" s="14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 t="shared" si="361"/>
        <v>2026-08</v>
      </c>
      <c r="J11576" s="7" t="str">
        <f>VLOOKUP(C11576,'[1]T. Apoyo Sistema'!$B$1:$C$89,2,0)</f>
        <v>SI</v>
      </c>
    </row>
    <row r="11577" spans="1:10" x14ac:dyDescent="0.25">
      <c r="A11577" s="4" t="str">
        <f t="shared" si="360"/>
        <v>46250-POX26-com3</v>
      </c>
      <c r="B11577" s="14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 t="shared" si="361"/>
        <v>2026-08</v>
      </c>
      <c r="J11577" s="7" t="str">
        <f>VLOOKUP(C11577,'[1]T. Apoyo Sistema'!$B$1:$C$89,2,0)</f>
        <v>SI</v>
      </c>
    </row>
    <row r="11578" spans="1:10" x14ac:dyDescent="0.25">
      <c r="A11578" s="4" t="str">
        <f t="shared" si="360"/>
        <v>46250-POX26-com4</v>
      </c>
      <c r="B11578" s="14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 t="shared" si="361"/>
        <v>2026-08</v>
      </c>
      <c r="J11578" s="7" t="str">
        <f>VLOOKUP(C11578,'[1]T. Apoyo Sistema'!$B$1:$C$89,2,0)</f>
        <v>SI</v>
      </c>
    </row>
    <row r="11579" spans="1:10" x14ac:dyDescent="0.25">
      <c r="A11579" s="4" t="str">
        <f t="shared" si="360"/>
        <v>46250-POX26-gen1</v>
      </c>
      <c r="B11579" s="14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 t="shared" si="361"/>
        <v>2026-08</v>
      </c>
      <c r="J11579" s="7" t="str">
        <f>VLOOKUP(C11579,'[1]T. Apoyo Sistema'!$B$1:$C$89,2,0)</f>
        <v>SI</v>
      </c>
    </row>
    <row r="11580" spans="1:10" x14ac:dyDescent="0.25">
      <c r="A11580" s="4" t="str">
        <f t="shared" si="360"/>
        <v>46250-POX26-gen2</v>
      </c>
      <c r="B11580" s="14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 t="shared" si="361"/>
        <v>2026-08</v>
      </c>
      <c r="J11580" s="7" t="str">
        <f>VLOOKUP(C11580,'[1]T. Apoyo Sistema'!$B$1:$C$89,2,0)</f>
        <v>SI</v>
      </c>
    </row>
    <row r="11581" spans="1:10" x14ac:dyDescent="0.25">
      <c r="A11581" s="4" t="str">
        <f t="shared" si="360"/>
        <v>46250-POX26-psa1</v>
      </c>
      <c r="B11581" s="14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 t="shared" si="361"/>
        <v>2026-08</v>
      </c>
      <c r="J11581" s="7" t="str">
        <f>VLOOKUP(C11581,'[1]T. Apoyo Sistema'!$B$1:$C$89,2,0)</f>
        <v>SI</v>
      </c>
    </row>
    <row r="11582" spans="1:10" x14ac:dyDescent="0.25">
      <c r="A11582" s="4" t="str">
        <f t="shared" si="360"/>
        <v>46250-POX26-psa2</v>
      </c>
      <c r="B11582" s="14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 t="shared" si="361"/>
        <v>2026-08</v>
      </c>
      <c r="J11582" s="7" t="str">
        <f>VLOOKUP(C11582,'[1]T. Apoyo Sistema'!$B$1:$C$89,2,0)</f>
        <v>SI</v>
      </c>
    </row>
    <row r="11583" spans="1:10" x14ac:dyDescent="0.25">
      <c r="A11583" s="4" t="str">
        <f t="shared" si="360"/>
        <v>46250-POX26-psa3</v>
      </c>
      <c r="B11583" s="14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 t="shared" si="361"/>
        <v>2026-08</v>
      </c>
      <c r="J11583" s="7" t="str">
        <f>VLOOKUP(C11583,'[1]T. Apoyo Sistema'!$B$1:$C$89,2,0)</f>
        <v>SI</v>
      </c>
    </row>
    <row r="11584" spans="1:10" x14ac:dyDescent="0.25">
      <c r="A11584" s="4" t="str">
        <f t="shared" si="360"/>
        <v>46250-POX26-psa4</v>
      </c>
      <c r="B11584" s="14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 t="shared" si="361"/>
        <v>2026-08</v>
      </c>
      <c r="J11584" s="7" t="str">
        <f>VLOOKUP(C11584,'[1]T. Apoyo Sistema'!$B$1:$C$89,2,0)</f>
        <v>SI</v>
      </c>
    </row>
    <row r="11585" spans="1:10" x14ac:dyDescent="0.25">
      <c r="A11585" s="4" t="str">
        <f t="shared" si="360"/>
        <v>46250-POX26-sec1</v>
      </c>
      <c r="B11585" s="14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 t="shared" si="361"/>
        <v>2026-08</v>
      </c>
      <c r="J11585" s="7" t="str">
        <f>VLOOKUP(C11585,'[1]T. Apoyo Sistema'!$B$1:$C$89,2,0)</f>
        <v>SI</v>
      </c>
    </row>
    <row r="11586" spans="1:10" x14ac:dyDescent="0.25">
      <c r="A11586" s="4" t="str">
        <f t="shared" ref="A11586:A11649" si="362">CONCATENATE(B11586,"-",C11586,"-",D11586)</f>
        <v>46250-POX26-sec2</v>
      </c>
      <c r="B11586" s="14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 t="shared" ref="I11586:I11649" si="363">TEXT(B11586,"yyyy-mm")</f>
        <v>2026-08</v>
      </c>
      <c r="J11586" s="7" t="str">
        <f>VLOOKUP(C11586,'[1]T. Apoyo Sistema'!$B$1:$C$89,2,0)</f>
        <v>SI</v>
      </c>
    </row>
    <row r="11587" spans="1:10" x14ac:dyDescent="0.25">
      <c r="A11587" s="4" t="str">
        <f t="shared" si="362"/>
        <v>46250-POX27-bbd1</v>
      </c>
      <c r="B11587" s="14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 t="shared" si="363"/>
        <v>2026-08</v>
      </c>
      <c r="J11587" s="7" t="str">
        <f>VLOOKUP(C11587,'[1]T. Apoyo Sistema'!$B$1:$C$89,2,0)</f>
        <v>NO</v>
      </c>
    </row>
    <row r="11588" spans="1:10" x14ac:dyDescent="0.25">
      <c r="A11588" s="4" t="str">
        <f t="shared" si="362"/>
        <v>46250-POX27-bbd2</v>
      </c>
      <c r="B11588" s="14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 t="shared" si="363"/>
        <v>2026-08</v>
      </c>
      <c r="J11588" s="7" t="str">
        <f>VLOOKUP(C11588,'[1]T. Apoyo Sistema'!$B$1:$C$89,2,0)</f>
        <v>NO</v>
      </c>
    </row>
    <row r="11589" spans="1:10" x14ac:dyDescent="0.25">
      <c r="A11589" s="4" t="str">
        <f t="shared" si="362"/>
        <v>46250-POX27-com1</v>
      </c>
      <c r="B11589" s="14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 t="shared" si="363"/>
        <v>2026-08</v>
      </c>
      <c r="J11589" s="7" t="str">
        <f>VLOOKUP(C11589,'[1]T. Apoyo Sistema'!$B$1:$C$89,2,0)</f>
        <v>NO</v>
      </c>
    </row>
    <row r="11590" spans="1:10" x14ac:dyDescent="0.25">
      <c r="A11590" s="4" t="str">
        <f t="shared" si="362"/>
        <v>46250-POX27-com2</v>
      </c>
      <c r="B11590" s="14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 t="shared" si="363"/>
        <v>2026-08</v>
      </c>
      <c r="J11590" s="7" t="str">
        <f>VLOOKUP(C11590,'[1]T. Apoyo Sistema'!$B$1:$C$89,2,0)</f>
        <v>NO</v>
      </c>
    </row>
    <row r="11591" spans="1:10" x14ac:dyDescent="0.25">
      <c r="A11591" s="4" t="str">
        <f t="shared" si="362"/>
        <v>46250-POX27-com3</v>
      </c>
      <c r="B11591" s="14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 t="shared" si="363"/>
        <v>2026-08</v>
      </c>
      <c r="J11591" s="7" t="str">
        <f>VLOOKUP(C11591,'[1]T. Apoyo Sistema'!$B$1:$C$89,2,0)</f>
        <v>NO</v>
      </c>
    </row>
    <row r="11592" spans="1:10" x14ac:dyDescent="0.25">
      <c r="A11592" s="4" t="str">
        <f t="shared" si="362"/>
        <v>46250-POX27-com4</v>
      </c>
      <c r="B11592" s="14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 t="shared" si="363"/>
        <v>2026-08</v>
      </c>
      <c r="J11592" s="7" t="str">
        <f>VLOOKUP(C11592,'[1]T. Apoyo Sistema'!$B$1:$C$89,2,0)</f>
        <v>NO</v>
      </c>
    </row>
    <row r="11593" spans="1:10" x14ac:dyDescent="0.25">
      <c r="A11593" s="4" t="str">
        <f t="shared" si="362"/>
        <v>46250-POX27-gen1</v>
      </c>
      <c r="B11593" s="14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 t="shared" si="363"/>
        <v>2026-08</v>
      </c>
      <c r="J11593" s="7" t="str">
        <f>VLOOKUP(C11593,'[1]T. Apoyo Sistema'!$B$1:$C$89,2,0)</f>
        <v>NO</v>
      </c>
    </row>
    <row r="11594" spans="1:10" x14ac:dyDescent="0.25">
      <c r="A11594" s="4" t="str">
        <f t="shared" si="362"/>
        <v>46250-POX27-gen2</v>
      </c>
      <c r="B11594" s="14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 t="shared" si="363"/>
        <v>2026-08</v>
      </c>
      <c r="J11594" s="7" t="str">
        <f>VLOOKUP(C11594,'[1]T. Apoyo Sistema'!$B$1:$C$89,2,0)</f>
        <v>NO</v>
      </c>
    </row>
    <row r="11595" spans="1:10" x14ac:dyDescent="0.25">
      <c r="A11595" s="4" t="str">
        <f t="shared" si="362"/>
        <v>46250-POX27-psa1</v>
      </c>
      <c r="B11595" s="14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 t="shared" si="363"/>
        <v>2026-08</v>
      </c>
      <c r="J11595" s="7" t="str">
        <f>VLOOKUP(C11595,'[1]T. Apoyo Sistema'!$B$1:$C$89,2,0)</f>
        <v>NO</v>
      </c>
    </row>
    <row r="11596" spans="1:10" x14ac:dyDescent="0.25">
      <c r="A11596" s="4" t="str">
        <f t="shared" si="362"/>
        <v>46250-POX27-psa2</v>
      </c>
      <c r="B11596" s="14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 t="shared" si="363"/>
        <v>2026-08</v>
      </c>
      <c r="J11596" s="7" t="str">
        <f>VLOOKUP(C11596,'[1]T. Apoyo Sistema'!$B$1:$C$89,2,0)</f>
        <v>NO</v>
      </c>
    </row>
    <row r="11597" spans="1:10" x14ac:dyDescent="0.25">
      <c r="A11597" s="4" t="str">
        <f t="shared" si="362"/>
        <v>46250-POX27-psa3</v>
      </c>
      <c r="B11597" s="14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 t="shared" si="363"/>
        <v>2026-08</v>
      </c>
      <c r="J11597" s="7" t="str">
        <f>VLOOKUP(C11597,'[1]T. Apoyo Sistema'!$B$1:$C$89,2,0)</f>
        <v>NO</v>
      </c>
    </row>
    <row r="11598" spans="1:10" x14ac:dyDescent="0.25">
      <c r="A11598" s="4" t="str">
        <f t="shared" si="362"/>
        <v>46250-POX27-psa4</v>
      </c>
      <c r="B11598" s="14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 t="shared" si="363"/>
        <v>2026-08</v>
      </c>
      <c r="J11598" s="7" t="str">
        <f>VLOOKUP(C11598,'[1]T. Apoyo Sistema'!$B$1:$C$89,2,0)</f>
        <v>NO</v>
      </c>
    </row>
    <row r="11599" spans="1:10" x14ac:dyDescent="0.25">
      <c r="A11599" s="4" t="str">
        <f t="shared" si="362"/>
        <v>46250-POX27-sec1</v>
      </c>
      <c r="B11599" s="14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 t="shared" si="363"/>
        <v>2026-08</v>
      </c>
      <c r="J11599" s="7" t="str">
        <f>VLOOKUP(C11599,'[1]T. Apoyo Sistema'!$B$1:$C$89,2,0)</f>
        <v>NO</v>
      </c>
    </row>
    <row r="11600" spans="1:10" x14ac:dyDescent="0.25">
      <c r="A11600" s="4" t="str">
        <f t="shared" si="362"/>
        <v>46250-POX27-sec2</v>
      </c>
      <c r="B11600" s="14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 t="shared" si="363"/>
        <v>2026-08</v>
      </c>
      <c r="J11600" s="7" t="str">
        <f>VLOOKUP(C11600,'[1]T. Apoyo Sistema'!$B$1:$C$89,2,0)</f>
        <v>NO</v>
      </c>
    </row>
    <row r="11601" spans="1:10" x14ac:dyDescent="0.25">
      <c r="A11601" s="4" t="str">
        <f t="shared" si="362"/>
        <v>46250-POX28-bbd1</v>
      </c>
      <c r="B11601" s="14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 t="shared" si="363"/>
        <v>2026-08</v>
      </c>
      <c r="J11601" s="7" t="str">
        <f>VLOOKUP(C11601,'[1]T. Apoyo Sistema'!$B$1:$C$89,2,0)</f>
        <v>SI</v>
      </c>
    </row>
    <row r="11602" spans="1:10" x14ac:dyDescent="0.25">
      <c r="A11602" s="4" t="str">
        <f t="shared" si="362"/>
        <v>46250-POX28-bbd2</v>
      </c>
      <c r="B11602" s="14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 t="shared" si="363"/>
        <v>2026-08</v>
      </c>
      <c r="J11602" s="7" t="str">
        <f>VLOOKUP(C11602,'[1]T. Apoyo Sistema'!$B$1:$C$89,2,0)</f>
        <v>SI</v>
      </c>
    </row>
    <row r="11603" spans="1:10" x14ac:dyDescent="0.25">
      <c r="A11603" s="4" t="str">
        <f t="shared" si="362"/>
        <v>46250-POX28-com1</v>
      </c>
      <c r="B11603" s="14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 t="shared" si="363"/>
        <v>2026-08</v>
      </c>
      <c r="J11603" s="7" t="str">
        <f>VLOOKUP(C11603,'[1]T. Apoyo Sistema'!$B$1:$C$89,2,0)</f>
        <v>SI</v>
      </c>
    </row>
    <row r="11604" spans="1:10" x14ac:dyDescent="0.25">
      <c r="A11604" s="4" t="str">
        <f t="shared" si="362"/>
        <v>46250-POX28-com2</v>
      </c>
      <c r="B11604" s="14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 t="shared" si="363"/>
        <v>2026-08</v>
      </c>
      <c r="J11604" s="7" t="str">
        <f>VLOOKUP(C11604,'[1]T. Apoyo Sistema'!$B$1:$C$89,2,0)</f>
        <v>SI</v>
      </c>
    </row>
    <row r="11605" spans="1:10" x14ac:dyDescent="0.25">
      <c r="A11605" s="4" t="str">
        <f t="shared" si="362"/>
        <v>46250-POX28-com3</v>
      </c>
      <c r="B11605" s="14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 t="shared" si="363"/>
        <v>2026-08</v>
      </c>
      <c r="J11605" s="7" t="str">
        <f>VLOOKUP(C11605,'[1]T. Apoyo Sistema'!$B$1:$C$89,2,0)</f>
        <v>SI</v>
      </c>
    </row>
    <row r="11606" spans="1:10" x14ac:dyDescent="0.25">
      <c r="A11606" s="4" t="str">
        <f t="shared" si="362"/>
        <v>46250-POX28-com4</v>
      </c>
      <c r="B11606" s="14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 t="shared" si="363"/>
        <v>2026-08</v>
      </c>
      <c r="J11606" s="7" t="str">
        <f>VLOOKUP(C11606,'[1]T. Apoyo Sistema'!$B$1:$C$89,2,0)</f>
        <v>SI</v>
      </c>
    </row>
    <row r="11607" spans="1:10" x14ac:dyDescent="0.25">
      <c r="A11607" s="4" t="str">
        <f t="shared" si="362"/>
        <v>46250-POX28-gen1</v>
      </c>
      <c r="B11607" s="14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 t="shared" si="363"/>
        <v>2026-08</v>
      </c>
      <c r="J11607" s="7" t="str">
        <f>VLOOKUP(C11607,'[1]T. Apoyo Sistema'!$B$1:$C$89,2,0)</f>
        <v>SI</v>
      </c>
    </row>
    <row r="11608" spans="1:10" x14ac:dyDescent="0.25">
      <c r="A11608" s="4" t="str">
        <f t="shared" si="362"/>
        <v>46250-POX28-gen2</v>
      </c>
      <c r="B11608" s="14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 t="shared" si="363"/>
        <v>2026-08</v>
      </c>
      <c r="J11608" s="7" t="str">
        <f>VLOOKUP(C11608,'[1]T. Apoyo Sistema'!$B$1:$C$89,2,0)</f>
        <v>SI</v>
      </c>
    </row>
    <row r="11609" spans="1:10" x14ac:dyDescent="0.25">
      <c r="A11609" s="4" t="str">
        <f t="shared" si="362"/>
        <v>46250-POX28-psa1</v>
      </c>
      <c r="B11609" s="14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 t="shared" si="363"/>
        <v>2026-08</v>
      </c>
      <c r="J11609" s="7" t="str">
        <f>VLOOKUP(C11609,'[1]T. Apoyo Sistema'!$B$1:$C$89,2,0)</f>
        <v>SI</v>
      </c>
    </row>
    <row r="11610" spans="1:10" x14ac:dyDescent="0.25">
      <c r="A11610" s="4" t="str">
        <f t="shared" si="362"/>
        <v>46250-POX28-psa2</v>
      </c>
      <c r="B11610" s="14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 t="shared" si="363"/>
        <v>2026-08</v>
      </c>
      <c r="J11610" s="7" t="str">
        <f>VLOOKUP(C11610,'[1]T. Apoyo Sistema'!$B$1:$C$89,2,0)</f>
        <v>SI</v>
      </c>
    </row>
    <row r="11611" spans="1:10" x14ac:dyDescent="0.25">
      <c r="A11611" s="4" t="str">
        <f t="shared" si="362"/>
        <v>46250-POX28-psa3</v>
      </c>
      <c r="B11611" s="14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 t="shared" si="363"/>
        <v>2026-08</v>
      </c>
      <c r="J11611" s="7" t="str">
        <f>VLOOKUP(C11611,'[1]T. Apoyo Sistema'!$B$1:$C$89,2,0)</f>
        <v>SI</v>
      </c>
    </row>
    <row r="11612" spans="1:10" x14ac:dyDescent="0.25">
      <c r="A11612" s="4" t="str">
        <f t="shared" si="362"/>
        <v>46250-POX28-psa4</v>
      </c>
      <c r="B11612" s="14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 t="shared" si="363"/>
        <v>2026-08</v>
      </c>
      <c r="J11612" s="7" t="str">
        <f>VLOOKUP(C11612,'[1]T. Apoyo Sistema'!$B$1:$C$89,2,0)</f>
        <v>SI</v>
      </c>
    </row>
    <row r="11613" spans="1:10" x14ac:dyDescent="0.25">
      <c r="A11613" s="4" t="str">
        <f t="shared" si="362"/>
        <v>46250-POX28-sec1</v>
      </c>
      <c r="B11613" s="14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 t="shared" si="363"/>
        <v>2026-08</v>
      </c>
      <c r="J11613" s="7" t="str">
        <f>VLOOKUP(C11613,'[1]T. Apoyo Sistema'!$B$1:$C$89,2,0)</f>
        <v>SI</v>
      </c>
    </row>
    <row r="11614" spans="1:10" x14ac:dyDescent="0.25">
      <c r="A11614" s="4" t="str">
        <f t="shared" si="362"/>
        <v>46250-POX28-sec2</v>
      </c>
      <c r="B11614" s="14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 t="shared" si="363"/>
        <v>2026-08</v>
      </c>
      <c r="J11614" s="7" t="str">
        <f>VLOOKUP(C11614,'[1]T. Apoyo Sistema'!$B$1:$C$89,2,0)</f>
        <v>SI</v>
      </c>
    </row>
    <row r="11615" spans="1:10" x14ac:dyDescent="0.25">
      <c r="A11615" s="4" t="str">
        <f t="shared" si="362"/>
        <v>46250-POX29-bbd1</v>
      </c>
      <c r="B11615" s="14">
        <v>46250</v>
      </c>
      <c r="C11615" s="4" t="s">
        <v>89</v>
      </c>
      <c r="D11615" s="4" t="s">
        <v>69</v>
      </c>
      <c r="E11615" s="4">
        <v>0</v>
      </c>
      <c r="F11615" s="6">
        <v>1.0666666666666667</v>
      </c>
      <c r="G11615" s="6">
        <v>16.233333333333334</v>
      </c>
      <c r="H11615" s="6">
        <v>0</v>
      </c>
      <c r="I11615" s="4" t="str">
        <f t="shared" si="363"/>
        <v>2026-08</v>
      </c>
      <c r="J11615" s="7" t="str">
        <f>VLOOKUP(C11615,'[1]T. Apoyo Sistema'!$B$1:$C$89,2,0)</f>
        <v>SI</v>
      </c>
    </row>
    <row r="11616" spans="1:10" x14ac:dyDescent="0.25">
      <c r="A11616" s="4" t="str">
        <f t="shared" si="362"/>
        <v>46250-POX29-bbd2</v>
      </c>
      <c r="B11616" s="14">
        <v>46250</v>
      </c>
      <c r="C11616" s="4" t="s">
        <v>89</v>
      </c>
      <c r="D11616" s="4" t="s">
        <v>70</v>
      </c>
      <c r="E11616" s="4">
        <v>0</v>
      </c>
      <c r="F11616" s="6">
        <v>0</v>
      </c>
      <c r="G11616" s="6">
        <v>17.3</v>
      </c>
      <c r="H11616" s="6">
        <v>0</v>
      </c>
      <c r="I11616" s="4" t="str">
        <f t="shared" si="363"/>
        <v>2026-08</v>
      </c>
      <c r="J11616" s="7" t="str">
        <f>VLOOKUP(C11616,'[1]T. Apoyo Sistema'!$B$1:$C$89,2,0)</f>
        <v>SI</v>
      </c>
    </row>
    <row r="11617" spans="1:10" x14ac:dyDescent="0.25">
      <c r="A11617" s="4" t="str">
        <f t="shared" si="362"/>
        <v>46250-POX29-com1</v>
      </c>
      <c r="B11617" s="14">
        <v>46250</v>
      </c>
      <c r="C11617" s="4" t="s">
        <v>89</v>
      </c>
      <c r="D11617" s="4" t="s">
        <v>71</v>
      </c>
      <c r="E11617" s="4">
        <v>0</v>
      </c>
      <c r="F11617" s="6">
        <v>6.9833333333333334</v>
      </c>
      <c r="G11617" s="6">
        <v>10.316666666666666</v>
      </c>
      <c r="H11617" s="6">
        <v>0</v>
      </c>
      <c r="I11617" s="4" t="str">
        <f t="shared" si="363"/>
        <v>2026-08</v>
      </c>
      <c r="J11617" s="7" t="str">
        <f>VLOOKUP(C11617,'[1]T. Apoyo Sistema'!$B$1:$C$89,2,0)</f>
        <v>SI</v>
      </c>
    </row>
    <row r="11618" spans="1:10" x14ac:dyDescent="0.25">
      <c r="A11618" s="4" t="str">
        <f t="shared" si="362"/>
        <v>46250-POX29-com2</v>
      </c>
      <c r="B11618" s="14">
        <v>46250</v>
      </c>
      <c r="C11618" s="4" t="s">
        <v>89</v>
      </c>
      <c r="D11618" s="4" t="s">
        <v>72</v>
      </c>
      <c r="E11618" s="4">
        <v>0</v>
      </c>
      <c r="F11618" s="6">
        <v>1.0166666666666666</v>
      </c>
      <c r="G11618" s="6">
        <v>16.283333333333335</v>
      </c>
      <c r="H11618" s="6">
        <v>0</v>
      </c>
      <c r="I11618" s="4" t="str">
        <f t="shared" si="363"/>
        <v>2026-08</v>
      </c>
      <c r="J11618" s="7" t="str">
        <f>VLOOKUP(C11618,'[1]T. Apoyo Sistema'!$B$1:$C$89,2,0)</f>
        <v>SI</v>
      </c>
    </row>
    <row r="11619" spans="1:10" x14ac:dyDescent="0.25">
      <c r="A11619" s="4" t="str">
        <f t="shared" si="362"/>
        <v>46250-POX29-com3</v>
      </c>
      <c r="B11619" s="14">
        <v>46250</v>
      </c>
      <c r="C11619" s="4" t="s">
        <v>89</v>
      </c>
      <c r="D11619" s="4" t="s">
        <v>77</v>
      </c>
      <c r="E11619" s="4">
        <v>0</v>
      </c>
      <c r="F11619" s="6">
        <v>0.81666666666666665</v>
      </c>
      <c r="G11619" s="6">
        <v>16.483333333333334</v>
      </c>
      <c r="H11619" s="6">
        <v>0</v>
      </c>
      <c r="I11619" s="4" t="str">
        <f t="shared" si="363"/>
        <v>2026-08</v>
      </c>
      <c r="J11619" s="7" t="str">
        <f>VLOOKUP(C11619,'[1]T. Apoyo Sistema'!$B$1:$C$89,2,0)</f>
        <v>SI</v>
      </c>
    </row>
    <row r="11620" spans="1:10" x14ac:dyDescent="0.25">
      <c r="A11620" s="4" t="str">
        <f t="shared" si="362"/>
        <v>46250-POX29-com4</v>
      </c>
      <c r="B11620" s="14">
        <v>46250</v>
      </c>
      <c r="C11620" s="4" t="s">
        <v>89</v>
      </c>
      <c r="D11620" s="4" t="s">
        <v>78</v>
      </c>
      <c r="E11620" s="4">
        <v>0</v>
      </c>
      <c r="F11620" s="6">
        <v>7.3166666666666664</v>
      </c>
      <c r="G11620" s="6">
        <v>9.9833333333333343</v>
      </c>
      <c r="H11620" s="6">
        <v>0</v>
      </c>
      <c r="I11620" s="4" t="str">
        <f t="shared" si="363"/>
        <v>2026-08</v>
      </c>
      <c r="J11620" s="7" t="str">
        <f>VLOOKUP(C11620,'[1]T. Apoyo Sistema'!$B$1:$C$89,2,0)</f>
        <v>SI</v>
      </c>
    </row>
    <row r="11621" spans="1:10" x14ac:dyDescent="0.25">
      <c r="A11621" s="4" t="str">
        <f t="shared" si="362"/>
        <v>46250-POX29-gen1</v>
      </c>
      <c r="B11621" s="14">
        <v>46250</v>
      </c>
      <c r="C11621" s="4" t="s">
        <v>89</v>
      </c>
      <c r="D11621" s="4" t="s">
        <v>59</v>
      </c>
      <c r="E11621" s="4">
        <v>0</v>
      </c>
      <c r="F11621" s="6">
        <v>8.3833333333333329</v>
      </c>
      <c r="G11621" s="6">
        <v>8.9166666666666679</v>
      </c>
      <c r="H11621" s="6">
        <v>0</v>
      </c>
      <c r="I11621" s="4" t="str">
        <f t="shared" si="363"/>
        <v>2026-08</v>
      </c>
      <c r="J11621" s="7" t="str">
        <f>VLOOKUP(C11621,'[1]T. Apoyo Sistema'!$B$1:$C$89,2,0)</f>
        <v>SI</v>
      </c>
    </row>
    <row r="11622" spans="1:10" x14ac:dyDescent="0.25">
      <c r="A11622" s="4" t="str">
        <f t="shared" si="362"/>
        <v>46250-POX29-gen2</v>
      </c>
      <c r="B11622" s="14">
        <v>46250</v>
      </c>
      <c r="C11622" s="4" t="s">
        <v>89</v>
      </c>
      <c r="D11622" s="4" t="s">
        <v>73</v>
      </c>
      <c r="E11622" s="4">
        <v>0</v>
      </c>
      <c r="F11622" s="6">
        <v>0</v>
      </c>
      <c r="G11622" s="6">
        <v>17.3</v>
      </c>
      <c r="H11622" s="6">
        <v>0</v>
      </c>
      <c r="I11622" s="4" t="str">
        <f t="shared" si="363"/>
        <v>2026-08</v>
      </c>
      <c r="J11622" s="7" t="str">
        <f>VLOOKUP(C11622,'[1]T. Apoyo Sistema'!$B$1:$C$89,2,0)</f>
        <v>SI</v>
      </c>
    </row>
    <row r="11623" spans="1:10" x14ac:dyDescent="0.25">
      <c r="A11623" s="4" t="str">
        <f t="shared" si="362"/>
        <v>46250-POX29-psa1</v>
      </c>
      <c r="B11623" s="14">
        <v>46250</v>
      </c>
      <c r="C11623" s="4" t="s">
        <v>89</v>
      </c>
      <c r="D11623" s="4" t="s">
        <v>60</v>
      </c>
      <c r="E11623" s="4">
        <v>0</v>
      </c>
      <c r="F11623" s="6">
        <v>0.75</v>
      </c>
      <c r="G11623" s="6">
        <v>16.55</v>
      </c>
      <c r="H11623" s="6">
        <v>0</v>
      </c>
      <c r="I11623" s="4" t="str">
        <f t="shared" si="363"/>
        <v>2026-08</v>
      </c>
      <c r="J11623" s="7" t="str">
        <f>VLOOKUP(C11623,'[1]T. Apoyo Sistema'!$B$1:$C$89,2,0)</f>
        <v>SI</v>
      </c>
    </row>
    <row r="11624" spans="1:10" x14ac:dyDescent="0.25">
      <c r="A11624" s="4" t="str">
        <f t="shared" si="362"/>
        <v>46250-POX29-psa2</v>
      </c>
      <c r="B11624" s="14">
        <v>46250</v>
      </c>
      <c r="C11624" s="4" t="s">
        <v>89</v>
      </c>
      <c r="D11624" s="4" t="s">
        <v>74</v>
      </c>
      <c r="E11624" s="4">
        <v>0</v>
      </c>
      <c r="F11624" s="6">
        <v>6.6333333333333337</v>
      </c>
      <c r="G11624" s="6">
        <v>10.666666666666668</v>
      </c>
      <c r="H11624" s="6">
        <v>0</v>
      </c>
      <c r="I11624" s="4" t="str">
        <f t="shared" si="363"/>
        <v>2026-08</v>
      </c>
      <c r="J11624" s="7" t="str">
        <f>VLOOKUP(C11624,'[1]T. Apoyo Sistema'!$B$1:$C$89,2,0)</f>
        <v>SI</v>
      </c>
    </row>
    <row r="11625" spans="1:10" x14ac:dyDescent="0.25">
      <c r="A11625" s="4" t="str">
        <f t="shared" si="362"/>
        <v>46250-POX29-psa3</v>
      </c>
      <c r="B11625" s="14">
        <v>46250</v>
      </c>
      <c r="C11625" s="4" t="s">
        <v>89</v>
      </c>
      <c r="D11625" s="4" t="s">
        <v>79</v>
      </c>
      <c r="E11625" s="4">
        <v>0</v>
      </c>
      <c r="F11625" s="6">
        <v>6.6333333333333337</v>
      </c>
      <c r="G11625" s="6">
        <v>10.666666666666668</v>
      </c>
      <c r="H11625" s="6">
        <v>0</v>
      </c>
      <c r="I11625" s="4" t="str">
        <f t="shared" si="363"/>
        <v>2026-08</v>
      </c>
      <c r="J11625" s="7" t="str">
        <f>VLOOKUP(C11625,'[1]T. Apoyo Sistema'!$B$1:$C$89,2,0)</f>
        <v>SI</v>
      </c>
    </row>
    <row r="11626" spans="1:10" x14ac:dyDescent="0.25">
      <c r="A11626" s="4" t="str">
        <f t="shared" si="362"/>
        <v>46250-POX29-psa4</v>
      </c>
      <c r="B11626" s="14">
        <v>46250</v>
      </c>
      <c r="C11626" s="4" t="s">
        <v>89</v>
      </c>
      <c r="D11626" s="4" t="s">
        <v>80</v>
      </c>
      <c r="E11626" s="4">
        <v>0</v>
      </c>
      <c r="F11626" s="6">
        <v>1.0833333333333333</v>
      </c>
      <c r="G11626" s="6">
        <v>16.216666666666669</v>
      </c>
      <c r="H11626" s="6">
        <v>0</v>
      </c>
      <c r="I11626" s="4" t="str">
        <f t="shared" si="363"/>
        <v>2026-08</v>
      </c>
      <c r="J11626" s="7" t="str">
        <f>VLOOKUP(C11626,'[1]T. Apoyo Sistema'!$B$1:$C$89,2,0)</f>
        <v>SI</v>
      </c>
    </row>
    <row r="11627" spans="1:10" x14ac:dyDescent="0.25">
      <c r="A11627" s="4" t="str">
        <f t="shared" si="362"/>
        <v>46250-POX29-sec1</v>
      </c>
      <c r="B11627" s="14">
        <v>46250</v>
      </c>
      <c r="C11627" s="4" t="s">
        <v>89</v>
      </c>
      <c r="D11627" s="4" t="s">
        <v>75</v>
      </c>
      <c r="E11627" s="4">
        <v>0</v>
      </c>
      <c r="F11627" s="6">
        <v>8.0500000000000007</v>
      </c>
      <c r="G11627" s="6">
        <v>9.25</v>
      </c>
      <c r="H11627" s="6">
        <v>0</v>
      </c>
      <c r="I11627" s="4" t="str">
        <f t="shared" si="363"/>
        <v>2026-08</v>
      </c>
      <c r="J11627" s="7" t="str">
        <f>VLOOKUP(C11627,'[1]T. Apoyo Sistema'!$B$1:$C$89,2,0)</f>
        <v>SI</v>
      </c>
    </row>
    <row r="11628" spans="1:10" x14ac:dyDescent="0.25">
      <c r="A11628" s="4" t="str">
        <f t="shared" si="362"/>
        <v>46250-POX29-sec2</v>
      </c>
      <c r="B11628" s="14">
        <v>46250</v>
      </c>
      <c r="C11628" s="4" t="s">
        <v>89</v>
      </c>
      <c r="D11628" s="4" t="s">
        <v>76</v>
      </c>
      <c r="E11628" s="4">
        <v>0</v>
      </c>
      <c r="F11628" s="6">
        <v>8.0500000000000007</v>
      </c>
      <c r="G11628" s="6">
        <v>9.25</v>
      </c>
      <c r="H11628" s="6">
        <v>0</v>
      </c>
      <c r="I11628" s="4" t="str">
        <f t="shared" si="363"/>
        <v>2026-08</v>
      </c>
      <c r="J11628" s="7" t="str">
        <f>VLOOKUP(C11628,'[1]T. Apoyo Sistema'!$B$1:$C$89,2,0)</f>
        <v>SI</v>
      </c>
    </row>
    <row r="11629" spans="1:10" x14ac:dyDescent="0.25">
      <c r="A11629" s="4" t="str">
        <f t="shared" si="362"/>
        <v>46250-POX3-bbd1</v>
      </c>
      <c r="B11629" s="14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 t="shared" si="363"/>
        <v>2026-08</v>
      </c>
      <c r="J11629" s="7" t="str">
        <f>VLOOKUP(C11629,'[1]T. Apoyo Sistema'!$B$1:$C$89,2,0)</f>
        <v>SI</v>
      </c>
    </row>
    <row r="11630" spans="1:10" x14ac:dyDescent="0.25">
      <c r="A11630" s="4" t="str">
        <f t="shared" si="362"/>
        <v>46250-POX3-bbd2</v>
      </c>
      <c r="B11630" s="14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 t="shared" si="363"/>
        <v>2026-08</v>
      </c>
      <c r="J11630" s="7" t="str">
        <f>VLOOKUP(C11630,'[1]T. Apoyo Sistema'!$B$1:$C$89,2,0)</f>
        <v>SI</v>
      </c>
    </row>
    <row r="11631" spans="1:10" x14ac:dyDescent="0.25">
      <c r="A11631" s="4" t="str">
        <f t="shared" si="362"/>
        <v>46250-POX3-com1</v>
      </c>
      <c r="B11631" s="14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 t="shared" si="363"/>
        <v>2026-08</v>
      </c>
      <c r="J11631" s="7" t="str">
        <f>VLOOKUP(C11631,'[1]T. Apoyo Sistema'!$B$1:$C$89,2,0)</f>
        <v>SI</v>
      </c>
    </row>
    <row r="11632" spans="1:10" x14ac:dyDescent="0.25">
      <c r="A11632" s="4" t="str">
        <f t="shared" si="362"/>
        <v>46250-POX3-com2</v>
      </c>
      <c r="B11632" s="14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 t="shared" si="363"/>
        <v>2026-08</v>
      </c>
      <c r="J11632" s="7" t="str">
        <f>VLOOKUP(C11632,'[1]T. Apoyo Sistema'!$B$1:$C$89,2,0)</f>
        <v>SI</v>
      </c>
    </row>
    <row r="11633" spans="1:10" x14ac:dyDescent="0.25">
      <c r="A11633" s="4" t="str">
        <f t="shared" si="362"/>
        <v>46250-POX3-com3</v>
      </c>
      <c r="B11633" s="14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 t="shared" si="363"/>
        <v>2026-08</v>
      </c>
      <c r="J11633" s="7" t="str">
        <f>VLOOKUP(C11633,'[1]T. Apoyo Sistema'!$B$1:$C$89,2,0)</f>
        <v>SI</v>
      </c>
    </row>
    <row r="11634" spans="1:10" x14ac:dyDescent="0.25">
      <c r="A11634" s="4" t="str">
        <f t="shared" si="362"/>
        <v>46250-POX3-com4</v>
      </c>
      <c r="B11634" s="14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 t="shared" si="363"/>
        <v>2026-08</v>
      </c>
      <c r="J11634" s="7" t="str">
        <f>VLOOKUP(C11634,'[1]T. Apoyo Sistema'!$B$1:$C$89,2,0)</f>
        <v>SI</v>
      </c>
    </row>
    <row r="11635" spans="1:10" x14ac:dyDescent="0.25">
      <c r="A11635" s="4" t="str">
        <f t="shared" si="362"/>
        <v>46250-POX3-gen1</v>
      </c>
      <c r="B11635" s="14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 t="shared" si="363"/>
        <v>2026-08</v>
      </c>
      <c r="J11635" s="7" t="str">
        <f>VLOOKUP(C11635,'[1]T. Apoyo Sistema'!$B$1:$C$89,2,0)</f>
        <v>SI</v>
      </c>
    </row>
    <row r="11636" spans="1:10" x14ac:dyDescent="0.25">
      <c r="A11636" s="4" t="str">
        <f t="shared" si="362"/>
        <v>46250-POX3-gen2</v>
      </c>
      <c r="B11636" s="14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 t="shared" si="363"/>
        <v>2026-08</v>
      </c>
      <c r="J11636" s="7" t="str">
        <f>VLOOKUP(C11636,'[1]T. Apoyo Sistema'!$B$1:$C$89,2,0)</f>
        <v>SI</v>
      </c>
    </row>
    <row r="11637" spans="1:10" x14ac:dyDescent="0.25">
      <c r="A11637" s="4" t="str">
        <f t="shared" si="362"/>
        <v>46250-POX3-psa1</v>
      </c>
      <c r="B11637" s="14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 t="shared" si="363"/>
        <v>2026-08</v>
      </c>
      <c r="J11637" s="7" t="str">
        <f>VLOOKUP(C11637,'[1]T. Apoyo Sistema'!$B$1:$C$89,2,0)</f>
        <v>SI</v>
      </c>
    </row>
    <row r="11638" spans="1:10" x14ac:dyDescent="0.25">
      <c r="A11638" s="4" t="str">
        <f t="shared" si="362"/>
        <v>46250-POX3-psa2</v>
      </c>
      <c r="B11638" s="14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 t="shared" si="363"/>
        <v>2026-08</v>
      </c>
      <c r="J11638" s="7" t="str">
        <f>VLOOKUP(C11638,'[1]T. Apoyo Sistema'!$B$1:$C$89,2,0)</f>
        <v>SI</v>
      </c>
    </row>
    <row r="11639" spans="1:10" x14ac:dyDescent="0.25">
      <c r="A11639" s="4" t="str">
        <f t="shared" si="362"/>
        <v>46250-POX3-psa3</v>
      </c>
      <c r="B11639" s="14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 t="shared" si="363"/>
        <v>2026-08</v>
      </c>
      <c r="J11639" s="7" t="str">
        <f>VLOOKUP(C11639,'[1]T. Apoyo Sistema'!$B$1:$C$89,2,0)</f>
        <v>SI</v>
      </c>
    </row>
    <row r="11640" spans="1:10" x14ac:dyDescent="0.25">
      <c r="A11640" s="4" t="str">
        <f t="shared" si="362"/>
        <v>46250-POX3-psa4</v>
      </c>
      <c r="B11640" s="14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 t="shared" si="363"/>
        <v>2026-08</v>
      </c>
      <c r="J11640" s="7" t="str">
        <f>VLOOKUP(C11640,'[1]T. Apoyo Sistema'!$B$1:$C$89,2,0)</f>
        <v>SI</v>
      </c>
    </row>
    <row r="11641" spans="1:10" x14ac:dyDescent="0.25">
      <c r="A11641" s="4" t="str">
        <f t="shared" si="362"/>
        <v>46250-POX3-sec1</v>
      </c>
      <c r="B11641" s="14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 t="shared" si="363"/>
        <v>2026-08</v>
      </c>
      <c r="J11641" s="7" t="str">
        <f>VLOOKUP(C11641,'[1]T. Apoyo Sistema'!$B$1:$C$89,2,0)</f>
        <v>SI</v>
      </c>
    </row>
    <row r="11642" spans="1:10" x14ac:dyDescent="0.25">
      <c r="A11642" s="4" t="str">
        <f t="shared" si="362"/>
        <v>46250-POX3-sec2</v>
      </c>
      <c r="B11642" s="14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 t="shared" si="363"/>
        <v>2026-08</v>
      </c>
      <c r="J11642" s="7" t="str">
        <f>VLOOKUP(C11642,'[1]T. Apoyo Sistema'!$B$1:$C$89,2,0)</f>
        <v>SI</v>
      </c>
    </row>
    <row r="11643" spans="1:10" x14ac:dyDescent="0.25">
      <c r="A11643" s="4" t="str">
        <f t="shared" si="362"/>
        <v>46250-POX30-bbd1</v>
      </c>
      <c r="B11643" s="14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 t="shared" si="363"/>
        <v>2026-08</v>
      </c>
      <c r="J11643" s="7" t="str">
        <f>VLOOKUP(C11643,'[1]T. Apoyo Sistema'!$B$1:$C$89,2,0)</f>
        <v>SI</v>
      </c>
    </row>
    <row r="11644" spans="1:10" x14ac:dyDescent="0.25">
      <c r="A11644" s="4" t="str">
        <f t="shared" si="362"/>
        <v>46250-POX30-bbd2</v>
      </c>
      <c r="B11644" s="14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 t="shared" si="363"/>
        <v>2026-08</v>
      </c>
      <c r="J11644" s="7" t="str">
        <f>VLOOKUP(C11644,'[1]T. Apoyo Sistema'!$B$1:$C$89,2,0)</f>
        <v>SI</v>
      </c>
    </row>
    <row r="11645" spans="1:10" x14ac:dyDescent="0.25">
      <c r="A11645" s="4" t="str">
        <f t="shared" si="362"/>
        <v>46250-POX30-com1</v>
      </c>
      <c r="B11645" s="14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 t="shared" si="363"/>
        <v>2026-08</v>
      </c>
      <c r="J11645" s="7" t="str">
        <f>VLOOKUP(C11645,'[1]T. Apoyo Sistema'!$B$1:$C$89,2,0)</f>
        <v>SI</v>
      </c>
    </row>
    <row r="11646" spans="1:10" x14ac:dyDescent="0.25">
      <c r="A11646" s="4" t="str">
        <f t="shared" si="362"/>
        <v>46250-POX30-com2</v>
      </c>
      <c r="B11646" s="14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 t="shared" si="363"/>
        <v>2026-08</v>
      </c>
      <c r="J11646" s="7" t="str">
        <f>VLOOKUP(C11646,'[1]T. Apoyo Sistema'!$B$1:$C$89,2,0)</f>
        <v>SI</v>
      </c>
    </row>
    <row r="11647" spans="1:10" x14ac:dyDescent="0.25">
      <c r="A11647" s="4" t="str">
        <f t="shared" si="362"/>
        <v>46250-POX30-com3</v>
      </c>
      <c r="B11647" s="14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 t="shared" si="363"/>
        <v>2026-08</v>
      </c>
      <c r="J11647" s="7" t="str">
        <f>VLOOKUP(C11647,'[1]T. Apoyo Sistema'!$B$1:$C$89,2,0)</f>
        <v>SI</v>
      </c>
    </row>
    <row r="11648" spans="1:10" x14ac:dyDescent="0.25">
      <c r="A11648" s="4" t="str">
        <f t="shared" si="362"/>
        <v>46250-POX30-com4</v>
      </c>
      <c r="B11648" s="14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 t="shared" si="363"/>
        <v>2026-08</v>
      </c>
      <c r="J11648" s="7" t="str">
        <f>VLOOKUP(C11648,'[1]T. Apoyo Sistema'!$B$1:$C$89,2,0)</f>
        <v>SI</v>
      </c>
    </row>
    <row r="11649" spans="1:10" x14ac:dyDescent="0.25">
      <c r="A11649" s="4" t="str">
        <f t="shared" si="362"/>
        <v>46250-POX30-gen1</v>
      </c>
      <c r="B11649" s="14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 t="shared" si="363"/>
        <v>2026-08</v>
      </c>
      <c r="J11649" s="7" t="str">
        <f>VLOOKUP(C11649,'[1]T. Apoyo Sistema'!$B$1:$C$89,2,0)</f>
        <v>SI</v>
      </c>
    </row>
    <row r="11650" spans="1:10" x14ac:dyDescent="0.25">
      <c r="A11650" s="4" t="str">
        <f t="shared" ref="A11650:A11713" si="364">CONCATENATE(B11650,"-",C11650,"-",D11650)</f>
        <v>46250-POX30-gen2</v>
      </c>
      <c r="B11650" s="14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 t="shared" ref="I11650:I11713" si="365">TEXT(B11650,"yyyy-mm")</f>
        <v>2026-08</v>
      </c>
      <c r="J11650" s="7" t="str">
        <f>VLOOKUP(C11650,'[1]T. Apoyo Sistema'!$B$1:$C$89,2,0)</f>
        <v>SI</v>
      </c>
    </row>
    <row r="11651" spans="1:10" x14ac:dyDescent="0.25">
      <c r="A11651" s="4" t="str">
        <f t="shared" si="364"/>
        <v>46250-POX30-psa1</v>
      </c>
      <c r="B11651" s="14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 t="shared" si="365"/>
        <v>2026-08</v>
      </c>
      <c r="J11651" s="7" t="str">
        <f>VLOOKUP(C11651,'[1]T. Apoyo Sistema'!$B$1:$C$89,2,0)</f>
        <v>SI</v>
      </c>
    </row>
    <row r="11652" spans="1:10" x14ac:dyDescent="0.25">
      <c r="A11652" s="4" t="str">
        <f t="shared" si="364"/>
        <v>46250-POX30-psa2</v>
      </c>
      <c r="B11652" s="14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 t="shared" si="365"/>
        <v>2026-08</v>
      </c>
      <c r="J11652" s="7" t="str">
        <f>VLOOKUP(C11652,'[1]T. Apoyo Sistema'!$B$1:$C$89,2,0)</f>
        <v>SI</v>
      </c>
    </row>
    <row r="11653" spans="1:10" x14ac:dyDescent="0.25">
      <c r="A11653" s="4" t="str">
        <f t="shared" si="364"/>
        <v>46250-POX30-psa3</v>
      </c>
      <c r="B11653" s="14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 t="shared" si="365"/>
        <v>2026-08</v>
      </c>
      <c r="J11653" s="7" t="str">
        <f>VLOOKUP(C11653,'[1]T. Apoyo Sistema'!$B$1:$C$89,2,0)</f>
        <v>SI</v>
      </c>
    </row>
    <row r="11654" spans="1:10" x14ac:dyDescent="0.25">
      <c r="A11654" s="4" t="str">
        <f t="shared" si="364"/>
        <v>46250-POX30-psa4</v>
      </c>
      <c r="B11654" s="14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 t="shared" si="365"/>
        <v>2026-08</v>
      </c>
      <c r="J11654" s="7" t="str">
        <f>VLOOKUP(C11654,'[1]T. Apoyo Sistema'!$B$1:$C$89,2,0)</f>
        <v>SI</v>
      </c>
    </row>
    <row r="11655" spans="1:10" x14ac:dyDescent="0.25">
      <c r="A11655" s="4" t="str">
        <f t="shared" si="364"/>
        <v>46250-POX30-sec1</v>
      </c>
      <c r="B11655" s="14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 t="shared" si="365"/>
        <v>2026-08</v>
      </c>
      <c r="J11655" s="7" t="str">
        <f>VLOOKUP(C11655,'[1]T. Apoyo Sistema'!$B$1:$C$89,2,0)</f>
        <v>SI</v>
      </c>
    </row>
    <row r="11656" spans="1:10" x14ac:dyDescent="0.25">
      <c r="A11656" s="4" t="str">
        <f t="shared" si="364"/>
        <v>46250-POX30-sec2</v>
      </c>
      <c r="B11656" s="14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 t="shared" si="365"/>
        <v>2026-08</v>
      </c>
      <c r="J11656" s="7" t="str">
        <f>VLOOKUP(C11656,'[1]T. Apoyo Sistema'!$B$1:$C$89,2,0)</f>
        <v>SI</v>
      </c>
    </row>
    <row r="11657" spans="1:10" x14ac:dyDescent="0.25">
      <c r="A11657" s="4" t="str">
        <f t="shared" si="364"/>
        <v>46250-POX31-bbd1</v>
      </c>
      <c r="B11657" s="14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 t="shared" si="365"/>
        <v>2026-08</v>
      </c>
      <c r="J11657" s="7" t="str">
        <f>VLOOKUP(C11657,'[1]T. Apoyo Sistema'!$B$1:$C$89,2,0)</f>
        <v>SI</v>
      </c>
    </row>
    <row r="11658" spans="1:10" x14ac:dyDescent="0.25">
      <c r="A11658" s="4" t="str">
        <f t="shared" si="364"/>
        <v>46250-POX31-bbd2</v>
      </c>
      <c r="B11658" s="14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 t="shared" si="365"/>
        <v>2026-08</v>
      </c>
      <c r="J11658" s="7" t="str">
        <f>VLOOKUP(C11658,'[1]T. Apoyo Sistema'!$B$1:$C$89,2,0)</f>
        <v>SI</v>
      </c>
    </row>
    <row r="11659" spans="1:10" x14ac:dyDescent="0.25">
      <c r="A11659" s="4" t="str">
        <f t="shared" si="364"/>
        <v>46250-POX31-com1</v>
      </c>
      <c r="B11659" s="14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 t="shared" si="365"/>
        <v>2026-08</v>
      </c>
      <c r="J11659" s="7" t="str">
        <f>VLOOKUP(C11659,'[1]T. Apoyo Sistema'!$B$1:$C$89,2,0)</f>
        <v>SI</v>
      </c>
    </row>
    <row r="11660" spans="1:10" x14ac:dyDescent="0.25">
      <c r="A11660" s="4" t="str">
        <f t="shared" si="364"/>
        <v>46250-POX31-com2</v>
      </c>
      <c r="B11660" s="14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 t="shared" si="365"/>
        <v>2026-08</v>
      </c>
      <c r="J11660" s="7" t="str">
        <f>VLOOKUP(C11660,'[1]T. Apoyo Sistema'!$B$1:$C$89,2,0)</f>
        <v>SI</v>
      </c>
    </row>
    <row r="11661" spans="1:10" x14ac:dyDescent="0.25">
      <c r="A11661" s="4" t="str">
        <f t="shared" si="364"/>
        <v>46250-POX31-com3</v>
      </c>
      <c r="B11661" s="14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 t="shared" si="365"/>
        <v>2026-08</v>
      </c>
      <c r="J11661" s="7" t="str">
        <f>VLOOKUP(C11661,'[1]T. Apoyo Sistema'!$B$1:$C$89,2,0)</f>
        <v>SI</v>
      </c>
    </row>
    <row r="11662" spans="1:10" x14ac:dyDescent="0.25">
      <c r="A11662" s="4" t="str">
        <f t="shared" si="364"/>
        <v>46250-POX31-com4</v>
      </c>
      <c r="B11662" s="14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 t="shared" si="365"/>
        <v>2026-08</v>
      </c>
      <c r="J11662" s="7" t="str">
        <f>VLOOKUP(C11662,'[1]T. Apoyo Sistema'!$B$1:$C$89,2,0)</f>
        <v>SI</v>
      </c>
    </row>
    <row r="11663" spans="1:10" x14ac:dyDescent="0.25">
      <c r="A11663" s="4" t="str">
        <f t="shared" si="364"/>
        <v>46250-POX31-gen1</v>
      </c>
      <c r="B11663" s="14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 t="shared" si="365"/>
        <v>2026-08</v>
      </c>
      <c r="J11663" s="7" t="str">
        <f>VLOOKUP(C11663,'[1]T. Apoyo Sistema'!$B$1:$C$89,2,0)</f>
        <v>SI</v>
      </c>
    </row>
    <row r="11664" spans="1:10" x14ac:dyDescent="0.25">
      <c r="A11664" s="4" t="str">
        <f t="shared" si="364"/>
        <v>46250-POX31-gen2</v>
      </c>
      <c r="B11664" s="14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 t="shared" si="365"/>
        <v>2026-08</v>
      </c>
      <c r="J11664" s="7" t="str">
        <f>VLOOKUP(C11664,'[1]T. Apoyo Sistema'!$B$1:$C$89,2,0)</f>
        <v>SI</v>
      </c>
    </row>
    <row r="11665" spans="1:10" x14ac:dyDescent="0.25">
      <c r="A11665" s="4" t="str">
        <f t="shared" si="364"/>
        <v>46250-POX31-psa1</v>
      </c>
      <c r="B11665" s="14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 t="shared" si="365"/>
        <v>2026-08</v>
      </c>
      <c r="J11665" s="7" t="str">
        <f>VLOOKUP(C11665,'[1]T. Apoyo Sistema'!$B$1:$C$89,2,0)</f>
        <v>SI</v>
      </c>
    </row>
    <row r="11666" spans="1:10" x14ac:dyDescent="0.25">
      <c r="A11666" s="4" t="str">
        <f t="shared" si="364"/>
        <v>46250-POX31-psa2</v>
      </c>
      <c r="B11666" s="14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 t="shared" si="365"/>
        <v>2026-08</v>
      </c>
      <c r="J11666" s="7" t="str">
        <f>VLOOKUP(C11666,'[1]T. Apoyo Sistema'!$B$1:$C$89,2,0)</f>
        <v>SI</v>
      </c>
    </row>
    <row r="11667" spans="1:10" x14ac:dyDescent="0.25">
      <c r="A11667" s="4" t="str">
        <f t="shared" si="364"/>
        <v>46250-POX31-psa3</v>
      </c>
      <c r="B11667" s="14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 t="shared" si="365"/>
        <v>2026-08</v>
      </c>
      <c r="J11667" s="7" t="str">
        <f>VLOOKUP(C11667,'[1]T. Apoyo Sistema'!$B$1:$C$89,2,0)</f>
        <v>SI</v>
      </c>
    </row>
    <row r="11668" spans="1:10" x14ac:dyDescent="0.25">
      <c r="A11668" s="4" t="str">
        <f t="shared" si="364"/>
        <v>46250-POX31-psa4</v>
      </c>
      <c r="B11668" s="14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 t="shared" si="365"/>
        <v>2026-08</v>
      </c>
      <c r="J11668" s="7" t="str">
        <f>VLOOKUP(C11668,'[1]T. Apoyo Sistema'!$B$1:$C$89,2,0)</f>
        <v>SI</v>
      </c>
    </row>
    <row r="11669" spans="1:10" x14ac:dyDescent="0.25">
      <c r="A11669" s="4" t="str">
        <f t="shared" si="364"/>
        <v>46250-POX31-sec1</v>
      </c>
      <c r="B11669" s="14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 t="shared" si="365"/>
        <v>2026-08</v>
      </c>
      <c r="J11669" s="7" t="str">
        <f>VLOOKUP(C11669,'[1]T. Apoyo Sistema'!$B$1:$C$89,2,0)</f>
        <v>SI</v>
      </c>
    </row>
    <row r="11670" spans="1:10" x14ac:dyDescent="0.25">
      <c r="A11670" s="4" t="str">
        <f t="shared" si="364"/>
        <v>46250-POX31-sec2</v>
      </c>
      <c r="B11670" s="14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 t="shared" si="365"/>
        <v>2026-08</v>
      </c>
      <c r="J11670" s="7" t="str">
        <f>VLOOKUP(C11670,'[1]T. Apoyo Sistema'!$B$1:$C$89,2,0)</f>
        <v>SI</v>
      </c>
    </row>
    <row r="11671" spans="1:10" x14ac:dyDescent="0.25">
      <c r="A11671" s="4" t="str">
        <f t="shared" si="364"/>
        <v>46250-POX33-bbd1</v>
      </c>
      <c r="B11671" s="14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 t="shared" si="365"/>
        <v>2026-08</v>
      </c>
      <c r="J11671" s="7" t="str">
        <f>VLOOKUP(C11671,'[1]T. Apoyo Sistema'!$B$1:$C$89,2,0)</f>
        <v>SI</v>
      </c>
    </row>
    <row r="11672" spans="1:10" x14ac:dyDescent="0.25">
      <c r="A11672" s="4" t="str">
        <f t="shared" si="364"/>
        <v>46250-POX33-bbd2</v>
      </c>
      <c r="B11672" s="14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 t="shared" si="365"/>
        <v>2026-08</v>
      </c>
      <c r="J11672" s="7" t="str">
        <f>VLOOKUP(C11672,'[1]T. Apoyo Sistema'!$B$1:$C$89,2,0)</f>
        <v>SI</v>
      </c>
    </row>
    <row r="11673" spans="1:10" x14ac:dyDescent="0.25">
      <c r="A11673" s="4" t="str">
        <f t="shared" si="364"/>
        <v>46250-POX33-com1</v>
      </c>
      <c r="B11673" s="14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 t="shared" si="365"/>
        <v>2026-08</v>
      </c>
      <c r="J11673" s="7" t="str">
        <f>VLOOKUP(C11673,'[1]T. Apoyo Sistema'!$B$1:$C$89,2,0)</f>
        <v>SI</v>
      </c>
    </row>
    <row r="11674" spans="1:10" x14ac:dyDescent="0.25">
      <c r="A11674" s="4" t="str">
        <f t="shared" si="364"/>
        <v>46250-POX33-com2</v>
      </c>
      <c r="B11674" s="14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 t="shared" si="365"/>
        <v>2026-08</v>
      </c>
      <c r="J11674" s="7" t="str">
        <f>VLOOKUP(C11674,'[1]T. Apoyo Sistema'!$B$1:$C$89,2,0)</f>
        <v>SI</v>
      </c>
    </row>
    <row r="11675" spans="1:10" x14ac:dyDescent="0.25">
      <c r="A11675" s="4" t="str">
        <f t="shared" si="364"/>
        <v>46250-POX33-com3</v>
      </c>
      <c r="B11675" s="14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 t="shared" si="365"/>
        <v>2026-08</v>
      </c>
      <c r="J11675" s="7" t="str">
        <f>VLOOKUP(C11675,'[1]T. Apoyo Sistema'!$B$1:$C$89,2,0)</f>
        <v>SI</v>
      </c>
    </row>
    <row r="11676" spans="1:10" x14ac:dyDescent="0.25">
      <c r="A11676" s="4" t="str">
        <f t="shared" si="364"/>
        <v>46250-POX33-com4</v>
      </c>
      <c r="B11676" s="14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 t="shared" si="365"/>
        <v>2026-08</v>
      </c>
      <c r="J11676" s="7" t="str">
        <f>VLOOKUP(C11676,'[1]T. Apoyo Sistema'!$B$1:$C$89,2,0)</f>
        <v>SI</v>
      </c>
    </row>
    <row r="11677" spans="1:10" x14ac:dyDescent="0.25">
      <c r="A11677" s="4" t="str">
        <f t="shared" si="364"/>
        <v>46250-POX33-gen1</v>
      </c>
      <c r="B11677" s="14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 t="shared" si="365"/>
        <v>2026-08</v>
      </c>
      <c r="J11677" s="7" t="str">
        <f>VLOOKUP(C11677,'[1]T. Apoyo Sistema'!$B$1:$C$89,2,0)</f>
        <v>SI</v>
      </c>
    </row>
    <row r="11678" spans="1:10" x14ac:dyDescent="0.25">
      <c r="A11678" s="4" t="str">
        <f t="shared" si="364"/>
        <v>46250-POX33-gen2</v>
      </c>
      <c r="B11678" s="14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 t="shared" si="365"/>
        <v>2026-08</v>
      </c>
      <c r="J11678" s="7" t="str">
        <f>VLOOKUP(C11678,'[1]T. Apoyo Sistema'!$B$1:$C$89,2,0)</f>
        <v>SI</v>
      </c>
    </row>
    <row r="11679" spans="1:10" x14ac:dyDescent="0.25">
      <c r="A11679" s="4" t="str">
        <f t="shared" si="364"/>
        <v>46250-POX33-psa1</v>
      </c>
      <c r="B11679" s="14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 t="shared" si="365"/>
        <v>2026-08</v>
      </c>
      <c r="J11679" s="7" t="str">
        <f>VLOOKUP(C11679,'[1]T. Apoyo Sistema'!$B$1:$C$89,2,0)</f>
        <v>SI</v>
      </c>
    </row>
    <row r="11680" spans="1:10" x14ac:dyDescent="0.25">
      <c r="A11680" s="4" t="str">
        <f t="shared" si="364"/>
        <v>46250-POX33-psa2</v>
      </c>
      <c r="B11680" s="14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 t="shared" si="365"/>
        <v>2026-08</v>
      </c>
      <c r="J11680" s="7" t="str">
        <f>VLOOKUP(C11680,'[1]T. Apoyo Sistema'!$B$1:$C$89,2,0)</f>
        <v>SI</v>
      </c>
    </row>
    <row r="11681" spans="1:10" x14ac:dyDescent="0.25">
      <c r="A11681" s="4" t="str">
        <f t="shared" si="364"/>
        <v>46250-POX33-psa3</v>
      </c>
      <c r="B11681" s="14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 t="shared" si="365"/>
        <v>2026-08</v>
      </c>
      <c r="J11681" s="7" t="str">
        <f>VLOOKUP(C11681,'[1]T. Apoyo Sistema'!$B$1:$C$89,2,0)</f>
        <v>SI</v>
      </c>
    </row>
    <row r="11682" spans="1:10" x14ac:dyDescent="0.25">
      <c r="A11682" s="4" t="str">
        <f t="shared" si="364"/>
        <v>46250-POX33-psa4</v>
      </c>
      <c r="B11682" s="14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 t="shared" si="365"/>
        <v>2026-08</v>
      </c>
      <c r="J11682" s="7" t="str">
        <f>VLOOKUP(C11682,'[1]T. Apoyo Sistema'!$B$1:$C$89,2,0)</f>
        <v>SI</v>
      </c>
    </row>
    <row r="11683" spans="1:10" x14ac:dyDescent="0.25">
      <c r="A11683" s="4" t="str">
        <f t="shared" si="364"/>
        <v>46250-POX33-sec1</v>
      </c>
      <c r="B11683" s="14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 t="shared" si="365"/>
        <v>2026-08</v>
      </c>
      <c r="J11683" s="7" t="str">
        <f>VLOOKUP(C11683,'[1]T. Apoyo Sistema'!$B$1:$C$89,2,0)</f>
        <v>SI</v>
      </c>
    </row>
    <row r="11684" spans="1:10" x14ac:dyDescent="0.25">
      <c r="A11684" s="4" t="str">
        <f t="shared" si="364"/>
        <v>46250-POX33-sec2</v>
      </c>
      <c r="B11684" s="14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 t="shared" si="365"/>
        <v>2026-08</v>
      </c>
      <c r="J11684" s="7" t="str">
        <f>VLOOKUP(C11684,'[1]T. Apoyo Sistema'!$B$1:$C$89,2,0)</f>
        <v>SI</v>
      </c>
    </row>
    <row r="11685" spans="1:10" x14ac:dyDescent="0.25">
      <c r="A11685" s="4" t="str">
        <f t="shared" si="364"/>
        <v>46250-POX34-bbd1</v>
      </c>
      <c r="B11685" s="14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 t="shared" si="365"/>
        <v>2026-08</v>
      </c>
      <c r="J11685" s="7" t="str">
        <f>VLOOKUP(C11685,'[1]T. Apoyo Sistema'!$B$1:$C$89,2,0)</f>
        <v>SI</v>
      </c>
    </row>
    <row r="11686" spans="1:10" x14ac:dyDescent="0.25">
      <c r="A11686" s="4" t="str">
        <f t="shared" si="364"/>
        <v>46250-POX34-bbd2</v>
      </c>
      <c r="B11686" s="14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 t="shared" si="365"/>
        <v>2026-08</v>
      </c>
      <c r="J11686" s="7" t="str">
        <f>VLOOKUP(C11686,'[1]T. Apoyo Sistema'!$B$1:$C$89,2,0)</f>
        <v>SI</v>
      </c>
    </row>
    <row r="11687" spans="1:10" x14ac:dyDescent="0.25">
      <c r="A11687" s="4" t="str">
        <f t="shared" si="364"/>
        <v>46250-POX34-com1</v>
      </c>
      <c r="B11687" s="14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 t="shared" si="365"/>
        <v>2026-08</v>
      </c>
      <c r="J11687" s="7" t="str">
        <f>VLOOKUP(C11687,'[1]T. Apoyo Sistema'!$B$1:$C$89,2,0)</f>
        <v>SI</v>
      </c>
    </row>
    <row r="11688" spans="1:10" x14ac:dyDescent="0.25">
      <c r="A11688" s="4" t="str">
        <f t="shared" si="364"/>
        <v>46250-POX34-com2</v>
      </c>
      <c r="B11688" s="14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 t="shared" si="365"/>
        <v>2026-08</v>
      </c>
      <c r="J11688" s="7" t="str">
        <f>VLOOKUP(C11688,'[1]T. Apoyo Sistema'!$B$1:$C$89,2,0)</f>
        <v>SI</v>
      </c>
    </row>
    <row r="11689" spans="1:10" x14ac:dyDescent="0.25">
      <c r="A11689" s="4" t="str">
        <f t="shared" si="364"/>
        <v>46250-POX34-com3</v>
      </c>
      <c r="B11689" s="14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 t="shared" si="365"/>
        <v>2026-08</v>
      </c>
      <c r="J11689" s="7" t="str">
        <f>VLOOKUP(C11689,'[1]T. Apoyo Sistema'!$B$1:$C$89,2,0)</f>
        <v>SI</v>
      </c>
    </row>
    <row r="11690" spans="1:10" x14ac:dyDescent="0.25">
      <c r="A11690" s="4" t="str">
        <f t="shared" si="364"/>
        <v>46250-POX34-com4</v>
      </c>
      <c r="B11690" s="14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 t="shared" si="365"/>
        <v>2026-08</v>
      </c>
      <c r="J11690" s="7" t="str">
        <f>VLOOKUP(C11690,'[1]T. Apoyo Sistema'!$B$1:$C$89,2,0)</f>
        <v>SI</v>
      </c>
    </row>
    <row r="11691" spans="1:10" x14ac:dyDescent="0.25">
      <c r="A11691" s="4" t="str">
        <f t="shared" si="364"/>
        <v>46250-POX34-gen1</v>
      </c>
      <c r="B11691" s="14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 t="shared" si="365"/>
        <v>2026-08</v>
      </c>
      <c r="J11691" s="7" t="str">
        <f>VLOOKUP(C11691,'[1]T. Apoyo Sistema'!$B$1:$C$89,2,0)</f>
        <v>SI</v>
      </c>
    </row>
    <row r="11692" spans="1:10" x14ac:dyDescent="0.25">
      <c r="A11692" s="4" t="str">
        <f t="shared" si="364"/>
        <v>46250-POX34-gen2</v>
      </c>
      <c r="B11692" s="14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 t="shared" si="365"/>
        <v>2026-08</v>
      </c>
      <c r="J11692" s="7" t="str">
        <f>VLOOKUP(C11692,'[1]T. Apoyo Sistema'!$B$1:$C$89,2,0)</f>
        <v>SI</v>
      </c>
    </row>
    <row r="11693" spans="1:10" x14ac:dyDescent="0.25">
      <c r="A11693" s="4" t="str">
        <f t="shared" si="364"/>
        <v>46250-POX34-psa1</v>
      </c>
      <c r="B11693" s="14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 t="shared" si="365"/>
        <v>2026-08</v>
      </c>
      <c r="J11693" s="7" t="str">
        <f>VLOOKUP(C11693,'[1]T. Apoyo Sistema'!$B$1:$C$89,2,0)</f>
        <v>SI</v>
      </c>
    </row>
    <row r="11694" spans="1:10" x14ac:dyDescent="0.25">
      <c r="A11694" s="4" t="str">
        <f t="shared" si="364"/>
        <v>46250-POX34-psa2</v>
      </c>
      <c r="B11694" s="14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 t="shared" si="365"/>
        <v>2026-08</v>
      </c>
      <c r="J11694" s="7" t="str">
        <f>VLOOKUP(C11694,'[1]T. Apoyo Sistema'!$B$1:$C$89,2,0)</f>
        <v>SI</v>
      </c>
    </row>
    <row r="11695" spans="1:10" x14ac:dyDescent="0.25">
      <c r="A11695" s="4" t="str">
        <f t="shared" si="364"/>
        <v>46250-POX34-psa3</v>
      </c>
      <c r="B11695" s="14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 t="shared" si="365"/>
        <v>2026-08</v>
      </c>
      <c r="J11695" s="7" t="str">
        <f>VLOOKUP(C11695,'[1]T. Apoyo Sistema'!$B$1:$C$89,2,0)</f>
        <v>SI</v>
      </c>
    </row>
    <row r="11696" spans="1:10" x14ac:dyDescent="0.25">
      <c r="A11696" s="4" t="str">
        <f t="shared" si="364"/>
        <v>46250-POX34-psa4</v>
      </c>
      <c r="B11696" s="14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 t="shared" si="365"/>
        <v>2026-08</v>
      </c>
      <c r="J11696" s="7" t="str">
        <f>VLOOKUP(C11696,'[1]T. Apoyo Sistema'!$B$1:$C$89,2,0)</f>
        <v>SI</v>
      </c>
    </row>
    <row r="11697" spans="1:10" x14ac:dyDescent="0.25">
      <c r="A11697" s="4" t="str">
        <f t="shared" si="364"/>
        <v>46250-POX34-sec1</v>
      </c>
      <c r="B11697" s="14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 t="shared" si="365"/>
        <v>2026-08</v>
      </c>
      <c r="J11697" s="7" t="str">
        <f>VLOOKUP(C11697,'[1]T. Apoyo Sistema'!$B$1:$C$89,2,0)</f>
        <v>SI</v>
      </c>
    </row>
    <row r="11698" spans="1:10" x14ac:dyDescent="0.25">
      <c r="A11698" s="4" t="str">
        <f t="shared" si="364"/>
        <v>46250-POX34-sec2</v>
      </c>
      <c r="B11698" s="14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 t="shared" si="365"/>
        <v>2026-08</v>
      </c>
      <c r="J11698" s="7" t="str">
        <f>VLOOKUP(C11698,'[1]T. Apoyo Sistema'!$B$1:$C$89,2,0)</f>
        <v>SI</v>
      </c>
    </row>
    <row r="11699" spans="1:10" x14ac:dyDescent="0.25">
      <c r="A11699" s="4" t="str">
        <f t="shared" si="364"/>
        <v>46250-POX35-bbd1</v>
      </c>
      <c r="B11699" s="14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 t="shared" si="365"/>
        <v>2026-08</v>
      </c>
      <c r="J11699" s="7" t="str">
        <f>VLOOKUP(C11699,'[1]T. Apoyo Sistema'!$B$1:$C$89,2,0)</f>
        <v>SI</v>
      </c>
    </row>
    <row r="11700" spans="1:10" x14ac:dyDescent="0.25">
      <c r="A11700" s="4" t="str">
        <f t="shared" si="364"/>
        <v>46250-POX35-bbd2</v>
      </c>
      <c r="B11700" s="14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 t="shared" si="365"/>
        <v>2026-08</v>
      </c>
      <c r="J11700" s="7" t="str">
        <f>VLOOKUP(C11700,'[1]T. Apoyo Sistema'!$B$1:$C$89,2,0)</f>
        <v>SI</v>
      </c>
    </row>
    <row r="11701" spans="1:10" x14ac:dyDescent="0.25">
      <c r="A11701" s="4" t="str">
        <f t="shared" si="364"/>
        <v>46250-POX35-com1</v>
      </c>
      <c r="B11701" s="14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 t="shared" si="365"/>
        <v>2026-08</v>
      </c>
      <c r="J11701" s="7" t="str">
        <f>VLOOKUP(C11701,'[1]T. Apoyo Sistema'!$B$1:$C$89,2,0)</f>
        <v>SI</v>
      </c>
    </row>
    <row r="11702" spans="1:10" x14ac:dyDescent="0.25">
      <c r="A11702" s="4" t="str">
        <f t="shared" si="364"/>
        <v>46250-POX35-com2</v>
      </c>
      <c r="B11702" s="14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 t="shared" si="365"/>
        <v>2026-08</v>
      </c>
      <c r="J11702" s="7" t="str">
        <f>VLOOKUP(C11702,'[1]T. Apoyo Sistema'!$B$1:$C$89,2,0)</f>
        <v>SI</v>
      </c>
    </row>
    <row r="11703" spans="1:10" x14ac:dyDescent="0.25">
      <c r="A11703" s="4" t="str">
        <f t="shared" si="364"/>
        <v>46250-POX35-com3</v>
      </c>
      <c r="B11703" s="14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 t="shared" si="365"/>
        <v>2026-08</v>
      </c>
      <c r="J11703" s="7" t="str">
        <f>VLOOKUP(C11703,'[1]T. Apoyo Sistema'!$B$1:$C$89,2,0)</f>
        <v>SI</v>
      </c>
    </row>
    <row r="11704" spans="1:10" x14ac:dyDescent="0.25">
      <c r="A11704" s="4" t="str">
        <f t="shared" si="364"/>
        <v>46250-POX35-com4</v>
      </c>
      <c r="B11704" s="14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 t="shared" si="365"/>
        <v>2026-08</v>
      </c>
      <c r="J11704" s="7" t="str">
        <f>VLOOKUP(C11704,'[1]T. Apoyo Sistema'!$B$1:$C$89,2,0)</f>
        <v>SI</v>
      </c>
    </row>
    <row r="11705" spans="1:10" x14ac:dyDescent="0.25">
      <c r="A11705" s="4" t="str">
        <f t="shared" si="364"/>
        <v>46250-POX35-gen1</v>
      </c>
      <c r="B11705" s="14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 t="shared" si="365"/>
        <v>2026-08</v>
      </c>
      <c r="J11705" s="7" t="str">
        <f>VLOOKUP(C11705,'[1]T. Apoyo Sistema'!$B$1:$C$89,2,0)</f>
        <v>SI</v>
      </c>
    </row>
    <row r="11706" spans="1:10" x14ac:dyDescent="0.25">
      <c r="A11706" s="4" t="str">
        <f t="shared" si="364"/>
        <v>46250-POX35-gen2</v>
      </c>
      <c r="B11706" s="14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 t="shared" si="365"/>
        <v>2026-08</v>
      </c>
      <c r="J11706" s="7" t="str">
        <f>VLOOKUP(C11706,'[1]T. Apoyo Sistema'!$B$1:$C$89,2,0)</f>
        <v>SI</v>
      </c>
    </row>
    <row r="11707" spans="1:10" x14ac:dyDescent="0.25">
      <c r="A11707" s="4" t="str">
        <f t="shared" si="364"/>
        <v>46250-POX35-psa1</v>
      </c>
      <c r="B11707" s="14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 t="shared" si="365"/>
        <v>2026-08</v>
      </c>
      <c r="J11707" s="7" t="str">
        <f>VLOOKUP(C11707,'[1]T. Apoyo Sistema'!$B$1:$C$89,2,0)</f>
        <v>SI</v>
      </c>
    </row>
    <row r="11708" spans="1:10" x14ac:dyDescent="0.25">
      <c r="A11708" s="4" t="str">
        <f t="shared" si="364"/>
        <v>46250-POX35-psa2</v>
      </c>
      <c r="B11708" s="14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 t="shared" si="365"/>
        <v>2026-08</v>
      </c>
      <c r="J11708" s="7" t="str">
        <f>VLOOKUP(C11708,'[1]T. Apoyo Sistema'!$B$1:$C$89,2,0)</f>
        <v>SI</v>
      </c>
    </row>
    <row r="11709" spans="1:10" x14ac:dyDescent="0.25">
      <c r="A11709" s="4" t="str">
        <f t="shared" si="364"/>
        <v>46250-POX35-psa3</v>
      </c>
      <c r="B11709" s="14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 t="shared" si="365"/>
        <v>2026-08</v>
      </c>
      <c r="J11709" s="7" t="str">
        <f>VLOOKUP(C11709,'[1]T. Apoyo Sistema'!$B$1:$C$89,2,0)</f>
        <v>SI</v>
      </c>
    </row>
    <row r="11710" spans="1:10" x14ac:dyDescent="0.25">
      <c r="A11710" s="4" t="str">
        <f t="shared" si="364"/>
        <v>46250-POX35-psa4</v>
      </c>
      <c r="B11710" s="14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 t="shared" si="365"/>
        <v>2026-08</v>
      </c>
      <c r="J11710" s="7" t="str">
        <f>VLOOKUP(C11710,'[1]T. Apoyo Sistema'!$B$1:$C$89,2,0)</f>
        <v>SI</v>
      </c>
    </row>
    <row r="11711" spans="1:10" x14ac:dyDescent="0.25">
      <c r="A11711" s="4" t="str">
        <f t="shared" si="364"/>
        <v>46250-POX35-sec1</v>
      </c>
      <c r="B11711" s="14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 t="shared" si="365"/>
        <v>2026-08</v>
      </c>
      <c r="J11711" s="7" t="str">
        <f>VLOOKUP(C11711,'[1]T. Apoyo Sistema'!$B$1:$C$89,2,0)</f>
        <v>SI</v>
      </c>
    </row>
    <row r="11712" spans="1:10" x14ac:dyDescent="0.25">
      <c r="A11712" s="4" t="str">
        <f t="shared" si="364"/>
        <v>46250-POX35-sec2</v>
      </c>
      <c r="B11712" s="14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 t="shared" si="365"/>
        <v>2026-08</v>
      </c>
      <c r="J11712" s="7" t="str">
        <f>VLOOKUP(C11712,'[1]T. Apoyo Sistema'!$B$1:$C$89,2,0)</f>
        <v>SI</v>
      </c>
    </row>
    <row r="11713" spans="1:10" x14ac:dyDescent="0.25">
      <c r="A11713" s="4" t="str">
        <f t="shared" si="364"/>
        <v>46250-POX37-bbd1</v>
      </c>
      <c r="B11713" s="14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 t="shared" si="365"/>
        <v>2026-08</v>
      </c>
      <c r="J11713" s="7" t="str">
        <f>VLOOKUP(C11713,'[1]T. Apoyo Sistema'!$B$1:$C$89,2,0)</f>
        <v>SI</v>
      </c>
    </row>
    <row r="11714" spans="1:10" x14ac:dyDescent="0.25">
      <c r="A11714" s="4" t="str">
        <f t="shared" ref="A11714:A11777" si="366">CONCATENATE(B11714,"-",C11714,"-",D11714)</f>
        <v>46250-POX37-bbd2</v>
      </c>
      <c r="B11714" s="14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 t="shared" ref="I11714:I11777" si="367">TEXT(B11714,"yyyy-mm")</f>
        <v>2026-08</v>
      </c>
      <c r="J11714" s="7" t="str">
        <f>VLOOKUP(C11714,'[1]T. Apoyo Sistema'!$B$1:$C$89,2,0)</f>
        <v>SI</v>
      </c>
    </row>
    <row r="11715" spans="1:10" x14ac:dyDescent="0.25">
      <c r="A11715" s="4" t="str">
        <f t="shared" si="366"/>
        <v>46250-POX37-com1</v>
      </c>
      <c r="B11715" s="14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 t="shared" si="367"/>
        <v>2026-08</v>
      </c>
      <c r="J11715" s="7" t="str">
        <f>VLOOKUP(C11715,'[1]T. Apoyo Sistema'!$B$1:$C$89,2,0)</f>
        <v>SI</v>
      </c>
    </row>
    <row r="11716" spans="1:10" x14ac:dyDescent="0.25">
      <c r="A11716" s="4" t="str">
        <f t="shared" si="366"/>
        <v>46250-POX37-com2</v>
      </c>
      <c r="B11716" s="14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 t="shared" si="367"/>
        <v>2026-08</v>
      </c>
      <c r="J11716" s="7" t="str">
        <f>VLOOKUP(C11716,'[1]T. Apoyo Sistema'!$B$1:$C$89,2,0)</f>
        <v>SI</v>
      </c>
    </row>
    <row r="11717" spans="1:10" x14ac:dyDescent="0.25">
      <c r="A11717" s="4" t="str">
        <f t="shared" si="366"/>
        <v>46250-POX37-com3</v>
      </c>
      <c r="B11717" s="14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 t="shared" si="367"/>
        <v>2026-08</v>
      </c>
      <c r="J11717" s="7" t="str">
        <f>VLOOKUP(C11717,'[1]T. Apoyo Sistema'!$B$1:$C$89,2,0)</f>
        <v>SI</v>
      </c>
    </row>
    <row r="11718" spans="1:10" x14ac:dyDescent="0.25">
      <c r="A11718" s="4" t="str">
        <f t="shared" si="366"/>
        <v>46250-POX37-gen1</v>
      </c>
      <c r="B11718" s="14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 t="shared" si="367"/>
        <v>2026-08</v>
      </c>
      <c r="J11718" s="7" t="str">
        <f>VLOOKUP(C11718,'[1]T. Apoyo Sistema'!$B$1:$C$89,2,0)</f>
        <v>SI</v>
      </c>
    </row>
    <row r="11719" spans="1:10" x14ac:dyDescent="0.25">
      <c r="A11719" s="4" t="str">
        <f t="shared" si="366"/>
        <v>46250-POX37-gen2</v>
      </c>
      <c r="B11719" s="14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 t="shared" si="367"/>
        <v>2026-08</v>
      </c>
      <c r="J11719" s="7" t="str">
        <f>VLOOKUP(C11719,'[1]T. Apoyo Sistema'!$B$1:$C$89,2,0)</f>
        <v>SI</v>
      </c>
    </row>
    <row r="11720" spans="1:10" x14ac:dyDescent="0.25">
      <c r="A11720" s="4" t="str">
        <f t="shared" si="366"/>
        <v>46250-POX37-psa1</v>
      </c>
      <c r="B11720" s="14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 t="shared" si="367"/>
        <v>2026-08</v>
      </c>
      <c r="J11720" s="7" t="str">
        <f>VLOOKUP(C11720,'[1]T. Apoyo Sistema'!$B$1:$C$89,2,0)</f>
        <v>SI</v>
      </c>
    </row>
    <row r="11721" spans="1:10" x14ac:dyDescent="0.25">
      <c r="A11721" s="4" t="str">
        <f t="shared" si="366"/>
        <v>46250-POX37-psa2</v>
      </c>
      <c r="B11721" s="14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 t="shared" si="367"/>
        <v>2026-08</v>
      </c>
      <c r="J11721" s="7" t="str">
        <f>VLOOKUP(C11721,'[1]T. Apoyo Sistema'!$B$1:$C$89,2,0)</f>
        <v>SI</v>
      </c>
    </row>
    <row r="11722" spans="1:10" x14ac:dyDescent="0.25">
      <c r="A11722" s="4" t="str">
        <f t="shared" si="366"/>
        <v>46250-POX37-psa3</v>
      </c>
      <c r="B11722" s="14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 t="shared" si="367"/>
        <v>2026-08</v>
      </c>
      <c r="J11722" s="7" t="str">
        <f>VLOOKUP(C11722,'[1]T. Apoyo Sistema'!$B$1:$C$89,2,0)</f>
        <v>SI</v>
      </c>
    </row>
    <row r="11723" spans="1:10" x14ac:dyDescent="0.25">
      <c r="A11723" s="4" t="str">
        <f t="shared" si="366"/>
        <v>46250-POX37-psa4</v>
      </c>
      <c r="B11723" s="14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 t="shared" si="367"/>
        <v>2026-08</v>
      </c>
      <c r="J11723" s="7" t="str">
        <f>VLOOKUP(C11723,'[1]T. Apoyo Sistema'!$B$1:$C$89,2,0)</f>
        <v>SI</v>
      </c>
    </row>
    <row r="11724" spans="1:10" x14ac:dyDescent="0.25">
      <c r="A11724" s="4" t="str">
        <f t="shared" si="366"/>
        <v>46250-POX37-psa5</v>
      </c>
      <c r="B11724" s="14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 t="shared" si="367"/>
        <v>2026-08</v>
      </c>
      <c r="J11724" s="7" t="str">
        <f>VLOOKUP(C11724,'[1]T. Apoyo Sistema'!$B$1:$C$89,2,0)</f>
        <v>SI</v>
      </c>
    </row>
    <row r="11725" spans="1:10" x14ac:dyDescent="0.25">
      <c r="A11725" s="4" t="str">
        <f t="shared" si="366"/>
        <v>46250-POX37-psa6</v>
      </c>
      <c r="B11725" s="14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 t="shared" si="367"/>
        <v>2026-08</v>
      </c>
      <c r="J11725" s="7" t="str">
        <f>VLOOKUP(C11725,'[1]T. Apoyo Sistema'!$B$1:$C$89,2,0)</f>
        <v>SI</v>
      </c>
    </row>
    <row r="11726" spans="1:10" x14ac:dyDescent="0.25">
      <c r="A11726" s="4" t="str">
        <f t="shared" si="366"/>
        <v>46250-POX37-sec1</v>
      </c>
      <c r="B11726" s="14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 t="shared" si="367"/>
        <v>2026-08</v>
      </c>
      <c r="J11726" s="7" t="str">
        <f>VLOOKUP(C11726,'[1]T. Apoyo Sistema'!$B$1:$C$89,2,0)</f>
        <v>SI</v>
      </c>
    </row>
    <row r="11727" spans="1:10" x14ac:dyDescent="0.25">
      <c r="A11727" s="4" t="str">
        <f t="shared" si="366"/>
        <v>46250-POX37-sec2</v>
      </c>
      <c r="B11727" s="14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 t="shared" si="367"/>
        <v>2026-08</v>
      </c>
      <c r="J11727" s="7" t="str">
        <f>VLOOKUP(C11727,'[1]T. Apoyo Sistema'!$B$1:$C$89,2,0)</f>
        <v>SI</v>
      </c>
    </row>
    <row r="11728" spans="1:10" x14ac:dyDescent="0.25">
      <c r="A11728" s="4" t="str">
        <f t="shared" si="366"/>
        <v>46250-POX38-bbd1</v>
      </c>
      <c r="B11728" s="14">
        <v>46250</v>
      </c>
      <c r="C11728" s="4" t="s">
        <v>45</v>
      </c>
      <c r="D11728" s="4" t="s">
        <v>69</v>
      </c>
      <c r="E11728" s="4">
        <v>0</v>
      </c>
      <c r="F11728" s="6">
        <v>0.45</v>
      </c>
      <c r="G11728" s="6">
        <v>23.183333333333334</v>
      </c>
      <c r="H11728" s="6">
        <v>0</v>
      </c>
      <c r="I11728" s="4" t="str">
        <f t="shared" si="367"/>
        <v>2026-08</v>
      </c>
      <c r="J11728" s="7" t="str">
        <f>VLOOKUP(C11728,'[1]T. Apoyo Sistema'!$B$1:$C$89,2,0)</f>
        <v>SI</v>
      </c>
    </row>
    <row r="11729" spans="1:10" x14ac:dyDescent="0.25">
      <c r="A11729" s="4" t="str">
        <f t="shared" si="366"/>
        <v>46250-POX38-bbd2</v>
      </c>
      <c r="B11729" s="14">
        <v>46250</v>
      </c>
      <c r="C11729" s="4" t="s">
        <v>45</v>
      </c>
      <c r="D11729" s="4" t="s">
        <v>70</v>
      </c>
      <c r="E11729" s="4">
        <v>0</v>
      </c>
      <c r="F11729" s="6">
        <v>0</v>
      </c>
      <c r="G11729" s="6">
        <v>23.633333333333333</v>
      </c>
      <c r="H11729" s="6">
        <v>0</v>
      </c>
      <c r="I11729" s="4" t="str">
        <f t="shared" si="367"/>
        <v>2026-08</v>
      </c>
      <c r="J11729" s="7" t="str">
        <f>VLOOKUP(C11729,'[1]T. Apoyo Sistema'!$B$1:$C$89,2,0)</f>
        <v>SI</v>
      </c>
    </row>
    <row r="11730" spans="1:10" x14ac:dyDescent="0.25">
      <c r="A11730" s="4" t="str">
        <f t="shared" si="366"/>
        <v>46250-POX38-com1</v>
      </c>
      <c r="B11730" s="14">
        <v>46250</v>
      </c>
      <c r="C11730" s="4" t="s">
        <v>45</v>
      </c>
      <c r="D11730" s="4" t="s">
        <v>71</v>
      </c>
      <c r="E11730" s="4">
        <v>0</v>
      </c>
      <c r="F11730" s="6">
        <v>11.166666666666666</v>
      </c>
      <c r="G11730" s="6">
        <v>12.466666666666667</v>
      </c>
      <c r="H11730" s="6">
        <v>0</v>
      </c>
      <c r="I11730" s="4" t="str">
        <f t="shared" si="367"/>
        <v>2026-08</v>
      </c>
      <c r="J11730" s="7" t="str">
        <f>VLOOKUP(C11730,'[1]T. Apoyo Sistema'!$B$1:$C$89,2,0)</f>
        <v>SI</v>
      </c>
    </row>
    <row r="11731" spans="1:10" x14ac:dyDescent="0.25">
      <c r="A11731" s="4" t="str">
        <f t="shared" si="366"/>
        <v>46250-POX38-com2</v>
      </c>
      <c r="B11731" s="14">
        <v>46250</v>
      </c>
      <c r="C11731" s="4" t="s">
        <v>45</v>
      </c>
      <c r="D11731" s="4" t="s">
        <v>72</v>
      </c>
      <c r="E11731" s="4">
        <v>0</v>
      </c>
      <c r="F11731" s="6">
        <v>10.933333333333334</v>
      </c>
      <c r="G11731" s="6">
        <v>12.7</v>
      </c>
      <c r="H11731" s="6">
        <v>0</v>
      </c>
      <c r="I11731" s="4" t="str">
        <f t="shared" si="367"/>
        <v>2026-08</v>
      </c>
      <c r="J11731" s="7" t="str">
        <f>VLOOKUP(C11731,'[1]T. Apoyo Sistema'!$B$1:$C$89,2,0)</f>
        <v>SI</v>
      </c>
    </row>
    <row r="11732" spans="1:10" x14ac:dyDescent="0.25">
      <c r="A11732" s="4" t="str">
        <f t="shared" si="366"/>
        <v>46250-POX38-com3</v>
      </c>
      <c r="B11732" s="14">
        <v>46250</v>
      </c>
      <c r="C11732" s="4" t="s">
        <v>45</v>
      </c>
      <c r="D11732" s="4" t="s">
        <v>77</v>
      </c>
      <c r="E11732" s="4">
        <v>0</v>
      </c>
      <c r="F11732" s="6">
        <v>0</v>
      </c>
      <c r="G11732" s="6">
        <v>23.633333333333333</v>
      </c>
      <c r="H11732" s="6">
        <v>0</v>
      </c>
      <c r="I11732" s="4" t="str">
        <f t="shared" si="367"/>
        <v>2026-08</v>
      </c>
      <c r="J11732" s="7" t="str">
        <f>VLOOKUP(C11732,'[1]T. Apoyo Sistema'!$B$1:$C$89,2,0)</f>
        <v>SI</v>
      </c>
    </row>
    <row r="11733" spans="1:10" x14ac:dyDescent="0.25">
      <c r="A11733" s="4" t="str">
        <f t="shared" si="366"/>
        <v>46250-POX38-gen1</v>
      </c>
      <c r="B11733" s="14">
        <v>46250</v>
      </c>
      <c r="C11733" s="4" t="s">
        <v>45</v>
      </c>
      <c r="D11733" s="4" t="s">
        <v>59</v>
      </c>
      <c r="E11733" s="4">
        <v>0</v>
      </c>
      <c r="F11733" s="6">
        <v>0</v>
      </c>
      <c r="G11733" s="6">
        <v>0</v>
      </c>
      <c r="H11733" s="6">
        <v>23.633333333333333</v>
      </c>
      <c r="I11733" s="4" t="str">
        <f t="shared" si="367"/>
        <v>2026-08</v>
      </c>
      <c r="J11733" s="7" t="str">
        <f>VLOOKUP(C11733,'[1]T. Apoyo Sistema'!$B$1:$C$89,2,0)</f>
        <v>SI</v>
      </c>
    </row>
    <row r="11734" spans="1:10" x14ac:dyDescent="0.25">
      <c r="A11734" s="4" t="str">
        <f t="shared" si="366"/>
        <v>46250-POX38-gen2</v>
      </c>
      <c r="B11734" s="14">
        <v>46250</v>
      </c>
      <c r="C11734" s="4" t="s">
        <v>45</v>
      </c>
      <c r="D11734" s="4" t="s">
        <v>73</v>
      </c>
      <c r="E11734" s="4">
        <v>0</v>
      </c>
      <c r="F11734" s="6">
        <v>12.666666666666666</v>
      </c>
      <c r="G11734" s="6">
        <v>10.966666666666667</v>
      </c>
      <c r="H11734" s="6">
        <v>0</v>
      </c>
      <c r="I11734" s="4" t="str">
        <f t="shared" si="367"/>
        <v>2026-08</v>
      </c>
      <c r="J11734" s="7" t="str">
        <f>VLOOKUP(C11734,'[1]T. Apoyo Sistema'!$B$1:$C$89,2,0)</f>
        <v>SI</v>
      </c>
    </row>
    <row r="11735" spans="1:10" x14ac:dyDescent="0.25">
      <c r="A11735" s="4" t="str">
        <f t="shared" si="366"/>
        <v>46250-POX38-psa1</v>
      </c>
      <c r="B11735" s="14">
        <v>46250</v>
      </c>
      <c r="C11735" s="4" t="s">
        <v>45</v>
      </c>
      <c r="D11735" s="4" t="s">
        <v>60</v>
      </c>
      <c r="E11735" s="4">
        <v>0</v>
      </c>
      <c r="F11735" s="6">
        <v>10.433333333333334</v>
      </c>
      <c r="G11735" s="6">
        <v>13.2</v>
      </c>
      <c r="H11735" s="6">
        <v>0</v>
      </c>
      <c r="I11735" s="4" t="str">
        <f t="shared" si="367"/>
        <v>2026-08</v>
      </c>
      <c r="J11735" s="7" t="str">
        <f>VLOOKUP(C11735,'[1]T. Apoyo Sistema'!$B$1:$C$89,2,0)</f>
        <v>SI</v>
      </c>
    </row>
    <row r="11736" spans="1:10" x14ac:dyDescent="0.25">
      <c r="A11736" s="4" t="str">
        <f t="shared" si="366"/>
        <v>46250-POX38-psa2</v>
      </c>
      <c r="B11736" s="14">
        <v>46250</v>
      </c>
      <c r="C11736" s="4" t="s">
        <v>45</v>
      </c>
      <c r="D11736" s="4" t="s">
        <v>74</v>
      </c>
      <c r="E11736" s="4">
        <v>0</v>
      </c>
      <c r="F11736" s="6">
        <v>10.35</v>
      </c>
      <c r="G11736" s="6">
        <v>13.283333333333333</v>
      </c>
      <c r="H11736" s="6">
        <v>0</v>
      </c>
      <c r="I11736" s="4" t="str">
        <f t="shared" si="367"/>
        <v>2026-08</v>
      </c>
      <c r="J11736" s="7" t="str">
        <f>VLOOKUP(C11736,'[1]T. Apoyo Sistema'!$B$1:$C$89,2,0)</f>
        <v>SI</v>
      </c>
    </row>
    <row r="11737" spans="1:10" x14ac:dyDescent="0.25">
      <c r="A11737" s="4" t="str">
        <f t="shared" si="366"/>
        <v>46250-POX38-psa3</v>
      </c>
      <c r="B11737" s="14">
        <v>46250</v>
      </c>
      <c r="C11737" s="4" t="s">
        <v>45</v>
      </c>
      <c r="D11737" s="4" t="s">
        <v>79</v>
      </c>
      <c r="E11737" s="4">
        <v>0</v>
      </c>
      <c r="F11737" s="6">
        <v>10.35</v>
      </c>
      <c r="G11737" s="6">
        <v>13.283333333333333</v>
      </c>
      <c r="H11737" s="6">
        <v>0</v>
      </c>
      <c r="I11737" s="4" t="str">
        <f t="shared" si="367"/>
        <v>2026-08</v>
      </c>
      <c r="J11737" s="7" t="str">
        <f>VLOOKUP(C11737,'[1]T. Apoyo Sistema'!$B$1:$C$89,2,0)</f>
        <v>SI</v>
      </c>
    </row>
    <row r="11738" spans="1:10" x14ac:dyDescent="0.25">
      <c r="A11738" s="4" t="str">
        <f t="shared" si="366"/>
        <v>46250-POX38-psa4</v>
      </c>
      <c r="B11738" s="14">
        <v>46250</v>
      </c>
      <c r="C11738" s="4" t="s">
        <v>45</v>
      </c>
      <c r="D11738" s="4" t="s">
        <v>80</v>
      </c>
      <c r="E11738" s="4">
        <v>0</v>
      </c>
      <c r="F11738" s="6">
        <v>10.35</v>
      </c>
      <c r="G11738" s="6">
        <v>13.283333333333333</v>
      </c>
      <c r="H11738" s="6">
        <v>0</v>
      </c>
      <c r="I11738" s="4" t="str">
        <f t="shared" si="367"/>
        <v>2026-08</v>
      </c>
      <c r="J11738" s="7" t="str">
        <f>VLOOKUP(C11738,'[1]T. Apoyo Sistema'!$B$1:$C$89,2,0)</f>
        <v>SI</v>
      </c>
    </row>
    <row r="11739" spans="1:10" x14ac:dyDescent="0.25">
      <c r="A11739" s="4" t="str">
        <f t="shared" si="366"/>
        <v>46250-POX38-psa5</v>
      </c>
      <c r="B11739" s="14">
        <v>46250</v>
      </c>
      <c r="C11739" s="4" t="s">
        <v>45</v>
      </c>
      <c r="D11739" s="4" t="s">
        <v>92</v>
      </c>
      <c r="E11739" s="4">
        <v>0</v>
      </c>
      <c r="F11739" s="6">
        <v>0</v>
      </c>
      <c r="G11739" s="6">
        <v>23.633333333333333</v>
      </c>
      <c r="H11739" s="6">
        <v>0</v>
      </c>
      <c r="I11739" s="4" t="str">
        <f t="shared" si="367"/>
        <v>2026-08</v>
      </c>
      <c r="J11739" s="7" t="str">
        <f>VLOOKUP(C11739,'[1]T. Apoyo Sistema'!$B$1:$C$89,2,0)</f>
        <v>SI</v>
      </c>
    </row>
    <row r="11740" spans="1:10" x14ac:dyDescent="0.25">
      <c r="A11740" s="4" t="str">
        <f t="shared" si="366"/>
        <v>46250-POX38-psa6</v>
      </c>
      <c r="B11740" s="14">
        <v>46250</v>
      </c>
      <c r="C11740" s="4" t="s">
        <v>45</v>
      </c>
      <c r="D11740" s="4" t="s">
        <v>93</v>
      </c>
      <c r="E11740" s="4">
        <v>0</v>
      </c>
      <c r="F11740" s="6">
        <v>0</v>
      </c>
      <c r="G11740" s="6">
        <v>23.633333333333333</v>
      </c>
      <c r="H11740" s="6">
        <v>0</v>
      </c>
      <c r="I11740" s="4" t="str">
        <f t="shared" si="367"/>
        <v>2026-08</v>
      </c>
      <c r="J11740" s="7" t="str">
        <f>VLOOKUP(C11740,'[1]T. Apoyo Sistema'!$B$1:$C$89,2,0)</f>
        <v>SI</v>
      </c>
    </row>
    <row r="11741" spans="1:10" x14ac:dyDescent="0.25">
      <c r="A11741" s="4" t="str">
        <f t="shared" si="366"/>
        <v>46250-POX38-sec1</v>
      </c>
      <c r="B11741" s="14">
        <v>46250</v>
      </c>
      <c r="C11741" s="4" t="s">
        <v>45</v>
      </c>
      <c r="D11741" s="4" t="s">
        <v>75</v>
      </c>
      <c r="E11741" s="4">
        <v>0</v>
      </c>
      <c r="F11741" s="6">
        <v>12.083333333333334</v>
      </c>
      <c r="G11741" s="6">
        <v>11.549999999999999</v>
      </c>
      <c r="H11741" s="6">
        <v>0</v>
      </c>
      <c r="I11741" s="4" t="str">
        <f t="shared" si="367"/>
        <v>2026-08</v>
      </c>
      <c r="J11741" s="7" t="str">
        <f>VLOOKUP(C11741,'[1]T. Apoyo Sistema'!$B$1:$C$89,2,0)</f>
        <v>SI</v>
      </c>
    </row>
    <row r="11742" spans="1:10" x14ac:dyDescent="0.25">
      <c r="A11742" s="4" t="str">
        <f t="shared" si="366"/>
        <v>46250-POX38-sec2</v>
      </c>
      <c r="B11742" s="14">
        <v>46250</v>
      </c>
      <c r="C11742" s="4" t="s">
        <v>45</v>
      </c>
      <c r="D11742" s="4" t="s">
        <v>76</v>
      </c>
      <c r="E11742" s="4">
        <v>0</v>
      </c>
      <c r="F11742" s="6">
        <v>12.083333333333334</v>
      </c>
      <c r="G11742" s="6">
        <v>11.549999999999999</v>
      </c>
      <c r="H11742" s="6">
        <v>0</v>
      </c>
      <c r="I11742" s="4" t="str">
        <f t="shared" si="367"/>
        <v>2026-08</v>
      </c>
      <c r="J11742" s="7" t="str">
        <f>VLOOKUP(C11742,'[1]T. Apoyo Sistema'!$B$1:$C$89,2,0)</f>
        <v>SI</v>
      </c>
    </row>
    <row r="11743" spans="1:10" x14ac:dyDescent="0.25">
      <c r="A11743" s="4" t="str">
        <f t="shared" si="366"/>
        <v>46250-POX40-bbd1</v>
      </c>
      <c r="B11743" s="14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 t="shared" si="367"/>
        <v>2026-08</v>
      </c>
      <c r="J11743" s="7" t="str">
        <f>VLOOKUP(C11743,'[1]T. Apoyo Sistema'!$B$1:$C$89,2,0)</f>
        <v>SI</v>
      </c>
    </row>
    <row r="11744" spans="1:10" x14ac:dyDescent="0.25">
      <c r="A11744" s="4" t="str">
        <f t="shared" si="366"/>
        <v>46250-POX40-bbd2</v>
      </c>
      <c r="B11744" s="14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 t="shared" si="367"/>
        <v>2026-08</v>
      </c>
      <c r="J11744" s="7" t="str">
        <f>VLOOKUP(C11744,'[1]T. Apoyo Sistema'!$B$1:$C$89,2,0)</f>
        <v>SI</v>
      </c>
    </row>
    <row r="11745" spans="1:10" x14ac:dyDescent="0.25">
      <c r="A11745" s="4" t="str">
        <f t="shared" si="366"/>
        <v>46250-POX40-com1</v>
      </c>
      <c r="B11745" s="14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 t="shared" si="367"/>
        <v>2026-08</v>
      </c>
      <c r="J11745" s="7" t="str">
        <f>VLOOKUP(C11745,'[1]T. Apoyo Sistema'!$B$1:$C$89,2,0)</f>
        <v>SI</v>
      </c>
    </row>
    <row r="11746" spans="1:10" x14ac:dyDescent="0.25">
      <c r="A11746" s="4" t="str">
        <f t="shared" si="366"/>
        <v>46250-POX40-com2</v>
      </c>
      <c r="B11746" s="14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 t="shared" si="367"/>
        <v>2026-08</v>
      </c>
      <c r="J11746" s="7" t="str">
        <f>VLOOKUP(C11746,'[1]T. Apoyo Sistema'!$B$1:$C$89,2,0)</f>
        <v>SI</v>
      </c>
    </row>
    <row r="11747" spans="1:10" x14ac:dyDescent="0.25">
      <c r="A11747" s="4" t="str">
        <f t="shared" si="366"/>
        <v>46250-POX40-com3</v>
      </c>
      <c r="B11747" s="14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 t="shared" si="367"/>
        <v>2026-08</v>
      </c>
      <c r="J11747" s="7" t="str">
        <f>VLOOKUP(C11747,'[1]T. Apoyo Sistema'!$B$1:$C$89,2,0)</f>
        <v>SI</v>
      </c>
    </row>
    <row r="11748" spans="1:10" x14ac:dyDescent="0.25">
      <c r="A11748" s="4" t="str">
        <f t="shared" si="366"/>
        <v>46250-POX40-gen1</v>
      </c>
      <c r="B11748" s="14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 t="shared" si="367"/>
        <v>2026-08</v>
      </c>
      <c r="J11748" s="7" t="str">
        <f>VLOOKUP(C11748,'[1]T. Apoyo Sistema'!$B$1:$C$89,2,0)</f>
        <v>SI</v>
      </c>
    </row>
    <row r="11749" spans="1:10" x14ac:dyDescent="0.25">
      <c r="A11749" s="4" t="str">
        <f t="shared" si="366"/>
        <v>46250-POX40-gen2</v>
      </c>
      <c r="B11749" s="14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 t="shared" si="367"/>
        <v>2026-08</v>
      </c>
      <c r="J11749" s="7" t="str">
        <f>VLOOKUP(C11749,'[1]T. Apoyo Sistema'!$B$1:$C$89,2,0)</f>
        <v>SI</v>
      </c>
    </row>
    <row r="11750" spans="1:10" x14ac:dyDescent="0.25">
      <c r="A11750" s="4" t="str">
        <f t="shared" si="366"/>
        <v>46250-POX40-psa1</v>
      </c>
      <c r="B11750" s="14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 t="shared" si="367"/>
        <v>2026-08</v>
      </c>
      <c r="J11750" s="7" t="str">
        <f>VLOOKUP(C11750,'[1]T. Apoyo Sistema'!$B$1:$C$89,2,0)</f>
        <v>SI</v>
      </c>
    </row>
    <row r="11751" spans="1:10" x14ac:dyDescent="0.25">
      <c r="A11751" s="4" t="str">
        <f t="shared" si="366"/>
        <v>46250-POX40-psa2</v>
      </c>
      <c r="B11751" s="14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 t="shared" si="367"/>
        <v>2026-08</v>
      </c>
      <c r="J11751" s="7" t="str">
        <f>VLOOKUP(C11751,'[1]T. Apoyo Sistema'!$B$1:$C$89,2,0)</f>
        <v>SI</v>
      </c>
    </row>
    <row r="11752" spans="1:10" x14ac:dyDescent="0.25">
      <c r="A11752" s="4" t="str">
        <f t="shared" si="366"/>
        <v>46250-POX40-psa3</v>
      </c>
      <c r="B11752" s="14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 t="shared" si="367"/>
        <v>2026-08</v>
      </c>
      <c r="J11752" s="7" t="str">
        <f>VLOOKUP(C11752,'[1]T. Apoyo Sistema'!$B$1:$C$89,2,0)</f>
        <v>SI</v>
      </c>
    </row>
    <row r="11753" spans="1:10" x14ac:dyDescent="0.25">
      <c r="A11753" s="4" t="str">
        <f t="shared" si="366"/>
        <v>46250-POX40-psa4</v>
      </c>
      <c r="B11753" s="14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 t="shared" si="367"/>
        <v>2026-08</v>
      </c>
      <c r="J11753" s="7" t="str">
        <f>VLOOKUP(C11753,'[1]T. Apoyo Sistema'!$B$1:$C$89,2,0)</f>
        <v>SI</v>
      </c>
    </row>
    <row r="11754" spans="1:10" x14ac:dyDescent="0.25">
      <c r="A11754" s="4" t="str">
        <f t="shared" si="366"/>
        <v>46250-POX40-psa5</v>
      </c>
      <c r="B11754" s="14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 t="shared" si="367"/>
        <v>2026-08</v>
      </c>
      <c r="J11754" s="7" t="str">
        <f>VLOOKUP(C11754,'[1]T. Apoyo Sistema'!$B$1:$C$89,2,0)</f>
        <v>SI</v>
      </c>
    </row>
    <row r="11755" spans="1:10" x14ac:dyDescent="0.25">
      <c r="A11755" s="4" t="str">
        <f t="shared" si="366"/>
        <v>46250-POX40-psa6</v>
      </c>
      <c r="B11755" s="14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 t="shared" si="367"/>
        <v>2026-08</v>
      </c>
      <c r="J11755" s="7" t="str">
        <f>VLOOKUP(C11755,'[1]T. Apoyo Sistema'!$B$1:$C$89,2,0)</f>
        <v>SI</v>
      </c>
    </row>
    <row r="11756" spans="1:10" x14ac:dyDescent="0.25">
      <c r="A11756" s="4" t="str">
        <f t="shared" si="366"/>
        <v>46250-POX40-sec1</v>
      </c>
      <c r="B11756" s="14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 t="shared" si="367"/>
        <v>2026-08</v>
      </c>
      <c r="J11756" s="7" t="str">
        <f>VLOOKUP(C11756,'[1]T. Apoyo Sistema'!$B$1:$C$89,2,0)</f>
        <v>SI</v>
      </c>
    </row>
    <row r="11757" spans="1:10" x14ac:dyDescent="0.25">
      <c r="A11757" s="4" t="str">
        <f t="shared" si="366"/>
        <v>46250-POX40-sec2</v>
      </c>
      <c r="B11757" s="14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 t="shared" si="367"/>
        <v>2026-08</v>
      </c>
      <c r="J11757" s="7" t="str">
        <f>VLOOKUP(C11757,'[1]T. Apoyo Sistema'!$B$1:$C$89,2,0)</f>
        <v>SI</v>
      </c>
    </row>
    <row r="11758" spans="1:10" x14ac:dyDescent="0.25">
      <c r="A11758" s="4" t="str">
        <f t="shared" si="366"/>
        <v>46250-POX41-bbd1</v>
      </c>
      <c r="B11758" s="14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 t="shared" si="367"/>
        <v>2026-08</v>
      </c>
      <c r="J11758" s="7" t="str">
        <f>VLOOKUP(C11758,'[1]T. Apoyo Sistema'!$B$1:$C$89,2,0)</f>
        <v>SI</v>
      </c>
    </row>
    <row r="11759" spans="1:10" x14ac:dyDescent="0.25">
      <c r="A11759" s="4" t="str">
        <f t="shared" si="366"/>
        <v>46250-POX41-bbd2</v>
      </c>
      <c r="B11759" s="14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 t="shared" si="367"/>
        <v>2026-08</v>
      </c>
      <c r="J11759" s="7" t="str">
        <f>VLOOKUP(C11759,'[1]T. Apoyo Sistema'!$B$1:$C$89,2,0)</f>
        <v>SI</v>
      </c>
    </row>
    <row r="11760" spans="1:10" x14ac:dyDescent="0.25">
      <c r="A11760" s="4" t="str">
        <f t="shared" si="366"/>
        <v>46250-POX41-com1</v>
      </c>
      <c r="B11760" s="14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 t="shared" si="367"/>
        <v>2026-08</v>
      </c>
      <c r="J11760" s="7" t="str">
        <f>VLOOKUP(C11760,'[1]T. Apoyo Sistema'!$B$1:$C$89,2,0)</f>
        <v>SI</v>
      </c>
    </row>
    <row r="11761" spans="1:10" x14ac:dyDescent="0.25">
      <c r="A11761" s="4" t="str">
        <f t="shared" si="366"/>
        <v>46250-POX41-com2</v>
      </c>
      <c r="B11761" s="14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 t="shared" si="367"/>
        <v>2026-08</v>
      </c>
      <c r="J11761" s="7" t="str">
        <f>VLOOKUP(C11761,'[1]T. Apoyo Sistema'!$B$1:$C$89,2,0)</f>
        <v>SI</v>
      </c>
    </row>
    <row r="11762" spans="1:10" x14ac:dyDescent="0.25">
      <c r="A11762" s="4" t="str">
        <f t="shared" si="366"/>
        <v>46250-POX41-com3</v>
      </c>
      <c r="B11762" s="14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 t="shared" si="367"/>
        <v>2026-08</v>
      </c>
      <c r="J11762" s="7" t="str">
        <f>VLOOKUP(C11762,'[1]T. Apoyo Sistema'!$B$1:$C$89,2,0)</f>
        <v>SI</v>
      </c>
    </row>
    <row r="11763" spans="1:10" x14ac:dyDescent="0.25">
      <c r="A11763" s="4" t="str">
        <f t="shared" si="366"/>
        <v>46250-POX41-com4</v>
      </c>
      <c r="B11763" s="14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 t="shared" si="367"/>
        <v>2026-08</v>
      </c>
      <c r="J11763" s="7" t="str">
        <f>VLOOKUP(C11763,'[1]T. Apoyo Sistema'!$B$1:$C$89,2,0)</f>
        <v>SI</v>
      </c>
    </row>
    <row r="11764" spans="1:10" x14ac:dyDescent="0.25">
      <c r="A11764" s="4" t="str">
        <f t="shared" si="366"/>
        <v>46250-POX41-gen1</v>
      </c>
      <c r="B11764" s="14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 t="shared" si="367"/>
        <v>2026-08</v>
      </c>
      <c r="J11764" s="7" t="str">
        <f>VLOOKUP(C11764,'[1]T. Apoyo Sistema'!$B$1:$C$89,2,0)</f>
        <v>SI</v>
      </c>
    </row>
    <row r="11765" spans="1:10" x14ac:dyDescent="0.25">
      <c r="A11765" s="4" t="str">
        <f t="shared" si="366"/>
        <v>46250-POX41-gen2</v>
      </c>
      <c r="B11765" s="14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 t="shared" si="367"/>
        <v>2026-08</v>
      </c>
      <c r="J11765" s="7" t="str">
        <f>VLOOKUP(C11765,'[1]T. Apoyo Sistema'!$B$1:$C$89,2,0)</f>
        <v>SI</v>
      </c>
    </row>
    <row r="11766" spans="1:10" x14ac:dyDescent="0.25">
      <c r="A11766" s="4" t="str">
        <f t="shared" si="366"/>
        <v>46250-POX41-psa1</v>
      </c>
      <c r="B11766" s="14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 t="shared" si="367"/>
        <v>2026-08</v>
      </c>
      <c r="J11766" s="7" t="str">
        <f>VLOOKUP(C11766,'[1]T. Apoyo Sistema'!$B$1:$C$89,2,0)</f>
        <v>SI</v>
      </c>
    </row>
    <row r="11767" spans="1:10" x14ac:dyDescent="0.25">
      <c r="A11767" s="4" t="str">
        <f t="shared" si="366"/>
        <v>46250-POX41-psa2</v>
      </c>
      <c r="B11767" s="14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 t="shared" si="367"/>
        <v>2026-08</v>
      </c>
      <c r="J11767" s="7" t="str">
        <f>VLOOKUP(C11767,'[1]T. Apoyo Sistema'!$B$1:$C$89,2,0)</f>
        <v>SI</v>
      </c>
    </row>
    <row r="11768" spans="1:10" x14ac:dyDescent="0.25">
      <c r="A11768" s="4" t="str">
        <f t="shared" si="366"/>
        <v>46250-POX41-psa3</v>
      </c>
      <c r="B11768" s="14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 t="shared" si="367"/>
        <v>2026-08</v>
      </c>
      <c r="J11768" s="7" t="str">
        <f>VLOOKUP(C11768,'[1]T. Apoyo Sistema'!$B$1:$C$89,2,0)</f>
        <v>SI</v>
      </c>
    </row>
    <row r="11769" spans="1:10" x14ac:dyDescent="0.25">
      <c r="A11769" s="4" t="str">
        <f t="shared" si="366"/>
        <v>46250-POX41-psa4</v>
      </c>
      <c r="B11769" s="14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 t="shared" si="367"/>
        <v>2026-08</v>
      </c>
      <c r="J11769" s="7" t="str">
        <f>VLOOKUP(C11769,'[1]T. Apoyo Sistema'!$B$1:$C$89,2,0)</f>
        <v>SI</v>
      </c>
    </row>
    <row r="11770" spans="1:10" x14ac:dyDescent="0.25">
      <c r="A11770" s="4" t="str">
        <f t="shared" si="366"/>
        <v>46250-POX41-sec1</v>
      </c>
      <c r="B11770" s="14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 t="shared" si="367"/>
        <v>2026-08</v>
      </c>
      <c r="J11770" s="7" t="str">
        <f>VLOOKUP(C11770,'[1]T. Apoyo Sistema'!$B$1:$C$89,2,0)</f>
        <v>SI</v>
      </c>
    </row>
    <row r="11771" spans="1:10" x14ac:dyDescent="0.25">
      <c r="A11771" s="4" t="str">
        <f t="shared" si="366"/>
        <v>46250-POX41-sec2</v>
      </c>
      <c r="B11771" s="14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 t="shared" si="367"/>
        <v>2026-08</v>
      </c>
      <c r="J11771" s="7" t="str">
        <f>VLOOKUP(C11771,'[1]T. Apoyo Sistema'!$B$1:$C$89,2,0)</f>
        <v>SI</v>
      </c>
    </row>
    <row r="11772" spans="1:10" x14ac:dyDescent="0.25">
      <c r="A11772" s="4" t="str">
        <f t="shared" si="366"/>
        <v>46250-POX42-bbd1</v>
      </c>
      <c r="B11772" s="14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 t="shared" si="367"/>
        <v>2026-08</v>
      </c>
      <c r="J11772" s="7" t="str">
        <f>VLOOKUP(C11772,'[1]T. Apoyo Sistema'!$B$1:$C$89,2,0)</f>
        <v>SI</v>
      </c>
    </row>
    <row r="11773" spans="1:10" x14ac:dyDescent="0.25">
      <c r="A11773" s="4" t="str">
        <f t="shared" si="366"/>
        <v>46250-POX42-bbd2</v>
      </c>
      <c r="B11773" s="14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 t="shared" si="367"/>
        <v>2026-08</v>
      </c>
      <c r="J11773" s="7" t="str">
        <f>VLOOKUP(C11773,'[1]T. Apoyo Sistema'!$B$1:$C$89,2,0)</f>
        <v>SI</v>
      </c>
    </row>
    <row r="11774" spans="1:10" x14ac:dyDescent="0.25">
      <c r="A11774" s="4" t="str">
        <f t="shared" si="366"/>
        <v>46250-POX42-com1</v>
      </c>
      <c r="B11774" s="14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 t="shared" si="367"/>
        <v>2026-08</v>
      </c>
      <c r="J11774" s="7" t="str">
        <f>VLOOKUP(C11774,'[1]T. Apoyo Sistema'!$B$1:$C$89,2,0)</f>
        <v>SI</v>
      </c>
    </row>
    <row r="11775" spans="1:10" x14ac:dyDescent="0.25">
      <c r="A11775" s="4" t="str">
        <f t="shared" si="366"/>
        <v>46250-POX42-com2</v>
      </c>
      <c r="B11775" s="14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 t="shared" si="367"/>
        <v>2026-08</v>
      </c>
      <c r="J11775" s="7" t="str">
        <f>VLOOKUP(C11775,'[1]T. Apoyo Sistema'!$B$1:$C$89,2,0)</f>
        <v>SI</v>
      </c>
    </row>
    <row r="11776" spans="1:10" x14ac:dyDescent="0.25">
      <c r="A11776" s="4" t="str">
        <f t="shared" si="366"/>
        <v>46250-POX42-com3</v>
      </c>
      <c r="B11776" s="14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 t="shared" si="367"/>
        <v>2026-08</v>
      </c>
      <c r="J11776" s="7" t="str">
        <f>VLOOKUP(C11776,'[1]T. Apoyo Sistema'!$B$1:$C$89,2,0)</f>
        <v>SI</v>
      </c>
    </row>
    <row r="11777" spans="1:10" x14ac:dyDescent="0.25">
      <c r="A11777" s="4" t="str">
        <f t="shared" si="366"/>
        <v>46250-POX42-gen1</v>
      </c>
      <c r="B11777" s="14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 t="shared" si="367"/>
        <v>2026-08</v>
      </c>
      <c r="J11777" s="7" t="str">
        <f>VLOOKUP(C11777,'[1]T. Apoyo Sistema'!$B$1:$C$89,2,0)</f>
        <v>SI</v>
      </c>
    </row>
    <row r="11778" spans="1:10" x14ac:dyDescent="0.25">
      <c r="A11778" s="4" t="str">
        <f t="shared" ref="A11778:A11841" si="368">CONCATENATE(B11778,"-",C11778,"-",D11778)</f>
        <v>46250-POX42-gen2</v>
      </c>
      <c r="B11778" s="14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 t="shared" ref="I11778:I11841" si="369">TEXT(B11778,"yyyy-mm")</f>
        <v>2026-08</v>
      </c>
      <c r="J11778" s="7" t="str">
        <f>VLOOKUP(C11778,'[1]T. Apoyo Sistema'!$B$1:$C$89,2,0)</f>
        <v>SI</v>
      </c>
    </row>
    <row r="11779" spans="1:10" x14ac:dyDescent="0.25">
      <c r="A11779" s="4" t="str">
        <f t="shared" si="368"/>
        <v>46250-POX42-psa1</v>
      </c>
      <c r="B11779" s="14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 t="shared" si="369"/>
        <v>2026-08</v>
      </c>
      <c r="J11779" s="7" t="str">
        <f>VLOOKUP(C11779,'[1]T. Apoyo Sistema'!$B$1:$C$89,2,0)</f>
        <v>SI</v>
      </c>
    </row>
    <row r="11780" spans="1:10" x14ac:dyDescent="0.25">
      <c r="A11780" s="4" t="str">
        <f t="shared" si="368"/>
        <v>46250-POX42-psa2</v>
      </c>
      <c r="B11780" s="14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 t="shared" si="369"/>
        <v>2026-08</v>
      </c>
      <c r="J11780" s="7" t="str">
        <f>VLOOKUP(C11780,'[1]T. Apoyo Sistema'!$B$1:$C$89,2,0)</f>
        <v>SI</v>
      </c>
    </row>
    <row r="11781" spans="1:10" x14ac:dyDescent="0.25">
      <c r="A11781" s="4" t="str">
        <f t="shared" si="368"/>
        <v>46250-POX42-psa3</v>
      </c>
      <c r="B11781" s="14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 t="shared" si="369"/>
        <v>2026-08</v>
      </c>
      <c r="J11781" s="7" t="str">
        <f>VLOOKUP(C11781,'[1]T. Apoyo Sistema'!$B$1:$C$89,2,0)</f>
        <v>SI</v>
      </c>
    </row>
    <row r="11782" spans="1:10" x14ac:dyDescent="0.25">
      <c r="A11782" s="4" t="str">
        <f t="shared" si="368"/>
        <v>46250-POX42-psa4</v>
      </c>
      <c r="B11782" s="14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 t="shared" si="369"/>
        <v>2026-08</v>
      </c>
      <c r="J11782" s="7" t="str">
        <f>VLOOKUP(C11782,'[1]T. Apoyo Sistema'!$B$1:$C$89,2,0)</f>
        <v>SI</v>
      </c>
    </row>
    <row r="11783" spans="1:10" x14ac:dyDescent="0.25">
      <c r="A11783" s="4" t="str">
        <f t="shared" si="368"/>
        <v>46250-POX42-psa5</v>
      </c>
      <c r="B11783" s="14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 t="shared" si="369"/>
        <v>2026-08</v>
      </c>
      <c r="J11783" s="7" t="str">
        <f>VLOOKUP(C11783,'[1]T. Apoyo Sistema'!$B$1:$C$89,2,0)</f>
        <v>SI</v>
      </c>
    </row>
    <row r="11784" spans="1:10" x14ac:dyDescent="0.25">
      <c r="A11784" s="4" t="str">
        <f t="shared" si="368"/>
        <v>46250-POX42-psa6</v>
      </c>
      <c r="B11784" s="14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 t="shared" si="369"/>
        <v>2026-08</v>
      </c>
      <c r="J11784" s="7" t="str">
        <f>VLOOKUP(C11784,'[1]T. Apoyo Sistema'!$B$1:$C$89,2,0)</f>
        <v>SI</v>
      </c>
    </row>
    <row r="11785" spans="1:10" x14ac:dyDescent="0.25">
      <c r="A11785" s="4" t="str">
        <f t="shared" si="368"/>
        <v>46250-POX42-sec1</v>
      </c>
      <c r="B11785" s="14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 t="shared" si="369"/>
        <v>2026-08</v>
      </c>
      <c r="J11785" s="7" t="str">
        <f>VLOOKUP(C11785,'[1]T. Apoyo Sistema'!$B$1:$C$89,2,0)</f>
        <v>SI</v>
      </c>
    </row>
    <row r="11786" spans="1:10" x14ac:dyDescent="0.25">
      <c r="A11786" s="4" t="str">
        <f t="shared" si="368"/>
        <v>46250-POX42-sec2</v>
      </c>
      <c r="B11786" s="14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 t="shared" si="369"/>
        <v>2026-08</v>
      </c>
      <c r="J11786" s="7" t="str">
        <f>VLOOKUP(C11786,'[1]T. Apoyo Sistema'!$B$1:$C$89,2,0)</f>
        <v>SI</v>
      </c>
    </row>
    <row r="11787" spans="1:10" x14ac:dyDescent="0.25">
      <c r="A11787" s="4" t="str">
        <f t="shared" si="368"/>
        <v>46250-POX43-bbd1</v>
      </c>
      <c r="B11787" s="14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 t="shared" si="369"/>
        <v>2026-08</v>
      </c>
      <c r="J11787" s="7" t="str">
        <f>VLOOKUP(C11787,'[1]T. Apoyo Sistema'!$B$1:$C$89,2,0)</f>
        <v>SI</v>
      </c>
    </row>
    <row r="11788" spans="1:10" x14ac:dyDescent="0.25">
      <c r="A11788" s="4" t="str">
        <f t="shared" si="368"/>
        <v>46250-POX43-bbd2</v>
      </c>
      <c r="B11788" s="14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 t="shared" si="369"/>
        <v>2026-08</v>
      </c>
      <c r="J11788" s="7" t="str">
        <f>VLOOKUP(C11788,'[1]T. Apoyo Sistema'!$B$1:$C$89,2,0)</f>
        <v>SI</v>
      </c>
    </row>
    <row r="11789" spans="1:10" x14ac:dyDescent="0.25">
      <c r="A11789" s="4" t="str">
        <f t="shared" si="368"/>
        <v>46250-POX43-com1</v>
      </c>
      <c r="B11789" s="14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 t="shared" si="369"/>
        <v>2026-08</v>
      </c>
      <c r="J11789" s="7" t="str">
        <f>VLOOKUP(C11789,'[1]T. Apoyo Sistema'!$B$1:$C$89,2,0)</f>
        <v>SI</v>
      </c>
    </row>
    <row r="11790" spans="1:10" x14ac:dyDescent="0.25">
      <c r="A11790" s="4" t="str">
        <f t="shared" si="368"/>
        <v>46250-POX43-com2</v>
      </c>
      <c r="B11790" s="14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 t="shared" si="369"/>
        <v>2026-08</v>
      </c>
      <c r="J11790" s="7" t="str">
        <f>VLOOKUP(C11790,'[1]T. Apoyo Sistema'!$B$1:$C$89,2,0)</f>
        <v>SI</v>
      </c>
    </row>
    <row r="11791" spans="1:10" x14ac:dyDescent="0.25">
      <c r="A11791" s="4" t="str">
        <f t="shared" si="368"/>
        <v>46250-POX43-com3</v>
      </c>
      <c r="B11791" s="14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 t="shared" si="369"/>
        <v>2026-08</v>
      </c>
      <c r="J11791" s="7" t="str">
        <f>VLOOKUP(C11791,'[1]T. Apoyo Sistema'!$B$1:$C$89,2,0)</f>
        <v>SI</v>
      </c>
    </row>
    <row r="11792" spans="1:10" x14ac:dyDescent="0.25">
      <c r="A11792" s="4" t="str">
        <f t="shared" si="368"/>
        <v>46250-POX43-com4</v>
      </c>
      <c r="B11792" s="14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 t="shared" si="369"/>
        <v>2026-08</v>
      </c>
      <c r="J11792" s="7" t="str">
        <f>VLOOKUP(C11792,'[1]T. Apoyo Sistema'!$B$1:$C$89,2,0)</f>
        <v>SI</v>
      </c>
    </row>
    <row r="11793" spans="1:10" x14ac:dyDescent="0.25">
      <c r="A11793" s="4" t="str">
        <f t="shared" si="368"/>
        <v>46250-POX43-gen1</v>
      </c>
      <c r="B11793" s="14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 t="shared" si="369"/>
        <v>2026-08</v>
      </c>
      <c r="J11793" s="7" t="str">
        <f>VLOOKUP(C11793,'[1]T. Apoyo Sistema'!$B$1:$C$89,2,0)</f>
        <v>SI</v>
      </c>
    </row>
    <row r="11794" spans="1:10" x14ac:dyDescent="0.25">
      <c r="A11794" s="4" t="str">
        <f t="shared" si="368"/>
        <v>46250-POX43-gen2</v>
      </c>
      <c r="B11794" s="14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 t="shared" si="369"/>
        <v>2026-08</v>
      </c>
      <c r="J11794" s="7" t="str">
        <f>VLOOKUP(C11794,'[1]T. Apoyo Sistema'!$B$1:$C$89,2,0)</f>
        <v>SI</v>
      </c>
    </row>
    <row r="11795" spans="1:10" x14ac:dyDescent="0.25">
      <c r="A11795" s="4" t="str">
        <f t="shared" si="368"/>
        <v>46250-POX43-psa1</v>
      </c>
      <c r="B11795" s="14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 t="shared" si="369"/>
        <v>2026-08</v>
      </c>
      <c r="J11795" s="7" t="str">
        <f>VLOOKUP(C11795,'[1]T. Apoyo Sistema'!$B$1:$C$89,2,0)</f>
        <v>SI</v>
      </c>
    </row>
    <row r="11796" spans="1:10" x14ac:dyDescent="0.25">
      <c r="A11796" s="4" t="str">
        <f t="shared" si="368"/>
        <v>46250-POX43-psa2</v>
      </c>
      <c r="B11796" s="14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 t="shared" si="369"/>
        <v>2026-08</v>
      </c>
      <c r="J11796" s="7" t="str">
        <f>VLOOKUP(C11796,'[1]T. Apoyo Sistema'!$B$1:$C$89,2,0)</f>
        <v>SI</v>
      </c>
    </row>
    <row r="11797" spans="1:10" x14ac:dyDescent="0.25">
      <c r="A11797" s="4" t="str">
        <f t="shared" si="368"/>
        <v>46250-POX43-psa3</v>
      </c>
      <c r="B11797" s="14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 t="shared" si="369"/>
        <v>2026-08</v>
      </c>
      <c r="J11797" s="7" t="str">
        <f>VLOOKUP(C11797,'[1]T. Apoyo Sistema'!$B$1:$C$89,2,0)</f>
        <v>SI</v>
      </c>
    </row>
    <row r="11798" spans="1:10" x14ac:dyDescent="0.25">
      <c r="A11798" s="4" t="str">
        <f t="shared" si="368"/>
        <v>46250-POX43-psa4</v>
      </c>
      <c r="B11798" s="14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 t="shared" si="369"/>
        <v>2026-08</v>
      </c>
      <c r="J11798" s="7" t="str">
        <f>VLOOKUP(C11798,'[1]T. Apoyo Sistema'!$B$1:$C$89,2,0)</f>
        <v>SI</v>
      </c>
    </row>
    <row r="11799" spans="1:10" x14ac:dyDescent="0.25">
      <c r="A11799" s="4" t="str">
        <f t="shared" si="368"/>
        <v>46250-POX43-sec1</v>
      </c>
      <c r="B11799" s="14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 t="shared" si="369"/>
        <v>2026-08</v>
      </c>
      <c r="J11799" s="7" t="str">
        <f>VLOOKUP(C11799,'[1]T. Apoyo Sistema'!$B$1:$C$89,2,0)</f>
        <v>SI</v>
      </c>
    </row>
    <row r="11800" spans="1:10" x14ac:dyDescent="0.25">
      <c r="A11800" s="4" t="str">
        <f t="shared" si="368"/>
        <v>46250-POX43-sec2</v>
      </c>
      <c r="B11800" s="14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 t="shared" si="369"/>
        <v>2026-08</v>
      </c>
      <c r="J11800" s="7" t="str">
        <f>VLOOKUP(C11800,'[1]T. Apoyo Sistema'!$B$1:$C$89,2,0)</f>
        <v>SI</v>
      </c>
    </row>
    <row r="11801" spans="1:10" x14ac:dyDescent="0.25">
      <c r="A11801" s="4" t="str">
        <f t="shared" si="368"/>
        <v>46250-POX45-bbd1</v>
      </c>
      <c r="B11801" s="14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 t="shared" si="369"/>
        <v>2026-08</v>
      </c>
      <c r="J11801" s="7" t="str">
        <f>VLOOKUP(C11801,'[1]T. Apoyo Sistema'!$B$1:$C$89,2,0)</f>
        <v>SI</v>
      </c>
    </row>
    <row r="11802" spans="1:10" x14ac:dyDescent="0.25">
      <c r="A11802" s="4" t="str">
        <f t="shared" si="368"/>
        <v>46250-POX45-bbd2</v>
      </c>
      <c r="B11802" s="14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 t="shared" si="369"/>
        <v>2026-08</v>
      </c>
      <c r="J11802" s="7" t="str">
        <f>VLOOKUP(C11802,'[1]T. Apoyo Sistema'!$B$1:$C$89,2,0)</f>
        <v>SI</v>
      </c>
    </row>
    <row r="11803" spans="1:10" x14ac:dyDescent="0.25">
      <c r="A11803" s="4" t="str">
        <f t="shared" si="368"/>
        <v>46250-POX45-com1</v>
      </c>
      <c r="B11803" s="14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 t="shared" si="369"/>
        <v>2026-08</v>
      </c>
      <c r="J11803" s="7" t="str">
        <f>VLOOKUP(C11803,'[1]T. Apoyo Sistema'!$B$1:$C$89,2,0)</f>
        <v>SI</v>
      </c>
    </row>
    <row r="11804" spans="1:10" x14ac:dyDescent="0.25">
      <c r="A11804" s="4" t="str">
        <f t="shared" si="368"/>
        <v>46250-POX45-com2</v>
      </c>
      <c r="B11804" s="14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 t="shared" si="369"/>
        <v>2026-08</v>
      </c>
      <c r="J11804" s="7" t="str">
        <f>VLOOKUP(C11804,'[1]T. Apoyo Sistema'!$B$1:$C$89,2,0)</f>
        <v>SI</v>
      </c>
    </row>
    <row r="11805" spans="1:10" x14ac:dyDescent="0.25">
      <c r="A11805" s="4" t="str">
        <f t="shared" si="368"/>
        <v>46250-POX45-com3</v>
      </c>
      <c r="B11805" s="14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 t="shared" si="369"/>
        <v>2026-08</v>
      </c>
      <c r="J11805" s="7" t="str">
        <f>VLOOKUP(C11805,'[1]T. Apoyo Sistema'!$B$1:$C$89,2,0)</f>
        <v>SI</v>
      </c>
    </row>
    <row r="11806" spans="1:10" x14ac:dyDescent="0.25">
      <c r="A11806" s="4" t="str">
        <f t="shared" si="368"/>
        <v>46250-POX45-com4</v>
      </c>
      <c r="B11806" s="14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 t="shared" si="369"/>
        <v>2026-08</v>
      </c>
      <c r="J11806" s="7" t="str">
        <f>VLOOKUP(C11806,'[1]T. Apoyo Sistema'!$B$1:$C$89,2,0)</f>
        <v>SI</v>
      </c>
    </row>
    <row r="11807" spans="1:10" x14ac:dyDescent="0.25">
      <c r="A11807" s="4" t="str">
        <f t="shared" si="368"/>
        <v>46250-POX45-gen1</v>
      </c>
      <c r="B11807" s="14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 t="shared" si="369"/>
        <v>2026-08</v>
      </c>
      <c r="J11807" s="7" t="str">
        <f>VLOOKUP(C11807,'[1]T. Apoyo Sistema'!$B$1:$C$89,2,0)</f>
        <v>SI</v>
      </c>
    </row>
    <row r="11808" spans="1:10" x14ac:dyDescent="0.25">
      <c r="A11808" s="4" t="str">
        <f t="shared" si="368"/>
        <v>46250-POX45-gen2</v>
      </c>
      <c r="B11808" s="14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 t="shared" si="369"/>
        <v>2026-08</v>
      </c>
      <c r="J11808" s="7" t="str">
        <f>VLOOKUP(C11808,'[1]T. Apoyo Sistema'!$B$1:$C$89,2,0)</f>
        <v>SI</v>
      </c>
    </row>
    <row r="11809" spans="1:10" x14ac:dyDescent="0.25">
      <c r="A11809" s="4" t="str">
        <f t="shared" si="368"/>
        <v>46250-POX45-psa1</v>
      </c>
      <c r="B11809" s="14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 t="shared" si="369"/>
        <v>2026-08</v>
      </c>
      <c r="J11809" s="7" t="str">
        <f>VLOOKUP(C11809,'[1]T. Apoyo Sistema'!$B$1:$C$89,2,0)</f>
        <v>SI</v>
      </c>
    </row>
    <row r="11810" spans="1:10" x14ac:dyDescent="0.25">
      <c r="A11810" s="4" t="str">
        <f t="shared" si="368"/>
        <v>46250-POX45-psa2</v>
      </c>
      <c r="B11810" s="14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 t="shared" si="369"/>
        <v>2026-08</v>
      </c>
      <c r="J11810" s="7" t="str">
        <f>VLOOKUP(C11810,'[1]T. Apoyo Sistema'!$B$1:$C$89,2,0)</f>
        <v>SI</v>
      </c>
    </row>
    <row r="11811" spans="1:10" x14ac:dyDescent="0.25">
      <c r="A11811" s="4" t="str">
        <f t="shared" si="368"/>
        <v>46250-POX45-psa3</v>
      </c>
      <c r="B11811" s="14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 t="shared" si="369"/>
        <v>2026-08</v>
      </c>
      <c r="J11811" s="7" t="str">
        <f>VLOOKUP(C11811,'[1]T. Apoyo Sistema'!$B$1:$C$89,2,0)</f>
        <v>SI</v>
      </c>
    </row>
    <row r="11812" spans="1:10" x14ac:dyDescent="0.25">
      <c r="A11812" s="4" t="str">
        <f t="shared" si="368"/>
        <v>46250-POX45-psa4</v>
      </c>
      <c r="B11812" s="14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 t="shared" si="369"/>
        <v>2026-08</v>
      </c>
      <c r="J11812" s="7" t="str">
        <f>VLOOKUP(C11812,'[1]T. Apoyo Sistema'!$B$1:$C$89,2,0)</f>
        <v>SI</v>
      </c>
    </row>
    <row r="11813" spans="1:10" x14ac:dyDescent="0.25">
      <c r="A11813" s="4" t="str">
        <f t="shared" si="368"/>
        <v>46250-POX45-sec1</v>
      </c>
      <c r="B11813" s="14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 t="shared" si="369"/>
        <v>2026-08</v>
      </c>
      <c r="J11813" s="7" t="str">
        <f>VLOOKUP(C11813,'[1]T. Apoyo Sistema'!$B$1:$C$89,2,0)</f>
        <v>SI</v>
      </c>
    </row>
    <row r="11814" spans="1:10" x14ac:dyDescent="0.25">
      <c r="A11814" s="4" t="str">
        <f t="shared" si="368"/>
        <v>46250-POX45-sec2</v>
      </c>
      <c r="B11814" s="14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 t="shared" si="369"/>
        <v>2026-08</v>
      </c>
      <c r="J11814" s="7" t="str">
        <f>VLOOKUP(C11814,'[1]T. Apoyo Sistema'!$B$1:$C$89,2,0)</f>
        <v>SI</v>
      </c>
    </row>
    <row r="11815" spans="1:10" x14ac:dyDescent="0.25">
      <c r="A11815" s="4" t="str">
        <f t="shared" si="368"/>
        <v>46250-POX46-bbd1</v>
      </c>
      <c r="B11815" s="14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 t="shared" si="369"/>
        <v>2026-08</v>
      </c>
      <c r="J11815" s="7" t="str">
        <f>VLOOKUP(C11815,'[1]T. Apoyo Sistema'!$B$1:$C$89,2,0)</f>
        <v>SI</v>
      </c>
    </row>
    <row r="11816" spans="1:10" x14ac:dyDescent="0.25">
      <c r="A11816" s="4" t="str">
        <f t="shared" si="368"/>
        <v>46250-POX46-bbd2</v>
      </c>
      <c r="B11816" s="14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 t="shared" si="369"/>
        <v>2026-08</v>
      </c>
      <c r="J11816" s="7" t="str">
        <f>VLOOKUP(C11816,'[1]T. Apoyo Sistema'!$B$1:$C$89,2,0)</f>
        <v>SI</v>
      </c>
    </row>
    <row r="11817" spans="1:10" x14ac:dyDescent="0.25">
      <c r="A11817" s="4" t="str">
        <f t="shared" si="368"/>
        <v>46250-POX46-com1</v>
      </c>
      <c r="B11817" s="14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 t="shared" si="369"/>
        <v>2026-08</v>
      </c>
      <c r="J11817" s="7" t="str">
        <f>VLOOKUP(C11817,'[1]T. Apoyo Sistema'!$B$1:$C$89,2,0)</f>
        <v>SI</v>
      </c>
    </row>
    <row r="11818" spans="1:10" x14ac:dyDescent="0.25">
      <c r="A11818" s="4" t="str">
        <f t="shared" si="368"/>
        <v>46250-POX46-com2</v>
      </c>
      <c r="B11818" s="14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 t="shared" si="369"/>
        <v>2026-08</v>
      </c>
      <c r="J11818" s="7" t="str">
        <f>VLOOKUP(C11818,'[1]T. Apoyo Sistema'!$B$1:$C$89,2,0)</f>
        <v>SI</v>
      </c>
    </row>
    <row r="11819" spans="1:10" x14ac:dyDescent="0.25">
      <c r="A11819" s="4" t="str">
        <f t="shared" si="368"/>
        <v>46250-POX46-com3</v>
      </c>
      <c r="B11819" s="14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 t="shared" si="369"/>
        <v>2026-08</v>
      </c>
      <c r="J11819" s="7" t="str">
        <f>VLOOKUP(C11819,'[1]T. Apoyo Sistema'!$B$1:$C$89,2,0)</f>
        <v>SI</v>
      </c>
    </row>
    <row r="11820" spans="1:10" x14ac:dyDescent="0.25">
      <c r="A11820" s="4" t="str">
        <f t="shared" si="368"/>
        <v>46250-POX46-gen1</v>
      </c>
      <c r="B11820" s="14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 t="shared" si="369"/>
        <v>2026-08</v>
      </c>
      <c r="J11820" s="7" t="str">
        <f>VLOOKUP(C11820,'[1]T. Apoyo Sistema'!$B$1:$C$89,2,0)</f>
        <v>SI</v>
      </c>
    </row>
    <row r="11821" spans="1:10" x14ac:dyDescent="0.25">
      <c r="A11821" s="4" t="str">
        <f t="shared" si="368"/>
        <v>46250-POX46-gen2</v>
      </c>
      <c r="B11821" s="14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 t="shared" si="369"/>
        <v>2026-08</v>
      </c>
      <c r="J11821" s="7" t="str">
        <f>VLOOKUP(C11821,'[1]T. Apoyo Sistema'!$B$1:$C$89,2,0)</f>
        <v>SI</v>
      </c>
    </row>
    <row r="11822" spans="1:10" x14ac:dyDescent="0.25">
      <c r="A11822" s="4" t="str">
        <f t="shared" si="368"/>
        <v>46250-POX46-psa1</v>
      </c>
      <c r="B11822" s="14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 t="shared" si="369"/>
        <v>2026-08</v>
      </c>
      <c r="J11822" s="7" t="str">
        <f>VLOOKUP(C11822,'[1]T. Apoyo Sistema'!$B$1:$C$89,2,0)</f>
        <v>SI</v>
      </c>
    </row>
    <row r="11823" spans="1:10" x14ac:dyDescent="0.25">
      <c r="A11823" s="4" t="str">
        <f t="shared" si="368"/>
        <v>46250-POX46-psa2</v>
      </c>
      <c r="B11823" s="14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 t="shared" si="369"/>
        <v>2026-08</v>
      </c>
      <c r="J11823" s="7" t="str">
        <f>VLOOKUP(C11823,'[1]T. Apoyo Sistema'!$B$1:$C$89,2,0)</f>
        <v>SI</v>
      </c>
    </row>
    <row r="11824" spans="1:10" x14ac:dyDescent="0.25">
      <c r="A11824" s="4" t="str">
        <f t="shared" si="368"/>
        <v>46250-POX46-psa3</v>
      </c>
      <c r="B11824" s="14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 t="shared" si="369"/>
        <v>2026-08</v>
      </c>
      <c r="J11824" s="7" t="str">
        <f>VLOOKUP(C11824,'[1]T. Apoyo Sistema'!$B$1:$C$89,2,0)</f>
        <v>SI</v>
      </c>
    </row>
    <row r="11825" spans="1:10" x14ac:dyDescent="0.25">
      <c r="A11825" s="4" t="str">
        <f t="shared" si="368"/>
        <v>46250-POX46-psa4</v>
      </c>
      <c r="B11825" s="14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 t="shared" si="369"/>
        <v>2026-08</v>
      </c>
      <c r="J11825" s="7" t="str">
        <f>VLOOKUP(C11825,'[1]T. Apoyo Sistema'!$B$1:$C$89,2,0)</f>
        <v>SI</v>
      </c>
    </row>
    <row r="11826" spans="1:10" x14ac:dyDescent="0.25">
      <c r="A11826" s="4" t="str">
        <f t="shared" si="368"/>
        <v>46250-POX46-psa5</v>
      </c>
      <c r="B11826" s="14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 t="shared" si="369"/>
        <v>2026-08</v>
      </c>
      <c r="J11826" s="7" t="str">
        <f>VLOOKUP(C11826,'[1]T. Apoyo Sistema'!$B$1:$C$89,2,0)</f>
        <v>SI</v>
      </c>
    </row>
    <row r="11827" spans="1:10" x14ac:dyDescent="0.25">
      <c r="A11827" s="4" t="str">
        <f t="shared" si="368"/>
        <v>46250-POX46-psa6</v>
      </c>
      <c r="B11827" s="14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 t="shared" si="369"/>
        <v>2026-08</v>
      </c>
      <c r="J11827" s="7" t="str">
        <f>VLOOKUP(C11827,'[1]T. Apoyo Sistema'!$B$1:$C$89,2,0)</f>
        <v>SI</v>
      </c>
    </row>
    <row r="11828" spans="1:10" x14ac:dyDescent="0.25">
      <c r="A11828" s="4" t="str">
        <f t="shared" si="368"/>
        <v>46250-POX46-sec1</v>
      </c>
      <c r="B11828" s="14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 t="shared" si="369"/>
        <v>2026-08</v>
      </c>
      <c r="J11828" s="7" t="str">
        <f>VLOOKUP(C11828,'[1]T. Apoyo Sistema'!$B$1:$C$89,2,0)</f>
        <v>SI</v>
      </c>
    </row>
    <row r="11829" spans="1:10" x14ac:dyDescent="0.25">
      <c r="A11829" s="4" t="str">
        <f t="shared" si="368"/>
        <v>46250-POX46-sec2</v>
      </c>
      <c r="B11829" s="14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 t="shared" si="369"/>
        <v>2026-08</v>
      </c>
      <c r="J11829" s="7" t="str">
        <f>VLOOKUP(C11829,'[1]T. Apoyo Sistema'!$B$1:$C$89,2,0)</f>
        <v>SI</v>
      </c>
    </row>
    <row r="11830" spans="1:10" x14ac:dyDescent="0.25">
      <c r="A11830" s="4" t="str">
        <f t="shared" si="368"/>
        <v>46250-POX47-bbd1</v>
      </c>
      <c r="B11830" s="14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 t="shared" si="369"/>
        <v>2026-08</v>
      </c>
      <c r="J11830" s="7" t="str">
        <f>VLOOKUP(C11830,'[1]T. Apoyo Sistema'!$B$1:$C$89,2,0)</f>
        <v>SI</v>
      </c>
    </row>
    <row r="11831" spans="1:10" x14ac:dyDescent="0.25">
      <c r="A11831" s="4" t="str">
        <f t="shared" si="368"/>
        <v>46250-POX47-bbd2</v>
      </c>
      <c r="B11831" s="14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 t="shared" si="369"/>
        <v>2026-08</v>
      </c>
      <c r="J11831" s="7" t="str">
        <f>VLOOKUP(C11831,'[1]T. Apoyo Sistema'!$B$1:$C$89,2,0)</f>
        <v>SI</v>
      </c>
    </row>
    <row r="11832" spans="1:10" x14ac:dyDescent="0.25">
      <c r="A11832" s="4" t="str">
        <f t="shared" si="368"/>
        <v>46250-POX47-com1</v>
      </c>
      <c r="B11832" s="14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 t="shared" si="369"/>
        <v>2026-08</v>
      </c>
      <c r="J11832" s="7" t="str">
        <f>VLOOKUP(C11832,'[1]T. Apoyo Sistema'!$B$1:$C$89,2,0)</f>
        <v>SI</v>
      </c>
    </row>
    <row r="11833" spans="1:10" x14ac:dyDescent="0.25">
      <c r="A11833" s="4" t="str">
        <f t="shared" si="368"/>
        <v>46250-POX47-com2</v>
      </c>
      <c r="B11833" s="14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 t="shared" si="369"/>
        <v>2026-08</v>
      </c>
      <c r="J11833" s="7" t="str">
        <f>VLOOKUP(C11833,'[1]T. Apoyo Sistema'!$B$1:$C$89,2,0)</f>
        <v>SI</v>
      </c>
    </row>
    <row r="11834" spans="1:10" x14ac:dyDescent="0.25">
      <c r="A11834" s="4" t="str">
        <f t="shared" si="368"/>
        <v>46250-POX47-com3</v>
      </c>
      <c r="B11834" s="14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 t="shared" si="369"/>
        <v>2026-08</v>
      </c>
      <c r="J11834" s="7" t="str">
        <f>VLOOKUP(C11834,'[1]T. Apoyo Sistema'!$B$1:$C$89,2,0)</f>
        <v>SI</v>
      </c>
    </row>
    <row r="11835" spans="1:10" x14ac:dyDescent="0.25">
      <c r="A11835" s="4" t="str">
        <f t="shared" si="368"/>
        <v>46250-POX47-com4</v>
      </c>
      <c r="B11835" s="14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 t="shared" si="369"/>
        <v>2026-08</v>
      </c>
      <c r="J11835" s="7" t="str">
        <f>VLOOKUP(C11835,'[1]T. Apoyo Sistema'!$B$1:$C$89,2,0)</f>
        <v>SI</v>
      </c>
    </row>
    <row r="11836" spans="1:10" x14ac:dyDescent="0.25">
      <c r="A11836" s="4" t="str">
        <f t="shared" si="368"/>
        <v>46250-POX47-gen1</v>
      </c>
      <c r="B11836" s="14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 t="shared" si="369"/>
        <v>2026-08</v>
      </c>
      <c r="J11836" s="7" t="str">
        <f>VLOOKUP(C11836,'[1]T. Apoyo Sistema'!$B$1:$C$89,2,0)</f>
        <v>SI</v>
      </c>
    </row>
    <row r="11837" spans="1:10" x14ac:dyDescent="0.25">
      <c r="A11837" s="4" t="str">
        <f t="shared" si="368"/>
        <v>46250-POX47-gen2</v>
      </c>
      <c r="B11837" s="14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 t="shared" si="369"/>
        <v>2026-08</v>
      </c>
      <c r="J11837" s="7" t="str">
        <f>VLOOKUP(C11837,'[1]T. Apoyo Sistema'!$B$1:$C$89,2,0)</f>
        <v>SI</v>
      </c>
    </row>
    <row r="11838" spans="1:10" x14ac:dyDescent="0.25">
      <c r="A11838" s="4" t="str">
        <f t="shared" si="368"/>
        <v>46250-POX47-psa1</v>
      </c>
      <c r="B11838" s="14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 t="shared" si="369"/>
        <v>2026-08</v>
      </c>
      <c r="J11838" s="7" t="str">
        <f>VLOOKUP(C11838,'[1]T. Apoyo Sistema'!$B$1:$C$89,2,0)</f>
        <v>SI</v>
      </c>
    </row>
    <row r="11839" spans="1:10" x14ac:dyDescent="0.25">
      <c r="A11839" s="4" t="str">
        <f t="shared" si="368"/>
        <v>46250-POX47-psa2</v>
      </c>
      <c r="B11839" s="14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 t="shared" si="369"/>
        <v>2026-08</v>
      </c>
      <c r="J11839" s="7" t="str">
        <f>VLOOKUP(C11839,'[1]T. Apoyo Sistema'!$B$1:$C$89,2,0)</f>
        <v>SI</v>
      </c>
    </row>
    <row r="11840" spans="1:10" x14ac:dyDescent="0.25">
      <c r="A11840" s="4" t="str">
        <f t="shared" si="368"/>
        <v>46250-POX47-psa3</v>
      </c>
      <c r="B11840" s="14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 t="shared" si="369"/>
        <v>2026-08</v>
      </c>
      <c r="J11840" s="7" t="str">
        <f>VLOOKUP(C11840,'[1]T. Apoyo Sistema'!$B$1:$C$89,2,0)</f>
        <v>SI</v>
      </c>
    </row>
    <row r="11841" spans="1:10" x14ac:dyDescent="0.25">
      <c r="A11841" s="4" t="str">
        <f t="shared" si="368"/>
        <v>46250-POX47-psa4</v>
      </c>
      <c r="B11841" s="14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 t="shared" si="369"/>
        <v>2026-08</v>
      </c>
      <c r="J11841" s="7" t="str">
        <f>VLOOKUP(C11841,'[1]T. Apoyo Sistema'!$B$1:$C$89,2,0)</f>
        <v>SI</v>
      </c>
    </row>
    <row r="11842" spans="1:10" x14ac:dyDescent="0.25">
      <c r="A11842" s="4" t="str">
        <f t="shared" ref="A11842:A11905" si="370">CONCATENATE(B11842,"-",C11842,"-",D11842)</f>
        <v>46250-POX47-sec1</v>
      </c>
      <c r="B11842" s="14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 t="shared" ref="I11842:I11905" si="371">TEXT(B11842,"yyyy-mm")</f>
        <v>2026-08</v>
      </c>
      <c r="J11842" s="7" t="str">
        <f>VLOOKUP(C11842,'[1]T. Apoyo Sistema'!$B$1:$C$89,2,0)</f>
        <v>SI</v>
      </c>
    </row>
    <row r="11843" spans="1:10" x14ac:dyDescent="0.25">
      <c r="A11843" s="4" t="str">
        <f t="shared" si="370"/>
        <v>46250-POX47-sec2</v>
      </c>
      <c r="B11843" s="14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 t="shared" si="371"/>
        <v>2026-08</v>
      </c>
      <c r="J11843" s="7" t="str">
        <f>VLOOKUP(C11843,'[1]T. Apoyo Sistema'!$B$1:$C$89,2,0)</f>
        <v>SI</v>
      </c>
    </row>
    <row r="11844" spans="1:10" x14ac:dyDescent="0.25">
      <c r="A11844" s="4" t="str">
        <f t="shared" si="370"/>
        <v>46250-POX48-bbd1</v>
      </c>
      <c r="B11844" s="14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 t="shared" si="371"/>
        <v>2026-08</v>
      </c>
      <c r="J11844" s="7" t="str">
        <f>VLOOKUP(C11844,'[1]T. Apoyo Sistema'!$B$1:$C$89,2,0)</f>
        <v>SI</v>
      </c>
    </row>
    <row r="11845" spans="1:10" x14ac:dyDescent="0.25">
      <c r="A11845" s="4" t="str">
        <f t="shared" si="370"/>
        <v>46250-POX48-bbd2</v>
      </c>
      <c r="B11845" s="14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 t="shared" si="371"/>
        <v>2026-08</v>
      </c>
      <c r="J11845" s="7" t="str">
        <f>VLOOKUP(C11845,'[1]T. Apoyo Sistema'!$B$1:$C$89,2,0)</f>
        <v>SI</v>
      </c>
    </row>
    <row r="11846" spans="1:10" x14ac:dyDescent="0.25">
      <c r="A11846" s="4" t="str">
        <f t="shared" si="370"/>
        <v>46250-POX48-com1</v>
      </c>
      <c r="B11846" s="14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 t="shared" si="371"/>
        <v>2026-08</v>
      </c>
      <c r="J11846" s="7" t="str">
        <f>VLOOKUP(C11846,'[1]T. Apoyo Sistema'!$B$1:$C$89,2,0)</f>
        <v>SI</v>
      </c>
    </row>
    <row r="11847" spans="1:10" x14ac:dyDescent="0.25">
      <c r="A11847" s="4" t="str">
        <f t="shared" si="370"/>
        <v>46250-POX48-com2</v>
      </c>
      <c r="B11847" s="14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 t="shared" si="371"/>
        <v>2026-08</v>
      </c>
      <c r="J11847" s="7" t="str">
        <f>VLOOKUP(C11847,'[1]T. Apoyo Sistema'!$B$1:$C$89,2,0)</f>
        <v>SI</v>
      </c>
    </row>
    <row r="11848" spans="1:10" x14ac:dyDescent="0.25">
      <c r="A11848" s="4" t="str">
        <f t="shared" si="370"/>
        <v>46250-POX48-com3</v>
      </c>
      <c r="B11848" s="14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 t="shared" si="371"/>
        <v>2026-08</v>
      </c>
      <c r="J11848" s="7" t="str">
        <f>VLOOKUP(C11848,'[1]T. Apoyo Sistema'!$B$1:$C$89,2,0)</f>
        <v>SI</v>
      </c>
    </row>
    <row r="11849" spans="1:10" x14ac:dyDescent="0.25">
      <c r="A11849" s="4" t="str">
        <f t="shared" si="370"/>
        <v>46250-POX48-gen1</v>
      </c>
      <c r="B11849" s="14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 t="shared" si="371"/>
        <v>2026-08</v>
      </c>
      <c r="J11849" s="7" t="str">
        <f>VLOOKUP(C11849,'[1]T. Apoyo Sistema'!$B$1:$C$89,2,0)</f>
        <v>SI</v>
      </c>
    </row>
    <row r="11850" spans="1:10" x14ac:dyDescent="0.25">
      <c r="A11850" s="4" t="str">
        <f t="shared" si="370"/>
        <v>46250-POX48-gen2</v>
      </c>
      <c r="B11850" s="14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 t="shared" si="371"/>
        <v>2026-08</v>
      </c>
      <c r="J11850" s="7" t="str">
        <f>VLOOKUP(C11850,'[1]T. Apoyo Sistema'!$B$1:$C$89,2,0)</f>
        <v>SI</v>
      </c>
    </row>
    <row r="11851" spans="1:10" x14ac:dyDescent="0.25">
      <c r="A11851" s="4" t="str">
        <f t="shared" si="370"/>
        <v>46250-POX48-psa1</v>
      </c>
      <c r="B11851" s="14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 t="shared" si="371"/>
        <v>2026-08</v>
      </c>
      <c r="J11851" s="7" t="str">
        <f>VLOOKUP(C11851,'[1]T. Apoyo Sistema'!$B$1:$C$89,2,0)</f>
        <v>SI</v>
      </c>
    </row>
    <row r="11852" spans="1:10" x14ac:dyDescent="0.25">
      <c r="A11852" s="4" t="str">
        <f t="shared" si="370"/>
        <v>46250-POX48-psa2</v>
      </c>
      <c r="B11852" s="14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 t="shared" si="371"/>
        <v>2026-08</v>
      </c>
      <c r="J11852" s="7" t="str">
        <f>VLOOKUP(C11852,'[1]T. Apoyo Sistema'!$B$1:$C$89,2,0)</f>
        <v>SI</v>
      </c>
    </row>
    <row r="11853" spans="1:10" x14ac:dyDescent="0.25">
      <c r="A11853" s="4" t="str">
        <f t="shared" si="370"/>
        <v>46250-POX48-psa3</v>
      </c>
      <c r="B11853" s="14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 t="shared" si="371"/>
        <v>2026-08</v>
      </c>
      <c r="J11853" s="7" t="str">
        <f>VLOOKUP(C11853,'[1]T. Apoyo Sistema'!$B$1:$C$89,2,0)</f>
        <v>SI</v>
      </c>
    </row>
    <row r="11854" spans="1:10" x14ac:dyDescent="0.25">
      <c r="A11854" s="4" t="str">
        <f t="shared" si="370"/>
        <v>46250-POX48-psa4</v>
      </c>
      <c r="B11854" s="14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 t="shared" si="371"/>
        <v>2026-08</v>
      </c>
      <c r="J11854" s="7" t="str">
        <f>VLOOKUP(C11854,'[1]T. Apoyo Sistema'!$B$1:$C$89,2,0)</f>
        <v>SI</v>
      </c>
    </row>
    <row r="11855" spans="1:10" x14ac:dyDescent="0.25">
      <c r="A11855" s="4" t="str">
        <f t="shared" si="370"/>
        <v>46250-POX48-psa5</v>
      </c>
      <c r="B11855" s="14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 t="shared" si="371"/>
        <v>2026-08</v>
      </c>
      <c r="J11855" s="7" t="str">
        <f>VLOOKUP(C11855,'[1]T. Apoyo Sistema'!$B$1:$C$89,2,0)</f>
        <v>SI</v>
      </c>
    </row>
    <row r="11856" spans="1:10" x14ac:dyDescent="0.25">
      <c r="A11856" s="4" t="str">
        <f t="shared" si="370"/>
        <v>46250-POX48-psa6</v>
      </c>
      <c r="B11856" s="14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 t="shared" si="371"/>
        <v>2026-08</v>
      </c>
      <c r="J11856" s="7" t="str">
        <f>VLOOKUP(C11856,'[1]T. Apoyo Sistema'!$B$1:$C$89,2,0)</f>
        <v>SI</v>
      </c>
    </row>
    <row r="11857" spans="1:10" x14ac:dyDescent="0.25">
      <c r="A11857" s="4" t="str">
        <f t="shared" si="370"/>
        <v>46250-POX48-sec1</v>
      </c>
      <c r="B11857" s="14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 t="shared" si="371"/>
        <v>2026-08</v>
      </c>
      <c r="J11857" s="7" t="str">
        <f>VLOOKUP(C11857,'[1]T. Apoyo Sistema'!$B$1:$C$89,2,0)</f>
        <v>SI</v>
      </c>
    </row>
    <row r="11858" spans="1:10" x14ac:dyDescent="0.25">
      <c r="A11858" s="4" t="str">
        <f t="shared" si="370"/>
        <v>46250-POX48-sec2</v>
      </c>
      <c r="B11858" s="14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 t="shared" si="371"/>
        <v>2026-08</v>
      </c>
      <c r="J11858" s="7" t="str">
        <f>VLOOKUP(C11858,'[1]T. Apoyo Sistema'!$B$1:$C$89,2,0)</f>
        <v>SI</v>
      </c>
    </row>
    <row r="11859" spans="1:10" x14ac:dyDescent="0.25">
      <c r="A11859" s="4" t="str">
        <f t="shared" si="370"/>
        <v>46250-POX49-bbd1</v>
      </c>
      <c r="B11859" s="14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 t="shared" si="371"/>
        <v>2026-08</v>
      </c>
      <c r="J11859" s="7" t="str">
        <f>VLOOKUP(C11859,'[1]T. Apoyo Sistema'!$B$1:$C$89,2,0)</f>
        <v>SI</v>
      </c>
    </row>
    <row r="11860" spans="1:10" x14ac:dyDescent="0.25">
      <c r="A11860" s="4" t="str">
        <f t="shared" si="370"/>
        <v>46250-POX49-bbd2</v>
      </c>
      <c r="B11860" s="14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 t="shared" si="371"/>
        <v>2026-08</v>
      </c>
      <c r="J11860" s="7" t="str">
        <f>VLOOKUP(C11860,'[1]T. Apoyo Sistema'!$B$1:$C$89,2,0)</f>
        <v>SI</v>
      </c>
    </row>
    <row r="11861" spans="1:10" x14ac:dyDescent="0.25">
      <c r="A11861" s="4" t="str">
        <f t="shared" si="370"/>
        <v>46250-POX49-com1</v>
      </c>
      <c r="B11861" s="14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 t="shared" si="371"/>
        <v>2026-08</v>
      </c>
      <c r="J11861" s="7" t="str">
        <f>VLOOKUP(C11861,'[1]T. Apoyo Sistema'!$B$1:$C$89,2,0)</f>
        <v>SI</v>
      </c>
    </row>
    <row r="11862" spans="1:10" x14ac:dyDescent="0.25">
      <c r="A11862" s="4" t="str">
        <f t="shared" si="370"/>
        <v>46250-POX49-com2</v>
      </c>
      <c r="B11862" s="14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 t="shared" si="371"/>
        <v>2026-08</v>
      </c>
      <c r="J11862" s="7" t="str">
        <f>VLOOKUP(C11862,'[1]T. Apoyo Sistema'!$B$1:$C$89,2,0)</f>
        <v>SI</v>
      </c>
    </row>
    <row r="11863" spans="1:10" x14ac:dyDescent="0.25">
      <c r="A11863" s="4" t="str">
        <f t="shared" si="370"/>
        <v>46250-POX49-com3</v>
      </c>
      <c r="B11863" s="14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 t="shared" si="371"/>
        <v>2026-08</v>
      </c>
      <c r="J11863" s="7" t="str">
        <f>VLOOKUP(C11863,'[1]T. Apoyo Sistema'!$B$1:$C$89,2,0)</f>
        <v>SI</v>
      </c>
    </row>
    <row r="11864" spans="1:10" x14ac:dyDescent="0.25">
      <c r="A11864" s="4" t="str">
        <f t="shared" si="370"/>
        <v>46250-POX49-com4</v>
      </c>
      <c r="B11864" s="14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 t="shared" si="371"/>
        <v>2026-08</v>
      </c>
      <c r="J11864" s="7" t="str">
        <f>VLOOKUP(C11864,'[1]T. Apoyo Sistema'!$B$1:$C$89,2,0)</f>
        <v>SI</v>
      </c>
    </row>
    <row r="11865" spans="1:10" x14ac:dyDescent="0.25">
      <c r="A11865" s="4" t="str">
        <f t="shared" si="370"/>
        <v>46250-POX49-gen1</v>
      </c>
      <c r="B11865" s="14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 t="shared" si="371"/>
        <v>2026-08</v>
      </c>
      <c r="J11865" s="7" t="str">
        <f>VLOOKUP(C11865,'[1]T. Apoyo Sistema'!$B$1:$C$89,2,0)</f>
        <v>SI</v>
      </c>
    </row>
    <row r="11866" spans="1:10" x14ac:dyDescent="0.25">
      <c r="A11866" s="4" t="str">
        <f t="shared" si="370"/>
        <v>46250-POX49-gen2</v>
      </c>
      <c r="B11866" s="14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 t="shared" si="371"/>
        <v>2026-08</v>
      </c>
      <c r="J11866" s="7" t="str">
        <f>VLOOKUP(C11866,'[1]T. Apoyo Sistema'!$B$1:$C$89,2,0)</f>
        <v>SI</v>
      </c>
    </row>
    <row r="11867" spans="1:10" x14ac:dyDescent="0.25">
      <c r="A11867" s="4" t="str">
        <f t="shared" si="370"/>
        <v>46250-POX49-psa1</v>
      </c>
      <c r="B11867" s="14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 t="shared" si="371"/>
        <v>2026-08</v>
      </c>
      <c r="J11867" s="7" t="str">
        <f>VLOOKUP(C11867,'[1]T. Apoyo Sistema'!$B$1:$C$89,2,0)</f>
        <v>SI</v>
      </c>
    </row>
    <row r="11868" spans="1:10" x14ac:dyDescent="0.25">
      <c r="A11868" s="4" t="str">
        <f t="shared" si="370"/>
        <v>46250-POX49-psa2</v>
      </c>
      <c r="B11868" s="14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 t="shared" si="371"/>
        <v>2026-08</v>
      </c>
      <c r="J11868" s="7" t="str">
        <f>VLOOKUP(C11868,'[1]T. Apoyo Sistema'!$B$1:$C$89,2,0)</f>
        <v>SI</v>
      </c>
    </row>
    <row r="11869" spans="1:10" x14ac:dyDescent="0.25">
      <c r="A11869" s="4" t="str">
        <f t="shared" si="370"/>
        <v>46250-POX49-psa3</v>
      </c>
      <c r="B11869" s="14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 t="shared" si="371"/>
        <v>2026-08</v>
      </c>
      <c r="J11869" s="7" t="str">
        <f>VLOOKUP(C11869,'[1]T. Apoyo Sistema'!$B$1:$C$89,2,0)</f>
        <v>SI</v>
      </c>
    </row>
    <row r="11870" spans="1:10" x14ac:dyDescent="0.25">
      <c r="A11870" s="4" t="str">
        <f t="shared" si="370"/>
        <v>46250-POX49-psa4</v>
      </c>
      <c r="B11870" s="14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 t="shared" si="371"/>
        <v>2026-08</v>
      </c>
      <c r="J11870" s="7" t="str">
        <f>VLOOKUP(C11870,'[1]T. Apoyo Sistema'!$B$1:$C$89,2,0)</f>
        <v>SI</v>
      </c>
    </row>
    <row r="11871" spans="1:10" x14ac:dyDescent="0.25">
      <c r="A11871" s="4" t="str">
        <f t="shared" si="370"/>
        <v>46250-POX49-sec1</v>
      </c>
      <c r="B11871" s="14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 t="shared" si="371"/>
        <v>2026-08</v>
      </c>
      <c r="J11871" s="7" t="str">
        <f>VLOOKUP(C11871,'[1]T. Apoyo Sistema'!$B$1:$C$89,2,0)</f>
        <v>SI</v>
      </c>
    </row>
    <row r="11872" spans="1:10" x14ac:dyDescent="0.25">
      <c r="A11872" s="4" t="str">
        <f t="shared" si="370"/>
        <v>46250-POX49-sec2</v>
      </c>
      <c r="B11872" s="14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 t="shared" si="371"/>
        <v>2026-08</v>
      </c>
      <c r="J11872" s="7" t="str">
        <f>VLOOKUP(C11872,'[1]T. Apoyo Sistema'!$B$1:$C$89,2,0)</f>
        <v>SI</v>
      </c>
    </row>
    <row r="11873" spans="1:10" x14ac:dyDescent="0.25">
      <c r="A11873" s="4" t="str">
        <f t="shared" si="370"/>
        <v>46250-POX50-bbd1</v>
      </c>
      <c r="B11873" s="14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 t="shared" si="371"/>
        <v>2026-08</v>
      </c>
      <c r="J11873" s="7" t="str">
        <f>VLOOKUP(C11873,'[1]T. Apoyo Sistema'!$B$1:$C$89,2,0)</f>
        <v>SI</v>
      </c>
    </row>
    <row r="11874" spans="1:10" x14ac:dyDescent="0.25">
      <c r="A11874" s="4" t="str">
        <f t="shared" si="370"/>
        <v>46250-POX50-bbd2</v>
      </c>
      <c r="B11874" s="14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 t="shared" si="371"/>
        <v>2026-08</v>
      </c>
      <c r="J11874" s="7" t="str">
        <f>VLOOKUP(C11874,'[1]T. Apoyo Sistema'!$B$1:$C$89,2,0)</f>
        <v>SI</v>
      </c>
    </row>
    <row r="11875" spans="1:10" x14ac:dyDescent="0.25">
      <c r="A11875" s="4" t="str">
        <f t="shared" si="370"/>
        <v>46250-POX50-com1</v>
      </c>
      <c r="B11875" s="14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 t="shared" si="371"/>
        <v>2026-08</v>
      </c>
      <c r="J11875" s="7" t="str">
        <f>VLOOKUP(C11875,'[1]T. Apoyo Sistema'!$B$1:$C$89,2,0)</f>
        <v>SI</v>
      </c>
    </row>
    <row r="11876" spans="1:10" x14ac:dyDescent="0.25">
      <c r="A11876" s="4" t="str">
        <f t="shared" si="370"/>
        <v>46250-POX50-com2</v>
      </c>
      <c r="B11876" s="14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 t="shared" si="371"/>
        <v>2026-08</v>
      </c>
      <c r="J11876" s="7" t="str">
        <f>VLOOKUP(C11876,'[1]T. Apoyo Sistema'!$B$1:$C$89,2,0)</f>
        <v>SI</v>
      </c>
    </row>
    <row r="11877" spans="1:10" x14ac:dyDescent="0.25">
      <c r="A11877" s="4" t="str">
        <f t="shared" si="370"/>
        <v>46250-POX50-com3</v>
      </c>
      <c r="B11877" s="14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 t="shared" si="371"/>
        <v>2026-08</v>
      </c>
      <c r="J11877" s="7" t="str">
        <f>VLOOKUP(C11877,'[1]T. Apoyo Sistema'!$B$1:$C$89,2,0)</f>
        <v>SI</v>
      </c>
    </row>
    <row r="11878" spans="1:10" x14ac:dyDescent="0.25">
      <c r="A11878" s="4" t="str">
        <f t="shared" si="370"/>
        <v>46250-POX50-gen1</v>
      </c>
      <c r="B11878" s="14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 t="shared" si="371"/>
        <v>2026-08</v>
      </c>
      <c r="J11878" s="7" t="str">
        <f>VLOOKUP(C11878,'[1]T. Apoyo Sistema'!$B$1:$C$89,2,0)</f>
        <v>SI</v>
      </c>
    </row>
    <row r="11879" spans="1:10" x14ac:dyDescent="0.25">
      <c r="A11879" s="4" t="str">
        <f t="shared" si="370"/>
        <v>46250-POX50-gen2</v>
      </c>
      <c r="B11879" s="14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 t="shared" si="371"/>
        <v>2026-08</v>
      </c>
      <c r="J11879" s="7" t="str">
        <f>VLOOKUP(C11879,'[1]T. Apoyo Sistema'!$B$1:$C$89,2,0)</f>
        <v>SI</v>
      </c>
    </row>
    <row r="11880" spans="1:10" x14ac:dyDescent="0.25">
      <c r="A11880" s="4" t="str">
        <f t="shared" si="370"/>
        <v>46250-POX50-psa1</v>
      </c>
      <c r="B11880" s="14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 t="shared" si="371"/>
        <v>2026-08</v>
      </c>
      <c r="J11880" s="7" t="str">
        <f>VLOOKUP(C11880,'[1]T. Apoyo Sistema'!$B$1:$C$89,2,0)</f>
        <v>SI</v>
      </c>
    </row>
    <row r="11881" spans="1:10" x14ac:dyDescent="0.25">
      <c r="A11881" s="4" t="str">
        <f t="shared" si="370"/>
        <v>46250-POX50-psa2</v>
      </c>
      <c r="B11881" s="14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 t="shared" si="371"/>
        <v>2026-08</v>
      </c>
      <c r="J11881" s="7" t="str">
        <f>VLOOKUP(C11881,'[1]T. Apoyo Sistema'!$B$1:$C$89,2,0)</f>
        <v>SI</v>
      </c>
    </row>
    <row r="11882" spans="1:10" x14ac:dyDescent="0.25">
      <c r="A11882" s="4" t="str">
        <f t="shared" si="370"/>
        <v>46250-POX50-psa3</v>
      </c>
      <c r="B11882" s="14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 t="shared" si="371"/>
        <v>2026-08</v>
      </c>
      <c r="J11882" s="7" t="str">
        <f>VLOOKUP(C11882,'[1]T. Apoyo Sistema'!$B$1:$C$89,2,0)</f>
        <v>SI</v>
      </c>
    </row>
    <row r="11883" spans="1:10" x14ac:dyDescent="0.25">
      <c r="A11883" s="4" t="str">
        <f t="shared" si="370"/>
        <v>46250-POX50-psa4</v>
      </c>
      <c r="B11883" s="14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 t="shared" si="371"/>
        <v>2026-08</v>
      </c>
      <c r="J11883" s="7" t="str">
        <f>VLOOKUP(C11883,'[1]T. Apoyo Sistema'!$B$1:$C$89,2,0)</f>
        <v>SI</v>
      </c>
    </row>
    <row r="11884" spans="1:10" x14ac:dyDescent="0.25">
      <c r="A11884" s="4" t="str">
        <f t="shared" si="370"/>
        <v>46250-POX50-psa5</v>
      </c>
      <c r="B11884" s="14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 t="shared" si="371"/>
        <v>2026-08</v>
      </c>
      <c r="J11884" s="7" t="str">
        <f>VLOOKUP(C11884,'[1]T. Apoyo Sistema'!$B$1:$C$89,2,0)</f>
        <v>SI</v>
      </c>
    </row>
    <row r="11885" spans="1:10" x14ac:dyDescent="0.25">
      <c r="A11885" s="4" t="str">
        <f t="shared" si="370"/>
        <v>46250-POX50-psa6</v>
      </c>
      <c r="B11885" s="14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 t="shared" si="371"/>
        <v>2026-08</v>
      </c>
      <c r="J11885" s="7" t="str">
        <f>VLOOKUP(C11885,'[1]T. Apoyo Sistema'!$B$1:$C$89,2,0)</f>
        <v>SI</v>
      </c>
    </row>
    <row r="11886" spans="1:10" x14ac:dyDescent="0.25">
      <c r="A11886" s="4" t="str">
        <f t="shared" si="370"/>
        <v>46250-POX50-sec1</v>
      </c>
      <c r="B11886" s="14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 t="shared" si="371"/>
        <v>2026-08</v>
      </c>
      <c r="J11886" s="7" t="str">
        <f>VLOOKUP(C11886,'[1]T. Apoyo Sistema'!$B$1:$C$89,2,0)</f>
        <v>SI</v>
      </c>
    </row>
    <row r="11887" spans="1:10" x14ac:dyDescent="0.25">
      <c r="A11887" s="4" t="str">
        <f t="shared" si="370"/>
        <v>46250-POX50-sec2</v>
      </c>
      <c r="B11887" s="14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 t="shared" si="371"/>
        <v>2026-08</v>
      </c>
      <c r="J11887" s="7" t="str">
        <f>VLOOKUP(C11887,'[1]T. Apoyo Sistema'!$B$1:$C$89,2,0)</f>
        <v>SI</v>
      </c>
    </row>
    <row r="11888" spans="1:10" x14ac:dyDescent="0.25">
      <c r="A11888" s="4" t="str">
        <f t="shared" si="370"/>
        <v>46250-POX51-bbd1</v>
      </c>
      <c r="B11888" s="14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 t="shared" si="371"/>
        <v>2026-08</v>
      </c>
      <c r="J11888" s="7" t="str">
        <f>VLOOKUP(C11888,'[1]T. Apoyo Sistema'!$B$1:$C$89,2,0)</f>
        <v>SI</v>
      </c>
    </row>
    <row r="11889" spans="1:10" x14ac:dyDescent="0.25">
      <c r="A11889" s="4" t="str">
        <f t="shared" si="370"/>
        <v>46250-POX51-bbd2</v>
      </c>
      <c r="B11889" s="14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 t="shared" si="371"/>
        <v>2026-08</v>
      </c>
      <c r="J11889" s="7" t="str">
        <f>VLOOKUP(C11889,'[1]T. Apoyo Sistema'!$B$1:$C$89,2,0)</f>
        <v>SI</v>
      </c>
    </row>
    <row r="11890" spans="1:10" x14ac:dyDescent="0.25">
      <c r="A11890" s="4" t="str">
        <f t="shared" si="370"/>
        <v>46250-POX51-com1</v>
      </c>
      <c r="B11890" s="14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 t="shared" si="371"/>
        <v>2026-08</v>
      </c>
      <c r="J11890" s="7" t="str">
        <f>VLOOKUP(C11890,'[1]T. Apoyo Sistema'!$B$1:$C$89,2,0)</f>
        <v>SI</v>
      </c>
    </row>
    <row r="11891" spans="1:10" x14ac:dyDescent="0.25">
      <c r="A11891" s="4" t="str">
        <f t="shared" si="370"/>
        <v>46250-POX51-com2</v>
      </c>
      <c r="B11891" s="14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 t="shared" si="371"/>
        <v>2026-08</v>
      </c>
      <c r="J11891" s="7" t="str">
        <f>VLOOKUP(C11891,'[1]T. Apoyo Sistema'!$B$1:$C$89,2,0)</f>
        <v>SI</v>
      </c>
    </row>
    <row r="11892" spans="1:10" x14ac:dyDescent="0.25">
      <c r="A11892" s="4" t="str">
        <f t="shared" si="370"/>
        <v>46250-POX51-com3</v>
      </c>
      <c r="B11892" s="14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 t="shared" si="371"/>
        <v>2026-08</v>
      </c>
      <c r="J11892" s="7" t="str">
        <f>VLOOKUP(C11892,'[1]T. Apoyo Sistema'!$B$1:$C$89,2,0)</f>
        <v>SI</v>
      </c>
    </row>
    <row r="11893" spans="1:10" x14ac:dyDescent="0.25">
      <c r="A11893" s="4" t="str">
        <f t="shared" si="370"/>
        <v>46250-POX51-gen1</v>
      </c>
      <c r="B11893" s="14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 t="shared" si="371"/>
        <v>2026-08</v>
      </c>
      <c r="J11893" s="7" t="str">
        <f>VLOOKUP(C11893,'[1]T. Apoyo Sistema'!$B$1:$C$89,2,0)</f>
        <v>SI</v>
      </c>
    </row>
    <row r="11894" spans="1:10" x14ac:dyDescent="0.25">
      <c r="A11894" s="4" t="str">
        <f t="shared" si="370"/>
        <v>46250-POX51-gen2</v>
      </c>
      <c r="B11894" s="14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 t="shared" si="371"/>
        <v>2026-08</v>
      </c>
      <c r="J11894" s="7" t="str">
        <f>VLOOKUP(C11894,'[1]T. Apoyo Sistema'!$B$1:$C$89,2,0)</f>
        <v>SI</v>
      </c>
    </row>
    <row r="11895" spans="1:10" x14ac:dyDescent="0.25">
      <c r="A11895" s="4" t="str">
        <f t="shared" si="370"/>
        <v>46250-POX51-psa1</v>
      </c>
      <c r="B11895" s="14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 t="shared" si="371"/>
        <v>2026-08</v>
      </c>
      <c r="J11895" s="7" t="str">
        <f>VLOOKUP(C11895,'[1]T. Apoyo Sistema'!$B$1:$C$89,2,0)</f>
        <v>SI</v>
      </c>
    </row>
    <row r="11896" spans="1:10" x14ac:dyDescent="0.25">
      <c r="A11896" s="4" t="str">
        <f t="shared" si="370"/>
        <v>46250-POX51-psa2</v>
      </c>
      <c r="B11896" s="14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 t="shared" si="371"/>
        <v>2026-08</v>
      </c>
      <c r="J11896" s="7" t="str">
        <f>VLOOKUP(C11896,'[1]T. Apoyo Sistema'!$B$1:$C$89,2,0)</f>
        <v>SI</v>
      </c>
    </row>
    <row r="11897" spans="1:10" x14ac:dyDescent="0.25">
      <c r="A11897" s="4" t="str">
        <f t="shared" si="370"/>
        <v>46250-POX51-psa3</v>
      </c>
      <c r="B11897" s="14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 t="shared" si="371"/>
        <v>2026-08</v>
      </c>
      <c r="J11897" s="7" t="str">
        <f>VLOOKUP(C11897,'[1]T. Apoyo Sistema'!$B$1:$C$89,2,0)</f>
        <v>SI</v>
      </c>
    </row>
    <row r="11898" spans="1:10" x14ac:dyDescent="0.25">
      <c r="A11898" s="4" t="str">
        <f t="shared" si="370"/>
        <v>46250-POX51-psa4</v>
      </c>
      <c r="B11898" s="14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 t="shared" si="371"/>
        <v>2026-08</v>
      </c>
      <c r="J11898" s="7" t="str">
        <f>VLOOKUP(C11898,'[1]T. Apoyo Sistema'!$B$1:$C$89,2,0)</f>
        <v>SI</v>
      </c>
    </row>
    <row r="11899" spans="1:10" x14ac:dyDescent="0.25">
      <c r="A11899" s="4" t="str">
        <f t="shared" si="370"/>
        <v>46250-POX51-psa5</v>
      </c>
      <c r="B11899" s="14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 t="shared" si="371"/>
        <v>2026-08</v>
      </c>
      <c r="J11899" s="7" t="str">
        <f>VLOOKUP(C11899,'[1]T. Apoyo Sistema'!$B$1:$C$89,2,0)</f>
        <v>SI</v>
      </c>
    </row>
    <row r="11900" spans="1:10" x14ac:dyDescent="0.25">
      <c r="A11900" s="4" t="str">
        <f t="shared" si="370"/>
        <v>46250-POX51-psa6</v>
      </c>
      <c r="B11900" s="14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 t="shared" si="371"/>
        <v>2026-08</v>
      </c>
      <c r="J11900" s="7" t="str">
        <f>VLOOKUP(C11900,'[1]T. Apoyo Sistema'!$B$1:$C$89,2,0)</f>
        <v>SI</v>
      </c>
    </row>
    <row r="11901" spans="1:10" x14ac:dyDescent="0.25">
      <c r="A11901" s="4" t="str">
        <f t="shared" si="370"/>
        <v>46250-POX51-sec1</v>
      </c>
      <c r="B11901" s="14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 t="shared" si="371"/>
        <v>2026-08</v>
      </c>
      <c r="J11901" s="7" t="str">
        <f>VLOOKUP(C11901,'[1]T. Apoyo Sistema'!$B$1:$C$89,2,0)</f>
        <v>SI</v>
      </c>
    </row>
    <row r="11902" spans="1:10" x14ac:dyDescent="0.25">
      <c r="A11902" s="4" t="str">
        <f t="shared" si="370"/>
        <v>46250-POX51-sec2</v>
      </c>
      <c r="B11902" s="14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 t="shared" si="371"/>
        <v>2026-08</v>
      </c>
      <c r="J11902" s="7" t="str">
        <f>VLOOKUP(C11902,'[1]T. Apoyo Sistema'!$B$1:$C$89,2,0)</f>
        <v>SI</v>
      </c>
    </row>
    <row r="11903" spans="1:10" x14ac:dyDescent="0.25">
      <c r="A11903" s="4" t="str">
        <f t="shared" si="370"/>
        <v>46250-POX53-bbd1</v>
      </c>
      <c r="B11903" s="14">
        <v>46250</v>
      </c>
      <c r="C11903" s="4" t="s">
        <v>100</v>
      </c>
      <c r="D11903" s="4" t="s">
        <v>69</v>
      </c>
      <c r="E11903" s="4">
        <v>0</v>
      </c>
      <c r="F11903" s="6">
        <v>0</v>
      </c>
      <c r="G11903" s="6">
        <v>23.966666666666665</v>
      </c>
      <c r="H11903" s="6">
        <v>0</v>
      </c>
      <c r="I11903" s="4" t="str">
        <f t="shared" si="371"/>
        <v>2026-08</v>
      </c>
      <c r="J11903" s="7" t="str">
        <f>VLOOKUP(C11903,'[1]T. Apoyo Sistema'!$B$1:$C$89,2,0)</f>
        <v>SI</v>
      </c>
    </row>
    <row r="11904" spans="1:10" x14ac:dyDescent="0.25">
      <c r="A11904" s="4" t="str">
        <f t="shared" si="370"/>
        <v>46250-POX53-bbd2</v>
      </c>
      <c r="B11904" s="14">
        <v>46250</v>
      </c>
      <c r="C11904" s="4" t="s">
        <v>100</v>
      </c>
      <c r="D11904" s="4" t="s">
        <v>70</v>
      </c>
      <c r="E11904" s="4">
        <v>0</v>
      </c>
      <c r="F11904" s="6">
        <v>0</v>
      </c>
      <c r="G11904" s="6">
        <v>23.966666666666665</v>
      </c>
      <c r="H11904" s="6">
        <v>0</v>
      </c>
      <c r="I11904" s="4" t="str">
        <f t="shared" si="371"/>
        <v>2026-08</v>
      </c>
      <c r="J11904" s="7" t="str">
        <f>VLOOKUP(C11904,'[1]T. Apoyo Sistema'!$B$1:$C$89,2,0)</f>
        <v>SI</v>
      </c>
    </row>
    <row r="11905" spans="1:10" x14ac:dyDescent="0.25">
      <c r="A11905" s="4" t="str">
        <f t="shared" si="370"/>
        <v>46250-POX53-com1</v>
      </c>
      <c r="B11905" s="14">
        <v>46250</v>
      </c>
      <c r="C11905" s="4" t="s">
        <v>100</v>
      </c>
      <c r="D11905" s="4" t="s">
        <v>71</v>
      </c>
      <c r="E11905" s="4">
        <v>0</v>
      </c>
      <c r="F11905" s="6">
        <v>0</v>
      </c>
      <c r="G11905" s="6">
        <v>23.966666666666665</v>
      </c>
      <c r="H11905" s="6">
        <v>0</v>
      </c>
      <c r="I11905" s="4" t="str">
        <f t="shared" si="371"/>
        <v>2026-08</v>
      </c>
      <c r="J11905" s="7" t="str">
        <f>VLOOKUP(C11905,'[1]T. Apoyo Sistema'!$B$1:$C$89,2,0)</f>
        <v>SI</v>
      </c>
    </row>
    <row r="11906" spans="1:10" x14ac:dyDescent="0.25">
      <c r="A11906" s="4" t="str">
        <f t="shared" ref="A11906:A11969" si="372">CONCATENATE(B11906,"-",C11906,"-",D11906)</f>
        <v>46250-POX53-com2</v>
      </c>
      <c r="B11906" s="14">
        <v>46250</v>
      </c>
      <c r="C11906" s="4" t="s">
        <v>100</v>
      </c>
      <c r="D11906" s="4" t="s">
        <v>72</v>
      </c>
      <c r="E11906" s="4">
        <v>0</v>
      </c>
      <c r="F11906" s="6">
        <v>0</v>
      </c>
      <c r="G11906" s="6">
        <v>23.966666666666665</v>
      </c>
      <c r="H11906" s="6">
        <v>0</v>
      </c>
      <c r="I11906" s="4" t="str">
        <f t="shared" ref="I11906:I11969" si="373">TEXT(B11906,"yyyy-mm")</f>
        <v>2026-08</v>
      </c>
      <c r="J11906" s="7" t="str">
        <f>VLOOKUP(C11906,'[1]T. Apoyo Sistema'!$B$1:$C$89,2,0)</f>
        <v>SI</v>
      </c>
    </row>
    <row r="11907" spans="1:10" x14ac:dyDescent="0.25">
      <c r="A11907" s="4" t="str">
        <f t="shared" si="372"/>
        <v>46250-POX53-com3</v>
      </c>
      <c r="B11907" s="14">
        <v>46250</v>
      </c>
      <c r="C11907" s="4" t="s">
        <v>100</v>
      </c>
      <c r="D11907" s="4" t="s">
        <v>77</v>
      </c>
      <c r="E11907" s="4">
        <v>0</v>
      </c>
      <c r="F11907" s="6">
        <v>0</v>
      </c>
      <c r="G11907" s="6">
        <v>23.966666666666665</v>
      </c>
      <c r="H11907" s="6">
        <v>0</v>
      </c>
      <c r="I11907" s="4" t="str">
        <f t="shared" si="373"/>
        <v>2026-08</v>
      </c>
      <c r="J11907" s="7" t="str">
        <f>VLOOKUP(C11907,'[1]T. Apoyo Sistema'!$B$1:$C$89,2,0)</f>
        <v>SI</v>
      </c>
    </row>
    <row r="11908" spans="1:10" x14ac:dyDescent="0.25">
      <c r="A11908" s="4" t="str">
        <f t="shared" si="372"/>
        <v>46250-POX53-com4</v>
      </c>
      <c r="B11908" s="14">
        <v>46250</v>
      </c>
      <c r="C11908" s="4" t="s">
        <v>100</v>
      </c>
      <c r="D11908" s="4" t="s">
        <v>78</v>
      </c>
      <c r="E11908" s="4">
        <v>0</v>
      </c>
      <c r="F11908" s="6">
        <v>0</v>
      </c>
      <c r="G11908" s="6">
        <v>23.966666666666665</v>
      </c>
      <c r="H11908" s="6">
        <v>0</v>
      </c>
      <c r="I11908" s="4" t="str">
        <f t="shared" si="373"/>
        <v>2026-08</v>
      </c>
      <c r="J11908" s="7" t="str">
        <f>VLOOKUP(C11908,'[1]T. Apoyo Sistema'!$B$1:$C$89,2,0)</f>
        <v>SI</v>
      </c>
    </row>
    <row r="11909" spans="1:10" x14ac:dyDescent="0.25">
      <c r="A11909" s="4" t="str">
        <f t="shared" si="372"/>
        <v>46250-POX53-gen1</v>
      </c>
      <c r="B11909" s="14">
        <v>46250</v>
      </c>
      <c r="C11909" s="4" t="s">
        <v>100</v>
      </c>
      <c r="D11909" s="4" t="s">
        <v>59</v>
      </c>
      <c r="E11909" s="4">
        <v>0</v>
      </c>
      <c r="F11909" s="6">
        <v>3.3333333333333333E-2</v>
      </c>
      <c r="G11909" s="6">
        <v>23.93333333333333</v>
      </c>
      <c r="H11909" s="6">
        <v>0</v>
      </c>
      <c r="I11909" s="4" t="str">
        <f t="shared" si="373"/>
        <v>2026-08</v>
      </c>
      <c r="J11909" s="7" t="str">
        <f>VLOOKUP(C11909,'[1]T. Apoyo Sistema'!$B$1:$C$89,2,0)</f>
        <v>SI</v>
      </c>
    </row>
    <row r="11910" spans="1:10" x14ac:dyDescent="0.25">
      <c r="A11910" s="4" t="str">
        <f t="shared" si="372"/>
        <v>46250-POX53-gen2</v>
      </c>
      <c r="B11910" s="14">
        <v>46250</v>
      </c>
      <c r="C11910" s="4" t="s">
        <v>100</v>
      </c>
      <c r="D11910" s="4" t="s">
        <v>73</v>
      </c>
      <c r="E11910" s="4">
        <v>0</v>
      </c>
      <c r="F11910" s="6">
        <v>2.8</v>
      </c>
      <c r="G11910" s="6">
        <v>21.166666666666664</v>
      </c>
      <c r="H11910" s="6">
        <v>0</v>
      </c>
      <c r="I11910" s="4" t="str">
        <f t="shared" si="373"/>
        <v>2026-08</v>
      </c>
      <c r="J11910" s="7" t="str">
        <f>VLOOKUP(C11910,'[1]T. Apoyo Sistema'!$B$1:$C$89,2,0)</f>
        <v>SI</v>
      </c>
    </row>
    <row r="11911" spans="1:10" x14ac:dyDescent="0.25">
      <c r="A11911" s="4" t="str">
        <f t="shared" si="372"/>
        <v>46250-POX53-psa1</v>
      </c>
      <c r="B11911" s="14">
        <v>46250</v>
      </c>
      <c r="C11911" s="4" t="s">
        <v>100</v>
      </c>
      <c r="D11911" s="4" t="s">
        <v>60</v>
      </c>
      <c r="E11911" s="4">
        <v>0</v>
      </c>
      <c r="F11911" s="6">
        <v>0</v>
      </c>
      <c r="G11911" s="6">
        <v>23.966666666666665</v>
      </c>
      <c r="H11911" s="6">
        <v>0</v>
      </c>
      <c r="I11911" s="4" t="str">
        <f t="shared" si="373"/>
        <v>2026-08</v>
      </c>
      <c r="J11911" s="7" t="str">
        <f>VLOOKUP(C11911,'[1]T. Apoyo Sistema'!$B$1:$C$89,2,0)</f>
        <v>SI</v>
      </c>
    </row>
    <row r="11912" spans="1:10" x14ac:dyDescent="0.25">
      <c r="A11912" s="4" t="str">
        <f t="shared" si="372"/>
        <v>46250-POX53-psa2</v>
      </c>
      <c r="B11912" s="14">
        <v>46250</v>
      </c>
      <c r="C11912" s="4" t="s">
        <v>100</v>
      </c>
      <c r="D11912" s="4" t="s">
        <v>74</v>
      </c>
      <c r="E11912" s="4">
        <v>0</v>
      </c>
      <c r="F11912" s="6">
        <v>0</v>
      </c>
      <c r="G11912" s="6">
        <v>23.966666666666665</v>
      </c>
      <c r="H11912" s="6">
        <v>0</v>
      </c>
      <c r="I11912" s="4" t="str">
        <f t="shared" si="373"/>
        <v>2026-08</v>
      </c>
      <c r="J11912" s="7" t="str">
        <f>VLOOKUP(C11912,'[1]T. Apoyo Sistema'!$B$1:$C$89,2,0)</f>
        <v>SI</v>
      </c>
    </row>
    <row r="11913" spans="1:10" x14ac:dyDescent="0.25">
      <c r="A11913" s="4" t="str">
        <f t="shared" si="372"/>
        <v>46250-POX53-psa3</v>
      </c>
      <c r="B11913" s="14">
        <v>46250</v>
      </c>
      <c r="C11913" s="4" t="s">
        <v>100</v>
      </c>
      <c r="D11913" s="4" t="s">
        <v>79</v>
      </c>
      <c r="E11913" s="4">
        <v>0</v>
      </c>
      <c r="F11913" s="6">
        <v>0</v>
      </c>
      <c r="G11913" s="6">
        <v>23.966666666666665</v>
      </c>
      <c r="H11913" s="6">
        <v>0</v>
      </c>
      <c r="I11913" s="4" t="str">
        <f t="shared" si="373"/>
        <v>2026-08</v>
      </c>
      <c r="J11913" s="7" t="str">
        <f>VLOOKUP(C11913,'[1]T. Apoyo Sistema'!$B$1:$C$89,2,0)</f>
        <v>SI</v>
      </c>
    </row>
    <row r="11914" spans="1:10" x14ac:dyDescent="0.25">
      <c r="A11914" s="4" t="str">
        <f t="shared" si="372"/>
        <v>46250-POX53-psa4</v>
      </c>
      <c r="B11914" s="14">
        <v>46250</v>
      </c>
      <c r="C11914" s="4" t="s">
        <v>100</v>
      </c>
      <c r="D11914" s="4" t="s">
        <v>80</v>
      </c>
      <c r="E11914" s="4">
        <v>0</v>
      </c>
      <c r="F11914" s="6">
        <v>0</v>
      </c>
      <c r="G11914" s="6">
        <v>23.966666666666665</v>
      </c>
      <c r="H11914" s="6">
        <v>0</v>
      </c>
      <c r="I11914" s="4" t="str">
        <f t="shared" si="373"/>
        <v>2026-08</v>
      </c>
      <c r="J11914" s="7" t="str">
        <f>VLOOKUP(C11914,'[1]T. Apoyo Sistema'!$B$1:$C$89,2,0)</f>
        <v>SI</v>
      </c>
    </row>
    <row r="11915" spans="1:10" x14ac:dyDescent="0.25">
      <c r="A11915" s="4" t="str">
        <f t="shared" si="372"/>
        <v>46250-POX53-sec1</v>
      </c>
      <c r="B11915" s="14">
        <v>46250</v>
      </c>
      <c r="C11915" s="4" t="s">
        <v>100</v>
      </c>
      <c r="D11915" s="4" t="s">
        <v>75</v>
      </c>
      <c r="E11915" s="4">
        <v>0</v>
      </c>
      <c r="F11915" s="6">
        <v>0</v>
      </c>
      <c r="G11915" s="6">
        <v>23.966666666666665</v>
      </c>
      <c r="H11915" s="6">
        <v>0</v>
      </c>
      <c r="I11915" s="4" t="str">
        <f t="shared" si="373"/>
        <v>2026-08</v>
      </c>
      <c r="J11915" s="7" t="str">
        <f>VLOOKUP(C11915,'[1]T. Apoyo Sistema'!$B$1:$C$89,2,0)</f>
        <v>SI</v>
      </c>
    </row>
    <row r="11916" spans="1:10" x14ac:dyDescent="0.25">
      <c r="A11916" s="4" t="str">
        <f t="shared" si="372"/>
        <v>46250-POX53-sec2</v>
      </c>
      <c r="B11916" s="14">
        <v>46250</v>
      </c>
      <c r="C11916" s="4" t="s">
        <v>100</v>
      </c>
      <c r="D11916" s="4" t="s">
        <v>76</v>
      </c>
      <c r="E11916" s="4">
        <v>0</v>
      </c>
      <c r="F11916" s="6">
        <v>0</v>
      </c>
      <c r="G11916" s="6">
        <v>23.966666666666665</v>
      </c>
      <c r="H11916" s="6">
        <v>0</v>
      </c>
      <c r="I11916" s="4" t="str">
        <f t="shared" si="373"/>
        <v>2026-08</v>
      </c>
      <c r="J11916" s="7" t="str">
        <f>VLOOKUP(C11916,'[1]T. Apoyo Sistema'!$B$1:$C$89,2,0)</f>
        <v>SI</v>
      </c>
    </row>
    <row r="11917" spans="1:10" x14ac:dyDescent="0.25">
      <c r="A11917" s="4" t="str">
        <f t="shared" si="372"/>
        <v>46250-POX54-bbd1</v>
      </c>
      <c r="B11917" s="14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 t="shared" si="373"/>
        <v>2026-08</v>
      </c>
      <c r="J11917" s="7" t="str">
        <f>VLOOKUP(C11917,'[1]T. Apoyo Sistema'!$B$1:$C$89,2,0)</f>
        <v>SI</v>
      </c>
    </row>
    <row r="11918" spans="1:10" x14ac:dyDescent="0.25">
      <c r="A11918" s="4" t="str">
        <f t="shared" si="372"/>
        <v>46250-POX54-bbd2</v>
      </c>
      <c r="B11918" s="14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 t="shared" si="373"/>
        <v>2026-08</v>
      </c>
      <c r="J11918" s="7" t="str">
        <f>VLOOKUP(C11918,'[1]T. Apoyo Sistema'!$B$1:$C$89,2,0)</f>
        <v>SI</v>
      </c>
    </row>
    <row r="11919" spans="1:10" x14ac:dyDescent="0.25">
      <c r="A11919" s="4" t="str">
        <f t="shared" si="372"/>
        <v>46250-POX54-com1</v>
      </c>
      <c r="B11919" s="14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 t="shared" si="373"/>
        <v>2026-08</v>
      </c>
      <c r="J11919" s="7" t="str">
        <f>VLOOKUP(C11919,'[1]T. Apoyo Sistema'!$B$1:$C$89,2,0)</f>
        <v>SI</v>
      </c>
    </row>
    <row r="11920" spans="1:10" x14ac:dyDescent="0.25">
      <c r="A11920" s="4" t="str">
        <f t="shared" si="372"/>
        <v>46250-POX54-com2</v>
      </c>
      <c r="B11920" s="14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 t="shared" si="373"/>
        <v>2026-08</v>
      </c>
      <c r="J11920" s="7" t="str">
        <f>VLOOKUP(C11920,'[1]T. Apoyo Sistema'!$B$1:$C$89,2,0)</f>
        <v>SI</v>
      </c>
    </row>
    <row r="11921" spans="1:10" x14ac:dyDescent="0.25">
      <c r="A11921" s="4" t="str">
        <f t="shared" si="372"/>
        <v>46250-POX54-com3</v>
      </c>
      <c r="B11921" s="14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 t="shared" si="373"/>
        <v>2026-08</v>
      </c>
      <c r="J11921" s="7" t="str">
        <f>VLOOKUP(C11921,'[1]T. Apoyo Sistema'!$B$1:$C$89,2,0)</f>
        <v>SI</v>
      </c>
    </row>
    <row r="11922" spans="1:10" x14ac:dyDescent="0.25">
      <c r="A11922" s="4" t="str">
        <f t="shared" si="372"/>
        <v>46250-POX54-com4</v>
      </c>
      <c r="B11922" s="14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 t="shared" si="373"/>
        <v>2026-08</v>
      </c>
      <c r="J11922" s="7" t="str">
        <f>VLOOKUP(C11922,'[1]T. Apoyo Sistema'!$B$1:$C$89,2,0)</f>
        <v>SI</v>
      </c>
    </row>
    <row r="11923" spans="1:10" x14ac:dyDescent="0.25">
      <c r="A11923" s="4" t="str">
        <f t="shared" si="372"/>
        <v>46250-POX54-gen1</v>
      </c>
      <c r="B11923" s="14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 t="shared" si="373"/>
        <v>2026-08</v>
      </c>
      <c r="J11923" s="7" t="str">
        <f>VLOOKUP(C11923,'[1]T. Apoyo Sistema'!$B$1:$C$89,2,0)</f>
        <v>SI</v>
      </c>
    </row>
    <row r="11924" spans="1:10" x14ac:dyDescent="0.25">
      <c r="A11924" s="4" t="str">
        <f t="shared" si="372"/>
        <v>46250-POX54-gen2</v>
      </c>
      <c r="B11924" s="14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 t="shared" si="373"/>
        <v>2026-08</v>
      </c>
      <c r="J11924" s="7" t="str">
        <f>VLOOKUP(C11924,'[1]T. Apoyo Sistema'!$B$1:$C$89,2,0)</f>
        <v>SI</v>
      </c>
    </row>
    <row r="11925" spans="1:10" x14ac:dyDescent="0.25">
      <c r="A11925" s="4" t="str">
        <f t="shared" si="372"/>
        <v>46250-POX54-psa1</v>
      </c>
      <c r="B11925" s="14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 t="shared" si="373"/>
        <v>2026-08</v>
      </c>
      <c r="J11925" s="7" t="str">
        <f>VLOOKUP(C11925,'[1]T. Apoyo Sistema'!$B$1:$C$89,2,0)</f>
        <v>SI</v>
      </c>
    </row>
    <row r="11926" spans="1:10" x14ac:dyDescent="0.25">
      <c r="A11926" s="4" t="str">
        <f t="shared" si="372"/>
        <v>46250-POX54-psa2</v>
      </c>
      <c r="B11926" s="14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 t="shared" si="373"/>
        <v>2026-08</v>
      </c>
      <c r="J11926" s="7" t="str">
        <f>VLOOKUP(C11926,'[1]T. Apoyo Sistema'!$B$1:$C$89,2,0)</f>
        <v>SI</v>
      </c>
    </row>
    <row r="11927" spans="1:10" x14ac:dyDescent="0.25">
      <c r="A11927" s="4" t="str">
        <f t="shared" si="372"/>
        <v>46250-POX54-psa3</v>
      </c>
      <c r="B11927" s="14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 t="shared" si="373"/>
        <v>2026-08</v>
      </c>
      <c r="J11927" s="7" t="str">
        <f>VLOOKUP(C11927,'[1]T. Apoyo Sistema'!$B$1:$C$89,2,0)</f>
        <v>SI</v>
      </c>
    </row>
    <row r="11928" spans="1:10" x14ac:dyDescent="0.25">
      <c r="A11928" s="4" t="str">
        <f t="shared" si="372"/>
        <v>46250-POX54-psa4</v>
      </c>
      <c r="B11928" s="14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 t="shared" si="373"/>
        <v>2026-08</v>
      </c>
      <c r="J11928" s="7" t="str">
        <f>VLOOKUP(C11928,'[1]T. Apoyo Sistema'!$B$1:$C$89,2,0)</f>
        <v>SI</v>
      </c>
    </row>
    <row r="11929" spans="1:10" x14ac:dyDescent="0.25">
      <c r="A11929" s="4" t="str">
        <f t="shared" si="372"/>
        <v>46250-POX54-sec1</v>
      </c>
      <c r="B11929" s="14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 t="shared" si="373"/>
        <v>2026-08</v>
      </c>
      <c r="J11929" s="7" t="str">
        <f>VLOOKUP(C11929,'[1]T. Apoyo Sistema'!$B$1:$C$89,2,0)</f>
        <v>SI</v>
      </c>
    </row>
    <row r="11930" spans="1:10" x14ac:dyDescent="0.25">
      <c r="A11930" s="4" t="str">
        <f t="shared" si="372"/>
        <v>46250-POX54-sec2</v>
      </c>
      <c r="B11930" s="14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 t="shared" si="373"/>
        <v>2026-08</v>
      </c>
      <c r="J11930" s="7" t="str">
        <f>VLOOKUP(C11930,'[1]T. Apoyo Sistema'!$B$1:$C$89,2,0)</f>
        <v>SI</v>
      </c>
    </row>
    <row r="11931" spans="1:10" x14ac:dyDescent="0.25">
      <c r="A11931" s="4" t="str">
        <f t="shared" si="372"/>
        <v>46250-POX55-bbd1</v>
      </c>
      <c r="B11931" s="14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 t="shared" si="373"/>
        <v>2026-08</v>
      </c>
      <c r="J11931" s="7" t="str">
        <f>VLOOKUP(C11931,'[1]T. Apoyo Sistema'!$B$1:$C$89,2,0)</f>
        <v>SI</v>
      </c>
    </row>
    <row r="11932" spans="1:10" x14ac:dyDescent="0.25">
      <c r="A11932" s="4" t="str">
        <f t="shared" si="372"/>
        <v>46250-POX55-bbd2</v>
      </c>
      <c r="B11932" s="14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 t="shared" si="373"/>
        <v>2026-08</v>
      </c>
      <c r="J11932" s="7" t="str">
        <f>VLOOKUP(C11932,'[1]T. Apoyo Sistema'!$B$1:$C$89,2,0)</f>
        <v>SI</v>
      </c>
    </row>
    <row r="11933" spans="1:10" x14ac:dyDescent="0.25">
      <c r="A11933" s="4" t="str">
        <f t="shared" si="372"/>
        <v>46250-POX55-com1</v>
      </c>
      <c r="B11933" s="14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 t="shared" si="373"/>
        <v>2026-08</v>
      </c>
      <c r="J11933" s="7" t="str">
        <f>VLOOKUP(C11933,'[1]T. Apoyo Sistema'!$B$1:$C$89,2,0)</f>
        <v>SI</v>
      </c>
    </row>
    <row r="11934" spans="1:10" x14ac:dyDescent="0.25">
      <c r="A11934" s="4" t="str">
        <f t="shared" si="372"/>
        <v>46250-POX55-com2</v>
      </c>
      <c r="B11934" s="14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 t="shared" si="373"/>
        <v>2026-08</v>
      </c>
      <c r="J11934" s="7" t="str">
        <f>VLOOKUP(C11934,'[1]T. Apoyo Sistema'!$B$1:$C$89,2,0)</f>
        <v>SI</v>
      </c>
    </row>
    <row r="11935" spans="1:10" x14ac:dyDescent="0.25">
      <c r="A11935" s="4" t="str">
        <f t="shared" si="372"/>
        <v>46250-POX55-com3</v>
      </c>
      <c r="B11935" s="14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 t="shared" si="373"/>
        <v>2026-08</v>
      </c>
      <c r="J11935" s="7" t="str">
        <f>VLOOKUP(C11935,'[1]T. Apoyo Sistema'!$B$1:$C$89,2,0)</f>
        <v>SI</v>
      </c>
    </row>
    <row r="11936" spans="1:10" x14ac:dyDescent="0.25">
      <c r="A11936" s="4" t="str">
        <f t="shared" si="372"/>
        <v>46250-POX55-gen1</v>
      </c>
      <c r="B11936" s="14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 t="shared" si="373"/>
        <v>2026-08</v>
      </c>
      <c r="J11936" s="7" t="str">
        <f>VLOOKUP(C11936,'[1]T. Apoyo Sistema'!$B$1:$C$89,2,0)</f>
        <v>SI</v>
      </c>
    </row>
    <row r="11937" spans="1:10" x14ac:dyDescent="0.25">
      <c r="A11937" s="4" t="str">
        <f t="shared" si="372"/>
        <v>46250-POX55-gen2</v>
      </c>
      <c r="B11937" s="14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 t="shared" si="373"/>
        <v>2026-08</v>
      </c>
      <c r="J11937" s="7" t="str">
        <f>VLOOKUP(C11937,'[1]T. Apoyo Sistema'!$B$1:$C$89,2,0)</f>
        <v>SI</v>
      </c>
    </row>
    <row r="11938" spans="1:10" x14ac:dyDescent="0.25">
      <c r="A11938" s="4" t="str">
        <f t="shared" si="372"/>
        <v>46250-POX55-psa1</v>
      </c>
      <c r="B11938" s="14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 t="shared" si="373"/>
        <v>2026-08</v>
      </c>
      <c r="J11938" s="7" t="str">
        <f>VLOOKUP(C11938,'[1]T. Apoyo Sistema'!$B$1:$C$89,2,0)</f>
        <v>SI</v>
      </c>
    </row>
    <row r="11939" spans="1:10" x14ac:dyDescent="0.25">
      <c r="A11939" s="4" t="str">
        <f t="shared" si="372"/>
        <v>46250-POX55-psa2</v>
      </c>
      <c r="B11939" s="14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 t="shared" si="373"/>
        <v>2026-08</v>
      </c>
      <c r="J11939" s="7" t="str">
        <f>VLOOKUP(C11939,'[1]T. Apoyo Sistema'!$B$1:$C$89,2,0)</f>
        <v>SI</v>
      </c>
    </row>
    <row r="11940" spans="1:10" x14ac:dyDescent="0.25">
      <c r="A11940" s="4" t="str">
        <f t="shared" si="372"/>
        <v>46250-POX55-psa3</v>
      </c>
      <c r="B11940" s="14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 t="shared" si="373"/>
        <v>2026-08</v>
      </c>
      <c r="J11940" s="7" t="str">
        <f>VLOOKUP(C11940,'[1]T. Apoyo Sistema'!$B$1:$C$89,2,0)</f>
        <v>SI</v>
      </c>
    </row>
    <row r="11941" spans="1:10" x14ac:dyDescent="0.25">
      <c r="A11941" s="4" t="str">
        <f t="shared" si="372"/>
        <v>46250-POX55-psa4</v>
      </c>
      <c r="B11941" s="14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 t="shared" si="373"/>
        <v>2026-08</v>
      </c>
      <c r="J11941" s="7" t="str">
        <f>VLOOKUP(C11941,'[1]T. Apoyo Sistema'!$B$1:$C$89,2,0)</f>
        <v>SI</v>
      </c>
    </row>
    <row r="11942" spans="1:10" x14ac:dyDescent="0.25">
      <c r="A11942" s="4" t="str">
        <f t="shared" si="372"/>
        <v>46250-POX55-psa5</v>
      </c>
      <c r="B11942" s="14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 t="shared" si="373"/>
        <v>2026-08</v>
      </c>
      <c r="J11942" s="7" t="str">
        <f>VLOOKUP(C11942,'[1]T. Apoyo Sistema'!$B$1:$C$89,2,0)</f>
        <v>SI</v>
      </c>
    </row>
    <row r="11943" spans="1:10" x14ac:dyDescent="0.25">
      <c r="A11943" s="4" t="str">
        <f t="shared" si="372"/>
        <v>46250-POX55-psa6</v>
      </c>
      <c r="B11943" s="14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 t="shared" si="373"/>
        <v>2026-08</v>
      </c>
      <c r="J11943" s="7" t="str">
        <f>VLOOKUP(C11943,'[1]T. Apoyo Sistema'!$B$1:$C$89,2,0)</f>
        <v>SI</v>
      </c>
    </row>
    <row r="11944" spans="1:10" x14ac:dyDescent="0.25">
      <c r="A11944" s="4" t="str">
        <f t="shared" si="372"/>
        <v>46250-POX55-sec1</v>
      </c>
      <c r="B11944" s="14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 t="shared" si="373"/>
        <v>2026-08</v>
      </c>
      <c r="J11944" s="7" t="str">
        <f>VLOOKUP(C11944,'[1]T. Apoyo Sistema'!$B$1:$C$89,2,0)</f>
        <v>SI</v>
      </c>
    </row>
    <row r="11945" spans="1:10" x14ac:dyDescent="0.25">
      <c r="A11945" s="4" t="str">
        <f t="shared" si="372"/>
        <v>46250-POX55-sec2</v>
      </c>
      <c r="B11945" s="14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 t="shared" si="373"/>
        <v>2026-08</v>
      </c>
      <c r="J11945" s="7" t="str">
        <f>VLOOKUP(C11945,'[1]T. Apoyo Sistema'!$B$1:$C$89,2,0)</f>
        <v>SI</v>
      </c>
    </row>
    <row r="11946" spans="1:10" x14ac:dyDescent="0.25">
      <c r="A11946" s="4" t="str">
        <f t="shared" si="372"/>
        <v>46250-POX56-bbd1</v>
      </c>
      <c r="B11946" s="14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 t="shared" si="373"/>
        <v>2026-08</v>
      </c>
      <c r="J11946" s="7" t="str">
        <f>VLOOKUP(C11946,'[1]T. Apoyo Sistema'!$B$1:$C$89,2,0)</f>
        <v>SI</v>
      </c>
    </row>
    <row r="11947" spans="1:10" x14ac:dyDescent="0.25">
      <c r="A11947" s="4" t="str">
        <f t="shared" si="372"/>
        <v>46250-POX56-bbd2</v>
      </c>
      <c r="B11947" s="14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 t="shared" si="373"/>
        <v>2026-08</v>
      </c>
      <c r="J11947" s="7" t="str">
        <f>VLOOKUP(C11947,'[1]T. Apoyo Sistema'!$B$1:$C$89,2,0)</f>
        <v>SI</v>
      </c>
    </row>
    <row r="11948" spans="1:10" x14ac:dyDescent="0.25">
      <c r="A11948" s="4" t="str">
        <f t="shared" si="372"/>
        <v>46250-POX56-com1</v>
      </c>
      <c r="B11948" s="14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 t="shared" si="373"/>
        <v>2026-08</v>
      </c>
      <c r="J11948" s="7" t="str">
        <f>VLOOKUP(C11948,'[1]T. Apoyo Sistema'!$B$1:$C$89,2,0)</f>
        <v>SI</v>
      </c>
    </row>
    <row r="11949" spans="1:10" x14ac:dyDescent="0.25">
      <c r="A11949" s="4" t="str">
        <f t="shared" si="372"/>
        <v>46250-POX56-com2</v>
      </c>
      <c r="B11949" s="14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 t="shared" si="373"/>
        <v>2026-08</v>
      </c>
      <c r="J11949" s="7" t="str">
        <f>VLOOKUP(C11949,'[1]T. Apoyo Sistema'!$B$1:$C$89,2,0)</f>
        <v>SI</v>
      </c>
    </row>
    <row r="11950" spans="1:10" x14ac:dyDescent="0.25">
      <c r="A11950" s="4" t="str">
        <f t="shared" si="372"/>
        <v>46250-POX56-com3</v>
      </c>
      <c r="B11950" s="14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 t="shared" si="373"/>
        <v>2026-08</v>
      </c>
      <c r="J11950" s="7" t="str">
        <f>VLOOKUP(C11950,'[1]T. Apoyo Sistema'!$B$1:$C$89,2,0)</f>
        <v>SI</v>
      </c>
    </row>
    <row r="11951" spans="1:10" x14ac:dyDescent="0.25">
      <c r="A11951" s="4" t="str">
        <f t="shared" si="372"/>
        <v>46250-POX56-com4</v>
      </c>
      <c r="B11951" s="14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 t="shared" si="373"/>
        <v>2026-08</v>
      </c>
      <c r="J11951" s="7" t="str">
        <f>VLOOKUP(C11951,'[1]T. Apoyo Sistema'!$B$1:$C$89,2,0)</f>
        <v>SI</v>
      </c>
    </row>
    <row r="11952" spans="1:10" x14ac:dyDescent="0.25">
      <c r="A11952" s="4" t="str">
        <f t="shared" si="372"/>
        <v>46250-POX56-gen1</v>
      </c>
      <c r="B11952" s="14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 t="shared" si="373"/>
        <v>2026-08</v>
      </c>
      <c r="J11952" s="7" t="str">
        <f>VLOOKUP(C11952,'[1]T. Apoyo Sistema'!$B$1:$C$89,2,0)</f>
        <v>SI</v>
      </c>
    </row>
    <row r="11953" spans="1:10" x14ac:dyDescent="0.25">
      <c r="A11953" s="4" t="str">
        <f t="shared" si="372"/>
        <v>46250-POX56-gen2</v>
      </c>
      <c r="B11953" s="14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 t="shared" si="373"/>
        <v>2026-08</v>
      </c>
      <c r="J11953" s="7" t="str">
        <f>VLOOKUP(C11953,'[1]T. Apoyo Sistema'!$B$1:$C$89,2,0)</f>
        <v>SI</v>
      </c>
    </row>
    <row r="11954" spans="1:10" x14ac:dyDescent="0.25">
      <c r="A11954" s="4" t="str">
        <f t="shared" si="372"/>
        <v>46250-POX56-psa1</v>
      </c>
      <c r="B11954" s="14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 t="shared" si="373"/>
        <v>2026-08</v>
      </c>
      <c r="J11954" s="7" t="str">
        <f>VLOOKUP(C11954,'[1]T. Apoyo Sistema'!$B$1:$C$89,2,0)</f>
        <v>SI</v>
      </c>
    </row>
    <row r="11955" spans="1:10" x14ac:dyDescent="0.25">
      <c r="A11955" s="4" t="str">
        <f t="shared" si="372"/>
        <v>46250-POX56-psa2</v>
      </c>
      <c r="B11955" s="14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 t="shared" si="373"/>
        <v>2026-08</v>
      </c>
      <c r="J11955" s="7" t="str">
        <f>VLOOKUP(C11955,'[1]T. Apoyo Sistema'!$B$1:$C$89,2,0)</f>
        <v>SI</v>
      </c>
    </row>
    <row r="11956" spans="1:10" x14ac:dyDescent="0.25">
      <c r="A11956" s="4" t="str">
        <f t="shared" si="372"/>
        <v>46250-POX56-psa3</v>
      </c>
      <c r="B11956" s="14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 t="shared" si="373"/>
        <v>2026-08</v>
      </c>
      <c r="J11956" s="7" t="str">
        <f>VLOOKUP(C11956,'[1]T. Apoyo Sistema'!$B$1:$C$89,2,0)</f>
        <v>SI</v>
      </c>
    </row>
    <row r="11957" spans="1:10" x14ac:dyDescent="0.25">
      <c r="A11957" s="4" t="str">
        <f t="shared" si="372"/>
        <v>46250-POX56-psa4</v>
      </c>
      <c r="B11957" s="14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 t="shared" si="373"/>
        <v>2026-08</v>
      </c>
      <c r="J11957" s="7" t="str">
        <f>VLOOKUP(C11957,'[1]T. Apoyo Sistema'!$B$1:$C$89,2,0)</f>
        <v>SI</v>
      </c>
    </row>
    <row r="11958" spans="1:10" x14ac:dyDescent="0.25">
      <c r="A11958" s="4" t="str">
        <f t="shared" si="372"/>
        <v>46250-POX56-sec1</v>
      </c>
      <c r="B11958" s="14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 t="shared" si="373"/>
        <v>2026-08</v>
      </c>
      <c r="J11958" s="7" t="str">
        <f>VLOOKUP(C11958,'[1]T. Apoyo Sistema'!$B$1:$C$89,2,0)</f>
        <v>SI</v>
      </c>
    </row>
    <row r="11959" spans="1:10" x14ac:dyDescent="0.25">
      <c r="A11959" s="4" t="str">
        <f t="shared" si="372"/>
        <v>46250-POX56-sec2</v>
      </c>
      <c r="B11959" s="14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 t="shared" si="373"/>
        <v>2026-08</v>
      </c>
      <c r="J11959" s="7" t="str">
        <f>VLOOKUP(C11959,'[1]T. Apoyo Sistema'!$B$1:$C$89,2,0)</f>
        <v>SI</v>
      </c>
    </row>
    <row r="11960" spans="1:10" x14ac:dyDescent="0.25">
      <c r="A11960" s="4" t="str">
        <f t="shared" si="372"/>
        <v>46250-POX57-bbd1</v>
      </c>
      <c r="B11960" s="14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 t="shared" si="373"/>
        <v>2026-08</v>
      </c>
      <c r="J11960" s="7" t="str">
        <f>VLOOKUP(C11960,'[1]T. Apoyo Sistema'!$B$1:$C$89,2,0)</f>
        <v>SI</v>
      </c>
    </row>
    <row r="11961" spans="1:10" x14ac:dyDescent="0.25">
      <c r="A11961" s="4" t="str">
        <f t="shared" si="372"/>
        <v>46250-POX57-bbd2</v>
      </c>
      <c r="B11961" s="14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 t="shared" si="373"/>
        <v>2026-08</v>
      </c>
      <c r="J11961" s="7" t="str">
        <f>VLOOKUP(C11961,'[1]T. Apoyo Sistema'!$B$1:$C$89,2,0)</f>
        <v>SI</v>
      </c>
    </row>
    <row r="11962" spans="1:10" x14ac:dyDescent="0.25">
      <c r="A11962" s="4" t="str">
        <f t="shared" si="372"/>
        <v>46250-POX57-com1</v>
      </c>
      <c r="B11962" s="14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 t="shared" si="373"/>
        <v>2026-08</v>
      </c>
      <c r="J11962" s="7" t="str">
        <f>VLOOKUP(C11962,'[1]T. Apoyo Sistema'!$B$1:$C$89,2,0)</f>
        <v>SI</v>
      </c>
    </row>
    <row r="11963" spans="1:10" x14ac:dyDescent="0.25">
      <c r="A11963" s="4" t="str">
        <f t="shared" si="372"/>
        <v>46250-POX57-com2</v>
      </c>
      <c r="B11963" s="14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 t="shared" si="373"/>
        <v>2026-08</v>
      </c>
      <c r="J11963" s="7" t="str">
        <f>VLOOKUP(C11963,'[1]T. Apoyo Sistema'!$B$1:$C$89,2,0)</f>
        <v>SI</v>
      </c>
    </row>
    <row r="11964" spans="1:10" x14ac:dyDescent="0.25">
      <c r="A11964" s="4" t="str">
        <f t="shared" si="372"/>
        <v>46250-POX57-com3</v>
      </c>
      <c r="B11964" s="14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 t="shared" si="373"/>
        <v>2026-08</v>
      </c>
      <c r="J11964" s="7" t="str">
        <f>VLOOKUP(C11964,'[1]T. Apoyo Sistema'!$B$1:$C$89,2,0)</f>
        <v>SI</v>
      </c>
    </row>
    <row r="11965" spans="1:10" x14ac:dyDescent="0.25">
      <c r="A11965" s="4" t="str">
        <f t="shared" si="372"/>
        <v>46250-POX57-com4</v>
      </c>
      <c r="B11965" s="14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 t="shared" si="373"/>
        <v>2026-08</v>
      </c>
      <c r="J11965" s="7" t="str">
        <f>VLOOKUP(C11965,'[1]T. Apoyo Sistema'!$B$1:$C$89,2,0)</f>
        <v>SI</v>
      </c>
    </row>
    <row r="11966" spans="1:10" x14ac:dyDescent="0.25">
      <c r="A11966" s="4" t="str">
        <f t="shared" si="372"/>
        <v>46250-POX57-gen1</v>
      </c>
      <c r="B11966" s="14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 t="shared" si="373"/>
        <v>2026-08</v>
      </c>
      <c r="J11966" s="7" t="str">
        <f>VLOOKUP(C11966,'[1]T. Apoyo Sistema'!$B$1:$C$89,2,0)</f>
        <v>SI</v>
      </c>
    </row>
    <row r="11967" spans="1:10" x14ac:dyDescent="0.25">
      <c r="A11967" s="4" t="str">
        <f t="shared" si="372"/>
        <v>46250-POX57-gen2</v>
      </c>
      <c r="B11967" s="14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 t="shared" si="373"/>
        <v>2026-08</v>
      </c>
      <c r="J11967" s="7" t="str">
        <f>VLOOKUP(C11967,'[1]T. Apoyo Sistema'!$B$1:$C$89,2,0)</f>
        <v>SI</v>
      </c>
    </row>
    <row r="11968" spans="1:10" x14ac:dyDescent="0.25">
      <c r="A11968" s="4" t="str">
        <f t="shared" si="372"/>
        <v>46250-POX57-psa1</v>
      </c>
      <c r="B11968" s="14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 t="shared" si="373"/>
        <v>2026-08</v>
      </c>
      <c r="J11968" s="7" t="str">
        <f>VLOOKUP(C11968,'[1]T. Apoyo Sistema'!$B$1:$C$89,2,0)</f>
        <v>SI</v>
      </c>
    </row>
    <row r="11969" spans="1:10" x14ac:dyDescent="0.25">
      <c r="A11969" s="4" t="str">
        <f t="shared" si="372"/>
        <v>46250-POX57-psa2</v>
      </c>
      <c r="B11969" s="14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 t="shared" si="373"/>
        <v>2026-08</v>
      </c>
      <c r="J11969" s="7" t="str">
        <f>VLOOKUP(C11969,'[1]T. Apoyo Sistema'!$B$1:$C$89,2,0)</f>
        <v>SI</v>
      </c>
    </row>
    <row r="11970" spans="1:10" x14ac:dyDescent="0.25">
      <c r="A11970" s="4" t="str">
        <f t="shared" ref="A11970:A12033" si="374">CONCATENATE(B11970,"-",C11970,"-",D11970)</f>
        <v>46250-POX57-psa3</v>
      </c>
      <c r="B11970" s="14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 t="shared" ref="I11970:I12033" si="375">TEXT(B11970,"yyyy-mm")</f>
        <v>2026-08</v>
      </c>
      <c r="J11970" s="7" t="str">
        <f>VLOOKUP(C11970,'[1]T. Apoyo Sistema'!$B$1:$C$89,2,0)</f>
        <v>SI</v>
      </c>
    </row>
    <row r="11971" spans="1:10" x14ac:dyDescent="0.25">
      <c r="A11971" s="4" t="str">
        <f t="shared" si="374"/>
        <v>46250-POX57-psa4</v>
      </c>
      <c r="B11971" s="14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 t="shared" si="375"/>
        <v>2026-08</v>
      </c>
      <c r="J11971" s="7" t="str">
        <f>VLOOKUP(C11971,'[1]T. Apoyo Sistema'!$B$1:$C$89,2,0)</f>
        <v>SI</v>
      </c>
    </row>
    <row r="11972" spans="1:10" x14ac:dyDescent="0.25">
      <c r="A11972" s="4" t="str">
        <f t="shared" si="374"/>
        <v>46250-POX57-sec1</v>
      </c>
      <c r="B11972" s="14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 t="shared" si="375"/>
        <v>2026-08</v>
      </c>
      <c r="J11972" s="7" t="str">
        <f>VLOOKUP(C11972,'[1]T. Apoyo Sistema'!$B$1:$C$89,2,0)</f>
        <v>SI</v>
      </c>
    </row>
    <row r="11973" spans="1:10" x14ac:dyDescent="0.25">
      <c r="A11973" s="4" t="str">
        <f t="shared" si="374"/>
        <v>46250-POX57-sec2</v>
      </c>
      <c r="B11973" s="14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 t="shared" si="375"/>
        <v>2026-08</v>
      </c>
      <c r="J11973" s="7" t="str">
        <f>VLOOKUP(C11973,'[1]T. Apoyo Sistema'!$B$1:$C$89,2,0)</f>
        <v>SI</v>
      </c>
    </row>
    <row r="11974" spans="1:10" x14ac:dyDescent="0.25">
      <c r="A11974" s="4" t="str">
        <f t="shared" si="374"/>
        <v>46250-POX58-bbd1</v>
      </c>
      <c r="B11974" s="14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 t="shared" si="375"/>
        <v>2026-08</v>
      </c>
      <c r="J11974" s="7" t="str">
        <f>VLOOKUP(C11974,'[1]T. Apoyo Sistema'!$B$1:$C$89,2,0)</f>
        <v>SI</v>
      </c>
    </row>
    <row r="11975" spans="1:10" x14ac:dyDescent="0.25">
      <c r="A11975" s="4" t="str">
        <f t="shared" si="374"/>
        <v>46250-POX58-bbd2</v>
      </c>
      <c r="B11975" s="14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 t="shared" si="375"/>
        <v>2026-08</v>
      </c>
      <c r="J11975" s="7" t="str">
        <f>VLOOKUP(C11975,'[1]T. Apoyo Sistema'!$B$1:$C$89,2,0)</f>
        <v>SI</v>
      </c>
    </row>
    <row r="11976" spans="1:10" x14ac:dyDescent="0.25">
      <c r="A11976" s="4" t="str">
        <f t="shared" si="374"/>
        <v>46250-POX58-com1</v>
      </c>
      <c r="B11976" s="14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 t="shared" si="375"/>
        <v>2026-08</v>
      </c>
      <c r="J11976" s="7" t="str">
        <f>VLOOKUP(C11976,'[1]T. Apoyo Sistema'!$B$1:$C$89,2,0)</f>
        <v>SI</v>
      </c>
    </row>
    <row r="11977" spans="1:10" x14ac:dyDescent="0.25">
      <c r="A11977" s="4" t="str">
        <f t="shared" si="374"/>
        <v>46250-POX58-com2</v>
      </c>
      <c r="B11977" s="14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 t="shared" si="375"/>
        <v>2026-08</v>
      </c>
      <c r="J11977" s="7" t="str">
        <f>VLOOKUP(C11977,'[1]T. Apoyo Sistema'!$B$1:$C$89,2,0)</f>
        <v>SI</v>
      </c>
    </row>
    <row r="11978" spans="1:10" x14ac:dyDescent="0.25">
      <c r="A11978" s="4" t="str">
        <f t="shared" si="374"/>
        <v>46250-POX58-com3</v>
      </c>
      <c r="B11978" s="14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 t="shared" si="375"/>
        <v>2026-08</v>
      </c>
      <c r="J11978" s="7" t="str">
        <f>VLOOKUP(C11978,'[1]T. Apoyo Sistema'!$B$1:$C$89,2,0)</f>
        <v>SI</v>
      </c>
    </row>
    <row r="11979" spans="1:10" x14ac:dyDescent="0.25">
      <c r="A11979" s="4" t="str">
        <f t="shared" si="374"/>
        <v>46250-POX58-com4</v>
      </c>
      <c r="B11979" s="14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 t="shared" si="375"/>
        <v>2026-08</v>
      </c>
      <c r="J11979" s="7" t="str">
        <f>VLOOKUP(C11979,'[1]T. Apoyo Sistema'!$B$1:$C$89,2,0)</f>
        <v>SI</v>
      </c>
    </row>
    <row r="11980" spans="1:10" x14ac:dyDescent="0.25">
      <c r="A11980" s="4" t="str">
        <f t="shared" si="374"/>
        <v>46250-POX58-gen1</v>
      </c>
      <c r="B11980" s="14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 t="shared" si="375"/>
        <v>2026-08</v>
      </c>
      <c r="J11980" s="7" t="str">
        <f>VLOOKUP(C11980,'[1]T. Apoyo Sistema'!$B$1:$C$89,2,0)</f>
        <v>SI</v>
      </c>
    </row>
    <row r="11981" spans="1:10" x14ac:dyDescent="0.25">
      <c r="A11981" s="4" t="str">
        <f t="shared" si="374"/>
        <v>46250-POX58-gen2</v>
      </c>
      <c r="B11981" s="14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 t="shared" si="375"/>
        <v>2026-08</v>
      </c>
      <c r="J11981" s="7" t="str">
        <f>VLOOKUP(C11981,'[1]T. Apoyo Sistema'!$B$1:$C$89,2,0)</f>
        <v>SI</v>
      </c>
    </row>
    <row r="11982" spans="1:10" x14ac:dyDescent="0.25">
      <c r="A11982" s="4" t="str">
        <f t="shared" si="374"/>
        <v>46250-POX58-motocom1</v>
      </c>
      <c r="B11982" s="14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 t="shared" si="375"/>
        <v>2026-08</v>
      </c>
      <c r="J11982" s="7" t="str">
        <f>VLOOKUP(C11982,'[1]T. Apoyo Sistema'!$B$1:$C$89,2,0)</f>
        <v>SI</v>
      </c>
    </row>
    <row r="11983" spans="1:10" x14ac:dyDescent="0.25">
      <c r="A11983" s="4" t="str">
        <f t="shared" si="374"/>
        <v>46250-POX58-motocom2</v>
      </c>
      <c r="B11983" s="14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 t="shared" si="375"/>
        <v>2026-08</v>
      </c>
      <c r="J11983" s="7" t="str">
        <f>VLOOKUP(C11983,'[1]T. Apoyo Sistema'!$B$1:$C$89,2,0)</f>
        <v>SI</v>
      </c>
    </row>
    <row r="11984" spans="1:10" x14ac:dyDescent="0.25">
      <c r="A11984" s="4" t="str">
        <f t="shared" si="374"/>
        <v>46250-POX58-psa1</v>
      </c>
      <c r="B11984" s="14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 t="shared" si="375"/>
        <v>2026-08</v>
      </c>
      <c r="J11984" s="7" t="str">
        <f>VLOOKUP(C11984,'[1]T. Apoyo Sistema'!$B$1:$C$89,2,0)</f>
        <v>SI</v>
      </c>
    </row>
    <row r="11985" spans="1:10" x14ac:dyDescent="0.25">
      <c r="A11985" s="4" t="str">
        <f t="shared" si="374"/>
        <v>46250-POX58-psa2</v>
      </c>
      <c r="B11985" s="14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 t="shared" si="375"/>
        <v>2026-08</v>
      </c>
      <c r="J11985" s="7" t="str">
        <f>VLOOKUP(C11985,'[1]T. Apoyo Sistema'!$B$1:$C$89,2,0)</f>
        <v>SI</v>
      </c>
    </row>
    <row r="11986" spans="1:10" x14ac:dyDescent="0.25">
      <c r="A11986" s="4" t="str">
        <f t="shared" si="374"/>
        <v>46250-POX58-psa3</v>
      </c>
      <c r="B11986" s="14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 t="shared" si="375"/>
        <v>2026-08</v>
      </c>
      <c r="J11986" s="7" t="str">
        <f>VLOOKUP(C11986,'[1]T. Apoyo Sistema'!$B$1:$C$89,2,0)</f>
        <v>SI</v>
      </c>
    </row>
    <row r="11987" spans="1:10" x14ac:dyDescent="0.25">
      <c r="A11987" s="4" t="str">
        <f t="shared" si="374"/>
        <v>46250-POX58-psa4</v>
      </c>
      <c r="B11987" s="14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 t="shared" si="375"/>
        <v>2026-08</v>
      </c>
      <c r="J11987" s="7" t="str">
        <f>VLOOKUP(C11987,'[1]T. Apoyo Sistema'!$B$1:$C$89,2,0)</f>
        <v>SI</v>
      </c>
    </row>
    <row r="11988" spans="1:10" x14ac:dyDescent="0.25">
      <c r="A11988" s="4" t="str">
        <f t="shared" si="374"/>
        <v>46250-POX58-sec1</v>
      </c>
      <c r="B11988" s="14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 t="shared" si="375"/>
        <v>2026-08</v>
      </c>
      <c r="J11988" s="7" t="str">
        <f>VLOOKUP(C11988,'[1]T. Apoyo Sistema'!$B$1:$C$89,2,0)</f>
        <v>SI</v>
      </c>
    </row>
    <row r="11989" spans="1:10" x14ac:dyDescent="0.25">
      <c r="A11989" s="4" t="str">
        <f t="shared" si="374"/>
        <v>46250-POX58-sec2</v>
      </c>
      <c r="B11989" s="14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 t="shared" si="375"/>
        <v>2026-08</v>
      </c>
      <c r="J11989" s="7" t="str">
        <f>VLOOKUP(C11989,'[1]T. Apoyo Sistema'!$B$1:$C$89,2,0)</f>
        <v>SI</v>
      </c>
    </row>
    <row r="11990" spans="1:10" x14ac:dyDescent="0.25">
      <c r="A11990" s="4" t="str">
        <f t="shared" si="374"/>
        <v>46250-POX59-bbd1</v>
      </c>
      <c r="B11990" s="14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 t="shared" si="375"/>
        <v>2026-08</v>
      </c>
      <c r="J11990" s="7" t="str">
        <f>VLOOKUP(C11990,'[1]T. Apoyo Sistema'!$B$1:$C$89,2,0)</f>
        <v>SI</v>
      </c>
    </row>
    <row r="11991" spans="1:10" x14ac:dyDescent="0.25">
      <c r="A11991" s="4" t="str">
        <f t="shared" si="374"/>
        <v>46250-POX59-bbd2</v>
      </c>
      <c r="B11991" s="14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 t="shared" si="375"/>
        <v>2026-08</v>
      </c>
      <c r="J11991" s="7" t="str">
        <f>VLOOKUP(C11991,'[1]T. Apoyo Sistema'!$B$1:$C$89,2,0)</f>
        <v>SI</v>
      </c>
    </row>
    <row r="11992" spans="1:10" x14ac:dyDescent="0.25">
      <c r="A11992" s="4" t="str">
        <f t="shared" si="374"/>
        <v>46250-POX59-com1</v>
      </c>
      <c r="B11992" s="14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 t="shared" si="375"/>
        <v>2026-08</v>
      </c>
      <c r="J11992" s="7" t="str">
        <f>VLOOKUP(C11992,'[1]T. Apoyo Sistema'!$B$1:$C$89,2,0)</f>
        <v>SI</v>
      </c>
    </row>
    <row r="11993" spans="1:10" x14ac:dyDescent="0.25">
      <c r="A11993" s="4" t="str">
        <f t="shared" si="374"/>
        <v>46250-POX59-com2</v>
      </c>
      <c r="B11993" s="14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 t="shared" si="375"/>
        <v>2026-08</v>
      </c>
      <c r="J11993" s="7" t="str">
        <f>VLOOKUP(C11993,'[1]T. Apoyo Sistema'!$B$1:$C$89,2,0)</f>
        <v>SI</v>
      </c>
    </row>
    <row r="11994" spans="1:10" x14ac:dyDescent="0.25">
      <c r="A11994" s="4" t="str">
        <f t="shared" si="374"/>
        <v>46250-POX59-com3</v>
      </c>
      <c r="B11994" s="14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 t="shared" si="375"/>
        <v>2026-08</v>
      </c>
      <c r="J11994" s="7" t="str">
        <f>VLOOKUP(C11994,'[1]T. Apoyo Sistema'!$B$1:$C$89,2,0)</f>
        <v>SI</v>
      </c>
    </row>
    <row r="11995" spans="1:10" x14ac:dyDescent="0.25">
      <c r="A11995" s="4" t="str">
        <f t="shared" si="374"/>
        <v>46250-POX59-gen1</v>
      </c>
      <c r="B11995" s="14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 t="shared" si="375"/>
        <v>2026-08</v>
      </c>
      <c r="J11995" s="7" t="str">
        <f>VLOOKUP(C11995,'[1]T. Apoyo Sistema'!$B$1:$C$89,2,0)</f>
        <v>SI</v>
      </c>
    </row>
    <row r="11996" spans="1:10" x14ac:dyDescent="0.25">
      <c r="A11996" s="4" t="str">
        <f t="shared" si="374"/>
        <v>46250-POX59-gen2</v>
      </c>
      <c r="B11996" s="14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 t="shared" si="375"/>
        <v>2026-08</v>
      </c>
      <c r="J11996" s="7" t="str">
        <f>VLOOKUP(C11996,'[1]T. Apoyo Sistema'!$B$1:$C$89,2,0)</f>
        <v>SI</v>
      </c>
    </row>
    <row r="11997" spans="1:10" x14ac:dyDescent="0.25">
      <c r="A11997" s="4" t="str">
        <f t="shared" si="374"/>
        <v>46250-POX59-motocom1</v>
      </c>
      <c r="B11997" s="14">
        <v>46250</v>
      </c>
      <c r="C11997" s="4" t="s">
        <v>38</v>
      </c>
      <c r="D11997" s="4" t="s">
        <v>104</v>
      </c>
      <c r="E11997" s="4">
        <v>0</v>
      </c>
      <c r="F11997" s="6">
        <v>0</v>
      </c>
      <c r="G11997" s="6">
        <v>0</v>
      </c>
      <c r="H11997" s="6">
        <v>0</v>
      </c>
      <c r="I11997" s="4" t="str">
        <f t="shared" si="375"/>
        <v>2026-08</v>
      </c>
      <c r="J11997" s="7" t="str">
        <f>VLOOKUP(C11997,'[1]T. Apoyo Sistema'!$B$1:$C$89,2,0)</f>
        <v>SI</v>
      </c>
    </row>
    <row r="11998" spans="1:10" x14ac:dyDescent="0.25">
      <c r="A11998" s="4" t="str">
        <f t="shared" si="374"/>
        <v>46250-POX59-motocom2</v>
      </c>
      <c r="B11998" s="14">
        <v>46250</v>
      </c>
      <c r="C11998" s="4" t="s">
        <v>38</v>
      </c>
      <c r="D11998" s="4" t="s">
        <v>105</v>
      </c>
      <c r="E11998" s="4">
        <v>0</v>
      </c>
      <c r="F11998" s="6">
        <v>0</v>
      </c>
      <c r="G11998" s="6">
        <v>0</v>
      </c>
      <c r="H11998" s="6">
        <v>0</v>
      </c>
      <c r="I11998" s="4" t="str">
        <f t="shared" si="375"/>
        <v>2026-08</v>
      </c>
      <c r="J11998" s="7" t="str">
        <f>VLOOKUP(C11998,'[1]T. Apoyo Sistema'!$B$1:$C$89,2,0)</f>
        <v>SI</v>
      </c>
    </row>
    <row r="11999" spans="1:10" x14ac:dyDescent="0.25">
      <c r="A11999" s="4" t="str">
        <f t="shared" si="374"/>
        <v>46250-POX59-psa1</v>
      </c>
      <c r="B11999" s="14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 t="shared" si="375"/>
        <v>2026-08</v>
      </c>
      <c r="J11999" s="7" t="str">
        <f>VLOOKUP(C11999,'[1]T. Apoyo Sistema'!$B$1:$C$89,2,0)</f>
        <v>SI</v>
      </c>
    </row>
    <row r="12000" spans="1:10" x14ac:dyDescent="0.25">
      <c r="A12000" s="4" t="str">
        <f t="shared" si="374"/>
        <v>46250-POX59-psa2</v>
      </c>
      <c r="B12000" s="14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 t="shared" si="375"/>
        <v>2026-08</v>
      </c>
      <c r="J12000" s="7" t="str">
        <f>VLOOKUP(C12000,'[1]T. Apoyo Sistema'!$B$1:$C$89,2,0)</f>
        <v>SI</v>
      </c>
    </row>
    <row r="12001" spans="1:10" x14ac:dyDescent="0.25">
      <c r="A12001" s="4" t="str">
        <f t="shared" si="374"/>
        <v>46250-POX59-psa3</v>
      </c>
      <c r="B12001" s="14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 t="shared" si="375"/>
        <v>2026-08</v>
      </c>
      <c r="J12001" s="7" t="str">
        <f>VLOOKUP(C12001,'[1]T. Apoyo Sistema'!$B$1:$C$89,2,0)</f>
        <v>SI</v>
      </c>
    </row>
    <row r="12002" spans="1:10" x14ac:dyDescent="0.25">
      <c r="A12002" s="4" t="str">
        <f t="shared" si="374"/>
        <v>46250-POX59-psa4</v>
      </c>
      <c r="B12002" s="14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 t="shared" si="375"/>
        <v>2026-08</v>
      </c>
      <c r="J12002" s="7" t="str">
        <f>VLOOKUP(C12002,'[1]T. Apoyo Sistema'!$B$1:$C$89,2,0)</f>
        <v>SI</v>
      </c>
    </row>
    <row r="12003" spans="1:10" x14ac:dyDescent="0.25">
      <c r="A12003" s="4" t="str">
        <f t="shared" si="374"/>
        <v>46250-POX59-psa5</v>
      </c>
      <c r="B12003" s="14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 t="shared" si="375"/>
        <v>2026-08</v>
      </c>
      <c r="J12003" s="7" t="str">
        <f>VLOOKUP(C12003,'[1]T. Apoyo Sistema'!$B$1:$C$89,2,0)</f>
        <v>SI</v>
      </c>
    </row>
    <row r="12004" spans="1:10" x14ac:dyDescent="0.25">
      <c r="A12004" s="4" t="str">
        <f t="shared" si="374"/>
        <v>46250-POX59-psa6</v>
      </c>
      <c r="B12004" s="14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 t="shared" si="375"/>
        <v>2026-08</v>
      </c>
      <c r="J12004" s="7" t="str">
        <f>VLOOKUP(C12004,'[1]T. Apoyo Sistema'!$B$1:$C$89,2,0)</f>
        <v>SI</v>
      </c>
    </row>
    <row r="12005" spans="1:10" x14ac:dyDescent="0.25">
      <c r="A12005" s="4" t="str">
        <f t="shared" si="374"/>
        <v>46250-POX59-sec1</v>
      </c>
      <c r="B12005" s="14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 t="shared" si="375"/>
        <v>2026-08</v>
      </c>
      <c r="J12005" s="7" t="str">
        <f>VLOOKUP(C12005,'[1]T. Apoyo Sistema'!$B$1:$C$89,2,0)</f>
        <v>SI</v>
      </c>
    </row>
    <row r="12006" spans="1:10" x14ac:dyDescent="0.25">
      <c r="A12006" s="4" t="str">
        <f t="shared" si="374"/>
        <v>46250-POX59-sec2</v>
      </c>
      <c r="B12006" s="14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 t="shared" si="375"/>
        <v>2026-08</v>
      </c>
      <c r="J12006" s="7" t="str">
        <f>VLOOKUP(C12006,'[1]T. Apoyo Sistema'!$B$1:$C$89,2,0)</f>
        <v>SI</v>
      </c>
    </row>
    <row r="12007" spans="1:10" x14ac:dyDescent="0.25">
      <c r="A12007" s="4" t="str">
        <f t="shared" si="374"/>
        <v>46250-POX6-bbd1</v>
      </c>
      <c r="B12007" s="14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 t="shared" si="375"/>
        <v>2026-08</v>
      </c>
      <c r="J12007" s="7" t="str">
        <f>VLOOKUP(C12007,'[1]T. Apoyo Sistema'!$B$1:$C$89,2,0)</f>
        <v>SI</v>
      </c>
    </row>
    <row r="12008" spans="1:10" x14ac:dyDescent="0.25">
      <c r="A12008" s="4" t="str">
        <f t="shared" si="374"/>
        <v>46250-POX6-bbd2</v>
      </c>
      <c r="B12008" s="14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 t="shared" si="375"/>
        <v>2026-08</v>
      </c>
      <c r="J12008" s="7" t="str">
        <f>VLOOKUP(C12008,'[1]T. Apoyo Sistema'!$B$1:$C$89,2,0)</f>
        <v>SI</v>
      </c>
    </row>
    <row r="12009" spans="1:10" x14ac:dyDescent="0.25">
      <c r="A12009" s="4" t="str">
        <f t="shared" si="374"/>
        <v>46250-POX6-com1</v>
      </c>
      <c r="B12009" s="14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 t="shared" si="375"/>
        <v>2026-08</v>
      </c>
      <c r="J12009" s="7" t="str">
        <f>VLOOKUP(C12009,'[1]T. Apoyo Sistema'!$B$1:$C$89,2,0)</f>
        <v>SI</v>
      </c>
    </row>
    <row r="12010" spans="1:10" x14ac:dyDescent="0.25">
      <c r="A12010" s="4" t="str">
        <f t="shared" si="374"/>
        <v>46250-POX6-com2</v>
      </c>
      <c r="B12010" s="14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 t="shared" si="375"/>
        <v>2026-08</v>
      </c>
      <c r="J12010" s="7" t="str">
        <f>VLOOKUP(C12010,'[1]T. Apoyo Sistema'!$B$1:$C$89,2,0)</f>
        <v>SI</v>
      </c>
    </row>
    <row r="12011" spans="1:10" x14ac:dyDescent="0.25">
      <c r="A12011" s="4" t="str">
        <f t="shared" si="374"/>
        <v>46250-POX6-com3</v>
      </c>
      <c r="B12011" s="14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 t="shared" si="375"/>
        <v>2026-08</v>
      </c>
      <c r="J12011" s="7" t="str">
        <f>VLOOKUP(C12011,'[1]T. Apoyo Sistema'!$B$1:$C$89,2,0)</f>
        <v>SI</v>
      </c>
    </row>
    <row r="12012" spans="1:10" x14ac:dyDescent="0.25">
      <c r="A12012" s="4" t="str">
        <f t="shared" si="374"/>
        <v>46250-POX6-com4</v>
      </c>
      <c r="B12012" s="14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 t="shared" si="375"/>
        <v>2026-08</v>
      </c>
      <c r="J12012" s="7" t="str">
        <f>VLOOKUP(C12012,'[1]T. Apoyo Sistema'!$B$1:$C$89,2,0)</f>
        <v>SI</v>
      </c>
    </row>
    <row r="12013" spans="1:10" x14ac:dyDescent="0.25">
      <c r="A12013" s="4" t="str">
        <f t="shared" si="374"/>
        <v>46250-POX6-gen1</v>
      </c>
      <c r="B12013" s="14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 t="shared" si="375"/>
        <v>2026-08</v>
      </c>
      <c r="J12013" s="7" t="str">
        <f>VLOOKUP(C12013,'[1]T. Apoyo Sistema'!$B$1:$C$89,2,0)</f>
        <v>SI</v>
      </c>
    </row>
    <row r="12014" spans="1:10" x14ac:dyDescent="0.25">
      <c r="A12014" s="4" t="str">
        <f t="shared" si="374"/>
        <v>46250-POX6-gen2</v>
      </c>
      <c r="B12014" s="14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 t="shared" si="375"/>
        <v>2026-08</v>
      </c>
      <c r="J12014" s="7" t="str">
        <f>VLOOKUP(C12014,'[1]T. Apoyo Sistema'!$B$1:$C$89,2,0)</f>
        <v>SI</v>
      </c>
    </row>
    <row r="12015" spans="1:10" x14ac:dyDescent="0.25">
      <c r="A12015" s="4" t="str">
        <f t="shared" si="374"/>
        <v>46250-POX6-psa1</v>
      </c>
      <c r="B12015" s="14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 t="shared" si="375"/>
        <v>2026-08</v>
      </c>
      <c r="J12015" s="7" t="str">
        <f>VLOOKUP(C12015,'[1]T. Apoyo Sistema'!$B$1:$C$89,2,0)</f>
        <v>SI</v>
      </c>
    </row>
    <row r="12016" spans="1:10" x14ac:dyDescent="0.25">
      <c r="A12016" s="4" t="str">
        <f t="shared" si="374"/>
        <v>46250-POX6-psa2</v>
      </c>
      <c r="B12016" s="14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 t="shared" si="375"/>
        <v>2026-08</v>
      </c>
      <c r="J12016" s="7" t="str">
        <f>VLOOKUP(C12016,'[1]T. Apoyo Sistema'!$B$1:$C$89,2,0)</f>
        <v>SI</v>
      </c>
    </row>
    <row r="12017" spans="1:10" x14ac:dyDescent="0.25">
      <c r="A12017" s="4" t="str">
        <f t="shared" si="374"/>
        <v>46250-POX6-psa3</v>
      </c>
      <c r="B12017" s="14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 t="shared" si="375"/>
        <v>2026-08</v>
      </c>
      <c r="J12017" s="7" t="str">
        <f>VLOOKUP(C12017,'[1]T. Apoyo Sistema'!$B$1:$C$89,2,0)</f>
        <v>SI</v>
      </c>
    </row>
    <row r="12018" spans="1:10" x14ac:dyDescent="0.25">
      <c r="A12018" s="4" t="str">
        <f t="shared" si="374"/>
        <v>46250-POX6-psa4</v>
      </c>
      <c r="B12018" s="14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 t="shared" si="375"/>
        <v>2026-08</v>
      </c>
      <c r="J12018" s="7" t="str">
        <f>VLOOKUP(C12018,'[1]T. Apoyo Sistema'!$B$1:$C$89,2,0)</f>
        <v>SI</v>
      </c>
    </row>
    <row r="12019" spans="1:10" x14ac:dyDescent="0.25">
      <c r="A12019" s="4" t="str">
        <f t="shared" si="374"/>
        <v>46250-POX6-sec1</v>
      </c>
      <c r="B12019" s="14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 t="shared" si="375"/>
        <v>2026-08</v>
      </c>
      <c r="J12019" s="7" t="str">
        <f>VLOOKUP(C12019,'[1]T. Apoyo Sistema'!$B$1:$C$89,2,0)</f>
        <v>SI</v>
      </c>
    </row>
    <row r="12020" spans="1:10" x14ac:dyDescent="0.25">
      <c r="A12020" s="4" t="str">
        <f t="shared" si="374"/>
        <v>46250-POX6-sec2</v>
      </c>
      <c r="B12020" s="14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 t="shared" si="375"/>
        <v>2026-08</v>
      </c>
      <c r="J12020" s="7" t="str">
        <f>VLOOKUP(C12020,'[1]T. Apoyo Sistema'!$B$1:$C$89,2,0)</f>
        <v>SI</v>
      </c>
    </row>
    <row r="12021" spans="1:10" x14ac:dyDescent="0.25">
      <c r="A12021" s="4" t="str">
        <f t="shared" si="374"/>
        <v>46250-POX60-bbd1</v>
      </c>
      <c r="B12021" s="14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 t="shared" si="375"/>
        <v>2026-08</v>
      </c>
      <c r="J12021" s="7" t="str">
        <f>VLOOKUP(C12021,'[1]T. Apoyo Sistema'!$B$1:$C$89,2,0)</f>
        <v>SI</v>
      </c>
    </row>
    <row r="12022" spans="1:10" x14ac:dyDescent="0.25">
      <c r="A12022" s="4" t="str">
        <f t="shared" si="374"/>
        <v>46250-POX60-bbd2</v>
      </c>
      <c r="B12022" s="14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 t="shared" si="375"/>
        <v>2026-08</v>
      </c>
      <c r="J12022" s="7" t="str">
        <f>VLOOKUP(C12022,'[1]T. Apoyo Sistema'!$B$1:$C$89,2,0)</f>
        <v>SI</v>
      </c>
    </row>
    <row r="12023" spans="1:10" x14ac:dyDescent="0.25">
      <c r="A12023" s="4" t="str">
        <f t="shared" si="374"/>
        <v>46250-POX60-com1</v>
      </c>
      <c r="B12023" s="14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 t="shared" si="375"/>
        <v>2026-08</v>
      </c>
      <c r="J12023" s="7" t="str">
        <f>VLOOKUP(C12023,'[1]T. Apoyo Sistema'!$B$1:$C$89,2,0)</f>
        <v>SI</v>
      </c>
    </row>
    <row r="12024" spans="1:10" x14ac:dyDescent="0.25">
      <c r="A12024" s="4" t="str">
        <f t="shared" si="374"/>
        <v>46250-POX60-com2</v>
      </c>
      <c r="B12024" s="14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 t="shared" si="375"/>
        <v>2026-08</v>
      </c>
      <c r="J12024" s="7" t="str">
        <f>VLOOKUP(C12024,'[1]T. Apoyo Sistema'!$B$1:$C$89,2,0)</f>
        <v>SI</v>
      </c>
    </row>
    <row r="12025" spans="1:10" x14ac:dyDescent="0.25">
      <c r="A12025" s="4" t="str">
        <f t="shared" si="374"/>
        <v>46250-POX60-com3</v>
      </c>
      <c r="B12025" s="14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 t="shared" si="375"/>
        <v>2026-08</v>
      </c>
      <c r="J12025" s="7" t="str">
        <f>VLOOKUP(C12025,'[1]T. Apoyo Sistema'!$B$1:$C$89,2,0)</f>
        <v>SI</v>
      </c>
    </row>
    <row r="12026" spans="1:10" x14ac:dyDescent="0.25">
      <c r="A12026" s="4" t="str">
        <f t="shared" si="374"/>
        <v>46250-POX60-gen1</v>
      </c>
      <c r="B12026" s="14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 t="shared" si="375"/>
        <v>2026-08</v>
      </c>
      <c r="J12026" s="7" t="str">
        <f>VLOOKUP(C12026,'[1]T. Apoyo Sistema'!$B$1:$C$89,2,0)</f>
        <v>SI</v>
      </c>
    </row>
    <row r="12027" spans="1:10" x14ac:dyDescent="0.25">
      <c r="A12027" s="4" t="str">
        <f t="shared" si="374"/>
        <v>46250-POX60-gen2</v>
      </c>
      <c r="B12027" s="14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 t="shared" si="375"/>
        <v>2026-08</v>
      </c>
      <c r="J12027" s="7" t="str">
        <f>VLOOKUP(C12027,'[1]T. Apoyo Sistema'!$B$1:$C$89,2,0)</f>
        <v>SI</v>
      </c>
    </row>
    <row r="12028" spans="1:10" x14ac:dyDescent="0.25">
      <c r="A12028" s="4" t="str">
        <f t="shared" si="374"/>
        <v>46250-POX60-motocom1</v>
      </c>
      <c r="B12028" s="14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 t="shared" si="375"/>
        <v>2026-08</v>
      </c>
      <c r="J12028" s="7" t="str">
        <f>VLOOKUP(C12028,'[1]T. Apoyo Sistema'!$B$1:$C$89,2,0)</f>
        <v>SI</v>
      </c>
    </row>
    <row r="12029" spans="1:10" x14ac:dyDescent="0.25">
      <c r="A12029" s="4" t="str">
        <f t="shared" si="374"/>
        <v>46250-POX60-motocom2</v>
      </c>
      <c r="B12029" s="14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 t="shared" si="375"/>
        <v>2026-08</v>
      </c>
      <c r="J12029" s="7" t="str">
        <f>VLOOKUP(C12029,'[1]T. Apoyo Sistema'!$B$1:$C$89,2,0)</f>
        <v>SI</v>
      </c>
    </row>
    <row r="12030" spans="1:10" x14ac:dyDescent="0.25">
      <c r="A12030" s="4" t="str">
        <f t="shared" si="374"/>
        <v>46250-POX60-psa1</v>
      </c>
      <c r="B12030" s="14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 t="shared" si="375"/>
        <v>2026-08</v>
      </c>
      <c r="J12030" s="7" t="str">
        <f>VLOOKUP(C12030,'[1]T. Apoyo Sistema'!$B$1:$C$89,2,0)</f>
        <v>SI</v>
      </c>
    </row>
    <row r="12031" spans="1:10" x14ac:dyDescent="0.25">
      <c r="A12031" s="4" t="str">
        <f t="shared" si="374"/>
        <v>46250-POX60-psa2</v>
      </c>
      <c r="B12031" s="14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 t="shared" si="375"/>
        <v>2026-08</v>
      </c>
      <c r="J12031" s="7" t="str">
        <f>VLOOKUP(C12031,'[1]T. Apoyo Sistema'!$B$1:$C$89,2,0)</f>
        <v>SI</v>
      </c>
    </row>
    <row r="12032" spans="1:10" x14ac:dyDescent="0.25">
      <c r="A12032" s="4" t="str">
        <f t="shared" si="374"/>
        <v>46250-POX60-psa3</v>
      </c>
      <c r="B12032" s="14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 t="shared" si="375"/>
        <v>2026-08</v>
      </c>
      <c r="J12032" s="7" t="str">
        <f>VLOOKUP(C12032,'[1]T. Apoyo Sistema'!$B$1:$C$89,2,0)</f>
        <v>SI</v>
      </c>
    </row>
    <row r="12033" spans="1:10" x14ac:dyDescent="0.25">
      <c r="A12033" s="4" t="str">
        <f t="shared" si="374"/>
        <v>46250-POX60-psa4</v>
      </c>
      <c r="B12033" s="14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 t="shared" si="375"/>
        <v>2026-08</v>
      </c>
      <c r="J12033" s="7" t="str">
        <f>VLOOKUP(C12033,'[1]T. Apoyo Sistema'!$B$1:$C$89,2,0)</f>
        <v>SI</v>
      </c>
    </row>
    <row r="12034" spans="1:10" x14ac:dyDescent="0.25">
      <c r="A12034" s="4" t="str">
        <f t="shared" ref="A12034:A12097" si="376">CONCATENATE(B12034,"-",C12034,"-",D12034)</f>
        <v>46250-POX60-psa5</v>
      </c>
      <c r="B12034" s="14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 t="shared" ref="I12034:I12097" si="377">TEXT(B12034,"yyyy-mm")</f>
        <v>2026-08</v>
      </c>
      <c r="J12034" s="7" t="str">
        <f>VLOOKUP(C12034,'[1]T. Apoyo Sistema'!$B$1:$C$89,2,0)</f>
        <v>SI</v>
      </c>
    </row>
    <row r="12035" spans="1:10" x14ac:dyDescent="0.25">
      <c r="A12035" s="4" t="str">
        <f t="shared" si="376"/>
        <v>46250-POX60-psa6</v>
      </c>
      <c r="B12035" s="14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 t="shared" si="377"/>
        <v>2026-08</v>
      </c>
      <c r="J12035" s="7" t="str">
        <f>VLOOKUP(C12035,'[1]T. Apoyo Sistema'!$B$1:$C$89,2,0)</f>
        <v>SI</v>
      </c>
    </row>
    <row r="12036" spans="1:10" x14ac:dyDescent="0.25">
      <c r="A12036" s="4" t="str">
        <f t="shared" si="376"/>
        <v>46250-POX60-sec1</v>
      </c>
      <c r="B12036" s="14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 t="shared" si="377"/>
        <v>2026-08</v>
      </c>
      <c r="J12036" s="7" t="str">
        <f>VLOOKUP(C12036,'[1]T. Apoyo Sistema'!$B$1:$C$89,2,0)</f>
        <v>SI</v>
      </c>
    </row>
    <row r="12037" spans="1:10" x14ac:dyDescent="0.25">
      <c r="A12037" s="4" t="str">
        <f t="shared" si="376"/>
        <v>46250-POX60-sec2</v>
      </c>
      <c r="B12037" s="14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 t="shared" si="377"/>
        <v>2026-08</v>
      </c>
      <c r="J12037" s="7" t="str">
        <f>VLOOKUP(C12037,'[1]T. Apoyo Sistema'!$B$1:$C$89,2,0)</f>
        <v>SI</v>
      </c>
    </row>
    <row r="12038" spans="1:10" x14ac:dyDescent="0.25">
      <c r="A12038" s="4" t="str">
        <f t="shared" si="376"/>
        <v>46250-POX61-bbd1</v>
      </c>
      <c r="B12038" s="14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 t="shared" si="377"/>
        <v>2026-08</v>
      </c>
      <c r="J12038" s="7" t="str">
        <f>VLOOKUP(C12038,'[1]T. Apoyo Sistema'!$B$1:$C$89,2,0)</f>
        <v>SI</v>
      </c>
    </row>
    <row r="12039" spans="1:10" x14ac:dyDescent="0.25">
      <c r="A12039" s="4" t="str">
        <f t="shared" si="376"/>
        <v>46250-POX61-bbd2</v>
      </c>
      <c r="B12039" s="14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 t="shared" si="377"/>
        <v>2026-08</v>
      </c>
      <c r="J12039" s="7" t="str">
        <f>VLOOKUP(C12039,'[1]T. Apoyo Sistema'!$B$1:$C$89,2,0)</f>
        <v>SI</v>
      </c>
    </row>
    <row r="12040" spans="1:10" x14ac:dyDescent="0.25">
      <c r="A12040" s="4" t="str">
        <f t="shared" si="376"/>
        <v>46250-POX61-com1</v>
      </c>
      <c r="B12040" s="14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 t="shared" si="377"/>
        <v>2026-08</v>
      </c>
      <c r="J12040" s="7" t="str">
        <f>VLOOKUP(C12040,'[1]T. Apoyo Sistema'!$B$1:$C$89,2,0)</f>
        <v>SI</v>
      </c>
    </row>
    <row r="12041" spans="1:10" x14ac:dyDescent="0.25">
      <c r="A12041" s="4" t="str">
        <f t="shared" si="376"/>
        <v>46250-POX61-com2</v>
      </c>
      <c r="B12041" s="14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 t="shared" si="377"/>
        <v>2026-08</v>
      </c>
      <c r="J12041" s="7" t="str">
        <f>VLOOKUP(C12041,'[1]T. Apoyo Sistema'!$B$1:$C$89,2,0)</f>
        <v>SI</v>
      </c>
    </row>
    <row r="12042" spans="1:10" x14ac:dyDescent="0.25">
      <c r="A12042" s="4" t="str">
        <f t="shared" si="376"/>
        <v>46250-POX61-com3</v>
      </c>
      <c r="B12042" s="14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 t="shared" si="377"/>
        <v>2026-08</v>
      </c>
      <c r="J12042" s="7" t="str">
        <f>VLOOKUP(C12042,'[1]T. Apoyo Sistema'!$B$1:$C$89,2,0)</f>
        <v>SI</v>
      </c>
    </row>
    <row r="12043" spans="1:10" x14ac:dyDescent="0.25">
      <c r="A12043" s="4" t="str">
        <f t="shared" si="376"/>
        <v>46250-POX61-gen1</v>
      </c>
      <c r="B12043" s="14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 t="shared" si="377"/>
        <v>2026-08</v>
      </c>
      <c r="J12043" s="7" t="str">
        <f>VLOOKUP(C12043,'[1]T. Apoyo Sistema'!$B$1:$C$89,2,0)</f>
        <v>SI</v>
      </c>
    </row>
    <row r="12044" spans="1:10" x14ac:dyDescent="0.25">
      <c r="A12044" s="4" t="str">
        <f t="shared" si="376"/>
        <v>46250-POX61-gen2</v>
      </c>
      <c r="B12044" s="14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 t="shared" si="377"/>
        <v>2026-08</v>
      </c>
      <c r="J12044" s="7" t="str">
        <f>VLOOKUP(C12044,'[1]T. Apoyo Sistema'!$B$1:$C$89,2,0)</f>
        <v>SI</v>
      </c>
    </row>
    <row r="12045" spans="1:10" x14ac:dyDescent="0.25">
      <c r="A12045" s="4" t="str">
        <f t="shared" si="376"/>
        <v>46250-POX61-motocom1</v>
      </c>
      <c r="B12045" s="14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 t="shared" si="377"/>
        <v>2026-08</v>
      </c>
      <c r="J12045" s="7" t="str">
        <f>VLOOKUP(C12045,'[1]T. Apoyo Sistema'!$B$1:$C$89,2,0)</f>
        <v>SI</v>
      </c>
    </row>
    <row r="12046" spans="1:10" x14ac:dyDescent="0.25">
      <c r="A12046" s="4" t="str">
        <f t="shared" si="376"/>
        <v>46250-POX61-motocom2</v>
      </c>
      <c r="B12046" s="14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 t="shared" si="377"/>
        <v>2026-08</v>
      </c>
      <c r="J12046" s="7" t="str">
        <f>VLOOKUP(C12046,'[1]T. Apoyo Sistema'!$B$1:$C$89,2,0)</f>
        <v>SI</v>
      </c>
    </row>
    <row r="12047" spans="1:10" x14ac:dyDescent="0.25">
      <c r="A12047" s="4" t="str">
        <f t="shared" si="376"/>
        <v>46250-POX61-psa1</v>
      </c>
      <c r="B12047" s="14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 t="shared" si="377"/>
        <v>2026-08</v>
      </c>
      <c r="J12047" s="7" t="str">
        <f>VLOOKUP(C12047,'[1]T. Apoyo Sistema'!$B$1:$C$89,2,0)</f>
        <v>SI</v>
      </c>
    </row>
    <row r="12048" spans="1:10" x14ac:dyDescent="0.25">
      <c r="A12048" s="4" t="str">
        <f t="shared" si="376"/>
        <v>46250-POX61-psa2</v>
      </c>
      <c r="B12048" s="14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 t="shared" si="377"/>
        <v>2026-08</v>
      </c>
      <c r="J12048" s="7" t="str">
        <f>VLOOKUP(C12048,'[1]T. Apoyo Sistema'!$B$1:$C$89,2,0)</f>
        <v>SI</v>
      </c>
    </row>
    <row r="12049" spans="1:10" x14ac:dyDescent="0.25">
      <c r="A12049" s="4" t="str">
        <f t="shared" si="376"/>
        <v>46250-POX61-psa3</v>
      </c>
      <c r="B12049" s="14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 t="shared" si="377"/>
        <v>2026-08</v>
      </c>
      <c r="J12049" s="7" t="str">
        <f>VLOOKUP(C12049,'[1]T. Apoyo Sistema'!$B$1:$C$89,2,0)</f>
        <v>SI</v>
      </c>
    </row>
    <row r="12050" spans="1:10" x14ac:dyDescent="0.25">
      <c r="A12050" s="4" t="str">
        <f t="shared" si="376"/>
        <v>46250-POX61-psa4</v>
      </c>
      <c r="B12050" s="14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 t="shared" si="377"/>
        <v>2026-08</v>
      </c>
      <c r="J12050" s="7" t="str">
        <f>VLOOKUP(C12050,'[1]T. Apoyo Sistema'!$B$1:$C$89,2,0)</f>
        <v>SI</v>
      </c>
    </row>
    <row r="12051" spans="1:10" x14ac:dyDescent="0.25">
      <c r="A12051" s="4" t="str">
        <f t="shared" si="376"/>
        <v>46250-POX61-psa5</v>
      </c>
      <c r="B12051" s="14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 t="shared" si="377"/>
        <v>2026-08</v>
      </c>
      <c r="J12051" s="7" t="str">
        <f>VLOOKUP(C12051,'[1]T. Apoyo Sistema'!$B$1:$C$89,2,0)</f>
        <v>SI</v>
      </c>
    </row>
    <row r="12052" spans="1:10" x14ac:dyDescent="0.25">
      <c r="A12052" s="4" t="str">
        <f t="shared" si="376"/>
        <v>46250-POX61-psa6</v>
      </c>
      <c r="B12052" s="14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 t="shared" si="377"/>
        <v>2026-08</v>
      </c>
      <c r="J12052" s="7" t="str">
        <f>VLOOKUP(C12052,'[1]T. Apoyo Sistema'!$B$1:$C$89,2,0)</f>
        <v>SI</v>
      </c>
    </row>
    <row r="12053" spans="1:10" x14ac:dyDescent="0.25">
      <c r="A12053" s="4" t="str">
        <f t="shared" si="376"/>
        <v>46250-POX61-sec1</v>
      </c>
      <c r="B12053" s="14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 t="shared" si="377"/>
        <v>2026-08</v>
      </c>
      <c r="J12053" s="7" t="str">
        <f>VLOOKUP(C12053,'[1]T. Apoyo Sistema'!$B$1:$C$89,2,0)</f>
        <v>SI</v>
      </c>
    </row>
    <row r="12054" spans="1:10" x14ac:dyDescent="0.25">
      <c r="A12054" s="4" t="str">
        <f t="shared" si="376"/>
        <v>46250-POX61-sec2</v>
      </c>
      <c r="B12054" s="14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 t="shared" si="377"/>
        <v>2026-08</v>
      </c>
      <c r="J12054" s="7" t="str">
        <f>VLOOKUP(C12054,'[1]T. Apoyo Sistema'!$B$1:$C$89,2,0)</f>
        <v>SI</v>
      </c>
    </row>
    <row r="12055" spans="1:10" x14ac:dyDescent="0.25">
      <c r="A12055" s="4" t="str">
        <f t="shared" si="376"/>
        <v>46250-POX62-bbd1</v>
      </c>
      <c r="B12055" s="14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 t="shared" si="377"/>
        <v>2026-08</v>
      </c>
      <c r="J12055" s="7" t="str">
        <f>VLOOKUP(C12055,'[1]T. Apoyo Sistema'!$B$1:$C$89,2,0)</f>
        <v>SI</v>
      </c>
    </row>
    <row r="12056" spans="1:10" x14ac:dyDescent="0.25">
      <c r="A12056" s="4" t="str">
        <f t="shared" si="376"/>
        <v>46250-POX62-bbd2</v>
      </c>
      <c r="B12056" s="14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 t="shared" si="377"/>
        <v>2026-08</v>
      </c>
      <c r="J12056" s="7" t="str">
        <f>VLOOKUP(C12056,'[1]T. Apoyo Sistema'!$B$1:$C$89,2,0)</f>
        <v>SI</v>
      </c>
    </row>
    <row r="12057" spans="1:10" x14ac:dyDescent="0.25">
      <c r="A12057" s="4" t="str">
        <f t="shared" si="376"/>
        <v>46250-POX62-com1</v>
      </c>
      <c r="B12057" s="14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 t="shared" si="377"/>
        <v>2026-08</v>
      </c>
      <c r="J12057" s="7" t="str">
        <f>VLOOKUP(C12057,'[1]T. Apoyo Sistema'!$B$1:$C$89,2,0)</f>
        <v>SI</v>
      </c>
    </row>
    <row r="12058" spans="1:10" x14ac:dyDescent="0.25">
      <c r="A12058" s="4" t="str">
        <f t="shared" si="376"/>
        <v>46250-POX62-com2</v>
      </c>
      <c r="B12058" s="14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 t="shared" si="377"/>
        <v>2026-08</v>
      </c>
      <c r="J12058" s="7" t="str">
        <f>VLOOKUP(C12058,'[1]T. Apoyo Sistema'!$B$1:$C$89,2,0)</f>
        <v>SI</v>
      </c>
    </row>
    <row r="12059" spans="1:10" x14ac:dyDescent="0.25">
      <c r="A12059" s="4" t="str">
        <f t="shared" si="376"/>
        <v>46250-POX62-com3</v>
      </c>
      <c r="B12059" s="14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 t="shared" si="377"/>
        <v>2026-08</v>
      </c>
      <c r="J12059" s="7" t="str">
        <f>VLOOKUP(C12059,'[1]T. Apoyo Sistema'!$B$1:$C$89,2,0)</f>
        <v>SI</v>
      </c>
    </row>
    <row r="12060" spans="1:10" x14ac:dyDescent="0.25">
      <c r="A12060" s="4" t="str">
        <f t="shared" si="376"/>
        <v>46250-POX62-com4</v>
      </c>
      <c r="B12060" s="14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 t="shared" si="377"/>
        <v>2026-08</v>
      </c>
      <c r="J12060" s="7" t="str">
        <f>VLOOKUP(C12060,'[1]T. Apoyo Sistema'!$B$1:$C$89,2,0)</f>
        <v>SI</v>
      </c>
    </row>
    <row r="12061" spans="1:10" x14ac:dyDescent="0.25">
      <c r="A12061" s="4" t="str">
        <f t="shared" si="376"/>
        <v>46250-POX62-gen1</v>
      </c>
      <c r="B12061" s="14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 t="shared" si="377"/>
        <v>2026-08</v>
      </c>
      <c r="J12061" s="7" t="str">
        <f>VLOOKUP(C12061,'[1]T. Apoyo Sistema'!$B$1:$C$89,2,0)</f>
        <v>SI</v>
      </c>
    </row>
    <row r="12062" spans="1:10" x14ac:dyDescent="0.25">
      <c r="A12062" s="4" t="str">
        <f t="shared" si="376"/>
        <v>46250-POX62-gen2</v>
      </c>
      <c r="B12062" s="14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 t="shared" si="377"/>
        <v>2026-08</v>
      </c>
      <c r="J12062" s="7" t="str">
        <f>VLOOKUP(C12062,'[1]T. Apoyo Sistema'!$B$1:$C$89,2,0)</f>
        <v>SI</v>
      </c>
    </row>
    <row r="12063" spans="1:10" x14ac:dyDescent="0.25">
      <c r="A12063" s="4" t="str">
        <f t="shared" si="376"/>
        <v>46250-POX62-psa1</v>
      </c>
      <c r="B12063" s="14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 t="shared" si="377"/>
        <v>2026-08</v>
      </c>
      <c r="J12063" s="7" t="str">
        <f>VLOOKUP(C12063,'[1]T. Apoyo Sistema'!$B$1:$C$89,2,0)</f>
        <v>SI</v>
      </c>
    </row>
    <row r="12064" spans="1:10" x14ac:dyDescent="0.25">
      <c r="A12064" s="4" t="str">
        <f t="shared" si="376"/>
        <v>46250-POX62-psa2</v>
      </c>
      <c r="B12064" s="14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 t="shared" si="377"/>
        <v>2026-08</v>
      </c>
      <c r="J12064" s="7" t="str">
        <f>VLOOKUP(C12064,'[1]T. Apoyo Sistema'!$B$1:$C$89,2,0)</f>
        <v>SI</v>
      </c>
    </row>
    <row r="12065" spans="1:10" x14ac:dyDescent="0.25">
      <c r="A12065" s="4" t="str">
        <f t="shared" si="376"/>
        <v>46250-POX62-psa3</v>
      </c>
      <c r="B12065" s="14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 t="shared" si="377"/>
        <v>2026-08</v>
      </c>
      <c r="J12065" s="7" t="str">
        <f>VLOOKUP(C12065,'[1]T. Apoyo Sistema'!$B$1:$C$89,2,0)</f>
        <v>SI</v>
      </c>
    </row>
    <row r="12066" spans="1:10" x14ac:dyDescent="0.25">
      <c r="A12066" s="4" t="str">
        <f t="shared" si="376"/>
        <v>46250-POX62-psa4</v>
      </c>
      <c r="B12066" s="14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 t="shared" si="377"/>
        <v>2026-08</v>
      </c>
      <c r="J12066" s="7" t="str">
        <f>VLOOKUP(C12066,'[1]T. Apoyo Sistema'!$B$1:$C$89,2,0)</f>
        <v>SI</v>
      </c>
    </row>
    <row r="12067" spans="1:10" x14ac:dyDescent="0.25">
      <c r="A12067" s="4" t="str">
        <f t="shared" si="376"/>
        <v>46250-POX62-sec1</v>
      </c>
      <c r="B12067" s="14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 t="shared" si="377"/>
        <v>2026-08</v>
      </c>
      <c r="J12067" s="7" t="str">
        <f>VLOOKUP(C12067,'[1]T. Apoyo Sistema'!$B$1:$C$89,2,0)</f>
        <v>SI</v>
      </c>
    </row>
    <row r="12068" spans="1:10" x14ac:dyDescent="0.25">
      <c r="A12068" s="4" t="str">
        <f t="shared" si="376"/>
        <v>46250-POX62-sec2</v>
      </c>
      <c r="B12068" s="14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 t="shared" si="377"/>
        <v>2026-08</v>
      </c>
      <c r="J12068" s="7" t="str">
        <f>VLOOKUP(C12068,'[1]T. Apoyo Sistema'!$B$1:$C$89,2,0)</f>
        <v>SI</v>
      </c>
    </row>
    <row r="12069" spans="1:10" x14ac:dyDescent="0.25">
      <c r="A12069" s="4" t="str">
        <f t="shared" si="376"/>
        <v>46250-POX63-bbd1</v>
      </c>
      <c r="B12069" s="14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 t="shared" si="377"/>
        <v>2026-08</v>
      </c>
      <c r="J12069" s="7" t="str">
        <f>VLOOKUP(C12069,'[1]T. Apoyo Sistema'!$B$1:$C$89,2,0)</f>
        <v>SI</v>
      </c>
    </row>
    <row r="12070" spans="1:10" x14ac:dyDescent="0.25">
      <c r="A12070" s="4" t="str">
        <f t="shared" si="376"/>
        <v>46250-POX63-bbd2</v>
      </c>
      <c r="B12070" s="14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 t="shared" si="377"/>
        <v>2026-08</v>
      </c>
      <c r="J12070" s="7" t="str">
        <f>VLOOKUP(C12070,'[1]T. Apoyo Sistema'!$B$1:$C$89,2,0)</f>
        <v>SI</v>
      </c>
    </row>
    <row r="12071" spans="1:10" x14ac:dyDescent="0.25">
      <c r="A12071" s="4" t="str">
        <f t="shared" si="376"/>
        <v>46250-POX63-com1</v>
      </c>
      <c r="B12071" s="14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 t="shared" si="377"/>
        <v>2026-08</v>
      </c>
      <c r="J12071" s="7" t="str">
        <f>VLOOKUP(C12071,'[1]T. Apoyo Sistema'!$B$1:$C$89,2,0)</f>
        <v>SI</v>
      </c>
    </row>
    <row r="12072" spans="1:10" x14ac:dyDescent="0.25">
      <c r="A12072" s="4" t="str">
        <f t="shared" si="376"/>
        <v>46250-POX63-com2</v>
      </c>
      <c r="B12072" s="14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 t="shared" si="377"/>
        <v>2026-08</v>
      </c>
      <c r="J12072" s="7" t="str">
        <f>VLOOKUP(C12072,'[1]T. Apoyo Sistema'!$B$1:$C$89,2,0)</f>
        <v>SI</v>
      </c>
    </row>
    <row r="12073" spans="1:10" x14ac:dyDescent="0.25">
      <c r="A12073" s="4" t="str">
        <f t="shared" si="376"/>
        <v>46250-POX63-com3</v>
      </c>
      <c r="B12073" s="14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 t="shared" si="377"/>
        <v>2026-08</v>
      </c>
      <c r="J12073" s="7" t="str">
        <f>VLOOKUP(C12073,'[1]T. Apoyo Sistema'!$B$1:$C$89,2,0)</f>
        <v>SI</v>
      </c>
    </row>
    <row r="12074" spans="1:10" x14ac:dyDescent="0.25">
      <c r="A12074" s="4" t="str">
        <f t="shared" si="376"/>
        <v>46250-POX63-gen1</v>
      </c>
      <c r="B12074" s="14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 t="shared" si="377"/>
        <v>2026-08</v>
      </c>
      <c r="J12074" s="7" t="str">
        <f>VLOOKUP(C12074,'[1]T. Apoyo Sistema'!$B$1:$C$89,2,0)</f>
        <v>SI</v>
      </c>
    </row>
    <row r="12075" spans="1:10" x14ac:dyDescent="0.25">
      <c r="A12075" s="4" t="str">
        <f t="shared" si="376"/>
        <v>46250-POX63-gen2</v>
      </c>
      <c r="B12075" s="14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 t="shared" si="377"/>
        <v>2026-08</v>
      </c>
      <c r="J12075" s="7" t="str">
        <f>VLOOKUP(C12075,'[1]T. Apoyo Sistema'!$B$1:$C$89,2,0)</f>
        <v>SI</v>
      </c>
    </row>
    <row r="12076" spans="1:10" x14ac:dyDescent="0.25">
      <c r="A12076" s="4" t="str">
        <f t="shared" si="376"/>
        <v>46250-POX63-motocom1</v>
      </c>
      <c r="B12076" s="14">
        <v>46250</v>
      </c>
      <c r="C12076" s="4" t="s">
        <v>11</v>
      </c>
      <c r="D12076" s="4" t="s">
        <v>104</v>
      </c>
      <c r="E12076" s="4">
        <v>0</v>
      </c>
      <c r="F12076" s="6">
        <v>0</v>
      </c>
      <c r="G12076" s="6">
        <v>0</v>
      </c>
      <c r="H12076" s="6">
        <v>0</v>
      </c>
      <c r="I12076" s="4" t="str">
        <f t="shared" si="377"/>
        <v>2026-08</v>
      </c>
      <c r="J12076" s="7" t="str">
        <f>VLOOKUP(C12076,'[1]T. Apoyo Sistema'!$B$1:$C$89,2,0)</f>
        <v>SI</v>
      </c>
    </row>
    <row r="12077" spans="1:10" x14ac:dyDescent="0.25">
      <c r="A12077" s="4" t="str">
        <f t="shared" si="376"/>
        <v>46250-POX63-motocom2</v>
      </c>
      <c r="B12077" s="14">
        <v>46250</v>
      </c>
      <c r="C12077" s="4" t="s">
        <v>11</v>
      </c>
      <c r="D12077" s="4" t="s">
        <v>105</v>
      </c>
      <c r="E12077" s="4">
        <v>0</v>
      </c>
      <c r="F12077" s="6">
        <v>0</v>
      </c>
      <c r="G12077" s="6">
        <v>0</v>
      </c>
      <c r="H12077" s="6">
        <v>0</v>
      </c>
      <c r="I12077" s="4" t="str">
        <f t="shared" si="377"/>
        <v>2026-08</v>
      </c>
      <c r="J12077" s="7" t="str">
        <f>VLOOKUP(C12077,'[1]T. Apoyo Sistema'!$B$1:$C$89,2,0)</f>
        <v>SI</v>
      </c>
    </row>
    <row r="12078" spans="1:10" x14ac:dyDescent="0.25">
      <c r="A12078" s="4" t="str">
        <f t="shared" si="376"/>
        <v>46250-POX63-psa1</v>
      </c>
      <c r="B12078" s="14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 t="shared" si="377"/>
        <v>2026-08</v>
      </c>
      <c r="J12078" s="7" t="str">
        <f>VLOOKUP(C12078,'[1]T. Apoyo Sistema'!$B$1:$C$89,2,0)</f>
        <v>SI</v>
      </c>
    </row>
    <row r="12079" spans="1:10" x14ac:dyDescent="0.25">
      <c r="A12079" s="4" t="str">
        <f t="shared" si="376"/>
        <v>46250-POX63-psa2</v>
      </c>
      <c r="B12079" s="14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 t="shared" si="377"/>
        <v>2026-08</v>
      </c>
      <c r="J12079" s="7" t="str">
        <f>VLOOKUP(C12079,'[1]T. Apoyo Sistema'!$B$1:$C$89,2,0)</f>
        <v>SI</v>
      </c>
    </row>
    <row r="12080" spans="1:10" x14ac:dyDescent="0.25">
      <c r="A12080" s="4" t="str">
        <f t="shared" si="376"/>
        <v>46250-POX63-psa3</v>
      </c>
      <c r="B12080" s="14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 t="shared" si="377"/>
        <v>2026-08</v>
      </c>
      <c r="J12080" s="7" t="str">
        <f>VLOOKUP(C12080,'[1]T. Apoyo Sistema'!$B$1:$C$89,2,0)</f>
        <v>SI</v>
      </c>
    </row>
    <row r="12081" spans="1:10" x14ac:dyDescent="0.25">
      <c r="A12081" s="4" t="str">
        <f t="shared" si="376"/>
        <v>46250-POX63-psa4</v>
      </c>
      <c r="B12081" s="14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 t="shared" si="377"/>
        <v>2026-08</v>
      </c>
      <c r="J12081" s="7" t="str">
        <f>VLOOKUP(C12081,'[1]T. Apoyo Sistema'!$B$1:$C$89,2,0)</f>
        <v>SI</v>
      </c>
    </row>
    <row r="12082" spans="1:10" x14ac:dyDescent="0.25">
      <c r="A12082" s="4" t="str">
        <f t="shared" si="376"/>
        <v>46250-POX63-psa5</v>
      </c>
      <c r="B12082" s="14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 t="shared" si="377"/>
        <v>2026-08</v>
      </c>
      <c r="J12082" s="7" t="str">
        <f>VLOOKUP(C12082,'[1]T. Apoyo Sistema'!$B$1:$C$89,2,0)</f>
        <v>SI</v>
      </c>
    </row>
    <row r="12083" spans="1:10" x14ac:dyDescent="0.25">
      <c r="A12083" s="4" t="str">
        <f t="shared" si="376"/>
        <v>46250-POX63-psa6</v>
      </c>
      <c r="B12083" s="14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 t="shared" si="377"/>
        <v>2026-08</v>
      </c>
      <c r="J12083" s="7" t="str">
        <f>VLOOKUP(C12083,'[1]T. Apoyo Sistema'!$B$1:$C$89,2,0)</f>
        <v>SI</v>
      </c>
    </row>
    <row r="12084" spans="1:10" x14ac:dyDescent="0.25">
      <c r="A12084" s="4" t="str">
        <f t="shared" si="376"/>
        <v>46250-POX63-sec1</v>
      </c>
      <c r="B12084" s="14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 t="shared" si="377"/>
        <v>2026-08</v>
      </c>
      <c r="J12084" s="7" t="str">
        <f>VLOOKUP(C12084,'[1]T. Apoyo Sistema'!$B$1:$C$89,2,0)</f>
        <v>SI</v>
      </c>
    </row>
    <row r="12085" spans="1:10" x14ac:dyDescent="0.25">
      <c r="A12085" s="4" t="str">
        <f t="shared" si="376"/>
        <v>46250-POX63-sec2</v>
      </c>
      <c r="B12085" s="14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 t="shared" si="377"/>
        <v>2026-08</v>
      </c>
      <c r="J12085" s="7" t="str">
        <f>VLOOKUP(C12085,'[1]T. Apoyo Sistema'!$B$1:$C$89,2,0)</f>
        <v>SI</v>
      </c>
    </row>
    <row r="12086" spans="1:10" x14ac:dyDescent="0.25">
      <c r="A12086" s="4" t="str">
        <f t="shared" si="376"/>
        <v>46250-POX64-bbd1</v>
      </c>
      <c r="B12086" s="14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 t="shared" si="377"/>
        <v>2026-08</v>
      </c>
      <c r="J12086" s="7" t="str">
        <f>VLOOKUP(C12086,'[1]T. Apoyo Sistema'!$B$1:$C$89,2,0)</f>
        <v>SI</v>
      </c>
    </row>
    <row r="12087" spans="1:10" x14ac:dyDescent="0.25">
      <c r="A12087" s="4" t="str">
        <f t="shared" si="376"/>
        <v>46250-POX64-bbd2</v>
      </c>
      <c r="B12087" s="14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 t="shared" si="377"/>
        <v>2026-08</v>
      </c>
      <c r="J12087" s="7" t="str">
        <f>VLOOKUP(C12087,'[1]T. Apoyo Sistema'!$B$1:$C$89,2,0)</f>
        <v>SI</v>
      </c>
    </row>
    <row r="12088" spans="1:10" x14ac:dyDescent="0.25">
      <c r="A12088" s="4" t="str">
        <f t="shared" si="376"/>
        <v>46250-POX64-com1</v>
      </c>
      <c r="B12088" s="14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 t="shared" si="377"/>
        <v>2026-08</v>
      </c>
      <c r="J12088" s="7" t="str">
        <f>VLOOKUP(C12088,'[1]T. Apoyo Sistema'!$B$1:$C$89,2,0)</f>
        <v>SI</v>
      </c>
    </row>
    <row r="12089" spans="1:10" x14ac:dyDescent="0.25">
      <c r="A12089" s="4" t="str">
        <f t="shared" si="376"/>
        <v>46250-POX64-com2</v>
      </c>
      <c r="B12089" s="14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 t="shared" si="377"/>
        <v>2026-08</v>
      </c>
      <c r="J12089" s="7" t="str">
        <f>VLOOKUP(C12089,'[1]T. Apoyo Sistema'!$B$1:$C$89,2,0)</f>
        <v>SI</v>
      </c>
    </row>
    <row r="12090" spans="1:10" x14ac:dyDescent="0.25">
      <c r="A12090" s="4" t="str">
        <f t="shared" si="376"/>
        <v>46250-POX64-com3</v>
      </c>
      <c r="B12090" s="14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 t="shared" si="377"/>
        <v>2026-08</v>
      </c>
      <c r="J12090" s="7" t="str">
        <f>VLOOKUP(C12090,'[1]T. Apoyo Sistema'!$B$1:$C$89,2,0)</f>
        <v>SI</v>
      </c>
    </row>
    <row r="12091" spans="1:10" x14ac:dyDescent="0.25">
      <c r="A12091" s="4" t="str">
        <f t="shared" si="376"/>
        <v>46250-POX64-gen1</v>
      </c>
      <c r="B12091" s="14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 t="shared" si="377"/>
        <v>2026-08</v>
      </c>
      <c r="J12091" s="7" t="str">
        <f>VLOOKUP(C12091,'[1]T. Apoyo Sistema'!$B$1:$C$89,2,0)</f>
        <v>SI</v>
      </c>
    </row>
    <row r="12092" spans="1:10" x14ac:dyDescent="0.25">
      <c r="A12092" s="4" t="str">
        <f t="shared" si="376"/>
        <v>46250-POX64-gen2</v>
      </c>
      <c r="B12092" s="14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 t="shared" si="377"/>
        <v>2026-08</v>
      </c>
      <c r="J12092" s="7" t="str">
        <f>VLOOKUP(C12092,'[1]T. Apoyo Sistema'!$B$1:$C$89,2,0)</f>
        <v>SI</v>
      </c>
    </row>
    <row r="12093" spans="1:10" x14ac:dyDescent="0.25">
      <c r="A12093" s="4" t="str">
        <f t="shared" si="376"/>
        <v>46250-POX64-psa1</v>
      </c>
      <c r="B12093" s="14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 t="shared" si="377"/>
        <v>2026-08</v>
      </c>
      <c r="J12093" s="7" t="str">
        <f>VLOOKUP(C12093,'[1]T. Apoyo Sistema'!$B$1:$C$89,2,0)</f>
        <v>SI</v>
      </c>
    </row>
    <row r="12094" spans="1:10" x14ac:dyDescent="0.25">
      <c r="A12094" s="4" t="str">
        <f t="shared" si="376"/>
        <v>46250-POX64-psa2</v>
      </c>
      <c r="B12094" s="14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 t="shared" si="377"/>
        <v>2026-08</v>
      </c>
      <c r="J12094" s="7" t="str">
        <f>VLOOKUP(C12094,'[1]T. Apoyo Sistema'!$B$1:$C$89,2,0)</f>
        <v>SI</v>
      </c>
    </row>
    <row r="12095" spans="1:10" x14ac:dyDescent="0.25">
      <c r="A12095" s="4" t="str">
        <f t="shared" si="376"/>
        <v>46250-POX64-psa3</v>
      </c>
      <c r="B12095" s="14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 t="shared" si="377"/>
        <v>2026-08</v>
      </c>
      <c r="J12095" s="7" t="str">
        <f>VLOOKUP(C12095,'[1]T. Apoyo Sistema'!$B$1:$C$89,2,0)</f>
        <v>SI</v>
      </c>
    </row>
    <row r="12096" spans="1:10" x14ac:dyDescent="0.25">
      <c r="A12096" s="4" t="str">
        <f t="shared" si="376"/>
        <v>46250-POX64-psa4</v>
      </c>
      <c r="B12096" s="14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 t="shared" si="377"/>
        <v>2026-08</v>
      </c>
      <c r="J12096" s="7" t="str">
        <f>VLOOKUP(C12096,'[1]T. Apoyo Sistema'!$B$1:$C$89,2,0)</f>
        <v>SI</v>
      </c>
    </row>
    <row r="12097" spans="1:10" x14ac:dyDescent="0.25">
      <c r="A12097" s="4" t="str">
        <f t="shared" si="376"/>
        <v>46250-POX64-sec1</v>
      </c>
      <c r="B12097" s="14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 t="shared" si="377"/>
        <v>2026-08</v>
      </c>
      <c r="J12097" s="7" t="str">
        <f>VLOOKUP(C12097,'[1]T. Apoyo Sistema'!$B$1:$C$89,2,0)</f>
        <v>SI</v>
      </c>
    </row>
    <row r="12098" spans="1:10" x14ac:dyDescent="0.25">
      <c r="A12098" s="4" t="str">
        <f t="shared" ref="A12098:A12161" si="378">CONCATENATE(B12098,"-",C12098,"-",D12098)</f>
        <v>46250-POX64-sec2</v>
      </c>
      <c r="B12098" s="14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 t="shared" ref="I12098:I12161" si="379">TEXT(B12098,"yyyy-mm")</f>
        <v>2026-08</v>
      </c>
      <c r="J12098" s="7" t="str">
        <f>VLOOKUP(C12098,'[1]T. Apoyo Sistema'!$B$1:$C$89,2,0)</f>
        <v>SI</v>
      </c>
    </row>
    <row r="12099" spans="1:10" x14ac:dyDescent="0.25">
      <c r="A12099" s="4" t="str">
        <f t="shared" si="378"/>
        <v>46250-POX65-bbd1</v>
      </c>
      <c r="B12099" s="14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 t="shared" si="379"/>
        <v>2026-08</v>
      </c>
      <c r="J12099" s="7" t="str">
        <f>VLOOKUP(C12099,'[1]T. Apoyo Sistema'!$B$1:$C$89,2,0)</f>
        <v>SI</v>
      </c>
    </row>
    <row r="12100" spans="1:10" x14ac:dyDescent="0.25">
      <c r="A12100" s="4" t="str">
        <f t="shared" si="378"/>
        <v>46250-POX65-bbd2</v>
      </c>
      <c r="B12100" s="14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 t="shared" si="379"/>
        <v>2026-08</v>
      </c>
      <c r="J12100" s="7" t="str">
        <f>VLOOKUP(C12100,'[1]T. Apoyo Sistema'!$B$1:$C$89,2,0)</f>
        <v>SI</v>
      </c>
    </row>
    <row r="12101" spans="1:10" x14ac:dyDescent="0.25">
      <c r="A12101" s="4" t="str">
        <f t="shared" si="378"/>
        <v>46250-POX65-com1</v>
      </c>
      <c r="B12101" s="14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 t="shared" si="379"/>
        <v>2026-08</v>
      </c>
      <c r="J12101" s="7" t="str">
        <f>VLOOKUP(C12101,'[1]T. Apoyo Sistema'!$B$1:$C$89,2,0)</f>
        <v>SI</v>
      </c>
    </row>
    <row r="12102" spans="1:10" x14ac:dyDescent="0.25">
      <c r="A12102" s="4" t="str">
        <f t="shared" si="378"/>
        <v>46250-POX65-com2</v>
      </c>
      <c r="B12102" s="14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 t="shared" si="379"/>
        <v>2026-08</v>
      </c>
      <c r="J12102" s="7" t="str">
        <f>VLOOKUP(C12102,'[1]T. Apoyo Sistema'!$B$1:$C$89,2,0)</f>
        <v>SI</v>
      </c>
    </row>
    <row r="12103" spans="1:10" x14ac:dyDescent="0.25">
      <c r="A12103" s="4" t="str">
        <f t="shared" si="378"/>
        <v>46250-POX65-com3</v>
      </c>
      <c r="B12103" s="14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 t="shared" si="379"/>
        <v>2026-08</v>
      </c>
      <c r="J12103" s="7" t="str">
        <f>VLOOKUP(C12103,'[1]T. Apoyo Sistema'!$B$1:$C$89,2,0)</f>
        <v>SI</v>
      </c>
    </row>
    <row r="12104" spans="1:10" x14ac:dyDescent="0.25">
      <c r="A12104" s="4" t="str">
        <f t="shared" si="378"/>
        <v>46250-POX65-gen1</v>
      </c>
      <c r="B12104" s="14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 t="shared" si="379"/>
        <v>2026-08</v>
      </c>
      <c r="J12104" s="7" t="str">
        <f>VLOOKUP(C12104,'[1]T. Apoyo Sistema'!$B$1:$C$89,2,0)</f>
        <v>SI</v>
      </c>
    </row>
    <row r="12105" spans="1:10" x14ac:dyDescent="0.25">
      <c r="A12105" s="4" t="str">
        <f t="shared" si="378"/>
        <v>46250-POX65-gen2</v>
      </c>
      <c r="B12105" s="14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 t="shared" si="379"/>
        <v>2026-08</v>
      </c>
      <c r="J12105" s="7" t="str">
        <f>VLOOKUP(C12105,'[1]T. Apoyo Sistema'!$B$1:$C$89,2,0)</f>
        <v>SI</v>
      </c>
    </row>
    <row r="12106" spans="1:10" x14ac:dyDescent="0.25">
      <c r="A12106" s="4" t="str">
        <f t="shared" si="378"/>
        <v>46250-POX65-psa1</v>
      </c>
      <c r="B12106" s="14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 t="shared" si="379"/>
        <v>2026-08</v>
      </c>
      <c r="J12106" s="7" t="str">
        <f>VLOOKUP(C12106,'[1]T. Apoyo Sistema'!$B$1:$C$89,2,0)</f>
        <v>SI</v>
      </c>
    </row>
    <row r="12107" spans="1:10" x14ac:dyDescent="0.25">
      <c r="A12107" s="4" t="str">
        <f t="shared" si="378"/>
        <v>46250-POX65-psa2</v>
      </c>
      <c r="B12107" s="14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 t="shared" si="379"/>
        <v>2026-08</v>
      </c>
      <c r="J12107" s="7" t="str">
        <f>VLOOKUP(C12107,'[1]T. Apoyo Sistema'!$B$1:$C$89,2,0)</f>
        <v>SI</v>
      </c>
    </row>
    <row r="12108" spans="1:10" x14ac:dyDescent="0.25">
      <c r="A12108" s="4" t="str">
        <f t="shared" si="378"/>
        <v>46250-POX65-psa3</v>
      </c>
      <c r="B12108" s="14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 t="shared" si="379"/>
        <v>2026-08</v>
      </c>
      <c r="J12108" s="7" t="str">
        <f>VLOOKUP(C12108,'[1]T. Apoyo Sistema'!$B$1:$C$89,2,0)</f>
        <v>SI</v>
      </c>
    </row>
    <row r="12109" spans="1:10" x14ac:dyDescent="0.25">
      <c r="A12109" s="4" t="str">
        <f t="shared" si="378"/>
        <v>46250-POX65-psa4</v>
      </c>
      <c r="B12109" s="14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 t="shared" si="379"/>
        <v>2026-08</v>
      </c>
      <c r="J12109" s="7" t="str">
        <f>VLOOKUP(C12109,'[1]T. Apoyo Sistema'!$B$1:$C$89,2,0)</f>
        <v>SI</v>
      </c>
    </row>
    <row r="12110" spans="1:10" x14ac:dyDescent="0.25">
      <c r="A12110" s="4" t="str">
        <f t="shared" si="378"/>
        <v>46250-POX65-psa5</v>
      </c>
      <c r="B12110" s="14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 t="shared" si="379"/>
        <v>2026-08</v>
      </c>
      <c r="J12110" s="7" t="str">
        <f>VLOOKUP(C12110,'[1]T. Apoyo Sistema'!$B$1:$C$89,2,0)</f>
        <v>SI</v>
      </c>
    </row>
    <row r="12111" spans="1:10" x14ac:dyDescent="0.25">
      <c r="A12111" s="4" t="str">
        <f t="shared" si="378"/>
        <v>46250-POX65-psa6</v>
      </c>
      <c r="B12111" s="14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 t="shared" si="379"/>
        <v>2026-08</v>
      </c>
      <c r="J12111" s="7" t="str">
        <f>VLOOKUP(C12111,'[1]T. Apoyo Sistema'!$B$1:$C$89,2,0)</f>
        <v>SI</v>
      </c>
    </row>
    <row r="12112" spans="1:10" x14ac:dyDescent="0.25">
      <c r="A12112" s="4" t="str">
        <f t="shared" si="378"/>
        <v>46250-POX65-sec1</v>
      </c>
      <c r="B12112" s="14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 t="shared" si="379"/>
        <v>2026-08</v>
      </c>
      <c r="J12112" s="7" t="str">
        <f>VLOOKUP(C12112,'[1]T. Apoyo Sistema'!$B$1:$C$89,2,0)</f>
        <v>SI</v>
      </c>
    </row>
    <row r="12113" spans="1:10" x14ac:dyDescent="0.25">
      <c r="A12113" s="4" t="str">
        <f t="shared" si="378"/>
        <v>46250-POX65-sec2</v>
      </c>
      <c r="B12113" s="14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 t="shared" si="379"/>
        <v>2026-08</v>
      </c>
      <c r="J12113" s="7" t="str">
        <f>VLOOKUP(C12113,'[1]T. Apoyo Sistema'!$B$1:$C$89,2,0)</f>
        <v>SI</v>
      </c>
    </row>
    <row r="12114" spans="1:10" x14ac:dyDescent="0.25">
      <c r="A12114" s="4" t="str">
        <f t="shared" si="378"/>
        <v>46250-POX66-bbd1</v>
      </c>
      <c r="B12114" s="14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 t="shared" si="379"/>
        <v>2026-08</v>
      </c>
      <c r="J12114" s="7" t="str">
        <f>VLOOKUP(C12114,'[1]T. Apoyo Sistema'!$B$1:$C$89,2,0)</f>
        <v>SI</v>
      </c>
    </row>
    <row r="12115" spans="1:10" x14ac:dyDescent="0.25">
      <c r="A12115" s="4" t="str">
        <f t="shared" si="378"/>
        <v>46250-POX66-bbd2</v>
      </c>
      <c r="B12115" s="14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 t="shared" si="379"/>
        <v>2026-08</v>
      </c>
      <c r="J12115" s="7" t="str">
        <f>VLOOKUP(C12115,'[1]T. Apoyo Sistema'!$B$1:$C$89,2,0)</f>
        <v>SI</v>
      </c>
    </row>
    <row r="12116" spans="1:10" x14ac:dyDescent="0.25">
      <c r="A12116" s="4" t="str">
        <f t="shared" si="378"/>
        <v>46250-POX66-com1</v>
      </c>
      <c r="B12116" s="14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 t="shared" si="379"/>
        <v>2026-08</v>
      </c>
      <c r="J12116" s="7" t="str">
        <f>VLOOKUP(C12116,'[1]T. Apoyo Sistema'!$B$1:$C$89,2,0)</f>
        <v>SI</v>
      </c>
    </row>
    <row r="12117" spans="1:10" x14ac:dyDescent="0.25">
      <c r="A12117" s="4" t="str">
        <f t="shared" si="378"/>
        <v>46250-POX66-com2</v>
      </c>
      <c r="B12117" s="14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 t="shared" si="379"/>
        <v>2026-08</v>
      </c>
      <c r="J12117" s="7" t="str">
        <f>VLOOKUP(C12117,'[1]T. Apoyo Sistema'!$B$1:$C$89,2,0)</f>
        <v>SI</v>
      </c>
    </row>
    <row r="12118" spans="1:10" x14ac:dyDescent="0.25">
      <c r="A12118" s="4" t="str">
        <f t="shared" si="378"/>
        <v>46250-POX66-com3</v>
      </c>
      <c r="B12118" s="14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 t="shared" si="379"/>
        <v>2026-08</v>
      </c>
      <c r="J12118" s="7" t="str">
        <f>VLOOKUP(C12118,'[1]T. Apoyo Sistema'!$B$1:$C$89,2,0)</f>
        <v>SI</v>
      </c>
    </row>
    <row r="12119" spans="1:10" x14ac:dyDescent="0.25">
      <c r="A12119" s="4" t="str">
        <f t="shared" si="378"/>
        <v>46250-POX66-gen1</v>
      </c>
      <c r="B12119" s="14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 t="shared" si="379"/>
        <v>2026-08</v>
      </c>
      <c r="J12119" s="7" t="str">
        <f>VLOOKUP(C12119,'[1]T. Apoyo Sistema'!$B$1:$C$89,2,0)</f>
        <v>SI</v>
      </c>
    </row>
    <row r="12120" spans="1:10" x14ac:dyDescent="0.25">
      <c r="A12120" s="4" t="str">
        <f t="shared" si="378"/>
        <v>46250-POX66-gen2</v>
      </c>
      <c r="B12120" s="14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 t="shared" si="379"/>
        <v>2026-08</v>
      </c>
      <c r="J12120" s="7" t="str">
        <f>VLOOKUP(C12120,'[1]T. Apoyo Sistema'!$B$1:$C$89,2,0)</f>
        <v>SI</v>
      </c>
    </row>
    <row r="12121" spans="1:10" x14ac:dyDescent="0.25">
      <c r="A12121" s="4" t="str">
        <f t="shared" si="378"/>
        <v>46250-POX66-psa1</v>
      </c>
      <c r="B12121" s="14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 t="shared" si="379"/>
        <v>2026-08</v>
      </c>
      <c r="J12121" s="7" t="str">
        <f>VLOOKUP(C12121,'[1]T. Apoyo Sistema'!$B$1:$C$89,2,0)</f>
        <v>SI</v>
      </c>
    </row>
    <row r="12122" spans="1:10" x14ac:dyDescent="0.25">
      <c r="A12122" s="4" t="str">
        <f t="shared" si="378"/>
        <v>46250-POX66-psa2</v>
      </c>
      <c r="B12122" s="14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 t="shared" si="379"/>
        <v>2026-08</v>
      </c>
      <c r="J12122" s="7" t="str">
        <f>VLOOKUP(C12122,'[1]T. Apoyo Sistema'!$B$1:$C$89,2,0)</f>
        <v>SI</v>
      </c>
    </row>
    <row r="12123" spans="1:10" x14ac:dyDescent="0.25">
      <c r="A12123" s="4" t="str">
        <f t="shared" si="378"/>
        <v>46250-POX66-psa3</v>
      </c>
      <c r="B12123" s="14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 t="shared" si="379"/>
        <v>2026-08</v>
      </c>
      <c r="J12123" s="7" t="str">
        <f>VLOOKUP(C12123,'[1]T. Apoyo Sistema'!$B$1:$C$89,2,0)</f>
        <v>SI</v>
      </c>
    </row>
    <row r="12124" spans="1:10" x14ac:dyDescent="0.25">
      <c r="A12124" s="4" t="str">
        <f t="shared" si="378"/>
        <v>46250-POX66-psa4</v>
      </c>
      <c r="B12124" s="14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 t="shared" si="379"/>
        <v>2026-08</v>
      </c>
      <c r="J12124" s="7" t="str">
        <f>VLOOKUP(C12124,'[1]T. Apoyo Sistema'!$B$1:$C$89,2,0)</f>
        <v>SI</v>
      </c>
    </row>
    <row r="12125" spans="1:10" x14ac:dyDescent="0.25">
      <c r="A12125" s="4" t="str">
        <f t="shared" si="378"/>
        <v>46250-POX66-sec1</v>
      </c>
      <c r="B12125" s="14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 t="shared" si="379"/>
        <v>2026-08</v>
      </c>
      <c r="J12125" s="7" t="str">
        <f>VLOOKUP(C12125,'[1]T. Apoyo Sistema'!$B$1:$C$89,2,0)</f>
        <v>SI</v>
      </c>
    </row>
    <row r="12126" spans="1:10" x14ac:dyDescent="0.25">
      <c r="A12126" s="4" t="str">
        <f t="shared" si="378"/>
        <v>46250-POX66-sec2</v>
      </c>
      <c r="B12126" s="14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 t="shared" si="379"/>
        <v>2026-08</v>
      </c>
      <c r="J12126" s="7" t="str">
        <f>VLOOKUP(C12126,'[1]T. Apoyo Sistema'!$B$1:$C$89,2,0)</f>
        <v>SI</v>
      </c>
    </row>
    <row r="12127" spans="1:10" x14ac:dyDescent="0.25">
      <c r="A12127" s="4" t="str">
        <f t="shared" si="378"/>
        <v>46250-POX67-bbd1</v>
      </c>
      <c r="B12127" s="14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 t="shared" si="379"/>
        <v>2026-08</v>
      </c>
      <c r="J12127" s="7" t="str">
        <f>VLOOKUP(C12127,'[1]T. Apoyo Sistema'!$B$1:$C$89,2,0)</f>
        <v>SI</v>
      </c>
    </row>
    <row r="12128" spans="1:10" x14ac:dyDescent="0.25">
      <c r="A12128" s="4" t="str">
        <f t="shared" si="378"/>
        <v>46250-POX67-bbd2</v>
      </c>
      <c r="B12128" s="14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 t="shared" si="379"/>
        <v>2026-08</v>
      </c>
      <c r="J12128" s="7" t="str">
        <f>VLOOKUP(C12128,'[1]T. Apoyo Sistema'!$B$1:$C$89,2,0)</f>
        <v>SI</v>
      </c>
    </row>
    <row r="12129" spans="1:10" x14ac:dyDescent="0.25">
      <c r="A12129" s="4" t="str">
        <f t="shared" si="378"/>
        <v>46250-POX67-com1</v>
      </c>
      <c r="B12129" s="14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 t="shared" si="379"/>
        <v>2026-08</v>
      </c>
      <c r="J12129" s="7" t="str">
        <f>VLOOKUP(C12129,'[1]T. Apoyo Sistema'!$B$1:$C$89,2,0)</f>
        <v>SI</v>
      </c>
    </row>
    <row r="12130" spans="1:10" x14ac:dyDescent="0.25">
      <c r="A12130" s="4" t="str">
        <f t="shared" si="378"/>
        <v>46250-POX67-com2</v>
      </c>
      <c r="B12130" s="14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 t="shared" si="379"/>
        <v>2026-08</v>
      </c>
      <c r="J12130" s="7" t="str">
        <f>VLOOKUP(C12130,'[1]T. Apoyo Sistema'!$B$1:$C$89,2,0)</f>
        <v>SI</v>
      </c>
    </row>
    <row r="12131" spans="1:10" x14ac:dyDescent="0.25">
      <c r="A12131" s="4" t="str">
        <f t="shared" si="378"/>
        <v>46250-POX67-com3</v>
      </c>
      <c r="B12131" s="14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 t="shared" si="379"/>
        <v>2026-08</v>
      </c>
      <c r="J12131" s="7" t="str">
        <f>VLOOKUP(C12131,'[1]T. Apoyo Sistema'!$B$1:$C$89,2,0)</f>
        <v>SI</v>
      </c>
    </row>
    <row r="12132" spans="1:10" x14ac:dyDescent="0.25">
      <c r="A12132" s="4" t="str">
        <f t="shared" si="378"/>
        <v>46250-POX67-gen1</v>
      </c>
      <c r="B12132" s="14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 t="shared" si="379"/>
        <v>2026-08</v>
      </c>
      <c r="J12132" s="7" t="str">
        <f>VLOOKUP(C12132,'[1]T. Apoyo Sistema'!$B$1:$C$89,2,0)</f>
        <v>SI</v>
      </c>
    </row>
    <row r="12133" spans="1:10" x14ac:dyDescent="0.25">
      <c r="A12133" s="4" t="str">
        <f t="shared" si="378"/>
        <v>46250-POX67-gen2</v>
      </c>
      <c r="B12133" s="14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 t="shared" si="379"/>
        <v>2026-08</v>
      </c>
      <c r="J12133" s="7" t="str">
        <f>VLOOKUP(C12133,'[1]T. Apoyo Sistema'!$B$1:$C$89,2,0)</f>
        <v>SI</v>
      </c>
    </row>
    <row r="12134" spans="1:10" x14ac:dyDescent="0.25">
      <c r="A12134" s="4" t="str">
        <f t="shared" si="378"/>
        <v>46250-POX67-psa1</v>
      </c>
      <c r="B12134" s="14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 t="shared" si="379"/>
        <v>2026-08</v>
      </c>
      <c r="J12134" s="7" t="str">
        <f>VLOOKUP(C12134,'[1]T. Apoyo Sistema'!$B$1:$C$89,2,0)</f>
        <v>SI</v>
      </c>
    </row>
    <row r="12135" spans="1:10" x14ac:dyDescent="0.25">
      <c r="A12135" s="4" t="str">
        <f t="shared" si="378"/>
        <v>46250-POX67-psa2</v>
      </c>
      <c r="B12135" s="14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 t="shared" si="379"/>
        <v>2026-08</v>
      </c>
      <c r="J12135" s="7" t="str">
        <f>VLOOKUP(C12135,'[1]T. Apoyo Sistema'!$B$1:$C$89,2,0)</f>
        <v>SI</v>
      </c>
    </row>
    <row r="12136" spans="1:10" x14ac:dyDescent="0.25">
      <c r="A12136" s="4" t="str">
        <f t="shared" si="378"/>
        <v>46250-POX67-psa3</v>
      </c>
      <c r="B12136" s="14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 t="shared" si="379"/>
        <v>2026-08</v>
      </c>
      <c r="J12136" s="7" t="str">
        <f>VLOOKUP(C12136,'[1]T. Apoyo Sistema'!$B$1:$C$89,2,0)</f>
        <v>SI</v>
      </c>
    </row>
    <row r="12137" spans="1:10" x14ac:dyDescent="0.25">
      <c r="A12137" s="4" t="str">
        <f t="shared" si="378"/>
        <v>46250-POX67-psa4</v>
      </c>
      <c r="B12137" s="14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 t="shared" si="379"/>
        <v>2026-08</v>
      </c>
      <c r="J12137" s="7" t="str">
        <f>VLOOKUP(C12137,'[1]T. Apoyo Sistema'!$B$1:$C$89,2,0)</f>
        <v>SI</v>
      </c>
    </row>
    <row r="12138" spans="1:10" x14ac:dyDescent="0.25">
      <c r="A12138" s="4" t="str">
        <f t="shared" si="378"/>
        <v>46250-POX67-sec1</v>
      </c>
      <c r="B12138" s="14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 t="shared" si="379"/>
        <v>2026-08</v>
      </c>
      <c r="J12138" s="7" t="str">
        <f>VLOOKUP(C12138,'[1]T. Apoyo Sistema'!$B$1:$C$89,2,0)</f>
        <v>SI</v>
      </c>
    </row>
    <row r="12139" spans="1:10" x14ac:dyDescent="0.25">
      <c r="A12139" s="4" t="str">
        <f t="shared" si="378"/>
        <v>46250-POX67-sec2</v>
      </c>
      <c r="B12139" s="14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 t="shared" si="379"/>
        <v>2026-08</v>
      </c>
      <c r="J12139" s="7" t="str">
        <f>VLOOKUP(C12139,'[1]T. Apoyo Sistema'!$B$1:$C$89,2,0)</f>
        <v>SI</v>
      </c>
    </row>
    <row r="12140" spans="1:10" x14ac:dyDescent="0.25">
      <c r="A12140" s="4" t="str">
        <f t="shared" si="378"/>
        <v>46250-POX8-bbd1</v>
      </c>
      <c r="B12140" s="14">
        <v>46250</v>
      </c>
      <c r="C12140" s="4" t="s">
        <v>113</v>
      </c>
      <c r="D12140" s="4" t="s">
        <v>69</v>
      </c>
      <c r="E12140" s="4">
        <v>0</v>
      </c>
      <c r="F12140" s="6">
        <v>0</v>
      </c>
      <c r="G12140" s="6">
        <v>6.1833333333333336</v>
      </c>
      <c r="H12140" s="6">
        <v>0</v>
      </c>
      <c r="I12140" s="4" t="str">
        <f t="shared" si="379"/>
        <v>2026-08</v>
      </c>
      <c r="J12140" s="7" t="str">
        <f>VLOOKUP(C12140,'[1]T. Apoyo Sistema'!$B$1:$C$89,2,0)</f>
        <v>SI</v>
      </c>
    </row>
    <row r="12141" spans="1:10" x14ac:dyDescent="0.25">
      <c r="A12141" s="4" t="str">
        <f t="shared" si="378"/>
        <v>46250-POX8-bbd2</v>
      </c>
      <c r="B12141" s="14">
        <v>46250</v>
      </c>
      <c r="C12141" s="4" t="s">
        <v>113</v>
      </c>
      <c r="D12141" s="4" t="s">
        <v>70</v>
      </c>
      <c r="E12141" s="4">
        <v>0</v>
      </c>
      <c r="F12141" s="6">
        <v>0</v>
      </c>
      <c r="G12141" s="6">
        <v>6.1833333333333336</v>
      </c>
      <c r="H12141" s="6">
        <v>0</v>
      </c>
      <c r="I12141" s="4" t="str">
        <f t="shared" si="379"/>
        <v>2026-08</v>
      </c>
      <c r="J12141" s="7" t="str">
        <f>VLOOKUP(C12141,'[1]T. Apoyo Sistema'!$B$1:$C$89,2,0)</f>
        <v>SI</v>
      </c>
    </row>
    <row r="12142" spans="1:10" x14ac:dyDescent="0.25">
      <c r="A12142" s="4" t="str">
        <f t="shared" si="378"/>
        <v>46250-POX8-com1</v>
      </c>
      <c r="B12142" s="14">
        <v>46250</v>
      </c>
      <c r="C12142" s="4" t="s">
        <v>113</v>
      </c>
      <c r="D12142" s="4" t="s">
        <v>71</v>
      </c>
      <c r="E12142" s="4">
        <v>0</v>
      </c>
      <c r="F12142" s="6">
        <v>0</v>
      </c>
      <c r="G12142" s="6">
        <v>6.1833333333333336</v>
      </c>
      <c r="H12142" s="6">
        <v>0</v>
      </c>
      <c r="I12142" s="4" t="str">
        <f t="shared" si="379"/>
        <v>2026-08</v>
      </c>
      <c r="J12142" s="7" t="str">
        <f>VLOOKUP(C12142,'[1]T. Apoyo Sistema'!$B$1:$C$89,2,0)</f>
        <v>SI</v>
      </c>
    </row>
    <row r="12143" spans="1:10" x14ac:dyDescent="0.25">
      <c r="A12143" s="4" t="str">
        <f t="shared" si="378"/>
        <v>46250-POX8-com2</v>
      </c>
      <c r="B12143" s="14">
        <v>46250</v>
      </c>
      <c r="C12143" s="4" t="s">
        <v>113</v>
      </c>
      <c r="D12143" s="4" t="s">
        <v>72</v>
      </c>
      <c r="E12143" s="4">
        <v>0</v>
      </c>
      <c r="F12143" s="6">
        <v>0</v>
      </c>
      <c r="G12143" s="6">
        <v>6.1833333333333336</v>
      </c>
      <c r="H12143" s="6">
        <v>0</v>
      </c>
      <c r="I12143" s="4" t="str">
        <f t="shared" si="379"/>
        <v>2026-08</v>
      </c>
      <c r="J12143" s="7" t="str">
        <f>VLOOKUP(C12143,'[1]T. Apoyo Sistema'!$B$1:$C$89,2,0)</f>
        <v>SI</v>
      </c>
    </row>
    <row r="12144" spans="1:10" x14ac:dyDescent="0.25">
      <c r="A12144" s="4" t="str">
        <f t="shared" si="378"/>
        <v>46250-POX8-com3</v>
      </c>
      <c r="B12144" s="14">
        <v>46250</v>
      </c>
      <c r="C12144" s="4" t="s">
        <v>113</v>
      </c>
      <c r="D12144" s="4" t="s">
        <v>77</v>
      </c>
      <c r="E12144" s="4">
        <v>0</v>
      </c>
      <c r="F12144" s="6">
        <v>0</v>
      </c>
      <c r="G12144" s="6">
        <v>6.1833333333333336</v>
      </c>
      <c r="H12144" s="6">
        <v>0</v>
      </c>
      <c r="I12144" s="4" t="str">
        <f t="shared" si="379"/>
        <v>2026-08</v>
      </c>
      <c r="J12144" s="7" t="str">
        <f>VLOOKUP(C12144,'[1]T. Apoyo Sistema'!$B$1:$C$89,2,0)</f>
        <v>SI</v>
      </c>
    </row>
    <row r="12145" spans="1:10" x14ac:dyDescent="0.25">
      <c r="A12145" s="4" t="str">
        <f t="shared" si="378"/>
        <v>46250-POX8-com4</v>
      </c>
      <c r="B12145" s="14">
        <v>46250</v>
      </c>
      <c r="C12145" s="4" t="s">
        <v>113</v>
      </c>
      <c r="D12145" s="4" t="s">
        <v>78</v>
      </c>
      <c r="E12145" s="4">
        <v>0</v>
      </c>
      <c r="F12145" s="6">
        <v>0</v>
      </c>
      <c r="G12145" s="6">
        <v>6.1833333333333336</v>
      </c>
      <c r="H12145" s="6">
        <v>0</v>
      </c>
      <c r="I12145" s="4" t="str">
        <f t="shared" si="379"/>
        <v>2026-08</v>
      </c>
      <c r="J12145" s="7" t="str">
        <f>VLOOKUP(C12145,'[1]T. Apoyo Sistema'!$B$1:$C$89,2,0)</f>
        <v>SI</v>
      </c>
    </row>
    <row r="12146" spans="1:10" x14ac:dyDescent="0.25">
      <c r="A12146" s="4" t="str">
        <f t="shared" si="378"/>
        <v>46250-POX8-gen1</v>
      </c>
      <c r="B12146" s="14">
        <v>46250</v>
      </c>
      <c r="C12146" s="4" t="s">
        <v>113</v>
      </c>
      <c r="D12146" s="4" t="s">
        <v>59</v>
      </c>
      <c r="E12146" s="4">
        <v>0</v>
      </c>
      <c r="F12146" s="6">
        <v>0</v>
      </c>
      <c r="G12146" s="6">
        <v>6.1833333333333336</v>
      </c>
      <c r="H12146" s="6">
        <v>0</v>
      </c>
      <c r="I12146" s="4" t="str">
        <f t="shared" si="379"/>
        <v>2026-08</v>
      </c>
      <c r="J12146" s="7" t="str">
        <f>VLOOKUP(C12146,'[1]T. Apoyo Sistema'!$B$1:$C$89,2,0)</f>
        <v>SI</v>
      </c>
    </row>
    <row r="12147" spans="1:10" x14ac:dyDescent="0.25">
      <c r="A12147" s="4" t="str">
        <f t="shared" si="378"/>
        <v>46250-POX8-gen2</v>
      </c>
      <c r="B12147" s="14">
        <v>46250</v>
      </c>
      <c r="C12147" s="4" t="s">
        <v>113</v>
      </c>
      <c r="D12147" s="4" t="s">
        <v>73</v>
      </c>
      <c r="E12147" s="4">
        <v>0</v>
      </c>
      <c r="F12147" s="6">
        <v>0</v>
      </c>
      <c r="G12147" s="6">
        <v>6.1833333333333336</v>
      </c>
      <c r="H12147" s="6">
        <v>0</v>
      </c>
      <c r="I12147" s="4" t="str">
        <f t="shared" si="379"/>
        <v>2026-08</v>
      </c>
      <c r="J12147" s="7" t="str">
        <f>VLOOKUP(C12147,'[1]T. Apoyo Sistema'!$B$1:$C$89,2,0)</f>
        <v>SI</v>
      </c>
    </row>
    <row r="12148" spans="1:10" x14ac:dyDescent="0.25">
      <c r="A12148" s="4" t="str">
        <f t="shared" si="378"/>
        <v>46250-POX8-psa1</v>
      </c>
      <c r="B12148" s="14">
        <v>46250</v>
      </c>
      <c r="C12148" s="4" t="s">
        <v>113</v>
      </c>
      <c r="D12148" s="4" t="s">
        <v>60</v>
      </c>
      <c r="E12148" s="4">
        <v>0</v>
      </c>
      <c r="F12148" s="6">
        <v>0</v>
      </c>
      <c r="G12148" s="6">
        <v>6.1833333333333336</v>
      </c>
      <c r="H12148" s="6">
        <v>0</v>
      </c>
      <c r="I12148" s="4" t="str">
        <f t="shared" si="379"/>
        <v>2026-08</v>
      </c>
      <c r="J12148" s="7" t="str">
        <f>VLOOKUP(C12148,'[1]T. Apoyo Sistema'!$B$1:$C$89,2,0)</f>
        <v>SI</v>
      </c>
    </row>
    <row r="12149" spans="1:10" x14ac:dyDescent="0.25">
      <c r="A12149" s="4" t="str">
        <f t="shared" si="378"/>
        <v>46250-POX8-psa2</v>
      </c>
      <c r="B12149" s="14">
        <v>46250</v>
      </c>
      <c r="C12149" s="4" t="s">
        <v>113</v>
      </c>
      <c r="D12149" s="4" t="s">
        <v>74</v>
      </c>
      <c r="E12149" s="4">
        <v>0</v>
      </c>
      <c r="F12149" s="6">
        <v>0</v>
      </c>
      <c r="G12149" s="6">
        <v>6.1833333333333336</v>
      </c>
      <c r="H12149" s="6">
        <v>0</v>
      </c>
      <c r="I12149" s="4" t="str">
        <f t="shared" si="379"/>
        <v>2026-08</v>
      </c>
      <c r="J12149" s="7" t="str">
        <f>VLOOKUP(C12149,'[1]T. Apoyo Sistema'!$B$1:$C$89,2,0)</f>
        <v>SI</v>
      </c>
    </row>
    <row r="12150" spans="1:10" x14ac:dyDescent="0.25">
      <c r="A12150" s="4" t="str">
        <f t="shared" si="378"/>
        <v>46250-POX8-psa3</v>
      </c>
      <c r="B12150" s="14">
        <v>46250</v>
      </c>
      <c r="C12150" s="4" t="s">
        <v>113</v>
      </c>
      <c r="D12150" s="4" t="s">
        <v>79</v>
      </c>
      <c r="E12150" s="4">
        <v>0</v>
      </c>
      <c r="F12150" s="6">
        <v>0</v>
      </c>
      <c r="G12150" s="6">
        <v>6.1833333333333336</v>
      </c>
      <c r="H12150" s="6">
        <v>0</v>
      </c>
      <c r="I12150" s="4" t="str">
        <f t="shared" si="379"/>
        <v>2026-08</v>
      </c>
      <c r="J12150" s="7" t="str">
        <f>VLOOKUP(C12150,'[1]T. Apoyo Sistema'!$B$1:$C$89,2,0)</f>
        <v>SI</v>
      </c>
    </row>
    <row r="12151" spans="1:10" x14ac:dyDescent="0.25">
      <c r="A12151" s="4" t="str">
        <f t="shared" si="378"/>
        <v>46250-POX8-psa4</v>
      </c>
      <c r="B12151" s="14">
        <v>46250</v>
      </c>
      <c r="C12151" s="4" t="s">
        <v>113</v>
      </c>
      <c r="D12151" s="4" t="s">
        <v>80</v>
      </c>
      <c r="E12151" s="4">
        <v>0</v>
      </c>
      <c r="F12151" s="6">
        <v>0</v>
      </c>
      <c r="G12151" s="6">
        <v>6.1833333333333336</v>
      </c>
      <c r="H12151" s="6">
        <v>0</v>
      </c>
      <c r="I12151" s="4" t="str">
        <f t="shared" si="379"/>
        <v>2026-08</v>
      </c>
      <c r="J12151" s="7" t="str">
        <f>VLOOKUP(C12151,'[1]T. Apoyo Sistema'!$B$1:$C$89,2,0)</f>
        <v>SI</v>
      </c>
    </row>
    <row r="12152" spans="1:10" x14ac:dyDescent="0.25">
      <c r="A12152" s="4" t="str">
        <f t="shared" si="378"/>
        <v>46250-POX8-sec1</v>
      </c>
      <c r="B12152" s="14">
        <v>46250</v>
      </c>
      <c r="C12152" s="4" t="s">
        <v>113</v>
      </c>
      <c r="D12152" s="4" t="s">
        <v>75</v>
      </c>
      <c r="E12152" s="4">
        <v>0</v>
      </c>
      <c r="F12152" s="6">
        <v>0</v>
      </c>
      <c r="G12152" s="6">
        <v>6.1833333333333336</v>
      </c>
      <c r="H12152" s="6">
        <v>0</v>
      </c>
      <c r="I12152" s="4" t="str">
        <f t="shared" si="379"/>
        <v>2026-08</v>
      </c>
      <c r="J12152" s="7" t="str">
        <f>VLOOKUP(C12152,'[1]T. Apoyo Sistema'!$B$1:$C$89,2,0)</f>
        <v>SI</v>
      </c>
    </row>
    <row r="12153" spans="1:10" x14ac:dyDescent="0.25">
      <c r="A12153" s="4" t="str">
        <f t="shared" si="378"/>
        <v>46250-POX8-sec2</v>
      </c>
      <c r="B12153" s="14">
        <v>46250</v>
      </c>
      <c r="C12153" s="4" t="s">
        <v>113</v>
      </c>
      <c r="D12153" s="4" t="s">
        <v>76</v>
      </c>
      <c r="E12153" s="4">
        <v>0</v>
      </c>
      <c r="F12153" s="6">
        <v>0</v>
      </c>
      <c r="G12153" s="6">
        <v>6.1833333333333336</v>
      </c>
      <c r="H12153" s="6">
        <v>0</v>
      </c>
      <c r="I12153" s="4" t="str">
        <f t="shared" si="379"/>
        <v>2026-08</v>
      </c>
      <c r="J12153" s="7" t="str">
        <f>VLOOKUP(C12153,'[1]T. Apoyo Sistema'!$B$1:$C$89,2,0)</f>
        <v>SI</v>
      </c>
    </row>
    <row r="12154" spans="1:10" x14ac:dyDescent="0.25">
      <c r="A12154" s="4" t="str">
        <f t="shared" si="378"/>
        <v>46250-POX9-bbd1</v>
      </c>
      <c r="B12154" s="14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 t="shared" si="379"/>
        <v>2026-08</v>
      </c>
      <c r="J12154" s="7" t="str">
        <f>VLOOKUP(C12154,'[1]T. Apoyo Sistema'!$B$1:$C$89,2,0)</f>
        <v>SI</v>
      </c>
    </row>
    <row r="12155" spans="1:10" x14ac:dyDescent="0.25">
      <c r="A12155" s="4" t="str">
        <f t="shared" si="378"/>
        <v>46250-POX9-bbd2</v>
      </c>
      <c r="B12155" s="14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 t="shared" si="379"/>
        <v>2026-08</v>
      </c>
      <c r="J12155" s="7" t="str">
        <f>VLOOKUP(C12155,'[1]T. Apoyo Sistema'!$B$1:$C$89,2,0)</f>
        <v>SI</v>
      </c>
    </row>
    <row r="12156" spans="1:10" x14ac:dyDescent="0.25">
      <c r="A12156" s="4" t="str">
        <f t="shared" si="378"/>
        <v>46250-POX9-com1</v>
      </c>
      <c r="B12156" s="14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 t="shared" si="379"/>
        <v>2026-08</v>
      </c>
      <c r="J12156" s="7" t="str">
        <f>VLOOKUP(C12156,'[1]T. Apoyo Sistema'!$B$1:$C$89,2,0)</f>
        <v>SI</v>
      </c>
    </row>
    <row r="12157" spans="1:10" x14ac:dyDescent="0.25">
      <c r="A12157" s="4" t="str">
        <f t="shared" si="378"/>
        <v>46250-POX9-com2</v>
      </c>
      <c r="B12157" s="14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 t="shared" si="379"/>
        <v>2026-08</v>
      </c>
      <c r="J12157" s="7" t="str">
        <f>VLOOKUP(C12157,'[1]T. Apoyo Sistema'!$B$1:$C$89,2,0)</f>
        <v>SI</v>
      </c>
    </row>
    <row r="12158" spans="1:10" x14ac:dyDescent="0.25">
      <c r="A12158" s="4" t="str">
        <f t="shared" si="378"/>
        <v>46250-POX9-com3</v>
      </c>
      <c r="B12158" s="14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 t="shared" si="379"/>
        <v>2026-08</v>
      </c>
      <c r="J12158" s="7" t="str">
        <f>VLOOKUP(C12158,'[1]T. Apoyo Sistema'!$B$1:$C$89,2,0)</f>
        <v>SI</v>
      </c>
    </row>
    <row r="12159" spans="1:10" x14ac:dyDescent="0.25">
      <c r="A12159" s="4" t="str">
        <f t="shared" si="378"/>
        <v>46250-POX9-com4</v>
      </c>
      <c r="B12159" s="14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 t="shared" si="379"/>
        <v>2026-08</v>
      </c>
      <c r="J12159" s="7" t="str">
        <f>VLOOKUP(C12159,'[1]T. Apoyo Sistema'!$B$1:$C$89,2,0)</f>
        <v>SI</v>
      </c>
    </row>
    <row r="12160" spans="1:10" x14ac:dyDescent="0.25">
      <c r="A12160" s="4" t="str">
        <f t="shared" si="378"/>
        <v>46250-POX9-gen1</v>
      </c>
      <c r="B12160" s="14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 t="shared" si="379"/>
        <v>2026-08</v>
      </c>
      <c r="J12160" s="7" t="str">
        <f>VLOOKUP(C12160,'[1]T. Apoyo Sistema'!$B$1:$C$89,2,0)</f>
        <v>SI</v>
      </c>
    </row>
    <row r="12161" spans="1:10" x14ac:dyDescent="0.25">
      <c r="A12161" s="4" t="str">
        <f t="shared" si="378"/>
        <v>46250-POX9-gen2</v>
      </c>
      <c r="B12161" s="14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 t="shared" si="379"/>
        <v>2026-08</v>
      </c>
      <c r="J12161" s="7" t="str">
        <f>VLOOKUP(C12161,'[1]T. Apoyo Sistema'!$B$1:$C$89,2,0)</f>
        <v>SI</v>
      </c>
    </row>
    <row r="12162" spans="1:10" x14ac:dyDescent="0.25">
      <c r="A12162" s="4" t="str">
        <f t="shared" ref="A12162:A12225" si="380">CONCATENATE(B12162,"-",C12162,"-",D12162)</f>
        <v>46250-POX9-psa1</v>
      </c>
      <c r="B12162" s="14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 t="shared" ref="I12162:I12225" si="381">TEXT(B12162,"yyyy-mm")</f>
        <v>2026-08</v>
      </c>
      <c r="J12162" s="7" t="str">
        <f>VLOOKUP(C12162,'[1]T. Apoyo Sistema'!$B$1:$C$89,2,0)</f>
        <v>SI</v>
      </c>
    </row>
    <row r="12163" spans="1:10" x14ac:dyDescent="0.25">
      <c r="A12163" s="4" t="str">
        <f t="shared" si="380"/>
        <v>46250-POX9-psa2</v>
      </c>
      <c r="B12163" s="14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 t="shared" si="381"/>
        <v>2026-08</v>
      </c>
      <c r="J12163" s="7" t="str">
        <f>VLOOKUP(C12163,'[1]T. Apoyo Sistema'!$B$1:$C$89,2,0)</f>
        <v>SI</v>
      </c>
    </row>
    <row r="12164" spans="1:10" x14ac:dyDescent="0.25">
      <c r="A12164" s="4" t="str">
        <f t="shared" si="380"/>
        <v>46250-POX9-psa3</v>
      </c>
      <c r="B12164" s="14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 t="shared" si="381"/>
        <v>2026-08</v>
      </c>
      <c r="J12164" s="7" t="str">
        <f>VLOOKUP(C12164,'[1]T. Apoyo Sistema'!$B$1:$C$89,2,0)</f>
        <v>SI</v>
      </c>
    </row>
    <row r="12165" spans="1:10" x14ac:dyDescent="0.25">
      <c r="A12165" s="4" t="str">
        <f t="shared" si="380"/>
        <v>46250-POX9-psa4</v>
      </c>
      <c r="B12165" s="14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 t="shared" si="381"/>
        <v>2026-08</v>
      </c>
      <c r="J12165" s="7" t="str">
        <f>VLOOKUP(C12165,'[1]T. Apoyo Sistema'!$B$1:$C$89,2,0)</f>
        <v>SI</v>
      </c>
    </row>
    <row r="12166" spans="1:10" x14ac:dyDescent="0.25">
      <c r="A12166" s="4" t="str">
        <f t="shared" si="380"/>
        <v>46250-POX9-sec1</v>
      </c>
      <c r="B12166" s="14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 t="shared" si="381"/>
        <v>2026-08</v>
      </c>
      <c r="J12166" s="7" t="str">
        <f>VLOOKUP(C12166,'[1]T. Apoyo Sistema'!$B$1:$C$89,2,0)</f>
        <v>SI</v>
      </c>
    </row>
    <row r="12167" spans="1:10" x14ac:dyDescent="0.25">
      <c r="A12167" s="4" t="str">
        <f t="shared" si="380"/>
        <v>46250-POX9-sec2</v>
      </c>
      <c r="B12167" s="14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 t="shared" si="381"/>
        <v>2026-08</v>
      </c>
      <c r="J12167" s="7" t="str">
        <f>VLOOKUP(C12167,'[1]T. Apoyo Sistema'!$B$1:$C$89,2,0)</f>
        <v>SI</v>
      </c>
    </row>
    <row r="12168" spans="1:10" x14ac:dyDescent="0.25">
      <c r="A12168" s="4" t="str">
        <f t="shared" si="380"/>
        <v>46251-OXMP10-gen1</v>
      </c>
      <c r="B12168" s="14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 t="shared" si="381"/>
        <v>2026-08</v>
      </c>
      <c r="J12168" s="7" t="str">
        <f>VLOOKUP(C12168,'[1]T. Apoyo Sistema'!$B$1:$C$89,2,0)</f>
        <v>NO</v>
      </c>
    </row>
    <row r="12169" spans="1:10" x14ac:dyDescent="0.25">
      <c r="A12169" s="4" t="str">
        <f t="shared" si="380"/>
        <v>46251-OXMP10-psa1</v>
      </c>
      <c r="B12169" s="14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 t="shared" si="381"/>
        <v>2026-08</v>
      </c>
      <c r="J12169" s="7" t="str">
        <f>VLOOKUP(C12169,'[1]T. Apoyo Sistema'!$B$1:$C$89,2,0)</f>
        <v>NO</v>
      </c>
    </row>
    <row r="12170" spans="1:10" x14ac:dyDescent="0.25">
      <c r="A12170" s="4" t="str">
        <f t="shared" si="380"/>
        <v>46251-OXMP14-gen1</v>
      </c>
      <c r="B12170" s="14">
        <v>46251</v>
      </c>
      <c r="C12170" s="4" t="s">
        <v>61</v>
      </c>
      <c r="D12170" s="4" t="s">
        <v>59</v>
      </c>
      <c r="E12170" s="4">
        <v>0</v>
      </c>
      <c r="F12170" s="6">
        <v>10.85</v>
      </c>
      <c r="G12170" s="6">
        <v>0</v>
      </c>
      <c r="H12170" s="6">
        <v>0</v>
      </c>
      <c r="I12170" s="4" t="str">
        <f t="shared" si="381"/>
        <v>2026-08</v>
      </c>
      <c r="J12170" s="7" t="str">
        <f>VLOOKUP(C12170,'[1]T. Apoyo Sistema'!$B$1:$C$89,2,0)</f>
        <v>NO</v>
      </c>
    </row>
    <row r="12171" spans="1:10" x14ac:dyDescent="0.25">
      <c r="A12171" s="4" t="str">
        <f t="shared" si="380"/>
        <v>46251-OXMP14-psa1</v>
      </c>
      <c r="B12171" s="14">
        <v>46251</v>
      </c>
      <c r="C12171" s="4" t="s">
        <v>61</v>
      </c>
      <c r="D12171" s="4" t="s">
        <v>60</v>
      </c>
      <c r="E12171" s="4">
        <v>0</v>
      </c>
      <c r="F12171" s="6">
        <v>10.85</v>
      </c>
      <c r="G12171" s="6">
        <v>0</v>
      </c>
      <c r="H12171" s="6">
        <v>0</v>
      </c>
      <c r="I12171" s="4" t="str">
        <f t="shared" si="381"/>
        <v>2026-08</v>
      </c>
      <c r="J12171" s="7" t="str">
        <f>VLOOKUP(C12171,'[1]T. Apoyo Sistema'!$B$1:$C$89,2,0)</f>
        <v>NO</v>
      </c>
    </row>
    <row r="12172" spans="1:10" x14ac:dyDescent="0.25">
      <c r="A12172" s="4" t="str">
        <f t="shared" si="380"/>
        <v>46251-OXMP15-gen1</v>
      </c>
      <c r="B12172" s="14">
        <v>46251</v>
      </c>
      <c r="C12172" s="4" t="s">
        <v>43</v>
      </c>
      <c r="D12172" s="4" t="s">
        <v>59</v>
      </c>
      <c r="E12172" s="4">
        <v>0</v>
      </c>
      <c r="F12172" s="6">
        <v>22.583333333333332</v>
      </c>
      <c r="G12172" s="6">
        <v>0</v>
      </c>
      <c r="H12172" s="6">
        <v>0</v>
      </c>
      <c r="I12172" s="4" t="str">
        <f t="shared" si="381"/>
        <v>2026-08</v>
      </c>
      <c r="J12172" s="7" t="str">
        <f>VLOOKUP(C12172,'[1]T. Apoyo Sistema'!$B$1:$C$89,2,0)</f>
        <v>NO</v>
      </c>
    </row>
    <row r="12173" spans="1:10" x14ac:dyDescent="0.25">
      <c r="A12173" s="4" t="str">
        <f t="shared" si="380"/>
        <v>46251-OXMP15-psa1</v>
      </c>
      <c r="B12173" s="14">
        <v>46251</v>
      </c>
      <c r="C12173" s="4" t="s">
        <v>43</v>
      </c>
      <c r="D12173" s="4" t="s">
        <v>60</v>
      </c>
      <c r="E12173" s="4">
        <v>0</v>
      </c>
      <c r="F12173" s="6">
        <v>22.583333333333332</v>
      </c>
      <c r="G12173" s="6">
        <v>0</v>
      </c>
      <c r="H12173" s="6">
        <v>0</v>
      </c>
      <c r="I12173" s="4" t="str">
        <f t="shared" si="381"/>
        <v>2026-08</v>
      </c>
      <c r="J12173" s="7" t="str">
        <f>VLOOKUP(C12173,'[1]T. Apoyo Sistema'!$B$1:$C$89,2,0)</f>
        <v>NO</v>
      </c>
    </row>
    <row r="12174" spans="1:10" x14ac:dyDescent="0.25">
      <c r="A12174" s="4" t="str">
        <f t="shared" si="380"/>
        <v>46251-OXMP16-gen1</v>
      </c>
      <c r="B12174" s="14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 t="shared" si="381"/>
        <v>2026-08</v>
      </c>
      <c r="J12174" s="7" t="str">
        <f>VLOOKUP(C12174,'[1]T. Apoyo Sistema'!$B$1:$C$89,2,0)</f>
        <v>NO</v>
      </c>
    </row>
    <row r="12175" spans="1:10" x14ac:dyDescent="0.25">
      <c r="A12175" s="4" t="str">
        <f t="shared" si="380"/>
        <v>46251-OXMP16-psa1</v>
      </c>
      <c r="B12175" s="14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 t="shared" si="381"/>
        <v>2026-08</v>
      </c>
      <c r="J12175" s="7" t="str">
        <f>VLOOKUP(C12175,'[1]T. Apoyo Sistema'!$B$1:$C$89,2,0)</f>
        <v>NO</v>
      </c>
    </row>
    <row r="12176" spans="1:10" x14ac:dyDescent="0.25">
      <c r="A12176" s="4" t="str">
        <f t="shared" si="380"/>
        <v>46251-OXMPN4-gen1</v>
      </c>
      <c r="B12176" s="14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 t="shared" si="381"/>
        <v>2026-08</v>
      </c>
      <c r="J12176" s="7" t="str">
        <f>VLOOKUP(C12176,'[1]T. Apoyo Sistema'!$B$1:$C$89,2,0)</f>
        <v>NO</v>
      </c>
    </row>
    <row r="12177" spans="1:10" x14ac:dyDescent="0.25">
      <c r="A12177" s="4" t="str">
        <f t="shared" si="380"/>
        <v>46251-OXMPN4-psa1</v>
      </c>
      <c r="B12177" s="14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 t="shared" si="381"/>
        <v>2026-08</v>
      </c>
      <c r="J12177" s="7" t="str">
        <f>VLOOKUP(C12177,'[1]T. Apoyo Sistema'!$B$1:$C$89,2,0)</f>
        <v>NO</v>
      </c>
    </row>
    <row r="12178" spans="1:10" x14ac:dyDescent="0.25">
      <c r="A12178" s="4" t="str">
        <f t="shared" si="380"/>
        <v>46251-OXMPN5-gen1</v>
      </c>
      <c r="B12178" s="14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 t="shared" si="381"/>
        <v>2026-08</v>
      </c>
      <c r="J12178" s="7" t="str">
        <f>VLOOKUP(C12178,'[1]T. Apoyo Sistema'!$B$1:$C$89,2,0)</f>
        <v>NO</v>
      </c>
    </row>
    <row r="12179" spans="1:10" x14ac:dyDescent="0.25">
      <c r="A12179" s="4" t="str">
        <f t="shared" si="380"/>
        <v>46251-OXMPN5-psa1</v>
      </c>
      <c r="B12179" s="14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 t="shared" si="381"/>
        <v>2026-08</v>
      </c>
      <c r="J12179" s="7" t="str">
        <f>VLOOKUP(C12179,'[1]T. Apoyo Sistema'!$B$1:$C$89,2,0)</f>
        <v>NO</v>
      </c>
    </row>
    <row r="12180" spans="1:10" x14ac:dyDescent="0.25">
      <c r="A12180" s="4" t="str">
        <f t="shared" si="380"/>
        <v>46251-OXMPN7-gen1</v>
      </c>
      <c r="B12180" s="14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 t="shared" si="381"/>
        <v>2026-08</v>
      </c>
      <c r="J12180" s="7" t="str">
        <f>VLOOKUP(C12180,'[1]T. Apoyo Sistema'!$B$1:$C$89,2,0)</f>
        <v>NO</v>
      </c>
    </row>
    <row r="12181" spans="1:10" x14ac:dyDescent="0.25">
      <c r="A12181" s="4" t="str">
        <f t="shared" si="380"/>
        <v>46251-OXMPN7-psa1</v>
      </c>
      <c r="B12181" s="14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 t="shared" si="381"/>
        <v>2026-08</v>
      </c>
      <c r="J12181" s="7" t="str">
        <f>VLOOKUP(C12181,'[1]T. Apoyo Sistema'!$B$1:$C$89,2,0)</f>
        <v>NO</v>
      </c>
    </row>
    <row r="12182" spans="1:10" x14ac:dyDescent="0.25">
      <c r="A12182" s="4" t="str">
        <f t="shared" si="380"/>
        <v>46251-OXMPN8-gen1</v>
      </c>
      <c r="B12182" s="14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 t="shared" si="381"/>
        <v>2026-08</v>
      </c>
      <c r="J12182" s="7" t="str">
        <f>VLOOKUP(C12182,'[1]T. Apoyo Sistema'!$B$1:$C$89,2,0)</f>
        <v>NO</v>
      </c>
    </row>
    <row r="12183" spans="1:10" x14ac:dyDescent="0.25">
      <c r="A12183" s="4" t="str">
        <f t="shared" si="380"/>
        <v>46251-OXMPN8-psa1</v>
      </c>
      <c r="B12183" s="14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 t="shared" si="381"/>
        <v>2026-08</v>
      </c>
      <c r="J12183" s="7" t="str">
        <f>VLOOKUP(C12183,'[1]T. Apoyo Sistema'!$B$1:$C$89,2,0)</f>
        <v>NO</v>
      </c>
    </row>
    <row r="12184" spans="1:10" x14ac:dyDescent="0.25">
      <c r="A12184" s="4" t="str">
        <f t="shared" si="380"/>
        <v>46251-OXMPN9-gen1</v>
      </c>
      <c r="B12184" s="14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 t="shared" si="381"/>
        <v>2026-08</v>
      </c>
      <c r="J12184" s="7" t="str">
        <f>VLOOKUP(C12184,'[1]T. Apoyo Sistema'!$B$1:$C$89,2,0)</f>
        <v>NO</v>
      </c>
    </row>
    <row r="12185" spans="1:10" x14ac:dyDescent="0.25">
      <c r="A12185" s="4" t="str">
        <f t="shared" si="380"/>
        <v>46251-OXMPN9-psa1</v>
      </c>
      <c r="B12185" s="14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 t="shared" si="381"/>
        <v>2026-08</v>
      </c>
      <c r="J12185" s="7" t="str">
        <f>VLOOKUP(C12185,'[1]T. Apoyo Sistema'!$B$1:$C$89,2,0)</f>
        <v>NO</v>
      </c>
    </row>
    <row r="12186" spans="1:10" x14ac:dyDescent="0.25">
      <c r="A12186" s="4" t="str">
        <f t="shared" si="380"/>
        <v>46251-POX1-bbd1</v>
      </c>
      <c r="B12186" s="14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 t="shared" si="381"/>
        <v>2026-08</v>
      </c>
      <c r="J12186" s="7" t="str">
        <f>VLOOKUP(C12186,'[1]T. Apoyo Sistema'!$B$1:$C$89,2,0)</f>
        <v>SI</v>
      </c>
    </row>
    <row r="12187" spans="1:10" x14ac:dyDescent="0.25">
      <c r="A12187" s="4" t="str">
        <f t="shared" si="380"/>
        <v>46251-POX1-bbd2</v>
      </c>
      <c r="B12187" s="14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 t="shared" si="381"/>
        <v>2026-08</v>
      </c>
      <c r="J12187" s="7" t="str">
        <f>VLOOKUP(C12187,'[1]T. Apoyo Sistema'!$B$1:$C$89,2,0)</f>
        <v>SI</v>
      </c>
    </row>
    <row r="12188" spans="1:10" x14ac:dyDescent="0.25">
      <c r="A12188" s="4" t="str">
        <f t="shared" si="380"/>
        <v>46251-POX1-com1</v>
      </c>
      <c r="B12188" s="14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 t="shared" si="381"/>
        <v>2026-08</v>
      </c>
      <c r="J12188" s="7" t="str">
        <f>VLOOKUP(C12188,'[1]T. Apoyo Sistema'!$B$1:$C$89,2,0)</f>
        <v>SI</v>
      </c>
    </row>
    <row r="12189" spans="1:10" x14ac:dyDescent="0.25">
      <c r="A12189" s="4" t="str">
        <f t="shared" si="380"/>
        <v>46251-POX1-com2</v>
      </c>
      <c r="B12189" s="14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 t="shared" si="381"/>
        <v>2026-08</v>
      </c>
      <c r="J12189" s="7" t="str">
        <f>VLOOKUP(C12189,'[1]T. Apoyo Sistema'!$B$1:$C$89,2,0)</f>
        <v>SI</v>
      </c>
    </row>
    <row r="12190" spans="1:10" x14ac:dyDescent="0.25">
      <c r="A12190" s="4" t="str">
        <f t="shared" si="380"/>
        <v>46251-POX1-gen1</v>
      </c>
      <c r="B12190" s="14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 t="shared" si="381"/>
        <v>2026-08</v>
      </c>
      <c r="J12190" s="7" t="str">
        <f>VLOOKUP(C12190,'[1]T. Apoyo Sistema'!$B$1:$C$89,2,0)</f>
        <v>SI</v>
      </c>
    </row>
    <row r="12191" spans="1:10" x14ac:dyDescent="0.25">
      <c r="A12191" s="4" t="str">
        <f t="shared" si="380"/>
        <v>46251-POX1-gen2</v>
      </c>
      <c r="B12191" s="14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 t="shared" si="381"/>
        <v>2026-08</v>
      </c>
      <c r="J12191" s="7" t="str">
        <f>VLOOKUP(C12191,'[1]T. Apoyo Sistema'!$B$1:$C$89,2,0)</f>
        <v>SI</v>
      </c>
    </row>
    <row r="12192" spans="1:10" x14ac:dyDescent="0.25">
      <c r="A12192" s="4" t="str">
        <f t="shared" si="380"/>
        <v>46251-POX1-psa1</v>
      </c>
      <c r="B12192" s="14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 t="shared" si="381"/>
        <v>2026-08</v>
      </c>
      <c r="J12192" s="7" t="str">
        <f>VLOOKUP(C12192,'[1]T. Apoyo Sistema'!$B$1:$C$89,2,0)</f>
        <v>SI</v>
      </c>
    </row>
    <row r="12193" spans="1:10" x14ac:dyDescent="0.25">
      <c r="A12193" s="4" t="str">
        <f t="shared" si="380"/>
        <v>46251-POX1-psa2</v>
      </c>
      <c r="B12193" s="14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 t="shared" si="381"/>
        <v>2026-08</v>
      </c>
      <c r="J12193" s="7" t="str">
        <f>VLOOKUP(C12193,'[1]T. Apoyo Sistema'!$B$1:$C$89,2,0)</f>
        <v>SI</v>
      </c>
    </row>
    <row r="12194" spans="1:10" x14ac:dyDescent="0.25">
      <c r="A12194" s="4" t="str">
        <f t="shared" si="380"/>
        <v>46251-POX1-sec1</v>
      </c>
      <c r="B12194" s="14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 t="shared" si="381"/>
        <v>2026-08</v>
      </c>
      <c r="J12194" s="7" t="str">
        <f>VLOOKUP(C12194,'[1]T. Apoyo Sistema'!$B$1:$C$89,2,0)</f>
        <v>SI</v>
      </c>
    </row>
    <row r="12195" spans="1:10" x14ac:dyDescent="0.25">
      <c r="A12195" s="4" t="str">
        <f t="shared" si="380"/>
        <v>46251-POX1-sec2</v>
      </c>
      <c r="B12195" s="14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 t="shared" si="381"/>
        <v>2026-08</v>
      </c>
      <c r="J12195" s="7" t="str">
        <f>VLOOKUP(C12195,'[1]T. Apoyo Sistema'!$B$1:$C$89,2,0)</f>
        <v>SI</v>
      </c>
    </row>
    <row r="12196" spans="1:10" x14ac:dyDescent="0.25">
      <c r="A12196" s="4" t="str">
        <f t="shared" si="380"/>
        <v>46251-POX10-bbd1</v>
      </c>
      <c r="B12196" s="14">
        <v>46251</v>
      </c>
      <c r="C12196" s="4" t="s">
        <v>37</v>
      </c>
      <c r="D12196" s="4" t="s">
        <v>69</v>
      </c>
      <c r="E12196" s="4">
        <v>0</v>
      </c>
      <c r="F12196" s="6">
        <v>0</v>
      </c>
      <c r="G12196" s="6">
        <v>12.833333333333334</v>
      </c>
      <c r="H12196" s="6">
        <v>0</v>
      </c>
      <c r="I12196" s="4" t="str">
        <f t="shared" si="381"/>
        <v>2026-08</v>
      </c>
      <c r="J12196" s="7" t="str">
        <f>VLOOKUP(C12196,'[1]T. Apoyo Sistema'!$B$1:$C$89,2,0)</f>
        <v>SI</v>
      </c>
    </row>
    <row r="12197" spans="1:10" x14ac:dyDescent="0.25">
      <c r="A12197" s="4" t="str">
        <f t="shared" si="380"/>
        <v>46251-POX10-bbd2</v>
      </c>
      <c r="B12197" s="14">
        <v>46251</v>
      </c>
      <c r="C12197" s="4" t="s">
        <v>37</v>
      </c>
      <c r="D12197" s="4" t="s">
        <v>70</v>
      </c>
      <c r="E12197" s="4">
        <v>0</v>
      </c>
      <c r="F12197" s="6">
        <v>0</v>
      </c>
      <c r="G12197" s="6">
        <v>12.833333333333334</v>
      </c>
      <c r="H12197" s="6">
        <v>0</v>
      </c>
      <c r="I12197" s="4" t="str">
        <f t="shared" si="381"/>
        <v>2026-08</v>
      </c>
      <c r="J12197" s="7" t="str">
        <f>VLOOKUP(C12197,'[1]T. Apoyo Sistema'!$B$1:$C$89,2,0)</f>
        <v>SI</v>
      </c>
    </row>
    <row r="12198" spans="1:10" x14ac:dyDescent="0.25">
      <c r="A12198" s="4" t="str">
        <f t="shared" si="380"/>
        <v>46251-POX10-com1</v>
      </c>
      <c r="B12198" s="14">
        <v>46251</v>
      </c>
      <c r="C12198" s="4" t="s">
        <v>37</v>
      </c>
      <c r="D12198" s="4" t="s">
        <v>71</v>
      </c>
      <c r="E12198" s="4">
        <v>0</v>
      </c>
      <c r="F12198" s="6">
        <v>1.1499999999999999</v>
      </c>
      <c r="G12198" s="6">
        <v>11.683333333333334</v>
      </c>
      <c r="H12198" s="6">
        <v>0</v>
      </c>
      <c r="I12198" s="4" t="str">
        <f t="shared" si="381"/>
        <v>2026-08</v>
      </c>
      <c r="J12198" s="7" t="str">
        <f>VLOOKUP(C12198,'[1]T. Apoyo Sistema'!$B$1:$C$89,2,0)</f>
        <v>SI</v>
      </c>
    </row>
    <row r="12199" spans="1:10" x14ac:dyDescent="0.25">
      <c r="A12199" s="4" t="str">
        <f t="shared" si="380"/>
        <v>46251-POX10-com2</v>
      </c>
      <c r="B12199" s="14">
        <v>46251</v>
      </c>
      <c r="C12199" s="4" t="s">
        <v>37</v>
      </c>
      <c r="D12199" s="4" t="s">
        <v>72</v>
      </c>
      <c r="E12199" s="4">
        <v>0</v>
      </c>
      <c r="F12199" s="6">
        <v>0</v>
      </c>
      <c r="G12199" s="6">
        <v>0</v>
      </c>
      <c r="H12199" s="6">
        <v>12.833333333333334</v>
      </c>
      <c r="I12199" s="4" t="str">
        <f t="shared" si="381"/>
        <v>2026-08</v>
      </c>
      <c r="J12199" s="7" t="str">
        <f>VLOOKUP(C12199,'[1]T. Apoyo Sistema'!$B$1:$C$89,2,0)</f>
        <v>SI</v>
      </c>
    </row>
    <row r="12200" spans="1:10" x14ac:dyDescent="0.25">
      <c r="A12200" s="4" t="str">
        <f t="shared" si="380"/>
        <v>46251-POX10-com3</v>
      </c>
      <c r="B12200" s="14">
        <v>46251</v>
      </c>
      <c r="C12200" s="4" t="s">
        <v>37</v>
      </c>
      <c r="D12200" s="4" t="s">
        <v>77</v>
      </c>
      <c r="E12200" s="4">
        <v>0</v>
      </c>
      <c r="F12200" s="6">
        <v>1.2</v>
      </c>
      <c r="G12200" s="6">
        <v>11.633333333333335</v>
      </c>
      <c r="H12200" s="6">
        <v>0</v>
      </c>
      <c r="I12200" s="4" t="str">
        <f t="shared" si="381"/>
        <v>2026-08</v>
      </c>
      <c r="J12200" s="7" t="str">
        <f>VLOOKUP(C12200,'[1]T. Apoyo Sistema'!$B$1:$C$89,2,0)</f>
        <v>SI</v>
      </c>
    </row>
    <row r="12201" spans="1:10" x14ac:dyDescent="0.25">
      <c r="A12201" s="4" t="str">
        <f t="shared" si="380"/>
        <v>46251-POX10-com4</v>
      </c>
      <c r="B12201" s="14">
        <v>46251</v>
      </c>
      <c r="C12201" s="4" t="s">
        <v>37</v>
      </c>
      <c r="D12201" s="4" t="s">
        <v>78</v>
      </c>
      <c r="E12201" s="4">
        <v>0</v>
      </c>
      <c r="F12201" s="6">
        <v>1.1499999999999999</v>
      </c>
      <c r="G12201" s="6">
        <v>11.683333333333334</v>
      </c>
      <c r="H12201" s="6">
        <v>0</v>
      </c>
      <c r="I12201" s="4" t="str">
        <f t="shared" si="381"/>
        <v>2026-08</v>
      </c>
      <c r="J12201" s="7" t="str">
        <f>VLOOKUP(C12201,'[1]T. Apoyo Sistema'!$B$1:$C$89,2,0)</f>
        <v>SI</v>
      </c>
    </row>
    <row r="12202" spans="1:10" x14ac:dyDescent="0.25">
      <c r="A12202" s="4" t="str">
        <f t="shared" si="380"/>
        <v>46251-POX10-gen1</v>
      </c>
      <c r="B12202" s="14">
        <v>46251</v>
      </c>
      <c r="C12202" s="4" t="s">
        <v>37</v>
      </c>
      <c r="D12202" s="4" t="s">
        <v>59</v>
      </c>
      <c r="E12202" s="4">
        <v>0</v>
      </c>
      <c r="F12202" s="6">
        <v>1.5333333333333334</v>
      </c>
      <c r="G12202" s="6">
        <v>11.3</v>
      </c>
      <c r="H12202" s="6">
        <v>0</v>
      </c>
      <c r="I12202" s="4" t="str">
        <f t="shared" si="381"/>
        <v>2026-08</v>
      </c>
      <c r="J12202" s="7" t="str">
        <f>VLOOKUP(C12202,'[1]T. Apoyo Sistema'!$B$1:$C$89,2,0)</f>
        <v>SI</v>
      </c>
    </row>
    <row r="12203" spans="1:10" x14ac:dyDescent="0.25">
      <c r="A12203" s="4" t="str">
        <f t="shared" si="380"/>
        <v>46251-POX10-gen2</v>
      </c>
      <c r="B12203" s="14">
        <v>46251</v>
      </c>
      <c r="C12203" s="4" t="s">
        <v>37</v>
      </c>
      <c r="D12203" s="4" t="s">
        <v>73</v>
      </c>
      <c r="E12203" s="4">
        <v>0</v>
      </c>
      <c r="F12203" s="6">
        <v>0</v>
      </c>
      <c r="G12203" s="6">
        <v>12.833333333333334</v>
      </c>
      <c r="H12203" s="6">
        <v>0</v>
      </c>
      <c r="I12203" s="4" t="str">
        <f t="shared" si="381"/>
        <v>2026-08</v>
      </c>
      <c r="J12203" s="7" t="str">
        <f>VLOOKUP(C12203,'[1]T. Apoyo Sistema'!$B$1:$C$89,2,0)</f>
        <v>SI</v>
      </c>
    </row>
    <row r="12204" spans="1:10" x14ac:dyDescent="0.25">
      <c r="A12204" s="4" t="str">
        <f t="shared" si="380"/>
        <v>46251-POX10-psa1</v>
      </c>
      <c r="B12204" s="14">
        <v>46251</v>
      </c>
      <c r="C12204" s="4" t="s">
        <v>37</v>
      </c>
      <c r="D12204" s="4" t="s">
        <v>60</v>
      </c>
      <c r="E12204" s="4">
        <v>0</v>
      </c>
      <c r="F12204" s="6">
        <v>1</v>
      </c>
      <c r="G12204" s="6">
        <v>11.833333333333334</v>
      </c>
      <c r="H12204" s="6">
        <v>0</v>
      </c>
      <c r="I12204" s="4" t="str">
        <f t="shared" si="381"/>
        <v>2026-08</v>
      </c>
      <c r="J12204" s="7" t="str">
        <f>VLOOKUP(C12204,'[1]T. Apoyo Sistema'!$B$1:$C$89,2,0)</f>
        <v>SI</v>
      </c>
    </row>
    <row r="12205" spans="1:10" x14ac:dyDescent="0.25">
      <c r="A12205" s="4" t="str">
        <f t="shared" si="380"/>
        <v>46251-POX10-psa2</v>
      </c>
      <c r="B12205" s="14">
        <v>46251</v>
      </c>
      <c r="C12205" s="4" t="s">
        <v>37</v>
      </c>
      <c r="D12205" s="4" t="s">
        <v>74</v>
      </c>
      <c r="E12205" s="4">
        <v>0</v>
      </c>
      <c r="F12205" s="6">
        <v>0.98333333333333328</v>
      </c>
      <c r="G12205" s="6">
        <v>11.850000000000001</v>
      </c>
      <c r="H12205" s="6">
        <v>0</v>
      </c>
      <c r="I12205" s="4" t="str">
        <f t="shared" si="381"/>
        <v>2026-08</v>
      </c>
      <c r="J12205" s="7" t="str">
        <f>VLOOKUP(C12205,'[1]T. Apoyo Sistema'!$B$1:$C$89,2,0)</f>
        <v>SI</v>
      </c>
    </row>
    <row r="12206" spans="1:10" x14ac:dyDescent="0.25">
      <c r="A12206" s="4" t="str">
        <f t="shared" si="380"/>
        <v>46251-POX10-psa3</v>
      </c>
      <c r="B12206" s="14">
        <v>46251</v>
      </c>
      <c r="C12206" s="4" t="s">
        <v>37</v>
      </c>
      <c r="D12206" s="4" t="s">
        <v>79</v>
      </c>
      <c r="E12206" s="4">
        <v>0</v>
      </c>
      <c r="F12206" s="6">
        <v>0</v>
      </c>
      <c r="G12206" s="6">
        <v>12.833333333333334</v>
      </c>
      <c r="H12206" s="6">
        <v>0</v>
      </c>
      <c r="I12206" s="4" t="str">
        <f t="shared" si="381"/>
        <v>2026-08</v>
      </c>
      <c r="J12206" s="7" t="str">
        <f>VLOOKUP(C12206,'[1]T. Apoyo Sistema'!$B$1:$C$89,2,0)</f>
        <v>SI</v>
      </c>
    </row>
    <row r="12207" spans="1:10" x14ac:dyDescent="0.25">
      <c r="A12207" s="4" t="str">
        <f t="shared" si="380"/>
        <v>46251-POX10-psa4</v>
      </c>
      <c r="B12207" s="14">
        <v>46251</v>
      </c>
      <c r="C12207" s="4" t="s">
        <v>37</v>
      </c>
      <c r="D12207" s="4" t="s">
        <v>80</v>
      </c>
      <c r="E12207" s="4">
        <v>0</v>
      </c>
      <c r="F12207" s="6">
        <v>1.05</v>
      </c>
      <c r="G12207" s="6">
        <v>11.783333333333333</v>
      </c>
      <c r="H12207" s="6">
        <v>0</v>
      </c>
      <c r="I12207" s="4" t="str">
        <f t="shared" si="381"/>
        <v>2026-08</v>
      </c>
      <c r="J12207" s="7" t="str">
        <f>VLOOKUP(C12207,'[1]T. Apoyo Sistema'!$B$1:$C$89,2,0)</f>
        <v>SI</v>
      </c>
    </row>
    <row r="12208" spans="1:10" x14ac:dyDescent="0.25">
      <c r="A12208" s="4" t="str">
        <f t="shared" si="380"/>
        <v>46251-POX10-sec1</v>
      </c>
      <c r="B12208" s="14">
        <v>46251</v>
      </c>
      <c r="C12208" s="4" t="s">
        <v>37</v>
      </c>
      <c r="D12208" s="4" t="s">
        <v>75</v>
      </c>
      <c r="E12208" s="4">
        <v>0</v>
      </c>
      <c r="F12208" s="6">
        <v>1.4</v>
      </c>
      <c r="G12208" s="6">
        <v>11.433333333333334</v>
      </c>
      <c r="H12208" s="6">
        <v>0</v>
      </c>
      <c r="I12208" s="4" t="str">
        <f t="shared" si="381"/>
        <v>2026-08</v>
      </c>
      <c r="J12208" s="7" t="str">
        <f>VLOOKUP(C12208,'[1]T. Apoyo Sistema'!$B$1:$C$89,2,0)</f>
        <v>SI</v>
      </c>
    </row>
    <row r="12209" spans="1:10" x14ac:dyDescent="0.25">
      <c r="A12209" s="4" t="str">
        <f t="shared" si="380"/>
        <v>46251-POX10-sec2</v>
      </c>
      <c r="B12209" s="14">
        <v>46251</v>
      </c>
      <c r="C12209" s="4" t="s">
        <v>37</v>
      </c>
      <c r="D12209" s="4" t="s">
        <v>76</v>
      </c>
      <c r="E12209" s="4">
        <v>0</v>
      </c>
      <c r="F12209" s="6">
        <v>1.4</v>
      </c>
      <c r="G12209" s="6">
        <v>11.433333333333334</v>
      </c>
      <c r="H12209" s="6">
        <v>0</v>
      </c>
      <c r="I12209" s="4" t="str">
        <f t="shared" si="381"/>
        <v>2026-08</v>
      </c>
      <c r="J12209" s="7" t="str">
        <f>VLOOKUP(C12209,'[1]T. Apoyo Sistema'!$B$1:$C$89,2,0)</f>
        <v>SI</v>
      </c>
    </row>
    <row r="12210" spans="1:10" x14ac:dyDescent="0.25">
      <c r="A12210" s="4" t="str">
        <f t="shared" si="380"/>
        <v>46251-POX11-bbd1</v>
      </c>
      <c r="B12210" s="14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 t="shared" si="381"/>
        <v>2026-08</v>
      </c>
      <c r="J12210" s="7" t="str">
        <f>VLOOKUP(C12210,'[1]T. Apoyo Sistema'!$B$1:$C$89,2,0)</f>
        <v>SI</v>
      </c>
    </row>
    <row r="12211" spans="1:10" x14ac:dyDescent="0.25">
      <c r="A12211" s="4" t="str">
        <f t="shared" si="380"/>
        <v>46251-POX11-bbd2</v>
      </c>
      <c r="B12211" s="14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 t="shared" si="381"/>
        <v>2026-08</v>
      </c>
      <c r="J12211" s="7" t="str">
        <f>VLOOKUP(C12211,'[1]T. Apoyo Sistema'!$B$1:$C$89,2,0)</f>
        <v>SI</v>
      </c>
    </row>
    <row r="12212" spans="1:10" x14ac:dyDescent="0.25">
      <c r="A12212" s="4" t="str">
        <f t="shared" si="380"/>
        <v>46251-POX11-com1</v>
      </c>
      <c r="B12212" s="14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 t="shared" si="381"/>
        <v>2026-08</v>
      </c>
      <c r="J12212" s="7" t="str">
        <f>VLOOKUP(C12212,'[1]T. Apoyo Sistema'!$B$1:$C$89,2,0)</f>
        <v>SI</v>
      </c>
    </row>
    <row r="12213" spans="1:10" x14ac:dyDescent="0.25">
      <c r="A12213" s="4" t="str">
        <f t="shared" si="380"/>
        <v>46251-POX11-com2</v>
      </c>
      <c r="B12213" s="14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 t="shared" si="381"/>
        <v>2026-08</v>
      </c>
      <c r="J12213" s="7" t="str">
        <f>VLOOKUP(C12213,'[1]T. Apoyo Sistema'!$B$1:$C$89,2,0)</f>
        <v>SI</v>
      </c>
    </row>
    <row r="12214" spans="1:10" x14ac:dyDescent="0.25">
      <c r="A12214" s="4" t="str">
        <f t="shared" si="380"/>
        <v>46251-POX11-com3</v>
      </c>
      <c r="B12214" s="14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 t="shared" si="381"/>
        <v>2026-08</v>
      </c>
      <c r="J12214" s="7" t="str">
        <f>VLOOKUP(C12214,'[1]T. Apoyo Sistema'!$B$1:$C$89,2,0)</f>
        <v>SI</v>
      </c>
    </row>
    <row r="12215" spans="1:10" x14ac:dyDescent="0.25">
      <c r="A12215" s="4" t="str">
        <f t="shared" si="380"/>
        <v>46251-POX11-com4</v>
      </c>
      <c r="B12215" s="14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 t="shared" si="381"/>
        <v>2026-08</v>
      </c>
      <c r="J12215" s="7" t="str">
        <f>VLOOKUP(C12215,'[1]T. Apoyo Sistema'!$B$1:$C$89,2,0)</f>
        <v>SI</v>
      </c>
    </row>
    <row r="12216" spans="1:10" x14ac:dyDescent="0.25">
      <c r="A12216" s="4" t="str">
        <f t="shared" si="380"/>
        <v>46251-POX11-gen1</v>
      </c>
      <c r="B12216" s="14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 t="shared" si="381"/>
        <v>2026-08</v>
      </c>
      <c r="J12216" s="7" t="str">
        <f>VLOOKUP(C12216,'[1]T. Apoyo Sistema'!$B$1:$C$89,2,0)</f>
        <v>SI</v>
      </c>
    </row>
    <row r="12217" spans="1:10" x14ac:dyDescent="0.25">
      <c r="A12217" s="4" t="str">
        <f t="shared" si="380"/>
        <v>46251-POX11-gen2</v>
      </c>
      <c r="B12217" s="14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 t="shared" si="381"/>
        <v>2026-08</v>
      </c>
      <c r="J12217" s="7" t="str">
        <f>VLOOKUP(C12217,'[1]T. Apoyo Sistema'!$B$1:$C$89,2,0)</f>
        <v>SI</v>
      </c>
    </row>
    <row r="12218" spans="1:10" x14ac:dyDescent="0.25">
      <c r="A12218" s="4" t="str">
        <f t="shared" si="380"/>
        <v>46251-POX11-psa1</v>
      </c>
      <c r="B12218" s="14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 t="shared" si="381"/>
        <v>2026-08</v>
      </c>
      <c r="J12218" s="7" t="str">
        <f>VLOOKUP(C12218,'[1]T. Apoyo Sistema'!$B$1:$C$89,2,0)</f>
        <v>SI</v>
      </c>
    </row>
    <row r="12219" spans="1:10" x14ac:dyDescent="0.25">
      <c r="A12219" s="4" t="str">
        <f t="shared" si="380"/>
        <v>46251-POX11-psa2</v>
      </c>
      <c r="B12219" s="14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 t="shared" si="381"/>
        <v>2026-08</v>
      </c>
      <c r="J12219" s="7" t="str">
        <f>VLOOKUP(C12219,'[1]T. Apoyo Sistema'!$B$1:$C$89,2,0)</f>
        <v>SI</v>
      </c>
    </row>
    <row r="12220" spans="1:10" x14ac:dyDescent="0.25">
      <c r="A12220" s="4" t="str">
        <f t="shared" si="380"/>
        <v>46251-POX11-psa3</v>
      </c>
      <c r="B12220" s="14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 t="shared" si="381"/>
        <v>2026-08</v>
      </c>
      <c r="J12220" s="7" t="str">
        <f>VLOOKUP(C12220,'[1]T. Apoyo Sistema'!$B$1:$C$89,2,0)</f>
        <v>SI</v>
      </c>
    </row>
    <row r="12221" spans="1:10" x14ac:dyDescent="0.25">
      <c r="A12221" s="4" t="str">
        <f t="shared" si="380"/>
        <v>46251-POX11-psa4</v>
      </c>
      <c r="B12221" s="14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 t="shared" si="381"/>
        <v>2026-08</v>
      </c>
      <c r="J12221" s="7" t="str">
        <f>VLOOKUP(C12221,'[1]T. Apoyo Sistema'!$B$1:$C$89,2,0)</f>
        <v>SI</v>
      </c>
    </row>
    <row r="12222" spans="1:10" x14ac:dyDescent="0.25">
      <c r="A12222" s="4" t="str">
        <f t="shared" si="380"/>
        <v>46251-POX11-sec1</v>
      </c>
      <c r="B12222" s="14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 t="shared" si="381"/>
        <v>2026-08</v>
      </c>
      <c r="J12222" s="7" t="str">
        <f>VLOOKUP(C12222,'[1]T. Apoyo Sistema'!$B$1:$C$89,2,0)</f>
        <v>SI</v>
      </c>
    </row>
    <row r="12223" spans="1:10" x14ac:dyDescent="0.25">
      <c r="A12223" s="4" t="str">
        <f t="shared" si="380"/>
        <v>46251-POX11-sec2</v>
      </c>
      <c r="B12223" s="14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 t="shared" si="381"/>
        <v>2026-08</v>
      </c>
      <c r="J12223" s="7" t="str">
        <f>VLOOKUP(C12223,'[1]T. Apoyo Sistema'!$B$1:$C$89,2,0)</f>
        <v>SI</v>
      </c>
    </row>
    <row r="12224" spans="1:10" x14ac:dyDescent="0.25">
      <c r="A12224" s="4" t="str">
        <f t="shared" si="380"/>
        <v>46251-POX17-bbd1</v>
      </c>
      <c r="B12224" s="14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 t="shared" si="381"/>
        <v>2026-08</v>
      </c>
      <c r="J12224" s="7" t="str">
        <f>VLOOKUP(C12224,'[1]T. Apoyo Sistema'!$B$1:$C$89,2,0)</f>
        <v>SI</v>
      </c>
    </row>
    <row r="12225" spans="1:10" x14ac:dyDescent="0.25">
      <c r="A12225" s="4" t="str">
        <f t="shared" si="380"/>
        <v>46251-POX17-bbd2</v>
      </c>
      <c r="B12225" s="14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 t="shared" si="381"/>
        <v>2026-08</v>
      </c>
      <c r="J12225" s="7" t="str">
        <f>VLOOKUP(C12225,'[1]T. Apoyo Sistema'!$B$1:$C$89,2,0)</f>
        <v>SI</v>
      </c>
    </row>
    <row r="12226" spans="1:10" x14ac:dyDescent="0.25">
      <c r="A12226" s="4" t="str">
        <f t="shared" ref="A12226:A12289" si="382">CONCATENATE(B12226,"-",C12226,"-",D12226)</f>
        <v>46251-POX17-com1</v>
      </c>
      <c r="B12226" s="14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 t="shared" ref="I12226:I12289" si="383">TEXT(B12226,"yyyy-mm")</f>
        <v>2026-08</v>
      </c>
      <c r="J12226" s="7" t="str">
        <f>VLOOKUP(C12226,'[1]T. Apoyo Sistema'!$B$1:$C$89,2,0)</f>
        <v>SI</v>
      </c>
    </row>
    <row r="12227" spans="1:10" x14ac:dyDescent="0.25">
      <c r="A12227" s="4" t="str">
        <f t="shared" si="382"/>
        <v>46251-POX17-com2</v>
      </c>
      <c r="B12227" s="14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 t="shared" si="383"/>
        <v>2026-08</v>
      </c>
      <c r="J12227" s="7" t="str">
        <f>VLOOKUP(C12227,'[1]T. Apoyo Sistema'!$B$1:$C$89,2,0)</f>
        <v>SI</v>
      </c>
    </row>
    <row r="12228" spans="1:10" x14ac:dyDescent="0.25">
      <c r="A12228" s="4" t="str">
        <f t="shared" si="382"/>
        <v>46251-POX17-com3</v>
      </c>
      <c r="B12228" s="14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 t="shared" si="383"/>
        <v>2026-08</v>
      </c>
      <c r="J12228" s="7" t="str">
        <f>VLOOKUP(C12228,'[1]T. Apoyo Sistema'!$B$1:$C$89,2,0)</f>
        <v>SI</v>
      </c>
    </row>
    <row r="12229" spans="1:10" x14ac:dyDescent="0.25">
      <c r="A12229" s="4" t="str">
        <f t="shared" si="382"/>
        <v>46251-POX17-com4</v>
      </c>
      <c r="B12229" s="14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 t="shared" si="383"/>
        <v>2026-08</v>
      </c>
      <c r="J12229" s="7" t="str">
        <f>VLOOKUP(C12229,'[1]T. Apoyo Sistema'!$B$1:$C$89,2,0)</f>
        <v>SI</v>
      </c>
    </row>
    <row r="12230" spans="1:10" x14ac:dyDescent="0.25">
      <c r="A12230" s="4" t="str">
        <f t="shared" si="382"/>
        <v>46251-POX17-gen1</v>
      </c>
      <c r="B12230" s="14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 t="shared" si="383"/>
        <v>2026-08</v>
      </c>
      <c r="J12230" s="7" t="str">
        <f>VLOOKUP(C12230,'[1]T. Apoyo Sistema'!$B$1:$C$89,2,0)</f>
        <v>SI</v>
      </c>
    </row>
    <row r="12231" spans="1:10" x14ac:dyDescent="0.25">
      <c r="A12231" s="4" t="str">
        <f t="shared" si="382"/>
        <v>46251-POX17-gen2</v>
      </c>
      <c r="B12231" s="14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 t="shared" si="383"/>
        <v>2026-08</v>
      </c>
      <c r="J12231" s="7" t="str">
        <f>VLOOKUP(C12231,'[1]T. Apoyo Sistema'!$B$1:$C$89,2,0)</f>
        <v>SI</v>
      </c>
    </row>
    <row r="12232" spans="1:10" x14ac:dyDescent="0.25">
      <c r="A12232" s="4" t="str">
        <f t="shared" si="382"/>
        <v>46251-POX17-psa1</v>
      </c>
      <c r="B12232" s="14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 t="shared" si="383"/>
        <v>2026-08</v>
      </c>
      <c r="J12232" s="7" t="str">
        <f>VLOOKUP(C12232,'[1]T. Apoyo Sistema'!$B$1:$C$89,2,0)</f>
        <v>SI</v>
      </c>
    </row>
    <row r="12233" spans="1:10" x14ac:dyDescent="0.25">
      <c r="A12233" s="4" t="str">
        <f t="shared" si="382"/>
        <v>46251-POX17-psa2</v>
      </c>
      <c r="B12233" s="14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 t="shared" si="383"/>
        <v>2026-08</v>
      </c>
      <c r="J12233" s="7" t="str">
        <f>VLOOKUP(C12233,'[1]T. Apoyo Sistema'!$B$1:$C$89,2,0)</f>
        <v>SI</v>
      </c>
    </row>
    <row r="12234" spans="1:10" x14ac:dyDescent="0.25">
      <c r="A12234" s="4" t="str">
        <f t="shared" si="382"/>
        <v>46251-POX17-psa3</v>
      </c>
      <c r="B12234" s="14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 t="shared" si="383"/>
        <v>2026-08</v>
      </c>
      <c r="J12234" s="7" t="str">
        <f>VLOOKUP(C12234,'[1]T. Apoyo Sistema'!$B$1:$C$89,2,0)</f>
        <v>SI</v>
      </c>
    </row>
    <row r="12235" spans="1:10" x14ac:dyDescent="0.25">
      <c r="A12235" s="4" t="str">
        <f t="shared" si="382"/>
        <v>46251-POX17-psa4</v>
      </c>
      <c r="B12235" s="14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 t="shared" si="383"/>
        <v>2026-08</v>
      </c>
      <c r="J12235" s="7" t="str">
        <f>VLOOKUP(C12235,'[1]T. Apoyo Sistema'!$B$1:$C$89,2,0)</f>
        <v>SI</v>
      </c>
    </row>
    <row r="12236" spans="1:10" x14ac:dyDescent="0.25">
      <c r="A12236" s="4" t="str">
        <f t="shared" si="382"/>
        <v>46251-POX17-sec1</v>
      </c>
      <c r="B12236" s="14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 t="shared" si="383"/>
        <v>2026-08</v>
      </c>
      <c r="J12236" s="7" t="str">
        <f>VLOOKUP(C12236,'[1]T. Apoyo Sistema'!$B$1:$C$89,2,0)</f>
        <v>SI</v>
      </c>
    </row>
    <row r="12237" spans="1:10" x14ac:dyDescent="0.25">
      <c r="A12237" s="4" t="str">
        <f t="shared" si="382"/>
        <v>46251-POX17-sec2</v>
      </c>
      <c r="B12237" s="14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 t="shared" si="383"/>
        <v>2026-08</v>
      </c>
      <c r="J12237" s="7" t="str">
        <f>VLOOKUP(C12237,'[1]T. Apoyo Sistema'!$B$1:$C$89,2,0)</f>
        <v>SI</v>
      </c>
    </row>
    <row r="12238" spans="1:10" x14ac:dyDescent="0.25">
      <c r="A12238" s="4" t="str">
        <f t="shared" si="382"/>
        <v>46251-POX18-bbd1</v>
      </c>
      <c r="B12238" s="14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 t="shared" si="383"/>
        <v>2026-08</v>
      </c>
      <c r="J12238" s="7" t="str">
        <f>VLOOKUP(C12238,'[1]T. Apoyo Sistema'!$B$1:$C$89,2,0)</f>
        <v>NO</v>
      </c>
    </row>
    <row r="12239" spans="1:10" x14ac:dyDescent="0.25">
      <c r="A12239" s="4" t="str">
        <f t="shared" si="382"/>
        <v>46251-POX18-bbd2</v>
      </c>
      <c r="B12239" s="14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 t="shared" si="383"/>
        <v>2026-08</v>
      </c>
      <c r="J12239" s="7" t="str">
        <f>VLOOKUP(C12239,'[1]T. Apoyo Sistema'!$B$1:$C$89,2,0)</f>
        <v>NO</v>
      </c>
    </row>
    <row r="12240" spans="1:10" x14ac:dyDescent="0.25">
      <c r="A12240" s="4" t="str">
        <f t="shared" si="382"/>
        <v>46251-POX18-com1</v>
      </c>
      <c r="B12240" s="14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 t="shared" si="383"/>
        <v>2026-08</v>
      </c>
      <c r="J12240" s="7" t="str">
        <f>VLOOKUP(C12240,'[1]T. Apoyo Sistema'!$B$1:$C$89,2,0)</f>
        <v>NO</v>
      </c>
    </row>
    <row r="12241" spans="1:10" x14ac:dyDescent="0.25">
      <c r="A12241" s="4" t="str">
        <f t="shared" si="382"/>
        <v>46251-POX18-com2</v>
      </c>
      <c r="B12241" s="14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 t="shared" si="383"/>
        <v>2026-08</v>
      </c>
      <c r="J12241" s="7" t="str">
        <f>VLOOKUP(C12241,'[1]T. Apoyo Sistema'!$B$1:$C$89,2,0)</f>
        <v>NO</v>
      </c>
    </row>
    <row r="12242" spans="1:10" x14ac:dyDescent="0.25">
      <c r="A12242" s="4" t="str">
        <f t="shared" si="382"/>
        <v>46251-POX18-com3</v>
      </c>
      <c r="B12242" s="14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 t="shared" si="383"/>
        <v>2026-08</v>
      </c>
      <c r="J12242" s="7" t="str">
        <f>VLOOKUP(C12242,'[1]T. Apoyo Sistema'!$B$1:$C$89,2,0)</f>
        <v>NO</v>
      </c>
    </row>
    <row r="12243" spans="1:10" x14ac:dyDescent="0.25">
      <c r="A12243" s="4" t="str">
        <f t="shared" si="382"/>
        <v>46251-POX18-com4</v>
      </c>
      <c r="B12243" s="14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 t="shared" si="383"/>
        <v>2026-08</v>
      </c>
      <c r="J12243" s="7" t="str">
        <f>VLOOKUP(C12243,'[1]T. Apoyo Sistema'!$B$1:$C$89,2,0)</f>
        <v>NO</v>
      </c>
    </row>
    <row r="12244" spans="1:10" x14ac:dyDescent="0.25">
      <c r="A12244" s="4" t="str">
        <f t="shared" si="382"/>
        <v>46251-POX18-gen1</v>
      </c>
      <c r="B12244" s="14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 t="shared" si="383"/>
        <v>2026-08</v>
      </c>
      <c r="J12244" s="7" t="str">
        <f>VLOOKUP(C12244,'[1]T. Apoyo Sistema'!$B$1:$C$89,2,0)</f>
        <v>NO</v>
      </c>
    </row>
    <row r="12245" spans="1:10" x14ac:dyDescent="0.25">
      <c r="A12245" s="4" t="str">
        <f t="shared" si="382"/>
        <v>46251-POX18-gen2</v>
      </c>
      <c r="B12245" s="14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 t="shared" si="383"/>
        <v>2026-08</v>
      </c>
      <c r="J12245" s="7" t="str">
        <f>VLOOKUP(C12245,'[1]T. Apoyo Sistema'!$B$1:$C$89,2,0)</f>
        <v>NO</v>
      </c>
    </row>
    <row r="12246" spans="1:10" x14ac:dyDescent="0.25">
      <c r="A12246" s="4" t="str">
        <f t="shared" si="382"/>
        <v>46251-POX18-psa1</v>
      </c>
      <c r="B12246" s="14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 t="shared" si="383"/>
        <v>2026-08</v>
      </c>
      <c r="J12246" s="7" t="str">
        <f>VLOOKUP(C12246,'[1]T. Apoyo Sistema'!$B$1:$C$89,2,0)</f>
        <v>NO</v>
      </c>
    </row>
    <row r="12247" spans="1:10" x14ac:dyDescent="0.25">
      <c r="A12247" s="4" t="str">
        <f t="shared" si="382"/>
        <v>46251-POX18-psa2</v>
      </c>
      <c r="B12247" s="14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 t="shared" si="383"/>
        <v>2026-08</v>
      </c>
      <c r="J12247" s="7" t="str">
        <f>VLOOKUP(C12247,'[1]T. Apoyo Sistema'!$B$1:$C$89,2,0)</f>
        <v>NO</v>
      </c>
    </row>
    <row r="12248" spans="1:10" x14ac:dyDescent="0.25">
      <c r="A12248" s="4" t="str">
        <f t="shared" si="382"/>
        <v>46251-POX18-psa3</v>
      </c>
      <c r="B12248" s="14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 t="shared" si="383"/>
        <v>2026-08</v>
      </c>
      <c r="J12248" s="7" t="str">
        <f>VLOOKUP(C12248,'[1]T. Apoyo Sistema'!$B$1:$C$89,2,0)</f>
        <v>NO</v>
      </c>
    </row>
    <row r="12249" spans="1:10" x14ac:dyDescent="0.25">
      <c r="A12249" s="4" t="str">
        <f t="shared" si="382"/>
        <v>46251-POX18-psa4</v>
      </c>
      <c r="B12249" s="14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 t="shared" si="383"/>
        <v>2026-08</v>
      </c>
      <c r="J12249" s="7" t="str">
        <f>VLOOKUP(C12249,'[1]T. Apoyo Sistema'!$B$1:$C$89,2,0)</f>
        <v>NO</v>
      </c>
    </row>
    <row r="12250" spans="1:10" x14ac:dyDescent="0.25">
      <c r="A12250" s="4" t="str">
        <f t="shared" si="382"/>
        <v>46251-POX18-sec1</v>
      </c>
      <c r="B12250" s="14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 t="shared" si="383"/>
        <v>2026-08</v>
      </c>
      <c r="J12250" s="7" t="str">
        <f>VLOOKUP(C12250,'[1]T. Apoyo Sistema'!$B$1:$C$89,2,0)</f>
        <v>NO</v>
      </c>
    </row>
    <row r="12251" spans="1:10" x14ac:dyDescent="0.25">
      <c r="A12251" s="4" t="str">
        <f t="shared" si="382"/>
        <v>46251-POX18-sec2</v>
      </c>
      <c r="B12251" s="14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 t="shared" si="383"/>
        <v>2026-08</v>
      </c>
      <c r="J12251" s="7" t="str">
        <f>VLOOKUP(C12251,'[1]T. Apoyo Sistema'!$B$1:$C$89,2,0)</f>
        <v>NO</v>
      </c>
    </row>
    <row r="12252" spans="1:10" x14ac:dyDescent="0.25">
      <c r="A12252" s="4" t="str">
        <f t="shared" si="382"/>
        <v>46251-POX19-bbd1</v>
      </c>
      <c r="B12252" s="14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 t="shared" si="383"/>
        <v>2026-08</v>
      </c>
      <c r="J12252" s="7" t="str">
        <f>VLOOKUP(C12252,'[1]T. Apoyo Sistema'!$B$1:$C$89,2,0)</f>
        <v>SI</v>
      </c>
    </row>
    <row r="12253" spans="1:10" x14ac:dyDescent="0.25">
      <c r="A12253" s="4" t="str">
        <f t="shared" si="382"/>
        <v>46251-POX19-bbd2</v>
      </c>
      <c r="B12253" s="14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 t="shared" si="383"/>
        <v>2026-08</v>
      </c>
      <c r="J12253" s="7" t="str">
        <f>VLOOKUP(C12253,'[1]T. Apoyo Sistema'!$B$1:$C$89,2,0)</f>
        <v>SI</v>
      </c>
    </row>
    <row r="12254" spans="1:10" x14ac:dyDescent="0.25">
      <c r="A12254" s="4" t="str">
        <f t="shared" si="382"/>
        <v>46251-POX19-com1</v>
      </c>
      <c r="B12254" s="14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 t="shared" si="383"/>
        <v>2026-08</v>
      </c>
      <c r="J12254" s="7" t="str">
        <f>VLOOKUP(C12254,'[1]T. Apoyo Sistema'!$B$1:$C$89,2,0)</f>
        <v>SI</v>
      </c>
    </row>
    <row r="12255" spans="1:10" x14ac:dyDescent="0.25">
      <c r="A12255" s="4" t="str">
        <f t="shared" si="382"/>
        <v>46251-POX19-com2</v>
      </c>
      <c r="B12255" s="14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 t="shared" si="383"/>
        <v>2026-08</v>
      </c>
      <c r="J12255" s="7" t="str">
        <f>VLOOKUP(C12255,'[1]T. Apoyo Sistema'!$B$1:$C$89,2,0)</f>
        <v>SI</v>
      </c>
    </row>
    <row r="12256" spans="1:10" x14ac:dyDescent="0.25">
      <c r="A12256" s="4" t="str">
        <f t="shared" si="382"/>
        <v>46251-POX19-com3</v>
      </c>
      <c r="B12256" s="14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 t="shared" si="383"/>
        <v>2026-08</v>
      </c>
      <c r="J12256" s="7" t="str">
        <f>VLOOKUP(C12256,'[1]T. Apoyo Sistema'!$B$1:$C$89,2,0)</f>
        <v>SI</v>
      </c>
    </row>
    <row r="12257" spans="1:10" x14ac:dyDescent="0.25">
      <c r="A12257" s="4" t="str">
        <f t="shared" si="382"/>
        <v>46251-POX19-com4</v>
      </c>
      <c r="B12257" s="14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 t="shared" si="383"/>
        <v>2026-08</v>
      </c>
      <c r="J12257" s="7" t="str">
        <f>VLOOKUP(C12257,'[1]T. Apoyo Sistema'!$B$1:$C$89,2,0)</f>
        <v>SI</v>
      </c>
    </row>
    <row r="12258" spans="1:10" x14ac:dyDescent="0.25">
      <c r="A12258" s="4" t="str">
        <f t="shared" si="382"/>
        <v>46251-POX19-gen1</v>
      </c>
      <c r="B12258" s="14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 t="shared" si="383"/>
        <v>2026-08</v>
      </c>
      <c r="J12258" s="7" t="str">
        <f>VLOOKUP(C12258,'[1]T. Apoyo Sistema'!$B$1:$C$89,2,0)</f>
        <v>SI</v>
      </c>
    </row>
    <row r="12259" spans="1:10" x14ac:dyDescent="0.25">
      <c r="A12259" s="4" t="str">
        <f t="shared" si="382"/>
        <v>46251-POX19-gen2</v>
      </c>
      <c r="B12259" s="14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 t="shared" si="383"/>
        <v>2026-08</v>
      </c>
      <c r="J12259" s="7" t="str">
        <f>VLOOKUP(C12259,'[1]T. Apoyo Sistema'!$B$1:$C$89,2,0)</f>
        <v>SI</v>
      </c>
    </row>
    <row r="12260" spans="1:10" x14ac:dyDescent="0.25">
      <c r="A12260" s="4" t="str">
        <f t="shared" si="382"/>
        <v>46251-POX19-psa1</v>
      </c>
      <c r="B12260" s="14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 t="shared" si="383"/>
        <v>2026-08</v>
      </c>
      <c r="J12260" s="7" t="str">
        <f>VLOOKUP(C12260,'[1]T. Apoyo Sistema'!$B$1:$C$89,2,0)</f>
        <v>SI</v>
      </c>
    </row>
    <row r="12261" spans="1:10" x14ac:dyDescent="0.25">
      <c r="A12261" s="4" t="str">
        <f t="shared" si="382"/>
        <v>46251-POX19-psa2</v>
      </c>
      <c r="B12261" s="14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 t="shared" si="383"/>
        <v>2026-08</v>
      </c>
      <c r="J12261" s="7" t="str">
        <f>VLOOKUP(C12261,'[1]T. Apoyo Sistema'!$B$1:$C$89,2,0)</f>
        <v>SI</v>
      </c>
    </row>
    <row r="12262" spans="1:10" x14ac:dyDescent="0.25">
      <c r="A12262" s="4" t="str">
        <f t="shared" si="382"/>
        <v>46251-POX19-psa3</v>
      </c>
      <c r="B12262" s="14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 t="shared" si="383"/>
        <v>2026-08</v>
      </c>
      <c r="J12262" s="7" t="str">
        <f>VLOOKUP(C12262,'[1]T. Apoyo Sistema'!$B$1:$C$89,2,0)</f>
        <v>SI</v>
      </c>
    </row>
    <row r="12263" spans="1:10" x14ac:dyDescent="0.25">
      <c r="A12263" s="4" t="str">
        <f t="shared" si="382"/>
        <v>46251-POX19-psa4</v>
      </c>
      <c r="B12263" s="14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 t="shared" si="383"/>
        <v>2026-08</v>
      </c>
      <c r="J12263" s="7" t="str">
        <f>VLOOKUP(C12263,'[1]T. Apoyo Sistema'!$B$1:$C$89,2,0)</f>
        <v>SI</v>
      </c>
    </row>
    <row r="12264" spans="1:10" x14ac:dyDescent="0.25">
      <c r="A12264" s="4" t="str">
        <f t="shared" si="382"/>
        <v>46251-POX19-sec1</v>
      </c>
      <c r="B12264" s="14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 t="shared" si="383"/>
        <v>2026-08</v>
      </c>
      <c r="J12264" s="7" t="str">
        <f>VLOOKUP(C12264,'[1]T. Apoyo Sistema'!$B$1:$C$89,2,0)</f>
        <v>SI</v>
      </c>
    </row>
    <row r="12265" spans="1:10" x14ac:dyDescent="0.25">
      <c r="A12265" s="4" t="str">
        <f t="shared" si="382"/>
        <v>46251-POX19-sec2</v>
      </c>
      <c r="B12265" s="14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 t="shared" si="383"/>
        <v>2026-08</v>
      </c>
      <c r="J12265" s="7" t="str">
        <f>VLOOKUP(C12265,'[1]T. Apoyo Sistema'!$B$1:$C$89,2,0)</f>
        <v>SI</v>
      </c>
    </row>
    <row r="12266" spans="1:10" x14ac:dyDescent="0.25">
      <c r="A12266" s="4" t="str">
        <f t="shared" si="382"/>
        <v>46251-POX20-bbd1</v>
      </c>
      <c r="B12266" s="14">
        <v>46251</v>
      </c>
      <c r="C12266" s="4" t="s">
        <v>84</v>
      </c>
      <c r="D12266" s="4" t="s">
        <v>69</v>
      </c>
      <c r="E12266" s="4">
        <v>0</v>
      </c>
      <c r="F12266" s="6">
        <v>0</v>
      </c>
      <c r="G12266" s="6">
        <v>11.133333333333333</v>
      </c>
      <c r="H12266" s="6">
        <v>0</v>
      </c>
      <c r="I12266" s="4" t="str">
        <f t="shared" si="383"/>
        <v>2026-08</v>
      </c>
      <c r="J12266" s="7" t="str">
        <f>VLOOKUP(C12266,'[1]T. Apoyo Sistema'!$B$1:$C$89,2,0)</f>
        <v>SI</v>
      </c>
    </row>
    <row r="12267" spans="1:10" x14ac:dyDescent="0.25">
      <c r="A12267" s="4" t="str">
        <f t="shared" si="382"/>
        <v>46251-POX20-bbd2</v>
      </c>
      <c r="B12267" s="14">
        <v>46251</v>
      </c>
      <c r="C12267" s="4" t="s">
        <v>84</v>
      </c>
      <c r="D12267" s="4" t="s">
        <v>70</v>
      </c>
      <c r="E12267" s="4">
        <v>0</v>
      </c>
      <c r="F12267" s="6">
        <v>0.68333333333333335</v>
      </c>
      <c r="G12267" s="6">
        <v>10.45</v>
      </c>
      <c r="H12267" s="6">
        <v>0</v>
      </c>
      <c r="I12267" s="4" t="str">
        <f t="shared" si="383"/>
        <v>2026-08</v>
      </c>
      <c r="J12267" s="7" t="str">
        <f>VLOOKUP(C12267,'[1]T. Apoyo Sistema'!$B$1:$C$89,2,0)</f>
        <v>SI</v>
      </c>
    </row>
    <row r="12268" spans="1:10" x14ac:dyDescent="0.25">
      <c r="A12268" s="4" t="str">
        <f t="shared" si="382"/>
        <v>46251-POX20-com1</v>
      </c>
      <c r="B12268" s="14">
        <v>46251</v>
      </c>
      <c r="C12268" s="4" t="s">
        <v>84</v>
      </c>
      <c r="D12268" s="4" t="s">
        <v>71</v>
      </c>
      <c r="E12268" s="4">
        <v>0</v>
      </c>
      <c r="F12268" s="6">
        <v>9.4</v>
      </c>
      <c r="G12268" s="6">
        <v>1.7333333333333325</v>
      </c>
      <c r="H12268" s="6">
        <v>0</v>
      </c>
      <c r="I12268" s="4" t="str">
        <f t="shared" si="383"/>
        <v>2026-08</v>
      </c>
      <c r="J12268" s="7" t="str">
        <f>VLOOKUP(C12268,'[1]T. Apoyo Sistema'!$B$1:$C$89,2,0)</f>
        <v>SI</v>
      </c>
    </row>
    <row r="12269" spans="1:10" x14ac:dyDescent="0.25">
      <c r="A12269" s="4" t="str">
        <f t="shared" si="382"/>
        <v>46251-POX20-com2</v>
      </c>
      <c r="B12269" s="14">
        <v>46251</v>
      </c>
      <c r="C12269" s="4" t="s">
        <v>84</v>
      </c>
      <c r="D12269" s="4" t="s">
        <v>72</v>
      </c>
      <c r="E12269" s="4">
        <v>0</v>
      </c>
      <c r="F12269" s="6">
        <v>9.4166666666666661</v>
      </c>
      <c r="G12269" s="6">
        <v>1.7166666666666668</v>
      </c>
      <c r="H12269" s="6">
        <v>0</v>
      </c>
      <c r="I12269" s="4" t="str">
        <f t="shared" si="383"/>
        <v>2026-08</v>
      </c>
      <c r="J12269" s="7" t="str">
        <f>VLOOKUP(C12269,'[1]T. Apoyo Sistema'!$B$1:$C$89,2,0)</f>
        <v>SI</v>
      </c>
    </row>
    <row r="12270" spans="1:10" x14ac:dyDescent="0.25">
      <c r="A12270" s="4" t="str">
        <f t="shared" si="382"/>
        <v>46251-POX20-com3</v>
      </c>
      <c r="B12270" s="14">
        <v>46251</v>
      </c>
      <c r="C12270" s="4" t="s">
        <v>84</v>
      </c>
      <c r="D12270" s="4" t="s">
        <v>77</v>
      </c>
      <c r="E12270" s="4">
        <v>0</v>
      </c>
      <c r="F12270" s="6">
        <v>9.4</v>
      </c>
      <c r="G12270" s="6">
        <v>1.7333333333333325</v>
      </c>
      <c r="H12270" s="6">
        <v>0</v>
      </c>
      <c r="I12270" s="4" t="str">
        <f t="shared" si="383"/>
        <v>2026-08</v>
      </c>
      <c r="J12270" s="7" t="str">
        <f>VLOOKUP(C12270,'[1]T. Apoyo Sistema'!$B$1:$C$89,2,0)</f>
        <v>SI</v>
      </c>
    </row>
    <row r="12271" spans="1:10" x14ac:dyDescent="0.25">
      <c r="A12271" s="4" t="str">
        <f t="shared" si="382"/>
        <v>46251-POX20-com4</v>
      </c>
      <c r="B12271" s="14">
        <v>46251</v>
      </c>
      <c r="C12271" s="4" t="s">
        <v>84</v>
      </c>
      <c r="D12271" s="4" t="s">
        <v>78</v>
      </c>
      <c r="E12271" s="4">
        <v>0</v>
      </c>
      <c r="F12271" s="6">
        <v>9.4166666666666661</v>
      </c>
      <c r="G12271" s="6">
        <v>1.7166666666666668</v>
      </c>
      <c r="H12271" s="6">
        <v>0</v>
      </c>
      <c r="I12271" s="4" t="str">
        <f t="shared" si="383"/>
        <v>2026-08</v>
      </c>
      <c r="J12271" s="7" t="str">
        <f>VLOOKUP(C12271,'[1]T. Apoyo Sistema'!$B$1:$C$89,2,0)</f>
        <v>SI</v>
      </c>
    </row>
    <row r="12272" spans="1:10" x14ac:dyDescent="0.25">
      <c r="A12272" s="4" t="str">
        <f t="shared" si="382"/>
        <v>46251-POX20-gen1</v>
      </c>
      <c r="B12272" s="14">
        <v>46251</v>
      </c>
      <c r="C12272" s="4" t="s">
        <v>84</v>
      </c>
      <c r="D12272" s="4" t="s">
        <v>59</v>
      </c>
      <c r="E12272" s="4">
        <v>0</v>
      </c>
      <c r="F12272" s="6">
        <v>9.5333333333333332</v>
      </c>
      <c r="G12272" s="6">
        <v>1.5999999999999996</v>
      </c>
      <c r="H12272" s="6">
        <v>0</v>
      </c>
      <c r="I12272" s="4" t="str">
        <f t="shared" si="383"/>
        <v>2026-08</v>
      </c>
      <c r="J12272" s="7" t="str">
        <f>VLOOKUP(C12272,'[1]T. Apoyo Sistema'!$B$1:$C$89,2,0)</f>
        <v>SI</v>
      </c>
    </row>
    <row r="12273" spans="1:10" x14ac:dyDescent="0.25">
      <c r="A12273" s="4" t="str">
        <f t="shared" si="382"/>
        <v>46251-POX20-gen2</v>
      </c>
      <c r="B12273" s="14">
        <v>46251</v>
      </c>
      <c r="C12273" s="4" t="s">
        <v>84</v>
      </c>
      <c r="D12273" s="4" t="s">
        <v>73</v>
      </c>
      <c r="E12273" s="4">
        <v>0</v>
      </c>
      <c r="F12273" s="6">
        <v>0</v>
      </c>
      <c r="G12273" s="6">
        <v>0</v>
      </c>
      <c r="H12273" s="6">
        <v>11.133333333333333</v>
      </c>
      <c r="I12273" s="4" t="str">
        <f t="shared" si="383"/>
        <v>2026-08</v>
      </c>
      <c r="J12273" s="7" t="str">
        <f>VLOOKUP(C12273,'[1]T. Apoyo Sistema'!$B$1:$C$89,2,0)</f>
        <v>SI</v>
      </c>
    </row>
    <row r="12274" spans="1:10" x14ac:dyDescent="0.25">
      <c r="A12274" s="4" t="str">
        <f t="shared" si="382"/>
        <v>46251-POX20-psa1</v>
      </c>
      <c r="B12274" s="14">
        <v>46251</v>
      </c>
      <c r="C12274" s="4" t="s">
        <v>84</v>
      </c>
      <c r="D12274" s="4" t="s">
        <v>60</v>
      </c>
      <c r="E12274" s="4">
        <v>0</v>
      </c>
      <c r="F12274" s="6">
        <v>9.3833333333333329</v>
      </c>
      <c r="G12274" s="6">
        <v>1.75</v>
      </c>
      <c r="H12274" s="6">
        <v>0</v>
      </c>
      <c r="I12274" s="4" t="str">
        <f t="shared" si="383"/>
        <v>2026-08</v>
      </c>
      <c r="J12274" s="7" t="str">
        <f>VLOOKUP(C12274,'[1]T. Apoyo Sistema'!$B$1:$C$89,2,0)</f>
        <v>SI</v>
      </c>
    </row>
    <row r="12275" spans="1:10" x14ac:dyDescent="0.25">
      <c r="A12275" s="4" t="str">
        <f t="shared" si="382"/>
        <v>46251-POX20-psa2</v>
      </c>
      <c r="B12275" s="14">
        <v>46251</v>
      </c>
      <c r="C12275" s="4" t="s">
        <v>84</v>
      </c>
      <c r="D12275" s="4" t="s">
        <v>74</v>
      </c>
      <c r="E12275" s="4">
        <v>0</v>
      </c>
      <c r="F12275" s="6">
        <v>9.3833333333333329</v>
      </c>
      <c r="G12275" s="6">
        <v>1.75</v>
      </c>
      <c r="H12275" s="6">
        <v>0</v>
      </c>
      <c r="I12275" s="4" t="str">
        <f t="shared" si="383"/>
        <v>2026-08</v>
      </c>
      <c r="J12275" s="7" t="str">
        <f>VLOOKUP(C12275,'[1]T. Apoyo Sistema'!$B$1:$C$89,2,0)</f>
        <v>SI</v>
      </c>
    </row>
    <row r="12276" spans="1:10" x14ac:dyDescent="0.25">
      <c r="A12276" s="4" t="str">
        <f t="shared" si="382"/>
        <v>46251-POX20-psa3</v>
      </c>
      <c r="B12276" s="14">
        <v>46251</v>
      </c>
      <c r="C12276" s="4" t="s">
        <v>84</v>
      </c>
      <c r="D12276" s="4" t="s">
        <v>79</v>
      </c>
      <c r="E12276" s="4">
        <v>0</v>
      </c>
      <c r="F12276" s="6">
        <v>9.3833333333333329</v>
      </c>
      <c r="G12276" s="6">
        <v>1.75</v>
      </c>
      <c r="H12276" s="6">
        <v>0</v>
      </c>
      <c r="I12276" s="4" t="str">
        <f t="shared" si="383"/>
        <v>2026-08</v>
      </c>
      <c r="J12276" s="7" t="str">
        <f>VLOOKUP(C12276,'[1]T. Apoyo Sistema'!$B$1:$C$89,2,0)</f>
        <v>SI</v>
      </c>
    </row>
    <row r="12277" spans="1:10" x14ac:dyDescent="0.25">
      <c r="A12277" s="4" t="str">
        <f t="shared" si="382"/>
        <v>46251-POX20-psa4</v>
      </c>
      <c r="B12277" s="14">
        <v>46251</v>
      </c>
      <c r="C12277" s="4" t="s">
        <v>84</v>
      </c>
      <c r="D12277" s="4" t="s">
        <v>80</v>
      </c>
      <c r="E12277" s="4">
        <v>0</v>
      </c>
      <c r="F12277" s="6">
        <v>9.3833333333333329</v>
      </c>
      <c r="G12277" s="6">
        <v>1.75</v>
      </c>
      <c r="H12277" s="6">
        <v>0</v>
      </c>
      <c r="I12277" s="4" t="str">
        <f t="shared" si="383"/>
        <v>2026-08</v>
      </c>
      <c r="J12277" s="7" t="str">
        <f>VLOOKUP(C12277,'[1]T. Apoyo Sistema'!$B$1:$C$89,2,0)</f>
        <v>SI</v>
      </c>
    </row>
    <row r="12278" spans="1:10" x14ac:dyDescent="0.25">
      <c r="A12278" s="4" t="str">
        <f t="shared" si="382"/>
        <v>46251-POX20-sec1</v>
      </c>
      <c r="B12278" s="14">
        <v>46251</v>
      </c>
      <c r="C12278" s="4" t="s">
        <v>84</v>
      </c>
      <c r="D12278" s="4" t="s">
        <v>75</v>
      </c>
      <c r="E12278" s="4">
        <v>0</v>
      </c>
      <c r="F12278" s="6">
        <v>8.9666666666666668</v>
      </c>
      <c r="G12278" s="6">
        <v>2.1666666666666661</v>
      </c>
      <c r="H12278" s="6">
        <v>0</v>
      </c>
      <c r="I12278" s="4" t="str">
        <f t="shared" si="383"/>
        <v>2026-08</v>
      </c>
      <c r="J12278" s="7" t="str">
        <f>VLOOKUP(C12278,'[1]T. Apoyo Sistema'!$B$1:$C$89,2,0)</f>
        <v>SI</v>
      </c>
    </row>
    <row r="12279" spans="1:10" x14ac:dyDescent="0.25">
      <c r="A12279" s="4" t="str">
        <f t="shared" si="382"/>
        <v>46251-POX20-sec2</v>
      </c>
      <c r="B12279" s="14">
        <v>46251</v>
      </c>
      <c r="C12279" s="4" t="s">
        <v>84</v>
      </c>
      <c r="D12279" s="4" t="s">
        <v>76</v>
      </c>
      <c r="E12279" s="4">
        <v>0</v>
      </c>
      <c r="F12279" s="6">
        <v>0.05</v>
      </c>
      <c r="G12279" s="6">
        <v>11.083333333333332</v>
      </c>
      <c r="H12279" s="6">
        <v>0</v>
      </c>
      <c r="I12279" s="4" t="str">
        <f t="shared" si="383"/>
        <v>2026-08</v>
      </c>
      <c r="J12279" s="7" t="str">
        <f>VLOOKUP(C12279,'[1]T. Apoyo Sistema'!$B$1:$C$89,2,0)</f>
        <v>SI</v>
      </c>
    </row>
    <row r="12280" spans="1:10" x14ac:dyDescent="0.25">
      <c r="A12280" s="4" t="str">
        <f t="shared" si="382"/>
        <v>46251-POX21-bbd1</v>
      </c>
      <c r="B12280" s="14">
        <v>46251</v>
      </c>
      <c r="C12280" s="4" t="s">
        <v>112</v>
      </c>
      <c r="D12280" s="4" t="s">
        <v>69</v>
      </c>
      <c r="E12280" s="4">
        <v>0</v>
      </c>
      <c r="F12280" s="6">
        <v>0</v>
      </c>
      <c r="G12280" s="6">
        <v>19.116666666666667</v>
      </c>
      <c r="H12280" s="6">
        <v>0</v>
      </c>
      <c r="I12280" s="4" t="str">
        <f t="shared" si="383"/>
        <v>2026-08</v>
      </c>
      <c r="J12280" s="7" t="str">
        <f>VLOOKUP(C12280,'[1]T. Apoyo Sistema'!$B$1:$C$89,2,0)</f>
        <v>NO</v>
      </c>
    </row>
    <row r="12281" spans="1:10" x14ac:dyDescent="0.25">
      <c r="A12281" s="4" t="str">
        <f t="shared" si="382"/>
        <v>46251-POX21-bbd2</v>
      </c>
      <c r="B12281" s="14">
        <v>46251</v>
      </c>
      <c r="C12281" s="4" t="s">
        <v>112</v>
      </c>
      <c r="D12281" s="4" t="s">
        <v>70</v>
      </c>
      <c r="E12281" s="4">
        <v>0</v>
      </c>
      <c r="F12281" s="6">
        <v>0</v>
      </c>
      <c r="G12281" s="6">
        <v>19.116666666666667</v>
      </c>
      <c r="H12281" s="6">
        <v>0</v>
      </c>
      <c r="I12281" s="4" t="str">
        <f t="shared" si="383"/>
        <v>2026-08</v>
      </c>
      <c r="J12281" s="7" t="str">
        <f>VLOOKUP(C12281,'[1]T. Apoyo Sistema'!$B$1:$C$89,2,0)</f>
        <v>NO</v>
      </c>
    </row>
    <row r="12282" spans="1:10" x14ac:dyDescent="0.25">
      <c r="A12282" s="4" t="str">
        <f t="shared" si="382"/>
        <v>46251-POX21-com1</v>
      </c>
      <c r="B12282" s="14">
        <v>46251</v>
      </c>
      <c r="C12282" s="4" t="s">
        <v>112</v>
      </c>
      <c r="D12282" s="4" t="s">
        <v>71</v>
      </c>
      <c r="E12282" s="4">
        <v>0</v>
      </c>
      <c r="F12282" s="6">
        <v>0</v>
      </c>
      <c r="G12282" s="6">
        <v>19.116666666666667</v>
      </c>
      <c r="H12282" s="6">
        <v>0</v>
      </c>
      <c r="I12282" s="4" t="str">
        <f t="shared" si="383"/>
        <v>2026-08</v>
      </c>
      <c r="J12282" s="7" t="str">
        <f>VLOOKUP(C12282,'[1]T. Apoyo Sistema'!$B$1:$C$89,2,0)</f>
        <v>NO</v>
      </c>
    </row>
    <row r="12283" spans="1:10" x14ac:dyDescent="0.25">
      <c r="A12283" s="4" t="str">
        <f t="shared" si="382"/>
        <v>46251-POX21-com2</v>
      </c>
      <c r="B12283" s="14">
        <v>46251</v>
      </c>
      <c r="C12283" s="4" t="s">
        <v>112</v>
      </c>
      <c r="D12283" s="4" t="s">
        <v>72</v>
      </c>
      <c r="E12283" s="4">
        <v>0</v>
      </c>
      <c r="F12283" s="6">
        <v>0</v>
      </c>
      <c r="G12283" s="6">
        <v>19.116666666666667</v>
      </c>
      <c r="H12283" s="6">
        <v>0</v>
      </c>
      <c r="I12283" s="4" t="str">
        <f t="shared" si="383"/>
        <v>2026-08</v>
      </c>
      <c r="J12283" s="7" t="str">
        <f>VLOOKUP(C12283,'[1]T. Apoyo Sistema'!$B$1:$C$89,2,0)</f>
        <v>NO</v>
      </c>
    </row>
    <row r="12284" spans="1:10" x14ac:dyDescent="0.25">
      <c r="A12284" s="4" t="str">
        <f t="shared" si="382"/>
        <v>46251-POX21-com3</v>
      </c>
      <c r="B12284" s="14">
        <v>46251</v>
      </c>
      <c r="C12284" s="4" t="s">
        <v>112</v>
      </c>
      <c r="D12284" s="4" t="s">
        <v>77</v>
      </c>
      <c r="E12284" s="4">
        <v>0</v>
      </c>
      <c r="F12284" s="6">
        <v>0</v>
      </c>
      <c r="G12284" s="6">
        <v>19.116666666666667</v>
      </c>
      <c r="H12284" s="6">
        <v>0</v>
      </c>
      <c r="I12284" s="4" t="str">
        <f t="shared" si="383"/>
        <v>2026-08</v>
      </c>
      <c r="J12284" s="7" t="str">
        <f>VLOOKUP(C12284,'[1]T. Apoyo Sistema'!$B$1:$C$89,2,0)</f>
        <v>NO</v>
      </c>
    </row>
    <row r="12285" spans="1:10" x14ac:dyDescent="0.25">
      <c r="A12285" s="4" t="str">
        <f t="shared" si="382"/>
        <v>46251-POX21-com4</v>
      </c>
      <c r="B12285" s="14">
        <v>46251</v>
      </c>
      <c r="C12285" s="4" t="s">
        <v>112</v>
      </c>
      <c r="D12285" s="4" t="s">
        <v>78</v>
      </c>
      <c r="E12285" s="4">
        <v>0</v>
      </c>
      <c r="F12285" s="6">
        <v>0</v>
      </c>
      <c r="G12285" s="6">
        <v>19.116666666666667</v>
      </c>
      <c r="H12285" s="6">
        <v>0</v>
      </c>
      <c r="I12285" s="4" t="str">
        <f t="shared" si="383"/>
        <v>2026-08</v>
      </c>
      <c r="J12285" s="7" t="str">
        <f>VLOOKUP(C12285,'[1]T. Apoyo Sistema'!$B$1:$C$89,2,0)</f>
        <v>NO</v>
      </c>
    </row>
    <row r="12286" spans="1:10" x14ac:dyDescent="0.25">
      <c r="A12286" s="4" t="str">
        <f t="shared" si="382"/>
        <v>46251-POX21-gen1</v>
      </c>
      <c r="B12286" s="14">
        <v>46251</v>
      </c>
      <c r="C12286" s="4" t="s">
        <v>112</v>
      </c>
      <c r="D12286" s="4" t="s">
        <v>59</v>
      </c>
      <c r="E12286" s="4">
        <v>0</v>
      </c>
      <c r="F12286" s="6">
        <v>0</v>
      </c>
      <c r="G12286" s="6">
        <v>0</v>
      </c>
      <c r="H12286" s="6">
        <v>19.116666666666667</v>
      </c>
      <c r="I12286" s="4" t="str">
        <f t="shared" si="383"/>
        <v>2026-08</v>
      </c>
      <c r="J12286" s="7" t="str">
        <f>VLOOKUP(C12286,'[1]T. Apoyo Sistema'!$B$1:$C$89,2,0)</f>
        <v>NO</v>
      </c>
    </row>
    <row r="12287" spans="1:10" x14ac:dyDescent="0.25">
      <c r="A12287" s="4" t="str">
        <f t="shared" si="382"/>
        <v>46251-POX21-gen2</v>
      </c>
      <c r="B12287" s="14">
        <v>46251</v>
      </c>
      <c r="C12287" s="4" t="s">
        <v>112</v>
      </c>
      <c r="D12287" s="4" t="s">
        <v>73</v>
      </c>
      <c r="E12287" s="4">
        <v>0</v>
      </c>
      <c r="F12287" s="6">
        <v>0</v>
      </c>
      <c r="G12287" s="6">
        <v>19.116666666666667</v>
      </c>
      <c r="H12287" s="6">
        <v>0</v>
      </c>
      <c r="I12287" s="4" t="str">
        <f t="shared" si="383"/>
        <v>2026-08</v>
      </c>
      <c r="J12287" s="7" t="str">
        <f>VLOOKUP(C12287,'[1]T. Apoyo Sistema'!$B$1:$C$89,2,0)</f>
        <v>NO</v>
      </c>
    </row>
    <row r="12288" spans="1:10" x14ac:dyDescent="0.25">
      <c r="A12288" s="4" t="str">
        <f t="shared" si="382"/>
        <v>46251-POX21-psa1</v>
      </c>
      <c r="B12288" s="14">
        <v>46251</v>
      </c>
      <c r="C12288" s="4" t="s">
        <v>112</v>
      </c>
      <c r="D12288" s="4" t="s">
        <v>60</v>
      </c>
      <c r="E12288" s="4">
        <v>0</v>
      </c>
      <c r="F12288" s="6">
        <v>0</v>
      </c>
      <c r="G12288" s="6">
        <v>19.116666666666667</v>
      </c>
      <c r="H12288" s="6">
        <v>0</v>
      </c>
      <c r="I12288" s="4" t="str">
        <f t="shared" si="383"/>
        <v>2026-08</v>
      </c>
      <c r="J12288" s="7" t="str">
        <f>VLOOKUP(C12288,'[1]T. Apoyo Sistema'!$B$1:$C$89,2,0)</f>
        <v>NO</v>
      </c>
    </row>
    <row r="12289" spans="1:10" x14ac:dyDescent="0.25">
      <c r="A12289" s="4" t="str">
        <f t="shared" si="382"/>
        <v>46251-POX21-psa2</v>
      </c>
      <c r="B12289" s="14">
        <v>46251</v>
      </c>
      <c r="C12289" s="4" t="s">
        <v>112</v>
      </c>
      <c r="D12289" s="4" t="s">
        <v>74</v>
      </c>
      <c r="E12289" s="4">
        <v>0</v>
      </c>
      <c r="F12289" s="6">
        <v>0</v>
      </c>
      <c r="G12289" s="6">
        <v>19.116666666666667</v>
      </c>
      <c r="H12289" s="6">
        <v>0</v>
      </c>
      <c r="I12289" s="4" t="str">
        <f t="shared" si="383"/>
        <v>2026-08</v>
      </c>
      <c r="J12289" s="7" t="str">
        <f>VLOOKUP(C12289,'[1]T. Apoyo Sistema'!$B$1:$C$89,2,0)</f>
        <v>NO</v>
      </c>
    </row>
    <row r="12290" spans="1:10" x14ac:dyDescent="0.25">
      <c r="A12290" s="4" t="str">
        <f t="shared" ref="A12290:A12353" si="384">CONCATENATE(B12290,"-",C12290,"-",D12290)</f>
        <v>46251-POX21-psa3</v>
      </c>
      <c r="B12290" s="14">
        <v>46251</v>
      </c>
      <c r="C12290" s="4" t="s">
        <v>112</v>
      </c>
      <c r="D12290" s="4" t="s">
        <v>79</v>
      </c>
      <c r="E12290" s="4">
        <v>0</v>
      </c>
      <c r="F12290" s="6">
        <v>0</v>
      </c>
      <c r="G12290" s="6">
        <v>19.116666666666667</v>
      </c>
      <c r="H12290" s="6">
        <v>0</v>
      </c>
      <c r="I12290" s="4" t="str">
        <f t="shared" ref="I12290:I12353" si="385">TEXT(B12290,"yyyy-mm")</f>
        <v>2026-08</v>
      </c>
      <c r="J12290" s="7" t="str">
        <f>VLOOKUP(C12290,'[1]T. Apoyo Sistema'!$B$1:$C$89,2,0)</f>
        <v>NO</v>
      </c>
    </row>
    <row r="12291" spans="1:10" x14ac:dyDescent="0.25">
      <c r="A12291" s="4" t="str">
        <f t="shared" si="384"/>
        <v>46251-POX21-psa4</v>
      </c>
      <c r="B12291" s="14">
        <v>46251</v>
      </c>
      <c r="C12291" s="4" t="s">
        <v>112</v>
      </c>
      <c r="D12291" s="4" t="s">
        <v>80</v>
      </c>
      <c r="E12291" s="4">
        <v>0</v>
      </c>
      <c r="F12291" s="6">
        <v>0</v>
      </c>
      <c r="G12291" s="6">
        <v>19.116666666666667</v>
      </c>
      <c r="H12291" s="6">
        <v>0</v>
      </c>
      <c r="I12291" s="4" t="str">
        <f t="shared" si="385"/>
        <v>2026-08</v>
      </c>
      <c r="J12291" s="7" t="str">
        <f>VLOOKUP(C12291,'[1]T. Apoyo Sistema'!$B$1:$C$89,2,0)</f>
        <v>NO</v>
      </c>
    </row>
    <row r="12292" spans="1:10" x14ac:dyDescent="0.25">
      <c r="A12292" s="4" t="str">
        <f t="shared" si="384"/>
        <v>46251-POX21-sec1</v>
      </c>
      <c r="B12292" s="14">
        <v>46251</v>
      </c>
      <c r="C12292" s="4" t="s">
        <v>112</v>
      </c>
      <c r="D12292" s="4" t="s">
        <v>75</v>
      </c>
      <c r="E12292" s="4">
        <v>0</v>
      </c>
      <c r="F12292" s="6">
        <v>0</v>
      </c>
      <c r="G12292" s="6">
        <v>19.116666666666667</v>
      </c>
      <c r="H12292" s="6">
        <v>0</v>
      </c>
      <c r="I12292" s="4" t="str">
        <f t="shared" si="385"/>
        <v>2026-08</v>
      </c>
      <c r="J12292" s="7" t="str">
        <f>VLOOKUP(C12292,'[1]T. Apoyo Sistema'!$B$1:$C$89,2,0)</f>
        <v>NO</v>
      </c>
    </row>
    <row r="12293" spans="1:10" x14ac:dyDescent="0.25">
      <c r="A12293" s="4" t="str">
        <f t="shared" si="384"/>
        <v>46251-POX21-sec2</v>
      </c>
      <c r="B12293" s="14">
        <v>46251</v>
      </c>
      <c r="C12293" s="4" t="s">
        <v>112</v>
      </c>
      <c r="D12293" s="4" t="s">
        <v>76</v>
      </c>
      <c r="E12293" s="4">
        <v>0</v>
      </c>
      <c r="F12293" s="6">
        <v>0</v>
      </c>
      <c r="G12293" s="6">
        <v>19.116666666666667</v>
      </c>
      <c r="H12293" s="6">
        <v>0</v>
      </c>
      <c r="I12293" s="4" t="str">
        <f t="shared" si="385"/>
        <v>2026-08</v>
      </c>
      <c r="J12293" s="7" t="str">
        <f>VLOOKUP(C12293,'[1]T. Apoyo Sistema'!$B$1:$C$89,2,0)</f>
        <v>NO</v>
      </c>
    </row>
    <row r="12294" spans="1:10" x14ac:dyDescent="0.25">
      <c r="A12294" s="4" t="str">
        <f t="shared" si="384"/>
        <v>46251-POX22-bbd1</v>
      </c>
      <c r="B12294" s="14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 t="shared" si="385"/>
        <v>2026-08</v>
      </c>
      <c r="J12294" s="7" t="str">
        <f>VLOOKUP(C12294,'[1]T. Apoyo Sistema'!$B$1:$C$89,2,0)</f>
        <v>SI</v>
      </c>
    </row>
    <row r="12295" spans="1:10" x14ac:dyDescent="0.25">
      <c r="A12295" s="4" t="str">
        <f t="shared" si="384"/>
        <v>46251-POX22-bbd2</v>
      </c>
      <c r="B12295" s="14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 t="shared" si="385"/>
        <v>2026-08</v>
      </c>
      <c r="J12295" s="7" t="str">
        <f>VLOOKUP(C12295,'[1]T. Apoyo Sistema'!$B$1:$C$89,2,0)</f>
        <v>SI</v>
      </c>
    </row>
    <row r="12296" spans="1:10" x14ac:dyDescent="0.25">
      <c r="A12296" s="4" t="str">
        <f t="shared" si="384"/>
        <v>46251-POX22-com1</v>
      </c>
      <c r="B12296" s="14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 t="shared" si="385"/>
        <v>2026-08</v>
      </c>
      <c r="J12296" s="7" t="str">
        <f>VLOOKUP(C12296,'[1]T. Apoyo Sistema'!$B$1:$C$89,2,0)</f>
        <v>SI</v>
      </c>
    </row>
    <row r="12297" spans="1:10" x14ac:dyDescent="0.25">
      <c r="A12297" s="4" t="str">
        <f t="shared" si="384"/>
        <v>46251-POX22-com2</v>
      </c>
      <c r="B12297" s="14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 t="shared" si="385"/>
        <v>2026-08</v>
      </c>
      <c r="J12297" s="7" t="str">
        <f>VLOOKUP(C12297,'[1]T. Apoyo Sistema'!$B$1:$C$89,2,0)</f>
        <v>SI</v>
      </c>
    </row>
    <row r="12298" spans="1:10" x14ac:dyDescent="0.25">
      <c r="A12298" s="4" t="str">
        <f t="shared" si="384"/>
        <v>46251-POX22-com3</v>
      </c>
      <c r="B12298" s="14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 t="shared" si="385"/>
        <v>2026-08</v>
      </c>
      <c r="J12298" s="7" t="str">
        <f>VLOOKUP(C12298,'[1]T. Apoyo Sistema'!$B$1:$C$89,2,0)</f>
        <v>SI</v>
      </c>
    </row>
    <row r="12299" spans="1:10" x14ac:dyDescent="0.25">
      <c r="A12299" s="4" t="str">
        <f t="shared" si="384"/>
        <v>46251-POX22-com4</v>
      </c>
      <c r="B12299" s="14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 t="shared" si="385"/>
        <v>2026-08</v>
      </c>
      <c r="J12299" s="7" t="str">
        <f>VLOOKUP(C12299,'[1]T. Apoyo Sistema'!$B$1:$C$89,2,0)</f>
        <v>SI</v>
      </c>
    </row>
    <row r="12300" spans="1:10" x14ac:dyDescent="0.25">
      <c r="A12300" s="4" t="str">
        <f t="shared" si="384"/>
        <v>46251-POX22-gen1</v>
      </c>
      <c r="B12300" s="14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 t="shared" si="385"/>
        <v>2026-08</v>
      </c>
      <c r="J12300" s="7" t="str">
        <f>VLOOKUP(C12300,'[1]T. Apoyo Sistema'!$B$1:$C$89,2,0)</f>
        <v>SI</v>
      </c>
    </row>
    <row r="12301" spans="1:10" x14ac:dyDescent="0.25">
      <c r="A12301" s="4" t="str">
        <f t="shared" si="384"/>
        <v>46251-POX22-gen2</v>
      </c>
      <c r="B12301" s="14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 t="shared" si="385"/>
        <v>2026-08</v>
      </c>
      <c r="J12301" s="7" t="str">
        <f>VLOOKUP(C12301,'[1]T. Apoyo Sistema'!$B$1:$C$89,2,0)</f>
        <v>SI</v>
      </c>
    </row>
    <row r="12302" spans="1:10" x14ac:dyDescent="0.25">
      <c r="A12302" s="4" t="str">
        <f t="shared" si="384"/>
        <v>46251-POX22-psa1</v>
      </c>
      <c r="B12302" s="14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 t="shared" si="385"/>
        <v>2026-08</v>
      </c>
      <c r="J12302" s="7" t="str">
        <f>VLOOKUP(C12302,'[1]T. Apoyo Sistema'!$B$1:$C$89,2,0)</f>
        <v>SI</v>
      </c>
    </row>
    <row r="12303" spans="1:10" x14ac:dyDescent="0.25">
      <c r="A12303" s="4" t="str">
        <f t="shared" si="384"/>
        <v>46251-POX22-psa2</v>
      </c>
      <c r="B12303" s="14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 t="shared" si="385"/>
        <v>2026-08</v>
      </c>
      <c r="J12303" s="7" t="str">
        <f>VLOOKUP(C12303,'[1]T. Apoyo Sistema'!$B$1:$C$89,2,0)</f>
        <v>SI</v>
      </c>
    </row>
    <row r="12304" spans="1:10" x14ac:dyDescent="0.25">
      <c r="A12304" s="4" t="str">
        <f t="shared" si="384"/>
        <v>46251-POX22-psa3</v>
      </c>
      <c r="B12304" s="14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 t="shared" si="385"/>
        <v>2026-08</v>
      </c>
      <c r="J12304" s="7" t="str">
        <f>VLOOKUP(C12304,'[1]T. Apoyo Sistema'!$B$1:$C$89,2,0)</f>
        <v>SI</v>
      </c>
    </row>
    <row r="12305" spans="1:10" x14ac:dyDescent="0.25">
      <c r="A12305" s="4" t="str">
        <f t="shared" si="384"/>
        <v>46251-POX22-psa4</v>
      </c>
      <c r="B12305" s="14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 t="shared" si="385"/>
        <v>2026-08</v>
      </c>
      <c r="J12305" s="7" t="str">
        <f>VLOOKUP(C12305,'[1]T. Apoyo Sistema'!$B$1:$C$89,2,0)</f>
        <v>SI</v>
      </c>
    </row>
    <row r="12306" spans="1:10" x14ac:dyDescent="0.25">
      <c r="A12306" s="4" t="str">
        <f t="shared" si="384"/>
        <v>46251-POX22-sec1</v>
      </c>
      <c r="B12306" s="14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 t="shared" si="385"/>
        <v>2026-08</v>
      </c>
      <c r="J12306" s="7" t="str">
        <f>VLOOKUP(C12306,'[1]T. Apoyo Sistema'!$B$1:$C$89,2,0)</f>
        <v>SI</v>
      </c>
    </row>
    <row r="12307" spans="1:10" x14ac:dyDescent="0.25">
      <c r="A12307" s="4" t="str">
        <f t="shared" si="384"/>
        <v>46251-POX22-sec2</v>
      </c>
      <c r="B12307" s="14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 t="shared" si="385"/>
        <v>2026-08</v>
      </c>
      <c r="J12307" s="7" t="str">
        <f>VLOOKUP(C12307,'[1]T. Apoyo Sistema'!$B$1:$C$89,2,0)</f>
        <v>SI</v>
      </c>
    </row>
    <row r="12308" spans="1:10" x14ac:dyDescent="0.25">
      <c r="A12308" s="4" t="str">
        <f t="shared" si="384"/>
        <v>46251-POX23-bbd1</v>
      </c>
      <c r="B12308" s="14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 t="shared" si="385"/>
        <v>2026-08</v>
      </c>
      <c r="J12308" s="7" t="str">
        <f>VLOOKUP(C12308,'[1]T. Apoyo Sistema'!$B$1:$C$89,2,0)</f>
        <v>SI</v>
      </c>
    </row>
    <row r="12309" spans="1:10" x14ac:dyDescent="0.25">
      <c r="A12309" s="4" t="str">
        <f t="shared" si="384"/>
        <v>46251-POX23-bbd2</v>
      </c>
      <c r="B12309" s="14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 t="shared" si="385"/>
        <v>2026-08</v>
      </c>
      <c r="J12309" s="7" t="str">
        <f>VLOOKUP(C12309,'[1]T. Apoyo Sistema'!$B$1:$C$89,2,0)</f>
        <v>SI</v>
      </c>
    </row>
    <row r="12310" spans="1:10" x14ac:dyDescent="0.25">
      <c r="A12310" s="4" t="str">
        <f t="shared" si="384"/>
        <v>46251-POX23-com1</v>
      </c>
      <c r="B12310" s="14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 t="shared" si="385"/>
        <v>2026-08</v>
      </c>
      <c r="J12310" s="7" t="str">
        <f>VLOOKUP(C12310,'[1]T. Apoyo Sistema'!$B$1:$C$89,2,0)</f>
        <v>SI</v>
      </c>
    </row>
    <row r="12311" spans="1:10" x14ac:dyDescent="0.25">
      <c r="A12311" s="4" t="str">
        <f t="shared" si="384"/>
        <v>46251-POX23-com2</v>
      </c>
      <c r="B12311" s="14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 t="shared" si="385"/>
        <v>2026-08</v>
      </c>
      <c r="J12311" s="7" t="str">
        <f>VLOOKUP(C12311,'[1]T. Apoyo Sistema'!$B$1:$C$89,2,0)</f>
        <v>SI</v>
      </c>
    </row>
    <row r="12312" spans="1:10" x14ac:dyDescent="0.25">
      <c r="A12312" s="4" t="str">
        <f t="shared" si="384"/>
        <v>46251-POX23-com3</v>
      </c>
      <c r="B12312" s="14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 t="shared" si="385"/>
        <v>2026-08</v>
      </c>
      <c r="J12312" s="7" t="str">
        <f>VLOOKUP(C12312,'[1]T. Apoyo Sistema'!$B$1:$C$89,2,0)</f>
        <v>SI</v>
      </c>
    </row>
    <row r="12313" spans="1:10" x14ac:dyDescent="0.25">
      <c r="A12313" s="4" t="str">
        <f t="shared" si="384"/>
        <v>46251-POX23-com4</v>
      </c>
      <c r="B12313" s="14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 t="shared" si="385"/>
        <v>2026-08</v>
      </c>
      <c r="J12313" s="7" t="str">
        <f>VLOOKUP(C12313,'[1]T. Apoyo Sistema'!$B$1:$C$89,2,0)</f>
        <v>SI</v>
      </c>
    </row>
    <row r="12314" spans="1:10" x14ac:dyDescent="0.25">
      <c r="A12314" s="4" t="str">
        <f t="shared" si="384"/>
        <v>46251-POX23-gen1</v>
      </c>
      <c r="B12314" s="14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 t="shared" si="385"/>
        <v>2026-08</v>
      </c>
      <c r="J12314" s="7" t="str">
        <f>VLOOKUP(C12314,'[1]T. Apoyo Sistema'!$B$1:$C$89,2,0)</f>
        <v>SI</v>
      </c>
    </row>
    <row r="12315" spans="1:10" x14ac:dyDescent="0.25">
      <c r="A12315" s="4" t="str">
        <f t="shared" si="384"/>
        <v>46251-POX23-gen2</v>
      </c>
      <c r="B12315" s="14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 t="shared" si="385"/>
        <v>2026-08</v>
      </c>
      <c r="J12315" s="7" t="str">
        <f>VLOOKUP(C12315,'[1]T. Apoyo Sistema'!$B$1:$C$89,2,0)</f>
        <v>SI</v>
      </c>
    </row>
    <row r="12316" spans="1:10" x14ac:dyDescent="0.25">
      <c r="A12316" s="4" t="str">
        <f t="shared" si="384"/>
        <v>46251-POX23-psa1</v>
      </c>
      <c r="B12316" s="14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 t="shared" si="385"/>
        <v>2026-08</v>
      </c>
      <c r="J12316" s="7" t="str">
        <f>VLOOKUP(C12316,'[1]T. Apoyo Sistema'!$B$1:$C$89,2,0)</f>
        <v>SI</v>
      </c>
    </row>
    <row r="12317" spans="1:10" x14ac:dyDescent="0.25">
      <c r="A12317" s="4" t="str">
        <f t="shared" si="384"/>
        <v>46251-POX23-psa2</v>
      </c>
      <c r="B12317" s="14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 t="shared" si="385"/>
        <v>2026-08</v>
      </c>
      <c r="J12317" s="7" t="str">
        <f>VLOOKUP(C12317,'[1]T. Apoyo Sistema'!$B$1:$C$89,2,0)</f>
        <v>SI</v>
      </c>
    </row>
    <row r="12318" spans="1:10" x14ac:dyDescent="0.25">
      <c r="A12318" s="4" t="str">
        <f t="shared" si="384"/>
        <v>46251-POX23-psa3</v>
      </c>
      <c r="B12318" s="14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 t="shared" si="385"/>
        <v>2026-08</v>
      </c>
      <c r="J12318" s="7" t="str">
        <f>VLOOKUP(C12318,'[1]T. Apoyo Sistema'!$B$1:$C$89,2,0)</f>
        <v>SI</v>
      </c>
    </row>
    <row r="12319" spans="1:10" x14ac:dyDescent="0.25">
      <c r="A12319" s="4" t="str">
        <f t="shared" si="384"/>
        <v>46251-POX23-psa4</v>
      </c>
      <c r="B12319" s="14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 t="shared" si="385"/>
        <v>2026-08</v>
      </c>
      <c r="J12319" s="7" t="str">
        <f>VLOOKUP(C12319,'[1]T. Apoyo Sistema'!$B$1:$C$89,2,0)</f>
        <v>SI</v>
      </c>
    </row>
    <row r="12320" spans="1:10" x14ac:dyDescent="0.25">
      <c r="A12320" s="4" t="str">
        <f t="shared" si="384"/>
        <v>46251-POX23-sec1</v>
      </c>
      <c r="B12320" s="14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 t="shared" si="385"/>
        <v>2026-08</v>
      </c>
      <c r="J12320" s="7" t="str">
        <f>VLOOKUP(C12320,'[1]T. Apoyo Sistema'!$B$1:$C$89,2,0)</f>
        <v>SI</v>
      </c>
    </row>
    <row r="12321" spans="1:10" x14ac:dyDescent="0.25">
      <c r="A12321" s="4" t="str">
        <f t="shared" si="384"/>
        <v>46251-POX23-sec2</v>
      </c>
      <c r="B12321" s="14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 t="shared" si="385"/>
        <v>2026-08</v>
      </c>
      <c r="J12321" s="7" t="str">
        <f>VLOOKUP(C12321,'[1]T. Apoyo Sistema'!$B$1:$C$89,2,0)</f>
        <v>SI</v>
      </c>
    </row>
    <row r="12322" spans="1:10" x14ac:dyDescent="0.25">
      <c r="A12322" s="4" t="str">
        <f t="shared" si="384"/>
        <v>46251-POX24-bbd1</v>
      </c>
      <c r="B12322" s="14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 t="shared" si="385"/>
        <v>2026-08</v>
      </c>
      <c r="J12322" s="7" t="str">
        <f>VLOOKUP(C12322,'[1]T. Apoyo Sistema'!$B$1:$C$89,2,0)</f>
        <v>SI</v>
      </c>
    </row>
    <row r="12323" spans="1:10" x14ac:dyDescent="0.25">
      <c r="A12323" s="4" t="str">
        <f t="shared" si="384"/>
        <v>46251-POX24-bbd2</v>
      </c>
      <c r="B12323" s="14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 t="shared" si="385"/>
        <v>2026-08</v>
      </c>
      <c r="J12323" s="7" t="str">
        <f>VLOOKUP(C12323,'[1]T. Apoyo Sistema'!$B$1:$C$89,2,0)</f>
        <v>SI</v>
      </c>
    </row>
    <row r="12324" spans="1:10" x14ac:dyDescent="0.25">
      <c r="A12324" s="4" t="str">
        <f t="shared" si="384"/>
        <v>46251-POX24-com1</v>
      </c>
      <c r="B12324" s="14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 t="shared" si="385"/>
        <v>2026-08</v>
      </c>
      <c r="J12324" s="7" t="str">
        <f>VLOOKUP(C12324,'[1]T. Apoyo Sistema'!$B$1:$C$89,2,0)</f>
        <v>SI</v>
      </c>
    </row>
    <row r="12325" spans="1:10" x14ac:dyDescent="0.25">
      <c r="A12325" s="4" t="str">
        <f t="shared" si="384"/>
        <v>46251-POX24-com2</v>
      </c>
      <c r="B12325" s="14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 t="shared" si="385"/>
        <v>2026-08</v>
      </c>
      <c r="J12325" s="7" t="str">
        <f>VLOOKUP(C12325,'[1]T. Apoyo Sistema'!$B$1:$C$89,2,0)</f>
        <v>SI</v>
      </c>
    </row>
    <row r="12326" spans="1:10" x14ac:dyDescent="0.25">
      <c r="A12326" s="4" t="str">
        <f t="shared" si="384"/>
        <v>46251-POX24-com3</v>
      </c>
      <c r="B12326" s="14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 t="shared" si="385"/>
        <v>2026-08</v>
      </c>
      <c r="J12326" s="7" t="str">
        <f>VLOOKUP(C12326,'[1]T. Apoyo Sistema'!$B$1:$C$89,2,0)</f>
        <v>SI</v>
      </c>
    </row>
    <row r="12327" spans="1:10" x14ac:dyDescent="0.25">
      <c r="A12327" s="4" t="str">
        <f t="shared" si="384"/>
        <v>46251-POX24-com4</v>
      </c>
      <c r="B12327" s="14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 t="shared" si="385"/>
        <v>2026-08</v>
      </c>
      <c r="J12327" s="7" t="str">
        <f>VLOOKUP(C12327,'[1]T. Apoyo Sistema'!$B$1:$C$89,2,0)</f>
        <v>SI</v>
      </c>
    </row>
    <row r="12328" spans="1:10" x14ac:dyDescent="0.25">
      <c r="A12328" s="4" t="str">
        <f t="shared" si="384"/>
        <v>46251-POX24-gen1</v>
      </c>
      <c r="B12328" s="14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 t="shared" si="385"/>
        <v>2026-08</v>
      </c>
      <c r="J12328" s="7" t="str">
        <f>VLOOKUP(C12328,'[1]T. Apoyo Sistema'!$B$1:$C$89,2,0)</f>
        <v>SI</v>
      </c>
    </row>
    <row r="12329" spans="1:10" x14ac:dyDescent="0.25">
      <c r="A12329" s="4" t="str">
        <f t="shared" si="384"/>
        <v>46251-POX24-gen2</v>
      </c>
      <c r="B12329" s="14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 t="shared" si="385"/>
        <v>2026-08</v>
      </c>
      <c r="J12329" s="7" t="str">
        <f>VLOOKUP(C12329,'[1]T. Apoyo Sistema'!$B$1:$C$89,2,0)</f>
        <v>SI</v>
      </c>
    </row>
    <row r="12330" spans="1:10" x14ac:dyDescent="0.25">
      <c r="A12330" s="4" t="str">
        <f t="shared" si="384"/>
        <v>46251-POX24-psa1</v>
      </c>
      <c r="B12330" s="14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 t="shared" si="385"/>
        <v>2026-08</v>
      </c>
      <c r="J12330" s="7" t="str">
        <f>VLOOKUP(C12330,'[1]T. Apoyo Sistema'!$B$1:$C$89,2,0)</f>
        <v>SI</v>
      </c>
    </row>
    <row r="12331" spans="1:10" x14ac:dyDescent="0.25">
      <c r="A12331" s="4" t="str">
        <f t="shared" si="384"/>
        <v>46251-POX24-psa2</v>
      </c>
      <c r="B12331" s="14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 t="shared" si="385"/>
        <v>2026-08</v>
      </c>
      <c r="J12331" s="7" t="str">
        <f>VLOOKUP(C12331,'[1]T. Apoyo Sistema'!$B$1:$C$89,2,0)</f>
        <v>SI</v>
      </c>
    </row>
    <row r="12332" spans="1:10" x14ac:dyDescent="0.25">
      <c r="A12332" s="4" t="str">
        <f t="shared" si="384"/>
        <v>46251-POX24-psa3</v>
      </c>
      <c r="B12332" s="14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 t="shared" si="385"/>
        <v>2026-08</v>
      </c>
      <c r="J12332" s="7" t="str">
        <f>VLOOKUP(C12332,'[1]T. Apoyo Sistema'!$B$1:$C$89,2,0)</f>
        <v>SI</v>
      </c>
    </row>
    <row r="12333" spans="1:10" x14ac:dyDescent="0.25">
      <c r="A12333" s="4" t="str">
        <f t="shared" si="384"/>
        <v>46251-POX24-psa4</v>
      </c>
      <c r="B12333" s="14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 t="shared" si="385"/>
        <v>2026-08</v>
      </c>
      <c r="J12333" s="7" t="str">
        <f>VLOOKUP(C12333,'[1]T. Apoyo Sistema'!$B$1:$C$89,2,0)</f>
        <v>SI</v>
      </c>
    </row>
    <row r="12334" spans="1:10" x14ac:dyDescent="0.25">
      <c r="A12334" s="4" t="str">
        <f t="shared" si="384"/>
        <v>46251-POX24-sec1</v>
      </c>
      <c r="B12334" s="14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 t="shared" si="385"/>
        <v>2026-08</v>
      </c>
      <c r="J12334" s="7" t="str">
        <f>VLOOKUP(C12334,'[1]T. Apoyo Sistema'!$B$1:$C$89,2,0)</f>
        <v>SI</v>
      </c>
    </row>
    <row r="12335" spans="1:10" x14ac:dyDescent="0.25">
      <c r="A12335" s="4" t="str">
        <f t="shared" si="384"/>
        <v>46251-POX24-sec2</v>
      </c>
      <c r="B12335" s="14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 t="shared" si="385"/>
        <v>2026-08</v>
      </c>
      <c r="J12335" s="7" t="str">
        <f>VLOOKUP(C12335,'[1]T. Apoyo Sistema'!$B$1:$C$89,2,0)</f>
        <v>SI</v>
      </c>
    </row>
    <row r="12336" spans="1:10" x14ac:dyDescent="0.25">
      <c r="A12336" s="4" t="str">
        <f t="shared" si="384"/>
        <v>46251-POX25-bbd1</v>
      </c>
      <c r="B12336" s="14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 t="shared" si="385"/>
        <v>2026-08</v>
      </c>
      <c r="J12336" s="7" t="str">
        <f>VLOOKUP(C12336,'[1]T. Apoyo Sistema'!$B$1:$C$89,2,0)</f>
        <v>NO</v>
      </c>
    </row>
    <row r="12337" spans="1:10" x14ac:dyDescent="0.25">
      <c r="A12337" s="4" t="str">
        <f t="shared" si="384"/>
        <v>46251-POX25-bbd2</v>
      </c>
      <c r="B12337" s="14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 t="shared" si="385"/>
        <v>2026-08</v>
      </c>
      <c r="J12337" s="7" t="str">
        <f>VLOOKUP(C12337,'[1]T. Apoyo Sistema'!$B$1:$C$89,2,0)</f>
        <v>NO</v>
      </c>
    </row>
    <row r="12338" spans="1:10" x14ac:dyDescent="0.25">
      <c r="A12338" s="4" t="str">
        <f t="shared" si="384"/>
        <v>46251-POX25-com1</v>
      </c>
      <c r="B12338" s="14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 t="shared" si="385"/>
        <v>2026-08</v>
      </c>
      <c r="J12338" s="7" t="str">
        <f>VLOOKUP(C12338,'[1]T. Apoyo Sistema'!$B$1:$C$89,2,0)</f>
        <v>NO</v>
      </c>
    </row>
    <row r="12339" spans="1:10" x14ac:dyDescent="0.25">
      <c r="A12339" s="4" t="str">
        <f t="shared" si="384"/>
        <v>46251-POX25-com2</v>
      </c>
      <c r="B12339" s="14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 t="shared" si="385"/>
        <v>2026-08</v>
      </c>
      <c r="J12339" s="7" t="str">
        <f>VLOOKUP(C12339,'[1]T. Apoyo Sistema'!$B$1:$C$89,2,0)</f>
        <v>NO</v>
      </c>
    </row>
    <row r="12340" spans="1:10" x14ac:dyDescent="0.25">
      <c r="A12340" s="4" t="str">
        <f t="shared" si="384"/>
        <v>46251-POX25-com3</v>
      </c>
      <c r="B12340" s="14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 t="shared" si="385"/>
        <v>2026-08</v>
      </c>
      <c r="J12340" s="7" t="str">
        <f>VLOOKUP(C12340,'[1]T. Apoyo Sistema'!$B$1:$C$89,2,0)</f>
        <v>NO</v>
      </c>
    </row>
    <row r="12341" spans="1:10" x14ac:dyDescent="0.25">
      <c r="A12341" s="4" t="str">
        <f t="shared" si="384"/>
        <v>46251-POX25-com4</v>
      </c>
      <c r="B12341" s="14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 t="shared" si="385"/>
        <v>2026-08</v>
      </c>
      <c r="J12341" s="7" t="str">
        <f>VLOOKUP(C12341,'[1]T. Apoyo Sistema'!$B$1:$C$89,2,0)</f>
        <v>NO</v>
      </c>
    </row>
    <row r="12342" spans="1:10" x14ac:dyDescent="0.25">
      <c r="A12342" s="4" t="str">
        <f t="shared" si="384"/>
        <v>46251-POX25-gen1</v>
      </c>
      <c r="B12342" s="14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 t="shared" si="385"/>
        <v>2026-08</v>
      </c>
      <c r="J12342" s="7" t="str">
        <f>VLOOKUP(C12342,'[1]T. Apoyo Sistema'!$B$1:$C$89,2,0)</f>
        <v>NO</v>
      </c>
    </row>
    <row r="12343" spans="1:10" x14ac:dyDescent="0.25">
      <c r="A12343" s="4" t="str">
        <f t="shared" si="384"/>
        <v>46251-POX25-gen2</v>
      </c>
      <c r="B12343" s="14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 t="shared" si="385"/>
        <v>2026-08</v>
      </c>
      <c r="J12343" s="7" t="str">
        <f>VLOOKUP(C12343,'[1]T. Apoyo Sistema'!$B$1:$C$89,2,0)</f>
        <v>NO</v>
      </c>
    </row>
    <row r="12344" spans="1:10" x14ac:dyDescent="0.25">
      <c r="A12344" s="4" t="str">
        <f t="shared" si="384"/>
        <v>46251-POX25-psa1</v>
      </c>
      <c r="B12344" s="14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 t="shared" si="385"/>
        <v>2026-08</v>
      </c>
      <c r="J12344" s="7" t="str">
        <f>VLOOKUP(C12344,'[1]T. Apoyo Sistema'!$B$1:$C$89,2,0)</f>
        <v>NO</v>
      </c>
    </row>
    <row r="12345" spans="1:10" x14ac:dyDescent="0.25">
      <c r="A12345" s="4" t="str">
        <f t="shared" si="384"/>
        <v>46251-POX25-psa2</v>
      </c>
      <c r="B12345" s="14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 t="shared" si="385"/>
        <v>2026-08</v>
      </c>
      <c r="J12345" s="7" t="str">
        <f>VLOOKUP(C12345,'[1]T. Apoyo Sistema'!$B$1:$C$89,2,0)</f>
        <v>NO</v>
      </c>
    </row>
    <row r="12346" spans="1:10" x14ac:dyDescent="0.25">
      <c r="A12346" s="4" t="str">
        <f t="shared" si="384"/>
        <v>46251-POX25-psa3</v>
      </c>
      <c r="B12346" s="14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 t="shared" si="385"/>
        <v>2026-08</v>
      </c>
      <c r="J12346" s="7" t="str">
        <f>VLOOKUP(C12346,'[1]T. Apoyo Sistema'!$B$1:$C$89,2,0)</f>
        <v>NO</v>
      </c>
    </row>
    <row r="12347" spans="1:10" x14ac:dyDescent="0.25">
      <c r="A12347" s="4" t="str">
        <f t="shared" si="384"/>
        <v>46251-POX25-psa4</v>
      </c>
      <c r="B12347" s="14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 t="shared" si="385"/>
        <v>2026-08</v>
      </c>
      <c r="J12347" s="7" t="str">
        <f>VLOOKUP(C12347,'[1]T. Apoyo Sistema'!$B$1:$C$89,2,0)</f>
        <v>NO</v>
      </c>
    </row>
    <row r="12348" spans="1:10" x14ac:dyDescent="0.25">
      <c r="A12348" s="4" t="str">
        <f t="shared" si="384"/>
        <v>46251-POX25-sec1</v>
      </c>
      <c r="B12348" s="14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 t="shared" si="385"/>
        <v>2026-08</v>
      </c>
      <c r="J12348" s="7" t="str">
        <f>VLOOKUP(C12348,'[1]T. Apoyo Sistema'!$B$1:$C$89,2,0)</f>
        <v>NO</v>
      </c>
    </row>
    <row r="12349" spans="1:10" x14ac:dyDescent="0.25">
      <c r="A12349" s="4" t="str">
        <f t="shared" si="384"/>
        <v>46251-POX25-sec2</v>
      </c>
      <c r="B12349" s="14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 t="shared" si="385"/>
        <v>2026-08</v>
      </c>
      <c r="J12349" s="7" t="str">
        <f>VLOOKUP(C12349,'[1]T. Apoyo Sistema'!$B$1:$C$89,2,0)</f>
        <v>NO</v>
      </c>
    </row>
    <row r="12350" spans="1:10" x14ac:dyDescent="0.25">
      <c r="A12350" s="4" t="str">
        <f t="shared" si="384"/>
        <v>46251-POX26-bbd1</v>
      </c>
      <c r="B12350" s="14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 t="shared" si="385"/>
        <v>2026-08</v>
      </c>
      <c r="J12350" s="7" t="str">
        <f>VLOOKUP(C12350,'[1]T. Apoyo Sistema'!$B$1:$C$89,2,0)</f>
        <v>SI</v>
      </c>
    </row>
    <row r="12351" spans="1:10" x14ac:dyDescent="0.25">
      <c r="A12351" s="4" t="str">
        <f t="shared" si="384"/>
        <v>46251-POX26-bbd2</v>
      </c>
      <c r="B12351" s="14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 t="shared" si="385"/>
        <v>2026-08</v>
      </c>
      <c r="J12351" s="7" t="str">
        <f>VLOOKUP(C12351,'[1]T. Apoyo Sistema'!$B$1:$C$89,2,0)</f>
        <v>SI</v>
      </c>
    </row>
    <row r="12352" spans="1:10" x14ac:dyDescent="0.25">
      <c r="A12352" s="4" t="str">
        <f t="shared" si="384"/>
        <v>46251-POX26-com1</v>
      </c>
      <c r="B12352" s="14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 t="shared" si="385"/>
        <v>2026-08</v>
      </c>
      <c r="J12352" s="7" t="str">
        <f>VLOOKUP(C12352,'[1]T. Apoyo Sistema'!$B$1:$C$89,2,0)</f>
        <v>SI</v>
      </c>
    </row>
    <row r="12353" spans="1:10" x14ac:dyDescent="0.25">
      <c r="A12353" s="4" t="str">
        <f t="shared" si="384"/>
        <v>46251-POX26-com2</v>
      </c>
      <c r="B12353" s="14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 t="shared" si="385"/>
        <v>2026-08</v>
      </c>
      <c r="J12353" s="7" t="str">
        <f>VLOOKUP(C12353,'[1]T. Apoyo Sistema'!$B$1:$C$89,2,0)</f>
        <v>SI</v>
      </c>
    </row>
    <row r="12354" spans="1:10" x14ac:dyDescent="0.25">
      <c r="A12354" s="4" t="str">
        <f t="shared" ref="A12354:A12417" si="386">CONCATENATE(B12354,"-",C12354,"-",D12354)</f>
        <v>46251-POX26-com3</v>
      </c>
      <c r="B12354" s="14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 t="shared" ref="I12354:I12417" si="387">TEXT(B12354,"yyyy-mm")</f>
        <v>2026-08</v>
      </c>
      <c r="J12354" s="7" t="str">
        <f>VLOOKUP(C12354,'[1]T. Apoyo Sistema'!$B$1:$C$89,2,0)</f>
        <v>SI</v>
      </c>
    </row>
    <row r="12355" spans="1:10" x14ac:dyDescent="0.25">
      <c r="A12355" s="4" t="str">
        <f t="shared" si="386"/>
        <v>46251-POX26-com4</v>
      </c>
      <c r="B12355" s="14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 t="shared" si="387"/>
        <v>2026-08</v>
      </c>
      <c r="J12355" s="7" t="str">
        <f>VLOOKUP(C12355,'[1]T. Apoyo Sistema'!$B$1:$C$89,2,0)</f>
        <v>SI</v>
      </c>
    </row>
    <row r="12356" spans="1:10" x14ac:dyDescent="0.25">
      <c r="A12356" s="4" t="str">
        <f t="shared" si="386"/>
        <v>46251-POX26-gen1</v>
      </c>
      <c r="B12356" s="14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 t="shared" si="387"/>
        <v>2026-08</v>
      </c>
      <c r="J12356" s="7" t="str">
        <f>VLOOKUP(C12356,'[1]T. Apoyo Sistema'!$B$1:$C$89,2,0)</f>
        <v>SI</v>
      </c>
    </row>
    <row r="12357" spans="1:10" x14ac:dyDescent="0.25">
      <c r="A12357" s="4" t="str">
        <f t="shared" si="386"/>
        <v>46251-POX26-gen2</v>
      </c>
      <c r="B12357" s="14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 t="shared" si="387"/>
        <v>2026-08</v>
      </c>
      <c r="J12357" s="7" t="str">
        <f>VLOOKUP(C12357,'[1]T. Apoyo Sistema'!$B$1:$C$89,2,0)</f>
        <v>SI</v>
      </c>
    </row>
    <row r="12358" spans="1:10" x14ac:dyDescent="0.25">
      <c r="A12358" s="4" t="str">
        <f t="shared" si="386"/>
        <v>46251-POX26-psa1</v>
      </c>
      <c r="B12358" s="14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 t="shared" si="387"/>
        <v>2026-08</v>
      </c>
      <c r="J12358" s="7" t="str">
        <f>VLOOKUP(C12358,'[1]T. Apoyo Sistema'!$B$1:$C$89,2,0)</f>
        <v>SI</v>
      </c>
    </row>
    <row r="12359" spans="1:10" x14ac:dyDescent="0.25">
      <c r="A12359" s="4" t="str">
        <f t="shared" si="386"/>
        <v>46251-POX26-psa2</v>
      </c>
      <c r="B12359" s="14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 t="shared" si="387"/>
        <v>2026-08</v>
      </c>
      <c r="J12359" s="7" t="str">
        <f>VLOOKUP(C12359,'[1]T. Apoyo Sistema'!$B$1:$C$89,2,0)</f>
        <v>SI</v>
      </c>
    </row>
    <row r="12360" spans="1:10" x14ac:dyDescent="0.25">
      <c r="A12360" s="4" t="str">
        <f t="shared" si="386"/>
        <v>46251-POX26-psa3</v>
      </c>
      <c r="B12360" s="14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 t="shared" si="387"/>
        <v>2026-08</v>
      </c>
      <c r="J12360" s="7" t="str">
        <f>VLOOKUP(C12360,'[1]T. Apoyo Sistema'!$B$1:$C$89,2,0)</f>
        <v>SI</v>
      </c>
    </row>
    <row r="12361" spans="1:10" x14ac:dyDescent="0.25">
      <c r="A12361" s="4" t="str">
        <f t="shared" si="386"/>
        <v>46251-POX26-psa4</v>
      </c>
      <c r="B12361" s="14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 t="shared" si="387"/>
        <v>2026-08</v>
      </c>
      <c r="J12361" s="7" t="str">
        <f>VLOOKUP(C12361,'[1]T. Apoyo Sistema'!$B$1:$C$89,2,0)</f>
        <v>SI</v>
      </c>
    </row>
    <row r="12362" spans="1:10" x14ac:dyDescent="0.25">
      <c r="A12362" s="4" t="str">
        <f t="shared" si="386"/>
        <v>46251-POX26-sec1</v>
      </c>
      <c r="B12362" s="14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 t="shared" si="387"/>
        <v>2026-08</v>
      </c>
      <c r="J12362" s="7" t="str">
        <f>VLOOKUP(C12362,'[1]T. Apoyo Sistema'!$B$1:$C$89,2,0)</f>
        <v>SI</v>
      </c>
    </row>
    <row r="12363" spans="1:10" x14ac:dyDescent="0.25">
      <c r="A12363" s="4" t="str">
        <f t="shared" si="386"/>
        <v>46251-POX26-sec2</v>
      </c>
      <c r="B12363" s="14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 t="shared" si="387"/>
        <v>2026-08</v>
      </c>
      <c r="J12363" s="7" t="str">
        <f>VLOOKUP(C12363,'[1]T. Apoyo Sistema'!$B$1:$C$89,2,0)</f>
        <v>SI</v>
      </c>
    </row>
    <row r="12364" spans="1:10" x14ac:dyDescent="0.25">
      <c r="A12364" s="4" t="str">
        <f t="shared" si="386"/>
        <v>46251-POX27-bbd1</v>
      </c>
      <c r="B12364" s="14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 t="shared" si="387"/>
        <v>2026-08</v>
      </c>
      <c r="J12364" s="7" t="str">
        <f>VLOOKUP(C12364,'[1]T. Apoyo Sistema'!$B$1:$C$89,2,0)</f>
        <v>NO</v>
      </c>
    </row>
    <row r="12365" spans="1:10" x14ac:dyDescent="0.25">
      <c r="A12365" s="4" t="str">
        <f t="shared" si="386"/>
        <v>46251-POX27-bbd2</v>
      </c>
      <c r="B12365" s="14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 t="shared" si="387"/>
        <v>2026-08</v>
      </c>
      <c r="J12365" s="7" t="str">
        <f>VLOOKUP(C12365,'[1]T. Apoyo Sistema'!$B$1:$C$89,2,0)</f>
        <v>NO</v>
      </c>
    </row>
    <row r="12366" spans="1:10" x14ac:dyDescent="0.25">
      <c r="A12366" s="4" t="str">
        <f t="shared" si="386"/>
        <v>46251-POX27-com1</v>
      </c>
      <c r="B12366" s="14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 t="shared" si="387"/>
        <v>2026-08</v>
      </c>
      <c r="J12366" s="7" t="str">
        <f>VLOOKUP(C12366,'[1]T. Apoyo Sistema'!$B$1:$C$89,2,0)</f>
        <v>NO</v>
      </c>
    </row>
    <row r="12367" spans="1:10" x14ac:dyDescent="0.25">
      <c r="A12367" s="4" t="str">
        <f t="shared" si="386"/>
        <v>46251-POX27-com2</v>
      </c>
      <c r="B12367" s="14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 t="shared" si="387"/>
        <v>2026-08</v>
      </c>
      <c r="J12367" s="7" t="str">
        <f>VLOOKUP(C12367,'[1]T. Apoyo Sistema'!$B$1:$C$89,2,0)</f>
        <v>NO</v>
      </c>
    </row>
    <row r="12368" spans="1:10" x14ac:dyDescent="0.25">
      <c r="A12368" s="4" t="str">
        <f t="shared" si="386"/>
        <v>46251-POX27-com3</v>
      </c>
      <c r="B12368" s="14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 t="shared" si="387"/>
        <v>2026-08</v>
      </c>
      <c r="J12368" s="7" t="str">
        <f>VLOOKUP(C12368,'[1]T. Apoyo Sistema'!$B$1:$C$89,2,0)</f>
        <v>NO</v>
      </c>
    </row>
    <row r="12369" spans="1:10" x14ac:dyDescent="0.25">
      <c r="A12369" s="4" t="str">
        <f t="shared" si="386"/>
        <v>46251-POX27-com4</v>
      </c>
      <c r="B12369" s="14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 t="shared" si="387"/>
        <v>2026-08</v>
      </c>
      <c r="J12369" s="7" t="str">
        <f>VLOOKUP(C12369,'[1]T. Apoyo Sistema'!$B$1:$C$89,2,0)</f>
        <v>NO</v>
      </c>
    </row>
    <row r="12370" spans="1:10" x14ac:dyDescent="0.25">
      <c r="A12370" s="4" t="str">
        <f t="shared" si="386"/>
        <v>46251-POX27-gen1</v>
      </c>
      <c r="B12370" s="14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 t="shared" si="387"/>
        <v>2026-08</v>
      </c>
      <c r="J12370" s="7" t="str">
        <f>VLOOKUP(C12370,'[1]T. Apoyo Sistema'!$B$1:$C$89,2,0)</f>
        <v>NO</v>
      </c>
    </row>
    <row r="12371" spans="1:10" x14ac:dyDescent="0.25">
      <c r="A12371" s="4" t="str">
        <f t="shared" si="386"/>
        <v>46251-POX27-gen2</v>
      </c>
      <c r="B12371" s="14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 t="shared" si="387"/>
        <v>2026-08</v>
      </c>
      <c r="J12371" s="7" t="str">
        <f>VLOOKUP(C12371,'[1]T. Apoyo Sistema'!$B$1:$C$89,2,0)</f>
        <v>NO</v>
      </c>
    </row>
    <row r="12372" spans="1:10" x14ac:dyDescent="0.25">
      <c r="A12372" s="4" t="str">
        <f t="shared" si="386"/>
        <v>46251-POX27-psa1</v>
      </c>
      <c r="B12372" s="14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 t="shared" si="387"/>
        <v>2026-08</v>
      </c>
      <c r="J12372" s="7" t="str">
        <f>VLOOKUP(C12372,'[1]T. Apoyo Sistema'!$B$1:$C$89,2,0)</f>
        <v>NO</v>
      </c>
    </row>
    <row r="12373" spans="1:10" x14ac:dyDescent="0.25">
      <c r="A12373" s="4" t="str">
        <f t="shared" si="386"/>
        <v>46251-POX27-psa2</v>
      </c>
      <c r="B12373" s="14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 t="shared" si="387"/>
        <v>2026-08</v>
      </c>
      <c r="J12373" s="7" t="str">
        <f>VLOOKUP(C12373,'[1]T. Apoyo Sistema'!$B$1:$C$89,2,0)</f>
        <v>NO</v>
      </c>
    </row>
    <row r="12374" spans="1:10" x14ac:dyDescent="0.25">
      <c r="A12374" s="4" t="str">
        <f t="shared" si="386"/>
        <v>46251-POX27-psa3</v>
      </c>
      <c r="B12374" s="14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 t="shared" si="387"/>
        <v>2026-08</v>
      </c>
      <c r="J12374" s="7" t="str">
        <f>VLOOKUP(C12374,'[1]T. Apoyo Sistema'!$B$1:$C$89,2,0)</f>
        <v>NO</v>
      </c>
    </row>
    <row r="12375" spans="1:10" x14ac:dyDescent="0.25">
      <c r="A12375" s="4" t="str">
        <f t="shared" si="386"/>
        <v>46251-POX27-psa4</v>
      </c>
      <c r="B12375" s="14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 t="shared" si="387"/>
        <v>2026-08</v>
      </c>
      <c r="J12375" s="7" t="str">
        <f>VLOOKUP(C12375,'[1]T. Apoyo Sistema'!$B$1:$C$89,2,0)</f>
        <v>NO</v>
      </c>
    </row>
    <row r="12376" spans="1:10" x14ac:dyDescent="0.25">
      <c r="A12376" s="4" t="str">
        <f t="shared" si="386"/>
        <v>46251-POX27-sec1</v>
      </c>
      <c r="B12376" s="14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 t="shared" si="387"/>
        <v>2026-08</v>
      </c>
      <c r="J12376" s="7" t="str">
        <f>VLOOKUP(C12376,'[1]T. Apoyo Sistema'!$B$1:$C$89,2,0)</f>
        <v>NO</v>
      </c>
    </row>
    <row r="12377" spans="1:10" x14ac:dyDescent="0.25">
      <c r="A12377" s="4" t="str">
        <f t="shared" si="386"/>
        <v>46251-POX27-sec2</v>
      </c>
      <c r="B12377" s="14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 t="shared" si="387"/>
        <v>2026-08</v>
      </c>
      <c r="J12377" s="7" t="str">
        <f>VLOOKUP(C12377,'[1]T. Apoyo Sistema'!$B$1:$C$89,2,0)</f>
        <v>NO</v>
      </c>
    </row>
    <row r="12378" spans="1:10" x14ac:dyDescent="0.25">
      <c r="A12378" s="4" t="str">
        <f t="shared" si="386"/>
        <v>46251-POX28-bbd1</v>
      </c>
      <c r="B12378" s="14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 t="shared" si="387"/>
        <v>2026-08</v>
      </c>
      <c r="J12378" s="7" t="str">
        <f>VLOOKUP(C12378,'[1]T. Apoyo Sistema'!$B$1:$C$89,2,0)</f>
        <v>SI</v>
      </c>
    </row>
    <row r="12379" spans="1:10" x14ac:dyDescent="0.25">
      <c r="A12379" s="4" t="str">
        <f t="shared" si="386"/>
        <v>46251-POX28-bbd2</v>
      </c>
      <c r="B12379" s="14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 t="shared" si="387"/>
        <v>2026-08</v>
      </c>
      <c r="J12379" s="7" t="str">
        <f>VLOOKUP(C12379,'[1]T. Apoyo Sistema'!$B$1:$C$89,2,0)</f>
        <v>SI</v>
      </c>
    </row>
    <row r="12380" spans="1:10" x14ac:dyDescent="0.25">
      <c r="A12380" s="4" t="str">
        <f t="shared" si="386"/>
        <v>46251-POX28-com1</v>
      </c>
      <c r="B12380" s="14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 t="shared" si="387"/>
        <v>2026-08</v>
      </c>
      <c r="J12380" s="7" t="str">
        <f>VLOOKUP(C12380,'[1]T. Apoyo Sistema'!$B$1:$C$89,2,0)</f>
        <v>SI</v>
      </c>
    </row>
    <row r="12381" spans="1:10" x14ac:dyDescent="0.25">
      <c r="A12381" s="4" t="str">
        <f t="shared" si="386"/>
        <v>46251-POX28-com2</v>
      </c>
      <c r="B12381" s="14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 t="shared" si="387"/>
        <v>2026-08</v>
      </c>
      <c r="J12381" s="7" t="str">
        <f>VLOOKUP(C12381,'[1]T. Apoyo Sistema'!$B$1:$C$89,2,0)</f>
        <v>SI</v>
      </c>
    </row>
    <row r="12382" spans="1:10" x14ac:dyDescent="0.25">
      <c r="A12382" s="4" t="str">
        <f t="shared" si="386"/>
        <v>46251-POX28-com3</v>
      </c>
      <c r="B12382" s="14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 t="shared" si="387"/>
        <v>2026-08</v>
      </c>
      <c r="J12382" s="7" t="str">
        <f>VLOOKUP(C12382,'[1]T. Apoyo Sistema'!$B$1:$C$89,2,0)</f>
        <v>SI</v>
      </c>
    </row>
    <row r="12383" spans="1:10" x14ac:dyDescent="0.25">
      <c r="A12383" s="4" t="str">
        <f t="shared" si="386"/>
        <v>46251-POX28-com4</v>
      </c>
      <c r="B12383" s="14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 t="shared" si="387"/>
        <v>2026-08</v>
      </c>
      <c r="J12383" s="7" t="str">
        <f>VLOOKUP(C12383,'[1]T. Apoyo Sistema'!$B$1:$C$89,2,0)</f>
        <v>SI</v>
      </c>
    </row>
    <row r="12384" spans="1:10" x14ac:dyDescent="0.25">
      <c r="A12384" s="4" t="str">
        <f t="shared" si="386"/>
        <v>46251-POX28-gen1</v>
      </c>
      <c r="B12384" s="14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 t="shared" si="387"/>
        <v>2026-08</v>
      </c>
      <c r="J12384" s="7" t="str">
        <f>VLOOKUP(C12384,'[1]T. Apoyo Sistema'!$B$1:$C$89,2,0)</f>
        <v>SI</v>
      </c>
    </row>
    <row r="12385" spans="1:10" x14ac:dyDescent="0.25">
      <c r="A12385" s="4" t="str">
        <f t="shared" si="386"/>
        <v>46251-POX28-gen2</v>
      </c>
      <c r="B12385" s="14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 t="shared" si="387"/>
        <v>2026-08</v>
      </c>
      <c r="J12385" s="7" t="str">
        <f>VLOOKUP(C12385,'[1]T. Apoyo Sistema'!$B$1:$C$89,2,0)</f>
        <v>SI</v>
      </c>
    </row>
    <row r="12386" spans="1:10" x14ac:dyDescent="0.25">
      <c r="A12386" s="4" t="str">
        <f t="shared" si="386"/>
        <v>46251-POX28-psa1</v>
      </c>
      <c r="B12386" s="14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 t="shared" si="387"/>
        <v>2026-08</v>
      </c>
      <c r="J12386" s="7" t="str">
        <f>VLOOKUP(C12386,'[1]T. Apoyo Sistema'!$B$1:$C$89,2,0)</f>
        <v>SI</v>
      </c>
    </row>
    <row r="12387" spans="1:10" x14ac:dyDescent="0.25">
      <c r="A12387" s="4" t="str">
        <f t="shared" si="386"/>
        <v>46251-POX28-psa2</v>
      </c>
      <c r="B12387" s="14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 t="shared" si="387"/>
        <v>2026-08</v>
      </c>
      <c r="J12387" s="7" t="str">
        <f>VLOOKUP(C12387,'[1]T. Apoyo Sistema'!$B$1:$C$89,2,0)</f>
        <v>SI</v>
      </c>
    </row>
    <row r="12388" spans="1:10" x14ac:dyDescent="0.25">
      <c r="A12388" s="4" t="str">
        <f t="shared" si="386"/>
        <v>46251-POX28-psa3</v>
      </c>
      <c r="B12388" s="14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 t="shared" si="387"/>
        <v>2026-08</v>
      </c>
      <c r="J12388" s="7" t="str">
        <f>VLOOKUP(C12388,'[1]T. Apoyo Sistema'!$B$1:$C$89,2,0)</f>
        <v>SI</v>
      </c>
    </row>
    <row r="12389" spans="1:10" x14ac:dyDescent="0.25">
      <c r="A12389" s="4" t="str">
        <f t="shared" si="386"/>
        <v>46251-POX28-psa4</v>
      </c>
      <c r="B12389" s="14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 t="shared" si="387"/>
        <v>2026-08</v>
      </c>
      <c r="J12389" s="7" t="str">
        <f>VLOOKUP(C12389,'[1]T. Apoyo Sistema'!$B$1:$C$89,2,0)</f>
        <v>SI</v>
      </c>
    </row>
    <row r="12390" spans="1:10" x14ac:dyDescent="0.25">
      <c r="A12390" s="4" t="str">
        <f t="shared" si="386"/>
        <v>46251-POX28-sec1</v>
      </c>
      <c r="B12390" s="14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 t="shared" si="387"/>
        <v>2026-08</v>
      </c>
      <c r="J12390" s="7" t="str">
        <f>VLOOKUP(C12390,'[1]T. Apoyo Sistema'!$B$1:$C$89,2,0)</f>
        <v>SI</v>
      </c>
    </row>
    <row r="12391" spans="1:10" x14ac:dyDescent="0.25">
      <c r="A12391" s="4" t="str">
        <f t="shared" si="386"/>
        <v>46251-POX28-sec2</v>
      </c>
      <c r="B12391" s="14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 t="shared" si="387"/>
        <v>2026-08</v>
      </c>
      <c r="J12391" s="7" t="str">
        <f>VLOOKUP(C12391,'[1]T. Apoyo Sistema'!$B$1:$C$89,2,0)</f>
        <v>SI</v>
      </c>
    </row>
    <row r="12392" spans="1:10" x14ac:dyDescent="0.25">
      <c r="A12392" s="4" t="str">
        <f t="shared" si="386"/>
        <v>46251-POX29-bbd1</v>
      </c>
      <c r="B12392" s="14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 t="shared" si="387"/>
        <v>2026-08</v>
      </c>
      <c r="J12392" s="7" t="str">
        <f>VLOOKUP(C12392,'[1]T. Apoyo Sistema'!$B$1:$C$89,2,0)</f>
        <v>SI</v>
      </c>
    </row>
    <row r="12393" spans="1:10" x14ac:dyDescent="0.25">
      <c r="A12393" s="4" t="str">
        <f t="shared" si="386"/>
        <v>46251-POX29-bbd2</v>
      </c>
      <c r="B12393" s="14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 t="shared" si="387"/>
        <v>2026-08</v>
      </c>
      <c r="J12393" s="7" t="str">
        <f>VLOOKUP(C12393,'[1]T. Apoyo Sistema'!$B$1:$C$89,2,0)</f>
        <v>SI</v>
      </c>
    </row>
    <row r="12394" spans="1:10" x14ac:dyDescent="0.25">
      <c r="A12394" s="4" t="str">
        <f t="shared" si="386"/>
        <v>46251-POX29-com1</v>
      </c>
      <c r="B12394" s="14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 t="shared" si="387"/>
        <v>2026-08</v>
      </c>
      <c r="J12394" s="7" t="str">
        <f>VLOOKUP(C12394,'[1]T. Apoyo Sistema'!$B$1:$C$89,2,0)</f>
        <v>SI</v>
      </c>
    </row>
    <row r="12395" spans="1:10" x14ac:dyDescent="0.25">
      <c r="A12395" s="4" t="str">
        <f t="shared" si="386"/>
        <v>46251-POX29-com2</v>
      </c>
      <c r="B12395" s="14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 t="shared" si="387"/>
        <v>2026-08</v>
      </c>
      <c r="J12395" s="7" t="str">
        <f>VLOOKUP(C12395,'[1]T. Apoyo Sistema'!$B$1:$C$89,2,0)</f>
        <v>SI</v>
      </c>
    </row>
    <row r="12396" spans="1:10" x14ac:dyDescent="0.25">
      <c r="A12396" s="4" t="str">
        <f t="shared" si="386"/>
        <v>46251-POX29-com3</v>
      </c>
      <c r="B12396" s="14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 t="shared" si="387"/>
        <v>2026-08</v>
      </c>
      <c r="J12396" s="7" t="str">
        <f>VLOOKUP(C12396,'[1]T. Apoyo Sistema'!$B$1:$C$89,2,0)</f>
        <v>SI</v>
      </c>
    </row>
    <row r="12397" spans="1:10" x14ac:dyDescent="0.25">
      <c r="A12397" s="4" t="str">
        <f t="shared" si="386"/>
        <v>46251-POX29-com4</v>
      </c>
      <c r="B12397" s="14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 t="shared" si="387"/>
        <v>2026-08</v>
      </c>
      <c r="J12397" s="7" t="str">
        <f>VLOOKUP(C12397,'[1]T. Apoyo Sistema'!$B$1:$C$89,2,0)</f>
        <v>SI</v>
      </c>
    </row>
    <row r="12398" spans="1:10" x14ac:dyDescent="0.25">
      <c r="A12398" s="4" t="str">
        <f t="shared" si="386"/>
        <v>46251-POX29-gen1</v>
      </c>
      <c r="B12398" s="14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 t="shared" si="387"/>
        <v>2026-08</v>
      </c>
      <c r="J12398" s="7" t="str">
        <f>VLOOKUP(C12398,'[1]T. Apoyo Sistema'!$B$1:$C$89,2,0)</f>
        <v>SI</v>
      </c>
    </row>
    <row r="12399" spans="1:10" x14ac:dyDescent="0.25">
      <c r="A12399" s="4" t="str">
        <f t="shared" si="386"/>
        <v>46251-POX29-gen2</v>
      </c>
      <c r="B12399" s="14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 t="shared" si="387"/>
        <v>2026-08</v>
      </c>
      <c r="J12399" s="7" t="str">
        <f>VLOOKUP(C12399,'[1]T. Apoyo Sistema'!$B$1:$C$89,2,0)</f>
        <v>SI</v>
      </c>
    </row>
    <row r="12400" spans="1:10" x14ac:dyDescent="0.25">
      <c r="A12400" s="4" t="str">
        <f t="shared" si="386"/>
        <v>46251-POX29-psa1</v>
      </c>
      <c r="B12400" s="14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 t="shared" si="387"/>
        <v>2026-08</v>
      </c>
      <c r="J12400" s="7" t="str">
        <f>VLOOKUP(C12400,'[1]T. Apoyo Sistema'!$B$1:$C$89,2,0)</f>
        <v>SI</v>
      </c>
    </row>
    <row r="12401" spans="1:10" x14ac:dyDescent="0.25">
      <c r="A12401" s="4" t="str">
        <f t="shared" si="386"/>
        <v>46251-POX29-psa2</v>
      </c>
      <c r="B12401" s="14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 t="shared" si="387"/>
        <v>2026-08</v>
      </c>
      <c r="J12401" s="7" t="str">
        <f>VLOOKUP(C12401,'[1]T. Apoyo Sistema'!$B$1:$C$89,2,0)</f>
        <v>SI</v>
      </c>
    </row>
    <row r="12402" spans="1:10" x14ac:dyDescent="0.25">
      <c r="A12402" s="4" t="str">
        <f t="shared" si="386"/>
        <v>46251-POX29-psa3</v>
      </c>
      <c r="B12402" s="14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 t="shared" si="387"/>
        <v>2026-08</v>
      </c>
      <c r="J12402" s="7" t="str">
        <f>VLOOKUP(C12402,'[1]T. Apoyo Sistema'!$B$1:$C$89,2,0)</f>
        <v>SI</v>
      </c>
    </row>
    <row r="12403" spans="1:10" x14ac:dyDescent="0.25">
      <c r="A12403" s="4" t="str">
        <f t="shared" si="386"/>
        <v>46251-POX29-psa4</v>
      </c>
      <c r="B12403" s="14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 t="shared" si="387"/>
        <v>2026-08</v>
      </c>
      <c r="J12403" s="7" t="str">
        <f>VLOOKUP(C12403,'[1]T. Apoyo Sistema'!$B$1:$C$89,2,0)</f>
        <v>SI</v>
      </c>
    </row>
    <row r="12404" spans="1:10" x14ac:dyDescent="0.25">
      <c r="A12404" s="4" t="str">
        <f t="shared" si="386"/>
        <v>46251-POX29-sec1</v>
      </c>
      <c r="B12404" s="14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 t="shared" si="387"/>
        <v>2026-08</v>
      </c>
      <c r="J12404" s="7" t="str">
        <f>VLOOKUP(C12404,'[1]T. Apoyo Sistema'!$B$1:$C$89,2,0)</f>
        <v>SI</v>
      </c>
    </row>
    <row r="12405" spans="1:10" x14ac:dyDescent="0.25">
      <c r="A12405" s="4" t="str">
        <f t="shared" si="386"/>
        <v>46251-POX29-sec2</v>
      </c>
      <c r="B12405" s="14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 t="shared" si="387"/>
        <v>2026-08</v>
      </c>
      <c r="J12405" s="7" t="str">
        <f>VLOOKUP(C12405,'[1]T. Apoyo Sistema'!$B$1:$C$89,2,0)</f>
        <v>SI</v>
      </c>
    </row>
    <row r="12406" spans="1:10" x14ac:dyDescent="0.25">
      <c r="A12406" s="4" t="str">
        <f t="shared" si="386"/>
        <v>46251-POX3-bbd1</v>
      </c>
      <c r="B12406" s="14">
        <v>46251</v>
      </c>
      <c r="C12406" s="4" t="s">
        <v>90</v>
      </c>
      <c r="D12406" s="4" t="s">
        <v>69</v>
      </c>
      <c r="E12406" s="4">
        <v>0</v>
      </c>
      <c r="F12406" s="6">
        <v>0</v>
      </c>
      <c r="G12406" s="6">
        <v>11.766666666666667</v>
      </c>
      <c r="H12406" s="6">
        <v>0</v>
      </c>
      <c r="I12406" s="4" t="str">
        <f t="shared" si="387"/>
        <v>2026-08</v>
      </c>
      <c r="J12406" s="7" t="str">
        <f>VLOOKUP(C12406,'[1]T. Apoyo Sistema'!$B$1:$C$89,2,0)</f>
        <v>SI</v>
      </c>
    </row>
    <row r="12407" spans="1:10" x14ac:dyDescent="0.25">
      <c r="A12407" s="4" t="str">
        <f t="shared" si="386"/>
        <v>46251-POX3-bbd2</v>
      </c>
      <c r="B12407" s="14">
        <v>46251</v>
      </c>
      <c r="C12407" s="4" t="s">
        <v>90</v>
      </c>
      <c r="D12407" s="4" t="s">
        <v>70</v>
      </c>
      <c r="E12407" s="4">
        <v>0</v>
      </c>
      <c r="F12407" s="6">
        <v>0</v>
      </c>
      <c r="G12407" s="6">
        <v>11.766666666666667</v>
      </c>
      <c r="H12407" s="6">
        <v>0</v>
      </c>
      <c r="I12407" s="4" t="str">
        <f t="shared" si="387"/>
        <v>2026-08</v>
      </c>
      <c r="J12407" s="7" t="str">
        <f>VLOOKUP(C12407,'[1]T. Apoyo Sistema'!$B$1:$C$89,2,0)</f>
        <v>SI</v>
      </c>
    </row>
    <row r="12408" spans="1:10" x14ac:dyDescent="0.25">
      <c r="A12408" s="4" t="str">
        <f t="shared" si="386"/>
        <v>46251-POX3-com1</v>
      </c>
      <c r="B12408" s="14">
        <v>46251</v>
      </c>
      <c r="C12408" s="4" t="s">
        <v>90</v>
      </c>
      <c r="D12408" s="4" t="s">
        <v>71</v>
      </c>
      <c r="E12408" s="4">
        <v>0</v>
      </c>
      <c r="F12408" s="6">
        <v>0</v>
      </c>
      <c r="G12408" s="6">
        <v>0</v>
      </c>
      <c r="H12408" s="6">
        <v>11.766666666666667</v>
      </c>
      <c r="I12408" s="4" t="str">
        <f t="shared" si="387"/>
        <v>2026-08</v>
      </c>
      <c r="J12408" s="7" t="str">
        <f>VLOOKUP(C12408,'[1]T. Apoyo Sistema'!$B$1:$C$89,2,0)</f>
        <v>SI</v>
      </c>
    </row>
    <row r="12409" spans="1:10" x14ac:dyDescent="0.25">
      <c r="A12409" s="4" t="str">
        <f t="shared" si="386"/>
        <v>46251-POX3-com2</v>
      </c>
      <c r="B12409" s="14">
        <v>46251</v>
      </c>
      <c r="C12409" s="4" t="s">
        <v>90</v>
      </c>
      <c r="D12409" s="4" t="s">
        <v>72</v>
      </c>
      <c r="E12409" s="4">
        <v>0</v>
      </c>
      <c r="F12409" s="6">
        <v>0</v>
      </c>
      <c r="G12409" s="6">
        <v>11.766666666666667</v>
      </c>
      <c r="H12409" s="6">
        <v>0</v>
      </c>
      <c r="I12409" s="4" t="str">
        <f t="shared" si="387"/>
        <v>2026-08</v>
      </c>
      <c r="J12409" s="7" t="str">
        <f>VLOOKUP(C12409,'[1]T. Apoyo Sistema'!$B$1:$C$89,2,0)</f>
        <v>SI</v>
      </c>
    </row>
    <row r="12410" spans="1:10" x14ac:dyDescent="0.25">
      <c r="A12410" s="4" t="str">
        <f t="shared" si="386"/>
        <v>46251-POX3-com3</v>
      </c>
      <c r="B12410" s="14">
        <v>46251</v>
      </c>
      <c r="C12410" s="4" t="s">
        <v>90</v>
      </c>
      <c r="D12410" s="4" t="s">
        <v>77</v>
      </c>
      <c r="E12410" s="4">
        <v>0</v>
      </c>
      <c r="F12410" s="6">
        <v>0</v>
      </c>
      <c r="G12410" s="6">
        <v>0</v>
      </c>
      <c r="H12410" s="6">
        <v>11.766666666666667</v>
      </c>
      <c r="I12410" s="4" t="str">
        <f t="shared" si="387"/>
        <v>2026-08</v>
      </c>
      <c r="J12410" s="7" t="str">
        <f>VLOOKUP(C12410,'[1]T. Apoyo Sistema'!$B$1:$C$89,2,0)</f>
        <v>SI</v>
      </c>
    </row>
    <row r="12411" spans="1:10" x14ac:dyDescent="0.25">
      <c r="A12411" s="4" t="str">
        <f t="shared" si="386"/>
        <v>46251-POX3-com4</v>
      </c>
      <c r="B12411" s="14">
        <v>46251</v>
      </c>
      <c r="C12411" s="4" t="s">
        <v>90</v>
      </c>
      <c r="D12411" s="4" t="s">
        <v>78</v>
      </c>
      <c r="E12411" s="4">
        <v>0</v>
      </c>
      <c r="F12411" s="6">
        <v>0</v>
      </c>
      <c r="G12411" s="6">
        <v>0</v>
      </c>
      <c r="H12411" s="6">
        <v>11.766666666666667</v>
      </c>
      <c r="I12411" s="4" t="str">
        <f t="shared" si="387"/>
        <v>2026-08</v>
      </c>
      <c r="J12411" s="7" t="str">
        <f>VLOOKUP(C12411,'[1]T. Apoyo Sistema'!$B$1:$C$89,2,0)</f>
        <v>SI</v>
      </c>
    </row>
    <row r="12412" spans="1:10" x14ac:dyDescent="0.25">
      <c r="A12412" s="4" t="str">
        <f t="shared" si="386"/>
        <v>46251-POX3-gen1</v>
      </c>
      <c r="B12412" s="14">
        <v>46251</v>
      </c>
      <c r="C12412" s="4" t="s">
        <v>90</v>
      </c>
      <c r="D12412" s="4" t="s">
        <v>59</v>
      </c>
      <c r="E12412" s="4">
        <v>0</v>
      </c>
      <c r="F12412" s="6">
        <v>0</v>
      </c>
      <c r="G12412" s="6">
        <v>0</v>
      </c>
      <c r="H12412" s="6">
        <v>11.766666666666667</v>
      </c>
      <c r="I12412" s="4" t="str">
        <f t="shared" si="387"/>
        <v>2026-08</v>
      </c>
      <c r="J12412" s="7" t="str">
        <f>VLOOKUP(C12412,'[1]T. Apoyo Sistema'!$B$1:$C$89,2,0)</f>
        <v>SI</v>
      </c>
    </row>
    <row r="12413" spans="1:10" x14ac:dyDescent="0.25">
      <c r="A12413" s="4" t="str">
        <f t="shared" si="386"/>
        <v>46251-POX3-gen2</v>
      </c>
      <c r="B12413" s="14">
        <v>46251</v>
      </c>
      <c r="C12413" s="4" t="s">
        <v>90</v>
      </c>
      <c r="D12413" s="4" t="s">
        <v>73</v>
      </c>
      <c r="E12413" s="4">
        <v>0</v>
      </c>
      <c r="F12413" s="6">
        <v>0</v>
      </c>
      <c r="G12413" s="6">
        <v>11.766666666666667</v>
      </c>
      <c r="H12413" s="6">
        <v>0</v>
      </c>
      <c r="I12413" s="4" t="str">
        <f t="shared" si="387"/>
        <v>2026-08</v>
      </c>
      <c r="J12413" s="7" t="str">
        <f>VLOOKUP(C12413,'[1]T. Apoyo Sistema'!$B$1:$C$89,2,0)</f>
        <v>SI</v>
      </c>
    </row>
    <row r="12414" spans="1:10" x14ac:dyDescent="0.25">
      <c r="A12414" s="4" t="str">
        <f t="shared" si="386"/>
        <v>46251-POX3-psa1</v>
      </c>
      <c r="B12414" s="14">
        <v>46251</v>
      </c>
      <c r="C12414" s="4" t="s">
        <v>90</v>
      </c>
      <c r="D12414" s="4" t="s">
        <v>60</v>
      </c>
      <c r="E12414" s="4">
        <v>0</v>
      </c>
      <c r="F12414" s="6">
        <v>0</v>
      </c>
      <c r="G12414" s="6">
        <v>11.766666666666667</v>
      </c>
      <c r="H12414" s="6">
        <v>0</v>
      </c>
      <c r="I12414" s="4" t="str">
        <f t="shared" si="387"/>
        <v>2026-08</v>
      </c>
      <c r="J12414" s="7" t="str">
        <f>VLOOKUP(C12414,'[1]T. Apoyo Sistema'!$B$1:$C$89,2,0)</f>
        <v>SI</v>
      </c>
    </row>
    <row r="12415" spans="1:10" x14ac:dyDescent="0.25">
      <c r="A12415" s="4" t="str">
        <f t="shared" si="386"/>
        <v>46251-POX3-psa2</v>
      </c>
      <c r="B12415" s="14">
        <v>46251</v>
      </c>
      <c r="C12415" s="4" t="s">
        <v>90</v>
      </c>
      <c r="D12415" s="4" t="s">
        <v>74</v>
      </c>
      <c r="E12415" s="4">
        <v>0</v>
      </c>
      <c r="F12415" s="6">
        <v>0</v>
      </c>
      <c r="G12415" s="6">
        <v>0</v>
      </c>
      <c r="H12415" s="6">
        <v>11.766666666666667</v>
      </c>
      <c r="I12415" s="4" t="str">
        <f t="shared" si="387"/>
        <v>2026-08</v>
      </c>
      <c r="J12415" s="7" t="str">
        <f>VLOOKUP(C12415,'[1]T. Apoyo Sistema'!$B$1:$C$89,2,0)</f>
        <v>SI</v>
      </c>
    </row>
    <row r="12416" spans="1:10" x14ac:dyDescent="0.25">
      <c r="A12416" s="4" t="str">
        <f t="shared" si="386"/>
        <v>46251-POX3-psa3</v>
      </c>
      <c r="B12416" s="14">
        <v>46251</v>
      </c>
      <c r="C12416" s="4" t="s">
        <v>90</v>
      </c>
      <c r="D12416" s="4" t="s">
        <v>79</v>
      </c>
      <c r="E12416" s="4">
        <v>0</v>
      </c>
      <c r="F12416" s="6">
        <v>0</v>
      </c>
      <c r="G12416" s="6">
        <v>0</v>
      </c>
      <c r="H12416" s="6">
        <v>11.766666666666667</v>
      </c>
      <c r="I12416" s="4" t="str">
        <f t="shared" si="387"/>
        <v>2026-08</v>
      </c>
      <c r="J12416" s="7" t="str">
        <f>VLOOKUP(C12416,'[1]T. Apoyo Sistema'!$B$1:$C$89,2,0)</f>
        <v>SI</v>
      </c>
    </row>
    <row r="12417" spans="1:10" x14ac:dyDescent="0.25">
      <c r="A12417" s="4" t="str">
        <f t="shared" si="386"/>
        <v>46251-POX3-psa4</v>
      </c>
      <c r="B12417" s="14">
        <v>46251</v>
      </c>
      <c r="C12417" s="4" t="s">
        <v>90</v>
      </c>
      <c r="D12417" s="4" t="s">
        <v>80</v>
      </c>
      <c r="E12417" s="4">
        <v>0</v>
      </c>
      <c r="F12417" s="6">
        <v>0</v>
      </c>
      <c r="G12417" s="6">
        <v>0</v>
      </c>
      <c r="H12417" s="6">
        <v>11.766666666666667</v>
      </c>
      <c r="I12417" s="4" t="str">
        <f t="shared" si="387"/>
        <v>2026-08</v>
      </c>
      <c r="J12417" s="7" t="str">
        <f>VLOOKUP(C12417,'[1]T. Apoyo Sistema'!$B$1:$C$89,2,0)</f>
        <v>SI</v>
      </c>
    </row>
    <row r="12418" spans="1:10" x14ac:dyDescent="0.25">
      <c r="A12418" s="4" t="str">
        <f t="shared" ref="A12418:A12481" si="388">CONCATENATE(B12418,"-",C12418,"-",D12418)</f>
        <v>46251-POX3-sec1</v>
      </c>
      <c r="B12418" s="14">
        <v>46251</v>
      </c>
      <c r="C12418" s="4" t="s">
        <v>90</v>
      </c>
      <c r="D12418" s="4" t="s">
        <v>75</v>
      </c>
      <c r="E12418" s="4">
        <v>0</v>
      </c>
      <c r="F12418" s="6">
        <v>0</v>
      </c>
      <c r="G12418" s="6">
        <v>11.766666666666667</v>
      </c>
      <c r="H12418" s="6">
        <v>0</v>
      </c>
      <c r="I12418" s="4" t="str">
        <f t="shared" ref="I12418:I12481" si="389">TEXT(B12418,"yyyy-mm")</f>
        <v>2026-08</v>
      </c>
      <c r="J12418" s="7" t="str">
        <f>VLOOKUP(C12418,'[1]T. Apoyo Sistema'!$B$1:$C$89,2,0)</f>
        <v>SI</v>
      </c>
    </row>
    <row r="12419" spans="1:10" x14ac:dyDescent="0.25">
      <c r="A12419" s="4" t="str">
        <f t="shared" si="388"/>
        <v>46251-POX3-sec2</v>
      </c>
      <c r="B12419" s="14">
        <v>46251</v>
      </c>
      <c r="C12419" s="4" t="s">
        <v>90</v>
      </c>
      <c r="D12419" s="4" t="s">
        <v>76</v>
      </c>
      <c r="E12419" s="4">
        <v>0</v>
      </c>
      <c r="F12419" s="6">
        <v>0</v>
      </c>
      <c r="G12419" s="6">
        <v>11.766666666666667</v>
      </c>
      <c r="H12419" s="6">
        <v>0</v>
      </c>
      <c r="I12419" s="4" t="str">
        <f t="shared" si="389"/>
        <v>2026-08</v>
      </c>
      <c r="J12419" s="7" t="str">
        <f>VLOOKUP(C12419,'[1]T. Apoyo Sistema'!$B$1:$C$89,2,0)</f>
        <v>SI</v>
      </c>
    </row>
    <row r="12420" spans="1:10" x14ac:dyDescent="0.25">
      <c r="A12420" s="4" t="str">
        <f t="shared" si="388"/>
        <v>46251-POX30-bbd1</v>
      </c>
      <c r="B12420" s="14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 t="shared" si="389"/>
        <v>2026-08</v>
      </c>
      <c r="J12420" s="7" t="str">
        <f>VLOOKUP(C12420,'[1]T. Apoyo Sistema'!$B$1:$C$89,2,0)</f>
        <v>SI</v>
      </c>
    </row>
    <row r="12421" spans="1:10" x14ac:dyDescent="0.25">
      <c r="A12421" s="4" t="str">
        <f t="shared" si="388"/>
        <v>46251-POX30-bbd2</v>
      </c>
      <c r="B12421" s="14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 t="shared" si="389"/>
        <v>2026-08</v>
      </c>
      <c r="J12421" s="7" t="str">
        <f>VLOOKUP(C12421,'[1]T. Apoyo Sistema'!$B$1:$C$89,2,0)</f>
        <v>SI</v>
      </c>
    </row>
    <row r="12422" spans="1:10" x14ac:dyDescent="0.25">
      <c r="A12422" s="4" t="str">
        <f t="shared" si="388"/>
        <v>46251-POX30-com1</v>
      </c>
      <c r="B12422" s="14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 t="shared" si="389"/>
        <v>2026-08</v>
      </c>
      <c r="J12422" s="7" t="str">
        <f>VLOOKUP(C12422,'[1]T. Apoyo Sistema'!$B$1:$C$89,2,0)</f>
        <v>SI</v>
      </c>
    </row>
    <row r="12423" spans="1:10" x14ac:dyDescent="0.25">
      <c r="A12423" s="4" t="str">
        <f t="shared" si="388"/>
        <v>46251-POX30-com2</v>
      </c>
      <c r="B12423" s="14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 t="shared" si="389"/>
        <v>2026-08</v>
      </c>
      <c r="J12423" s="7" t="str">
        <f>VLOOKUP(C12423,'[1]T. Apoyo Sistema'!$B$1:$C$89,2,0)</f>
        <v>SI</v>
      </c>
    </row>
    <row r="12424" spans="1:10" x14ac:dyDescent="0.25">
      <c r="A12424" s="4" t="str">
        <f t="shared" si="388"/>
        <v>46251-POX30-com3</v>
      </c>
      <c r="B12424" s="14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 t="shared" si="389"/>
        <v>2026-08</v>
      </c>
      <c r="J12424" s="7" t="str">
        <f>VLOOKUP(C12424,'[1]T. Apoyo Sistema'!$B$1:$C$89,2,0)</f>
        <v>SI</v>
      </c>
    </row>
    <row r="12425" spans="1:10" x14ac:dyDescent="0.25">
      <c r="A12425" s="4" t="str">
        <f t="shared" si="388"/>
        <v>46251-POX30-com4</v>
      </c>
      <c r="B12425" s="14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 t="shared" si="389"/>
        <v>2026-08</v>
      </c>
      <c r="J12425" s="7" t="str">
        <f>VLOOKUP(C12425,'[1]T. Apoyo Sistema'!$B$1:$C$89,2,0)</f>
        <v>SI</v>
      </c>
    </row>
    <row r="12426" spans="1:10" x14ac:dyDescent="0.25">
      <c r="A12426" s="4" t="str">
        <f t="shared" si="388"/>
        <v>46251-POX30-gen1</v>
      </c>
      <c r="B12426" s="14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 t="shared" si="389"/>
        <v>2026-08</v>
      </c>
      <c r="J12426" s="7" t="str">
        <f>VLOOKUP(C12426,'[1]T. Apoyo Sistema'!$B$1:$C$89,2,0)</f>
        <v>SI</v>
      </c>
    </row>
    <row r="12427" spans="1:10" x14ac:dyDescent="0.25">
      <c r="A12427" s="4" t="str">
        <f t="shared" si="388"/>
        <v>46251-POX30-gen2</v>
      </c>
      <c r="B12427" s="14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 t="shared" si="389"/>
        <v>2026-08</v>
      </c>
      <c r="J12427" s="7" t="str">
        <f>VLOOKUP(C12427,'[1]T. Apoyo Sistema'!$B$1:$C$89,2,0)</f>
        <v>SI</v>
      </c>
    </row>
    <row r="12428" spans="1:10" x14ac:dyDescent="0.25">
      <c r="A12428" s="4" t="str">
        <f t="shared" si="388"/>
        <v>46251-POX30-psa1</v>
      </c>
      <c r="B12428" s="14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 t="shared" si="389"/>
        <v>2026-08</v>
      </c>
      <c r="J12428" s="7" t="str">
        <f>VLOOKUP(C12428,'[1]T. Apoyo Sistema'!$B$1:$C$89,2,0)</f>
        <v>SI</v>
      </c>
    </row>
    <row r="12429" spans="1:10" x14ac:dyDescent="0.25">
      <c r="A12429" s="4" t="str">
        <f t="shared" si="388"/>
        <v>46251-POX30-psa2</v>
      </c>
      <c r="B12429" s="14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 t="shared" si="389"/>
        <v>2026-08</v>
      </c>
      <c r="J12429" s="7" t="str">
        <f>VLOOKUP(C12429,'[1]T. Apoyo Sistema'!$B$1:$C$89,2,0)</f>
        <v>SI</v>
      </c>
    </row>
    <row r="12430" spans="1:10" x14ac:dyDescent="0.25">
      <c r="A12430" s="4" t="str">
        <f t="shared" si="388"/>
        <v>46251-POX30-psa3</v>
      </c>
      <c r="B12430" s="14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 t="shared" si="389"/>
        <v>2026-08</v>
      </c>
      <c r="J12430" s="7" t="str">
        <f>VLOOKUP(C12430,'[1]T. Apoyo Sistema'!$B$1:$C$89,2,0)</f>
        <v>SI</v>
      </c>
    </row>
    <row r="12431" spans="1:10" x14ac:dyDescent="0.25">
      <c r="A12431" s="4" t="str">
        <f t="shared" si="388"/>
        <v>46251-POX30-psa4</v>
      </c>
      <c r="B12431" s="14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 t="shared" si="389"/>
        <v>2026-08</v>
      </c>
      <c r="J12431" s="7" t="str">
        <f>VLOOKUP(C12431,'[1]T. Apoyo Sistema'!$B$1:$C$89,2,0)</f>
        <v>SI</v>
      </c>
    </row>
    <row r="12432" spans="1:10" x14ac:dyDescent="0.25">
      <c r="A12432" s="4" t="str">
        <f t="shared" si="388"/>
        <v>46251-POX30-sec1</v>
      </c>
      <c r="B12432" s="14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 t="shared" si="389"/>
        <v>2026-08</v>
      </c>
      <c r="J12432" s="7" t="str">
        <f>VLOOKUP(C12432,'[1]T. Apoyo Sistema'!$B$1:$C$89,2,0)</f>
        <v>SI</v>
      </c>
    </row>
    <row r="12433" spans="1:10" x14ac:dyDescent="0.25">
      <c r="A12433" s="4" t="str">
        <f t="shared" si="388"/>
        <v>46251-POX30-sec2</v>
      </c>
      <c r="B12433" s="14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 t="shared" si="389"/>
        <v>2026-08</v>
      </c>
      <c r="J12433" s="7" t="str">
        <f>VLOOKUP(C12433,'[1]T. Apoyo Sistema'!$B$1:$C$89,2,0)</f>
        <v>SI</v>
      </c>
    </row>
    <row r="12434" spans="1:10" x14ac:dyDescent="0.25">
      <c r="A12434" s="4" t="str">
        <f t="shared" si="388"/>
        <v>46251-POX31-bbd1</v>
      </c>
      <c r="B12434" s="14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 t="shared" si="389"/>
        <v>2026-08</v>
      </c>
      <c r="J12434" s="7" t="str">
        <f>VLOOKUP(C12434,'[1]T. Apoyo Sistema'!$B$1:$C$89,2,0)</f>
        <v>SI</v>
      </c>
    </row>
    <row r="12435" spans="1:10" x14ac:dyDescent="0.25">
      <c r="A12435" s="4" t="str">
        <f t="shared" si="388"/>
        <v>46251-POX31-bbd2</v>
      </c>
      <c r="B12435" s="14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 t="shared" si="389"/>
        <v>2026-08</v>
      </c>
      <c r="J12435" s="7" t="str">
        <f>VLOOKUP(C12435,'[1]T. Apoyo Sistema'!$B$1:$C$89,2,0)</f>
        <v>SI</v>
      </c>
    </row>
    <row r="12436" spans="1:10" x14ac:dyDescent="0.25">
      <c r="A12436" s="4" t="str">
        <f t="shared" si="388"/>
        <v>46251-POX31-com1</v>
      </c>
      <c r="B12436" s="14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 t="shared" si="389"/>
        <v>2026-08</v>
      </c>
      <c r="J12436" s="7" t="str">
        <f>VLOOKUP(C12436,'[1]T. Apoyo Sistema'!$B$1:$C$89,2,0)</f>
        <v>SI</v>
      </c>
    </row>
    <row r="12437" spans="1:10" x14ac:dyDescent="0.25">
      <c r="A12437" s="4" t="str">
        <f t="shared" si="388"/>
        <v>46251-POX31-com2</v>
      </c>
      <c r="B12437" s="14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 t="shared" si="389"/>
        <v>2026-08</v>
      </c>
      <c r="J12437" s="7" t="str">
        <f>VLOOKUP(C12437,'[1]T. Apoyo Sistema'!$B$1:$C$89,2,0)</f>
        <v>SI</v>
      </c>
    </row>
    <row r="12438" spans="1:10" x14ac:dyDescent="0.25">
      <c r="A12438" s="4" t="str">
        <f t="shared" si="388"/>
        <v>46251-POX31-com3</v>
      </c>
      <c r="B12438" s="14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 t="shared" si="389"/>
        <v>2026-08</v>
      </c>
      <c r="J12438" s="7" t="str">
        <f>VLOOKUP(C12438,'[1]T. Apoyo Sistema'!$B$1:$C$89,2,0)</f>
        <v>SI</v>
      </c>
    </row>
    <row r="12439" spans="1:10" x14ac:dyDescent="0.25">
      <c r="A12439" s="4" t="str">
        <f t="shared" si="388"/>
        <v>46251-POX31-com4</v>
      </c>
      <c r="B12439" s="14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 t="shared" si="389"/>
        <v>2026-08</v>
      </c>
      <c r="J12439" s="7" t="str">
        <f>VLOOKUP(C12439,'[1]T. Apoyo Sistema'!$B$1:$C$89,2,0)</f>
        <v>SI</v>
      </c>
    </row>
    <row r="12440" spans="1:10" x14ac:dyDescent="0.25">
      <c r="A12440" s="4" t="str">
        <f t="shared" si="388"/>
        <v>46251-POX31-gen1</v>
      </c>
      <c r="B12440" s="14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 t="shared" si="389"/>
        <v>2026-08</v>
      </c>
      <c r="J12440" s="7" t="str">
        <f>VLOOKUP(C12440,'[1]T. Apoyo Sistema'!$B$1:$C$89,2,0)</f>
        <v>SI</v>
      </c>
    </row>
    <row r="12441" spans="1:10" x14ac:dyDescent="0.25">
      <c r="A12441" s="4" t="str">
        <f t="shared" si="388"/>
        <v>46251-POX31-gen2</v>
      </c>
      <c r="B12441" s="14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 t="shared" si="389"/>
        <v>2026-08</v>
      </c>
      <c r="J12441" s="7" t="str">
        <f>VLOOKUP(C12441,'[1]T. Apoyo Sistema'!$B$1:$C$89,2,0)</f>
        <v>SI</v>
      </c>
    </row>
    <row r="12442" spans="1:10" x14ac:dyDescent="0.25">
      <c r="A12442" s="4" t="str">
        <f t="shared" si="388"/>
        <v>46251-POX31-psa1</v>
      </c>
      <c r="B12442" s="14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 t="shared" si="389"/>
        <v>2026-08</v>
      </c>
      <c r="J12442" s="7" t="str">
        <f>VLOOKUP(C12442,'[1]T. Apoyo Sistema'!$B$1:$C$89,2,0)</f>
        <v>SI</v>
      </c>
    </row>
    <row r="12443" spans="1:10" x14ac:dyDescent="0.25">
      <c r="A12443" s="4" t="str">
        <f t="shared" si="388"/>
        <v>46251-POX31-psa2</v>
      </c>
      <c r="B12443" s="14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 t="shared" si="389"/>
        <v>2026-08</v>
      </c>
      <c r="J12443" s="7" t="str">
        <f>VLOOKUP(C12443,'[1]T. Apoyo Sistema'!$B$1:$C$89,2,0)</f>
        <v>SI</v>
      </c>
    </row>
    <row r="12444" spans="1:10" x14ac:dyDescent="0.25">
      <c r="A12444" s="4" t="str">
        <f t="shared" si="388"/>
        <v>46251-POX31-psa3</v>
      </c>
      <c r="B12444" s="14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 t="shared" si="389"/>
        <v>2026-08</v>
      </c>
      <c r="J12444" s="7" t="str">
        <f>VLOOKUP(C12444,'[1]T. Apoyo Sistema'!$B$1:$C$89,2,0)</f>
        <v>SI</v>
      </c>
    </row>
    <row r="12445" spans="1:10" x14ac:dyDescent="0.25">
      <c r="A12445" s="4" t="str">
        <f t="shared" si="388"/>
        <v>46251-POX31-psa4</v>
      </c>
      <c r="B12445" s="14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 t="shared" si="389"/>
        <v>2026-08</v>
      </c>
      <c r="J12445" s="7" t="str">
        <f>VLOOKUP(C12445,'[1]T. Apoyo Sistema'!$B$1:$C$89,2,0)</f>
        <v>SI</v>
      </c>
    </row>
    <row r="12446" spans="1:10" x14ac:dyDescent="0.25">
      <c r="A12446" s="4" t="str">
        <f t="shared" si="388"/>
        <v>46251-POX31-sec1</v>
      </c>
      <c r="B12446" s="14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 t="shared" si="389"/>
        <v>2026-08</v>
      </c>
      <c r="J12446" s="7" t="str">
        <f>VLOOKUP(C12446,'[1]T. Apoyo Sistema'!$B$1:$C$89,2,0)</f>
        <v>SI</v>
      </c>
    </row>
    <row r="12447" spans="1:10" x14ac:dyDescent="0.25">
      <c r="A12447" s="4" t="str">
        <f t="shared" si="388"/>
        <v>46251-POX31-sec2</v>
      </c>
      <c r="B12447" s="14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 t="shared" si="389"/>
        <v>2026-08</v>
      </c>
      <c r="J12447" s="7" t="str">
        <f>VLOOKUP(C12447,'[1]T. Apoyo Sistema'!$B$1:$C$89,2,0)</f>
        <v>SI</v>
      </c>
    </row>
    <row r="12448" spans="1:10" x14ac:dyDescent="0.25">
      <c r="A12448" s="4" t="str">
        <f t="shared" si="388"/>
        <v>46251-POX33-bbd1</v>
      </c>
      <c r="B12448" s="14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 t="shared" si="389"/>
        <v>2026-08</v>
      </c>
      <c r="J12448" s="7" t="str">
        <f>VLOOKUP(C12448,'[1]T. Apoyo Sistema'!$B$1:$C$89,2,0)</f>
        <v>SI</v>
      </c>
    </row>
    <row r="12449" spans="1:10" x14ac:dyDescent="0.25">
      <c r="A12449" s="4" t="str">
        <f t="shared" si="388"/>
        <v>46251-POX33-bbd2</v>
      </c>
      <c r="B12449" s="14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 t="shared" si="389"/>
        <v>2026-08</v>
      </c>
      <c r="J12449" s="7" t="str">
        <f>VLOOKUP(C12449,'[1]T. Apoyo Sistema'!$B$1:$C$89,2,0)</f>
        <v>SI</v>
      </c>
    </row>
    <row r="12450" spans="1:10" x14ac:dyDescent="0.25">
      <c r="A12450" s="4" t="str">
        <f t="shared" si="388"/>
        <v>46251-POX33-com1</v>
      </c>
      <c r="B12450" s="14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 t="shared" si="389"/>
        <v>2026-08</v>
      </c>
      <c r="J12450" s="7" t="str">
        <f>VLOOKUP(C12450,'[1]T. Apoyo Sistema'!$B$1:$C$89,2,0)</f>
        <v>SI</v>
      </c>
    </row>
    <row r="12451" spans="1:10" x14ac:dyDescent="0.25">
      <c r="A12451" s="4" t="str">
        <f t="shared" si="388"/>
        <v>46251-POX33-com2</v>
      </c>
      <c r="B12451" s="14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 t="shared" si="389"/>
        <v>2026-08</v>
      </c>
      <c r="J12451" s="7" t="str">
        <f>VLOOKUP(C12451,'[1]T. Apoyo Sistema'!$B$1:$C$89,2,0)</f>
        <v>SI</v>
      </c>
    </row>
    <row r="12452" spans="1:10" x14ac:dyDescent="0.25">
      <c r="A12452" s="4" t="str">
        <f t="shared" si="388"/>
        <v>46251-POX33-com3</v>
      </c>
      <c r="B12452" s="14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 t="shared" si="389"/>
        <v>2026-08</v>
      </c>
      <c r="J12452" s="7" t="str">
        <f>VLOOKUP(C12452,'[1]T. Apoyo Sistema'!$B$1:$C$89,2,0)</f>
        <v>SI</v>
      </c>
    </row>
    <row r="12453" spans="1:10" x14ac:dyDescent="0.25">
      <c r="A12453" s="4" t="str">
        <f t="shared" si="388"/>
        <v>46251-POX33-com4</v>
      </c>
      <c r="B12453" s="14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 t="shared" si="389"/>
        <v>2026-08</v>
      </c>
      <c r="J12453" s="7" t="str">
        <f>VLOOKUP(C12453,'[1]T. Apoyo Sistema'!$B$1:$C$89,2,0)</f>
        <v>SI</v>
      </c>
    </row>
    <row r="12454" spans="1:10" x14ac:dyDescent="0.25">
      <c r="A12454" s="4" t="str">
        <f t="shared" si="388"/>
        <v>46251-POX33-gen1</v>
      </c>
      <c r="B12454" s="14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 t="shared" si="389"/>
        <v>2026-08</v>
      </c>
      <c r="J12454" s="7" t="str">
        <f>VLOOKUP(C12454,'[1]T. Apoyo Sistema'!$B$1:$C$89,2,0)</f>
        <v>SI</v>
      </c>
    </row>
    <row r="12455" spans="1:10" x14ac:dyDescent="0.25">
      <c r="A12455" s="4" t="str">
        <f t="shared" si="388"/>
        <v>46251-POX33-gen2</v>
      </c>
      <c r="B12455" s="14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 t="shared" si="389"/>
        <v>2026-08</v>
      </c>
      <c r="J12455" s="7" t="str">
        <f>VLOOKUP(C12455,'[1]T. Apoyo Sistema'!$B$1:$C$89,2,0)</f>
        <v>SI</v>
      </c>
    </row>
    <row r="12456" spans="1:10" x14ac:dyDescent="0.25">
      <c r="A12456" s="4" t="str">
        <f t="shared" si="388"/>
        <v>46251-POX33-psa1</v>
      </c>
      <c r="B12456" s="14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 t="shared" si="389"/>
        <v>2026-08</v>
      </c>
      <c r="J12456" s="7" t="str">
        <f>VLOOKUP(C12456,'[1]T. Apoyo Sistema'!$B$1:$C$89,2,0)</f>
        <v>SI</v>
      </c>
    </row>
    <row r="12457" spans="1:10" x14ac:dyDescent="0.25">
      <c r="A12457" s="4" t="str">
        <f t="shared" si="388"/>
        <v>46251-POX33-psa2</v>
      </c>
      <c r="B12457" s="14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 t="shared" si="389"/>
        <v>2026-08</v>
      </c>
      <c r="J12457" s="7" t="str">
        <f>VLOOKUP(C12457,'[1]T. Apoyo Sistema'!$B$1:$C$89,2,0)</f>
        <v>SI</v>
      </c>
    </row>
    <row r="12458" spans="1:10" x14ac:dyDescent="0.25">
      <c r="A12458" s="4" t="str">
        <f t="shared" si="388"/>
        <v>46251-POX33-psa3</v>
      </c>
      <c r="B12458" s="14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 t="shared" si="389"/>
        <v>2026-08</v>
      </c>
      <c r="J12458" s="7" t="str">
        <f>VLOOKUP(C12458,'[1]T. Apoyo Sistema'!$B$1:$C$89,2,0)</f>
        <v>SI</v>
      </c>
    </row>
    <row r="12459" spans="1:10" x14ac:dyDescent="0.25">
      <c r="A12459" s="4" t="str">
        <f t="shared" si="388"/>
        <v>46251-POX33-psa4</v>
      </c>
      <c r="B12459" s="14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 t="shared" si="389"/>
        <v>2026-08</v>
      </c>
      <c r="J12459" s="7" t="str">
        <f>VLOOKUP(C12459,'[1]T. Apoyo Sistema'!$B$1:$C$89,2,0)</f>
        <v>SI</v>
      </c>
    </row>
    <row r="12460" spans="1:10" x14ac:dyDescent="0.25">
      <c r="A12460" s="4" t="str">
        <f t="shared" si="388"/>
        <v>46251-POX33-sec1</v>
      </c>
      <c r="B12460" s="14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 t="shared" si="389"/>
        <v>2026-08</v>
      </c>
      <c r="J12460" s="7" t="str">
        <f>VLOOKUP(C12460,'[1]T. Apoyo Sistema'!$B$1:$C$89,2,0)</f>
        <v>SI</v>
      </c>
    </row>
    <row r="12461" spans="1:10" x14ac:dyDescent="0.25">
      <c r="A12461" s="4" t="str">
        <f t="shared" si="388"/>
        <v>46251-POX33-sec2</v>
      </c>
      <c r="B12461" s="14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 t="shared" si="389"/>
        <v>2026-08</v>
      </c>
      <c r="J12461" s="7" t="str">
        <f>VLOOKUP(C12461,'[1]T. Apoyo Sistema'!$B$1:$C$89,2,0)</f>
        <v>SI</v>
      </c>
    </row>
    <row r="12462" spans="1:10" x14ac:dyDescent="0.25">
      <c r="A12462" s="4" t="str">
        <f t="shared" si="388"/>
        <v>46251-POX34-bbd1</v>
      </c>
      <c r="B12462" s="14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 t="shared" si="389"/>
        <v>2026-08</v>
      </c>
      <c r="J12462" s="7" t="str">
        <f>VLOOKUP(C12462,'[1]T. Apoyo Sistema'!$B$1:$C$89,2,0)</f>
        <v>SI</v>
      </c>
    </row>
    <row r="12463" spans="1:10" x14ac:dyDescent="0.25">
      <c r="A12463" s="4" t="str">
        <f t="shared" si="388"/>
        <v>46251-POX34-bbd2</v>
      </c>
      <c r="B12463" s="14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 t="shared" si="389"/>
        <v>2026-08</v>
      </c>
      <c r="J12463" s="7" t="str">
        <f>VLOOKUP(C12463,'[1]T. Apoyo Sistema'!$B$1:$C$89,2,0)</f>
        <v>SI</v>
      </c>
    </row>
    <row r="12464" spans="1:10" x14ac:dyDescent="0.25">
      <c r="A12464" s="4" t="str">
        <f t="shared" si="388"/>
        <v>46251-POX34-com1</v>
      </c>
      <c r="B12464" s="14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 t="shared" si="389"/>
        <v>2026-08</v>
      </c>
      <c r="J12464" s="7" t="str">
        <f>VLOOKUP(C12464,'[1]T. Apoyo Sistema'!$B$1:$C$89,2,0)</f>
        <v>SI</v>
      </c>
    </row>
    <row r="12465" spans="1:10" x14ac:dyDescent="0.25">
      <c r="A12465" s="4" t="str">
        <f t="shared" si="388"/>
        <v>46251-POX34-com2</v>
      </c>
      <c r="B12465" s="14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 t="shared" si="389"/>
        <v>2026-08</v>
      </c>
      <c r="J12465" s="7" t="str">
        <f>VLOOKUP(C12465,'[1]T. Apoyo Sistema'!$B$1:$C$89,2,0)</f>
        <v>SI</v>
      </c>
    </row>
    <row r="12466" spans="1:10" x14ac:dyDescent="0.25">
      <c r="A12466" s="4" t="str">
        <f t="shared" si="388"/>
        <v>46251-POX34-com3</v>
      </c>
      <c r="B12466" s="14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 t="shared" si="389"/>
        <v>2026-08</v>
      </c>
      <c r="J12466" s="7" t="str">
        <f>VLOOKUP(C12466,'[1]T. Apoyo Sistema'!$B$1:$C$89,2,0)</f>
        <v>SI</v>
      </c>
    </row>
    <row r="12467" spans="1:10" x14ac:dyDescent="0.25">
      <c r="A12467" s="4" t="str">
        <f t="shared" si="388"/>
        <v>46251-POX34-com4</v>
      </c>
      <c r="B12467" s="14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 t="shared" si="389"/>
        <v>2026-08</v>
      </c>
      <c r="J12467" s="7" t="str">
        <f>VLOOKUP(C12467,'[1]T. Apoyo Sistema'!$B$1:$C$89,2,0)</f>
        <v>SI</v>
      </c>
    </row>
    <row r="12468" spans="1:10" x14ac:dyDescent="0.25">
      <c r="A12468" s="4" t="str">
        <f t="shared" si="388"/>
        <v>46251-POX34-gen1</v>
      </c>
      <c r="B12468" s="14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 t="shared" si="389"/>
        <v>2026-08</v>
      </c>
      <c r="J12468" s="7" t="str">
        <f>VLOOKUP(C12468,'[1]T. Apoyo Sistema'!$B$1:$C$89,2,0)</f>
        <v>SI</v>
      </c>
    </row>
    <row r="12469" spans="1:10" x14ac:dyDescent="0.25">
      <c r="A12469" s="4" t="str">
        <f t="shared" si="388"/>
        <v>46251-POX34-gen2</v>
      </c>
      <c r="B12469" s="14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 t="shared" si="389"/>
        <v>2026-08</v>
      </c>
      <c r="J12469" s="7" t="str">
        <f>VLOOKUP(C12469,'[1]T. Apoyo Sistema'!$B$1:$C$89,2,0)</f>
        <v>SI</v>
      </c>
    </row>
    <row r="12470" spans="1:10" x14ac:dyDescent="0.25">
      <c r="A12470" s="4" t="str">
        <f t="shared" si="388"/>
        <v>46251-POX34-psa1</v>
      </c>
      <c r="B12470" s="14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 t="shared" si="389"/>
        <v>2026-08</v>
      </c>
      <c r="J12470" s="7" t="str">
        <f>VLOOKUP(C12470,'[1]T. Apoyo Sistema'!$B$1:$C$89,2,0)</f>
        <v>SI</v>
      </c>
    </row>
    <row r="12471" spans="1:10" x14ac:dyDescent="0.25">
      <c r="A12471" s="4" t="str">
        <f t="shared" si="388"/>
        <v>46251-POX34-psa2</v>
      </c>
      <c r="B12471" s="14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 t="shared" si="389"/>
        <v>2026-08</v>
      </c>
      <c r="J12471" s="7" t="str">
        <f>VLOOKUP(C12471,'[1]T. Apoyo Sistema'!$B$1:$C$89,2,0)</f>
        <v>SI</v>
      </c>
    </row>
    <row r="12472" spans="1:10" x14ac:dyDescent="0.25">
      <c r="A12472" s="4" t="str">
        <f t="shared" si="388"/>
        <v>46251-POX34-psa3</v>
      </c>
      <c r="B12472" s="14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 t="shared" si="389"/>
        <v>2026-08</v>
      </c>
      <c r="J12472" s="7" t="str">
        <f>VLOOKUP(C12472,'[1]T. Apoyo Sistema'!$B$1:$C$89,2,0)</f>
        <v>SI</v>
      </c>
    </row>
    <row r="12473" spans="1:10" x14ac:dyDescent="0.25">
      <c r="A12473" s="4" t="str">
        <f t="shared" si="388"/>
        <v>46251-POX34-psa4</v>
      </c>
      <c r="B12473" s="14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 t="shared" si="389"/>
        <v>2026-08</v>
      </c>
      <c r="J12473" s="7" t="str">
        <f>VLOOKUP(C12473,'[1]T. Apoyo Sistema'!$B$1:$C$89,2,0)</f>
        <v>SI</v>
      </c>
    </row>
    <row r="12474" spans="1:10" x14ac:dyDescent="0.25">
      <c r="A12474" s="4" t="str">
        <f t="shared" si="388"/>
        <v>46251-POX34-sec1</v>
      </c>
      <c r="B12474" s="14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 t="shared" si="389"/>
        <v>2026-08</v>
      </c>
      <c r="J12474" s="7" t="str">
        <f>VLOOKUP(C12474,'[1]T. Apoyo Sistema'!$B$1:$C$89,2,0)</f>
        <v>SI</v>
      </c>
    </row>
    <row r="12475" spans="1:10" x14ac:dyDescent="0.25">
      <c r="A12475" s="4" t="str">
        <f t="shared" si="388"/>
        <v>46251-POX34-sec2</v>
      </c>
      <c r="B12475" s="14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 t="shared" si="389"/>
        <v>2026-08</v>
      </c>
      <c r="J12475" s="7" t="str">
        <f>VLOOKUP(C12475,'[1]T. Apoyo Sistema'!$B$1:$C$89,2,0)</f>
        <v>SI</v>
      </c>
    </row>
    <row r="12476" spans="1:10" x14ac:dyDescent="0.25">
      <c r="A12476" s="4" t="str">
        <f t="shared" si="388"/>
        <v>46251-POX35-bbd1</v>
      </c>
      <c r="B12476" s="14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 t="shared" si="389"/>
        <v>2026-08</v>
      </c>
      <c r="J12476" s="7" t="str">
        <f>VLOOKUP(C12476,'[1]T. Apoyo Sistema'!$B$1:$C$89,2,0)</f>
        <v>SI</v>
      </c>
    </row>
    <row r="12477" spans="1:10" x14ac:dyDescent="0.25">
      <c r="A12477" s="4" t="str">
        <f t="shared" si="388"/>
        <v>46251-POX35-bbd2</v>
      </c>
      <c r="B12477" s="14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 t="shared" si="389"/>
        <v>2026-08</v>
      </c>
      <c r="J12477" s="7" t="str">
        <f>VLOOKUP(C12477,'[1]T. Apoyo Sistema'!$B$1:$C$89,2,0)</f>
        <v>SI</v>
      </c>
    </row>
    <row r="12478" spans="1:10" x14ac:dyDescent="0.25">
      <c r="A12478" s="4" t="str">
        <f t="shared" si="388"/>
        <v>46251-POX35-com1</v>
      </c>
      <c r="B12478" s="14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 t="shared" si="389"/>
        <v>2026-08</v>
      </c>
      <c r="J12478" s="7" t="str">
        <f>VLOOKUP(C12478,'[1]T. Apoyo Sistema'!$B$1:$C$89,2,0)</f>
        <v>SI</v>
      </c>
    </row>
    <row r="12479" spans="1:10" x14ac:dyDescent="0.25">
      <c r="A12479" s="4" t="str">
        <f t="shared" si="388"/>
        <v>46251-POX35-com2</v>
      </c>
      <c r="B12479" s="14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 t="shared" si="389"/>
        <v>2026-08</v>
      </c>
      <c r="J12479" s="7" t="str">
        <f>VLOOKUP(C12479,'[1]T. Apoyo Sistema'!$B$1:$C$89,2,0)</f>
        <v>SI</v>
      </c>
    </row>
    <row r="12480" spans="1:10" x14ac:dyDescent="0.25">
      <c r="A12480" s="4" t="str">
        <f t="shared" si="388"/>
        <v>46251-POX35-com3</v>
      </c>
      <c r="B12480" s="14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 t="shared" si="389"/>
        <v>2026-08</v>
      </c>
      <c r="J12480" s="7" t="str">
        <f>VLOOKUP(C12480,'[1]T. Apoyo Sistema'!$B$1:$C$89,2,0)</f>
        <v>SI</v>
      </c>
    </row>
    <row r="12481" spans="1:10" x14ac:dyDescent="0.25">
      <c r="A12481" s="4" t="str">
        <f t="shared" si="388"/>
        <v>46251-POX35-com4</v>
      </c>
      <c r="B12481" s="14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 t="shared" si="389"/>
        <v>2026-08</v>
      </c>
      <c r="J12481" s="7" t="str">
        <f>VLOOKUP(C12481,'[1]T. Apoyo Sistema'!$B$1:$C$89,2,0)</f>
        <v>SI</v>
      </c>
    </row>
    <row r="12482" spans="1:10" x14ac:dyDescent="0.25">
      <c r="A12482" s="4" t="str">
        <f t="shared" ref="A12482:A12545" si="390">CONCATENATE(B12482,"-",C12482,"-",D12482)</f>
        <v>46251-POX35-gen1</v>
      </c>
      <c r="B12482" s="14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 t="shared" ref="I12482:I12545" si="391">TEXT(B12482,"yyyy-mm")</f>
        <v>2026-08</v>
      </c>
      <c r="J12482" s="7" t="str">
        <f>VLOOKUP(C12482,'[1]T. Apoyo Sistema'!$B$1:$C$89,2,0)</f>
        <v>SI</v>
      </c>
    </row>
    <row r="12483" spans="1:10" x14ac:dyDescent="0.25">
      <c r="A12483" s="4" t="str">
        <f t="shared" si="390"/>
        <v>46251-POX35-gen2</v>
      </c>
      <c r="B12483" s="14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 t="shared" si="391"/>
        <v>2026-08</v>
      </c>
      <c r="J12483" s="7" t="str">
        <f>VLOOKUP(C12483,'[1]T. Apoyo Sistema'!$B$1:$C$89,2,0)</f>
        <v>SI</v>
      </c>
    </row>
    <row r="12484" spans="1:10" x14ac:dyDescent="0.25">
      <c r="A12484" s="4" t="str">
        <f t="shared" si="390"/>
        <v>46251-POX35-psa1</v>
      </c>
      <c r="B12484" s="14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 t="shared" si="391"/>
        <v>2026-08</v>
      </c>
      <c r="J12484" s="7" t="str">
        <f>VLOOKUP(C12484,'[1]T. Apoyo Sistema'!$B$1:$C$89,2,0)</f>
        <v>SI</v>
      </c>
    </row>
    <row r="12485" spans="1:10" x14ac:dyDescent="0.25">
      <c r="A12485" s="4" t="str">
        <f t="shared" si="390"/>
        <v>46251-POX35-psa2</v>
      </c>
      <c r="B12485" s="14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 t="shared" si="391"/>
        <v>2026-08</v>
      </c>
      <c r="J12485" s="7" t="str">
        <f>VLOOKUP(C12485,'[1]T. Apoyo Sistema'!$B$1:$C$89,2,0)</f>
        <v>SI</v>
      </c>
    </row>
    <row r="12486" spans="1:10" x14ac:dyDescent="0.25">
      <c r="A12486" s="4" t="str">
        <f t="shared" si="390"/>
        <v>46251-POX35-psa3</v>
      </c>
      <c r="B12486" s="14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 t="shared" si="391"/>
        <v>2026-08</v>
      </c>
      <c r="J12486" s="7" t="str">
        <f>VLOOKUP(C12486,'[1]T. Apoyo Sistema'!$B$1:$C$89,2,0)</f>
        <v>SI</v>
      </c>
    </row>
    <row r="12487" spans="1:10" x14ac:dyDescent="0.25">
      <c r="A12487" s="4" t="str">
        <f t="shared" si="390"/>
        <v>46251-POX35-psa4</v>
      </c>
      <c r="B12487" s="14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 t="shared" si="391"/>
        <v>2026-08</v>
      </c>
      <c r="J12487" s="7" t="str">
        <f>VLOOKUP(C12487,'[1]T. Apoyo Sistema'!$B$1:$C$89,2,0)</f>
        <v>SI</v>
      </c>
    </row>
    <row r="12488" spans="1:10" x14ac:dyDescent="0.25">
      <c r="A12488" s="4" t="str">
        <f t="shared" si="390"/>
        <v>46251-POX35-sec1</v>
      </c>
      <c r="B12488" s="14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 t="shared" si="391"/>
        <v>2026-08</v>
      </c>
      <c r="J12488" s="7" t="str">
        <f>VLOOKUP(C12488,'[1]T. Apoyo Sistema'!$B$1:$C$89,2,0)</f>
        <v>SI</v>
      </c>
    </row>
    <row r="12489" spans="1:10" x14ac:dyDescent="0.25">
      <c r="A12489" s="4" t="str">
        <f t="shared" si="390"/>
        <v>46251-POX35-sec2</v>
      </c>
      <c r="B12489" s="14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 t="shared" si="391"/>
        <v>2026-08</v>
      </c>
      <c r="J12489" s="7" t="str">
        <f>VLOOKUP(C12489,'[1]T. Apoyo Sistema'!$B$1:$C$89,2,0)</f>
        <v>SI</v>
      </c>
    </row>
    <row r="12490" spans="1:10" x14ac:dyDescent="0.25">
      <c r="A12490" s="4" t="str">
        <f t="shared" si="390"/>
        <v>46251-POX37-bbd1</v>
      </c>
      <c r="B12490" s="14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 t="shared" si="391"/>
        <v>2026-08</v>
      </c>
      <c r="J12490" s="7" t="str">
        <f>VLOOKUP(C12490,'[1]T. Apoyo Sistema'!$B$1:$C$89,2,0)</f>
        <v>SI</v>
      </c>
    </row>
    <row r="12491" spans="1:10" x14ac:dyDescent="0.25">
      <c r="A12491" s="4" t="str">
        <f t="shared" si="390"/>
        <v>46251-POX37-bbd2</v>
      </c>
      <c r="B12491" s="14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 t="shared" si="391"/>
        <v>2026-08</v>
      </c>
      <c r="J12491" s="7" t="str">
        <f>VLOOKUP(C12491,'[1]T. Apoyo Sistema'!$B$1:$C$89,2,0)</f>
        <v>SI</v>
      </c>
    </row>
    <row r="12492" spans="1:10" x14ac:dyDescent="0.25">
      <c r="A12492" s="4" t="str">
        <f t="shared" si="390"/>
        <v>46251-POX37-com1</v>
      </c>
      <c r="B12492" s="14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 t="shared" si="391"/>
        <v>2026-08</v>
      </c>
      <c r="J12492" s="7" t="str">
        <f>VLOOKUP(C12492,'[1]T. Apoyo Sistema'!$B$1:$C$89,2,0)</f>
        <v>SI</v>
      </c>
    </row>
    <row r="12493" spans="1:10" x14ac:dyDescent="0.25">
      <c r="A12493" s="4" t="str">
        <f t="shared" si="390"/>
        <v>46251-POX37-com2</v>
      </c>
      <c r="B12493" s="14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 t="shared" si="391"/>
        <v>2026-08</v>
      </c>
      <c r="J12493" s="7" t="str">
        <f>VLOOKUP(C12493,'[1]T. Apoyo Sistema'!$B$1:$C$89,2,0)</f>
        <v>SI</v>
      </c>
    </row>
    <row r="12494" spans="1:10" x14ac:dyDescent="0.25">
      <c r="A12494" s="4" t="str">
        <f t="shared" si="390"/>
        <v>46251-POX37-com3</v>
      </c>
      <c r="B12494" s="14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 t="shared" si="391"/>
        <v>2026-08</v>
      </c>
      <c r="J12494" s="7" t="str">
        <f>VLOOKUP(C12494,'[1]T. Apoyo Sistema'!$B$1:$C$89,2,0)</f>
        <v>SI</v>
      </c>
    </row>
    <row r="12495" spans="1:10" x14ac:dyDescent="0.25">
      <c r="A12495" s="4" t="str">
        <f t="shared" si="390"/>
        <v>46251-POX37-gen1</v>
      </c>
      <c r="B12495" s="14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 t="shared" si="391"/>
        <v>2026-08</v>
      </c>
      <c r="J12495" s="7" t="str">
        <f>VLOOKUP(C12495,'[1]T. Apoyo Sistema'!$B$1:$C$89,2,0)</f>
        <v>SI</v>
      </c>
    </row>
    <row r="12496" spans="1:10" x14ac:dyDescent="0.25">
      <c r="A12496" s="4" t="str">
        <f t="shared" si="390"/>
        <v>46251-POX37-gen2</v>
      </c>
      <c r="B12496" s="14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 t="shared" si="391"/>
        <v>2026-08</v>
      </c>
      <c r="J12496" s="7" t="str">
        <f>VLOOKUP(C12496,'[1]T. Apoyo Sistema'!$B$1:$C$89,2,0)</f>
        <v>SI</v>
      </c>
    </row>
    <row r="12497" spans="1:10" x14ac:dyDescent="0.25">
      <c r="A12497" s="4" t="str">
        <f t="shared" si="390"/>
        <v>46251-POX37-psa1</v>
      </c>
      <c r="B12497" s="14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 t="shared" si="391"/>
        <v>2026-08</v>
      </c>
      <c r="J12497" s="7" t="str">
        <f>VLOOKUP(C12497,'[1]T. Apoyo Sistema'!$B$1:$C$89,2,0)</f>
        <v>SI</v>
      </c>
    </row>
    <row r="12498" spans="1:10" x14ac:dyDescent="0.25">
      <c r="A12498" s="4" t="str">
        <f t="shared" si="390"/>
        <v>46251-POX37-psa2</v>
      </c>
      <c r="B12498" s="14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 t="shared" si="391"/>
        <v>2026-08</v>
      </c>
      <c r="J12498" s="7" t="str">
        <f>VLOOKUP(C12498,'[1]T. Apoyo Sistema'!$B$1:$C$89,2,0)</f>
        <v>SI</v>
      </c>
    </row>
    <row r="12499" spans="1:10" x14ac:dyDescent="0.25">
      <c r="A12499" s="4" t="str">
        <f t="shared" si="390"/>
        <v>46251-POX37-psa3</v>
      </c>
      <c r="B12499" s="14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 t="shared" si="391"/>
        <v>2026-08</v>
      </c>
      <c r="J12499" s="7" t="str">
        <f>VLOOKUP(C12499,'[1]T. Apoyo Sistema'!$B$1:$C$89,2,0)</f>
        <v>SI</v>
      </c>
    </row>
    <row r="12500" spans="1:10" x14ac:dyDescent="0.25">
      <c r="A12500" s="4" t="str">
        <f t="shared" si="390"/>
        <v>46251-POX37-psa4</v>
      </c>
      <c r="B12500" s="14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 t="shared" si="391"/>
        <v>2026-08</v>
      </c>
      <c r="J12500" s="7" t="str">
        <f>VLOOKUP(C12500,'[1]T. Apoyo Sistema'!$B$1:$C$89,2,0)</f>
        <v>SI</v>
      </c>
    </row>
    <row r="12501" spans="1:10" x14ac:dyDescent="0.25">
      <c r="A12501" s="4" t="str">
        <f t="shared" si="390"/>
        <v>46251-POX37-psa5</v>
      </c>
      <c r="B12501" s="14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 t="shared" si="391"/>
        <v>2026-08</v>
      </c>
      <c r="J12501" s="7" t="str">
        <f>VLOOKUP(C12501,'[1]T. Apoyo Sistema'!$B$1:$C$89,2,0)</f>
        <v>SI</v>
      </c>
    </row>
    <row r="12502" spans="1:10" x14ac:dyDescent="0.25">
      <c r="A12502" s="4" t="str">
        <f t="shared" si="390"/>
        <v>46251-POX37-psa6</v>
      </c>
      <c r="B12502" s="14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 t="shared" si="391"/>
        <v>2026-08</v>
      </c>
      <c r="J12502" s="7" t="str">
        <f>VLOOKUP(C12502,'[1]T. Apoyo Sistema'!$B$1:$C$89,2,0)</f>
        <v>SI</v>
      </c>
    </row>
    <row r="12503" spans="1:10" x14ac:dyDescent="0.25">
      <c r="A12503" s="4" t="str">
        <f t="shared" si="390"/>
        <v>46251-POX37-sec1</v>
      </c>
      <c r="B12503" s="14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 t="shared" si="391"/>
        <v>2026-08</v>
      </c>
      <c r="J12503" s="7" t="str">
        <f>VLOOKUP(C12503,'[1]T. Apoyo Sistema'!$B$1:$C$89,2,0)</f>
        <v>SI</v>
      </c>
    </row>
    <row r="12504" spans="1:10" x14ac:dyDescent="0.25">
      <c r="A12504" s="4" t="str">
        <f t="shared" si="390"/>
        <v>46251-POX37-sec2</v>
      </c>
      <c r="B12504" s="14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 t="shared" si="391"/>
        <v>2026-08</v>
      </c>
      <c r="J12504" s="7" t="str">
        <f>VLOOKUP(C12504,'[1]T. Apoyo Sistema'!$B$1:$C$89,2,0)</f>
        <v>SI</v>
      </c>
    </row>
    <row r="12505" spans="1:10" x14ac:dyDescent="0.25">
      <c r="A12505" s="4" t="str">
        <f t="shared" si="390"/>
        <v>46251-POX38-bbd1</v>
      </c>
      <c r="B12505" s="14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 t="shared" si="391"/>
        <v>2026-08</v>
      </c>
      <c r="J12505" s="7" t="str">
        <f>VLOOKUP(C12505,'[1]T. Apoyo Sistema'!$B$1:$C$89,2,0)</f>
        <v>SI</v>
      </c>
    </row>
    <row r="12506" spans="1:10" x14ac:dyDescent="0.25">
      <c r="A12506" s="4" t="str">
        <f t="shared" si="390"/>
        <v>46251-POX38-bbd2</v>
      </c>
      <c r="B12506" s="14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 t="shared" si="391"/>
        <v>2026-08</v>
      </c>
      <c r="J12506" s="7" t="str">
        <f>VLOOKUP(C12506,'[1]T. Apoyo Sistema'!$B$1:$C$89,2,0)</f>
        <v>SI</v>
      </c>
    </row>
    <row r="12507" spans="1:10" x14ac:dyDescent="0.25">
      <c r="A12507" s="4" t="str">
        <f t="shared" si="390"/>
        <v>46251-POX38-com1</v>
      </c>
      <c r="B12507" s="14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 t="shared" si="391"/>
        <v>2026-08</v>
      </c>
      <c r="J12507" s="7" t="str">
        <f>VLOOKUP(C12507,'[1]T. Apoyo Sistema'!$B$1:$C$89,2,0)</f>
        <v>SI</v>
      </c>
    </row>
    <row r="12508" spans="1:10" x14ac:dyDescent="0.25">
      <c r="A12508" s="4" t="str">
        <f t="shared" si="390"/>
        <v>46251-POX38-com2</v>
      </c>
      <c r="B12508" s="14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 t="shared" si="391"/>
        <v>2026-08</v>
      </c>
      <c r="J12508" s="7" t="str">
        <f>VLOOKUP(C12508,'[1]T. Apoyo Sistema'!$B$1:$C$89,2,0)</f>
        <v>SI</v>
      </c>
    </row>
    <row r="12509" spans="1:10" x14ac:dyDescent="0.25">
      <c r="A12509" s="4" t="str">
        <f t="shared" si="390"/>
        <v>46251-POX38-com3</v>
      </c>
      <c r="B12509" s="14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 t="shared" si="391"/>
        <v>2026-08</v>
      </c>
      <c r="J12509" s="7" t="str">
        <f>VLOOKUP(C12509,'[1]T. Apoyo Sistema'!$B$1:$C$89,2,0)</f>
        <v>SI</v>
      </c>
    </row>
    <row r="12510" spans="1:10" x14ac:dyDescent="0.25">
      <c r="A12510" s="4" t="str">
        <f t="shared" si="390"/>
        <v>46251-POX38-gen1</v>
      </c>
      <c r="B12510" s="14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 t="shared" si="391"/>
        <v>2026-08</v>
      </c>
      <c r="J12510" s="7" t="str">
        <f>VLOOKUP(C12510,'[1]T. Apoyo Sistema'!$B$1:$C$89,2,0)</f>
        <v>SI</v>
      </c>
    </row>
    <row r="12511" spans="1:10" x14ac:dyDescent="0.25">
      <c r="A12511" s="4" t="str">
        <f t="shared" si="390"/>
        <v>46251-POX38-gen2</v>
      </c>
      <c r="B12511" s="14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 t="shared" si="391"/>
        <v>2026-08</v>
      </c>
      <c r="J12511" s="7" t="str">
        <f>VLOOKUP(C12511,'[1]T. Apoyo Sistema'!$B$1:$C$89,2,0)</f>
        <v>SI</v>
      </c>
    </row>
    <row r="12512" spans="1:10" x14ac:dyDescent="0.25">
      <c r="A12512" s="4" t="str">
        <f t="shared" si="390"/>
        <v>46251-POX38-psa1</v>
      </c>
      <c r="B12512" s="14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 t="shared" si="391"/>
        <v>2026-08</v>
      </c>
      <c r="J12512" s="7" t="str">
        <f>VLOOKUP(C12512,'[1]T. Apoyo Sistema'!$B$1:$C$89,2,0)</f>
        <v>SI</v>
      </c>
    </row>
    <row r="12513" spans="1:10" x14ac:dyDescent="0.25">
      <c r="A12513" s="4" t="str">
        <f t="shared" si="390"/>
        <v>46251-POX38-psa2</v>
      </c>
      <c r="B12513" s="14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 t="shared" si="391"/>
        <v>2026-08</v>
      </c>
      <c r="J12513" s="7" t="str">
        <f>VLOOKUP(C12513,'[1]T. Apoyo Sistema'!$B$1:$C$89,2,0)</f>
        <v>SI</v>
      </c>
    </row>
    <row r="12514" spans="1:10" x14ac:dyDescent="0.25">
      <c r="A12514" s="4" t="str">
        <f t="shared" si="390"/>
        <v>46251-POX38-psa3</v>
      </c>
      <c r="B12514" s="14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 t="shared" si="391"/>
        <v>2026-08</v>
      </c>
      <c r="J12514" s="7" t="str">
        <f>VLOOKUP(C12514,'[1]T. Apoyo Sistema'!$B$1:$C$89,2,0)</f>
        <v>SI</v>
      </c>
    </row>
    <row r="12515" spans="1:10" x14ac:dyDescent="0.25">
      <c r="A12515" s="4" t="str">
        <f t="shared" si="390"/>
        <v>46251-POX38-psa4</v>
      </c>
      <c r="B12515" s="14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 t="shared" si="391"/>
        <v>2026-08</v>
      </c>
      <c r="J12515" s="7" t="str">
        <f>VLOOKUP(C12515,'[1]T. Apoyo Sistema'!$B$1:$C$89,2,0)</f>
        <v>SI</v>
      </c>
    </row>
    <row r="12516" spans="1:10" x14ac:dyDescent="0.25">
      <c r="A12516" s="4" t="str">
        <f t="shared" si="390"/>
        <v>46251-POX38-psa5</v>
      </c>
      <c r="B12516" s="14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 t="shared" si="391"/>
        <v>2026-08</v>
      </c>
      <c r="J12516" s="7" t="str">
        <f>VLOOKUP(C12516,'[1]T. Apoyo Sistema'!$B$1:$C$89,2,0)</f>
        <v>SI</v>
      </c>
    </row>
    <row r="12517" spans="1:10" x14ac:dyDescent="0.25">
      <c r="A12517" s="4" t="str">
        <f t="shared" si="390"/>
        <v>46251-POX38-psa6</v>
      </c>
      <c r="B12517" s="14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 t="shared" si="391"/>
        <v>2026-08</v>
      </c>
      <c r="J12517" s="7" t="str">
        <f>VLOOKUP(C12517,'[1]T. Apoyo Sistema'!$B$1:$C$89,2,0)</f>
        <v>SI</v>
      </c>
    </row>
    <row r="12518" spans="1:10" x14ac:dyDescent="0.25">
      <c r="A12518" s="4" t="str">
        <f t="shared" si="390"/>
        <v>46251-POX38-sec1</v>
      </c>
      <c r="B12518" s="14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 t="shared" si="391"/>
        <v>2026-08</v>
      </c>
      <c r="J12518" s="7" t="str">
        <f>VLOOKUP(C12518,'[1]T. Apoyo Sistema'!$B$1:$C$89,2,0)</f>
        <v>SI</v>
      </c>
    </row>
    <row r="12519" spans="1:10" x14ac:dyDescent="0.25">
      <c r="A12519" s="4" t="str">
        <f t="shared" si="390"/>
        <v>46251-POX38-sec2</v>
      </c>
      <c r="B12519" s="14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 t="shared" si="391"/>
        <v>2026-08</v>
      </c>
      <c r="J12519" s="7" t="str">
        <f>VLOOKUP(C12519,'[1]T. Apoyo Sistema'!$B$1:$C$89,2,0)</f>
        <v>SI</v>
      </c>
    </row>
    <row r="12520" spans="1:10" x14ac:dyDescent="0.25">
      <c r="A12520" s="4" t="str">
        <f t="shared" si="390"/>
        <v>46251-POX40-bbd1</v>
      </c>
      <c r="B12520" s="14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 t="shared" si="391"/>
        <v>2026-08</v>
      </c>
      <c r="J12520" s="7" t="str">
        <f>VLOOKUP(C12520,'[1]T. Apoyo Sistema'!$B$1:$C$89,2,0)</f>
        <v>SI</v>
      </c>
    </row>
    <row r="12521" spans="1:10" x14ac:dyDescent="0.25">
      <c r="A12521" s="4" t="str">
        <f t="shared" si="390"/>
        <v>46251-POX40-bbd2</v>
      </c>
      <c r="B12521" s="14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 t="shared" si="391"/>
        <v>2026-08</v>
      </c>
      <c r="J12521" s="7" t="str">
        <f>VLOOKUP(C12521,'[1]T. Apoyo Sistema'!$B$1:$C$89,2,0)</f>
        <v>SI</v>
      </c>
    </row>
    <row r="12522" spans="1:10" x14ac:dyDescent="0.25">
      <c r="A12522" s="4" t="str">
        <f t="shared" si="390"/>
        <v>46251-POX40-com1</v>
      </c>
      <c r="B12522" s="14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 t="shared" si="391"/>
        <v>2026-08</v>
      </c>
      <c r="J12522" s="7" t="str">
        <f>VLOOKUP(C12522,'[1]T. Apoyo Sistema'!$B$1:$C$89,2,0)</f>
        <v>SI</v>
      </c>
    </row>
    <row r="12523" spans="1:10" x14ac:dyDescent="0.25">
      <c r="A12523" s="4" t="str">
        <f t="shared" si="390"/>
        <v>46251-POX40-com2</v>
      </c>
      <c r="B12523" s="14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 t="shared" si="391"/>
        <v>2026-08</v>
      </c>
      <c r="J12523" s="7" t="str">
        <f>VLOOKUP(C12523,'[1]T. Apoyo Sistema'!$B$1:$C$89,2,0)</f>
        <v>SI</v>
      </c>
    </row>
    <row r="12524" spans="1:10" x14ac:dyDescent="0.25">
      <c r="A12524" s="4" t="str">
        <f t="shared" si="390"/>
        <v>46251-POX40-com3</v>
      </c>
      <c r="B12524" s="14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 t="shared" si="391"/>
        <v>2026-08</v>
      </c>
      <c r="J12524" s="7" t="str">
        <f>VLOOKUP(C12524,'[1]T. Apoyo Sistema'!$B$1:$C$89,2,0)</f>
        <v>SI</v>
      </c>
    </row>
    <row r="12525" spans="1:10" x14ac:dyDescent="0.25">
      <c r="A12525" s="4" t="str">
        <f t="shared" si="390"/>
        <v>46251-POX40-gen1</v>
      </c>
      <c r="B12525" s="14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 t="shared" si="391"/>
        <v>2026-08</v>
      </c>
      <c r="J12525" s="7" t="str">
        <f>VLOOKUP(C12525,'[1]T. Apoyo Sistema'!$B$1:$C$89,2,0)</f>
        <v>SI</v>
      </c>
    </row>
    <row r="12526" spans="1:10" x14ac:dyDescent="0.25">
      <c r="A12526" s="4" t="str">
        <f t="shared" si="390"/>
        <v>46251-POX40-gen2</v>
      </c>
      <c r="B12526" s="14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 t="shared" si="391"/>
        <v>2026-08</v>
      </c>
      <c r="J12526" s="7" t="str">
        <f>VLOOKUP(C12526,'[1]T. Apoyo Sistema'!$B$1:$C$89,2,0)</f>
        <v>SI</v>
      </c>
    </row>
    <row r="12527" spans="1:10" x14ac:dyDescent="0.25">
      <c r="A12527" s="4" t="str">
        <f t="shared" si="390"/>
        <v>46251-POX40-psa1</v>
      </c>
      <c r="B12527" s="14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 t="shared" si="391"/>
        <v>2026-08</v>
      </c>
      <c r="J12527" s="7" t="str">
        <f>VLOOKUP(C12527,'[1]T. Apoyo Sistema'!$B$1:$C$89,2,0)</f>
        <v>SI</v>
      </c>
    </row>
    <row r="12528" spans="1:10" x14ac:dyDescent="0.25">
      <c r="A12528" s="4" t="str">
        <f t="shared" si="390"/>
        <v>46251-POX40-psa2</v>
      </c>
      <c r="B12528" s="14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 t="shared" si="391"/>
        <v>2026-08</v>
      </c>
      <c r="J12528" s="7" t="str">
        <f>VLOOKUP(C12528,'[1]T. Apoyo Sistema'!$B$1:$C$89,2,0)</f>
        <v>SI</v>
      </c>
    </row>
    <row r="12529" spans="1:10" x14ac:dyDescent="0.25">
      <c r="A12529" s="4" t="str">
        <f t="shared" si="390"/>
        <v>46251-POX40-psa3</v>
      </c>
      <c r="B12529" s="14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 t="shared" si="391"/>
        <v>2026-08</v>
      </c>
      <c r="J12529" s="7" t="str">
        <f>VLOOKUP(C12529,'[1]T. Apoyo Sistema'!$B$1:$C$89,2,0)</f>
        <v>SI</v>
      </c>
    </row>
    <row r="12530" spans="1:10" x14ac:dyDescent="0.25">
      <c r="A12530" s="4" t="str">
        <f t="shared" si="390"/>
        <v>46251-POX40-psa4</v>
      </c>
      <c r="B12530" s="14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 t="shared" si="391"/>
        <v>2026-08</v>
      </c>
      <c r="J12530" s="7" t="str">
        <f>VLOOKUP(C12530,'[1]T. Apoyo Sistema'!$B$1:$C$89,2,0)</f>
        <v>SI</v>
      </c>
    </row>
    <row r="12531" spans="1:10" x14ac:dyDescent="0.25">
      <c r="A12531" s="4" t="str">
        <f t="shared" si="390"/>
        <v>46251-POX40-psa5</v>
      </c>
      <c r="B12531" s="14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 t="shared" si="391"/>
        <v>2026-08</v>
      </c>
      <c r="J12531" s="7" t="str">
        <f>VLOOKUP(C12531,'[1]T. Apoyo Sistema'!$B$1:$C$89,2,0)</f>
        <v>SI</v>
      </c>
    </row>
    <row r="12532" spans="1:10" x14ac:dyDescent="0.25">
      <c r="A12532" s="4" t="str">
        <f t="shared" si="390"/>
        <v>46251-POX40-psa6</v>
      </c>
      <c r="B12532" s="14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 t="shared" si="391"/>
        <v>2026-08</v>
      </c>
      <c r="J12532" s="7" t="str">
        <f>VLOOKUP(C12532,'[1]T. Apoyo Sistema'!$B$1:$C$89,2,0)</f>
        <v>SI</v>
      </c>
    </row>
    <row r="12533" spans="1:10" x14ac:dyDescent="0.25">
      <c r="A12533" s="4" t="str">
        <f t="shared" si="390"/>
        <v>46251-POX40-sec1</v>
      </c>
      <c r="B12533" s="14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 t="shared" si="391"/>
        <v>2026-08</v>
      </c>
      <c r="J12533" s="7" t="str">
        <f>VLOOKUP(C12533,'[1]T. Apoyo Sistema'!$B$1:$C$89,2,0)</f>
        <v>SI</v>
      </c>
    </row>
    <row r="12534" spans="1:10" x14ac:dyDescent="0.25">
      <c r="A12534" s="4" t="str">
        <f t="shared" si="390"/>
        <v>46251-POX40-sec2</v>
      </c>
      <c r="B12534" s="14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 t="shared" si="391"/>
        <v>2026-08</v>
      </c>
      <c r="J12534" s="7" t="str">
        <f>VLOOKUP(C12534,'[1]T. Apoyo Sistema'!$B$1:$C$89,2,0)</f>
        <v>SI</v>
      </c>
    </row>
    <row r="12535" spans="1:10" x14ac:dyDescent="0.25">
      <c r="A12535" s="4" t="str">
        <f t="shared" si="390"/>
        <v>46251-POX41-bbd1</v>
      </c>
      <c r="B12535" s="14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 t="shared" si="391"/>
        <v>2026-08</v>
      </c>
      <c r="J12535" s="7" t="str">
        <f>VLOOKUP(C12535,'[1]T. Apoyo Sistema'!$B$1:$C$89,2,0)</f>
        <v>SI</v>
      </c>
    </row>
    <row r="12536" spans="1:10" x14ac:dyDescent="0.25">
      <c r="A12536" s="4" t="str">
        <f t="shared" si="390"/>
        <v>46251-POX41-bbd2</v>
      </c>
      <c r="B12536" s="14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 t="shared" si="391"/>
        <v>2026-08</v>
      </c>
      <c r="J12536" s="7" t="str">
        <f>VLOOKUP(C12536,'[1]T. Apoyo Sistema'!$B$1:$C$89,2,0)</f>
        <v>SI</v>
      </c>
    </row>
    <row r="12537" spans="1:10" x14ac:dyDescent="0.25">
      <c r="A12537" s="4" t="str">
        <f t="shared" si="390"/>
        <v>46251-POX41-com1</v>
      </c>
      <c r="B12537" s="14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 t="shared" si="391"/>
        <v>2026-08</v>
      </c>
      <c r="J12537" s="7" t="str">
        <f>VLOOKUP(C12537,'[1]T. Apoyo Sistema'!$B$1:$C$89,2,0)</f>
        <v>SI</v>
      </c>
    </row>
    <row r="12538" spans="1:10" x14ac:dyDescent="0.25">
      <c r="A12538" s="4" t="str">
        <f t="shared" si="390"/>
        <v>46251-POX41-com2</v>
      </c>
      <c r="B12538" s="14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 t="shared" si="391"/>
        <v>2026-08</v>
      </c>
      <c r="J12538" s="7" t="str">
        <f>VLOOKUP(C12538,'[1]T. Apoyo Sistema'!$B$1:$C$89,2,0)</f>
        <v>SI</v>
      </c>
    </row>
    <row r="12539" spans="1:10" x14ac:dyDescent="0.25">
      <c r="A12539" s="4" t="str">
        <f t="shared" si="390"/>
        <v>46251-POX41-com3</v>
      </c>
      <c r="B12539" s="14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 t="shared" si="391"/>
        <v>2026-08</v>
      </c>
      <c r="J12539" s="7" t="str">
        <f>VLOOKUP(C12539,'[1]T. Apoyo Sistema'!$B$1:$C$89,2,0)</f>
        <v>SI</v>
      </c>
    </row>
    <row r="12540" spans="1:10" x14ac:dyDescent="0.25">
      <c r="A12540" s="4" t="str">
        <f t="shared" si="390"/>
        <v>46251-POX41-com4</v>
      </c>
      <c r="B12540" s="14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 t="shared" si="391"/>
        <v>2026-08</v>
      </c>
      <c r="J12540" s="7" t="str">
        <f>VLOOKUP(C12540,'[1]T. Apoyo Sistema'!$B$1:$C$89,2,0)</f>
        <v>SI</v>
      </c>
    </row>
    <row r="12541" spans="1:10" x14ac:dyDescent="0.25">
      <c r="A12541" s="4" t="str">
        <f t="shared" si="390"/>
        <v>46251-POX41-gen1</v>
      </c>
      <c r="B12541" s="14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 t="shared" si="391"/>
        <v>2026-08</v>
      </c>
      <c r="J12541" s="7" t="str">
        <f>VLOOKUP(C12541,'[1]T. Apoyo Sistema'!$B$1:$C$89,2,0)</f>
        <v>SI</v>
      </c>
    </row>
    <row r="12542" spans="1:10" x14ac:dyDescent="0.25">
      <c r="A12542" s="4" t="str">
        <f t="shared" si="390"/>
        <v>46251-POX41-gen2</v>
      </c>
      <c r="B12542" s="14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 t="shared" si="391"/>
        <v>2026-08</v>
      </c>
      <c r="J12542" s="7" t="str">
        <f>VLOOKUP(C12542,'[1]T. Apoyo Sistema'!$B$1:$C$89,2,0)</f>
        <v>SI</v>
      </c>
    </row>
    <row r="12543" spans="1:10" x14ac:dyDescent="0.25">
      <c r="A12543" s="4" t="str">
        <f t="shared" si="390"/>
        <v>46251-POX41-psa1</v>
      </c>
      <c r="B12543" s="14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 t="shared" si="391"/>
        <v>2026-08</v>
      </c>
      <c r="J12543" s="7" t="str">
        <f>VLOOKUP(C12543,'[1]T. Apoyo Sistema'!$B$1:$C$89,2,0)</f>
        <v>SI</v>
      </c>
    </row>
    <row r="12544" spans="1:10" x14ac:dyDescent="0.25">
      <c r="A12544" s="4" t="str">
        <f t="shared" si="390"/>
        <v>46251-POX41-psa2</v>
      </c>
      <c r="B12544" s="14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 t="shared" si="391"/>
        <v>2026-08</v>
      </c>
      <c r="J12544" s="7" t="str">
        <f>VLOOKUP(C12544,'[1]T. Apoyo Sistema'!$B$1:$C$89,2,0)</f>
        <v>SI</v>
      </c>
    </row>
    <row r="12545" spans="1:10" x14ac:dyDescent="0.25">
      <c r="A12545" s="4" t="str">
        <f t="shared" si="390"/>
        <v>46251-POX41-psa3</v>
      </c>
      <c r="B12545" s="14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 t="shared" si="391"/>
        <v>2026-08</v>
      </c>
      <c r="J12545" s="7" t="str">
        <f>VLOOKUP(C12545,'[1]T. Apoyo Sistema'!$B$1:$C$89,2,0)</f>
        <v>SI</v>
      </c>
    </row>
    <row r="12546" spans="1:10" x14ac:dyDescent="0.25">
      <c r="A12546" s="4" t="str">
        <f t="shared" ref="A12546:A12609" si="392">CONCATENATE(B12546,"-",C12546,"-",D12546)</f>
        <v>46251-POX41-psa4</v>
      </c>
      <c r="B12546" s="14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 t="shared" ref="I12546:I12609" si="393">TEXT(B12546,"yyyy-mm")</f>
        <v>2026-08</v>
      </c>
      <c r="J12546" s="7" t="str">
        <f>VLOOKUP(C12546,'[1]T. Apoyo Sistema'!$B$1:$C$89,2,0)</f>
        <v>SI</v>
      </c>
    </row>
    <row r="12547" spans="1:10" x14ac:dyDescent="0.25">
      <c r="A12547" s="4" t="str">
        <f t="shared" si="392"/>
        <v>46251-POX41-sec1</v>
      </c>
      <c r="B12547" s="14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 t="shared" si="393"/>
        <v>2026-08</v>
      </c>
      <c r="J12547" s="7" t="str">
        <f>VLOOKUP(C12547,'[1]T. Apoyo Sistema'!$B$1:$C$89,2,0)</f>
        <v>SI</v>
      </c>
    </row>
    <row r="12548" spans="1:10" x14ac:dyDescent="0.25">
      <c r="A12548" s="4" t="str">
        <f t="shared" si="392"/>
        <v>46251-POX41-sec2</v>
      </c>
      <c r="B12548" s="14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 t="shared" si="393"/>
        <v>2026-08</v>
      </c>
      <c r="J12548" s="7" t="str">
        <f>VLOOKUP(C12548,'[1]T. Apoyo Sistema'!$B$1:$C$89,2,0)</f>
        <v>SI</v>
      </c>
    </row>
    <row r="12549" spans="1:10" x14ac:dyDescent="0.25">
      <c r="A12549" s="4" t="str">
        <f t="shared" si="392"/>
        <v>46251-POX42-bbd1</v>
      </c>
      <c r="B12549" s="14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 t="shared" si="393"/>
        <v>2026-08</v>
      </c>
      <c r="J12549" s="7" t="str">
        <f>VLOOKUP(C12549,'[1]T. Apoyo Sistema'!$B$1:$C$89,2,0)</f>
        <v>SI</v>
      </c>
    </row>
    <row r="12550" spans="1:10" x14ac:dyDescent="0.25">
      <c r="A12550" s="4" t="str">
        <f t="shared" si="392"/>
        <v>46251-POX42-bbd2</v>
      </c>
      <c r="B12550" s="14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 t="shared" si="393"/>
        <v>2026-08</v>
      </c>
      <c r="J12550" s="7" t="str">
        <f>VLOOKUP(C12550,'[1]T. Apoyo Sistema'!$B$1:$C$89,2,0)</f>
        <v>SI</v>
      </c>
    </row>
    <row r="12551" spans="1:10" x14ac:dyDescent="0.25">
      <c r="A12551" s="4" t="str">
        <f t="shared" si="392"/>
        <v>46251-POX42-com1</v>
      </c>
      <c r="B12551" s="14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 t="shared" si="393"/>
        <v>2026-08</v>
      </c>
      <c r="J12551" s="7" t="str">
        <f>VLOOKUP(C12551,'[1]T. Apoyo Sistema'!$B$1:$C$89,2,0)</f>
        <v>SI</v>
      </c>
    </row>
    <row r="12552" spans="1:10" x14ac:dyDescent="0.25">
      <c r="A12552" s="4" t="str">
        <f t="shared" si="392"/>
        <v>46251-POX42-com2</v>
      </c>
      <c r="B12552" s="14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 t="shared" si="393"/>
        <v>2026-08</v>
      </c>
      <c r="J12552" s="7" t="str">
        <f>VLOOKUP(C12552,'[1]T. Apoyo Sistema'!$B$1:$C$89,2,0)</f>
        <v>SI</v>
      </c>
    </row>
    <row r="12553" spans="1:10" x14ac:dyDescent="0.25">
      <c r="A12553" s="4" t="str">
        <f t="shared" si="392"/>
        <v>46251-POX42-com3</v>
      </c>
      <c r="B12553" s="14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 t="shared" si="393"/>
        <v>2026-08</v>
      </c>
      <c r="J12553" s="7" t="str">
        <f>VLOOKUP(C12553,'[1]T. Apoyo Sistema'!$B$1:$C$89,2,0)</f>
        <v>SI</v>
      </c>
    </row>
    <row r="12554" spans="1:10" x14ac:dyDescent="0.25">
      <c r="A12554" s="4" t="str">
        <f t="shared" si="392"/>
        <v>46251-POX42-gen1</v>
      </c>
      <c r="B12554" s="14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 t="shared" si="393"/>
        <v>2026-08</v>
      </c>
      <c r="J12554" s="7" t="str">
        <f>VLOOKUP(C12554,'[1]T. Apoyo Sistema'!$B$1:$C$89,2,0)</f>
        <v>SI</v>
      </c>
    </row>
    <row r="12555" spans="1:10" x14ac:dyDescent="0.25">
      <c r="A12555" s="4" t="str">
        <f t="shared" si="392"/>
        <v>46251-POX42-gen2</v>
      </c>
      <c r="B12555" s="14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 t="shared" si="393"/>
        <v>2026-08</v>
      </c>
      <c r="J12555" s="7" t="str">
        <f>VLOOKUP(C12555,'[1]T. Apoyo Sistema'!$B$1:$C$89,2,0)</f>
        <v>SI</v>
      </c>
    </row>
    <row r="12556" spans="1:10" x14ac:dyDescent="0.25">
      <c r="A12556" s="4" t="str">
        <f t="shared" si="392"/>
        <v>46251-POX42-psa1</v>
      </c>
      <c r="B12556" s="14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 t="shared" si="393"/>
        <v>2026-08</v>
      </c>
      <c r="J12556" s="7" t="str">
        <f>VLOOKUP(C12556,'[1]T. Apoyo Sistema'!$B$1:$C$89,2,0)</f>
        <v>SI</v>
      </c>
    </row>
    <row r="12557" spans="1:10" x14ac:dyDescent="0.25">
      <c r="A12557" s="4" t="str">
        <f t="shared" si="392"/>
        <v>46251-POX42-psa2</v>
      </c>
      <c r="B12557" s="14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 t="shared" si="393"/>
        <v>2026-08</v>
      </c>
      <c r="J12557" s="7" t="str">
        <f>VLOOKUP(C12557,'[1]T. Apoyo Sistema'!$B$1:$C$89,2,0)</f>
        <v>SI</v>
      </c>
    </row>
    <row r="12558" spans="1:10" x14ac:dyDescent="0.25">
      <c r="A12558" s="4" t="str">
        <f t="shared" si="392"/>
        <v>46251-POX42-psa3</v>
      </c>
      <c r="B12558" s="14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 t="shared" si="393"/>
        <v>2026-08</v>
      </c>
      <c r="J12558" s="7" t="str">
        <f>VLOOKUP(C12558,'[1]T. Apoyo Sistema'!$B$1:$C$89,2,0)</f>
        <v>SI</v>
      </c>
    </row>
    <row r="12559" spans="1:10" x14ac:dyDescent="0.25">
      <c r="A12559" s="4" t="str">
        <f t="shared" si="392"/>
        <v>46251-POX42-psa4</v>
      </c>
      <c r="B12559" s="14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 t="shared" si="393"/>
        <v>2026-08</v>
      </c>
      <c r="J12559" s="7" t="str">
        <f>VLOOKUP(C12559,'[1]T. Apoyo Sistema'!$B$1:$C$89,2,0)</f>
        <v>SI</v>
      </c>
    </row>
    <row r="12560" spans="1:10" x14ac:dyDescent="0.25">
      <c r="A12560" s="4" t="str">
        <f t="shared" si="392"/>
        <v>46251-POX42-psa5</v>
      </c>
      <c r="B12560" s="14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 t="shared" si="393"/>
        <v>2026-08</v>
      </c>
      <c r="J12560" s="7" t="str">
        <f>VLOOKUP(C12560,'[1]T. Apoyo Sistema'!$B$1:$C$89,2,0)</f>
        <v>SI</v>
      </c>
    </row>
    <row r="12561" spans="1:10" x14ac:dyDescent="0.25">
      <c r="A12561" s="4" t="str">
        <f t="shared" si="392"/>
        <v>46251-POX42-psa6</v>
      </c>
      <c r="B12561" s="14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 t="shared" si="393"/>
        <v>2026-08</v>
      </c>
      <c r="J12561" s="7" t="str">
        <f>VLOOKUP(C12561,'[1]T. Apoyo Sistema'!$B$1:$C$89,2,0)</f>
        <v>SI</v>
      </c>
    </row>
    <row r="12562" spans="1:10" x14ac:dyDescent="0.25">
      <c r="A12562" s="4" t="str">
        <f t="shared" si="392"/>
        <v>46251-POX42-sec1</v>
      </c>
      <c r="B12562" s="14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 t="shared" si="393"/>
        <v>2026-08</v>
      </c>
      <c r="J12562" s="7" t="str">
        <f>VLOOKUP(C12562,'[1]T. Apoyo Sistema'!$B$1:$C$89,2,0)</f>
        <v>SI</v>
      </c>
    </row>
    <row r="12563" spans="1:10" x14ac:dyDescent="0.25">
      <c r="A12563" s="4" t="str">
        <f t="shared" si="392"/>
        <v>46251-POX42-sec2</v>
      </c>
      <c r="B12563" s="14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 t="shared" si="393"/>
        <v>2026-08</v>
      </c>
      <c r="J12563" s="7" t="str">
        <f>VLOOKUP(C12563,'[1]T. Apoyo Sistema'!$B$1:$C$89,2,0)</f>
        <v>SI</v>
      </c>
    </row>
    <row r="12564" spans="1:10" x14ac:dyDescent="0.25">
      <c r="A12564" s="4" t="str">
        <f t="shared" si="392"/>
        <v>46251-POX43-bbd1</v>
      </c>
      <c r="B12564" s="14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 t="shared" si="393"/>
        <v>2026-08</v>
      </c>
      <c r="J12564" s="7" t="str">
        <f>VLOOKUP(C12564,'[1]T. Apoyo Sistema'!$B$1:$C$89,2,0)</f>
        <v>SI</v>
      </c>
    </row>
    <row r="12565" spans="1:10" x14ac:dyDescent="0.25">
      <c r="A12565" s="4" t="str">
        <f t="shared" si="392"/>
        <v>46251-POX43-bbd2</v>
      </c>
      <c r="B12565" s="14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 t="shared" si="393"/>
        <v>2026-08</v>
      </c>
      <c r="J12565" s="7" t="str">
        <f>VLOOKUP(C12565,'[1]T. Apoyo Sistema'!$B$1:$C$89,2,0)</f>
        <v>SI</v>
      </c>
    </row>
    <row r="12566" spans="1:10" x14ac:dyDescent="0.25">
      <c r="A12566" s="4" t="str">
        <f t="shared" si="392"/>
        <v>46251-POX43-com1</v>
      </c>
      <c r="B12566" s="14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 t="shared" si="393"/>
        <v>2026-08</v>
      </c>
      <c r="J12566" s="7" t="str">
        <f>VLOOKUP(C12566,'[1]T. Apoyo Sistema'!$B$1:$C$89,2,0)</f>
        <v>SI</v>
      </c>
    </row>
    <row r="12567" spans="1:10" x14ac:dyDescent="0.25">
      <c r="A12567" s="4" t="str">
        <f t="shared" si="392"/>
        <v>46251-POX43-com2</v>
      </c>
      <c r="B12567" s="14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 t="shared" si="393"/>
        <v>2026-08</v>
      </c>
      <c r="J12567" s="7" t="str">
        <f>VLOOKUP(C12567,'[1]T. Apoyo Sistema'!$B$1:$C$89,2,0)</f>
        <v>SI</v>
      </c>
    </row>
    <row r="12568" spans="1:10" x14ac:dyDescent="0.25">
      <c r="A12568" s="4" t="str">
        <f t="shared" si="392"/>
        <v>46251-POX43-com3</v>
      </c>
      <c r="B12568" s="14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 t="shared" si="393"/>
        <v>2026-08</v>
      </c>
      <c r="J12568" s="7" t="str">
        <f>VLOOKUP(C12568,'[1]T. Apoyo Sistema'!$B$1:$C$89,2,0)</f>
        <v>SI</v>
      </c>
    </row>
    <row r="12569" spans="1:10" x14ac:dyDescent="0.25">
      <c r="A12569" s="4" t="str">
        <f t="shared" si="392"/>
        <v>46251-POX43-com4</v>
      </c>
      <c r="B12569" s="14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 t="shared" si="393"/>
        <v>2026-08</v>
      </c>
      <c r="J12569" s="7" t="str">
        <f>VLOOKUP(C12569,'[1]T. Apoyo Sistema'!$B$1:$C$89,2,0)</f>
        <v>SI</v>
      </c>
    </row>
    <row r="12570" spans="1:10" x14ac:dyDescent="0.25">
      <c r="A12570" s="4" t="str">
        <f t="shared" si="392"/>
        <v>46251-POX43-gen1</v>
      </c>
      <c r="B12570" s="14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 t="shared" si="393"/>
        <v>2026-08</v>
      </c>
      <c r="J12570" s="7" t="str">
        <f>VLOOKUP(C12570,'[1]T. Apoyo Sistema'!$B$1:$C$89,2,0)</f>
        <v>SI</v>
      </c>
    </row>
    <row r="12571" spans="1:10" x14ac:dyDescent="0.25">
      <c r="A12571" s="4" t="str">
        <f t="shared" si="392"/>
        <v>46251-POX43-gen2</v>
      </c>
      <c r="B12571" s="14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 t="shared" si="393"/>
        <v>2026-08</v>
      </c>
      <c r="J12571" s="7" t="str">
        <f>VLOOKUP(C12571,'[1]T. Apoyo Sistema'!$B$1:$C$89,2,0)</f>
        <v>SI</v>
      </c>
    </row>
    <row r="12572" spans="1:10" x14ac:dyDescent="0.25">
      <c r="A12572" s="4" t="str">
        <f t="shared" si="392"/>
        <v>46251-POX43-psa1</v>
      </c>
      <c r="B12572" s="14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 t="shared" si="393"/>
        <v>2026-08</v>
      </c>
      <c r="J12572" s="7" t="str">
        <f>VLOOKUP(C12572,'[1]T. Apoyo Sistema'!$B$1:$C$89,2,0)</f>
        <v>SI</v>
      </c>
    </row>
    <row r="12573" spans="1:10" x14ac:dyDescent="0.25">
      <c r="A12573" s="4" t="str">
        <f t="shared" si="392"/>
        <v>46251-POX43-psa2</v>
      </c>
      <c r="B12573" s="14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 t="shared" si="393"/>
        <v>2026-08</v>
      </c>
      <c r="J12573" s="7" t="str">
        <f>VLOOKUP(C12573,'[1]T. Apoyo Sistema'!$B$1:$C$89,2,0)</f>
        <v>SI</v>
      </c>
    </row>
    <row r="12574" spans="1:10" x14ac:dyDescent="0.25">
      <c r="A12574" s="4" t="str">
        <f t="shared" si="392"/>
        <v>46251-POX43-psa3</v>
      </c>
      <c r="B12574" s="14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 t="shared" si="393"/>
        <v>2026-08</v>
      </c>
      <c r="J12574" s="7" t="str">
        <f>VLOOKUP(C12574,'[1]T. Apoyo Sistema'!$B$1:$C$89,2,0)</f>
        <v>SI</v>
      </c>
    </row>
    <row r="12575" spans="1:10" x14ac:dyDescent="0.25">
      <c r="A12575" s="4" t="str">
        <f t="shared" si="392"/>
        <v>46251-POX43-psa4</v>
      </c>
      <c r="B12575" s="14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 t="shared" si="393"/>
        <v>2026-08</v>
      </c>
      <c r="J12575" s="7" t="str">
        <f>VLOOKUP(C12575,'[1]T. Apoyo Sistema'!$B$1:$C$89,2,0)</f>
        <v>SI</v>
      </c>
    </row>
    <row r="12576" spans="1:10" x14ac:dyDescent="0.25">
      <c r="A12576" s="4" t="str">
        <f t="shared" si="392"/>
        <v>46251-POX43-sec1</v>
      </c>
      <c r="B12576" s="14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 t="shared" si="393"/>
        <v>2026-08</v>
      </c>
      <c r="J12576" s="7" t="str">
        <f>VLOOKUP(C12576,'[1]T. Apoyo Sistema'!$B$1:$C$89,2,0)</f>
        <v>SI</v>
      </c>
    </row>
    <row r="12577" spans="1:10" x14ac:dyDescent="0.25">
      <c r="A12577" s="4" t="str">
        <f t="shared" si="392"/>
        <v>46251-POX43-sec2</v>
      </c>
      <c r="B12577" s="14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 t="shared" si="393"/>
        <v>2026-08</v>
      </c>
      <c r="J12577" s="7" t="str">
        <f>VLOOKUP(C12577,'[1]T. Apoyo Sistema'!$B$1:$C$89,2,0)</f>
        <v>SI</v>
      </c>
    </row>
    <row r="12578" spans="1:10" x14ac:dyDescent="0.25">
      <c r="A12578" s="4" t="str">
        <f t="shared" si="392"/>
        <v>46251-POX45-bbd1</v>
      </c>
      <c r="B12578" s="14">
        <v>46251</v>
      </c>
      <c r="C12578" s="4" t="s">
        <v>27</v>
      </c>
      <c r="D12578" s="4" t="s">
        <v>69</v>
      </c>
      <c r="E12578" s="4">
        <v>0</v>
      </c>
      <c r="F12578" s="6">
        <v>0.3</v>
      </c>
      <c r="G12578" s="6">
        <v>12.6</v>
      </c>
      <c r="H12578" s="6">
        <v>0</v>
      </c>
      <c r="I12578" s="4" t="str">
        <f t="shared" si="393"/>
        <v>2026-08</v>
      </c>
      <c r="J12578" s="7" t="str">
        <f>VLOOKUP(C12578,'[1]T. Apoyo Sistema'!$B$1:$C$89,2,0)</f>
        <v>SI</v>
      </c>
    </row>
    <row r="12579" spans="1:10" x14ac:dyDescent="0.25">
      <c r="A12579" s="4" t="str">
        <f t="shared" si="392"/>
        <v>46251-POX45-bbd2</v>
      </c>
      <c r="B12579" s="14">
        <v>46251</v>
      </c>
      <c r="C12579" s="4" t="s">
        <v>27</v>
      </c>
      <c r="D12579" s="4" t="s">
        <v>70</v>
      </c>
      <c r="E12579" s="4">
        <v>0</v>
      </c>
      <c r="F12579" s="6">
        <v>0</v>
      </c>
      <c r="G12579" s="6">
        <v>12.9</v>
      </c>
      <c r="H12579" s="6">
        <v>0</v>
      </c>
      <c r="I12579" s="4" t="str">
        <f t="shared" si="393"/>
        <v>2026-08</v>
      </c>
      <c r="J12579" s="7" t="str">
        <f>VLOOKUP(C12579,'[1]T. Apoyo Sistema'!$B$1:$C$89,2,0)</f>
        <v>SI</v>
      </c>
    </row>
    <row r="12580" spans="1:10" x14ac:dyDescent="0.25">
      <c r="A12580" s="4" t="str">
        <f t="shared" si="392"/>
        <v>46251-POX45-com1</v>
      </c>
      <c r="B12580" s="14">
        <v>46251</v>
      </c>
      <c r="C12580" s="4" t="s">
        <v>27</v>
      </c>
      <c r="D12580" s="4" t="s">
        <v>71</v>
      </c>
      <c r="E12580" s="4">
        <v>0</v>
      </c>
      <c r="F12580" s="6">
        <v>12.9</v>
      </c>
      <c r="G12580" s="6">
        <v>0</v>
      </c>
      <c r="H12580" s="6">
        <v>0</v>
      </c>
      <c r="I12580" s="4" t="str">
        <f t="shared" si="393"/>
        <v>2026-08</v>
      </c>
      <c r="J12580" s="7" t="str">
        <f>VLOOKUP(C12580,'[1]T. Apoyo Sistema'!$B$1:$C$89,2,0)</f>
        <v>SI</v>
      </c>
    </row>
    <row r="12581" spans="1:10" x14ac:dyDescent="0.25">
      <c r="A12581" s="4" t="str">
        <f t="shared" si="392"/>
        <v>46251-POX45-com2</v>
      </c>
      <c r="B12581" s="14">
        <v>46251</v>
      </c>
      <c r="C12581" s="4" t="s">
        <v>27</v>
      </c>
      <c r="D12581" s="4" t="s">
        <v>72</v>
      </c>
      <c r="E12581" s="4">
        <v>0</v>
      </c>
      <c r="F12581" s="6">
        <v>12.6</v>
      </c>
      <c r="G12581" s="6">
        <v>0.30000000000000071</v>
      </c>
      <c r="H12581" s="6">
        <v>0</v>
      </c>
      <c r="I12581" s="4" t="str">
        <f t="shared" si="393"/>
        <v>2026-08</v>
      </c>
      <c r="J12581" s="7" t="str">
        <f>VLOOKUP(C12581,'[1]T. Apoyo Sistema'!$B$1:$C$89,2,0)</f>
        <v>SI</v>
      </c>
    </row>
    <row r="12582" spans="1:10" x14ac:dyDescent="0.25">
      <c r="A12582" s="4" t="str">
        <f t="shared" si="392"/>
        <v>46251-POX45-com3</v>
      </c>
      <c r="B12582" s="14">
        <v>46251</v>
      </c>
      <c r="C12582" s="4" t="s">
        <v>27</v>
      </c>
      <c r="D12582" s="4" t="s">
        <v>77</v>
      </c>
      <c r="E12582" s="4">
        <v>0</v>
      </c>
      <c r="F12582" s="6">
        <v>9.4166666666666661</v>
      </c>
      <c r="G12582" s="6">
        <v>3.4833333333333343</v>
      </c>
      <c r="H12582" s="6">
        <v>0</v>
      </c>
      <c r="I12582" s="4" t="str">
        <f t="shared" si="393"/>
        <v>2026-08</v>
      </c>
      <c r="J12582" s="7" t="str">
        <f>VLOOKUP(C12582,'[1]T. Apoyo Sistema'!$B$1:$C$89,2,0)</f>
        <v>SI</v>
      </c>
    </row>
    <row r="12583" spans="1:10" x14ac:dyDescent="0.25">
      <c r="A12583" s="4" t="str">
        <f t="shared" si="392"/>
        <v>46251-POX45-com4</v>
      </c>
      <c r="B12583" s="14">
        <v>46251</v>
      </c>
      <c r="C12583" s="4" t="s">
        <v>27</v>
      </c>
      <c r="D12583" s="4" t="s">
        <v>78</v>
      </c>
      <c r="E12583" s="4">
        <v>0</v>
      </c>
      <c r="F12583" s="6">
        <v>12.9</v>
      </c>
      <c r="G12583" s="6">
        <v>0</v>
      </c>
      <c r="H12583" s="6">
        <v>0</v>
      </c>
      <c r="I12583" s="4" t="str">
        <f t="shared" si="393"/>
        <v>2026-08</v>
      </c>
      <c r="J12583" s="7" t="str">
        <f>VLOOKUP(C12583,'[1]T. Apoyo Sistema'!$B$1:$C$89,2,0)</f>
        <v>SI</v>
      </c>
    </row>
    <row r="12584" spans="1:10" x14ac:dyDescent="0.25">
      <c r="A12584" s="4" t="str">
        <f t="shared" si="392"/>
        <v>46251-POX45-gen1</v>
      </c>
      <c r="B12584" s="14">
        <v>46251</v>
      </c>
      <c r="C12584" s="4" t="s">
        <v>27</v>
      </c>
      <c r="D12584" s="4" t="s">
        <v>59</v>
      </c>
      <c r="E12584" s="4">
        <v>0</v>
      </c>
      <c r="F12584" s="6">
        <v>0</v>
      </c>
      <c r="G12584" s="6">
        <v>12.9</v>
      </c>
      <c r="H12584" s="6">
        <v>0</v>
      </c>
      <c r="I12584" s="4" t="str">
        <f t="shared" si="393"/>
        <v>2026-08</v>
      </c>
      <c r="J12584" s="7" t="str">
        <f>VLOOKUP(C12584,'[1]T. Apoyo Sistema'!$B$1:$C$89,2,0)</f>
        <v>SI</v>
      </c>
    </row>
    <row r="12585" spans="1:10" x14ac:dyDescent="0.25">
      <c r="A12585" s="4" t="str">
        <f t="shared" si="392"/>
        <v>46251-POX45-gen2</v>
      </c>
      <c r="B12585" s="14">
        <v>46251</v>
      </c>
      <c r="C12585" s="4" t="s">
        <v>27</v>
      </c>
      <c r="D12585" s="4" t="s">
        <v>73</v>
      </c>
      <c r="E12585" s="4">
        <v>0</v>
      </c>
      <c r="F12585" s="6">
        <v>12.9</v>
      </c>
      <c r="G12585" s="6">
        <v>0</v>
      </c>
      <c r="H12585" s="6">
        <v>0</v>
      </c>
      <c r="I12585" s="4" t="str">
        <f t="shared" si="393"/>
        <v>2026-08</v>
      </c>
      <c r="J12585" s="7" t="str">
        <f>VLOOKUP(C12585,'[1]T. Apoyo Sistema'!$B$1:$C$89,2,0)</f>
        <v>SI</v>
      </c>
    </row>
    <row r="12586" spans="1:10" x14ac:dyDescent="0.25">
      <c r="A12586" s="4" t="str">
        <f t="shared" si="392"/>
        <v>46251-POX45-psa1</v>
      </c>
      <c r="B12586" s="14">
        <v>46251</v>
      </c>
      <c r="C12586" s="4" t="s">
        <v>27</v>
      </c>
      <c r="D12586" s="4" t="s">
        <v>60</v>
      </c>
      <c r="E12586" s="4">
        <v>0</v>
      </c>
      <c r="F12586" s="6">
        <v>12.9</v>
      </c>
      <c r="G12586" s="6">
        <v>0</v>
      </c>
      <c r="H12586" s="6">
        <v>0</v>
      </c>
      <c r="I12586" s="4" t="str">
        <f t="shared" si="393"/>
        <v>2026-08</v>
      </c>
      <c r="J12586" s="7" t="str">
        <f>VLOOKUP(C12586,'[1]T. Apoyo Sistema'!$B$1:$C$89,2,0)</f>
        <v>SI</v>
      </c>
    </row>
    <row r="12587" spans="1:10" x14ac:dyDescent="0.25">
      <c r="A12587" s="4" t="str">
        <f t="shared" si="392"/>
        <v>46251-POX45-psa2</v>
      </c>
      <c r="B12587" s="14">
        <v>46251</v>
      </c>
      <c r="C12587" s="4" t="s">
        <v>27</v>
      </c>
      <c r="D12587" s="4" t="s">
        <v>74</v>
      </c>
      <c r="E12587" s="4">
        <v>0</v>
      </c>
      <c r="F12587" s="6">
        <v>12.566666666666666</v>
      </c>
      <c r="G12587" s="6">
        <v>0.33333333333333393</v>
      </c>
      <c r="H12587" s="6">
        <v>0</v>
      </c>
      <c r="I12587" s="4" t="str">
        <f t="shared" si="393"/>
        <v>2026-08</v>
      </c>
      <c r="J12587" s="7" t="str">
        <f>VLOOKUP(C12587,'[1]T. Apoyo Sistema'!$B$1:$C$89,2,0)</f>
        <v>SI</v>
      </c>
    </row>
    <row r="12588" spans="1:10" x14ac:dyDescent="0.25">
      <c r="A12588" s="4" t="str">
        <f t="shared" si="392"/>
        <v>46251-POX45-psa3</v>
      </c>
      <c r="B12588" s="14">
        <v>46251</v>
      </c>
      <c r="C12588" s="4" t="s">
        <v>27</v>
      </c>
      <c r="D12588" s="4" t="s">
        <v>79</v>
      </c>
      <c r="E12588" s="4">
        <v>0</v>
      </c>
      <c r="F12588" s="6">
        <v>9.3166666666666664</v>
      </c>
      <c r="G12588" s="6">
        <v>3.5833333333333339</v>
      </c>
      <c r="H12588" s="6">
        <v>0</v>
      </c>
      <c r="I12588" s="4" t="str">
        <f t="shared" si="393"/>
        <v>2026-08</v>
      </c>
      <c r="J12588" s="7" t="str">
        <f>VLOOKUP(C12588,'[1]T. Apoyo Sistema'!$B$1:$C$89,2,0)</f>
        <v>SI</v>
      </c>
    </row>
    <row r="12589" spans="1:10" x14ac:dyDescent="0.25">
      <c r="A12589" s="4" t="str">
        <f t="shared" si="392"/>
        <v>46251-POX45-psa4</v>
      </c>
      <c r="B12589" s="14">
        <v>46251</v>
      </c>
      <c r="C12589" s="4" t="s">
        <v>27</v>
      </c>
      <c r="D12589" s="4" t="s">
        <v>80</v>
      </c>
      <c r="E12589" s="4">
        <v>0</v>
      </c>
      <c r="F12589" s="6">
        <v>12.9</v>
      </c>
      <c r="G12589" s="6">
        <v>0</v>
      </c>
      <c r="H12589" s="6">
        <v>0</v>
      </c>
      <c r="I12589" s="4" t="str">
        <f t="shared" si="393"/>
        <v>2026-08</v>
      </c>
      <c r="J12589" s="7" t="str">
        <f>VLOOKUP(C12589,'[1]T. Apoyo Sistema'!$B$1:$C$89,2,0)</f>
        <v>SI</v>
      </c>
    </row>
    <row r="12590" spans="1:10" x14ac:dyDescent="0.25">
      <c r="A12590" s="4" t="str">
        <f t="shared" si="392"/>
        <v>46251-POX45-sec1</v>
      </c>
      <c r="B12590" s="14">
        <v>46251</v>
      </c>
      <c r="C12590" s="4" t="s">
        <v>27</v>
      </c>
      <c r="D12590" s="4" t="s">
        <v>75</v>
      </c>
      <c r="E12590" s="4">
        <v>0</v>
      </c>
      <c r="F12590" s="6">
        <v>12.9</v>
      </c>
      <c r="G12590" s="6">
        <v>0</v>
      </c>
      <c r="H12590" s="6">
        <v>0</v>
      </c>
      <c r="I12590" s="4" t="str">
        <f t="shared" si="393"/>
        <v>2026-08</v>
      </c>
      <c r="J12590" s="7" t="str">
        <f>VLOOKUP(C12590,'[1]T. Apoyo Sistema'!$B$1:$C$89,2,0)</f>
        <v>SI</v>
      </c>
    </row>
    <row r="12591" spans="1:10" x14ac:dyDescent="0.25">
      <c r="A12591" s="4" t="str">
        <f t="shared" si="392"/>
        <v>46251-POX45-sec2</v>
      </c>
      <c r="B12591" s="14">
        <v>46251</v>
      </c>
      <c r="C12591" s="4" t="s">
        <v>27</v>
      </c>
      <c r="D12591" s="4" t="s">
        <v>76</v>
      </c>
      <c r="E12591" s="4">
        <v>0</v>
      </c>
      <c r="F12591" s="6">
        <v>12.9</v>
      </c>
      <c r="G12591" s="6">
        <v>0</v>
      </c>
      <c r="H12591" s="6">
        <v>0</v>
      </c>
      <c r="I12591" s="4" t="str">
        <f t="shared" si="393"/>
        <v>2026-08</v>
      </c>
      <c r="J12591" s="7" t="str">
        <f>VLOOKUP(C12591,'[1]T. Apoyo Sistema'!$B$1:$C$89,2,0)</f>
        <v>SI</v>
      </c>
    </row>
    <row r="12592" spans="1:10" x14ac:dyDescent="0.25">
      <c r="A12592" s="4" t="str">
        <f t="shared" si="392"/>
        <v>46251-POX46-bbd1</v>
      </c>
      <c r="B12592" s="14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 t="shared" si="393"/>
        <v>2026-08</v>
      </c>
      <c r="J12592" s="7" t="str">
        <f>VLOOKUP(C12592,'[1]T. Apoyo Sistema'!$B$1:$C$89,2,0)</f>
        <v>SI</v>
      </c>
    </row>
    <row r="12593" spans="1:10" x14ac:dyDescent="0.25">
      <c r="A12593" s="4" t="str">
        <f t="shared" si="392"/>
        <v>46251-POX46-bbd2</v>
      </c>
      <c r="B12593" s="14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 t="shared" si="393"/>
        <v>2026-08</v>
      </c>
      <c r="J12593" s="7" t="str">
        <f>VLOOKUP(C12593,'[1]T. Apoyo Sistema'!$B$1:$C$89,2,0)</f>
        <v>SI</v>
      </c>
    </row>
    <row r="12594" spans="1:10" x14ac:dyDescent="0.25">
      <c r="A12594" s="4" t="str">
        <f t="shared" si="392"/>
        <v>46251-POX46-com1</v>
      </c>
      <c r="B12594" s="14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 t="shared" si="393"/>
        <v>2026-08</v>
      </c>
      <c r="J12594" s="7" t="str">
        <f>VLOOKUP(C12594,'[1]T. Apoyo Sistema'!$B$1:$C$89,2,0)</f>
        <v>SI</v>
      </c>
    </row>
    <row r="12595" spans="1:10" x14ac:dyDescent="0.25">
      <c r="A12595" s="4" t="str">
        <f t="shared" si="392"/>
        <v>46251-POX46-com2</v>
      </c>
      <c r="B12595" s="14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 t="shared" si="393"/>
        <v>2026-08</v>
      </c>
      <c r="J12595" s="7" t="str">
        <f>VLOOKUP(C12595,'[1]T. Apoyo Sistema'!$B$1:$C$89,2,0)</f>
        <v>SI</v>
      </c>
    </row>
    <row r="12596" spans="1:10" x14ac:dyDescent="0.25">
      <c r="A12596" s="4" t="str">
        <f t="shared" si="392"/>
        <v>46251-POX46-com3</v>
      </c>
      <c r="B12596" s="14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 t="shared" si="393"/>
        <v>2026-08</v>
      </c>
      <c r="J12596" s="7" t="str">
        <f>VLOOKUP(C12596,'[1]T. Apoyo Sistema'!$B$1:$C$89,2,0)</f>
        <v>SI</v>
      </c>
    </row>
    <row r="12597" spans="1:10" x14ac:dyDescent="0.25">
      <c r="A12597" s="4" t="str">
        <f t="shared" si="392"/>
        <v>46251-POX46-gen1</v>
      </c>
      <c r="B12597" s="14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 t="shared" si="393"/>
        <v>2026-08</v>
      </c>
      <c r="J12597" s="7" t="str">
        <f>VLOOKUP(C12597,'[1]T. Apoyo Sistema'!$B$1:$C$89,2,0)</f>
        <v>SI</v>
      </c>
    </row>
    <row r="12598" spans="1:10" x14ac:dyDescent="0.25">
      <c r="A12598" s="4" t="str">
        <f t="shared" si="392"/>
        <v>46251-POX46-gen2</v>
      </c>
      <c r="B12598" s="14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 t="shared" si="393"/>
        <v>2026-08</v>
      </c>
      <c r="J12598" s="7" t="str">
        <f>VLOOKUP(C12598,'[1]T. Apoyo Sistema'!$B$1:$C$89,2,0)</f>
        <v>SI</v>
      </c>
    </row>
    <row r="12599" spans="1:10" x14ac:dyDescent="0.25">
      <c r="A12599" s="4" t="str">
        <f t="shared" si="392"/>
        <v>46251-POX46-psa1</v>
      </c>
      <c r="B12599" s="14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 t="shared" si="393"/>
        <v>2026-08</v>
      </c>
      <c r="J12599" s="7" t="str">
        <f>VLOOKUP(C12599,'[1]T. Apoyo Sistema'!$B$1:$C$89,2,0)</f>
        <v>SI</v>
      </c>
    </row>
    <row r="12600" spans="1:10" x14ac:dyDescent="0.25">
      <c r="A12600" s="4" t="str">
        <f t="shared" si="392"/>
        <v>46251-POX46-psa2</v>
      </c>
      <c r="B12600" s="14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 t="shared" si="393"/>
        <v>2026-08</v>
      </c>
      <c r="J12600" s="7" t="str">
        <f>VLOOKUP(C12600,'[1]T. Apoyo Sistema'!$B$1:$C$89,2,0)</f>
        <v>SI</v>
      </c>
    </row>
    <row r="12601" spans="1:10" x14ac:dyDescent="0.25">
      <c r="A12601" s="4" t="str">
        <f t="shared" si="392"/>
        <v>46251-POX46-psa3</v>
      </c>
      <c r="B12601" s="14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 t="shared" si="393"/>
        <v>2026-08</v>
      </c>
      <c r="J12601" s="7" t="str">
        <f>VLOOKUP(C12601,'[1]T. Apoyo Sistema'!$B$1:$C$89,2,0)</f>
        <v>SI</v>
      </c>
    </row>
    <row r="12602" spans="1:10" x14ac:dyDescent="0.25">
      <c r="A12602" s="4" t="str">
        <f t="shared" si="392"/>
        <v>46251-POX46-psa4</v>
      </c>
      <c r="B12602" s="14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 t="shared" si="393"/>
        <v>2026-08</v>
      </c>
      <c r="J12602" s="7" t="str">
        <f>VLOOKUP(C12602,'[1]T. Apoyo Sistema'!$B$1:$C$89,2,0)</f>
        <v>SI</v>
      </c>
    </row>
    <row r="12603" spans="1:10" x14ac:dyDescent="0.25">
      <c r="A12603" s="4" t="str">
        <f t="shared" si="392"/>
        <v>46251-POX46-psa5</v>
      </c>
      <c r="B12603" s="14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 t="shared" si="393"/>
        <v>2026-08</v>
      </c>
      <c r="J12603" s="7" t="str">
        <f>VLOOKUP(C12603,'[1]T. Apoyo Sistema'!$B$1:$C$89,2,0)</f>
        <v>SI</v>
      </c>
    </row>
    <row r="12604" spans="1:10" x14ac:dyDescent="0.25">
      <c r="A12604" s="4" t="str">
        <f t="shared" si="392"/>
        <v>46251-POX46-psa6</v>
      </c>
      <c r="B12604" s="14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 t="shared" si="393"/>
        <v>2026-08</v>
      </c>
      <c r="J12604" s="7" t="str">
        <f>VLOOKUP(C12604,'[1]T. Apoyo Sistema'!$B$1:$C$89,2,0)</f>
        <v>SI</v>
      </c>
    </row>
    <row r="12605" spans="1:10" x14ac:dyDescent="0.25">
      <c r="A12605" s="4" t="str">
        <f t="shared" si="392"/>
        <v>46251-POX46-sec1</v>
      </c>
      <c r="B12605" s="14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 t="shared" si="393"/>
        <v>2026-08</v>
      </c>
      <c r="J12605" s="7" t="str">
        <f>VLOOKUP(C12605,'[1]T. Apoyo Sistema'!$B$1:$C$89,2,0)</f>
        <v>SI</v>
      </c>
    </row>
    <row r="12606" spans="1:10" x14ac:dyDescent="0.25">
      <c r="A12606" s="4" t="str">
        <f t="shared" si="392"/>
        <v>46251-POX46-sec2</v>
      </c>
      <c r="B12606" s="14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 t="shared" si="393"/>
        <v>2026-08</v>
      </c>
      <c r="J12606" s="7" t="str">
        <f>VLOOKUP(C12606,'[1]T. Apoyo Sistema'!$B$1:$C$89,2,0)</f>
        <v>SI</v>
      </c>
    </row>
    <row r="12607" spans="1:10" x14ac:dyDescent="0.25">
      <c r="A12607" s="4" t="str">
        <f t="shared" si="392"/>
        <v>46251-POX47-bbd1</v>
      </c>
      <c r="B12607" s="14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 t="shared" si="393"/>
        <v>2026-08</v>
      </c>
      <c r="J12607" s="7" t="str">
        <f>VLOOKUP(C12607,'[1]T. Apoyo Sistema'!$B$1:$C$89,2,0)</f>
        <v>SI</v>
      </c>
    </row>
    <row r="12608" spans="1:10" x14ac:dyDescent="0.25">
      <c r="A12608" s="4" t="str">
        <f t="shared" si="392"/>
        <v>46251-POX47-bbd2</v>
      </c>
      <c r="B12608" s="14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 t="shared" si="393"/>
        <v>2026-08</v>
      </c>
      <c r="J12608" s="7" t="str">
        <f>VLOOKUP(C12608,'[1]T. Apoyo Sistema'!$B$1:$C$89,2,0)</f>
        <v>SI</v>
      </c>
    </row>
    <row r="12609" spans="1:10" x14ac:dyDescent="0.25">
      <c r="A12609" s="4" t="str">
        <f t="shared" si="392"/>
        <v>46251-POX47-com1</v>
      </c>
      <c r="B12609" s="14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 t="shared" si="393"/>
        <v>2026-08</v>
      </c>
      <c r="J12609" s="7" t="str">
        <f>VLOOKUP(C12609,'[1]T. Apoyo Sistema'!$B$1:$C$89,2,0)</f>
        <v>SI</v>
      </c>
    </row>
    <row r="12610" spans="1:10" x14ac:dyDescent="0.25">
      <c r="A12610" s="4" t="str">
        <f t="shared" ref="A12610:A12673" si="394">CONCATENATE(B12610,"-",C12610,"-",D12610)</f>
        <v>46251-POX47-com2</v>
      </c>
      <c r="B12610" s="14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 t="shared" ref="I12610:I12673" si="395">TEXT(B12610,"yyyy-mm")</f>
        <v>2026-08</v>
      </c>
      <c r="J12610" s="7" t="str">
        <f>VLOOKUP(C12610,'[1]T. Apoyo Sistema'!$B$1:$C$89,2,0)</f>
        <v>SI</v>
      </c>
    </row>
    <row r="12611" spans="1:10" x14ac:dyDescent="0.25">
      <c r="A12611" s="4" t="str">
        <f t="shared" si="394"/>
        <v>46251-POX47-com3</v>
      </c>
      <c r="B12611" s="14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 t="shared" si="395"/>
        <v>2026-08</v>
      </c>
      <c r="J12611" s="7" t="str">
        <f>VLOOKUP(C12611,'[1]T. Apoyo Sistema'!$B$1:$C$89,2,0)</f>
        <v>SI</v>
      </c>
    </row>
    <row r="12612" spans="1:10" x14ac:dyDescent="0.25">
      <c r="A12612" s="4" t="str">
        <f t="shared" si="394"/>
        <v>46251-POX47-com4</v>
      </c>
      <c r="B12612" s="14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 t="shared" si="395"/>
        <v>2026-08</v>
      </c>
      <c r="J12612" s="7" t="str">
        <f>VLOOKUP(C12612,'[1]T. Apoyo Sistema'!$B$1:$C$89,2,0)</f>
        <v>SI</v>
      </c>
    </row>
    <row r="12613" spans="1:10" x14ac:dyDescent="0.25">
      <c r="A12613" s="4" t="str">
        <f t="shared" si="394"/>
        <v>46251-POX47-gen1</v>
      </c>
      <c r="B12613" s="14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 t="shared" si="395"/>
        <v>2026-08</v>
      </c>
      <c r="J12613" s="7" t="str">
        <f>VLOOKUP(C12613,'[1]T. Apoyo Sistema'!$B$1:$C$89,2,0)</f>
        <v>SI</v>
      </c>
    </row>
    <row r="12614" spans="1:10" x14ac:dyDescent="0.25">
      <c r="A12614" s="4" t="str">
        <f t="shared" si="394"/>
        <v>46251-POX47-gen2</v>
      </c>
      <c r="B12614" s="14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 t="shared" si="395"/>
        <v>2026-08</v>
      </c>
      <c r="J12614" s="7" t="str">
        <f>VLOOKUP(C12614,'[1]T. Apoyo Sistema'!$B$1:$C$89,2,0)</f>
        <v>SI</v>
      </c>
    </row>
    <row r="12615" spans="1:10" x14ac:dyDescent="0.25">
      <c r="A12615" s="4" t="str">
        <f t="shared" si="394"/>
        <v>46251-POX47-psa1</v>
      </c>
      <c r="B12615" s="14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 t="shared" si="395"/>
        <v>2026-08</v>
      </c>
      <c r="J12615" s="7" t="str">
        <f>VLOOKUP(C12615,'[1]T. Apoyo Sistema'!$B$1:$C$89,2,0)</f>
        <v>SI</v>
      </c>
    </row>
    <row r="12616" spans="1:10" x14ac:dyDescent="0.25">
      <c r="A12616" s="4" t="str">
        <f t="shared" si="394"/>
        <v>46251-POX47-psa2</v>
      </c>
      <c r="B12616" s="14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 t="shared" si="395"/>
        <v>2026-08</v>
      </c>
      <c r="J12616" s="7" t="str">
        <f>VLOOKUP(C12616,'[1]T. Apoyo Sistema'!$B$1:$C$89,2,0)</f>
        <v>SI</v>
      </c>
    </row>
    <row r="12617" spans="1:10" x14ac:dyDescent="0.25">
      <c r="A12617" s="4" t="str">
        <f t="shared" si="394"/>
        <v>46251-POX47-psa3</v>
      </c>
      <c r="B12617" s="14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 t="shared" si="395"/>
        <v>2026-08</v>
      </c>
      <c r="J12617" s="7" t="str">
        <f>VLOOKUP(C12617,'[1]T. Apoyo Sistema'!$B$1:$C$89,2,0)</f>
        <v>SI</v>
      </c>
    </row>
    <row r="12618" spans="1:10" x14ac:dyDescent="0.25">
      <c r="A12618" s="4" t="str">
        <f t="shared" si="394"/>
        <v>46251-POX47-psa4</v>
      </c>
      <c r="B12618" s="14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 t="shared" si="395"/>
        <v>2026-08</v>
      </c>
      <c r="J12618" s="7" t="str">
        <f>VLOOKUP(C12618,'[1]T. Apoyo Sistema'!$B$1:$C$89,2,0)</f>
        <v>SI</v>
      </c>
    </row>
    <row r="12619" spans="1:10" x14ac:dyDescent="0.25">
      <c r="A12619" s="4" t="str">
        <f t="shared" si="394"/>
        <v>46251-POX47-sec1</v>
      </c>
      <c r="B12619" s="14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 t="shared" si="395"/>
        <v>2026-08</v>
      </c>
      <c r="J12619" s="7" t="str">
        <f>VLOOKUP(C12619,'[1]T. Apoyo Sistema'!$B$1:$C$89,2,0)</f>
        <v>SI</v>
      </c>
    </row>
    <row r="12620" spans="1:10" x14ac:dyDescent="0.25">
      <c r="A12620" s="4" t="str">
        <f t="shared" si="394"/>
        <v>46251-POX47-sec2</v>
      </c>
      <c r="B12620" s="14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 t="shared" si="395"/>
        <v>2026-08</v>
      </c>
      <c r="J12620" s="7" t="str">
        <f>VLOOKUP(C12620,'[1]T. Apoyo Sistema'!$B$1:$C$89,2,0)</f>
        <v>SI</v>
      </c>
    </row>
    <row r="12621" spans="1:10" x14ac:dyDescent="0.25">
      <c r="A12621" s="4" t="str">
        <f t="shared" si="394"/>
        <v>46251-POX48-bbd1</v>
      </c>
      <c r="B12621" s="14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 t="shared" si="395"/>
        <v>2026-08</v>
      </c>
      <c r="J12621" s="7" t="str">
        <f>VLOOKUP(C12621,'[1]T. Apoyo Sistema'!$B$1:$C$89,2,0)</f>
        <v>SI</v>
      </c>
    </row>
    <row r="12622" spans="1:10" x14ac:dyDescent="0.25">
      <c r="A12622" s="4" t="str">
        <f t="shared" si="394"/>
        <v>46251-POX48-bbd2</v>
      </c>
      <c r="B12622" s="14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 t="shared" si="395"/>
        <v>2026-08</v>
      </c>
      <c r="J12622" s="7" t="str">
        <f>VLOOKUP(C12622,'[1]T. Apoyo Sistema'!$B$1:$C$89,2,0)</f>
        <v>SI</v>
      </c>
    </row>
    <row r="12623" spans="1:10" x14ac:dyDescent="0.25">
      <c r="A12623" s="4" t="str">
        <f t="shared" si="394"/>
        <v>46251-POX48-com1</v>
      </c>
      <c r="B12623" s="14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 t="shared" si="395"/>
        <v>2026-08</v>
      </c>
      <c r="J12623" s="7" t="str">
        <f>VLOOKUP(C12623,'[1]T. Apoyo Sistema'!$B$1:$C$89,2,0)</f>
        <v>SI</v>
      </c>
    </row>
    <row r="12624" spans="1:10" x14ac:dyDescent="0.25">
      <c r="A12624" s="4" t="str">
        <f t="shared" si="394"/>
        <v>46251-POX48-com2</v>
      </c>
      <c r="B12624" s="14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 t="shared" si="395"/>
        <v>2026-08</v>
      </c>
      <c r="J12624" s="7" t="str">
        <f>VLOOKUP(C12624,'[1]T. Apoyo Sistema'!$B$1:$C$89,2,0)</f>
        <v>SI</v>
      </c>
    </row>
    <row r="12625" spans="1:10" x14ac:dyDescent="0.25">
      <c r="A12625" s="4" t="str">
        <f t="shared" si="394"/>
        <v>46251-POX48-com3</v>
      </c>
      <c r="B12625" s="14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 t="shared" si="395"/>
        <v>2026-08</v>
      </c>
      <c r="J12625" s="7" t="str">
        <f>VLOOKUP(C12625,'[1]T. Apoyo Sistema'!$B$1:$C$89,2,0)</f>
        <v>SI</v>
      </c>
    </row>
    <row r="12626" spans="1:10" x14ac:dyDescent="0.25">
      <c r="A12626" s="4" t="str">
        <f t="shared" si="394"/>
        <v>46251-POX48-gen1</v>
      </c>
      <c r="B12626" s="14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 t="shared" si="395"/>
        <v>2026-08</v>
      </c>
      <c r="J12626" s="7" t="str">
        <f>VLOOKUP(C12626,'[1]T. Apoyo Sistema'!$B$1:$C$89,2,0)</f>
        <v>SI</v>
      </c>
    </row>
    <row r="12627" spans="1:10" x14ac:dyDescent="0.25">
      <c r="A12627" s="4" t="str">
        <f t="shared" si="394"/>
        <v>46251-POX48-gen2</v>
      </c>
      <c r="B12627" s="14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 t="shared" si="395"/>
        <v>2026-08</v>
      </c>
      <c r="J12627" s="7" t="str">
        <f>VLOOKUP(C12627,'[1]T. Apoyo Sistema'!$B$1:$C$89,2,0)</f>
        <v>SI</v>
      </c>
    </row>
    <row r="12628" spans="1:10" x14ac:dyDescent="0.25">
      <c r="A12628" s="4" t="str">
        <f t="shared" si="394"/>
        <v>46251-POX48-psa1</v>
      </c>
      <c r="B12628" s="14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 t="shared" si="395"/>
        <v>2026-08</v>
      </c>
      <c r="J12628" s="7" t="str">
        <f>VLOOKUP(C12628,'[1]T. Apoyo Sistema'!$B$1:$C$89,2,0)</f>
        <v>SI</v>
      </c>
    </row>
    <row r="12629" spans="1:10" x14ac:dyDescent="0.25">
      <c r="A12629" s="4" t="str">
        <f t="shared" si="394"/>
        <v>46251-POX48-psa2</v>
      </c>
      <c r="B12629" s="14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 t="shared" si="395"/>
        <v>2026-08</v>
      </c>
      <c r="J12629" s="7" t="str">
        <f>VLOOKUP(C12629,'[1]T. Apoyo Sistema'!$B$1:$C$89,2,0)</f>
        <v>SI</v>
      </c>
    </row>
    <row r="12630" spans="1:10" x14ac:dyDescent="0.25">
      <c r="A12630" s="4" t="str">
        <f t="shared" si="394"/>
        <v>46251-POX48-psa3</v>
      </c>
      <c r="B12630" s="14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 t="shared" si="395"/>
        <v>2026-08</v>
      </c>
      <c r="J12630" s="7" t="str">
        <f>VLOOKUP(C12630,'[1]T. Apoyo Sistema'!$B$1:$C$89,2,0)</f>
        <v>SI</v>
      </c>
    </row>
    <row r="12631" spans="1:10" x14ac:dyDescent="0.25">
      <c r="A12631" s="4" t="str">
        <f t="shared" si="394"/>
        <v>46251-POX48-psa4</v>
      </c>
      <c r="B12631" s="14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 t="shared" si="395"/>
        <v>2026-08</v>
      </c>
      <c r="J12631" s="7" t="str">
        <f>VLOOKUP(C12631,'[1]T. Apoyo Sistema'!$B$1:$C$89,2,0)</f>
        <v>SI</v>
      </c>
    </row>
    <row r="12632" spans="1:10" x14ac:dyDescent="0.25">
      <c r="A12632" s="4" t="str">
        <f t="shared" si="394"/>
        <v>46251-POX48-psa5</v>
      </c>
      <c r="B12632" s="14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 t="shared" si="395"/>
        <v>2026-08</v>
      </c>
      <c r="J12632" s="7" t="str">
        <f>VLOOKUP(C12632,'[1]T. Apoyo Sistema'!$B$1:$C$89,2,0)</f>
        <v>SI</v>
      </c>
    </row>
    <row r="12633" spans="1:10" x14ac:dyDescent="0.25">
      <c r="A12633" s="4" t="str">
        <f t="shared" si="394"/>
        <v>46251-POX48-psa6</v>
      </c>
      <c r="B12633" s="14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 t="shared" si="395"/>
        <v>2026-08</v>
      </c>
      <c r="J12633" s="7" t="str">
        <f>VLOOKUP(C12633,'[1]T. Apoyo Sistema'!$B$1:$C$89,2,0)</f>
        <v>SI</v>
      </c>
    </row>
    <row r="12634" spans="1:10" x14ac:dyDescent="0.25">
      <c r="A12634" s="4" t="str">
        <f t="shared" si="394"/>
        <v>46251-POX48-sec1</v>
      </c>
      <c r="B12634" s="14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 t="shared" si="395"/>
        <v>2026-08</v>
      </c>
      <c r="J12634" s="7" t="str">
        <f>VLOOKUP(C12634,'[1]T. Apoyo Sistema'!$B$1:$C$89,2,0)</f>
        <v>SI</v>
      </c>
    </row>
    <row r="12635" spans="1:10" x14ac:dyDescent="0.25">
      <c r="A12635" s="4" t="str">
        <f t="shared" si="394"/>
        <v>46251-POX48-sec2</v>
      </c>
      <c r="B12635" s="14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 t="shared" si="395"/>
        <v>2026-08</v>
      </c>
      <c r="J12635" s="7" t="str">
        <f>VLOOKUP(C12635,'[1]T. Apoyo Sistema'!$B$1:$C$89,2,0)</f>
        <v>SI</v>
      </c>
    </row>
    <row r="12636" spans="1:10" x14ac:dyDescent="0.25">
      <c r="A12636" s="4" t="str">
        <f t="shared" si="394"/>
        <v>46251-POX49-bbd1</v>
      </c>
      <c r="B12636" s="14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 t="shared" si="395"/>
        <v>2026-08</v>
      </c>
      <c r="J12636" s="7" t="str">
        <f>VLOOKUP(C12636,'[1]T. Apoyo Sistema'!$B$1:$C$89,2,0)</f>
        <v>SI</v>
      </c>
    </row>
    <row r="12637" spans="1:10" x14ac:dyDescent="0.25">
      <c r="A12637" s="4" t="str">
        <f t="shared" si="394"/>
        <v>46251-POX49-bbd2</v>
      </c>
      <c r="B12637" s="14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 t="shared" si="395"/>
        <v>2026-08</v>
      </c>
      <c r="J12637" s="7" t="str">
        <f>VLOOKUP(C12637,'[1]T. Apoyo Sistema'!$B$1:$C$89,2,0)</f>
        <v>SI</v>
      </c>
    </row>
    <row r="12638" spans="1:10" x14ac:dyDescent="0.25">
      <c r="A12638" s="4" t="str">
        <f t="shared" si="394"/>
        <v>46251-POX49-com1</v>
      </c>
      <c r="B12638" s="14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 t="shared" si="395"/>
        <v>2026-08</v>
      </c>
      <c r="J12638" s="7" t="str">
        <f>VLOOKUP(C12638,'[1]T. Apoyo Sistema'!$B$1:$C$89,2,0)</f>
        <v>SI</v>
      </c>
    </row>
    <row r="12639" spans="1:10" x14ac:dyDescent="0.25">
      <c r="A12639" s="4" t="str">
        <f t="shared" si="394"/>
        <v>46251-POX49-com2</v>
      </c>
      <c r="B12639" s="14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 t="shared" si="395"/>
        <v>2026-08</v>
      </c>
      <c r="J12639" s="7" t="str">
        <f>VLOOKUP(C12639,'[1]T. Apoyo Sistema'!$B$1:$C$89,2,0)</f>
        <v>SI</v>
      </c>
    </row>
    <row r="12640" spans="1:10" x14ac:dyDescent="0.25">
      <c r="A12640" s="4" t="str">
        <f t="shared" si="394"/>
        <v>46251-POX49-com3</v>
      </c>
      <c r="B12640" s="14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 t="shared" si="395"/>
        <v>2026-08</v>
      </c>
      <c r="J12640" s="7" t="str">
        <f>VLOOKUP(C12640,'[1]T. Apoyo Sistema'!$B$1:$C$89,2,0)</f>
        <v>SI</v>
      </c>
    </row>
    <row r="12641" spans="1:10" x14ac:dyDescent="0.25">
      <c r="A12641" s="4" t="str">
        <f t="shared" si="394"/>
        <v>46251-POX49-com4</v>
      </c>
      <c r="B12641" s="14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 t="shared" si="395"/>
        <v>2026-08</v>
      </c>
      <c r="J12641" s="7" t="str">
        <f>VLOOKUP(C12641,'[1]T. Apoyo Sistema'!$B$1:$C$89,2,0)</f>
        <v>SI</v>
      </c>
    </row>
    <row r="12642" spans="1:10" x14ac:dyDescent="0.25">
      <c r="A12642" s="4" t="str">
        <f t="shared" si="394"/>
        <v>46251-POX49-gen1</v>
      </c>
      <c r="B12642" s="14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 t="shared" si="395"/>
        <v>2026-08</v>
      </c>
      <c r="J12642" s="7" t="str">
        <f>VLOOKUP(C12642,'[1]T. Apoyo Sistema'!$B$1:$C$89,2,0)</f>
        <v>SI</v>
      </c>
    </row>
    <row r="12643" spans="1:10" x14ac:dyDescent="0.25">
      <c r="A12643" s="4" t="str">
        <f t="shared" si="394"/>
        <v>46251-POX49-gen2</v>
      </c>
      <c r="B12643" s="14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 t="shared" si="395"/>
        <v>2026-08</v>
      </c>
      <c r="J12643" s="7" t="str">
        <f>VLOOKUP(C12643,'[1]T. Apoyo Sistema'!$B$1:$C$89,2,0)</f>
        <v>SI</v>
      </c>
    </row>
    <row r="12644" spans="1:10" x14ac:dyDescent="0.25">
      <c r="A12644" s="4" t="str">
        <f t="shared" si="394"/>
        <v>46251-POX49-psa1</v>
      </c>
      <c r="B12644" s="14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 t="shared" si="395"/>
        <v>2026-08</v>
      </c>
      <c r="J12644" s="7" t="str">
        <f>VLOOKUP(C12644,'[1]T. Apoyo Sistema'!$B$1:$C$89,2,0)</f>
        <v>SI</v>
      </c>
    </row>
    <row r="12645" spans="1:10" x14ac:dyDescent="0.25">
      <c r="A12645" s="4" t="str">
        <f t="shared" si="394"/>
        <v>46251-POX49-psa2</v>
      </c>
      <c r="B12645" s="14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 t="shared" si="395"/>
        <v>2026-08</v>
      </c>
      <c r="J12645" s="7" t="str">
        <f>VLOOKUP(C12645,'[1]T. Apoyo Sistema'!$B$1:$C$89,2,0)</f>
        <v>SI</v>
      </c>
    </row>
    <row r="12646" spans="1:10" x14ac:dyDescent="0.25">
      <c r="A12646" s="4" t="str">
        <f t="shared" si="394"/>
        <v>46251-POX49-psa3</v>
      </c>
      <c r="B12646" s="14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 t="shared" si="395"/>
        <v>2026-08</v>
      </c>
      <c r="J12646" s="7" t="str">
        <f>VLOOKUP(C12646,'[1]T. Apoyo Sistema'!$B$1:$C$89,2,0)</f>
        <v>SI</v>
      </c>
    </row>
    <row r="12647" spans="1:10" x14ac:dyDescent="0.25">
      <c r="A12647" s="4" t="str">
        <f t="shared" si="394"/>
        <v>46251-POX49-psa4</v>
      </c>
      <c r="B12647" s="14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 t="shared" si="395"/>
        <v>2026-08</v>
      </c>
      <c r="J12647" s="7" t="str">
        <f>VLOOKUP(C12647,'[1]T. Apoyo Sistema'!$B$1:$C$89,2,0)</f>
        <v>SI</v>
      </c>
    </row>
    <row r="12648" spans="1:10" x14ac:dyDescent="0.25">
      <c r="A12648" s="4" t="str">
        <f t="shared" si="394"/>
        <v>46251-POX49-sec1</v>
      </c>
      <c r="B12648" s="14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 t="shared" si="395"/>
        <v>2026-08</v>
      </c>
      <c r="J12648" s="7" t="str">
        <f>VLOOKUP(C12648,'[1]T. Apoyo Sistema'!$B$1:$C$89,2,0)</f>
        <v>SI</v>
      </c>
    </row>
    <row r="12649" spans="1:10" x14ac:dyDescent="0.25">
      <c r="A12649" s="4" t="str">
        <f t="shared" si="394"/>
        <v>46251-POX49-sec2</v>
      </c>
      <c r="B12649" s="14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 t="shared" si="395"/>
        <v>2026-08</v>
      </c>
      <c r="J12649" s="7" t="str">
        <f>VLOOKUP(C12649,'[1]T. Apoyo Sistema'!$B$1:$C$89,2,0)</f>
        <v>SI</v>
      </c>
    </row>
    <row r="12650" spans="1:10" x14ac:dyDescent="0.25">
      <c r="A12650" s="4" t="str">
        <f t="shared" si="394"/>
        <v>46251-POX50-bbd1</v>
      </c>
      <c r="B12650" s="14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 t="shared" si="395"/>
        <v>2026-08</v>
      </c>
      <c r="J12650" s="7" t="str">
        <f>VLOOKUP(C12650,'[1]T. Apoyo Sistema'!$B$1:$C$89,2,0)</f>
        <v>SI</v>
      </c>
    </row>
    <row r="12651" spans="1:10" x14ac:dyDescent="0.25">
      <c r="A12651" s="4" t="str">
        <f t="shared" si="394"/>
        <v>46251-POX50-bbd2</v>
      </c>
      <c r="B12651" s="14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 t="shared" si="395"/>
        <v>2026-08</v>
      </c>
      <c r="J12651" s="7" t="str">
        <f>VLOOKUP(C12651,'[1]T. Apoyo Sistema'!$B$1:$C$89,2,0)</f>
        <v>SI</v>
      </c>
    </row>
    <row r="12652" spans="1:10" x14ac:dyDescent="0.25">
      <c r="A12652" s="4" t="str">
        <f t="shared" si="394"/>
        <v>46251-POX50-com1</v>
      </c>
      <c r="B12652" s="14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 t="shared" si="395"/>
        <v>2026-08</v>
      </c>
      <c r="J12652" s="7" t="str">
        <f>VLOOKUP(C12652,'[1]T. Apoyo Sistema'!$B$1:$C$89,2,0)</f>
        <v>SI</v>
      </c>
    </row>
    <row r="12653" spans="1:10" x14ac:dyDescent="0.25">
      <c r="A12653" s="4" t="str">
        <f t="shared" si="394"/>
        <v>46251-POX50-com2</v>
      </c>
      <c r="B12653" s="14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 t="shared" si="395"/>
        <v>2026-08</v>
      </c>
      <c r="J12653" s="7" t="str">
        <f>VLOOKUP(C12653,'[1]T. Apoyo Sistema'!$B$1:$C$89,2,0)</f>
        <v>SI</v>
      </c>
    </row>
    <row r="12654" spans="1:10" x14ac:dyDescent="0.25">
      <c r="A12654" s="4" t="str">
        <f t="shared" si="394"/>
        <v>46251-POX50-com3</v>
      </c>
      <c r="B12654" s="14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 t="shared" si="395"/>
        <v>2026-08</v>
      </c>
      <c r="J12654" s="7" t="str">
        <f>VLOOKUP(C12654,'[1]T. Apoyo Sistema'!$B$1:$C$89,2,0)</f>
        <v>SI</v>
      </c>
    </row>
    <row r="12655" spans="1:10" x14ac:dyDescent="0.25">
      <c r="A12655" s="4" t="str">
        <f t="shared" si="394"/>
        <v>46251-POX50-gen1</v>
      </c>
      <c r="B12655" s="14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 t="shared" si="395"/>
        <v>2026-08</v>
      </c>
      <c r="J12655" s="7" t="str">
        <f>VLOOKUP(C12655,'[1]T. Apoyo Sistema'!$B$1:$C$89,2,0)</f>
        <v>SI</v>
      </c>
    </row>
    <row r="12656" spans="1:10" x14ac:dyDescent="0.25">
      <c r="A12656" s="4" t="str">
        <f t="shared" si="394"/>
        <v>46251-POX50-gen2</v>
      </c>
      <c r="B12656" s="14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 t="shared" si="395"/>
        <v>2026-08</v>
      </c>
      <c r="J12656" s="7" t="str">
        <f>VLOOKUP(C12656,'[1]T. Apoyo Sistema'!$B$1:$C$89,2,0)</f>
        <v>SI</v>
      </c>
    </row>
    <row r="12657" spans="1:10" x14ac:dyDescent="0.25">
      <c r="A12657" s="4" t="str">
        <f t="shared" si="394"/>
        <v>46251-POX50-psa1</v>
      </c>
      <c r="B12657" s="14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 t="shared" si="395"/>
        <v>2026-08</v>
      </c>
      <c r="J12657" s="7" t="str">
        <f>VLOOKUP(C12657,'[1]T. Apoyo Sistema'!$B$1:$C$89,2,0)</f>
        <v>SI</v>
      </c>
    </row>
    <row r="12658" spans="1:10" x14ac:dyDescent="0.25">
      <c r="A12658" s="4" t="str">
        <f t="shared" si="394"/>
        <v>46251-POX50-psa2</v>
      </c>
      <c r="B12658" s="14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 t="shared" si="395"/>
        <v>2026-08</v>
      </c>
      <c r="J12658" s="7" t="str">
        <f>VLOOKUP(C12658,'[1]T. Apoyo Sistema'!$B$1:$C$89,2,0)</f>
        <v>SI</v>
      </c>
    </row>
    <row r="12659" spans="1:10" x14ac:dyDescent="0.25">
      <c r="A12659" s="4" t="str">
        <f t="shared" si="394"/>
        <v>46251-POX50-psa3</v>
      </c>
      <c r="B12659" s="14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 t="shared" si="395"/>
        <v>2026-08</v>
      </c>
      <c r="J12659" s="7" t="str">
        <f>VLOOKUP(C12659,'[1]T. Apoyo Sistema'!$B$1:$C$89,2,0)</f>
        <v>SI</v>
      </c>
    </row>
    <row r="12660" spans="1:10" x14ac:dyDescent="0.25">
      <c r="A12660" s="4" t="str">
        <f t="shared" si="394"/>
        <v>46251-POX50-psa4</v>
      </c>
      <c r="B12660" s="14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 t="shared" si="395"/>
        <v>2026-08</v>
      </c>
      <c r="J12660" s="7" t="str">
        <f>VLOOKUP(C12660,'[1]T. Apoyo Sistema'!$B$1:$C$89,2,0)</f>
        <v>SI</v>
      </c>
    </row>
    <row r="12661" spans="1:10" x14ac:dyDescent="0.25">
      <c r="A12661" s="4" t="str">
        <f t="shared" si="394"/>
        <v>46251-POX50-psa5</v>
      </c>
      <c r="B12661" s="14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 t="shared" si="395"/>
        <v>2026-08</v>
      </c>
      <c r="J12661" s="7" t="str">
        <f>VLOOKUP(C12661,'[1]T. Apoyo Sistema'!$B$1:$C$89,2,0)</f>
        <v>SI</v>
      </c>
    </row>
    <row r="12662" spans="1:10" x14ac:dyDescent="0.25">
      <c r="A12662" s="4" t="str">
        <f t="shared" si="394"/>
        <v>46251-POX50-psa6</v>
      </c>
      <c r="B12662" s="14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 t="shared" si="395"/>
        <v>2026-08</v>
      </c>
      <c r="J12662" s="7" t="str">
        <f>VLOOKUP(C12662,'[1]T. Apoyo Sistema'!$B$1:$C$89,2,0)</f>
        <v>SI</v>
      </c>
    </row>
    <row r="12663" spans="1:10" x14ac:dyDescent="0.25">
      <c r="A12663" s="4" t="str">
        <f t="shared" si="394"/>
        <v>46251-POX50-sec1</v>
      </c>
      <c r="B12663" s="14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 t="shared" si="395"/>
        <v>2026-08</v>
      </c>
      <c r="J12663" s="7" t="str">
        <f>VLOOKUP(C12663,'[1]T. Apoyo Sistema'!$B$1:$C$89,2,0)</f>
        <v>SI</v>
      </c>
    </row>
    <row r="12664" spans="1:10" x14ac:dyDescent="0.25">
      <c r="A12664" s="4" t="str">
        <f t="shared" si="394"/>
        <v>46251-POX50-sec2</v>
      </c>
      <c r="B12664" s="14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 t="shared" si="395"/>
        <v>2026-08</v>
      </c>
      <c r="J12664" s="7" t="str">
        <f>VLOOKUP(C12664,'[1]T. Apoyo Sistema'!$B$1:$C$89,2,0)</f>
        <v>SI</v>
      </c>
    </row>
    <row r="12665" spans="1:10" x14ac:dyDescent="0.25">
      <c r="A12665" s="4" t="str">
        <f t="shared" si="394"/>
        <v>46251-POX51-bbd1</v>
      </c>
      <c r="B12665" s="14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 t="shared" si="395"/>
        <v>2026-08</v>
      </c>
      <c r="J12665" s="7" t="str">
        <f>VLOOKUP(C12665,'[1]T. Apoyo Sistema'!$B$1:$C$89,2,0)</f>
        <v>SI</v>
      </c>
    </row>
    <row r="12666" spans="1:10" x14ac:dyDescent="0.25">
      <c r="A12666" s="4" t="str">
        <f t="shared" si="394"/>
        <v>46251-POX51-bbd2</v>
      </c>
      <c r="B12666" s="14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 t="shared" si="395"/>
        <v>2026-08</v>
      </c>
      <c r="J12666" s="7" t="str">
        <f>VLOOKUP(C12666,'[1]T. Apoyo Sistema'!$B$1:$C$89,2,0)</f>
        <v>SI</v>
      </c>
    </row>
    <row r="12667" spans="1:10" x14ac:dyDescent="0.25">
      <c r="A12667" s="4" t="str">
        <f t="shared" si="394"/>
        <v>46251-POX51-com1</v>
      </c>
      <c r="B12667" s="14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 t="shared" si="395"/>
        <v>2026-08</v>
      </c>
      <c r="J12667" s="7" t="str">
        <f>VLOOKUP(C12667,'[1]T. Apoyo Sistema'!$B$1:$C$89,2,0)</f>
        <v>SI</v>
      </c>
    </row>
    <row r="12668" spans="1:10" x14ac:dyDescent="0.25">
      <c r="A12668" s="4" t="str">
        <f t="shared" si="394"/>
        <v>46251-POX51-com2</v>
      </c>
      <c r="B12668" s="14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 t="shared" si="395"/>
        <v>2026-08</v>
      </c>
      <c r="J12668" s="7" t="str">
        <f>VLOOKUP(C12668,'[1]T. Apoyo Sistema'!$B$1:$C$89,2,0)</f>
        <v>SI</v>
      </c>
    </row>
    <row r="12669" spans="1:10" x14ac:dyDescent="0.25">
      <c r="A12669" s="4" t="str">
        <f t="shared" si="394"/>
        <v>46251-POX51-com3</v>
      </c>
      <c r="B12669" s="14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 t="shared" si="395"/>
        <v>2026-08</v>
      </c>
      <c r="J12669" s="7" t="str">
        <f>VLOOKUP(C12669,'[1]T. Apoyo Sistema'!$B$1:$C$89,2,0)</f>
        <v>SI</v>
      </c>
    </row>
    <row r="12670" spans="1:10" x14ac:dyDescent="0.25">
      <c r="A12670" s="4" t="str">
        <f t="shared" si="394"/>
        <v>46251-POX51-gen1</v>
      </c>
      <c r="B12670" s="14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 t="shared" si="395"/>
        <v>2026-08</v>
      </c>
      <c r="J12670" s="7" t="str">
        <f>VLOOKUP(C12670,'[1]T. Apoyo Sistema'!$B$1:$C$89,2,0)</f>
        <v>SI</v>
      </c>
    </row>
    <row r="12671" spans="1:10" x14ac:dyDescent="0.25">
      <c r="A12671" s="4" t="str">
        <f t="shared" si="394"/>
        <v>46251-POX51-gen2</v>
      </c>
      <c r="B12671" s="14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 t="shared" si="395"/>
        <v>2026-08</v>
      </c>
      <c r="J12671" s="7" t="str">
        <f>VLOOKUP(C12671,'[1]T. Apoyo Sistema'!$B$1:$C$89,2,0)</f>
        <v>SI</v>
      </c>
    </row>
    <row r="12672" spans="1:10" x14ac:dyDescent="0.25">
      <c r="A12672" s="4" t="str">
        <f t="shared" si="394"/>
        <v>46251-POX51-psa1</v>
      </c>
      <c r="B12672" s="14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 t="shared" si="395"/>
        <v>2026-08</v>
      </c>
      <c r="J12672" s="7" t="str">
        <f>VLOOKUP(C12672,'[1]T. Apoyo Sistema'!$B$1:$C$89,2,0)</f>
        <v>SI</v>
      </c>
    </row>
    <row r="12673" spans="1:10" x14ac:dyDescent="0.25">
      <c r="A12673" s="4" t="str">
        <f t="shared" si="394"/>
        <v>46251-POX51-psa2</v>
      </c>
      <c r="B12673" s="14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 t="shared" si="395"/>
        <v>2026-08</v>
      </c>
      <c r="J12673" s="7" t="str">
        <f>VLOOKUP(C12673,'[1]T. Apoyo Sistema'!$B$1:$C$89,2,0)</f>
        <v>SI</v>
      </c>
    </row>
    <row r="12674" spans="1:10" x14ac:dyDescent="0.25">
      <c r="A12674" s="4" t="str">
        <f t="shared" ref="A12674:A12737" si="396">CONCATENATE(B12674,"-",C12674,"-",D12674)</f>
        <v>46251-POX51-psa3</v>
      </c>
      <c r="B12674" s="14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 t="shared" ref="I12674:I12737" si="397">TEXT(B12674,"yyyy-mm")</f>
        <v>2026-08</v>
      </c>
      <c r="J12674" s="7" t="str">
        <f>VLOOKUP(C12674,'[1]T. Apoyo Sistema'!$B$1:$C$89,2,0)</f>
        <v>SI</v>
      </c>
    </row>
    <row r="12675" spans="1:10" x14ac:dyDescent="0.25">
      <c r="A12675" s="4" t="str">
        <f t="shared" si="396"/>
        <v>46251-POX51-psa4</v>
      </c>
      <c r="B12675" s="14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 t="shared" si="397"/>
        <v>2026-08</v>
      </c>
      <c r="J12675" s="7" t="str">
        <f>VLOOKUP(C12675,'[1]T. Apoyo Sistema'!$B$1:$C$89,2,0)</f>
        <v>SI</v>
      </c>
    </row>
    <row r="12676" spans="1:10" x14ac:dyDescent="0.25">
      <c r="A12676" s="4" t="str">
        <f t="shared" si="396"/>
        <v>46251-POX51-psa5</v>
      </c>
      <c r="B12676" s="14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 t="shared" si="397"/>
        <v>2026-08</v>
      </c>
      <c r="J12676" s="7" t="str">
        <f>VLOOKUP(C12676,'[1]T. Apoyo Sistema'!$B$1:$C$89,2,0)</f>
        <v>SI</v>
      </c>
    </row>
    <row r="12677" spans="1:10" x14ac:dyDescent="0.25">
      <c r="A12677" s="4" t="str">
        <f t="shared" si="396"/>
        <v>46251-POX51-psa6</v>
      </c>
      <c r="B12677" s="14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 t="shared" si="397"/>
        <v>2026-08</v>
      </c>
      <c r="J12677" s="7" t="str">
        <f>VLOOKUP(C12677,'[1]T. Apoyo Sistema'!$B$1:$C$89,2,0)</f>
        <v>SI</v>
      </c>
    </row>
    <row r="12678" spans="1:10" x14ac:dyDescent="0.25">
      <c r="A12678" s="4" t="str">
        <f t="shared" si="396"/>
        <v>46251-POX51-sec1</v>
      </c>
      <c r="B12678" s="14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 t="shared" si="397"/>
        <v>2026-08</v>
      </c>
      <c r="J12678" s="7" t="str">
        <f>VLOOKUP(C12678,'[1]T. Apoyo Sistema'!$B$1:$C$89,2,0)</f>
        <v>SI</v>
      </c>
    </row>
    <row r="12679" spans="1:10" x14ac:dyDescent="0.25">
      <c r="A12679" s="4" t="str">
        <f t="shared" si="396"/>
        <v>46251-POX51-sec2</v>
      </c>
      <c r="B12679" s="14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 t="shared" si="397"/>
        <v>2026-08</v>
      </c>
      <c r="J12679" s="7" t="str">
        <f>VLOOKUP(C12679,'[1]T. Apoyo Sistema'!$B$1:$C$89,2,0)</f>
        <v>SI</v>
      </c>
    </row>
    <row r="12680" spans="1:10" x14ac:dyDescent="0.25">
      <c r="A12680" s="4" t="str">
        <f t="shared" si="396"/>
        <v>46251-POX53-bbd1</v>
      </c>
      <c r="B12680" s="14">
        <v>46251</v>
      </c>
      <c r="C12680" s="4" t="s">
        <v>100</v>
      </c>
      <c r="D12680" s="4" t="s">
        <v>69</v>
      </c>
      <c r="E12680" s="4">
        <v>0</v>
      </c>
      <c r="F12680" s="6">
        <v>0</v>
      </c>
      <c r="G12680" s="6">
        <v>12.233333333333333</v>
      </c>
      <c r="H12680" s="6">
        <v>0</v>
      </c>
      <c r="I12680" s="4" t="str">
        <f t="shared" si="397"/>
        <v>2026-08</v>
      </c>
      <c r="J12680" s="7" t="str">
        <f>VLOOKUP(C12680,'[1]T. Apoyo Sistema'!$B$1:$C$89,2,0)</f>
        <v>SI</v>
      </c>
    </row>
    <row r="12681" spans="1:10" x14ac:dyDescent="0.25">
      <c r="A12681" s="4" t="str">
        <f t="shared" si="396"/>
        <v>46251-POX53-bbd2</v>
      </c>
      <c r="B12681" s="14">
        <v>46251</v>
      </c>
      <c r="C12681" s="4" t="s">
        <v>100</v>
      </c>
      <c r="D12681" s="4" t="s">
        <v>70</v>
      </c>
      <c r="E12681" s="4">
        <v>0</v>
      </c>
      <c r="F12681" s="6">
        <v>0</v>
      </c>
      <c r="G12681" s="6">
        <v>12.233333333333333</v>
      </c>
      <c r="H12681" s="6">
        <v>0</v>
      </c>
      <c r="I12681" s="4" t="str">
        <f t="shared" si="397"/>
        <v>2026-08</v>
      </c>
      <c r="J12681" s="7" t="str">
        <f>VLOOKUP(C12681,'[1]T. Apoyo Sistema'!$B$1:$C$89,2,0)</f>
        <v>SI</v>
      </c>
    </row>
    <row r="12682" spans="1:10" x14ac:dyDescent="0.25">
      <c r="A12682" s="4" t="str">
        <f t="shared" si="396"/>
        <v>46251-POX53-com1</v>
      </c>
      <c r="B12682" s="14">
        <v>46251</v>
      </c>
      <c r="C12682" s="4" t="s">
        <v>100</v>
      </c>
      <c r="D12682" s="4" t="s">
        <v>71</v>
      </c>
      <c r="E12682" s="4">
        <v>0</v>
      </c>
      <c r="F12682" s="6">
        <v>0</v>
      </c>
      <c r="G12682" s="6">
        <v>12.233333333333333</v>
      </c>
      <c r="H12682" s="6">
        <v>0</v>
      </c>
      <c r="I12682" s="4" t="str">
        <f t="shared" si="397"/>
        <v>2026-08</v>
      </c>
      <c r="J12682" s="7" t="str">
        <f>VLOOKUP(C12682,'[1]T. Apoyo Sistema'!$B$1:$C$89,2,0)</f>
        <v>SI</v>
      </c>
    </row>
    <row r="12683" spans="1:10" x14ac:dyDescent="0.25">
      <c r="A12683" s="4" t="str">
        <f t="shared" si="396"/>
        <v>46251-POX53-com2</v>
      </c>
      <c r="B12683" s="14">
        <v>46251</v>
      </c>
      <c r="C12683" s="4" t="s">
        <v>100</v>
      </c>
      <c r="D12683" s="4" t="s">
        <v>72</v>
      </c>
      <c r="E12683" s="4">
        <v>0</v>
      </c>
      <c r="F12683" s="6">
        <v>0</v>
      </c>
      <c r="G12683" s="6">
        <v>12.233333333333333</v>
      </c>
      <c r="H12683" s="6">
        <v>0</v>
      </c>
      <c r="I12683" s="4" t="str">
        <f t="shared" si="397"/>
        <v>2026-08</v>
      </c>
      <c r="J12683" s="7" t="str">
        <f>VLOOKUP(C12683,'[1]T. Apoyo Sistema'!$B$1:$C$89,2,0)</f>
        <v>SI</v>
      </c>
    </row>
    <row r="12684" spans="1:10" x14ac:dyDescent="0.25">
      <c r="A12684" s="4" t="str">
        <f t="shared" si="396"/>
        <v>46251-POX53-com3</v>
      </c>
      <c r="B12684" s="14">
        <v>46251</v>
      </c>
      <c r="C12684" s="4" t="s">
        <v>100</v>
      </c>
      <c r="D12684" s="4" t="s">
        <v>77</v>
      </c>
      <c r="E12684" s="4">
        <v>0</v>
      </c>
      <c r="F12684" s="6">
        <v>0</v>
      </c>
      <c r="G12684" s="6">
        <v>12.233333333333333</v>
      </c>
      <c r="H12684" s="6">
        <v>0</v>
      </c>
      <c r="I12684" s="4" t="str">
        <f t="shared" si="397"/>
        <v>2026-08</v>
      </c>
      <c r="J12684" s="7" t="str">
        <f>VLOOKUP(C12684,'[1]T. Apoyo Sistema'!$B$1:$C$89,2,0)</f>
        <v>SI</v>
      </c>
    </row>
    <row r="12685" spans="1:10" x14ac:dyDescent="0.25">
      <c r="A12685" s="4" t="str">
        <f t="shared" si="396"/>
        <v>46251-POX53-com4</v>
      </c>
      <c r="B12685" s="14">
        <v>46251</v>
      </c>
      <c r="C12685" s="4" t="s">
        <v>100</v>
      </c>
      <c r="D12685" s="4" t="s">
        <v>78</v>
      </c>
      <c r="E12685" s="4">
        <v>0</v>
      </c>
      <c r="F12685" s="6">
        <v>0</v>
      </c>
      <c r="G12685" s="6">
        <v>12.233333333333333</v>
      </c>
      <c r="H12685" s="6">
        <v>0</v>
      </c>
      <c r="I12685" s="4" t="str">
        <f t="shared" si="397"/>
        <v>2026-08</v>
      </c>
      <c r="J12685" s="7" t="str">
        <f>VLOOKUP(C12685,'[1]T. Apoyo Sistema'!$B$1:$C$89,2,0)</f>
        <v>SI</v>
      </c>
    </row>
    <row r="12686" spans="1:10" x14ac:dyDescent="0.25">
      <c r="A12686" s="4" t="str">
        <f t="shared" si="396"/>
        <v>46251-POX53-gen1</v>
      </c>
      <c r="B12686" s="14">
        <v>46251</v>
      </c>
      <c r="C12686" s="4" t="s">
        <v>100</v>
      </c>
      <c r="D12686" s="4" t="s">
        <v>59</v>
      </c>
      <c r="E12686" s="4">
        <v>0</v>
      </c>
      <c r="F12686" s="6">
        <v>0</v>
      </c>
      <c r="G12686" s="6">
        <v>12.233333333333333</v>
      </c>
      <c r="H12686" s="6">
        <v>0</v>
      </c>
      <c r="I12686" s="4" t="str">
        <f t="shared" si="397"/>
        <v>2026-08</v>
      </c>
      <c r="J12686" s="7" t="str">
        <f>VLOOKUP(C12686,'[1]T. Apoyo Sistema'!$B$1:$C$89,2,0)</f>
        <v>SI</v>
      </c>
    </row>
    <row r="12687" spans="1:10" x14ac:dyDescent="0.25">
      <c r="A12687" s="4" t="str">
        <f t="shared" si="396"/>
        <v>46251-POX53-gen2</v>
      </c>
      <c r="B12687" s="14">
        <v>46251</v>
      </c>
      <c r="C12687" s="4" t="s">
        <v>100</v>
      </c>
      <c r="D12687" s="4" t="s">
        <v>73</v>
      </c>
      <c r="E12687" s="4">
        <v>0</v>
      </c>
      <c r="F12687" s="6">
        <v>0</v>
      </c>
      <c r="G12687" s="6">
        <v>12.233333333333333</v>
      </c>
      <c r="H12687" s="6">
        <v>0</v>
      </c>
      <c r="I12687" s="4" t="str">
        <f t="shared" si="397"/>
        <v>2026-08</v>
      </c>
      <c r="J12687" s="7" t="str">
        <f>VLOOKUP(C12687,'[1]T. Apoyo Sistema'!$B$1:$C$89,2,0)</f>
        <v>SI</v>
      </c>
    </row>
    <row r="12688" spans="1:10" x14ac:dyDescent="0.25">
      <c r="A12688" s="4" t="str">
        <f t="shared" si="396"/>
        <v>46251-POX53-psa1</v>
      </c>
      <c r="B12688" s="14">
        <v>46251</v>
      </c>
      <c r="C12688" s="4" t="s">
        <v>100</v>
      </c>
      <c r="D12688" s="4" t="s">
        <v>60</v>
      </c>
      <c r="E12688" s="4">
        <v>0</v>
      </c>
      <c r="F12688" s="6">
        <v>0</v>
      </c>
      <c r="G12688" s="6">
        <v>12.233333333333333</v>
      </c>
      <c r="H12688" s="6">
        <v>0</v>
      </c>
      <c r="I12688" s="4" t="str">
        <f t="shared" si="397"/>
        <v>2026-08</v>
      </c>
      <c r="J12688" s="7" t="str">
        <f>VLOOKUP(C12688,'[1]T. Apoyo Sistema'!$B$1:$C$89,2,0)</f>
        <v>SI</v>
      </c>
    </row>
    <row r="12689" spans="1:10" x14ac:dyDescent="0.25">
      <c r="A12689" s="4" t="str">
        <f t="shared" si="396"/>
        <v>46251-POX53-psa2</v>
      </c>
      <c r="B12689" s="14">
        <v>46251</v>
      </c>
      <c r="C12689" s="4" t="s">
        <v>100</v>
      </c>
      <c r="D12689" s="4" t="s">
        <v>74</v>
      </c>
      <c r="E12689" s="4">
        <v>0</v>
      </c>
      <c r="F12689" s="6">
        <v>0</v>
      </c>
      <c r="G12689" s="6">
        <v>12.233333333333333</v>
      </c>
      <c r="H12689" s="6">
        <v>0</v>
      </c>
      <c r="I12689" s="4" t="str">
        <f t="shared" si="397"/>
        <v>2026-08</v>
      </c>
      <c r="J12689" s="7" t="str">
        <f>VLOOKUP(C12689,'[1]T. Apoyo Sistema'!$B$1:$C$89,2,0)</f>
        <v>SI</v>
      </c>
    </row>
    <row r="12690" spans="1:10" x14ac:dyDescent="0.25">
      <c r="A12690" s="4" t="str">
        <f t="shared" si="396"/>
        <v>46251-POX53-psa3</v>
      </c>
      <c r="B12690" s="14">
        <v>46251</v>
      </c>
      <c r="C12690" s="4" t="s">
        <v>100</v>
      </c>
      <c r="D12690" s="4" t="s">
        <v>79</v>
      </c>
      <c r="E12690" s="4">
        <v>0</v>
      </c>
      <c r="F12690" s="6">
        <v>0</v>
      </c>
      <c r="G12690" s="6">
        <v>12.233333333333333</v>
      </c>
      <c r="H12690" s="6">
        <v>0</v>
      </c>
      <c r="I12690" s="4" t="str">
        <f t="shared" si="397"/>
        <v>2026-08</v>
      </c>
      <c r="J12690" s="7" t="str">
        <f>VLOOKUP(C12690,'[1]T. Apoyo Sistema'!$B$1:$C$89,2,0)</f>
        <v>SI</v>
      </c>
    </row>
    <row r="12691" spans="1:10" x14ac:dyDescent="0.25">
      <c r="A12691" s="4" t="str">
        <f t="shared" si="396"/>
        <v>46251-POX53-psa4</v>
      </c>
      <c r="B12691" s="14">
        <v>46251</v>
      </c>
      <c r="C12691" s="4" t="s">
        <v>100</v>
      </c>
      <c r="D12691" s="4" t="s">
        <v>80</v>
      </c>
      <c r="E12691" s="4">
        <v>0</v>
      </c>
      <c r="F12691" s="6">
        <v>0</v>
      </c>
      <c r="G12691" s="6">
        <v>12.233333333333333</v>
      </c>
      <c r="H12691" s="6">
        <v>0</v>
      </c>
      <c r="I12691" s="4" t="str">
        <f t="shared" si="397"/>
        <v>2026-08</v>
      </c>
      <c r="J12691" s="7" t="str">
        <f>VLOOKUP(C12691,'[1]T. Apoyo Sistema'!$B$1:$C$89,2,0)</f>
        <v>SI</v>
      </c>
    </row>
    <row r="12692" spans="1:10" x14ac:dyDescent="0.25">
      <c r="A12692" s="4" t="str">
        <f t="shared" si="396"/>
        <v>46251-POX53-sec1</v>
      </c>
      <c r="B12692" s="14">
        <v>46251</v>
      </c>
      <c r="C12692" s="4" t="s">
        <v>100</v>
      </c>
      <c r="D12692" s="4" t="s">
        <v>75</v>
      </c>
      <c r="E12692" s="4">
        <v>0</v>
      </c>
      <c r="F12692" s="6">
        <v>0</v>
      </c>
      <c r="G12692" s="6">
        <v>12.233333333333333</v>
      </c>
      <c r="H12692" s="6">
        <v>0</v>
      </c>
      <c r="I12692" s="4" t="str">
        <f t="shared" si="397"/>
        <v>2026-08</v>
      </c>
      <c r="J12692" s="7" t="str">
        <f>VLOOKUP(C12692,'[1]T. Apoyo Sistema'!$B$1:$C$89,2,0)</f>
        <v>SI</v>
      </c>
    </row>
    <row r="12693" spans="1:10" x14ac:dyDescent="0.25">
      <c r="A12693" s="4" t="str">
        <f t="shared" si="396"/>
        <v>46251-POX53-sec2</v>
      </c>
      <c r="B12693" s="14">
        <v>46251</v>
      </c>
      <c r="C12693" s="4" t="s">
        <v>100</v>
      </c>
      <c r="D12693" s="4" t="s">
        <v>76</v>
      </c>
      <c r="E12693" s="4">
        <v>0</v>
      </c>
      <c r="F12693" s="6">
        <v>0</v>
      </c>
      <c r="G12693" s="6">
        <v>12.233333333333333</v>
      </c>
      <c r="H12693" s="6">
        <v>0</v>
      </c>
      <c r="I12693" s="4" t="str">
        <f t="shared" si="397"/>
        <v>2026-08</v>
      </c>
      <c r="J12693" s="7" t="str">
        <f>VLOOKUP(C12693,'[1]T. Apoyo Sistema'!$B$1:$C$89,2,0)</f>
        <v>SI</v>
      </c>
    </row>
    <row r="12694" spans="1:10" x14ac:dyDescent="0.25">
      <c r="A12694" s="4" t="str">
        <f t="shared" si="396"/>
        <v>46251-POX54-bbd1</v>
      </c>
      <c r="B12694" s="14">
        <v>46251</v>
      </c>
      <c r="C12694" s="4" t="s">
        <v>101</v>
      </c>
      <c r="D12694" s="4" t="s">
        <v>69</v>
      </c>
      <c r="E12694" s="4">
        <v>0</v>
      </c>
      <c r="F12694" s="6">
        <v>0</v>
      </c>
      <c r="G12694" s="6">
        <v>23.983333333333334</v>
      </c>
      <c r="H12694" s="6">
        <v>0</v>
      </c>
      <c r="I12694" s="4" t="str">
        <f t="shared" si="397"/>
        <v>2026-08</v>
      </c>
      <c r="J12694" s="7" t="str">
        <f>VLOOKUP(C12694,'[1]T. Apoyo Sistema'!$B$1:$C$89,2,0)</f>
        <v>SI</v>
      </c>
    </row>
    <row r="12695" spans="1:10" x14ac:dyDescent="0.25">
      <c r="A12695" s="4" t="str">
        <f t="shared" si="396"/>
        <v>46251-POX54-bbd2</v>
      </c>
      <c r="B12695" s="14">
        <v>46251</v>
      </c>
      <c r="C12695" s="4" t="s">
        <v>101</v>
      </c>
      <c r="D12695" s="4" t="s">
        <v>70</v>
      </c>
      <c r="E12695" s="4">
        <v>0</v>
      </c>
      <c r="F12695" s="6">
        <v>0</v>
      </c>
      <c r="G12695" s="6">
        <v>23.983333333333334</v>
      </c>
      <c r="H12695" s="6">
        <v>0</v>
      </c>
      <c r="I12695" s="4" t="str">
        <f t="shared" si="397"/>
        <v>2026-08</v>
      </c>
      <c r="J12695" s="7" t="str">
        <f>VLOOKUP(C12695,'[1]T. Apoyo Sistema'!$B$1:$C$89,2,0)</f>
        <v>SI</v>
      </c>
    </row>
    <row r="12696" spans="1:10" x14ac:dyDescent="0.25">
      <c r="A12696" s="4" t="str">
        <f t="shared" si="396"/>
        <v>46251-POX54-com1</v>
      </c>
      <c r="B12696" s="14">
        <v>46251</v>
      </c>
      <c r="C12696" s="4" t="s">
        <v>101</v>
      </c>
      <c r="D12696" s="4" t="s">
        <v>71</v>
      </c>
      <c r="E12696" s="4">
        <v>0</v>
      </c>
      <c r="F12696" s="6">
        <v>0</v>
      </c>
      <c r="G12696" s="6">
        <v>23.983333333333334</v>
      </c>
      <c r="H12696" s="6">
        <v>0</v>
      </c>
      <c r="I12696" s="4" t="str">
        <f t="shared" si="397"/>
        <v>2026-08</v>
      </c>
      <c r="J12696" s="7" t="str">
        <f>VLOOKUP(C12696,'[1]T. Apoyo Sistema'!$B$1:$C$89,2,0)</f>
        <v>SI</v>
      </c>
    </row>
    <row r="12697" spans="1:10" x14ac:dyDescent="0.25">
      <c r="A12697" s="4" t="str">
        <f t="shared" si="396"/>
        <v>46251-POX54-com2</v>
      </c>
      <c r="B12697" s="14">
        <v>46251</v>
      </c>
      <c r="C12697" s="4" t="s">
        <v>101</v>
      </c>
      <c r="D12697" s="4" t="s">
        <v>72</v>
      </c>
      <c r="E12697" s="4">
        <v>0</v>
      </c>
      <c r="F12697" s="6">
        <v>0</v>
      </c>
      <c r="G12697" s="6">
        <v>23.983333333333334</v>
      </c>
      <c r="H12697" s="6">
        <v>0</v>
      </c>
      <c r="I12697" s="4" t="str">
        <f t="shared" si="397"/>
        <v>2026-08</v>
      </c>
      <c r="J12697" s="7" t="str">
        <f>VLOOKUP(C12697,'[1]T. Apoyo Sistema'!$B$1:$C$89,2,0)</f>
        <v>SI</v>
      </c>
    </row>
    <row r="12698" spans="1:10" x14ac:dyDescent="0.25">
      <c r="A12698" s="4" t="str">
        <f t="shared" si="396"/>
        <v>46251-POX54-com3</v>
      </c>
      <c r="B12698" s="14">
        <v>46251</v>
      </c>
      <c r="C12698" s="4" t="s">
        <v>101</v>
      </c>
      <c r="D12698" s="4" t="s">
        <v>77</v>
      </c>
      <c r="E12698" s="4">
        <v>0</v>
      </c>
      <c r="F12698" s="6">
        <v>0</v>
      </c>
      <c r="G12698" s="6">
        <v>23.983333333333334</v>
      </c>
      <c r="H12698" s="6">
        <v>0</v>
      </c>
      <c r="I12698" s="4" t="str">
        <f t="shared" si="397"/>
        <v>2026-08</v>
      </c>
      <c r="J12698" s="7" t="str">
        <f>VLOOKUP(C12698,'[1]T. Apoyo Sistema'!$B$1:$C$89,2,0)</f>
        <v>SI</v>
      </c>
    </row>
    <row r="12699" spans="1:10" x14ac:dyDescent="0.25">
      <c r="A12699" s="4" t="str">
        <f t="shared" si="396"/>
        <v>46251-POX54-com4</v>
      </c>
      <c r="B12699" s="14">
        <v>46251</v>
      </c>
      <c r="C12699" s="4" t="s">
        <v>101</v>
      </c>
      <c r="D12699" s="4" t="s">
        <v>78</v>
      </c>
      <c r="E12699" s="4">
        <v>0</v>
      </c>
      <c r="F12699" s="6">
        <v>0</v>
      </c>
      <c r="G12699" s="6">
        <v>23.983333333333334</v>
      </c>
      <c r="H12699" s="6">
        <v>0</v>
      </c>
      <c r="I12699" s="4" t="str">
        <f t="shared" si="397"/>
        <v>2026-08</v>
      </c>
      <c r="J12699" s="7" t="str">
        <f>VLOOKUP(C12699,'[1]T. Apoyo Sistema'!$B$1:$C$89,2,0)</f>
        <v>SI</v>
      </c>
    </row>
    <row r="12700" spans="1:10" x14ac:dyDescent="0.25">
      <c r="A12700" s="4" t="str">
        <f t="shared" si="396"/>
        <v>46251-POX54-gen1</v>
      </c>
      <c r="B12700" s="14">
        <v>46251</v>
      </c>
      <c r="C12700" s="4" t="s">
        <v>101</v>
      </c>
      <c r="D12700" s="4" t="s">
        <v>59</v>
      </c>
      <c r="E12700" s="4">
        <v>0</v>
      </c>
      <c r="F12700" s="6">
        <v>0</v>
      </c>
      <c r="G12700" s="6">
        <v>23.983333333333334</v>
      </c>
      <c r="H12700" s="6">
        <v>0</v>
      </c>
      <c r="I12700" s="4" t="str">
        <f t="shared" si="397"/>
        <v>2026-08</v>
      </c>
      <c r="J12700" s="7" t="str">
        <f>VLOOKUP(C12700,'[1]T. Apoyo Sistema'!$B$1:$C$89,2,0)</f>
        <v>SI</v>
      </c>
    </row>
    <row r="12701" spans="1:10" x14ac:dyDescent="0.25">
      <c r="A12701" s="4" t="str">
        <f t="shared" si="396"/>
        <v>46251-POX54-gen2</v>
      </c>
      <c r="B12701" s="14">
        <v>46251</v>
      </c>
      <c r="C12701" s="4" t="s">
        <v>101</v>
      </c>
      <c r="D12701" s="4" t="s">
        <v>73</v>
      </c>
      <c r="E12701" s="4">
        <v>0</v>
      </c>
      <c r="F12701" s="6">
        <v>0</v>
      </c>
      <c r="G12701" s="6">
        <v>23.983333333333334</v>
      </c>
      <c r="H12701" s="6">
        <v>0</v>
      </c>
      <c r="I12701" s="4" t="str">
        <f t="shared" si="397"/>
        <v>2026-08</v>
      </c>
      <c r="J12701" s="7" t="str">
        <f>VLOOKUP(C12701,'[1]T. Apoyo Sistema'!$B$1:$C$89,2,0)</f>
        <v>SI</v>
      </c>
    </row>
    <row r="12702" spans="1:10" x14ac:dyDescent="0.25">
      <c r="A12702" s="4" t="str">
        <f t="shared" si="396"/>
        <v>46251-POX54-psa1</v>
      </c>
      <c r="B12702" s="14">
        <v>46251</v>
      </c>
      <c r="C12702" s="4" t="s">
        <v>101</v>
      </c>
      <c r="D12702" s="4" t="s">
        <v>60</v>
      </c>
      <c r="E12702" s="4">
        <v>0</v>
      </c>
      <c r="F12702" s="6">
        <v>0</v>
      </c>
      <c r="G12702" s="6">
        <v>23.983333333333334</v>
      </c>
      <c r="H12702" s="6">
        <v>0</v>
      </c>
      <c r="I12702" s="4" t="str">
        <f t="shared" si="397"/>
        <v>2026-08</v>
      </c>
      <c r="J12702" s="7" t="str">
        <f>VLOOKUP(C12702,'[1]T. Apoyo Sistema'!$B$1:$C$89,2,0)</f>
        <v>SI</v>
      </c>
    </row>
    <row r="12703" spans="1:10" x14ac:dyDescent="0.25">
      <c r="A12703" s="4" t="str">
        <f t="shared" si="396"/>
        <v>46251-POX54-psa2</v>
      </c>
      <c r="B12703" s="14">
        <v>46251</v>
      </c>
      <c r="C12703" s="4" t="s">
        <v>101</v>
      </c>
      <c r="D12703" s="4" t="s">
        <v>74</v>
      </c>
      <c r="E12703" s="4">
        <v>0</v>
      </c>
      <c r="F12703" s="6">
        <v>0</v>
      </c>
      <c r="G12703" s="6">
        <v>23.983333333333334</v>
      </c>
      <c r="H12703" s="6">
        <v>0</v>
      </c>
      <c r="I12703" s="4" t="str">
        <f t="shared" si="397"/>
        <v>2026-08</v>
      </c>
      <c r="J12703" s="7" t="str">
        <f>VLOOKUP(C12703,'[1]T. Apoyo Sistema'!$B$1:$C$89,2,0)</f>
        <v>SI</v>
      </c>
    </row>
    <row r="12704" spans="1:10" x14ac:dyDescent="0.25">
      <c r="A12704" s="4" t="str">
        <f t="shared" si="396"/>
        <v>46251-POX54-psa3</v>
      </c>
      <c r="B12704" s="14">
        <v>46251</v>
      </c>
      <c r="C12704" s="4" t="s">
        <v>101</v>
      </c>
      <c r="D12704" s="4" t="s">
        <v>79</v>
      </c>
      <c r="E12704" s="4">
        <v>0</v>
      </c>
      <c r="F12704" s="6">
        <v>0</v>
      </c>
      <c r="G12704" s="6">
        <v>23.983333333333334</v>
      </c>
      <c r="H12704" s="6">
        <v>0</v>
      </c>
      <c r="I12704" s="4" t="str">
        <f t="shared" si="397"/>
        <v>2026-08</v>
      </c>
      <c r="J12704" s="7" t="str">
        <f>VLOOKUP(C12704,'[1]T. Apoyo Sistema'!$B$1:$C$89,2,0)</f>
        <v>SI</v>
      </c>
    </row>
    <row r="12705" spans="1:10" x14ac:dyDescent="0.25">
      <c r="A12705" s="4" t="str">
        <f t="shared" si="396"/>
        <v>46251-POX54-psa4</v>
      </c>
      <c r="B12705" s="14">
        <v>46251</v>
      </c>
      <c r="C12705" s="4" t="s">
        <v>101</v>
      </c>
      <c r="D12705" s="4" t="s">
        <v>80</v>
      </c>
      <c r="E12705" s="4">
        <v>0</v>
      </c>
      <c r="F12705" s="6">
        <v>0</v>
      </c>
      <c r="G12705" s="6">
        <v>23.983333333333334</v>
      </c>
      <c r="H12705" s="6">
        <v>0</v>
      </c>
      <c r="I12705" s="4" t="str">
        <f t="shared" si="397"/>
        <v>2026-08</v>
      </c>
      <c r="J12705" s="7" t="str">
        <f>VLOOKUP(C12705,'[1]T. Apoyo Sistema'!$B$1:$C$89,2,0)</f>
        <v>SI</v>
      </c>
    </row>
    <row r="12706" spans="1:10" x14ac:dyDescent="0.25">
      <c r="A12706" s="4" t="str">
        <f t="shared" si="396"/>
        <v>46251-POX54-sec1</v>
      </c>
      <c r="B12706" s="14">
        <v>46251</v>
      </c>
      <c r="C12706" s="4" t="s">
        <v>101</v>
      </c>
      <c r="D12706" s="4" t="s">
        <v>75</v>
      </c>
      <c r="E12706" s="4">
        <v>0</v>
      </c>
      <c r="F12706" s="6">
        <v>0</v>
      </c>
      <c r="G12706" s="6">
        <v>23.983333333333334</v>
      </c>
      <c r="H12706" s="6">
        <v>0</v>
      </c>
      <c r="I12706" s="4" t="str">
        <f t="shared" si="397"/>
        <v>2026-08</v>
      </c>
      <c r="J12706" s="7" t="str">
        <f>VLOOKUP(C12706,'[1]T. Apoyo Sistema'!$B$1:$C$89,2,0)</f>
        <v>SI</v>
      </c>
    </row>
    <row r="12707" spans="1:10" x14ac:dyDescent="0.25">
      <c r="A12707" s="4" t="str">
        <f t="shared" si="396"/>
        <v>46251-POX54-sec2</v>
      </c>
      <c r="B12707" s="14">
        <v>46251</v>
      </c>
      <c r="C12707" s="4" t="s">
        <v>101</v>
      </c>
      <c r="D12707" s="4" t="s">
        <v>76</v>
      </c>
      <c r="E12707" s="4">
        <v>0</v>
      </c>
      <c r="F12707" s="6">
        <v>0</v>
      </c>
      <c r="G12707" s="6">
        <v>23.983333333333334</v>
      </c>
      <c r="H12707" s="6">
        <v>0</v>
      </c>
      <c r="I12707" s="4" t="str">
        <f t="shared" si="397"/>
        <v>2026-08</v>
      </c>
      <c r="J12707" s="7" t="str">
        <f>VLOOKUP(C12707,'[1]T. Apoyo Sistema'!$B$1:$C$89,2,0)</f>
        <v>SI</v>
      </c>
    </row>
    <row r="12708" spans="1:10" x14ac:dyDescent="0.25">
      <c r="A12708" s="4" t="str">
        <f t="shared" si="396"/>
        <v>46251-POX55-bbd1</v>
      </c>
      <c r="B12708" s="14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 t="shared" si="397"/>
        <v>2026-08</v>
      </c>
      <c r="J12708" s="7" t="str">
        <f>VLOOKUP(C12708,'[1]T. Apoyo Sistema'!$B$1:$C$89,2,0)</f>
        <v>SI</v>
      </c>
    </row>
    <row r="12709" spans="1:10" x14ac:dyDescent="0.25">
      <c r="A12709" s="4" t="str">
        <f t="shared" si="396"/>
        <v>46251-POX55-bbd2</v>
      </c>
      <c r="B12709" s="14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 t="shared" si="397"/>
        <v>2026-08</v>
      </c>
      <c r="J12709" s="7" t="str">
        <f>VLOOKUP(C12709,'[1]T. Apoyo Sistema'!$B$1:$C$89,2,0)</f>
        <v>SI</v>
      </c>
    </row>
    <row r="12710" spans="1:10" x14ac:dyDescent="0.25">
      <c r="A12710" s="4" t="str">
        <f t="shared" si="396"/>
        <v>46251-POX55-com1</v>
      </c>
      <c r="B12710" s="14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 t="shared" si="397"/>
        <v>2026-08</v>
      </c>
      <c r="J12710" s="7" t="str">
        <f>VLOOKUP(C12710,'[1]T. Apoyo Sistema'!$B$1:$C$89,2,0)</f>
        <v>SI</v>
      </c>
    </row>
    <row r="12711" spans="1:10" x14ac:dyDescent="0.25">
      <c r="A12711" s="4" t="str">
        <f t="shared" si="396"/>
        <v>46251-POX55-com2</v>
      </c>
      <c r="B12711" s="14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 t="shared" si="397"/>
        <v>2026-08</v>
      </c>
      <c r="J12711" s="7" t="str">
        <f>VLOOKUP(C12711,'[1]T. Apoyo Sistema'!$B$1:$C$89,2,0)</f>
        <v>SI</v>
      </c>
    </row>
    <row r="12712" spans="1:10" x14ac:dyDescent="0.25">
      <c r="A12712" s="4" t="str">
        <f t="shared" si="396"/>
        <v>46251-POX55-com3</v>
      </c>
      <c r="B12712" s="14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 t="shared" si="397"/>
        <v>2026-08</v>
      </c>
      <c r="J12712" s="7" t="str">
        <f>VLOOKUP(C12712,'[1]T. Apoyo Sistema'!$B$1:$C$89,2,0)</f>
        <v>SI</v>
      </c>
    </row>
    <row r="12713" spans="1:10" x14ac:dyDescent="0.25">
      <c r="A12713" s="4" t="str">
        <f t="shared" si="396"/>
        <v>46251-POX55-gen1</v>
      </c>
      <c r="B12713" s="14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 t="shared" si="397"/>
        <v>2026-08</v>
      </c>
      <c r="J12713" s="7" t="str">
        <f>VLOOKUP(C12713,'[1]T. Apoyo Sistema'!$B$1:$C$89,2,0)</f>
        <v>SI</v>
      </c>
    </row>
    <row r="12714" spans="1:10" x14ac:dyDescent="0.25">
      <c r="A12714" s="4" t="str">
        <f t="shared" si="396"/>
        <v>46251-POX55-gen2</v>
      </c>
      <c r="B12714" s="14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 t="shared" si="397"/>
        <v>2026-08</v>
      </c>
      <c r="J12714" s="7" t="str">
        <f>VLOOKUP(C12714,'[1]T. Apoyo Sistema'!$B$1:$C$89,2,0)</f>
        <v>SI</v>
      </c>
    </row>
    <row r="12715" spans="1:10" x14ac:dyDescent="0.25">
      <c r="A12715" s="4" t="str">
        <f t="shared" si="396"/>
        <v>46251-POX55-psa1</v>
      </c>
      <c r="B12715" s="14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 t="shared" si="397"/>
        <v>2026-08</v>
      </c>
      <c r="J12715" s="7" t="str">
        <f>VLOOKUP(C12715,'[1]T. Apoyo Sistema'!$B$1:$C$89,2,0)</f>
        <v>SI</v>
      </c>
    </row>
    <row r="12716" spans="1:10" x14ac:dyDescent="0.25">
      <c r="A12716" s="4" t="str">
        <f t="shared" si="396"/>
        <v>46251-POX55-psa2</v>
      </c>
      <c r="B12716" s="14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 t="shared" si="397"/>
        <v>2026-08</v>
      </c>
      <c r="J12716" s="7" t="str">
        <f>VLOOKUP(C12716,'[1]T. Apoyo Sistema'!$B$1:$C$89,2,0)</f>
        <v>SI</v>
      </c>
    </row>
    <row r="12717" spans="1:10" x14ac:dyDescent="0.25">
      <c r="A12717" s="4" t="str">
        <f t="shared" si="396"/>
        <v>46251-POX55-psa3</v>
      </c>
      <c r="B12717" s="14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 t="shared" si="397"/>
        <v>2026-08</v>
      </c>
      <c r="J12717" s="7" t="str">
        <f>VLOOKUP(C12717,'[1]T. Apoyo Sistema'!$B$1:$C$89,2,0)</f>
        <v>SI</v>
      </c>
    </row>
    <row r="12718" spans="1:10" x14ac:dyDescent="0.25">
      <c r="A12718" s="4" t="str">
        <f t="shared" si="396"/>
        <v>46251-POX55-psa4</v>
      </c>
      <c r="B12718" s="14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 t="shared" si="397"/>
        <v>2026-08</v>
      </c>
      <c r="J12718" s="7" t="str">
        <f>VLOOKUP(C12718,'[1]T. Apoyo Sistema'!$B$1:$C$89,2,0)</f>
        <v>SI</v>
      </c>
    </row>
    <row r="12719" spans="1:10" x14ac:dyDescent="0.25">
      <c r="A12719" s="4" t="str">
        <f t="shared" si="396"/>
        <v>46251-POX55-psa5</v>
      </c>
      <c r="B12719" s="14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 t="shared" si="397"/>
        <v>2026-08</v>
      </c>
      <c r="J12719" s="7" t="str">
        <f>VLOOKUP(C12719,'[1]T. Apoyo Sistema'!$B$1:$C$89,2,0)</f>
        <v>SI</v>
      </c>
    </row>
    <row r="12720" spans="1:10" x14ac:dyDescent="0.25">
      <c r="A12720" s="4" t="str">
        <f t="shared" si="396"/>
        <v>46251-POX55-psa6</v>
      </c>
      <c r="B12720" s="14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 t="shared" si="397"/>
        <v>2026-08</v>
      </c>
      <c r="J12720" s="7" t="str">
        <f>VLOOKUP(C12720,'[1]T. Apoyo Sistema'!$B$1:$C$89,2,0)</f>
        <v>SI</v>
      </c>
    </row>
    <row r="12721" spans="1:10" x14ac:dyDescent="0.25">
      <c r="A12721" s="4" t="str">
        <f t="shared" si="396"/>
        <v>46251-POX55-sec1</v>
      </c>
      <c r="B12721" s="14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 t="shared" si="397"/>
        <v>2026-08</v>
      </c>
      <c r="J12721" s="7" t="str">
        <f>VLOOKUP(C12721,'[1]T. Apoyo Sistema'!$B$1:$C$89,2,0)</f>
        <v>SI</v>
      </c>
    </row>
    <row r="12722" spans="1:10" x14ac:dyDescent="0.25">
      <c r="A12722" s="4" t="str">
        <f t="shared" si="396"/>
        <v>46251-POX55-sec2</v>
      </c>
      <c r="B12722" s="14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 t="shared" si="397"/>
        <v>2026-08</v>
      </c>
      <c r="J12722" s="7" t="str">
        <f>VLOOKUP(C12722,'[1]T. Apoyo Sistema'!$B$1:$C$89,2,0)</f>
        <v>SI</v>
      </c>
    </row>
    <row r="12723" spans="1:10" x14ac:dyDescent="0.25">
      <c r="A12723" s="4" t="str">
        <f t="shared" si="396"/>
        <v>46251-POX56-bbd1</v>
      </c>
      <c r="B12723" s="14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 t="shared" si="397"/>
        <v>2026-08</v>
      </c>
      <c r="J12723" s="7" t="str">
        <f>VLOOKUP(C12723,'[1]T. Apoyo Sistema'!$B$1:$C$89,2,0)</f>
        <v>SI</v>
      </c>
    </row>
    <row r="12724" spans="1:10" x14ac:dyDescent="0.25">
      <c r="A12724" s="4" t="str">
        <f t="shared" si="396"/>
        <v>46251-POX56-bbd2</v>
      </c>
      <c r="B12724" s="14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 t="shared" si="397"/>
        <v>2026-08</v>
      </c>
      <c r="J12724" s="7" t="str">
        <f>VLOOKUP(C12724,'[1]T. Apoyo Sistema'!$B$1:$C$89,2,0)</f>
        <v>SI</v>
      </c>
    </row>
    <row r="12725" spans="1:10" x14ac:dyDescent="0.25">
      <c r="A12725" s="4" t="str">
        <f t="shared" si="396"/>
        <v>46251-POX56-com1</v>
      </c>
      <c r="B12725" s="14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 t="shared" si="397"/>
        <v>2026-08</v>
      </c>
      <c r="J12725" s="7" t="str">
        <f>VLOOKUP(C12725,'[1]T. Apoyo Sistema'!$B$1:$C$89,2,0)</f>
        <v>SI</v>
      </c>
    </row>
    <row r="12726" spans="1:10" x14ac:dyDescent="0.25">
      <c r="A12726" s="4" t="str">
        <f t="shared" si="396"/>
        <v>46251-POX56-com2</v>
      </c>
      <c r="B12726" s="14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 t="shared" si="397"/>
        <v>2026-08</v>
      </c>
      <c r="J12726" s="7" t="str">
        <f>VLOOKUP(C12726,'[1]T. Apoyo Sistema'!$B$1:$C$89,2,0)</f>
        <v>SI</v>
      </c>
    </row>
    <row r="12727" spans="1:10" x14ac:dyDescent="0.25">
      <c r="A12727" s="4" t="str">
        <f t="shared" si="396"/>
        <v>46251-POX56-com3</v>
      </c>
      <c r="B12727" s="14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 t="shared" si="397"/>
        <v>2026-08</v>
      </c>
      <c r="J12727" s="7" t="str">
        <f>VLOOKUP(C12727,'[1]T. Apoyo Sistema'!$B$1:$C$89,2,0)</f>
        <v>SI</v>
      </c>
    </row>
    <row r="12728" spans="1:10" x14ac:dyDescent="0.25">
      <c r="A12728" s="4" t="str">
        <f t="shared" si="396"/>
        <v>46251-POX56-com4</v>
      </c>
      <c r="B12728" s="14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 t="shared" si="397"/>
        <v>2026-08</v>
      </c>
      <c r="J12728" s="7" t="str">
        <f>VLOOKUP(C12728,'[1]T. Apoyo Sistema'!$B$1:$C$89,2,0)</f>
        <v>SI</v>
      </c>
    </row>
    <row r="12729" spans="1:10" x14ac:dyDescent="0.25">
      <c r="A12729" s="4" t="str">
        <f t="shared" si="396"/>
        <v>46251-POX56-gen1</v>
      </c>
      <c r="B12729" s="14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 t="shared" si="397"/>
        <v>2026-08</v>
      </c>
      <c r="J12729" s="7" t="str">
        <f>VLOOKUP(C12729,'[1]T. Apoyo Sistema'!$B$1:$C$89,2,0)</f>
        <v>SI</v>
      </c>
    </row>
    <row r="12730" spans="1:10" x14ac:dyDescent="0.25">
      <c r="A12730" s="4" t="str">
        <f t="shared" si="396"/>
        <v>46251-POX56-gen2</v>
      </c>
      <c r="B12730" s="14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 t="shared" si="397"/>
        <v>2026-08</v>
      </c>
      <c r="J12730" s="7" t="str">
        <f>VLOOKUP(C12730,'[1]T. Apoyo Sistema'!$B$1:$C$89,2,0)</f>
        <v>SI</v>
      </c>
    </row>
    <row r="12731" spans="1:10" x14ac:dyDescent="0.25">
      <c r="A12731" s="4" t="str">
        <f t="shared" si="396"/>
        <v>46251-POX56-psa1</v>
      </c>
      <c r="B12731" s="14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 t="shared" si="397"/>
        <v>2026-08</v>
      </c>
      <c r="J12731" s="7" t="str">
        <f>VLOOKUP(C12731,'[1]T. Apoyo Sistema'!$B$1:$C$89,2,0)</f>
        <v>SI</v>
      </c>
    </row>
    <row r="12732" spans="1:10" x14ac:dyDescent="0.25">
      <c r="A12732" s="4" t="str">
        <f t="shared" si="396"/>
        <v>46251-POX56-psa2</v>
      </c>
      <c r="B12732" s="14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 t="shared" si="397"/>
        <v>2026-08</v>
      </c>
      <c r="J12732" s="7" t="str">
        <f>VLOOKUP(C12732,'[1]T. Apoyo Sistema'!$B$1:$C$89,2,0)</f>
        <v>SI</v>
      </c>
    </row>
    <row r="12733" spans="1:10" x14ac:dyDescent="0.25">
      <c r="A12733" s="4" t="str">
        <f t="shared" si="396"/>
        <v>46251-POX56-psa3</v>
      </c>
      <c r="B12733" s="14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 t="shared" si="397"/>
        <v>2026-08</v>
      </c>
      <c r="J12733" s="7" t="str">
        <f>VLOOKUP(C12733,'[1]T. Apoyo Sistema'!$B$1:$C$89,2,0)</f>
        <v>SI</v>
      </c>
    </row>
    <row r="12734" spans="1:10" x14ac:dyDescent="0.25">
      <c r="A12734" s="4" t="str">
        <f t="shared" si="396"/>
        <v>46251-POX56-psa4</v>
      </c>
      <c r="B12734" s="14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 t="shared" si="397"/>
        <v>2026-08</v>
      </c>
      <c r="J12734" s="7" t="str">
        <f>VLOOKUP(C12734,'[1]T. Apoyo Sistema'!$B$1:$C$89,2,0)</f>
        <v>SI</v>
      </c>
    </row>
    <row r="12735" spans="1:10" x14ac:dyDescent="0.25">
      <c r="A12735" s="4" t="str">
        <f t="shared" si="396"/>
        <v>46251-POX56-sec1</v>
      </c>
      <c r="B12735" s="14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 t="shared" si="397"/>
        <v>2026-08</v>
      </c>
      <c r="J12735" s="7" t="str">
        <f>VLOOKUP(C12735,'[1]T. Apoyo Sistema'!$B$1:$C$89,2,0)</f>
        <v>SI</v>
      </c>
    </row>
    <row r="12736" spans="1:10" x14ac:dyDescent="0.25">
      <c r="A12736" s="4" t="str">
        <f t="shared" si="396"/>
        <v>46251-POX56-sec2</v>
      </c>
      <c r="B12736" s="14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 t="shared" si="397"/>
        <v>2026-08</v>
      </c>
      <c r="J12736" s="7" t="str">
        <f>VLOOKUP(C12736,'[1]T. Apoyo Sistema'!$B$1:$C$89,2,0)</f>
        <v>SI</v>
      </c>
    </row>
    <row r="12737" spans="1:10" x14ac:dyDescent="0.25">
      <c r="A12737" s="4" t="str">
        <f t="shared" si="396"/>
        <v>46251-POX57-bbd1</v>
      </c>
      <c r="B12737" s="14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 t="shared" si="397"/>
        <v>2026-08</v>
      </c>
      <c r="J12737" s="7" t="str">
        <f>VLOOKUP(C12737,'[1]T. Apoyo Sistema'!$B$1:$C$89,2,0)</f>
        <v>SI</v>
      </c>
    </row>
    <row r="12738" spans="1:10" x14ac:dyDescent="0.25">
      <c r="A12738" s="4" t="str">
        <f t="shared" ref="A12738:A12801" si="398">CONCATENATE(B12738,"-",C12738,"-",D12738)</f>
        <v>46251-POX57-bbd2</v>
      </c>
      <c r="B12738" s="14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 t="shared" ref="I12738:I12801" si="399">TEXT(B12738,"yyyy-mm")</f>
        <v>2026-08</v>
      </c>
      <c r="J12738" s="7" t="str">
        <f>VLOOKUP(C12738,'[1]T. Apoyo Sistema'!$B$1:$C$89,2,0)</f>
        <v>SI</v>
      </c>
    </row>
    <row r="12739" spans="1:10" x14ac:dyDescent="0.25">
      <c r="A12739" s="4" t="str">
        <f t="shared" si="398"/>
        <v>46251-POX57-com1</v>
      </c>
      <c r="B12739" s="14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 t="shared" si="399"/>
        <v>2026-08</v>
      </c>
      <c r="J12739" s="7" t="str">
        <f>VLOOKUP(C12739,'[1]T. Apoyo Sistema'!$B$1:$C$89,2,0)</f>
        <v>SI</v>
      </c>
    </row>
    <row r="12740" spans="1:10" x14ac:dyDescent="0.25">
      <c r="A12740" s="4" t="str">
        <f t="shared" si="398"/>
        <v>46251-POX57-com2</v>
      </c>
      <c r="B12740" s="14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 t="shared" si="399"/>
        <v>2026-08</v>
      </c>
      <c r="J12740" s="7" t="str">
        <f>VLOOKUP(C12740,'[1]T. Apoyo Sistema'!$B$1:$C$89,2,0)</f>
        <v>SI</v>
      </c>
    </row>
    <row r="12741" spans="1:10" x14ac:dyDescent="0.25">
      <c r="A12741" s="4" t="str">
        <f t="shared" si="398"/>
        <v>46251-POX57-com3</v>
      </c>
      <c r="B12741" s="14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 t="shared" si="399"/>
        <v>2026-08</v>
      </c>
      <c r="J12741" s="7" t="str">
        <f>VLOOKUP(C12741,'[1]T. Apoyo Sistema'!$B$1:$C$89,2,0)</f>
        <v>SI</v>
      </c>
    </row>
    <row r="12742" spans="1:10" x14ac:dyDescent="0.25">
      <c r="A12742" s="4" t="str">
        <f t="shared" si="398"/>
        <v>46251-POX57-com4</v>
      </c>
      <c r="B12742" s="14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 t="shared" si="399"/>
        <v>2026-08</v>
      </c>
      <c r="J12742" s="7" t="str">
        <f>VLOOKUP(C12742,'[1]T. Apoyo Sistema'!$B$1:$C$89,2,0)</f>
        <v>SI</v>
      </c>
    </row>
    <row r="12743" spans="1:10" x14ac:dyDescent="0.25">
      <c r="A12743" s="4" t="str">
        <f t="shared" si="398"/>
        <v>46251-POX57-gen1</v>
      </c>
      <c r="B12743" s="14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 t="shared" si="399"/>
        <v>2026-08</v>
      </c>
      <c r="J12743" s="7" t="str">
        <f>VLOOKUP(C12743,'[1]T. Apoyo Sistema'!$B$1:$C$89,2,0)</f>
        <v>SI</v>
      </c>
    </row>
    <row r="12744" spans="1:10" x14ac:dyDescent="0.25">
      <c r="A12744" s="4" t="str">
        <f t="shared" si="398"/>
        <v>46251-POX57-gen2</v>
      </c>
      <c r="B12744" s="14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 t="shared" si="399"/>
        <v>2026-08</v>
      </c>
      <c r="J12744" s="7" t="str">
        <f>VLOOKUP(C12744,'[1]T. Apoyo Sistema'!$B$1:$C$89,2,0)</f>
        <v>SI</v>
      </c>
    </row>
    <row r="12745" spans="1:10" x14ac:dyDescent="0.25">
      <c r="A12745" s="4" t="str">
        <f t="shared" si="398"/>
        <v>46251-POX57-psa1</v>
      </c>
      <c r="B12745" s="14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 t="shared" si="399"/>
        <v>2026-08</v>
      </c>
      <c r="J12745" s="7" t="str">
        <f>VLOOKUP(C12745,'[1]T. Apoyo Sistema'!$B$1:$C$89,2,0)</f>
        <v>SI</v>
      </c>
    </row>
    <row r="12746" spans="1:10" x14ac:dyDescent="0.25">
      <c r="A12746" s="4" t="str">
        <f t="shared" si="398"/>
        <v>46251-POX57-psa2</v>
      </c>
      <c r="B12746" s="14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 t="shared" si="399"/>
        <v>2026-08</v>
      </c>
      <c r="J12746" s="7" t="str">
        <f>VLOOKUP(C12746,'[1]T. Apoyo Sistema'!$B$1:$C$89,2,0)</f>
        <v>SI</v>
      </c>
    </row>
    <row r="12747" spans="1:10" x14ac:dyDescent="0.25">
      <c r="A12747" s="4" t="str">
        <f t="shared" si="398"/>
        <v>46251-POX57-psa3</v>
      </c>
      <c r="B12747" s="14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 t="shared" si="399"/>
        <v>2026-08</v>
      </c>
      <c r="J12747" s="7" t="str">
        <f>VLOOKUP(C12747,'[1]T. Apoyo Sistema'!$B$1:$C$89,2,0)</f>
        <v>SI</v>
      </c>
    </row>
    <row r="12748" spans="1:10" x14ac:dyDescent="0.25">
      <c r="A12748" s="4" t="str">
        <f t="shared" si="398"/>
        <v>46251-POX57-psa4</v>
      </c>
      <c r="B12748" s="14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 t="shared" si="399"/>
        <v>2026-08</v>
      </c>
      <c r="J12748" s="7" t="str">
        <f>VLOOKUP(C12748,'[1]T. Apoyo Sistema'!$B$1:$C$89,2,0)</f>
        <v>SI</v>
      </c>
    </row>
    <row r="12749" spans="1:10" x14ac:dyDescent="0.25">
      <c r="A12749" s="4" t="str">
        <f t="shared" si="398"/>
        <v>46251-POX57-sec1</v>
      </c>
      <c r="B12749" s="14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 t="shared" si="399"/>
        <v>2026-08</v>
      </c>
      <c r="J12749" s="7" t="str">
        <f>VLOOKUP(C12749,'[1]T. Apoyo Sistema'!$B$1:$C$89,2,0)</f>
        <v>SI</v>
      </c>
    </row>
    <row r="12750" spans="1:10" x14ac:dyDescent="0.25">
      <c r="A12750" s="4" t="str">
        <f t="shared" si="398"/>
        <v>46251-POX57-sec2</v>
      </c>
      <c r="B12750" s="14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 t="shared" si="399"/>
        <v>2026-08</v>
      </c>
      <c r="J12750" s="7" t="str">
        <f>VLOOKUP(C12750,'[1]T. Apoyo Sistema'!$B$1:$C$89,2,0)</f>
        <v>SI</v>
      </c>
    </row>
    <row r="12751" spans="1:10" x14ac:dyDescent="0.25">
      <c r="A12751" s="4" t="str">
        <f t="shared" si="398"/>
        <v>46251-POX58-bbd1</v>
      </c>
      <c r="B12751" s="14">
        <v>46251</v>
      </c>
      <c r="C12751" s="4" t="s">
        <v>103</v>
      </c>
      <c r="D12751" s="4" t="s">
        <v>69</v>
      </c>
      <c r="E12751" s="4">
        <v>0</v>
      </c>
      <c r="F12751" s="6">
        <v>0</v>
      </c>
      <c r="G12751" s="6">
        <v>13.466666666666667</v>
      </c>
      <c r="H12751" s="6">
        <v>0</v>
      </c>
      <c r="I12751" s="4" t="str">
        <f t="shared" si="399"/>
        <v>2026-08</v>
      </c>
      <c r="J12751" s="7" t="str">
        <f>VLOOKUP(C12751,'[1]T. Apoyo Sistema'!$B$1:$C$89,2,0)</f>
        <v>SI</v>
      </c>
    </row>
    <row r="12752" spans="1:10" x14ac:dyDescent="0.25">
      <c r="A12752" s="4" t="str">
        <f t="shared" si="398"/>
        <v>46251-POX58-bbd2</v>
      </c>
      <c r="B12752" s="14">
        <v>46251</v>
      </c>
      <c r="C12752" s="4" t="s">
        <v>103</v>
      </c>
      <c r="D12752" s="4" t="s">
        <v>70</v>
      </c>
      <c r="E12752" s="4">
        <v>0</v>
      </c>
      <c r="F12752" s="6">
        <v>0.38333333333333336</v>
      </c>
      <c r="G12752" s="6">
        <v>13.083333333333334</v>
      </c>
      <c r="H12752" s="6">
        <v>0</v>
      </c>
      <c r="I12752" s="4" t="str">
        <f t="shared" si="399"/>
        <v>2026-08</v>
      </c>
      <c r="J12752" s="7" t="str">
        <f>VLOOKUP(C12752,'[1]T. Apoyo Sistema'!$B$1:$C$89,2,0)</f>
        <v>SI</v>
      </c>
    </row>
    <row r="12753" spans="1:10" x14ac:dyDescent="0.25">
      <c r="A12753" s="4" t="str">
        <f t="shared" si="398"/>
        <v>46251-POX58-com1</v>
      </c>
      <c r="B12753" s="14">
        <v>46251</v>
      </c>
      <c r="C12753" s="4" t="s">
        <v>103</v>
      </c>
      <c r="D12753" s="4" t="s">
        <v>71</v>
      </c>
      <c r="E12753" s="4">
        <v>0</v>
      </c>
      <c r="F12753" s="6">
        <v>8.8833333333333329</v>
      </c>
      <c r="G12753" s="6">
        <v>4.5833333333333339</v>
      </c>
      <c r="H12753" s="6">
        <v>0</v>
      </c>
      <c r="I12753" s="4" t="str">
        <f t="shared" si="399"/>
        <v>2026-08</v>
      </c>
      <c r="J12753" s="7" t="str">
        <f>VLOOKUP(C12753,'[1]T. Apoyo Sistema'!$B$1:$C$89,2,0)</f>
        <v>SI</v>
      </c>
    </row>
    <row r="12754" spans="1:10" x14ac:dyDescent="0.25">
      <c r="A12754" s="4" t="str">
        <f t="shared" si="398"/>
        <v>46251-POX58-com2</v>
      </c>
      <c r="B12754" s="14">
        <v>46251</v>
      </c>
      <c r="C12754" s="4" t="s">
        <v>103</v>
      </c>
      <c r="D12754" s="4" t="s">
        <v>72</v>
      </c>
      <c r="E12754" s="4">
        <v>0</v>
      </c>
      <c r="F12754" s="6">
        <v>8.8833333333333329</v>
      </c>
      <c r="G12754" s="6">
        <v>4.5833333333333339</v>
      </c>
      <c r="H12754" s="6">
        <v>0</v>
      </c>
      <c r="I12754" s="4" t="str">
        <f t="shared" si="399"/>
        <v>2026-08</v>
      </c>
      <c r="J12754" s="7" t="str">
        <f>VLOOKUP(C12754,'[1]T. Apoyo Sistema'!$B$1:$C$89,2,0)</f>
        <v>SI</v>
      </c>
    </row>
    <row r="12755" spans="1:10" x14ac:dyDescent="0.25">
      <c r="A12755" s="4" t="str">
        <f t="shared" si="398"/>
        <v>46251-POX58-com3</v>
      </c>
      <c r="B12755" s="14">
        <v>46251</v>
      </c>
      <c r="C12755" s="4" t="s">
        <v>103</v>
      </c>
      <c r="D12755" s="4" t="s">
        <v>77</v>
      </c>
      <c r="E12755" s="4">
        <v>0</v>
      </c>
      <c r="F12755" s="6">
        <v>8.8833333333333329</v>
      </c>
      <c r="G12755" s="6">
        <v>4.5833333333333339</v>
      </c>
      <c r="H12755" s="6">
        <v>0</v>
      </c>
      <c r="I12755" s="4" t="str">
        <f t="shared" si="399"/>
        <v>2026-08</v>
      </c>
      <c r="J12755" s="7" t="str">
        <f>VLOOKUP(C12755,'[1]T. Apoyo Sistema'!$B$1:$C$89,2,0)</f>
        <v>SI</v>
      </c>
    </row>
    <row r="12756" spans="1:10" x14ac:dyDescent="0.25">
      <c r="A12756" s="4" t="str">
        <f t="shared" si="398"/>
        <v>46251-POX58-com4</v>
      </c>
      <c r="B12756" s="14">
        <v>46251</v>
      </c>
      <c r="C12756" s="4" t="s">
        <v>103</v>
      </c>
      <c r="D12756" s="4" t="s">
        <v>78</v>
      </c>
      <c r="E12756" s="4">
        <v>0</v>
      </c>
      <c r="F12756" s="6">
        <v>8.9</v>
      </c>
      <c r="G12756" s="6">
        <v>4.5666666666666664</v>
      </c>
      <c r="H12756" s="6">
        <v>0</v>
      </c>
      <c r="I12756" s="4" t="str">
        <f t="shared" si="399"/>
        <v>2026-08</v>
      </c>
      <c r="J12756" s="7" t="str">
        <f>VLOOKUP(C12756,'[1]T. Apoyo Sistema'!$B$1:$C$89,2,0)</f>
        <v>SI</v>
      </c>
    </row>
    <row r="12757" spans="1:10" x14ac:dyDescent="0.25">
      <c r="A12757" s="4" t="str">
        <f t="shared" si="398"/>
        <v>46251-POX58-gen1</v>
      </c>
      <c r="B12757" s="14">
        <v>46251</v>
      </c>
      <c r="C12757" s="4" t="s">
        <v>103</v>
      </c>
      <c r="D12757" s="4" t="s">
        <v>59</v>
      </c>
      <c r="E12757" s="4">
        <v>0</v>
      </c>
      <c r="F12757" s="6">
        <v>8.9333333333333336</v>
      </c>
      <c r="G12757" s="6">
        <v>4.5333333333333332</v>
      </c>
      <c r="H12757" s="6">
        <v>0</v>
      </c>
      <c r="I12757" s="4" t="str">
        <f t="shared" si="399"/>
        <v>2026-08</v>
      </c>
      <c r="J12757" s="7" t="str">
        <f>VLOOKUP(C12757,'[1]T. Apoyo Sistema'!$B$1:$C$89,2,0)</f>
        <v>SI</v>
      </c>
    </row>
    <row r="12758" spans="1:10" x14ac:dyDescent="0.25">
      <c r="A12758" s="4" t="str">
        <f t="shared" si="398"/>
        <v>46251-POX58-gen2</v>
      </c>
      <c r="B12758" s="14">
        <v>46251</v>
      </c>
      <c r="C12758" s="4" t="s">
        <v>103</v>
      </c>
      <c r="D12758" s="4" t="s">
        <v>73</v>
      </c>
      <c r="E12758" s="4">
        <v>0</v>
      </c>
      <c r="F12758" s="6">
        <v>0</v>
      </c>
      <c r="G12758" s="6">
        <v>13.466666666666667</v>
      </c>
      <c r="H12758" s="6">
        <v>0</v>
      </c>
      <c r="I12758" s="4" t="str">
        <f t="shared" si="399"/>
        <v>2026-08</v>
      </c>
      <c r="J12758" s="7" t="str">
        <f>VLOOKUP(C12758,'[1]T. Apoyo Sistema'!$B$1:$C$89,2,0)</f>
        <v>SI</v>
      </c>
    </row>
    <row r="12759" spans="1:10" x14ac:dyDescent="0.25">
      <c r="A12759" s="4" t="str">
        <f t="shared" si="398"/>
        <v>46251-POX58-motocom1</v>
      </c>
      <c r="B12759" s="14">
        <v>46251</v>
      </c>
      <c r="C12759" s="4" t="s">
        <v>103</v>
      </c>
      <c r="D12759" s="4" t="s">
        <v>104</v>
      </c>
      <c r="E12759" s="4">
        <v>0</v>
      </c>
      <c r="F12759" s="6">
        <v>0</v>
      </c>
      <c r="G12759" s="6">
        <v>13.466666666666667</v>
      </c>
      <c r="H12759" s="6">
        <v>0</v>
      </c>
      <c r="I12759" s="4" t="str">
        <f t="shared" si="399"/>
        <v>2026-08</v>
      </c>
      <c r="J12759" s="7" t="str">
        <f>VLOOKUP(C12759,'[1]T. Apoyo Sistema'!$B$1:$C$89,2,0)</f>
        <v>SI</v>
      </c>
    </row>
    <row r="12760" spans="1:10" x14ac:dyDescent="0.25">
      <c r="A12760" s="4" t="str">
        <f t="shared" si="398"/>
        <v>46251-POX58-motocom2</v>
      </c>
      <c r="B12760" s="14">
        <v>46251</v>
      </c>
      <c r="C12760" s="4" t="s">
        <v>103</v>
      </c>
      <c r="D12760" s="4" t="s">
        <v>105</v>
      </c>
      <c r="E12760" s="4">
        <v>0</v>
      </c>
      <c r="F12760" s="6">
        <v>0</v>
      </c>
      <c r="G12760" s="6">
        <v>13.466666666666667</v>
      </c>
      <c r="H12760" s="6">
        <v>0</v>
      </c>
      <c r="I12760" s="4" t="str">
        <f t="shared" si="399"/>
        <v>2026-08</v>
      </c>
      <c r="J12760" s="7" t="str">
        <f>VLOOKUP(C12760,'[1]T. Apoyo Sistema'!$B$1:$C$89,2,0)</f>
        <v>SI</v>
      </c>
    </row>
    <row r="12761" spans="1:10" x14ac:dyDescent="0.25">
      <c r="A12761" s="4" t="str">
        <f t="shared" si="398"/>
        <v>46251-POX58-psa1</v>
      </c>
      <c r="B12761" s="14">
        <v>46251</v>
      </c>
      <c r="C12761" s="4" t="s">
        <v>103</v>
      </c>
      <c r="D12761" s="4" t="s">
        <v>60</v>
      </c>
      <c r="E12761" s="4">
        <v>0</v>
      </c>
      <c r="F12761" s="6">
        <v>0</v>
      </c>
      <c r="G12761" s="6">
        <v>13.466666666666667</v>
      </c>
      <c r="H12761" s="6">
        <v>0</v>
      </c>
      <c r="I12761" s="4" t="str">
        <f t="shared" si="399"/>
        <v>2026-08</v>
      </c>
      <c r="J12761" s="7" t="str">
        <f>VLOOKUP(C12761,'[1]T. Apoyo Sistema'!$B$1:$C$89,2,0)</f>
        <v>SI</v>
      </c>
    </row>
    <row r="12762" spans="1:10" x14ac:dyDescent="0.25">
      <c r="A12762" s="4" t="str">
        <f t="shared" si="398"/>
        <v>46251-POX58-psa2</v>
      </c>
      <c r="B12762" s="14">
        <v>46251</v>
      </c>
      <c r="C12762" s="4" t="s">
        <v>103</v>
      </c>
      <c r="D12762" s="4" t="s">
        <v>74</v>
      </c>
      <c r="E12762" s="4">
        <v>0</v>
      </c>
      <c r="F12762" s="6">
        <v>0</v>
      </c>
      <c r="G12762" s="6">
        <v>13.466666666666667</v>
      </c>
      <c r="H12762" s="6">
        <v>0</v>
      </c>
      <c r="I12762" s="4" t="str">
        <f t="shared" si="399"/>
        <v>2026-08</v>
      </c>
      <c r="J12762" s="7" t="str">
        <f>VLOOKUP(C12762,'[1]T. Apoyo Sistema'!$B$1:$C$89,2,0)</f>
        <v>SI</v>
      </c>
    </row>
    <row r="12763" spans="1:10" x14ac:dyDescent="0.25">
      <c r="A12763" s="4" t="str">
        <f t="shared" si="398"/>
        <v>46251-POX58-psa3</v>
      </c>
      <c r="B12763" s="14">
        <v>46251</v>
      </c>
      <c r="C12763" s="4" t="s">
        <v>103</v>
      </c>
      <c r="D12763" s="4" t="s">
        <v>79</v>
      </c>
      <c r="E12763" s="4">
        <v>0</v>
      </c>
      <c r="F12763" s="6">
        <v>0</v>
      </c>
      <c r="G12763" s="6">
        <v>13.466666666666667</v>
      </c>
      <c r="H12763" s="6">
        <v>0</v>
      </c>
      <c r="I12763" s="4" t="str">
        <f t="shared" si="399"/>
        <v>2026-08</v>
      </c>
      <c r="J12763" s="7" t="str">
        <f>VLOOKUP(C12763,'[1]T. Apoyo Sistema'!$B$1:$C$89,2,0)</f>
        <v>SI</v>
      </c>
    </row>
    <row r="12764" spans="1:10" x14ac:dyDescent="0.25">
      <c r="A12764" s="4" t="str">
        <f t="shared" si="398"/>
        <v>46251-POX58-psa4</v>
      </c>
      <c r="B12764" s="14">
        <v>46251</v>
      </c>
      <c r="C12764" s="4" t="s">
        <v>103</v>
      </c>
      <c r="D12764" s="4" t="s">
        <v>80</v>
      </c>
      <c r="E12764" s="4">
        <v>0</v>
      </c>
      <c r="F12764" s="6">
        <v>0</v>
      </c>
      <c r="G12764" s="6">
        <v>13.466666666666667</v>
      </c>
      <c r="H12764" s="6">
        <v>0</v>
      </c>
      <c r="I12764" s="4" t="str">
        <f t="shared" si="399"/>
        <v>2026-08</v>
      </c>
      <c r="J12764" s="7" t="str">
        <f>VLOOKUP(C12764,'[1]T. Apoyo Sistema'!$B$1:$C$89,2,0)</f>
        <v>SI</v>
      </c>
    </row>
    <row r="12765" spans="1:10" x14ac:dyDescent="0.25">
      <c r="A12765" s="4" t="str">
        <f t="shared" si="398"/>
        <v>46251-POX58-sec1</v>
      </c>
      <c r="B12765" s="14">
        <v>46251</v>
      </c>
      <c r="C12765" s="4" t="s">
        <v>103</v>
      </c>
      <c r="D12765" s="4" t="s">
        <v>75</v>
      </c>
      <c r="E12765" s="4">
        <v>0</v>
      </c>
      <c r="F12765" s="6">
        <v>8.9</v>
      </c>
      <c r="G12765" s="6">
        <v>4.5666666666666664</v>
      </c>
      <c r="H12765" s="6">
        <v>0</v>
      </c>
      <c r="I12765" s="4" t="str">
        <f t="shared" si="399"/>
        <v>2026-08</v>
      </c>
      <c r="J12765" s="7" t="str">
        <f>VLOOKUP(C12765,'[1]T. Apoyo Sistema'!$B$1:$C$89,2,0)</f>
        <v>SI</v>
      </c>
    </row>
    <row r="12766" spans="1:10" x14ac:dyDescent="0.25">
      <c r="A12766" s="4" t="str">
        <f t="shared" si="398"/>
        <v>46251-POX58-sec2</v>
      </c>
      <c r="B12766" s="14">
        <v>46251</v>
      </c>
      <c r="C12766" s="4" t="s">
        <v>103</v>
      </c>
      <c r="D12766" s="4" t="s">
        <v>76</v>
      </c>
      <c r="E12766" s="4">
        <v>0</v>
      </c>
      <c r="F12766" s="6">
        <v>8.9</v>
      </c>
      <c r="G12766" s="6">
        <v>4.5666666666666664</v>
      </c>
      <c r="H12766" s="6">
        <v>0</v>
      </c>
      <c r="I12766" s="4" t="str">
        <f t="shared" si="399"/>
        <v>2026-08</v>
      </c>
      <c r="J12766" s="7" t="str">
        <f>VLOOKUP(C12766,'[1]T. Apoyo Sistema'!$B$1:$C$89,2,0)</f>
        <v>SI</v>
      </c>
    </row>
    <row r="12767" spans="1:10" x14ac:dyDescent="0.25">
      <c r="A12767" s="4" t="str">
        <f t="shared" si="398"/>
        <v>46251-POX59-bbd1</v>
      </c>
      <c r="B12767" s="14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 t="shared" si="399"/>
        <v>2026-08</v>
      </c>
      <c r="J12767" s="7" t="str">
        <f>VLOOKUP(C12767,'[1]T. Apoyo Sistema'!$B$1:$C$89,2,0)</f>
        <v>SI</v>
      </c>
    </row>
    <row r="12768" spans="1:10" x14ac:dyDescent="0.25">
      <c r="A12768" s="4" t="str">
        <f t="shared" si="398"/>
        <v>46251-POX59-bbd2</v>
      </c>
      <c r="B12768" s="14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 t="shared" si="399"/>
        <v>2026-08</v>
      </c>
      <c r="J12768" s="7" t="str">
        <f>VLOOKUP(C12768,'[1]T. Apoyo Sistema'!$B$1:$C$89,2,0)</f>
        <v>SI</v>
      </c>
    </row>
    <row r="12769" spans="1:10" x14ac:dyDescent="0.25">
      <c r="A12769" s="4" t="str">
        <f t="shared" si="398"/>
        <v>46251-POX59-com1</v>
      </c>
      <c r="B12769" s="14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 t="shared" si="399"/>
        <v>2026-08</v>
      </c>
      <c r="J12769" s="7" t="str">
        <f>VLOOKUP(C12769,'[1]T. Apoyo Sistema'!$B$1:$C$89,2,0)</f>
        <v>SI</v>
      </c>
    </row>
    <row r="12770" spans="1:10" x14ac:dyDescent="0.25">
      <c r="A12770" s="4" t="str">
        <f t="shared" si="398"/>
        <v>46251-POX59-com2</v>
      </c>
      <c r="B12770" s="14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 t="shared" si="399"/>
        <v>2026-08</v>
      </c>
      <c r="J12770" s="7" t="str">
        <f>VLOOKUP(C12770,'[1]T. Apoyo Sistema'!$B$1:$C$89,2,0)</f>
        <v>SI</v>
      </c>
    </row>
    <row r="12771" spans="1:10" x14ac:dyDescent="0.25">
      <c r="A12771" s="4" t="str">
        <f t="shared" si="398"/>
        <v>46251-POX59-com3</v>
      </c>
      <c r="B12771" s="14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 t="shared" si="399"/>
        <v>2026-08</v>
      </c>
      <c r="J12771" s="7" t="str">
        <f>VLOOKUP(C12771,'[1]T. Apoyo Sistema'!$B$1:$C$89,2,0)</f>
        <v>SI</v>
      </c>
    </row>
    <row r="12772" spans="1:10" x14ac:dyDescent="0.25">
      <c r="A12772" s="4" t="str">
        <f t="shared" si="398"/>
        <v>46251-POX59-gen1</v>
      </c>
      <c r="B12772" s="14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 t="shared" si="399"/>
        <v>2026-08</v>
      </c>
      <c r="J12772" s="7" t="str">
        <f>VLOOKUP(C12772,'[1]T. Apoyo Sistema'!$B$1:$C$89,2,0)</f>
        <v>SI</v>
      </c>
    </row>
    <row r="12773" spans="1:10" x14ac:dyDescent="0.25">
      <c r="A12773" s="4" t="str">
        <f t="shared" si="398"/>
        <v>46251-POX59-gen2</v>
      </c>
      <c r="B12773" s="14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 t="shared" si="399"/>
        <v>2026-08</v>
      </c>
      <c r="J12773" s="7" t="str">
        <f>VLOOKUP(C12773,'[1]T. Apoyo Sistema'!$B$1:$C$89,2,0)</f>
        <v>SI</v>
      </c>
    </row>
    <row r="12774" spans="1:10" x14ac:dyDescent="0.25">
      <c r="A12774" s="4" t="str">
        <f t="shared" si="398"/>
        <v>46251-POX59-motocom1</v>
      </c>
      <c r="B12774" s="14">
        <v>46251</v>
      </c>
      <c r="C12774" s="4" t="s">
        <v>38</v>
      </c>
      <c r="D12774" s="4" t="s">
        <v>104</v>
      </c>
      <c r="E12774" s="4">
        <v>0</v>
      </c>
      <c r="F12774" s="6">
        <v>0</v>
      </c>
      <c r="G12774" s="6">
        <v>0</v>
      </c>
      <c r="H12774" s="6">
        <v>0</v>
      </c>
      <c r="I12774" s="4" t="str">
        <f t="shared" si="399"/>
        <v>2026-08</v>
      </c>
      <c r="J12774" s="7" t="str">
        <f>VLOOKUP(C12774,'[1]T. Apoyo Sistema'!$B$1:$C$89,2,0)</f>
        <v>SI</v>
      </c>
    </row>
    <row r="12775" spans="1:10" x14ac:dyDescent="0.25">
      <c r="A12775" s="4" t="str">
        <f t="shared" si="398"/>
        <v>46251-POX59-motocom2</v>
      </c>
      <c r="B12775" s="14">
        <v>46251</v>
      </c>
      <c r="C12775" s="4" t="s">
        <v>38</v>
      </c>
      <c r="D12775" s="4" t="s">
        <v>105</v>
      </c>
      <c r="E12775" s="4">
        <v>0</v>
      </c>
      <c r="F12775" s="6">
        <v>0</v>
      </c>
      <c r="G12775" s="6">
        <v>0</v>
      </c>
      <c r="H12775" s="6">
        <v>0</v>
      </c>
      <c r="I12775" s="4" t="str">
        <f t="shared" si="399"/>
        <v>2026-08</v>
      </c>
      <c r="J12775" s="7" t="str">
        <f>VLOOKUP(C12775,'[1]T. Apoyo Sistema'!$B$1:$C$89,2,0)</f>
        <v>SI</v>
      </c>
    </row>
    <row r="12776" spans="1:10" x14ac:dyDescent="0.25">
      <c r="A12776" s="4" t="str">
        <f t="shared" si="398"/>
        <v>46251-POX59-psa1</v>
      </c>
      <c r="B12776" s="14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 t="shared" si="399"/>
        <v>2026-08</v>
      </c>
      <c r="J12776" s="7" t="str">
        <f>VLOOKUP(C12776,'[1]T. Apoyo Sistema'!$B$1:$C$89,2,0)</f>
        <v>SI</v>
      </c>
    </row>
    <row r="12777" spans="1:10" x14ac:dyDescent="0.25">
      <c r="A12777" s="4" t="str">
        <f t="shared" si="398"/>
        <v>46251-POX59-psa2</v>
      </c>
      <c r="B12777" s="14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 t="shared" si="399"/>
        <v>2026-08</v>
      </c>
      <c r="J12777" s="7" t="str">
        <f>VLOOKUP(C12777,'[1]T. Apoyo Sistema'!$B$1:$C$89,2,0)</f>
        <v>SI</v>
      </c>
    </row>
    <row r="12778" spans="1:10" x14ac:dyDescent="0.25">
      <c r="A12778" s="4" t="str">
        <f t="shared" si="398"/>
        <v>46251-POX59-psa3</v>
      </c>
      <c r="B12778" s="14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 t="shared" si="399"/>
        <v>2026-08</v>
      </c>
      <c r="J12778" s="7" t="str">
        <f>VLOOKUP(C12778,'[1]T. Apoyo Sistema'!$B$1:$C$89,2,0)</f>
        <v>SI</v>
      </c>
    </row>
    <row r="12779" spans="1:10" x14ac:dyDescent="0.25">
      <c r="A12779" s="4" t="str">
        <f t="shared" si="398"/>
        <v>46251-POX59-psa4</v>
      </c>
      <c r="B12779" s="14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 t="shared" si="399"/>
        <v>2026-08</v>
      </c>
      <c r="J12779" s="7" t="str">
        <f>VLOOKUP(C12779,'[1]T. Apoyo Sistema'!$B$1:$C$89,2,0)</f>
        <v>SI</v>
      </c>
    </row>
    <row r="12780" spans="1:10" x14ac:dyDescent="0.25">
      <c r="A12780" s="4" t="str">
        <f t="shared" si="398"/>
        <v>46251-POX59-psa5</v>
      </c>
      <c r="B12780" s="14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 t="shared" si="399"/>
        <v>2026-08</v>
      </c>
      <c r="J12780" s="7" t="str">
        <f>VLOOKUP(C12780,'[1]T. Apoyo Sistema'!$B$1:$C$89,2,0)</f>
        <v>SI</v>
      </c>
    </row>
    <row r="12781" spans="1:10" x14ac:dyDescent="0.25">
      <c r="A12781" s="4" t="str">
        <f t="shared" si="398"/>
        <v>46251-POX59-psa6</v>
      </c>
      <c r="B12781" s="14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 t="shared" si="399"/>
        <v>2026-08</v>
      </c>
      <c r="J12781" s="7" t="str">
        <f>VLOOKUP(C12781,'[1]T. Apoyo Sistema'!$B$1:$C$89,2,0)</f>
        <v>SI</v>
      </c>
    </row>
    <row r="12782" spans="1:10" x14ac:dyDescent="0.25">
      <c r="A12782" s="4" t="str">
        <f t="shared" si="398"/>
        <v>46251-POX59-sec1</v>
      </c>
      <c r="B12782" s="14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 t="shared" si="399"/>
        <v>2026-08</v>
      </c>
      <c r="J12782" s="7" t="str">
        <f>VLOOKUP(C12782,'[1]T. Apoyo Sistema'!$B$1:$C$89,2,0)</f>
        <v>SI</v>
      </c>
    </row>
    <row r="12783" spans="1:10" x14ac:dyDescent="0.25">
      <c r="A12783" s="4" t="str">
        <f t="shared" si="398"/>
        <v>46251-POX59-sec2</v>
      </c>
      <c r="B12783" s="14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 t="shared" si="399"/>
        <v>2026-08</v>
      </c>
      <c r="J12783" s="7" t="str">
        <f>VLOOKUP(C12783,'[1]T. Apoyo Sistema'!$B$1:$C$89,2,0)</f>
        <v>SI</v>
      </c>
    </row>
    <row r="12784" spans="1:10" x14ac:dyDescent="0.25">
      <c r="A12784" s="4" t="str">
        <f t="shared" si="398"/>
        <v>46251-POX6-bbd1</v>
      </c>
      <c r="B12784" s="14">
        <v>46251</v>
      </c>
      <c r="C12784" s="4" t="s">
        <v>106</v>
      </c>
      <c r="D12784" s="4" t="s">
        <v>69</v>
      </c>
      <c r="E12784" s="4">
        <v>0</v>
      </c>
      <c r="F12784" s="6">
        <v>0.23333333333333334</v>
      </c>
      <c r="G12784" s="6">
        <v>11.433333333333334</v>
      </c>
      <c r="H12784" s="6">
        <v>0</v>
      </c>
      <c r="I12784" s="4" t="str">
        <f t="shared" si="399"/>
        <v>2026-08</v>
      </c>
      <c r="J12784" s="7" t="str">
        <f>VLOOKUP(C12784,'[1]T. Apoyo Sistema'!$B$1:$C$89,2,0)</f>
        <v>SI</v>
      </c>
    </row>
    <row r="12785" spans="1:10" x14ac:dyDescent="0.25">
      <c r="A12785" s="4" t="str">
        <f t="shared" si="398"/>
        <v>46251-POX6-bbd2</v>
      </c>
      <c r="B12785" s="14">
        <v>46251</v>
      </c>
      <c r="C12785" s="4" t="s">
        <v>106</v>
      </c>
      <c r="D12785" s="4" t="s">
        <v>70</v>
      </c>
      <c r="E12785" s="4">
        <v>0</v>
      </c>
      <c r="F12785" s="6">
        <v>0</v>
      </c>
      <c r="G12785" s="6">
        <v>11.666666666666666</v>
      </c>
      <c r="H12785" s="6">
        <v>0</v>
      </c>
      <c r="I12785" s="4" t="str">
        <f t="shared" si="399"/>
        <v>2026-08</v>
      </c>
      <c r="J12785" s="7" t="str">
        <f>VLOOKUP(C12785,'[1]T. Apoyo Sistema'!$B$1:$C$89,2,0)</f>
        <v>SI</v>
      </c>
    </row>
    <row r="12786" spans="1:10" x14ac:dyDescent="0.25">
      <c r="A12786" s="4" t="str">
        <f t="shared" si="398"/>
        <v>46251-POX6-com1</v>
      </c>
      <c r="B12786" s="14">
        <v>46251</v>
      </c>
      <c r="C12786" s="4" t="s">
        <v>106</v>
      </c>
      <c r="D12786" s="4" t="s">
        <v>71</v>
      </c>
      <c r="E12786" s="4">
        <v>0</v>
      </c>
      <c r="F12786" s="6">
        <v>10.783333333333333</v>
      </c>
      <c r="G12786" s="6">
        <v>0.88333333333333286</v>
      </c>
      <c r="H12786" s="6">
        <v>0</v>
      </c>
      <c r="I12786" s="4" t="str">
        <f t="shared" si="399"/>
        <v>2026-08</v>
      </c>
      <c r="J12786" s="7" t="str">
        <f>VLOOKUP(C12786,'[1]T. Apoyo Sistema'!$B$1:$C$89,2,0)</f>
        <v>SI</v>
      </c>
    </row>
    <row r="12787" spans="1:10" x14ac:dyDescent="0.25">
      <c r="A12787" s="4" t="str">
        <f t="shared" si="398"/>
        <v>46251-POX6-com2</v>
      </c>
      <c r="B12787" s="14">
        <v>46251</v>
      </c>
      <c r="C12787" s="4" t="s">
        <v>106</v>
      </c>
      <c r="D12787" s="4" t="s">
        <v>72</v>
      </c>
      <c r="E12787" s="4">
        <v>0</v>
      </c>
      <c r="F12787" s="6">
        <v>8.8166666666666664</v>
      </c>
      <c r="G12787" s="6">
        <v>2.8499999999999996</v>
      </c>
      <c r="H12787" s="6">
        <v>0</v>
      </c>
      <c r="I12787" s="4" t="str">
        <f t="shared" si="399"/>
        <v>2026-08</v>
      </c>
      <c r="J12787" s="7" t="str">
        <f>VLOOKUP(C12787,'[1]T. Apoyo Sistema'!$B$1:$C$89,2,0)</f>
        <v>SI</v>
      </c>
    </row>
    <row r="12788" spans="1:10" x14ac:dyDescent="0.25">
      <c r="A12788" s="4" t="str">
        <f t="shared" si="398"/>
        <v>46251-POX6-com3</v>
      </c>
      <c r="B12788" s="14">
        <v>46251</v>
      </c>
      <c r="C12788" s="4" t="s">
        <v>106</v>
      </c>
      <c r="D12788" s="4" t="s">
        <v>77</v>
      </c>
      <c r="E12788" s="4">
        <v>0</v>
      </c>
      <c r="F12788" s="6">
        <v>5.15</v>
      </c>
      <c r="G12788" s="6">
        <v>6.5166666666666657</v>
      </c>
      <c r="H12788" s="6">
        <v>0</v>
      </c>
      <c r="I12788" s="4" t="str">
        <f t="shared" si="399"/>
        <v>2026-08</v>
      </c>
      <c r="J12788" s="7" t="str">
        <f>VLOOKUP(C12788,'[1]T. Apoyo Sistema'!$B$1:$C$89,2,0)</f>
        <v>SI</v>
      </c>
    </row>
    <row r="12789" spans="1:10" x14ac:dyDescent="0.25">
      <c r="A12789" s="4" t="str">
        <f t="shared" si="398"/>
        <v>46251-POX6-com4</v>
      </c>
      <c r="B12789" s="14">
        <v>46251</v>
      </c>
      <c r="C12789" s="4" t="s">
        <v>106</v>
      </c>
      <c r="D12789" s="4" t="s">
        <v>78</v>
      </c>
      <c r="E12789" s="4">
        <v>0</v>
      </c>
      <c r="F12789" s="6">
        <v>10.816666666666666</v>
      </c>
      <c r="G12789" s="6">
        <v>0.84999999999999964</v>
      </c>
      <c r="H12789" s="6">
        <v>0</v>
      </c>
      <c r="I12789" s="4" t="str">
        <f t="shared" si="399"/>
        <v>2026-08</v>
      </c>
      <c r="J12789" s="7" t="str">
        <f>VLOOKUP(C12789,'[1]T. Apoyo Sistema'!$B$1:$C$89,2,0)</f>
        <v>SI</v>
      </c>
    </row>
    <row r="12790" spans="1:10" x14ac:dyDescent="0.25">
      <c r="A12790" s="4" t="str">
        <f t="shared" si="398"/>
        <v>46251-POX6-gen1</v>
      </c>
      <c r="B12790" s="14">
        <v>46251</v>
      </c>
      <c r="C12790" s="4" t="s">
        <v>106</v>
      </c>
      <c r="D12790" s="4" t="s">
        <v>59</v>
      </c>
      <c r="E12790" s="4">
        <v>0</v>
      </c>
      <c r="F12790" s="6">
        <v>0</v>
      </c>
      <c r="G12790" s="6">
        <v>11.666666666666666</v>
      </c>
      <c r="H12790" s="6">
        <v>0</v>
      </c>
      <c r="I12790" s="4" t="str">
        <f t="shared" si="399"/>
        <v>2026-08</v>
      </c>
      <c r="J12790" s="7" t="str">
        <f>VLOOKUP(C12790,'[1]T. Apoyo Sistema'!$B$1:$C$89,2,0)</f>
        <v>SI</v>
      </c>
    </row>
    <row r="12791" spans="1:10" x14ac:dyDescent="0.25">
      <c r="A12791" s="4" t="str">
        <f t="shared" si="398"/>
        <v>46251-POX6-gen2</v>
      </c>
      <c r="B12791" s="14">
        <v>46251</v>
      </c>
      <c r="C12791" s="4" t="s">
        <v>106</v>
      </c>
      <c r="D12791" s="4" t="s">
        <v>73</v>
      </c>
      <c r="E12791" s="4">
        <v>0</v>
      </c>
      <c r="F12791" s="6">
        <v>10.9</v>
      </c>
      <c r="G12791" s="6">
        <v>0.76666666666666572</v>
      </c>
      <c r="H12791" s="6">
        <v>0</v>
      </c>
      <c r="I12791" s="4" t="str">
        <f t="shared" si="399"/>
        <v>2026-08</v>
      </c>
      <c r="J12791" s="7" t="str">
        <f>VLOOKUP(C12791,'[1]T. Apoyo Sistema'!$B$1:$C$89,2,0)</f>
        <v>SI</v>
      </c>
    </row>
    <row r="12792" spans="1:10" x14ac:dyDescent="0.25">
      <c r="A12792" s="4" t="str">
        <f t="shared" si="398"/>
        <v>46251-POX6-psa1</v>
      </c>
      <c r="B12792" s="14">
        <v>46251</v>
      </c>
      <c r="C12792" s="4" t="s">
        <v>106</v>
      </c>
      <c r="D12792" s="4" t="s">
        <v>60</v>
      </c>
      <c r="E12792" s="4">
        <v>0</v>
      </c>
      <c r="F12792" s="6">
        <v>5.0166666666666666</v>
      </c>
      <c r="G12792" s="6">
        <v>6.6499999999999995</v>
      </c>
      <c r="H12792" s="6">
        <v>0</v>
      </c>
      <c r="I12792" s="4" t="str">
        <f t="shared" si="399"/>
        <v>2026-08</v>
      </c>
      <c r="J12792" s="7" t="str">
        <f>VLOOKUP(C12792,'[1]T. Apoyo Sistema'!$B$1:$C$89,2,0)</f>
        <v>SI</v>
      </c>
    </row>
    <row r="12793" spans="1:10" x14ac:dyDescent="0.25">
      <c r="A12793" s="4" t="str">
        <f t="shared" si="398"/>
        <v>46251-POX6-psa2</v>
      </c>
      <c r="B12793" s="14">
        <v>46251</v>
      </c>
      <c r="C12793" s="4" t="s">
        <v>106</v>
      </c>
      <c r="D12793" s="4" t="s">
        <v>74</v>
      </c>
      <c r="E12793" s="4">
        <v>0</v>
      </c>
      <c r="F12793" s="6">
        <v>10.75</v>
      </c>
      <c r="G12793" s="6">
        <v>0.91666666666666607</v>
      </c>
      <c r="H12793" s="6">
        <v>0</v>
      </c>
      <c r="I12793" s="4" t="str">
        <f t="shared" si="399"/>
        <v>2026-08</v>
      </c>
      <c r="J12793" s="7" t="str">
        <f>VLOOKUP(C12793,'[1]T. Apoyo Sistema'!$B$1:$C$89,2,0)</f>
        <v>SI</v>
      </c>
    </row>
    <row r="12794" spans="1:10" x14ac:dyDescent="0.25">
      <c r="A12794" s="4" t="str">
        <f t="shared" si="398"/>
        <v>46251-POX6-psa3</v>
      </c>
      <c r="B12794" s="14">
        <v>46251</v>
      </c>
      <c r="C12794" s="4" t="s">
        <v>106</v>
      </c>
      <c r="D12794" s="4" t="s">
        <v>79</v>
      </c>
      <c r="E12794" s="4">
        <v>0</v>
      </c>
      <c r="F12794" s="6">
        <v>10.75</v>
      </c>
      <c r="G12794" s="6">
        <v>0.91666666666666607</v>
      </c>
      <c r="H12794" s="6">
        <v>0</v>
      </c>
      <c r="I12794" s="4" t="str">
        <f t="shared" si="399"/>
        <v>2026-08</v>
      </c>
      <c r="J12794" s="7" t="str">
        <f>VLOOKUP(C12794,'[1]T. Apoyo Sistema'!$B$1:$C$89,2,0)</f>
        <v>SI</v>
      </c>
    </row>
    <row r="12795" spans="1:10" x14ac:dyDescent="0.25">
      <c r="A12795" s="4" t="str">
        <f t="shared" si="398"/>
        <v>46251-POX6-psa4</v>
      </c>
      <c r="B12795" s="14">
        <v>46251</v>
      </c>
      <c r="C12795" s="4" t="s">
        <v>106</v>
      </c>
      <c r="D12795" s="4" t="s">
        <v>80</v>
      </c>
      <c r="E12795" s="4">
        <v>0</v>
      </c>
      <c r="F12795" s="6">
        <v>8.4</v>
      </c>
      <c r="G12795" s="6">
        <v>3.2666666666666657</v>
      </c>
      <c r="H12795" s="6">
        <v>0</v>
      </c>
      <c r="I12795" s="4" t="str">
        <f t="shared" si="399"/>
        <v>2026-08</v>
      </c>
      <c r="J12795" s="7" t="str">
        <f>VLOOKUP(C12795,'[1]T. Apoyo Sistema'!$B$1:$C$89,2,0)</f>
        <v>SI</v>
      </c>
    </row>
    <row r="12796" spans="1:10" x14ac:dyDescent="0.25">
      <c r="A12796" s="4" t="str">
        <f t="shared" si="398"/>
        <v>46251-POX6-sec1</v>
      </c>
      <c r="B12796" s="14">
        <v>46251</v>
      </c>
      <c r="C12796" s="4" t="s">
        <v>106</v>
      </c>
      <c r="D12796" s="4" t="s">
        <v>75</v>
      </c>
      <c r="E12796" s="4">
        <v>0</v>
      </c>
      <c r="F12796" s="6">
        <v>10.85</v>
      </c>
      <c r="G12796" s="6">
        <v>0.81666666666666643</v>
      </c>
      <c r="H12796" s="6">
        <v>0</v>
      </c>
      <c r="I12796" s="4" t="str">
        <f t="shared" si="399"/>
        <v>2026-08</v>
      </c>
      <c r="J12796" s="7" t="str">
        <f>VLOOKUP(C12796,'[1]T. Apoyo Sistema'!$B$1:$C$89,2,0)</f>
        <v>SI</v>
      </c>
    </row>
    <row r="12797" spans="1:10" x14ac:dyDescent="0.25">
      <c r="A12797" s="4" t="str">
        <f t="shared" si="398"/>
        <v>46251-POX6-sec2</v>
      </c>
      <c r="B12797" s="14">
        <v>46251</v>
      </c>
      <c r="C12797" s="4" t="s">
        <v>106</v>
      </c>
      <c r="D12797" s="4" t="s">
        <v>76</v>
      </c>
      <c r="E12797" s="4">
        <v>0</v>
      </c>
      <c r="F12797" s="6">
        <v>10.85</v>
      </c>
      <c r="G12797" s="6">
        <v>0.81666666666666643</v>
      </c>
      <c r="H12797" s="6">
        <v>0</v>
      </c>
      <c r="I12797" s="4" t="str">
        <f t="shared" si="399"/>
        <v>2026-08</v>
      </c>
      <c r="J12797" s="7" t="str">
        <f>VLOOKUP(C12797,'[1]T. Apoyo Sistema'!$B$1:$C$89,2,0)</f>
        <v>SI</v>
      </c>
    </row>
    <row r="12798" spans="1:10" x14ac:dyDescent="0.25">
      <c r="A12798" s="4" t="str">
        <f t="shared" si="398"/>
        <v>46251-POX60-bbd1</v>
      </c>
      <c r="B12798" s="14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 t="shared" si="399"/>
        <v>2026-08</v>
      </c>
      <c r="J12798" s="7" t="str">
        <f>VLOOKUP(C12798,'[1]T. Apoyo Sistema'!$B$1:$C$89,2,0)</f>
        <v>SI</v>
      </c>
    </row>
    <row r="12799" spans="1:10" x14ac:dyDescent="0.25">
      <c r="A12799" s="4" t="str">
        <f t="shared" si="398"/>
        <v>46251-POX60-bbd2</v>
      </c>
      <c r="B12799" s="14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 t="shared" si="399"/>
        <v>2026-08</v>
      </c>
      <c r="J12799" s="7" t="str">
        <f>VLOOKUP(C12799,'[1]T. Apoyo Sistema'!$B$1:$C$89,2,0)</f>
        <v>SI</v>
      </c>
    </row>
    <row r="12800" spans="1:10" x14ac:dyDescent="0.25">
      <c r="A12800" s="4" t="str">
        <f t="shared" si="398"/>
        <v>46251-POX60-com1</v>
      </c>
      <c r="B12800" s="14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 t="shared" si="399"/>
        <v>2026-08</v>
      </c>
      <c r="J12800" s="7" t="str">
        <f>VLOOKUP(C12800,'[1]T. Apoyo Sistema'!$B$1:$C$89,2,0)</f>
        <v>SI</v>
      </c>
    </row>
    <row r="12801" spans="1:10" x14ac:dyDescent="0.25">
      <c r="A12801" s="4" t="str">
        <f t="shared" si="398"/>
        <v>46251-POX60-com2</v>
      </c>
      <c r="B12801" s="14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 t="shared" si="399"/>
        <v>2026-08</v>
      </c>
      <c r="J12801" s="7" t="str">
        <f>VLOOKUP(C12801,'[1]T. Apoyo Sistema'!$B$1:$C$89,2,0)</f>
        <v>SI</v>
      </c>
    </row>
    <row r="12802" spans="1:10" x14ac:dyDescent="0.25">
      <c r="A12802" s="4" t="str">
        <f t="shared" ref="A12802:A12865" si="400">CONCATENATE(B12802,"-",C12802,"-",D12802)</f>
        <v>46251-POX60-com3</v>
      </c>
      <c r="B12802" s="14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 t="shared" ref="I12802:I12865" si="401">TEXT(B12802,"yyyy-mm")</f>
        <v>2026-08</v>
      </c>
      <c r="J12802" s="7" t="str">
        <f>VLOOKUP(C12802,'[1]T. Apoyo Sistema'!$B$1:$C$89,2,0)</f>
        <v>SI</v>
      </c>
    </row>
    <row r="12803" spans="1:10" x14ac:dyDescent="0.25">
      <c r="A12803" s="4" t="str">
        <f t="shared" si="400"/>
        <v>46251-POX60-gen1</v>
      </c>
      <c r="B12803" s="14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 t="shared" si="401"/>
        <v>2026-08</v>
      </c>
      <c r="J12803" s="7" t="str">
        <f>VLOOKUP(C12803,'[1]T. Apoyo Sistema'!$B$1:$C$89,2,0)</f>
        <v>SI</v>
      </c>
    </row>
    <row r="12804" spans="1:10" x14ac:dyDescent="0.25">
      <c r="A12804" s="4" t="str">
        <f t="shared" si="400"/>
        <v>46251-POX60-gen2</v>
      </c>
      <c r="B12804" s="14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 t="shared" si="401"/>
        <v>2026-08</v>
      </c>
      <c r="J12804" s="7" t="str">
        <f>VLOOKUP(C12804,'[1]T. Apoyo Sistema'!$B$1:$C$89,2,0)</f>
        <v>SI</v>
      </c>
    </row>
    <row r="12805" spans="1:10" x14ac:dyDescent="0.25">
      <c r="A12805" s="4" t="str">
        <f t="shared" si="400"/>
        <v>46251-POX60-motocom1</v>
      </c>
      <c r="B12805" s="14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 t="shared" si="401"/>
        <v>2026-08</v>
      </c>
      <c r="J12805" s="7" t="str">
        <f>VLOOKUP(C12805,'[1]T. Apoyo Sistema'!$B$1:$C$89,2,0)</f>
        <v>SI</v>
      </c>
    </row>
    <row r="12806" spans="1:10" x14ac:dyDescent="0.25">
      <c r="A12806" s="4" t="str">
        <f t="shared" si="400"/>
        <v>46251-POX60-motocom2</v>
      </c>
      <c r="B12806" s="14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 t="shared" si="401"/>
        <v>2026-08</v>
      </c>
      <c r="J12806" s="7" t="str">
        <f>VLOOKUP(C12806,'[1]T. Apoyo Sistema'!$B$1:$C$89,2,0)</f>
        <v>SI</v>
      </c>
    </row>
    <row r="12807" spans="1:10" x14ac:dyDescent="0.25">
      <c r="A12807" s="4" t="str">
        <f t="shared" si="400"/>
        <v>46251-POX60-psa1</v>
      </c>
      <c r="B12807" s="14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 t="shared" si="401"/>
        <v>2026-08</v>
      </c>
      <c r="J12807" s="7" t="str">
        <f>VLOOKUP(C12807,'[1]T. Apoyo Sistema'!$B$1:$C$89,2,0)</f>
        <v>SI</v>
      </c>
    </row>
    <row r="12808" spans="1:10" x14ac:dyDescent="0.25">
      <c r="A12808" s="4" t="str">
        <f t="shared" si="400"/>
        <v>46251-POX60-psa2</v>
      </c>
      <c r="B12808" s="14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 t="shared" si="401"/>
        <v>2026-08</v>
      </c>
      <c r="J12808" s="7" t="str">
        <f>VLOOKUP(C12808,'[1]T. Apoyo Sistema'!$B$1:$C$89,2,0)</f>
        <v>SI</v>
      </c>
    </row>
    <row r="12809" spans="1:10" x14ac:dyDescent="0.25">
      <c r="A12809" s="4" t="str">
        <f t="shared" si="400"/>
        <v>46251-POX60-psa3</v>
      </c>
      <c r="B12809" s="14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 t="shared" si="401"/>
        <v>2026-08</v>
      </c>
      <c r="J12809" s="7" t="str">
        <f>VLOOKUP(C12809,'[1]T. Apoyo Sistema'!$B$1:$C$89,2,0)</f>
        <v>SI</v>
      </c>
    </row>
    <row r="12810" spans="1:10" x14ac:dyDescent="0.25">
      <c r="A12810" s="4" t="str">
        <f t="shared" si="400"/>
        <v>46251-POX60-psa4</v>
      </c>
      <c r="B12810" s="14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 t="shared" si="401"/>
        <v>2026-08</v>
      </c>
      <c r="J12810" s="7" t="str">
        <f>VLOOKUP(C12810,'[1]T. Apoyo Sistema'!$B$1:$C$89,2,0)</f>
        <v>SI</v>
      </c>
    </row>
    <row r="12811" spans="1:10" x14ac:dyDescent="0.25">
      <c r="A12811" s="4" t="str">
        <f t="shared" si="400"/>
        <v>46251-POX60-psa5</v>
      </c>
      <c r="B12811" s="14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 t="shared" si="401"/>
        <v>2026-08</v>
      </c>
      <c r="J12811" s="7" t="str">
        <f>VLOOKUP(C12811,'[1]T. Apoyo Sistema'!$B$1:$C$89,2,0)</f>
        <v>SI</v>
      </c>
    </row>
    <row r="12812" spans="1:10" x14ac:dyDescent="0.25">
      <c r="A12812" s="4" t="str">
        <f t="shared" si="400"/>
        <v>46251-POX60-psa6</v>
      </c>
      <c r="B12812" s="14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 t="shared" si="401"/>
        <v>2026-08</v>
      </c>
      <c r="J12812" s="7" t="str">
        <f>VLOOKUP(C12812,'[1]T. Apoyo Sistema'!$B$1:$C$89,2,0)</f>
        <v>SI</v>
      </c>
    </row>
    <row r="12813" spans="1:10" x14ac:dyDescent="0.25">
      <c r="A12813" s="4" t="str">
        <f t="shared" si="400"/>
        <v>46251-POX60-sec1</v>
      </c>
      <c r="B12813" s="14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 t="shared" si="401"/>
        <v>2026-08</v>
      </c>
      <c r="J12813" s="7" t="str">
        <f>VLOOKUP(C12813,'[1]T. Apoyo Sistema'!$B$1:$C$89,2,0)</f>
        <v>SI</v>
      </c>
    </row>
    <row r="12814" spans="1:10" x14ac:dyDescent="0.25">
      <c r="A12814" s="4" t="str">
        <f t="shared" si="400"/>
        <v>46251-POX60-sec2</v>
      </c>
      <c r="B12814" s="14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 t="shared" si="401"/>
        <v>2026-08</v>
      </c>
      <c r="J12814" s="7" t="str">
        <f>VLOOKUP(C12814,'[1]T. Apoyo Sistema'!$B$1:$C$89,2,0)</f>
        <v>SI</v>
      </c>
    </row>
    <row r="12815" spans="1:10" x14ac:dyDescent="0.25">
      <c r="A12815" s="4" t="str">
        <f t="shared" si="400"/>
        <v>46251-POX61-bbd1</v>
      </c>
      <c r="B12815" s="14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 t="shared" si="401"/>
        <v>2026-08</v>
      </c>
      <c r="J12815" s="7" t="str">
        <f>VLOOKUP(C12815,'[1]T. Apoyo Sistema'!$B$1:$C$89,2,0)</f>
        <v>SI</v>
      </c>
    </row>
    <row r="12816" spans="1:10" x14ac:dyDescent="0.25">
      <c r="A12816" s="4" t="str">
        <f t="shared" si="400"/>
        <v>46251-POX61-bbd2</v>
      </c>
      <c r="B12816" s="14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 t="shared" si="401"/>
        <v>2026-08</v>
      </c>
      <c r="J12816" s="7" t="str">
        <f>VLOOKUP(C12816,'[1]T. Apoyo Sistema'!$B$1:$C$89,2,0)</f>
        <v>SI</v>
      </c>
    </row>
    <row r="12817" spans="1:10" x14ac:dyDescent="0.25">
      <c r="A12817" s="4" t="str">
        <f t="shared" si="400"/>
        <v>46251-POX61-com1</v>
      </c>
      <c r="B12817" s="14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 t="shared" si="401"/>
        <v>2026-08</v>
      </c>
      <c r="J12817" s="7" t="str">
        <f>VLOOKUP(C12817,'[1]T. Apoyo Sistema'!$B$1:$C$89,2,0)</f>
        <v>SI</v>
      </c>
    </row>
    <row r="12818" spans="1:10" x14ac:dyDescent="0.25">
      <c r="A12818" s="4" t="str">
        <f t="shared" si="400"/>
        <v>46251-POX61-com2</v>
      </c>
      <c r="B12818" s="14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 t="shared" si="401"/>
        <v>2026-08</v>
      </c>
      <c r="J12818" s="7" t="str">
        <f>VLOOKUP(C12818,'[1]T. Apoyo Sistema'!$B$1:$C$89,2,0)</f>
        <v>SI</v>
      </c>
    </row>
    <row r="12819" spans="1:10" x14ac:dyDescent="0.25">
      <c r="A12819" s="4" t="str">
        <f t="shared" si="400"/>
        <v>46251-POX61-com3</v>
      </c>
      <c r="B12819" s="14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 t="shared" si="401"/>
        <v>2026-08</v>
      </c>
      <c r="J12819" s="7" t="str">
        <f>VLOOKUP(C12819,'[1]T. Apoyo Sistema'!$B$1:$C$89,2,0)</f>
        <v>SI</v>
      </c>
    </row>
    <row r="12820" spans="1:10" x14ac:dyDescent="0.25">
      <c r="A12820" s="4" t="str">
        <f t="shared" si="400"/>
        <v>46251-POX61-gen1</v>
      </c>
      <c r="B12820" s="14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 t="shared" si="401"/>
        <v>2026-08</v>
      </c>
      <c r="J12820" s="7" t="str">
        <f>VLOOKUP(C12820,'[1]T. Apoyo Sistema'!$B$1:$C$89,2,0)</f>
        <v>SI</v>
      </c>
    </row>
    <row r="12821" spans="1:10" x14ac:dyDescent="0.25">
      <c r="A12821" s="4" t="str">
        <f t="shared" si="400"/>
        <v>46251-POX61-gen2</v>
      </c>
      <c r="B12821" s="14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 t="shared" si="401"/>
        <v>2026-08</v>
      </c>
      <c r="J12821" s="7" t="str">
        <f>VLOOKUP(C12821,'[1]T. Apoyo Sistema'!$B$1:$C$89,2,0)</f>
        <v>SI</v>
      </c>
    </row>
    <row r="12822" spans="1:10" x14ac:dyDescent="0.25">
      <c r="A12822" s="4" t="str">
        <f t="shared" si="400"/>
        <v>46251-POX61-motocom1</v>
      </c>
      <c r="B12822" s="14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 t="shared" si="401"/>
        <v>2026-08</v>
      </c>
      <c r="J12822" s="7" t="str">
        <f>VLOOKUP(C12822,'[1]T. Apoyo Sistema'!$B$1:$C$89,2,0)</f>
        <v>SI</v>
      </c>
    </row>
    <row r="12823" spans="1:10" x14ac:dyDescent="0.25">
      <c r="A12823" s="4" t="str">
        <f t="shared" si="400"/>
        <v>46251-POX61-motocom2</v>
      </c>
      <c r="B12823" s="14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 t="shared" si="401"/>
        <v>2026-08</v>
      </c>
      <c r="J12823" s="7" t="str">
        <f>VLOOKUP(C12823,'[1]T. Apoyo Sistema'!$B$1:$C$89,2,0)</f>
        <v>SI</v>
      </c>
    </row>
    <row r="12824" spans="1:10" x14ac:dyDescent="0.25">
      <c r="A12824" s="4" t="str">
        <f t="shared" si="400"/>
        <v>46251-POX61-psa1</v>
      </c>
      <c r="B12824" s="14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 t="shared" si="401"/>
        <v>2026-08</v>
      </c>
      <c r="J12824" s="7" t="str">
        <f>VLOOKUP(C12824,'[1]T. Apoyo Sistema'!$B$1:$C$89,2,0)</f>
        <v>SI</v>
      </c>
    </row>
    <row r="12825" spans="1:10" x14ac:dyDescent="0.25">
      <c r="A12825" s="4" t="str">
        <f t="shared" si="400"/>
        <v>46251-POX61-psa2</v>
      </c>
      <c r="B12825" s="14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 t="shared" si="401"/>
        <v>2026-08</v>
      </c>
      <c r="J12825" s="7" t="str">
        <f>VLOOKUP(C12825,'[1]T. Apoyo Sistema'!$B$1:$C$89,2,0)</f>
        <v>SI</v>
      </c>
    </row>
    <row r="12826" spans="1:10" x14ac:dyDescent="0.25">
      <c r="A12826" s="4" t="str">
        <f t="shared" si="400"/>
        <v>46251-POX61-psa3</v>
      </c>
      <c r="B12826" s="14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 t="shared" si="401"/>
        <v>2026-08</v>
      </c>
      <c r="J12826" s="7" t="str">
        <f>VLOOKUP(C12826,'[1]T. Apoyo Sistema'!$B$1:$C$89,2,0)</f>
        <v>SI</v>
      </c>
    </row>
    <row r="12827" spans="1:10" x14ac:dyDescent="0.25">
      <c r="A12827" s="4" t="str">
        <f t="shared" si="400"/>
        <v>46251-POX61-psa4</v>
      </c>
      <c r="B12827" s="14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 t="shared" si="401"/>
        <v>2026-08</v>
      </c>
      <c r="J12827" s="7" t="str">
        <f>VLOOKUP(C12827,'[1]T. Apoyo Sistema'!$B$1:$C$89,2,0)</f>
        <v>SI</v>
      </c>
    </row>
    <row r="12828" spans="1:10" x14ac:dyDescent="0.25">
      <c r="A12828" s="4" t="str">
        <f t="shared" si="400"/>
        <v>46251-POX61-psa5</v>
      </c>
      <c r="B12828" s="14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 t="shared" si="401"/>
        <v>2026-08</v>
      </c>
      <c r="J12828" s="7" t="str">
        <f>VLOOKUP(C12828,'[1]T. Apoyo Sistema'!$B$1:$C$89,2,0)</f>
        <v>SI</v>
      </c>
    </row>
    <row r="12829" spans="1:10" x14ac:dyDescent="0.25">
      <c r="A12829" s="4" t="str">
        <f t="shared" si="400"/>
        <v>46251-POX61-psa6</v>
      </c>
      <c r="B12829" s="14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 t="shared" si="401"/>
        <v>2026-08</v>
      </c>
      <c r="J12829" s="7" t="str">
        <f>VLOOKUP(C12829,'[1]T. Apoyo Sistema'!$B$1:$C$89,2,0)</f>
        <v>SI</v>
      </c>
    </row>
    <row r="12830" spans="1:10" x14ac:dyDescent="0.25">
      <c r="A12830" s="4" t="str">
        <f t="shared" si="400"/>
        <v>46251-POX61-sec1</v>
      </c>
      <c r="B12830" s="14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 t="shared" si="401"/>
        <v>2026-08</v>
      </c>
      <c r="J12830" s="7" t="str">
        <f>VLOOKUP(C12830,'[1]T. Apoyo Sistema'!$B$1:$C$89,2,0)</f>
        <v>SI</v>
      </c>
    </row>
    <row r="12831" spans="1:10" x14ac:dyDescent="0.25">
      <c r="A12831" s="4" t="str">
        <f t="shared" si="400"/>
        <v>46251-POX61-sec2</v>
      </c>
      <c r="B12831" s="14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 t="shared" si="401"/>
        <v>2026-08</v>
      </c>
      <c r="J12831" s="7" t="str">
        <f>VLOOKUP(C12831,'[1]T. Apoyo Sistema'!$B$1:$C$89,2,0)</f>
        <v>SI</v>
      </c>
    </row>
    <row r="12832" spans="1:10" x14ac:dyDescent="0.25">
      <c r="A12832" s="4" t="str">
        <f t="shared" si="400"/>
        <v>46251-POX62-bbd1</v>
      </c>
      <c r="B12832" s="14">
        <v>46251</v>
      </c>
      <c r="C12832" s="4" t="s">
        <v>108</v>
      </c>
      <c r="D12832" s="4" t="s">
        <v>69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 t="shared" si="401"/>
        <v>2026-08</v>
      </c>
      <c r="J12832" s="7" t="str">
        <f>VLOOKUP(C12832,'[1]T. Apoyo Sistema'!$B$1:$C$89,2,0)</f>
        <v>SI</v>
      </c>
    </row>
    <row r="12833" spans="1:10" x14ac:dyDescent="0.25">
      <c r="A12833" s="4" t="str">
        <f t="shared" si="400"/>
        <v>46251-POX62-bbd2</v>
      </c>
      <c r="B12833" s="14">
        <v>46251</v>
      </c>
      <c r="C12833" s="4" t="s">
        <v>108</v>
      </c>
      <c r="D12833" s="4" t="s">
        <v>70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 t="shared" si="401"/>
        <v>2026-08</v>
      </c>
      <c r="J12833" s="7" t="str">
        <f>VLOOKUP(C12833,'[1]T. Apoyo Sistema'!$B$1:$C$89,2,0)</f>
        <v>SI</v>
      </c>
    </row>
    <row r="12834" spans="1:10" x14ac:dyDescent="0.25">
      <c r="A12834" s="4" t="str">
        <f t="shared" si="400"/>
        <v>46251-POX62-com1</v>
      </c>
      <c r="B12834" s="14">
        <v>46251</v>
      </c>
      <c r="C12834" s="4" t="s">
        <v>108</v>
      </c>
      <c r="D12834" s="4" t="s">
        <v>71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 t="shared" si="401"/>
        <v>2026-08</v>
      </c>
      <c r="J12834" s="7" t="str">
        <f>VLOOKUP(C12834,'[1]T. Apoyo Sistema'!$B$1:$C$89,2,0)</f>
        <v>SI</v>
      </c>
    </row>
    <row r="12835" spans="1:10" x14ac:dyDescent="0.25">
      <c r="A12835" s="4" t="str">
        <f t="shared" si="400"/>
        <v>46251-POX62-com2</v>
      </c>
      <c r="B12835" s="14">
        <v>46251</v>
      </c>
      <c r="C12835" s="4" t="s">
        <v>108</v>
      </c>
      <c r="D12835" s="4" t="s">
        <v>72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 t="shared" si="401"/>
        <v>2026-08</v>
      </c>
      <c r="J12835" s="7" t="str">
        <f>VLOOKUP(C12835,'[1]T. Apoyo Sistema'!$B$1:$C$89,2,0)</f>
        <v>SI</v>
      </c>
    </row>
    <row r="12836" spans="1:10" x14ac:dyDescent="0.25">
      <c r="A12836" s="4" t="str">
        <f t="shared" si="400"/>
        <v>46251-POX62-com3</v>
      </c>
      <c r="B12836" s="14">
        <v>46251</v>
      </c>
      <c r="C12836" s="4" t="s">
        <v>108</v>
      </c>
      <c r="D12836" s="4" t="s">
        <v>77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 t="shared" si="401"/>
        <v>2026-08</v>
      </c>
      <c r="J12836" s="7" t="str">
        <f>VLOOKUP(C12836,'[1]T. Apoyo Sistema'!$B$1:$C$89,2,0)</f>
        <v>SI</v>
      </c>
    </row>
    <row r="12837" spans="1:10" x14ac:dyDescent="0.25">
      <c r="A12837" s="4" t="str">
        <f t="shared" si="400"/>
        <v>46251-POX62-com4</v>
      </c>
      <c r="B12837" s="14">
        <v>46251</v>
      </c>
      <c r="C12837" s="4" t="s">
        <v>108</v>
      </c>
      <c r="D12837" s="4" t="s">
        <v>78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 t="shared" si="401"/>
        <v>2026-08</v>
      </c>
      <c r="J12837" s="7" t="str">
        <f>VLOOKUP(C12837,'[1]T. Apoyo Sistema'!$B$1:$C$89,2,0)</f>
        <v>SI</v>
      </c>
    </row>
    <row r="12838" spans="1:10" x14ac:dyDescent="0.25">
      <c r="A12838" s="4" t="str">
        <f t="shared" si="400"/>
        <v>46251-POX62-gen1</v>
      </c>
      <c r="B12838" s="14">
        <v>46251</v>
      </c>
      <c r="C12838" s="4" t="s">
        <v>108</v>
      </c>
      <c r="D12838" s="4" t="s">
        <v>59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 t="shared" si="401"/>
        <v>2026-08</v>
      </c>
      <c r="J12838" s="7" t="str">
        <f>VLOOKUP(C12838,'[1]T. Apoyo Sistema'!$B$1:$C$89,2,0)</f>
        <v>SI</v>
      </c>
    </row>
    <row r="12839" spans="1:10" x14ac:dyDescent="0.25">
      <c r="A12839" s="4" t="str">
        <f t="shared" si="400"/>
        <v>46251-POX62-gen2</v>
      </c>
      <c r="B12839" s="14">
        <v>46251</v>
      </c>
      <c r="C12839" s="4" t="s">
        <v>108</v>
      </c>
      <c r="D12839" s="4" t="s">
        <v>73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 t="shared" si="401"/>
        <v>2026-08</v>
      </c>
      <c r="J12839" s="7" t="str">
        <f>VLOOKUP(C12839,'[1]T. Apoyo Sistema'!$B$1:$C$89,2,0)</f>
        <v>SI</v>
      </c>
    </row>
    <row r="12840" spans="1:10" x14ac:dyDescent="0.25">
      <c r="A12840" s="4" t="str">
        <f t="shared" si="400"/>
        <v>46251-POX62-psa1</v>
      </c>
      <c r="B12840" s="14">
        <v>46251</v>
      </c>
      <c r="C12840" s="4" t="s">
        <v>108</v>
      </c>
      <c r="D12840" s="4" t="s">
        <v>60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 t="shared" si="401"/>
        <v>2026-08</v>
      </c>
      <c r="J12840" s="7" t="str">
        <f>VLOOKUP(C12840,'[1]T. Apoyo Sistema'!$B$1:$C$89,2,0)</f>
        <v>SI</v>
      </c>
    </row>
    <row r="12841" spans="1:10" x14ac:dyDescent="0.25">
      <c r="A12841" s="4" t="str">
        <f t="shared" si="400"/>
        <v>46251-POX62-psa2</v>
      </c>
      <c r="B12841" s="14">
        <v>46251</v>
      </c>
      <c r="C12841" s="4" t="s">
        <v>108</v>
      </c>
      <c r="D12841" s="4" t="s">
        <v>74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 t="shared" si="401"/>
        <v>2026-08</v>
      </c>
      <c r="J12841" s="7" t="str">
        <f>VLOOKUP(C12841,'[1]T. Apoyo Sistema'!$B$1:$C$89,2,0)</f>
        <v>SI</v>
      </c>
    </row>
    <row r="12842" spans="1:10" x14ac:dyDescent="0.25">
      <c r="A12842" s="4" t="str">
        <f t="shared" si="400"/>
        <v>46251-POX62-psa3</v>
      </c>
      <c r="B12842" s="14">
        <v>46251</v>
      </c>
      <c r="C12842" s="4" t="s">
        <v>108</v>
      </c>
      <c r="D12842" s="4" t="s">
        <v>79</v>
      </c>
      <c r="E12842" s="4">
        <v>0</v>
      </c>
      <c r="F12842" s="6">
        <v>0</v>
      </c>
      <c r="G12842" s="6">
        <v>12.016666666666667</v>
      </c>
      <c r="H12842" s="6">
        <v>0</v>
      </c>
      <c r="I12842" s="4" t="str">
        <f t="shared" si="401"/>
        <v>2026-08</v>
      </c>
      <c r="J12842" s="7" t="str">
        <f>VLOOKUP(C12842,'[1]T. Apoyo Sistema'!$B$1:$C$89,2,0)</f>
        <v>SI</v>
      </c>
    </row>
    <row r="12843" spans="1:10" x14ac:dyDescent="0.25">
      <c r="A12843" s="4" t="str">
        <f t="shared" si="400"/>
        <v>46251-POX62-psa4</v>
      </c>
      <c r="B12843" s="14">
        <v>46251</v>
      </c>
      <c r="C12843" s="4" t="s">
        <v>108</v>
      </c>
      <c r="D12843" s="4" t="s">
        <v>80</v>
      </c>
      <c r="E12843" s="4">
        <v>0</v>
      </c>
      <c r="F12843" s="6">
        <v>0</v>
      </c>
      <c r="G12843" s="6">
        <v>12.016666666666667</v>
      </c>
      <c r="H12843" s="6">
        <v>0</v>
      </c>
      <c r="I12843" s="4" t="str">
        <f t="shared" si="401"/>
        <v>2026-08</v>
      </c>
      <c r="J12843" s="7" t="str">
        <f>VLOOKUP(C12843,'[1]T. Apoyo Sistema'!$B$1:$C$89,2,0)</f>
        <v>SI</v>
      </c>
    </row>
    <row r="12844" spans="1:10" x14ac:dyDescent="0.25">
      <c r="A12844" s="4" t="str">
        <f t="shared" si="400"/>
        <v>46251-POX62-sec1</v>
      </c>
      <c r="B12844" s="14">
        <v>46251</v>
      </c>
      <c r="C12844" s="4" t="s">
        <v>108</v>
      </c>
      <c r="D12844" s="4" t="s">
        <v>75</v>
      </c>
      <c r="E12844" s="4">
        <v>0</v>
      </c>
      <c r="F12844" s="6">
        <v>0</v>
      </c>
      <c r="G12844" s="6">
        <v>12.016666666666667</v>
      </c>
      <c r="H12844" s="6">
        <v>0</v>
      </c>
      <c r="I12844" s="4" t="str">
        <f t="shared" si="401"/>
        <v>2026-08</v>
      </c>
      <c r="J12844" s="7" t="str">
        <f>VLOOKUP(C12844,'[1]T. Apoyo Sistema'!$B$1:$C$89,2,0)</f>
        <v>SI</v>
      </c>
    </row>
    <row r="12845" spans="1:10" x14ac:dyDescent="0.25">
      <c r="A12845" s="4" t="str">
        <f t="shared" si="400"/>
        <v>46251-POX62-sec2</v>
      </c>
      <c r="B12845" s="14">
        <v>46251</v>
      </c>
      <c r="C12845" s="4" t="s">
        <v>108</v>
      </c>
      <c r="D12845" s="4" t="s">
        <v>76</v>
      </c>
      <c r="E12845" s="4">
        <v>0</v>
      </c>
      <c r="F12845" s="6">
        <v>0</v>
      </c>
      <c r="G12845" s="6">
        <v>12.016666666666667</v>
      </c>
      <c r="H12845" s="6">
        <v>0</v>
      </c>
      <c r="I12845" s="4" t="str">
        <f t="shared" si="401"/>
        <v>2026-08</v>
      </c>
      <c r="J12845" s="7" t="str">
        <f>VLOOKUP(C12845,'[1]T. Apoyo Sistema'!$B$1:$C$89,2,0)</f>
        <v>SI</v>
      </c>
    </row>
    <row r="12846" spans="1:10" x14ac:dyDescent="0.25">
      <c r="A12846" s="4" t="str">
        <f t="shared" si="400"/>
        <v>46251-POX63-bbd1</v>
      </c>
      <c r="B12846" s="14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 t="shared" si="401"/>
        <v>2026-08</v>
      </c>
      <c r="J12846" s="7" t="str">
        <f>VLOOKUP(C12846,'[1]T. Apoyo Sistema'!$B$1:$C$89,2,0)</f>
        <v>SI</v>
      </c>
    </row>
    <row r="12847" spans="1:10" x14ac:dyDescent="0.25">
      <c r="A12847" s="4" t="str">
        <f t="shared" si="400"/>
        <v>46251-POX63-bbd2</v>
      </c>
      <c r="B12847" s="14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 t="shared" si="401"/>
        <v>2026-08</v>
      </c>
      <c r="J12847" s="7" t="str">
        <f>VLOOKUP(C12847,'[1]T. Apoyo Sistema'!$B$1:$C$89,2,0)</f>
        <v>SI</v>
      </c>
    </row>
    <row r="12848" spans="1:10" x14ac:dyDescent="0.25">
      <c r="A12848" s="4" t="str">
        <f t="shared" si="400"/>
        <v>46251-POX63-com1</v>
      </c>
      <c r="B12848" s="14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 t="shared" si="401"/>
        <v>2026-08</v>
      </c>
      <c r="J12848" s="7" t="str">
        <f>VLOOKUP(C12848,'[1]T. Apoyo Sistema'!$B$1:$C$89,2,0)</f>
        <v>SI</v>
      </c>
    </row>
    <row r="12849" spans="1:10" x14ac:dyDescent="0.25">
      <c r="A12849" s="4" t="str">
        <f t="shared" si="400"/>
        <v>46251-POX63-com2</v>
      </c>
      <c r="B12849" s="14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 t="shared" si="401"/>
        <v>2026-08</v>
      </c>
      <c r="J12849" s="7" t="str">
        <f>VLOOKUP(C12849,'[1]T. Apoyo Sistema'!$B$1:$C$89,2,0)</f>
        <v>SI</v>
      </c>
    </row>
    <row r="12850" spans="1:10" x14ac:dyDescent="0.25">
      <c r="A12850" s="4" t="str">
        <f t="shared" si="400"/>
        <v>46251-POX63-com3</v>
      </c>
      <c r="B12850" s="14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 t="shared" si="401"/>
        <v>2026-08</v>
      </c>
      <c r="J12850" s="7" t="str">
        <f>VLOOKUP(C12850,'[1]T. Apoyo Sistema'!$B$1:$C$89,2,0)</f>
        <v>SI</v>
      </c>
    </row>
    <row r="12851" spans="1:10" x14ac:dyDescent="0.25">
      <c r="A12851" s="4" t="str">
        <f t="shared" si="400"/>
        <v>46251-POX63-gen1</v>
      </c>
      <c r="B12851" s="14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 t="shared" si="401"/>
        <v>2026-08</v>
      </c>
      <c r="J12851" s="7" t="str">
        <f>VLOOKUP(C12851,'[1]T. Apoyo Sistema'!$B$1:$C$89,2,0)</f>
        <v>SI</v>
      </c>
    </row>
    <row r="12852" spans="1:10" x14ac:dyDescent="0.25">
      <c r="A12852" s="4" t="str">
        <f t="shared" si="400"/>
        <v>46251-POX63-gen2</v>
      </c>
      <c r="B12852" s="14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 t="shared" si="401"/>
        <v>2026-08</v>
      </c>
      <c r="J12852" s="7" t="str">
        <f>VLOOKUP(C12852,'[1]T. Apoyo Sistema'!$B$1:$C$89,2,0)</f>
        <v>SI</v>
      </c>
    </row>
    <row r="12853" spans="1:10" x14ac:dyDescent="0.25">
      <c r="A12853" s="4" t="str">
        <f t="shared" si="400"/>
        <v>46251-POX63-motocom1</v>
      </c>
      <c r="B12853" s="14">
        <v>46251</v>
      </c>
      <c r="C12853" s="4" t="s">
        <v>11</v>
      </c>
      <c r="D12853" s="4" t="s">
        <v>104</v>
      </c>
      <c r="E12853" s="4">
        <v>0</v>
      </c>
      <c r="F12853" s="6">
        <v>0</v>
      </c>
      <c r="G12853" s="6">
        <v>0</v>
      </c>
      <c r="H12853" s="6">
        <v>0</v>
      </c>
      <c r="I12853" s="4" t="str">
        <f t="shared" si="401"/>
        <v>2026-08</v>
      </c>
      <c r="J12853" s="7" t="str">
        <f>VLOOKUP(C12853,'[1]T. Apoyo Sistema'!$B$1:$C$89,2,0)</f>
        <v>SI</v>
      </c>
    </row>
    <row r="12854" spans="1:10" x14ac:dyDescent="0.25">
      <c r="A12854" s="4" t="str">
        <f t="shared" si="400"/>
        <v>46251-POX63-motocom2</v>
      </c>
      <c r="B12854" s="14">
        <v>46251</v>
      </c>
      <c r="C12854" s="4" t="s">
        <v>11</v>
      </c>
      <c r="D12854" s="4" t="s">
        <v>105</v>
      </c>
      <c r="E12854" s="4">
        <v>0</v>
      </c>
      <c r="F12854" s="6">
        <v>0</v>
      </c>
      <c r="G12854" s="6">
        <v>0</v>
      </c>
      <c r="H12854" s="6">
        <v>0</v>
      </c>
      <c r="I12854" s="4" t="str">
        <f t="shared" si="401"/>
        <v>2026-08</v>
      </c>
      <c r="J12854" s="7" t="str">
        <f>VLOOKUP(C12854,'[1]T. Apoyo Sistema'!$B$1:$C$89,2,0)</f>
        <v>SI</v>
      </c>
    </row>
    <row r="12855" spans="1:10" x14ac:dyDescent="0.25">
      <c r="A12855" s="4" t="str">
        <f t="shared" si="400"/>
        <v>46251-POX63-psa1</v>
      </c>
      <c r="B12855" s="14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 t="shared" si="401"/>
        <v>2026-08</v>
      </c>
      <c r="J12855" s="7" t="str">
        <f>VLOOKUP(C12855,'[1]T. Apoyo Sistema'!$B$1:$C$89,2,0)</f>
        <v>SI</v>
      </c>
    </row>
    <row r="12856" spans="1:10" x14ac:dyDescent="0.25">
      <c r="A12856" s="4" t="str">
        <f t="shared" si="400"/>
        <v>46251-POX63-psa2</v>
      </c>
      <c r="B12856" s="14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 t="shared" si="401"/>
        <v>2026-08</v>
      </c>
      <c r="J12856" s="7" t="str">
        <f>VLOOKUP(C12856,'[1]T. Apoyo Sistema'!$B$1:$C$89,2,0)</f>
        <v>SI</v>
      </c>
    </row>
    <row r="12857" spans="1:10" x14ac:dyDescent="0.25">
      <c r="A12857" s="4" t="str">
        <f t="shared" si="400"/>
        <v>46251-POX63-psa3</v>
      </c>
      <c r="B12857" s="14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 t="shared" si="401"/>
        <v>2026-08</v>
      </c>
      <c r="J12857" s="7" t="str">
        <f>VLOOKUP(C12857,'[1]T. Apoyo Sistema'!$B$1:$C$89,2,0)</f>
        <v>SI</v>
      </c>
    </row>
    <row r="12858" spans="1:10" x14ac:dyDescent="0.25">
      <c r="A12858" s="4" t="str">
        <f t="shared" si="400"/>
        <v>46251-POX63-psa4</v>
      </c>
      <c r="B12858" s="14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 t="shared" si="401"/>
        <v>2026-08</v>
      </c>
      <c r="J12858" s="7" t="str">
        <f>VLOOKUP(C12858,'[1]T. Apoyo Sistema'!$B$1:$C$89,2,0)</f>
        <v>SI</v>
      </c>
    </row>
    <row r="12859" spans="1:10" x14ac:dyDescent="0.25">
      <c r="A12859" s="4" t="str">
        <f t="shared" si="400"/>
        <v>46251-POX63-psa5</v>
      </c>
      <c r="B12859" s="14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 t="shared" si="401"/>
        <v>2026-08</v>
      </c>
      <c r="J12859" s="7" t="str">
        <f>VLOOKUP(C12859,'[1]T. Apoyo Sistema'!$B$1:$C$89,2,0)</f>
        <v>SI</v>
      </c>
    </row>
    <row r="12860" spans="1:10" x14ac:dyDescent="0.25">
      <c r="A12860" s="4" t="str">
        <f t="shared" si="400"/>
        <v>46251-POX63-psa6</v>
      </c>
      <c r="B12860" s="14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 t="shared" si="401"/>
        <v>2026-08</v>
      </c>
      <c r="J12860" s="7" t="str">
        <f>VLOOKUP(C12860,'[1]T. Apoyo Sistema'!$B$1:$C$89,2,0)</f>
        <v>SI</v>
      </c>
    </row>
    <row r="12861" spans="1:10" x14ac:dyDescent="0.25">
      <c r="A12861" s="4" t="str">
        <f t="shared" si="400"/>
        <v>46251-POX63-sec1</v>
      </c>
      <c r="B12861" s="14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 t="shared" si="401"/>
        <v>2026-08</v>
      </c>
      <c r="J12861" s="7" t="str">
        <f>VLOOKUP(C12861,'[1]T. Apoyo Sistema'!$B$1:$C$89,2,0)</f>
        <v>SI</v>
      </c>
    </row>
    <row r="12862" spans="1:10" x14ac:dyDescent="0.25">
      <c r="A12862" s="4" t="str">
        <f t="shared" si="400"/>
        <v>46251-POX63-sec2</v>
      </c>
      <c r="B12862" s="14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 t="shared" si="401"/>
        <v>2026-08</v>
      </c>
      <c r="J12862" s="7" t="str">
        <f>VLOOKUP(C12862,'[1]T. Apoyo Sistema'!$B$1:$C$89,2,0)</f>
        <v>SI</v>
      </c>
    </row>
    <row r="12863" spans="1:10" x14ac:dyDescent="0.25">
      <c r="A12863" s="4" t="str">
        <f t="shared" si="400"/>
        <v>46251-POX64-bbd1</v>
      </c>
      <c r="B12863" s="14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 t="shared" si="401"/>
        <v>2026-08</v>
      </c>
      <c r="J12863" s="7" t="str">
        <f>VLOOKUP(C12863,'[1]T. Apoyo Sistema'!$B$1:$C$89,2,0)</f>
        <v>SI</v>
      </c>
    </row>
    <row r="12864" spans="1:10" x14ac:dyDescent="0.25">
      <c r="A12864" s="4" t="str">
        <f t="shared" si="400"/>
        <v>46251-POX64-bbd2</v>
      </c>
      <c r="B12864" s="14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 t="shared" si="401"/>
        <v>2026-08</v>
      </c>
      <c r="J12864" s="7" t="str">
        <f>VLOOKUP(C12864,'[1]T. Apoyo Sistema'!$B$1:$C$89,2,0)</f>
        <v>SI</v>
      </c>
    </row>
    <row r="12865" spans="1:10" x14ac:dyDescent="0.25">
      <c r="A12865" s="4" t="str">
        <f t="shared" si="400"/>
        <v>46251-POX64-com1</v>
      </c>
      <c r="B12865" s="14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 t="shared" si="401"/>
        <v>2026-08</v>
      </c>
      <c r="J12865" s="7" t="str">
        <f>VLOOKUP(C12865,'[1]T. Apoyo Sistema'!$B$1:$C$89,2,0)</f>
        <v>SI</v>
      </c>
    </row>
    <row r="12866" spans="1:10" x14ac:dyDescent="0.25">
      <c r="A12866" s="4" t="str">
        <f t="shared" ref="A12866:A12929" si="402">CONCATENATE(B12866,"-",C12866,"-",D12866)</f>
        <v>46251-POX64-com2</v>
      </c>
      <c r="B12866" s="14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 t="shared" ref="I12866:I12929" si="403">TEXT(B12866,"yyyy-mm")</f>
        <v>2026-08</v>
      </c>
      <c r="J12866" s="7" t="str">
        <f>VLOOKUP(C12866,'[1]T. Apoyo Sistema'!$B$1:$C$89,2,0)</f>
        <v>SI</v>
      </c>
    </row>
    <row r="12867" spans="1:10" x14ac:dyDescent="0.25">
      <c r="A12867" s="4" t="str">
        <f t="shared" si="402"/>
        <v>46251-POX64-com3</v>
      </c>
      <c r="B12867" s="14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 t="shared" si="403"/>
        <v>2026-08</v>
      </c>
      <c r="J12867" s="7" t="str">
        <f>VLOOKUP(C12867,'[1]T. Apoyo Sistema'!$B$1:$C$89,2,0)</f>
        <v>SI</v>
      </c>
    </row>
    <row r="12868" spans="1:10" x14ac:dyDescent="0.25">
      <c r="A12868" s="4" t="str">
        <f t="shared" si="402"/>
        <v>46251-POX64-gen1</v>
      </c>
      <c r="B12868" s="14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 t="shared" si="403"/>
        <v>2026-08</v>
      </c>
      <c r="J12868" s="7" t="str">
        <f>VLOOKUP(C12868,'[1]T. Apoyo Sistema'!$B$1:$C$89,2,0)</f>
        <v>SI</v>
      </c>
    </row>
    <row r="12869" spans="1:10" x14ac:dyDescent="0.25">
      <c r="A12869" s="4" t="str">
        <f t="shared" si="402"/>
        <v>46251-POX64-gen2</v>
      </c>
      <c r="B12869" s="14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 t="shared" si="403"/>
        <v>2026-08</v>
      </c>
      <c r="J12869" s="7" t="str">
        <f>VLOOKUP(C12869,'[1]T. Apoyo Sistema'!$B$1:$C$89,2,0)</f>
        <v>SI</v>
      </c>
    </row>
    <row r="12870" spans="1:10" x14ac:dyDescent="0.25">
      <c r="A12870" s="4" t="str">
        <f t="shared" si="402"/>
        <v>46251-POX64-psa1</v>
      </c>
      <c r="B12870" s="14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 t="shared" si="403"/>
        <v>2026-08</v>
      </c>
      <c r="J12870" s="7" t="str">
        <f>VLOOKUP(C12870,'[1]T. Apoyo Sistema'!$B$1:$C$89,2,0)</f>
        <v>SI</v>
      </c>
    </row>
    <row r="12871" spans="1:10" x14ac:dyDescent="0.25">
      <c r="A12871" s="4" t="str">
        <f t="shared" si="402"/>
        <v>46251-POX64-psa2</v>
      </c>
      <c r="B12871" s="14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 t="shared" si="403"/>
        <v>2026-08</v>
      </c>
      <c r="J12871" s="7" t="str">
        <f>VLOOKUP(C12871,'[1]T. Apoyo Sistema'!$B$1:$C$89,2,0)</f>
        <v>SI</v>
      </c>
    </row>
    <row r="12872" spans="1:10" x14ac:dyDescent="0.25">
      <c r="A12872" s="4" t="str">
        <f t="shared" si="402"/>
        <v>46251-POX64-psa3</v>
      </c>
      <c r="B12872" s="14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 t="shared" si="403"/>
        <v>2026-08</v>
      </c>
      <c r="J12872" s="7" t="str">
        <f>VLOOKUP(C12872,'[1]T. Apoyo Sistema'!$B$1:$C$89,2,0)</f>
        <v>SI</v>
      </c>
    </row>
    <row r="12873" spans="1:10" x14ac:dyDescent="0.25">
      <c r="A12873" s="4" t="str">
        <f t="shared" si="402"/>
        <v>46251-POX64-psa4</v>
      </c>
      <c r="B12873" s="14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 t="shared" si="403"/>
        <v>2026-08</v>
      </c>
      <c r="J12873" s="7" t="str">
        <f>VLOOKUP(C12873,'[1]T. Apoyo Sistema'!$B$1:$C$89,2,0)</f>
        <v>SI</v>
      </c>
    </row>
    <row r="12874" spans="1:10" x14ac:dyDescent="0.25">
      <c r="A12874" s="4" t="str">
        <f t="shared" si="402"/>
        <v>46251-POX64-sec1</v>
      </c>
      <c r="B12874" s="14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 t="shared" si="403"/>
        <v>2026-08</v>
      </c>
      <c r="J12874" s="7" t="str">
        <f>VLOOKUP(C12874,'[1]T. Apoyo Sistema'!$B$1:$C$89,2,0)</f>
        <v>SI</v>
      </c>
    </row>
    <row r="12875" spans="1:10" x14ac:dyDescent="0.25">
      <c r="A12875" s="4" t="str">
        <f t="shared" si="402"/>
        <v>46251-POX64-sec2</v>
      </c>
      <c r="B12875" s="14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 t="shared" si="403"/>
        <v>2026-08</v>
      </c>
      <c r="J12875" s="7" t="str">
        <f>VLOOKUP(C12875,'[1]T. Apoyo Sistema'!$B$1:$C$89,2,0)</f>
        <v>SI</v>
      </c>
    </row>
    <row r="12876" spans="1:10" x14ac:dyDescent="0.25">
      <c r="A12876" s="4" t="str">
        <f t="shared" si="402"/>
        <v>46251-POX65-bbd1</v>
      </c>
      <c r="B12876" s="14">
        <v>46251</v>
      </c>
      <c r="C12876" s="4" t="s">
        <v>46</v>
      </c>
      <c r="D12876" s="4" t="s">
        <v>69</v>
      </c>
      <c r="E12876" s="4">
        <v>0</v>
      </c>
      <c r="F12876" s="6">
        <v>0</v>
      </c>
      <c r="G12876" s="6">
        <v>23.983333333333334</v>
      </c>
      <c r="H12876" s="6">
        <v>0</v>
      </c>
      <c r="I12876" s="4" t="str">
        <f t="shared" si="403"/>
        <v>2026-08</v>
      </c>
      <c r="J12876" s="7" t="str">
        <f>VLOOKUP(C12876,'[1]T. Apoyo Sistema'!$B$1:$C$89,2,0)</f>
        <v>SI</v>
      </c>
    </row>
    <row r="12877" spans="1:10" x14ac:dyDescent="0.25">
      <c r="A12877" s="4" t="str">
        <f t="shared" si="402"/>
        <v>46251-POX65-bbd2</v>
      </c>
      <c r="B12877" s="14">
        <v>46251</v>
      </c>
      <c r="C12877" s="4" t="s">
        <v>46</v>
      </c>
      <c r="D12877" s="4" t="s">
        <v>70</v>
      </c>
      <c r="E12877" s="4">
        <v>0</v>
      </c>
      <c r="F12877" s="6">
        <v>0</v>
      </c>
      <c r="G12877" s="6">
        <v>23.983333333333334</v>
      </c>
      <c r="H12877" s="6">
        <v>0</v>
      </c>
      <c r="I12877" s="4" t="str">
        <f t="shared" si="403"/>
        <v>2026-08</v>
      </c>
      <c r="J12877" s="7" t="str">
        <f>VLOOKUP(C12877,'[1]T. Apoyo Sistema'!$B$1:$C$89,2,0)</f>
        <v>SI</v>
      </c>
    </row>
    <row r="12878" spans="1:10" x14ac:dyDescent="0.25">
      <c r="A12878" s="4" t="str">
        <f t="shared" si="402"/>
        <v>46251-POX65-com1</v>
      </c>
      <c r="B12878" s="14">
        <v>46251</v>
      </c>
      <c r="C12878" s="4" t="s">
        <v>46</v>
      </c>
      <c r="D12878" s="4" t="s">
        <v>71</v>
      </c>
      <c r="E12878" s="4">
        <v>0</v>
      </c>
      <c r="F12878" s="6">
        <v>1.3166666666666667</v>
      </c>
      <c r="G12878" s="6">
        <v>22.666666666666668</v>
      </c>
      <c r="H12878" s="6">
        <v>0</v>
      </c>
      <c r="I12878" s="4" t="str">
        <f t="shared" si="403"/>
        <v>2026-08</v>
      </c>
      <c r="J12878" s="7" t="str">
        <f>VLOOKUP(C12878,'[1]T. Apoyo Sistema'!$B$1:$C$89,2,0)</f>
        <v>SI</v>
      </c>
    </row>
    <row r="12879" spans="1:10" x14ac:dyDescent="0.25">
      <c r="A12879" s="4" t="str">
        <f t="shared" si="402"/>
        <v>46251-POX65-com2</v>
      </c>
      <c r="B12879" s="14">
        <v>46251</v>
      </c>
      <c r="C12879" s="4" t="s">
        <v>46</v>
      </c>
      <c r="D12879" s="4" t="s">
        <v>72</v>
      </c>
      <c r="E12879" s="4">
        <v>0</v>
      </c>
      <c r="F12879" s="6">
        <v>6.4833333333333334</v>
      </c>
      <c r="G12879" s="6">
        <v>17.5</v>
      </c>
      <c r="H12879" s="6">
        <v>0</v>
      </c>
      <c r="I12879" s="4" t="str">
        <f t="shared" si="403"/>
        <v>2026-08</v>
      </c>
      <c r="J12879" s="7" t="str">
        <f>VLOOKUP(C12879,'[1]T. Apoyo Sistema'!$B$1:$C$89,2,0)</f>
        <v>SI</v>
      </c>
    </row>
    <row r="12880" spans="1:10" x14ac:dyDescent="0.25">
      <c r="A12880" s="4" t="str">
        <f t="shared" si="402"/>
        <v>46251-POX65-com3</v>
      </c>
      <c r="B12880" s="14">
        <v>46251</v>
      </c>
      <c r="C12880" s="4" t="s">
        <v>46</v>
      </c>
      <c r="D12880" s="4" t="s">
        <v>77</v>
      </c>
      <c r="E12880" s="4">
        <v>0</v>
      </c>
      <c r="F12880" s="6">
        <v>3.7666666666666666</v>
      </c>
      <c r="G12880" s="6">
        <v>20.216666666666669</v>
      </c>
      <c r="H12880" s="6">
        <v>0</v>
      </c>
      <c r="I12880" s="4" t="str">
        <f t="shared" si="403"/>
        <v>2026-08</v>
      </c>
      <c r="J12880" s="7" t="str">
        <f>VLOOKUP(C12880,'[1]T. Apoyo Sistema'!$B$1:$C$89,2,0)</f>
        <v>SI</v>
      </c>
    </row>
    <row r="12881" spans="1:10" x14ac:dyDescent="0.25">
      <c r="A12881" s="4" t="str">
        <f t="shared" si="402"/>
        <v>46251-POX65-gen1</v>
      </c>
      <c r="B12881" s="14">
        <v>46251</v>
      </c>
      <c r="C12881" s="4" t="s">
        <v>46</v>
      </c>
      <c r="D12881" s="4" t="s">
        <v>59</v>
      </c>
      <c r="E12881" s="4">
        <v>7</v>
      </c>
      <c r="F12881" s="6">
        <v>1.8666666666666667</v>
      </c>
      <c r="G12881" s="6">
        <v>20.783333333333335</v>
      </c>
      <c r="H12881" s="6">
        <v>1.3333333333333333</v>
      </c>
      <c r="I12881" s="4" t="str">
        <f t="shared" si="403"/>
        <v>2026-08</v>
      </c>
      <c r="J12881" s="7" t="str">
        <f>VLOOKUP(C12881,'[1]T. Apoyo Sistema'!$B$1:$C$89,2,0)</f>
        <v>SI</v>
      </c>
    </row>
    <row r="12882" spans="1:10" x14ac:dyDescent="0.25">
      <c r="A12882" s="4" t="str">
        <f t="shared" si="402"/>
        <v>46251-POX65-gen2</v>
      </c>
      <c r="B12882" s="14">
        <v>46251</v>
      </c>
      <c r="C12882" s="4" t="s">
        <v>46</v>
      </c>
      <c r="D12882" s="4" t="s">
        <v>73</v>
      </c>
      <c r="E12882" s="4">
        <v>13</v>
      </c>
      <c r="F12882" s="6">
        <v>6.45</v>
      </c>
      <c r="G12882" s="6">
        <v>13.466666666666669</v>
      </c>
      <c r="H12882" s="6">
        <v>4.0666666666666664</v>
      </c>
      <c r="I12882" s="4" t="str">
        <f t="shared" si="403"/>
        <v>2026-08</v>
      </c>
      <c r="J12882" s="7" t="str">
        <f>VLOOKUP(C12882,'[1]T. Apoyo Sistema'!$B$1:$C$89,2,0)</f>
        <v>SI</v>
      </c>
    </row>
    <row r="12883" spans="1:10" x14ac:dyDescent="0.25">
      <c r="A12883" s="4" t="str">
        <f t="shared" si="402"/>
        <v>46251-POX65-psa1</v>
      </c>
      <c r="B12883" s="14">
        <v>46251</v>
      </c>
      <c r="C12883" s="4" t="s">
        <v>46</v>
      </c>
      <c r="D12883" s="4" t="s">
        <v>60</v>
      </c>
      <c r="E12883" s="4">
        <v>0</v>
      </c>
      <c r="F12883" s="6">
        <v>5.5666666666666664</v>
      </c>
      <c r="G12883" s="6">
        <v>18.416666666666668</v>
      </c>
      <c r="H12883" s="6">
        <v>0</v>
      </c>
      <c r="I12883" s="4" t="str">
        <f t="shared" si="403"/>
        <v>2026-08</v>
      </c>
      <c r="J12883" s="7" t="str">
        <f>VLOOKUP(C12883,'[1]T. Apoyo Sistema'!$B$1:$C$89,2,0)</f>
        <v>SI</v>
      </c>
    </row>
    <row r="12884" spans="1:10" x14ac:dyDescent="0.25">
      <c r="A12884" s="4" t="str">
        <f t="shared" si="402"/>
        <v>46251-POX65-psa2</v>
      </c>
      <c r="B12884" s="14">
        <v>46251</v>
      </c>
      <c r="C12884" s="4" t="s">
        <v>46</v>
      </c>
      <c r="D12884" s="4" t="s">
        <v>74</v>
      </c>
      <c r="E12884" s="4">
        <v>0</v>
      </c>
      <c r="F12884" s="6">
        <v>1.7166666666666666</v>
      </c>
      <c r="G12884" s="6">
        <v>22.266666666666669</v>
      </c>
      <c r="H12884" s="6">
        <v>0</v>
      </c>
      <c r="I12884" s="4" t="str">
        <f t="shared" si="403"/>
        <v>2026-08</v>
      </c>
      <c r="J12884" s="7" t="str">
        <f>VLOOKUP(C12884,'[1]T. Apoyo Sistema'!$B$1:$C$89,2,0)</f>
        <v>SI</v>
      </c>
    </row>
    <row r="12885" spans="1:10" x14ac:dyDescent="0.25">
      <c r="A12885" s="4" t="str">
        <f t="shared" si="402"/>
        <v>46251-POX65-psa3</v>
      </c>
      <c r="B12885" s="14">
        <v>46251</v>
      </c>
      <c r="C12885" s="4" t="s">
        <v>46</v>
      </c>
      <c r="D12885" s="4" t="s">
        <v>79</v>
      </c>
      <c r="E12885" s="4">
        <v>0</v>
      </c>
      <c r="F12885" s="6">
        <v>5.5166666666666666</v>
      </c>
      <c r="G12885" s="6">
        <v>18.466666666666669</v>
      </c>
      <c r="H12885" s="6">
        <v>0</v>
      </c>
      <c r="I12885" s="4" t="str">
        <f t="shared" si="403"/>
        <v>2026-08</v>
      </c>
      <c r="J12885" s="7" t="str">
        <f>VLOOKUP(C12885,'[1]T. Apoyo Sistema'!$B$1:$C$89,2,0)</f>
        <v>SI</v>
      </c>
    </row>
    <row r="12886" spans="1:10" x14ac:dyDescent="0.25">
      <c r="A12886" s="4" t="str">
        <f t="shared" si="402"/>
        <v>46251-POX65-psa4</v>
      </c>
      <c r="B12886" s="14">
        <v>46251</v>
      </c>
      <c r="C12886" s="4" t="s">
        <v>46</v>
      </c>
      <c r="D12886" s="4" t="s">
        <v>80</v>
      </c>
      <c r="E12886" s="4">
        <v>0</v>
      </c>
      <c r="F12886" s="6">
        <v>1.6833333333333333</v>
      </c>
      <c r="G12886" s="6">
        <v>22.3</v>
      </c>
      <c r="H12886" s="6">
        <v>0</v>
      </c>
      <c r="I12886" s="4" t="str">
        <f t="shared" si="403"/>
        <v>2026-08</v>
      </c>
      <c r="J12886" s="7" t="str">
        <f>VLOOKUP(C12886,'[1]T. Apoyo Sistema'!$B$1:$C$89,2,0)</f>
        <v>SI</v>
      </c>
    </row>
    <row r="12887" spans="1:10" x14ac:dyDescent="0.25">
      <c r="A12887" s="4" t="str">
        <f t="shared" si="402"/>
        <v>46251-POX65-psa5</v>
      </c>
      <c r="B12887" s="14">
        <v>46251</v>
      </c>
      <c r="C12887" s="4" t="s">
        <v>46</v>
      </c>
      <c r="D12887" s="4" t="s">
        <v>92</v>
      </c>
      <c r="E12887" s="4">
        <v>0</v>
      </c>
      <c r="F12887" s="6">
        <v>0.7</v>
      </c>
      <c r="G12887" s="6">
        <v>23.283333333333335</v>
      </c>
      <c r="H12887" s="6">
        <v>0</v>
      </c>
      <c r="I12887" s="4" t="str">
        <f t="shared" si="403"/>
        <v>2026-08</v>
      </c>
      <c r="J12887" s="7" t="str">
        <f>VLOOKUP(C12887,'[1]T. Apoyo Sistema'!$B$1:$C$89,2,0)</f>
        <v>SI</v>
      </c>
    </row>
    <row r="12888" spans="1:10" x14ac:dyDescent="0.25">
      <c r="A12888" s="4" t="str">
        <f t="shared" si="402"/>
        <v>46251-POX65-psa6</v>
      </c>
      <c r="B12888" s="14">
        <v>46251</v>
      </c>
      <c r="C12888" s="4" t="s">
        <v>46</v>
      </c>
      <c r="D12888" s="4" t="s">
        <v>93</v>
      </c>
      <c r="E12888" s="4">
        <v>0</v>
      </c>
      <c r="F12888" s="6">
        <v>0.66666666666666663</v>
      </c>
      <c r="G12888" s="6">
        <v>23.316666666666666</v>
      </c>
      <c r="H12888" s="6">
        <v>0</v>
      </c>
      <c r="I12888" s="4" t="str">
        <f t="shared" si="403"/>
        <v>2026-08</v>
      </c>
      <c r="J12888" s="7" t="str">
        <f>VLOOKUP(C12888,'[1]T. Apoyo Sistema'!$B$1:$C$89,2,0)</f>
        <v>SI</v>
      </c>
    </row>
    <row r="12889" spans="1:10" x14ac:dyDescent="0.25">
      <c r="A12889" s="4" t="str">
        <f t="shared" si="402"/>
        <v>46251-POX65-sec1</v>
      </c>
      <c r="B12889" s="14">
        <v>46251</v>
      </c>
      <c r="C12889" s="4" t="s">
        <v>46</v>
      </c>
      <c r="D12889" s="4" t="s">
        <v>75</v>
      </c>
      <c r="E12889" s="4">
        <v>1</v>
      </c>
      <c r="F12889" s="6">
        <v>7.1833333333333336</v>
      </c>
      <c r="G12889" s="6">
        <v>16.566666666666666</v>
      </c>
      <c r="H12889" s="6">
        <v>0.23333333333333334</v>
      </c>
      <c r="I12889" s="4" t="str">
        <f t="shared" si="403"/>
        <v>2026-08</v>
      </c>
      <c r="J12889" s="7" t="str">
        <f>VLOOKUP(C12889,'[1]T. Apoyo Sistema'!$B$1:$C$89,2,0)</f>
        <v>SI</v>
      </c>
    </row>
    <row r="12890" spans="1:10" x14ac:dyDescent="0.25">
      <c r="A12890" s="4" t="str">
        <f t="shared" si="402"/>
        <v>46251-POX65-sec2</v>
      </c>
      <c r="B12890" s="14">
        <v>46251</v>
      </c>
      <c r="C12890" s="4" t="s">
        <v>46</v>
      </c>
      <c r="D12890" s="4" t="s">
        <v>76</v>
      </c>
      <c r="E12890" s="4">
        <v>1</v>
      </c>
      <c r="F12890" s="6">
        <v>7.1833333333333336</v>
      </c>
      <c r="G12890" s="6">
        <v>16.566666666666666</v>
      </c>
      <c r="H12890" s="6">
        <v>0.23333333333333334</v>
      </c>
      <c r="I12890" s="4" t="str">
        <f t="shared" si="403"/>
        <v>2026-08</v>
      </c>
      <c r="J12890" s="7" t="str">
        <f>VLOOKUP(C12890,'[1]T. Apoyo Sistema'!$B$1:$C$89,2,0)</f>
        <v>SI</v>
      </c>
    </row>
    <row r="12891" spans="1:10" x14ac:dyDescent="0.25">
      <c r="A12891" s="4" t="str">
        <f t="shared" si="402"/>
        <v>46251-POX66-bbd1</v>
      </c>
      <c r="B12891" s="14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 t="shared" si="403"/>
        <v>2026-08</v>
      </c>
      <c r="J12891" s="7" t="str">
        <f>VLOOKUP(C12891,'[1]T. Apoyo Sistema'!$B$1:$C$89,2,0)</f>
        <v>SI</v>
      </c>
    </row>
    <row r="12892" spans="1:10" x14ac:dyDescent="0.25">
      <c r="A12892" s="4" t="str">
        <f t="shared" si="402"/>
        <v>46251-POX66-bbd2</v>
      </c>
      <c r="B12892" s="14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 t="shared" si="403"/>
        <v>2026-08</v>
      </c>
      <c r="J12892" s="7" t="str">
        <f>VLOOKUP(C12892,'[1]T. Apoyo Sistema'!$B$1:$C$89,2,0)</f>
        <v>SI</v>
      </c>
    </row>
    <row r="12893" spans="1:10" x14ac:dyDescent="0.25">
      <c r="A12893" s="4" t="str">
        <f t="shared" si="402"/>
        <v>46251-POX66-com1</v>
      </c>
      <c r="B12893" s="14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 t="shared" si="403"/>
        <v>2026-08</v>
      </c>
      <c r="J12893" s="7" t="str">
        <f>VLOOKUP(C12893,'[1]T. Apoyo Sistema'!$B$1:$C$89,2,0)</f>
        <v>SI</v>
      </c>
    </row>
    <row r="12894" spans="1:10" x14ac:dyDescent="0.25">
      <c r="A12894" s="4" t="str">
        <f t="shared" si="402"/>
        <v>46251-POX66-com2</v>
      </c>
      <c r="B12894" s="14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 t="shared" si="403"/>
        <v>2026-08</v>
      </c>
      <c r="J12894" s="7" t="str">
        <f>VLOOKUP(C12894,'[1]T. Apoyo Sistema'!$B$1:$C$89,2,0)</f>
        <v>SI</v>
      </c>
    </row>
    <row r="12895" spans="1:10" x14ac:dyDescent="0.25">
      <c r="A12895" s="4" t="str">
        <f t="shared" si="402"/>
        <v>46251-POX66-com3</v>
      </c>
      <c r="B12895" s="14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 t="shared" si="403"/>
        <v>2026-08</v>
      </c>
      <c r="J12895" s="7" t="str">
        <f>VLOOKUP(C12895,'[1]T. Apoyo Sistema'!$B$1:$C$89,2,0)</f>
        <v>SI</v>
      </c>
    </row>
    <row r="12896" spans="1:10" x14ac:dyDescent="0.25">
      <c r="A12896" s="4" t="str">
        <f t="shared" si="402"/>
        <v>46251-POX66-gen1</v>
      </c>
      <c r="B12896" s="14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 t="shared" si="403"/>
        <v>2026-08</v>
      </c>
      <c r="J12896" s="7" t="str">
        <f>VLOOKUP(C12896,'[1]T. Apoyo Sistema'!$B$1:$C$89,2,0)</f>
        <v>SI</v>
      </c>
    </row>
    <row r="12897" spans="1:10" x14ac:dyDescent="0.25">
      <c r="A12897" s="4" t="str">
        <f t="shared" si="402"/>
        <v>46251-POX66-gen2</v>
      </c>
      <c r="B12897" s="14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 t="shared" si="403"/>
        <v>2026-08</v>
      </c>
      <c r="J12897" s="7" t="str">
        <f>VLOOKUP(C12897,'[1]T. Apoyo Sistema'!$B$1:$C$89,2,0)</f>
        <v>SI</v>
      </c>
    </row>
    <row r="12898" spans="1:10" x14ac:dyDescent="0.25">
      <c r="A12898" s="4" t="str">
        <f t="shared" si="402"/>
        <v>46251-POX66-psa1</v>
      </c>
      <c r="B12898" s="14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 t="shared" si="403"/>
        <v>2026-08</v>
      </c>
      <c r="J12898" s="7" t="str">
        <f>VLOOKUP(C12898,'[1]T. Apoyo Sistema'!$B$1:$C$89,2,0)</f>
        <v>SI</v>
      </c>
    </row>
    <row r="12899" spans="1:10" x14ac:dyDescent="0.25">
      <c r="A12899" s="4" t="str">
        <f t="shared" si="402"/>
        <v>46251-POX66-psa2</v>
      </c>
      <c r="B12899" s="14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 t="shared" si="403"/>
        <v>2026-08</v>
      </c>
      <c r="J12899" s="7" t="str">
        <f>VLOOKUP(C12899,'[1]T. Apoyo Sistema'!$B$1:$C$89,2,0)</f>
        <v>SI</v>
      </c>
    </row>
    <row r="12900" spans="1:10" x14ac:dyDescent="0.25">
      <c r="A12900" s="4" t="str">
        <f t="shared" si="402"/>
        <v>46251-POX66-psa3</v>
      </c>
      <c r="B12900" s="14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 t="shared" si="403"/>
        <v>2026-08</v>
      </c>
      <c r="J12900" s="7" t="str">
        <f>VLOOKUP(C12900,'[1]T. Apoyo Sistema'!$B$1:$C$89,2,0)</f>
        <v>SI</v>
      </c>
    </row>
    <row r="12901" spans="1:10" x14ac:dyDescent="0.25">
      <c r="A12901" s="4" t="str">
        <f t="shared" si="402"/>
        <v>46251-POX66-psa4</v>
      </c>
      <c r="B12901" s="14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 t="shared" si="403"/>
        <v>2026-08</v>
      </c>
      <c r="J12901" s="7" t="str">
        <f>VLOOKUP(C12901,'[1]T. Apoyo Sistema'!$B$1:$C$89,2,0)</f>
        <v>SI</v>
      </c>
    </row>
    <row r="12902" spans="1:10" x14ac:dyDescent="0.25">
      <c r="A12902" s="4" t="str">
        <f t="shared" si="402"/>
        <v>46251-POX66-sec1</v>
      </c>
      <c r="B12902" s="14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 t="shared" si="403"/>
        <v>2026-08</v>
      </c>
      <c r="J12902" s="7" t="str">
        <f>VLOOKUP(C12902,'[1]T. Apoyo Sistema'!$B$1:$C$89,2,0)</f>
        <v>SI</v>
      </c>
    </row>
    <row r="12903" spans="1:10" x14ac:dyDescent="0.25">
      <c r="A12903" s="4" t="str">
        <f t="shared" si="402"/>
        <v>46251-POX66-sec2</v>
      </c>
      <c r="B12903" s="14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 t="shared" si="403"/>
        <v>2026-08</v>
      </c>
      <c r="J12903" s="7" t="str">
        <f>VLOOKUP(C12903,'[1]T. Apoyo Sistema'!$B$1:$C$89,2,0)</f>
        <v>SI</v>
      </c>
    </row>
    <row r="12904" spans="1:10" x14ac:dyDescent="0.25">
      <c r="A12904" s="4" t="str">
        <f t="shared" si="402"/>
        <v>46251-POX67-bbd1</v>
      </c>
      <c r="B12904" s="14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 t="shared" si="403"/>
        <v>2026-08</v>
      </c>
      <c r="J12904" s="7" t="str">
        <f>VLOOKUP(C12904,'[1]T. Apoyo Sistema'!$B$1:$C$89,2,0)</f>
        <v>SI</v>
      </c>
    </row>
    <row r="12905" spans="1:10" x14ac:dyDescent="0.25">
      <c r="A12905" s="4" t="str">
        <f t="shared" si="402"/>
        <v>46251-POX67-bbd2</v>
      </c>
      <c r="B12905" s="14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 t="shared" si="403"/>
        <v>2026-08</v>
      </c>
      <c r="J12905" s="7" t="str">
        <f>VLOOKUP(C12905,'[1]T. Apoyo Sistema'!$B$1:$C$89,2,0)</f>
        <v>SI</v>
      </c>
    </row>
    <row r="12906" spans="1:10" x14ac:dyDescent="0.25">
      <c r="A12906" s="4" t="str">
        <f t="shared" si="402"/>
        <v>46251-POX67-com1</v>
      </c>
      <c r="B12906" s="14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 t="shared" si="403"/>
        <v>2026-08</v>
      </c>
      <c r="J12906" s="7" t="str">
        <f>VLOOKUP(C12906,'[1]T. Apoyo Sistema'!$B$1:$C$89,2,0)</f>
        <v>SI</v>
      </c>
    </row>
    <row r="12907" spans="1:10" x14ac:dyDescent="0.25">
      <c r="A12907" s="4" t="str">
        <f t="shared" si="402"/>
        <v>46251-POX67-com2</v>
      </c>
      <c r="B12907" s="14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 t="shared" si="403"/>
        <v>2026-08</v>
      </c>
      <c r="J12907" s="7" t="str">
        <f>VLOOKUP(C12907,'[1]T. Apoyo Sistema'!$B$1:$C$89,2,0)</f>
        <v>SI</v>
      </c>
    </row>
    <row r="12908" spans="1:10" x14ac:dyDescent="0.25">
      <c r="A12908" s="4" t="str">
        <f t="shared" si="402"/>
        <v>46251-POX67-com3</v>
      </c>
      <c r="B12908" s="14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 t="shared" si="403"/>
        <v>2026-08</v>
      </c>
      <c r="J12908" s="7" t="str">
        <f>VLOOKUP(C12908,'[1]T. Apoyo Sistema'!$B$1:$C$89,2,0)</f>
        <v>SI</v>
      </c>
    </row>
    <row r="12909" spans="1:10" x14ac:dyDescent="0.25">
      <c r="A12909" s="4" t="str">
        <f t="shared" si="402"/>
        <v>46251-POX67-gen1</v>
      </c>
      <c r="B12909" s="14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 t="shared" si="403"/>
        <v>2026-08</v>
      </c>
      <c r="J12909" s="7" t="str">
        <f>VLOOKUP(C12909,'[1]T. Apoyo Sistema'!$B$1:$C$89,2,0)</f>
        <v>SI</v>
      </c>
    </row>
    <row r="12910" spans="1:10" x14ac:dyDescent="0.25">
      <c r="A12910" s="4" t="str">
        <f t="shared" si="402"/>
        <v>46251-POX67-gen2</v>
      </c>
      <c r="B12910" s="14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 t="shared" si="403"/>
        <v>2026-08</v>
      </c>
      <c r="J12910" s="7" t="str">
        <f>VLOOKUP(C12910,'[1]T. Apoyo Sistema'!$B$1:$C$89,2,0)</f>
        <v>SI</v>
      </c>
    </row>
    <row r="12911" spans="1:10" x14ac:dyDescent="0.25">
      <c r="A12911" s="4" t="str">
        <f t="shared" si="402"/>
        <v>46251-POX67-psa1</v>
      </c>
      <c r="B12911" s="14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 t="shared" si="403"/>
        <v>2026-08</v>
      </c>
      <c r="J12911" s="7" t="str">
        <f>VLOOKUP(C12911,'[1]T. Apoyo Sistema'!$B$1:$C$89,2,0)</f>
        <v>SI</v>
      </c>
    </row>
    <row r="12912" spans="1:10" x14ac:dyDescent="0.25">
      <c r="A12912" s="4" t="str">
        <f t="shared" si="402"/>
        <v>46251-POX67-psa2</v>
      </c>
      <c r="B12912" s="14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 t="shared" si="403"/>
        <v>2026-08</v>
      </c>
      <c r="J12912" s="7" t="str">
        <f>VLOOKUP(C12912,'[1]T. Apoyo Sistema'!$B$1:$C$89,2,0)</f>
        <v>SI</v>
      </c>
    </row>
    <row r="12913" spans="1:10" x14ac:dyDescent="0.25">
      <c r="A12913" s="4" t="str">
        <f t="shared" si="402"/>
        <v>46251-POX67-psa3</v>
      </c>
      <c r="B12913" s="14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 t="shared" si="403"/>
        <v>2026-08</v>
      </c>
      <c r="J12913" s="7" t="str">
        <f>VLOOKUP(C12913,'[1]T. Apoyo Sistema'!$B$1:$C$89,2,0)</f>
        <v>SI</v>
      </c>
    </row>
    <row r="12914" spans="1:10" x14ac:dyDescent="0.25">
      <c r="A12914" s="4" t="str">
        <f t="shared" si="402"/>
        <v>46251-POX67-psa4</v>
      </c>
      <c r="B12914" s="14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 t="shared" si="403"/>
        <v>2026-08</v>
      </c>
      <c r="J12914" s="7" t="str">
        <f>VLOOKUP(C12914,'[1]T. Apoyo Sistema'!$B$1:$C$89,2,0)</f>
        <v>SI</v>
      </c>
    </row>
    <row r="12915" spans="1:10" x14ac:dyDescent="0.25">
      <c r="A12915" s="4" t="str">
        <f t="shared" si="402"/>
        <v>46251-POX67-sec1</v>
      </c>
      <c r="B12915" s="14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 t="shared" si="403"/>
        <v>2026-08</v>
      </c>
      <c r="J12915" s="7" t="str">
        <f>VLOOKUP(C12915,'[1]T. Apoyo Sistema'!$B$1:$C$89,2,0)</f>
        <v>SI</v>
      </c>
    </row>
    <row r="12916" spans="1:10" x14ac:dyDescent="0.25">
      <c r="A12916" s="4" t="str">
        <f t="shared" si="402"/>
        <v>46251-POX67-sec2</v>
      </c>
      <c r="B12916" s="14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 t="shared" si="403"/>
        <v>2026-08</v>
      </c>
      <c r="J12916" s="7" t="str">
        <f>VLOOKUP(C12916,'[1]T. Apoyo Sistema'!$B$1:$C$89,2,0)</f>
        <v>SI</v>
      </c>
    </row>
    <row r="12917" spans="1:10" x14ac:dyDescent="0.25">
      <c r="A12917" s="4" t="str">
        <f t="shared" si="402"/>
        <v>46251-POX9-bbd1</v>
      </c>
      <c r="B12917" s="14">
        <v>46251</v>
      </c>
      <c r="C12917" s="4" t="s">
        <v>49</v>
      </c>
      <c r="D12917" s="4" t="s">
        <v>69</v>
      </c>
      <c r="E12917" s="4">
        <v>0</v>
      </c>
      <c r="F12917" s="6">
        <v>0.21666666666666667</v>
      </c>
      <c r="G12917" s="6">
        <v>13.516666666666666</v>
      </c>
      <c r="H12917" s="6">
        <v>0</v>
      </c>
      <c r="I12917" s="4" t="str">
        <f t="shared" si="403"/>
        <v>2026-08</v>
      </c>
      <c r="J12917" s="7" t="str">
        <f>VLOOKUP(C12917,'[1]T. Apoyo Sistema'!$B$1:$C$89,2,0)</f>
        <v>SI</v>
      </c>
    </row>
    <row r="12918" spans="1:10" x14ac:dyDescent="0.25">
      <c r="A12918" s="4" t="str">
        <f t="shared" si="402"/>
        <v>46251-POX9-bbd2</v>
      </c>
      <c r="B12918" s="14">
        <v>46251</v>
      </c>
      <c r="C12918" s="4" t="s">
        <v>49</v>
      </c>
      <c r="D12918" s="4" t="s">
        <v>70</v>
      </c>
      <c r="E12918" s="4">
        <v>0</v>
      </c>
      <c r="F12918" s="6">
        <v>0</v>
      </c>
      <c r="G12918" s="6">
        <v>0</v>
      </c>
      <c r="H12918" s="6">
        <v>13.733333333333333</v>
      </c>
      <c r="I12918" s="4" t="str">
        <f t="shared" si="403"/>
        <v>2026-08</v>
      </c>
      <c r="J12918" s="7" t="str">
        <f>VLOOKUP(C12918,'[1]T. Apoyo Sistema'!$B$1:$C$89,2,0)</f>
        <v>SI</v>
      </c>
    </row>
    <row r="12919" spans="1:10" x14ac:dyDescent="0.25">
      <c r="A12919" s="4" t="str">
        <f t="shared" si="402"/>
        <v>46251-POX9-com1</v>
      </c>
      <c r="B12919" s="14">
        <v>46251</v>
      </c>
      <c r="C12919" s="4" t="s">
        <v>49</v>
      </c>
      <c r="D12919" s="4" t="s">
        <v>71</v>
      </c>
      <c r="E12919" s="4">
        <v>0</v>
      </c>
      <c r="F12919" s="6">
        <v>0</v>
      </c>
      <c r="G12919" s="6">
        <v>0</v>
      </c>
      <c r="H12919" s="6">
        <v>13.733333333333333</v>
      </c>
      <c r="I12919" s="4" t="str">
        <f t="shared" si="403"/>
        <v>2026-08</v>
      </c>
      <c r="J12919" s="7" t="str">
        <f>VLOOKUP(C12919,'[1]T. Apoyo Sistema'!$B$1:$C$89,2,0)</f>
        <v>SI</v>
      </c>
    </row>
    <row r="12920" spans="1:10" x14ac:dyDescent="0.25">
      <c r="A12920" s="4" t="str">
        <f t="shared" si="402"/>
        <v>46251-POX9-com2</v>
      </c>
      <c r="B12920" s="14">
        <v>46251</v>
      </c>
      <c r="C12920" s="4" t="s">
        <v>49</v>
      </c>
      <c r="D12920" s="4" t="s">
        <v>72</v>
      </c>
      <c r="E12920" s="4">
        <v>0</v>
      </c>
      <c r="F12920" s="6">
        <v>13.733333333333333</v>
      </c>
      <c r="G12920" s="6">
        <v>0</v>
      </c>
      <c r="H12920" s="6">
        <v>0</v>
      </c>
      <c r="I12920" s="4" t="str">
        <f t="shared" si="403"/>
        <v>2026-08</v>
      </c>
      <c r="J12920" s="7" t="str">
        <f>VLOOKUP(C12920,'[1]T. Apoyo Sistema'!$B$1:$C$89,2,0)</f>
        <v>SI</v>
      </c>
    </row>
    <row r="12921" spans="1:10" x14ac:dyDescent="0.25">
      <c r="A12921" s="4" t="str">
        <f t="shared" si="402"/>
        <v>46251-POX9-com3</v>
      </c>
      <c r="B12921" s="14">
        <v>46251</v>
      </c>
      <c r="C12921" s="4" t="s">
        <v>49</v>
      </c>
      <c r="D12921" s="4" t="s">
        <v>77</v>
      </c>
      <c r="E12921" s="4">
        <v>0</v>
      </c>
      <c r="F12921" s="6">
        <v>13.733333333333333</v>
      </c>
      <c r="G12921" s="6">
        <v>0</v>
      </c>
      <c r="H12921" s="6">
        <v>0</v>
      </c>
      <c r="I12921" s="4" t="str">
        <f t="shared" si="403"/>
        <v>2026-08</v>
      </c>
      <c r="J12921" s="7" t="str">
        <f>VLOOKUP(C12921,'[1]T. Apoyo Sistema'!$B$1:$C$89,2,0)</f>
        <v>SI</v>
      </c>
    </row>
    <row r="12922" spans="1:10" x14ac:dyDescent="0.25">
      <c r="A12922" s="4" t="str">
        <f t="shared" si="402"/>
        <v>46251-POX9-com4</v>
      </c>
      <c r="B12922" s="14">
        <v>46251</v>
      </c>
      <c r="C12922" s="4" t="s">
        <v>49</v>
      </c>
      <c r="D12922" s="4" t="s">
        <v>78</v>
      </c>
      <c r="E12922" s="4">
        <v>0</v>
      </c>
      <c r="F12922" s="6">
        <v>13.733333333333333</v>
      </c>
      <c r="G12922" s="6">
        <v>0</v>
      </c>
      <c r="H12922" s="6">
        <v>0</v>
      </c>
      <c r="I12922" s="4" t="str">
        <f t="shared" si="403"/>
        <v>2026-08</v>
      </c>
      <c r="J12922" s="7" t="str">
        <f>VLOOKUP(C12922,'[1]T. Apoyo Sistema'!$B$1:$C$89,2,0)</f>
        <v>SI</v>
      </c>
    </row>
    <row r="12923" spans="1:10" x14ac:dyDescent="0.25">
      <c r="A12923" s="4" t="str">
        <f t="shared" si="402"/>
        <v>46251-POX9-gen1</v>
      </c>
      <c r="B12923" s="14">
        <v>46251</v>
      </c>
      <c r="C12923" s="4" t="s">
        <v>49</v>
      </c>
      <c r="D12923" s="4" t="s">
        <v>59</v>
      </c>
      <c r="E12923" s="4">
        <v>0</v>
      </c>
      <c r="F12923" s="6">
        <v>0</v>
      </c>
      <c r="G12923" s="6">
        <v>13.733333333333333</v>
      </c>
      <c r="H12923" s="6">
        <v>0</v>
      </c>
      <c r="I12923" s="4" t="str">
        <f t="shared" si="403"/>
        <v>2026-08</v>
      </c>
      <c r="J12923" s="7" t="str">
        <f>VLOOKUP(C12923,'[1]T. Apoyo Sistema'!$B$1:$C$89,2,0)</f>
        <v>SI</v>
      </c>
    </row>
    <row r="12924" spans="1:10" x14ac:dyDescent="0.25">
      <c r="A12924" s="4" t="str">
        <f t="shared" si="402"/>
        <v>46251-POX9-gen2</v>
      </c>
      <c r="B12924" s="14">
        <v>46251</v>
      </c>
      <c r="C12924" s="4" t="s">
        <v>49</v>
      </c>
      <c r="D12924" s="4" t="s">
        <v>73</v>
      </c>
      <c r="E12924" s="4">
        <v>0</v>
      </c>
      <c r="F12924" s="6">
        <v>13.733333333333333</v>
      </c>
      <c r="G12924" s="6">
        <v>0</v>
      </c>
      <c r="H12924" s="6">
        <v>0</v>
      </c>
      <c r="I12924" s="4" t="str">
        <f t="shared" si="403"/>
        <v>2026-08</v>
      </c>
      <c r="J12924" s="7" t="str">
        <f>VLOOKUP(C12924,'[1]T. Apoyo Sistema'!$B$1:$C$89,2,0)</f>
        <v>SI</v>
      </c>
    </row>
    <row r="12925" spans="1:10" x14ac:dyDescent="0.25">
      <c r="A12925" s="4" t="str">
        <f t="shared" si="402"/>
        <v>46251-POX9-psa1</v>
      </c>
      <c r="B12925" s="14">
        <v>46251</v>
      </c>
      <c r="C12925" s="4" t="s">
        <v>49</v>
      </c>
      <c r="D12925" s="4" t="s">
        <v>60</v>
      </c>
      <c r="E12925" s="4">
        <v>0</v>
      </c>
      <c r="F12925" s="6">
        <v>13.733333333333333</v>
      </c>
      <c r="G12925" s="6">
        <v>0</v>
      </c>
      <c r="H12925" s="6">
        <v>0</v>
      </c>
      <c r="I12925" s="4" t="str">
        <f t="shared" si="403"/>
        <v>2026-08</v>
      </c>
      <c r="J12925" s="7" t="str">
        <f>VLOOKUP(C12925,'[1]T. Apoyo Sistema'!$B$1:$C$89,2,0)</f>
        <v>SI</v>
      </c>
    </row>
    <row r="12926" spans="1:10" x14ac:dyDescent="0.25">
      <c r="A12926" s="4" t="str">
        <f t="shared" si="402"/>
        <v>46251-POX9-psa2</v>
      </c>
      <c r="B12926" s="14">
        <v>46251</v>
      </c>
      <c r="C12926" s="4" t="s">
        <v>49</v>
      </c>
      <c r="D12926" s="4" t="s">
        <v>74</v>
      </c>
      <c r="E12926" s="4">
        <v>0</v>
      </c>
      <c r="F12926" s="6">
        <v>13.733333333333333</v>
      </c>
      <c r="G12926" s="6">
        <v>0</v>
      </c>
      <c r="H12926" s="6">
        <v>0</v>
      </c>
      <c r="I12926" s="4" t="str">
        <f t="shared" si="403"/>
        <v>2026-08</v>
      </c>
      <c r="J12926" s="7" t="str">
        <f>VLOOKUP(C12926,'[1]T. Apoyo Sistema'!$B$1:$C$89,2,0)</f>
        <v>SI</v>
      </c>
    </row>
    <row r="12927" spans="1:10" x14ac:dyDescent="0.25">
      <c r="A12927" s="4" t="str">
        <f t="shared" si="402"/>
        <v>46251-POX9-psa3</v>
      </c>
      <c r="B12927" s="14">
        <v>46251</v>
      </c>
      <c r="C12927" s="4" t="s">
        <v>49</v>
      </c>
      <c r="D12927" s="4" t="s">
        <v>79</v>
      </c>
      <c r="E12927" s="4">
        <v>0</v>
      </c>
      <c r="F12927" s="6">
        <v>0</v>
      </c>
      <c r="G12927" s="6">
        <v>13.733333333333333</v>
      </c>
      <c r="H12927" s="6">
        <v>0</v>
      </c>
      <c r="I12927" s="4" t="str">
        <f t="shared" si="403"/>
        <v>2026-08</v>
      </c>
      <c r="J12927" s="7" t="str">
        <f>VLOOKUP(C12927,'[1]T. Apoyo Sistema'!$B$1:$C$89,2,0)</f>
        <v>SI</v>
      </c>
    </row>
    <row r="12928" spans="1:10" x14ac:dyDescent="0.25">
      <c r="A12928" s="4" t="str">
        <f t="shared" si="402"/>
        <v>46251-POX9-psa4</v>
      </c>
      <c r="B12928" s="14">
        <v>46251</v>
      </c>
      <c r="C12928" s="4" t="s">
        <v>49</v>
      </c>
      <c r="D12928" s="4" t="s">
        <v>80</v>
      </c>
      <c r="E12928" s="4">
        <v>0</v>
      </c>
      <c r="F12928" s="6">
        <v>13.733333333333333</v>
      </c>
      <c r="G12928" s="6">
        <v>0</v>
      </c>
      <c r="H12928" s="6">
        <v>0</v>
      </c>
      <c r="I12928" s="4" t="str">
        <f t="shared" si="403"/>
        <v>2026-08</v>
      </c>
      <c r="J12928" s="7" t="str">
        <f>VLOOKUP(C12928,'[1]T. Apoyo Sistema'!$B$1:$C$89,2,0)</f>
        <v>SI</v>
      </c>
    </row>
    <row r="12929" spans="1:10" x14ac:dyDescent="0.25">
      <c r="A12929" s="4" t="str">
        <f t="shared" si="402"/>
        <v>46251-POX9-sec1</v>
      </c>
      <c r="B12929" s="14">
        <v>46251</v>
      </c>
      <c r="C12929" s="4" t="s">
        <v>49</v>
      </c>
      <c r="D12929" s="4" t="s">
        <v>75</v>
      </c>
      <c r="E12929" s="4">
        <v>0</v>
      </c>
      <c r="F12929" s="6">
        <v>0</v>
      </c>
      <c r="G12929" s="6">
        <v>0</v>
      </c>
      <c r="H12929" s="6">
        <v>13.733333333333333</v>
      </c>
      <c r="I12929" s="4" t="str">
        <f t="shared" si="403"/>
        <v>2026-08</v>
      </c>
      <c r="J12929" s="7" t="str">
        <f>VLOOKUP(C12929,'[1]T. Apoyo Sistema'!$B$1:$C$89,2,0)</f>
        <v>SI</v>
      </c>
    </row>
    <row r="12930" spans="1:10" x14ac:dyDescent="0.25">
      <c r="A12930" s="4" t="str">
        <f t="shared" ref="A12930:A12993" si="404">CONCATENATE(B12930,"-",C12930,"-",D12930)</f>
        <v>46251-POX9-sec2</v>
      </c>
      <c r="B12930" s="14">
        <v>46251</v>
      </c>
      <c r="C12930" s="4" t="s">
        <v>49</v>
      </c>
      <c r="D12930" s="4" t="s">
        <v>76</v>
      </c>
      <c r="E12930" s="4">
        <v>0</v>
      </c>
      <c r="F12930" s="6">
        <v>13.733333333333333</v>
      </c>
      <c r="G12930" s="6">
        <v>0</v>
      </c>
      <c r="H12930" s="6">
        <v>0</v>
      </c>
      <c r="I12930" s="4" t="str">
        <f t="shared" ref="I12930:I12993" si="405">TEXT(B12930,"yyyy-mm")</f>
        <v>2026-08</v>
      </c>
      <c r="J12930" s="7" t="str">
        <f>VLOOKUP(C12930,'[1]T. Apoyo Sistema'!$B$1:$C$89,2,0)</f>
        <v>SI</v>
      </c>
    </row>
    <row r="12931" spans="1:10" x14ac:dyDescent="0.25">
      <c r="A12931" s="4" t="str">
        <f t="shared" si="404"/>
        <v>46252-OXMP09-gen1</v>
      </c>
      <c r="B12931" s="15">
        <v>46252</v>
      </c>
      <c r="C12931" s="10" t="s">
        <v>114</v>
      </c>
      <c r="D12931" s="10" t="s">
        <v>59</v>
      </c>
      <c r="E12931" s="10">
        <v>0</v>
      </c>
      <c r="F12931" s="12">
        <v>4.5</v>
      </c>
      <c r="G12931" s="12">
        <v>0</v>
      </c>
      <c r="H12931" s="12">
        <v>0</v>
      </c>
      <c r="I12931" s="4" t="str">
        <f t="shared" si="405"/>
        <v>2026-08</v>
      </c>
      <c r="J12931" s="7" t="str">
        <f>VLOOKUP(C12931,'[1]T. Apoyo Sistema'!$B$1:$C$89,2,0)</f>
        <v>NO</v>
      </c>
    </row>
    <row r="12932" spans="1:10" x14ac:dyDescent="0.25">
      <c r="A12932" s="4" t="str">
        <f t="shared" si="404"/>
        <v>46252-OXMP09-psa1</v>
      </c>
      <c r="B12932" s="15">
        <v>46252</v>
      </c>
      <c r="C12932" s="10" t="s">
        <v>114</v>
      </c>
      <c r="D12932" s="10" t="s">
        <v>60</v>
      </c>
      <c r="E12932" s="10">
        <v>0</v>
      </c>
      <c r="F12932" s="12">
        <v>4.5</v>
      </c>
      <c r="G12932" s="12">
        <v>0</v>
      </c>
      <c r="H12932" s="12">
        <v>0</v>
      </c>
      <c r="I12932" s="4" t="str">
        <f t="shared" si="405"/>
        <v>2026-08</v>
      </c>
      <c r="J12932" s="7" t="str">
        <f>VLOOKUP(C12932,'[1]T. Apoyo Sistema'!$B$1:$C$89,2,0)</f>
        <v>NO</v>
      </c>
    </row>
    <row r="12933" spans="1:10" x14ac:dyDescent="0.25">
      <c r="A12933" s="4" t="str">
        <f t="shared" si="404"/>
        <v>46252-OXMP10-gen1</v>
      </c>
      <c r="B12933" s="15">
        <v>46252</v>
      </c>
      <c r="C12933" s="10" t="s">
        <v>58</v>
      </c>
      <c r="D12933" s="10" t="s">
        <v>59</v>
      </c>
      <c r="E12933" s="10">
        <v>0</v>
      </c>
      <c r="F12933" s="12">
        <v>2.8333333333333335</v>
      </c>
      <c r="G12933" s="12">
        <v>0</v>
      </c>
      <c r="H12933" s="12">
        <v>0</v>
      </c>
      <c r="I12933" s="4" t="str">
        <f t="shared" si="405"/>
        <v>2026-08</v>
      </c>
      <c r="J12933" s="7" t="str">
        <f>VLOOKUP(C12933,'[1]T. Apoyo Sistema'!$B$1:$C$89,2,0)</f>
        <v>NO</v>
      </c>
    </row>
    <row r="12934" spans="1:10" x14ac:dyDescent="0.25">
      <c r="A12934" s="4" t="str">
        <f t="shared" si="404"/>
        <v>46252-OXMP10-psa1</v>
      </c>
      <c r="B12934" s="15">
        <v>46252</v>
      </c>
      <c r="C12934" s="10" t="s">
        <v>58</v>
      </c>
      <c r="D12934" s="10" t="s">
        <v>60</v>
      </c>
      <c r="E12934" s="10">
        <v>0</v>
      </c>
      <c r="F12934" s="12">
        <v>2.8333333333333335</v>
      </c>
      <c r="G12934" s="12">
        <v>0</v>
      </c>
      <c r="H12934" s="12">
        <v>0</v>
      </c>
      <c r="I12934" s="4" t="str">
        <f t="shared" si="405"/>
        <v>2026-08</v>
      </c>
      <c r="J12934" s="7" t="str">
        <f>VLOOKUP(C12934,'[1]T. Apoyo Sistema'!$B$1:$C$89,2,0)</f>
        <v>NO</v>
      </c>
    </row>
    <row r="12935" spans="1:10" x14ac:dyDescent="0.25">
      <c r="A12935" s="4" t="str">
        <f t="shared" si="404"/>
        <v>46252-OXMP11-gen1</v>
      </c>
      <c r="B12935" s="15">
        <v>46252</v>
      </c>
      <c r="C12935" s="10" t="s">
        <v>115</v>
      </c>
      <c r="D12935" s="10" t="s">
        <v>59</v>
      </c>
      <c r="E12935" s="10">
        <v>0</v>
      </c>
      <c r="F12935" s="12">
        <v>4.3833333333333337</v>
      </c>
      <c r="G12935" s="12">
        <v>0</v>
      </c>
      <c r="H12935" s="12">
        <v>0</v>
      </c>
      <c r="I12935" s="4" t="str">
        <f t="shared" si="405"/>
        <v>2026-08</v>
      </c>
      <c r="J12935" s="7" t="str">
        <f>VLOOKUP(C12935,'[1]T. Apoyo Sistema'!$B$1:$C$89,2,0)</f>
        <v>NO</v>
      </c>
    </row>
    <row r="12936" spans="1:10" x14ac:dyDescent="0.25">
      <c r="A12936" s="4" t="str">
        <f t="shared" si="404"/>
        <v>46252-OXMP11-psa1</v>
      </c>
      <c r="B12936" s="15">
        <v>46252</v>
      </c>
      <c r="C12936" s="10" t="s">
        <v>115</v>
      </c>
      <c r="D12936" s="10" t="s">
        <v>60</v>
      </c>
      <c r="E12936" s="10">
        <v>0</v>
      </c>
      <c r="F12936" s="12">
        <v>3.4166666666666665</v>
      </c>
      <c r="G12936" s="12">
        <v>0.96666666666666723</v>
      </c>
      <c r="H12936" s="12">
        <v>0</v>
      </c>
      <c r="I12936" s="4" t="str">
        <f t="shared" si="405"/>
        <v>2026-08</v>
      </c>
      <c r="J12936" s="7" t="str">
        <f>VLOOKUP(C12936,'[1]T. Apoyo Sistema'!$B$1:$C$89,2,0)</f>
        <v>NO</v>
      </c>
    </row>
    <row r="12937" spans="1:10" x14ac:dyDescent="0.25">
      <c r="A12937" s="4" t="str">
        <f t="shared" si="404"/>
        <v>46252-OXMP12-gen1</v>
      </c>
      <c r="B12937" s="15">
        <v>46252</v>
      </c>
      <c r="C12937" s="10" t="s">
        <v>116</v>
      </c>
      <c r="D12937" s="10" t="s">
        <v>59</v>
      </c>
      <c r="E12937" s="10">
        <v>0</v>
      </c>
      <c r="F12937" s="12">
        <v>3.5166666666666666</v>
      </c>
      <c r="G12937" s="12">
        <v>0</v>
      </c>
      <c r="H12937" s="12">
        <v>0</v>
      </c>
      <c r="I12937" s="4" t="str">
        <f t="shared" si="405"/>
        <v>2026-08</v>
      </c>
      <c r="J12937" s="7" t="str">
        <f>VLOOKUP(C12937,'[1]T. Apoyo Sistema'!$B$1:$C$89,2,0)</f>
        <v>NO</v>
      </c>
    </row>
    <row r="12938" spans="1:10" x14ac:dyDescent="0.25">
      <c r="A12938" s="4" t="str">
        <f t="shared" si="404"/>
        <v>46252-OXMP12-psa1</v>
      </c>
      <c r="B12938" s="15">
        <v>46252</v>
      </c>
      <c r="C12938" s="10" t="s">
        <v>116</v>
      </c>
      <c r="D12938" s="10" t="s">
        <v>60</v>
      </c>
      <c r="E12938" s="10">
        <v>0</v>
      </c>
      <c r="F12938" s="12">
        <v>2.6333333333333333</v>
      </c>
      <c r="G12938" s="12">
        <v>0.8833333333333333</v>
      </c>
      <c r="H12938" s="12">
        <v>0</v>
      </c>
      <c r="I12938" s="4" t="str">
        <f t="shared" si="405"/>
        <v>2026-08</v>
      </c>
      <c r="J12938" s="7" t="str">
        <f>VLOOKUP(C12938,'[1]T. Apoyo Sistema'!$B$1:$C$89,2,0)</f>
        <v>NO</v>
      </c>
    </row>
    <row r="12939" spans="1:10" x14ac:dyDescent="0.25">
      <c r="A12939" s="4" t="str">
        <f t="shared" si="404"/>
        <v>46252-OXMP13-gen1</v>
      </c>
      <c r="B12939" s="15">
        <v>46252</v>
      </c>
      <c r="C12939" s="10" t="s">
        <v>117</v>
      </c>
      <c r="D12939" s="10" t="s">
        <v>59</v>
      </c>
      <c r="E12939" s="10">
        <v>0</v>
      </c>
      <c r="F12939" s="12">
        <v>4.9666666666666668</v>
      </c>
      <c r="G12939" s="12">
        <v>0</v>
      </c>
      <c r="H12939" s="12">
        <v>0</v>
      </c>
      <c r="I12939" s="4" t="str">
        <f t="shared" si="405"/>
        <v>2026-08</v>
      </c>
      <c r="J12939" s="7" t="str">
        <f>VLOOKUP(C12939,'[1]T. Apoyo Sistema'!$B$1:$C$89,2,0)</f>
        <v>NO</v>
      </c>
    </row>
    <row r="12940" spans="1:10" x14ac:dyDescent="0.25">
      <c r="A12940" s="4" t="str">
        <f t="shared" si="404"/>
        <v>46252-OXMP13-psa1</v>
      </c>
      <c r="B12940" s="15">
        <v>46252</v>
      </c>
      <c r="C12940" s="10" t="s">
        <v>117</v>
      </c>
      <c r="D12940" s="10" t="s">
        <v>60</v>
      </c>
      <c r="E12940" s="10">
        <v>0</v>
      </c>
      <c r="F12940" s="12">
        <v>4.9666666666666668</v>
      </c>
      <c r="G12940" s="12">
        <v>0</v>
      </c>
      <c r="H12940" s="12">
        <v>0</v>
      </c>
      <c r="I12940" s="4" t="str">
        <f t="shared" si="405"/>
        <v>2026-08</v>
      </c>
      <c r="J12940" s="7" t="str">
        <f>VLOOKUP(C12940,'[1]T. Apoyo Sistema'!$B$1:$C$89,2,0)</f>
        <v>NO</v>
      </c>
    </row>
    <row r="12941" spans="1:10" x14ac:dyDescent="0.25">
      <c r="A12941" s="4" t="str">
        <f t="shared" si="404"/>
        <v>46252-OXMP16-gen1</v>
      </c>
      <c r="B12941" s="15">
        <v>46252</v>
      </c>
      <c r="C12941" s="10" t="s">
        <v>62</v>
      </c>
      <c r="D12941" s="10" t="s">
        <v>59</v>
      </c>
      <c r="E12941" s="10">
        <v>0</v>
      </c>
      <c r="F12941" s="12">
        <v>3</v>
      </c>
      <c r="G12941" s="12">
        <v>0</v>
      </c>
      <c r="H12941" s="12">
        <v>0</v>
      </c>
      <c r="I12941" s="4" t="str">
        <f t="shared" si="405"/>
        <v>2026-08</v>
      </c>
      <c r="J12941" s="7" t="str">
        <f>VLOOKUP(C12941,'[1]T. Apoyo Sistema'!$B$1:$C$89,2,0)</f>
        <v>NO</v>
      </c>
    </row>
    <row r="12942" spans="1:10" x14ac:dyDescent="0.25">
      <c r="A12942" s="4" t="str">
        <f t="shared" si="404"/>
        <v>46252-OXMP16-psa1</v>
      </c>
      <c r="B12942" s="15">
        <v>46252</v>
      </c>
      <c r="C12942" s="10" t="s">
        <v>62</v>
      </c>
      <c r="D12942" s="10" t="s">
        <v>60</v>
      </c>
      <c r="E12942" s="10">
        <v>0</v>
      </c>
      <c r="F12942" s="12">
        <v>3</v>
      </c>
      <c r="G12942" s="12">
        <v>0</v>
      </c>
      <c r="H12942" s="12">
        <v>0</v>
      </c>
      <c r="I12942" s="4" t="str">
        <f t="shared" si="405"/>
        <v>2026-08</v>
      </c>
      <c r="J12942" s="7" t="str">
        <f>VLOOKUP(C12942,'[1]T. Apoyo Sistema'!$B$1:$C$89,2,0)</f>
        <v>NO</v>
      </c>
    </row>
    <row r="12943" spans="1:10" x14ac:dyDescent="0.25">
      <c r="A12943" s="4" t="str">
        <f t="shared" si="404"/>
        <v>46252-OXMPN2-gen1</v>
      </c>
      <c r="B12943" s="15">
        <v>46252</v>
      </c>
      <c r="C12943" s="10" t="s">
        <v>118</v>
      </c>
      <c r="D12943" s="10" t="s">
        <v>59</v>
      </c>
      <c r="E12943" s="10">
        <v>0</v>
      </c>
      <c r="F12943" s="12">
        <v>4.9333333333333336</v>
      </c>
      <c r="G12943" s="12">
        <v>0</v>
      </c>
      <c r="H12943" s="12">
        <v>0</v>
      </c>
      <c r="I12943" s="4" t="str">
        <f t="shared" si="405"/>
        <v>2026-08</v>
      </c>
      <c r="J12943" s="7" t="str">
        <f>VLOOKUP(C12943,'[1]T. Apoyo Sistema'!$B$1:$C$89,2,0)</f>
        <v>NO</v>
      </c>
    </row>
    <row r="12944" spans="1:10" x14ac:dyDescent="0.25">
      <c r="A12944" s="4" t="str">
        <f t="shared" si="404"/>
        <v>46252-OXMPN2-psa1</v>
      </c>
      <c r="B12944" s="15">
        <v>46252</v>
      </c>
      <c r="C12944" s="10" t="s">
        <v>118</v>
      </c>
      <c r="D12944" s="10" t="s">
        <v>60</v>
      </c>
      <c r="E12944" s="10">
        <v>0</v>
      </c>
      <c r="F12944" s="12">
        <v>4.9333333333333336</v>
      </c>
      <c r="G12944" s="12">
        <v>0</v>
      </c>
      <c r="H12944" s="12">
        <v>0</v>
      </c>
      <c r="I12944" s="4" t="str">
        <f t="shared" si="405"/>
        <v>2026-08</v>
      </c>
      <c r="J12944" s="7" t="str">
        <f>VLOOKUP(C12944,'[1]T. Apoyo Sistema'!$B$1:$C$89,2,0)</f>
        <v>NO</v>
      </c>
    </row>
    <row r="12945" spans="1:10" x14ac:dyDescent="0.25">
      <c r="A12945" s="4" t="str">
        <f t="shared" si="404"/>
        <v>46252-OXMPN4-gen1</v>
      </c>
      <c r="B12945" s="15">
        <v>46252</v>
      </c>
      <c r="C12945" s="10" t="s">
        <v>63</v>
      </c>
      <c r="D12945" s="10" t="s">
        <v>59</v>
      </c>
      <c r="E12945" s="10">
        <v>0</v>
      </c>
      <c r="F12945" s="12">
        <v>7.833333333333333</v>
      </c>
      <c r="G12945" s="12">
        <v>0</v>
      </c>
      <c r="H12945" s="12">
        <v>0</v>
      </c>
      <c r="I12945" s="4" t="str">
        <f t="shared" si="405"/>
        <v>2026-08</v>
      </c>
      <c r="J12945" s="7" t="str">
        <f>VLOOKUP(C12945,'[1]T. Apoyo Sistema'!$B$1:$C$89,2,0)</f>
        <v>NO</v>
      </c>
    </row>
    <row r="12946" spans="1:10" x14ac:dyDescent="0.25">
      <c r="A12946" s="4" t="str">
        <f t="shared" si="404"/>
        <v>46252-OXMPN4-psa1</v>
      </c>
      <c r="B12946" s="15">
        <v>46252</v>
      </c>
      <c r="C12946" s="10" t="s">
        <v>63</v>
      </c>
      <c r="D12946" s="10" t="s">
        <v>60</v>
      </c>
      <c r="E12946" s="10">
        <v>0</v>
      </c>
      <c r="F12946" s="12">
        <v>7.833333333333333</v>
      </c>
      <c r="G12946" s="12">
        <v>0</v>
      </c>
      <c r="H12946" s="12">
        <v>0</v>
      </c>
      <c r="I12946" s="4" t="str">
        <f t="shared" si="405"/>
        <v>2026-08</v>
      </c>
      <c r="J12946" s="7" t="str">
        <f>VLOOKUP(C12946,'[1]T. Apoyo Sistema'!$B$1:$C$89,2,0)</f>
        <v>NO</v>
      </c>
    </row>
    <row r="12947" spans="1:10" x14ac:dyDescent="0.25">
      <c r="A12947" s="4" t="str">
        <f t="shared" si="404"/>
        <v>46252-OXMPN5-gen1</v>
      </c>
      <c r="B12947" s="15">
        <v>46252</v>
      </c>
      <c r="C12947" s="10" t="s">
        <v>64</v>
      </c>
      <c r="D12947" s="10" t="s">
        <v>59</v>
      </c>
      <c r="E12947" s="10">
        <v>0</v>
      </c>
      <c r="F12947" s="12">
        <v>6.7</v>
      </c>
      <c r="G12947" s="12">
        <v>1.666666666666667</v>
      </c>
      <c r="H12947" s="12">
        <v>0</v>
      </c>
      <c r="I12947" s="4" t="str">
        <f t="shared" si="405"/>
        <v>2026-08</v>
      </c>
      <c r="J12947" s="7" t="str">
        <f>VLOOKUP(C12947,'[1]T. Apoyo Sistema'!$B$1:$C$89,2,0)</f>
        <v>NO</v>
      </c>
    </row>
    <row r="12948" spans="1:10" x14ac:dyDescent="0.25">
      <c r="A12948" s="4" t="str">
        <f t="shared" si="404"/>
        <v>46252-OXMPN5-psa1</v>
      </c>
      <c r="B12948" s="15">
        <v>46252</v>
      </c>
      <c r="C12948" s="10" t="s">
        <v>64</v>
      </c>
      <c r="D12948" s="10" t="s">
        <v>60</v>
      </c>
      <c r="E12948" s="10">
        <v>0</v>
      </c>
      <c r="F12948" s="12">
        <v>6.7</v>
      </c>
      <c r="G12948" s="12">
        <v>1.666666666666667</v>
      </c>
      <c r="H12948" s="12">
        <v>0</v>
      </c>
      <c r="I12948" s="4" t="str">
        <f t="shared" si="405"/>
        <v>2026-08</v>
      </c>
      <c r="J12948" s="7" t="str">
        <f>VLOOKUP(C12948,'[1]T. Apoyo Sistema'!$B$1:$C$89,2,0)</f>
        <v>NO</v>
      </c>
    </row>
    <row r="12949" spans="1:10" x14ac:dyDescent="0.25">
      <c r="A12949" s="4" t="str">
        <f t="shared" si="404"/>
        <v>46252-OXMPN7-gen1</v>
      </c>
      <c r="B12949" s="15">
        <v>46252</v>
      </c>
      <c r="C12949" s="10" t="s">
        <v>65</v>
      </c>
      <c r="D12949" s="10" t="s">
        <v>59</v>
      </c>
      <c r="E12949" s="10">
        <v>0</v>
      </c>
      <c r="F12949" s="12">
        <v>7.6</v>
      </c>
      <c r="G12949" s="12">
        <v>0</v>
      </c>
      <c r="H12949" s="12">
        <v>0</v>
      </c>
      <c r="I12949" s="4" t="str">
        <f t="shared" si="405"/>
        <v>2026-08</v>
      </c>
      <c r="J12949" s="7" t="str">
        <f>VLOOKUP(C12949,'[1]T. Apoyo Sistema'!$B$1:$C$89,2,0)</f>
        <v>NO</v>
      </c>
    </row>
    <row r="12950" spans="1:10" x14ac:dyDescent="0.25">
      <c r="A12950" s="4" t="str">
        <f t="shared" si="404"/>
        <v>46252-OXMPN7-psa1</v>
      </c>
      <c r="B12950" s="15">
        <v>46252</v>
      </c>
      <c r="C12950" s="10" t="s">
        <v>65</v>
      </c>
      <c r="D12950" s="10" t="s">
        <v>60</v>
      </c>
      <c r="E12950" s="10">
        <v>0</v>
      </c>
      <c r="F12950" s="12">
        <v>7.6</v>
      </c>
      <c r="G12950" s="12">
        <v>0</v>
      </c>
      <c r="H12950" s="12">
        <v>0</v>
      </c>
      <c r="I12950" s="4" t="str">
        <f t="shared" si="405"/>
        <v>2026-08</v>
      </c>
      <c r="J12950" s="7" t="str">
        <f>VLOOKUP(C12950,'[1]T. Apoyo Sistema'!$B$1:$C$89,2,0)</f>
        <v>NO</v>
      </c>
    </row>
    <row r="12951" spans="1:10" x14ac:dyDescent="0.25">
      <c r="A12951" s="4" t="str">
        <f t="shared" si="404"/>
        <v>46252-OXMPN8-gen1</v>
      </c>
      <c r="B12951" s="15">
        <v>46252</v>
      </c>
      <c r="C12951" s="10" t="s">
        <v>66</v>
      </c>
      <c r="D12951" s="10" t="s">
        <v>59</v>
      </c>
      <c r="E12951" s="10">
        <v>0</v>
      </c>
      <c r="F12951" s="12">
        <v>5.7333333333333334</v>
      </c>
      <c r="G12951" s="12">
        <v>0</v>
      </c>
      <c r="H12951" s="12">
        <v>0</v>
      </c>
      <c r="I12951" s="4" t="str">
        <f t="shared" si="405"/>
        <v>2026-08</v>
      </c>
      <c r="J12951" s="7" t="str">
        <f>VLOOKUP(C12951,'[1]T. Apoyo Sistema'!$B$1:$C$89,2,0)</f>
        <v>NO</v>
      </c>
    </row>
    <row r="12952" spans="1:10" x14ac:dyDescent="0.25">
      <c r="A12952" s="4" t="str">
        <f t="shared" si="404"/>
        <v>46252-OXMPN8-psa1</v>
      </c>
      <c r="B12952" s="15">
        <v>46252</v>
      </c>
      <c r="C12952" s="10" t="s">
        <v>66</v>
      </c>
      <c r="D12952" s="10" t="s">
        <v>60</v>
      </c>
      <c r="E12952" s="10">
        <v>0</v>
      </c>
      <c r="F12952" s="12">
        <v>0</v>
      </c>
      <c r="G12952" s="12">
        <v>5.7333333333333334</v>
      </c>
      <c r="H12952" s="12">
        <v>0</v>
      </c>
      <c r="I12952" s="4" t="str">
        <f t="shared" si="405"/>
        <v>2026-08</v>
      </c>
      <c r="J12952" s="7" t="str">
        <f>VLOOKUP(C12952,'[1]T. Apoyo Sistema'!$B$1:$C$89,2,0)</f>
        <v>NO</v>
      </c>
    </row>
    <row r="12953" spans="1:10" x14ac:dyDescent="0.25">
      <c r="A12953" s="4" t="str">
        <f t="shared" si="404"/>
        <v>46252-OXMPN9-gen1</v>
      </c>
      <c r="B12953" s="15">
        <v>46252</v>
      </c>
      <c r="C12953" s="10" t="s">
        <v>67</v>
      </c>
      <c r="D12953" s="10" t="s">
        <v>59</v>
      </c>
      <c r="E12953" s="10">
        <v>0</v>
      </c>
      <c r="F12953" s="12">
        <v>3.1833333333333331</v>
      </c>
      <c r="G12953" s="12">
        <v>0</v>
      </c>
      <c r="H12953" s="12">
        <v>0</v>
      </c>
      <c r="I12953" s="4" t="str">
        <f t="shared" si="405"/>
        <v>2026-08</v>
      </c>
      <c r="J12953" s="7" t="str">
        <f>VLOOKUP(C12953,'[1]T. Apoyo Sistema'!$B$1:$C$89,2,0)</f>
        <v>NO</v>
      </c>
    </row>
    <row r="12954" spans="1:10" x14ac:dyDescent="0.25">
      <c r="A12954" s="4" t="str">
        <f t="shared" si="404"/>
        <v>46252-OXMPN9-psa1</v>
      </c>
      <c r="B12954" s="15">
        <v>46252</v>
      </c>
      <c r="C12954" s="10" t="s">
        <v>67</v>
      </c>
      <c r="D12954" s="10" t="s">
        <v>60</v>
      </c>
      <c r="E12954" s="10">
        <v>0</v>
      </c>
      <c r="F12954" s="12">
        <v>3.1833333333333331</v>
      </c>
      <c r="G12954" s="12">
        <v>0</v>
      </c>
      <c r="H12954" s="12">
        <v>0</v>
      </c>
      <c r="I12954" s="4" t="str">
        <f t="shared" si="405"/>
        <v>2026-08</v>
      </c>
      <c r="J12954" s="7" t="str">
        <f>VLOOKUP(C12954,'[1]T. Apoyo Sistema'!$B$1:$C$89,2,0)</f>
        <v>NO</v>
      </c>
    </row>
    <row r="12955" spans="1:10" x14ac:dyDescent="0.25">
      <c r="A12955" s="4" t="str">
        <f t="shared" si="404"/>
        <v>46252-POX1-bbd1</v>
      </c>
      <c r="B12955" s="15">
        <v>46252</v>
      </c>
      <c r="C12955" s="10" t="s">
        <v>68</v>
      </c>
      <c r="D12955" s="10" t="s">
        <v>69</v>
      </c>
      <c r="E12955" s="10">
        <v>0</v>
      </c>
      <c r="F12955" s="12">
        <v>0</v>
      </c>
      <c r="G12955" s="12">
        <v>2.15</v>
      </c>
      <c r="H12955" s="12">
        <v>0</v>
      </c>
      <c r="I12955" s="4" t="str">
        <f t="shared" si="405"/>
        <v>2026-08</v>
      </c>
      <c r="J12955" s="7" t="str">
        <f>VLOOKUP(C12955,'[1]T. Apoyo Sistema'!$B$1:$C$89,2,0)</f>
        <v>SI</v>
      </c>
    </row>
    <row r="12956" spans="1:10" x14ac:dyDescent="0.25">
      <c r="A12956" s="4" t="str">
        <f t="shared" si="404"/>
        <v>46252-POX1-bbd2</v>
      </c>
      <c r="B12956" s="15">
        <v>46252</v>
      </c>
      <c r="C12956" s="10" t="s">
        <v>68</v>
      </c>
      <c r="D12956" s="10" t="s">
        <v>70</v>
      </c>
      <c r="E12956" s="10">
        <v>0</v>
      </c>
      <c r="F12956" s="12">
        <v>0</v>
      </c>
      <c r="G12956" s="12">
        <v>2.15</v>
      </c>
      <c r="H12956" s="12">
        <v>0</v>
      </c>
      <c r="I12956" s="4" t="str">
        <f t="shared" si="405"/>
        <v>2026-08</v>
      </c>
      <c r="J12956" s="7" t="str">
        <f>VLOOKUP(C12956,'[1]T. Apoyo Sistema'!$B$1:$C$89,2,0)</f>
        <v>SI</v>
      </c>
    </row>
    <row r="12957" spans="1:10" x14ac:dyDescent="0.25">
      <c r="A12957" s="4" t="str">
        <f t="shared" si="404"/>
        <v>46252-POX1-com1</v>
      </c>
      <c r="B12957" s="15">
        <v>46252</v>
      </c>
      <c r="C12957" s="10" t="s">
        <v>68</v>
      </c>
      <c r="D12957" s="10" t="s">
        <v>71</v>
      </c>
      <c r="E12957" s="10">
        <v>0</v>
      </c>
      <c r="F12957" s="12">
        <v>0</v>
      </c>
      <c r="G12957" s="12">
        <v>0</v>
      </c>
      <c r="H12957" s="12">
        <v>2.15</v>
      </c>
      <c r="I12957" s="4" t="str">
        <f t="shared" si="405"/>
        <v>2026-08</v>
      </c>
      <c r="J12957" s="7" t="str">
        <f>VLOOKUP(C12957,'[1]T. Apoyo Sistema'!$B$1:$C$89,2,0)</f>
        <v>SI</v>
      </c>
    </row>
    <row r="12958" spans="1:10" x14ac:dyDescent="0.25">
      <c r="A12958" s="4" t="str">
        <f t="shared" si="404"/>
        <v>46252-POX1-com2</v>
      </c>
      <c r="B12958" s="15">
        <v>46252</v>
      </c>
      <c r="C12958" s="10" t="s">
        <v>68</v>
      </c>
      <c r="D12958" s="10" t="s">
        <v>72</v>
      </c>
      <c r="E12958" s="10">
        <v>0</v>
      </c>
      <c r="F12958" s="12">
        <v>0</v>
      </c>
      <c r="G12958" s="12">
        <v>2.15</v>
      </c>
      <c r="H12958" s="12">
        <v>0</v>
      </c>
      <c r="I12958" s="4" t="str">
        <f t="shared" si="405"/>
        <v>2026-08</v>
      </c>
      <c r="J12958" s="7" t="str">
        <f>VLOOKUP(C12958,'[1]T. Apoyo Sistema'!$B$1:$C$89,2,0)</f>
        <v>SI</v>
      </c>
    </row>
    <row r="12959" spans="1:10" x14ac:dyDescent="0.25">
      <c r="A12959" s="4" t="str">
        <f t="shared" si="404"/>
        <v>46252-POX1-gen1</v>
      </c>
      <c r="B12959" s="15">
        <v>46252</v>
      </c>
      <c r="C12959" s="10" t="s">
        <v>68</v>
      </c>
      <c r="D12959" s="10" t="s">
        <v>59</v>
      </c>
      <c r="E12959" s="10">
        <v>0</v>
      </c>
      <c r="F12959" s="12">
        <v>0</v>
      </c>
      <c r="G12959" s="12">
        <v>2.15</v>
      </c>
      <c r="H12959" s="12">
        <v>0</v>
      </c>
      <c r="I12959" s="4" t="str">
        <f t="shared" si="405"/>
        <v>2026-08</v>
      </c>
      <c r="J12959" s="7" t="str">
        <f>VLOOKUP(C12959,'[1]T. Apoyo Sistema'!$B$1:$C$89,2,0)</f>
        <v>SI</v>
      </c>
    </row>
    <row r="12960" spans="1:10" x14ac:dyDescent="0.25">
      <c r="A12960" s="4" t="str">
        <f t="shared" si="404"/>
        <v>46252-POX1-gen2</v>
      </c>
      <c r="B12960" s="15">
        <v>46252</v>
      </c>
      <c r="C12960" s="10" t="s">
        <v>68</v>
      </c>
      <c r="D12960" s="10" t="s">
        <v>73</v>
      </c>
      <c r="E12960" s="10">
        <v>0</v>
      </c>
      <c r="F12960" s="12">
        <v>0</v>
      </c>
      <c r="G12960" s="12">
        <v>0</v>
      </c>
      <c r="H12960" s="12">
        <v>2.15</v>
      </c>
      <c r="I12960" s="4" t="str">
        <f t="shared" si="405"/>
        <v>2026-08</v>
      </c>
      <c r="J12960" s="7" t="str">
        <f>VLOOKUP(C12960,'[1]T. Apoyo Sistema'!$B$1:$C$89,2,0)</f>
        <v>SI</v>
      </c>
    </row>
    <row r="12961" spans="1:10" x14ac:dyDescent="0.25">
      <c r="A12961" s="4" t="str">
        <f t="shared" si="404"/>
        <v>46252-POX1-psa1</v>
      </c>
      <c r="B12961" s="15">
        <v>46252</v>
      </c>
      <c r="C12961" s="10" t="s">
        <v>68</v>
      </c>
      <c r="D12961" s="10" t="s">
        <v>60</v>
      </c>
      <c r="E12961" s="10">
        <v>0</v>
      </c>
      <c r="F12961" s="12">
        <v>0</v>
      </c>
      <c r="G12961" s="12">
        <v>2.15</v>
      </c>
      <c r="H12961" s="12">
        <v>0</v>
      </c>
      <c r="I12961" s="4" t="str">
        <f t="shared" si="405"/>
        <v>2026-08</v>
      </c>
      <c r="J12961" s="7" t="str">
        <f>VLOOKUP(C12961,'[1]T. Apoyo Sistema'!$B$1:$C$89,2,0)</f>
        <v>SI</v>
      </c>
    </row>
    <row r="12962" spans="1:10" x14ac:dyDescent="0.25">
      <c r="A12962" s="4" t="str">
        <f t="shared" si="404"/>
        <v>46252-POX1-psa2</v>
      </c>
      <c r="B12962" s="15">
        <v>46252</v>
      </c>
      <c r="C12962" s="10" t="s">
        <v>68</v>
      </c>
      <c r="D12962" s="10" t="s">
        <v>74</v>
      </c>
      <c r="E12962" s="10">
        <v>0</v>
      </c>
      <c r="F12962" s="12">
        <v>0</v>
      </c>
      <c r="G12962" s="12">
        <v>0</v>
      </c>
      <c r="H12962" s="12">
        <v>2.15</v>
      </c>
      <c r="I12962" s="4" t="str">
        <f t="shared" si="405"/>
        <v>2026-08</v>
      </c>
      <c r="J12962" s="7" t="str">
        <f>VLOOKUP(C12962,'[1]T. Apoyo Sistema'!$B$1:$C$89,2,0)</f>
        <v>SI</v>
      </c>
    </row>
    <row r="12963" spans="1:10" x14ac:dyDescent="0.25">
      <c r="A12963" s="4" t="str">
        <f t="shared" si="404"/>
        <v>46252-POX1-sec1</v>
      </c>
      <c r="B12963" s="15">
        <v>46252</v>
      </c>
      <c r="C12963" s="10" t="s">
        <v>68</v>
      </c>
      <c r="D12963" s="10" t="s">
        <v>75</v>
      </c>
      <c r="E12963" s="10">
        <v>0</v>
      </c>
      <c r="F12963" s="12">
        <v>0</v>
      </c>
      <c r="G12963" s="12">
        <v>2.15</v>
      </c>
      <c r="H12963" s="12">
        <v>0</v>
      </c>
      <c r="I12963" s="4" t="str">
        <f t="shared" si="405"/>
        <v>2026-08</v>
      </c>
      <c r="J12963" s="7" t="str">
        <f>VLOOKUP(C12963,'[1]T. Apoyo Sistema'!$B$1:$C$89,2,0)</f>
        <v>SI</v>
      </c>
    </row>
    <row r="12964" spans="1:10" x14ac:dyDescent="0.25">
      <c r="A12964" s="4" t="str">
        <f t="shared" si="404"/>
        <v>46252-POX1-sec2</v>
      </c>
      <c r="B12964" s="15">
        <v>46252</v>
      </c>
      <c r="C12964" s="10" t="s">
        <v>68</v>
      </c>
      <c r="D12964" s="10" t="s">
        <v>76</v>
      </c>
      <c r="E12964" s="10">
        <v>0</v>
      </c>
      <c r="F12964" s="12">
        <v>0</v>
      </c>
      <c r="G12964" s="12">
        <v>2.15</v>
      </c>
      <c r="H12964" s="12">
        <v>0</v>
      </c>
      <c r="I12964" s="4" t="str">
        <f t="shared" si="405"/>
        <v>2026-08</v>
      </c>
      <c r="J12964" s="7" t="str">
        <f>VLOOKUP(C12964,'[1]T. Apoyo Sistema'!$B$1:$C$89,2,0)</f>
        <v>SI</v>
      </c>
    </row>
    <row r="12965" spans="1:10" x14ac:dyDescent="0.25">
      <c r="A12965" s="4" t="str">
        <f t="shared" si="404"/>
        <v>46252-POX11-bbd1</v>
      </c>
      <c r="B12965" s="15">
        <v>46252</v>
      </c>
      <c r="C12965" s="10" t="s">
        <v>81</v>
      </c>
      <c r="D12965" s="10" t="s">
        <v>69</v>
      </c>
      <c r="E12965" s="10">
        <v>0</v>
      </c>
      <c r="F12965" s="12">
        <v>0</v>
      </c>
      <c r="G12965" s="12">
        <v>2.6666666666666665</v>
      </c>
      <c r="H12965" s="12">
        <v>0</v>
      </c>
      <c r="I12965" s="4" t="str">
        <f t="shared" si="405"/>
        <v>2026-08</v>
      </c>
      <c r="J12965" s="7" t="str">
        <f>VLOOKUP(C12965,'[1]T. Apoyo Sistema'!$B$1:$C$89,2,0)</f>
        <v>SI</v>
      </c>
    </row>
    <row r="12966" spans="1:10" x14ac:dyDescent="0.25">
      <c r="A12966" s="4" t="str">
        <f t="shared" si="404"/>
        <v>46252-POX11-bbd2</v>
      </c>
      <c r="B12966" s="15">
        <v>46252</v>
      </c>
      <c r="C12966" s="10" t="s">
        <v>81</v>
      </c>
      <c r="D12966" s="10" t="s">
        <v>70</v>
      </c>
      <c r="E12966" s="10">
        <v>0</v>
      </c>
      <c r="F12966" s="12">
        <v>0</v>
      </c>
      <c r="G12966" s="12">
        <v>2.6666666666666665</v>
      </c>
      <c r="H12966" s="12">
        <v>0</v>
      </c>
      <c r="I12966" s="4" t="str">
        <f t="shared" si="405"/>
        <v>2026-08</v>
      </c>
      <c r="J12966" s="7" t="str">
        <f>VLOOKUP(C12966,'[1]T. Apoyo Sistema'!$B$1:$C$89,2,0)</f>
        <v>SI</v>
      </c>
    </row>
    <row r="12967" spans="1:10" x14ac:dyDescent="0.25">
      <c r="A12967" s="4" t="str">
        <f t="shared" si="404"/>
        <v>46252-POX11-com1</v>
      </c>
      <c r="B12967" s="15">
        <v>46252</v>
      </c>
      <c r="C12967" s="10" t="s">
        <v>81</v>
      </c>
      <c r="D12967" s="10" t="s">
        <v>71</v>
      </c>
      <c r="E12967" s="10">
        <v>0</v>
      </c>
      <c r="F12967" s="12">
        <v>0.28333333333333333</v>
      </c>
      <c r="G12967" s="12">
        <v>2.3833333333333333</v>
      </c>
      <c r="H12967" s="12">
        <v>0</v>
      </c>
      <c r="I12967" s="4" t="str">
        <f t="shared" si="405"/>
        <v>2026-08</v>
      </c>
      <c r="J12967" s="7" t="str">
        <f>VLOOKUP(C12967,'[1]T. Apoyo Sistema'!$B$1:$C$89,2,0)</f>
        <v>SI</v>
      </c>
    </row>
    <row r="12968" spans="1:10" x14ac:dyDescent="0.25">
      <c r="A12968" s="4" t="str">
        <f t="shared" si="404"/>
        <v>46252-POX11-com2</v>
      </c>
      <c r="B12968" s="15">
        <v>46252</v>
      </c>
      <c r="C12968" s="10" t="s">
        <v>81</v>
      </c>
      <c r="D12968" s="10" t="s">
        <v>72</v>
      </c>
      <c r="E12968" s="10">
        <v>0</v>
      </c>
      <c r="F12968" s="12">
        <v>0.26666666666666666</v>
      </c>
      <c r="G12968" s="12">
        <v>2.4</v>
      </c>
      <c r="H12968" s="12">
        <v>0</v>
      </c>
      <c r="I12968" s="4" t="str">
        <f t="shared" si="405"/>
        <v>2026-08</v>
      </c>
      <c r="J12968" s="7" t="str">
        <f>VLOOKUP(C12968,'[1]T. Apoyo Sistema'!$B$1:$C$89,2,0)</f>
        <v>SI</v>
      </c>
    </row>
    <row r="12969" spans="1:10" x14ac:dyDescent="0.25">
      <c r="A12969" s="4" t="str">
        <f t="shared" si="404"/>
        <v>46252-POX11-com3</v>
      </c>
      <c r="B12969" s="15">
        <v>46252</v>
      </c>
      <c r="C12969" s="10" t="s">
        <v>81</v>
      </c>
      <c r="D12969" s="10" t="s">
        <v>77</v>
      </c>
      <c r="E12969" s="10">
        <v>0</v>
      </c>
      <c r="F12969" s="12">
        <v>0.28333333333333333</v>
      </c>
      <c r="G12969" s="12">
        <v>2.3833333333333333</v>
      </c>
      <c r="H12969" s="12">
        <v>0</v>
      </c>
      <c r="I12969" s="4" t="str">
        <f t="shared" si="405"/>
        <v>2026-08</v>
      </c>
      <c r="J12969" s="7" t="str">
        <f>VLOOKUP(C12969,'[1]T. Apoyo Sistema'!$B$1:$C$89,2,0)</f>
        <v>SI</v>
      </c>
    </row>
    <row r="12970" spans="1:10" x14ac:dyDescent="0.25">
      <c r="A12970" s="4" t="str">
        <f t="shared" si="404"/>
        <v>46252-POX11-com4</v>
      </c>
      <c r="B12970" s="15">
        <v>46252</v>
      </c>
      <c r="C12970" s="10" t="s">
        <v>81</v>
      </c>
      <c r="D12970" s="10" t="s">
        <v>78</v>
      </c>
      <c r="E12970" s="10">
        <v>0</v>
      </c>
      <c r="F12970" s="12">
        <v>0</v>
      </c>
      <c r="G12970" s="12">
        <v>0</v>
      </c>
      <c r="H12970" s="12">
        <v>2.6666666666666665</v>
      </c>
      <c r="I12970" s="4" t="str">
        <f t="shared" si="405"/>
        <v>2026-08</v>
      </c>
      <c r="J12970" s="7" t="str">
        <f>VLOOKUP(C12970,'[1]T. Apoyo Sistema'!$B$1:$C$89,2,0)</f>
        <v>SI</v>
      </c>
    </row>
    <row r="12971" spans="1:10" x14ac:dyDescent="0.25">
      <c r="A12971" s="4" t="str">
        <f t="shared" si="404"/>
        <v>46252-POX11-gen1</v>
      </c>
      <c r="B12971" s="15">
        <v>46252</v>
      </c>
      <c r="C12971" s="10" t="s">
        <v>81</v>
      </c>
      <c r="D12971" s="10" t="s">
        <v>59</v>
      </c>
      <c r="E12971" s="10">
        <v>0</v>
      </c>
      <c r="F12971" s="12">
        <v>0.45</v>
      </c>
      <c r="G12971" s="12">
        <v>2.2166666666666663</v>
      </c>
      <c r="H12971" s="12">
        <v>0</v>
      </c>
      <c r="I12971" s="4" t="str">
        <f t="shared" si="405"/>
        <v>2026-08</v>
      </c>
      <c r="J12971" s="7" t="str">
        <f>VLOOKUP(C12971,'[1]T. Apoyo Sistema'!$B$1:$C$89,2,0)</f>
        <v>SI</v>
      </c>
    </row>
    <row r="12972" spans="1:10" x14ac:dyDescent="0.25">
      <c r="A12972" s="4" t="str">
        <f t="shared" si="404"/>
        <v>46252-POX11-gen2</v>
      </c>
      <c r="B12972" s="15">
        <v>46252</v>
      </c>
      <c r="C12972" s="10" t="s">
        <v>81</v>
      </c>
      <c r="D12972" s="10" t="s">
        <v>73</v>
      </c>
      <c r="E12972" s="10">
        <v>0</v>
      </c>
      <c r="F12972" s="12">
        <v>0</v>
      </c>
      <c r="G12972" s="12">
        <v>2.6666666666666665</v>
      </c>
      <c r="H12972" s="12">
        <v>0</v>
      </c>
      <c r="I12972" s="4" t="str">
        <f t="shared" si="405"/>
        <v>2026-08</v>
      </c>
      <c r="J12972" s="7" t="str">
        <f>VLOOKUP(C12972,'[1]T. Apoyo Sistema'!$B$1:$C$89,2,0)</f>
        <v>SI</v>
      </c>
    </row>
    <row r="12973" spans="1:10" x14ac:dyDescent="0.25">
      <c r="A12973" s="4" t="str">
        <f t="shared" si="404"/>
        <v>46252-POX11-psa1</v>
      </c>
      <c r="B12973" s="15">
        <v>46252</v>
      </c>
      <c r="C12973" s="10" t="s">
        <v>81</v>
      </c>
      <c r="D12973" s="10" t="s">
        <v>60</v>
      </c>
      <c r="E12973" s="10">
        <v>0</v>
      </c>
      <c r="F12973" s="12">
        <v>0.25</v>
      </c>
      <c r="G12973" s="12">
        <v>2.4166666666666665</v>
      </c>
      <c r="H12973" s="12">
        <v>0</v>
      </c>
      <c r="I12973" s="4" t="str">
        <f t="shared" si="405"/>
        <v>2026-08</v>
      </c>
      <c r="J12973" s="7" t="str">
        <f>VLOOKUP(C12973,'[1]T. Apoyo Sistema'!$B$1:$C$89,2,0)</f>
        <v>SI</v>
      </c>
    </row>
    <row r="12974" spans="1:10" x14ac:dyDescent="0.25">
      <c r="A12974" s="4" t="str">
        <f t="shared" si="404"/>
        <v>46252-POX11-psa2</v>
      </c>
      <c r="B12974" s="15">
        <v>46252</v>
      </c>
      <c r="C12974" s="10" t="s">
        <v>81</v>
      </c>
      <c r="D12974" s="10" t="s">
        <v>74</v>
      </c>
      <c r="E12974" s="10">
        <v>0</v>
      </c>
      <c r="F12974" s="12">
        <v>0.25</v>
      </c>
      <c r="G12974" s="12">
        <v>2.4166666666666665</v>
      </c>
      <c r="H12974" s="12">
        <v>0</v>
      </c>
      <c r="I12974" s="4" t="str">
        <f t="shared" si="405"/>
        <v>2026-08</v>
      </c>
      <c r="J12974" s="7" t="str">
        <f>VLOOKUP(C12974,'[1]T. Apoyo Sistema'!$B$1:$C$89,2,0)</f>
        <v>SI</v>
      </c>
    </row>
    <row r="12975" spans="1:10" x14ac:dyDescent="0.25">
      <c r="A12975" s="4" t="str">
        <f t="shared" si="404"/>
        <v>46252-POX11-psa3</v>
      </c>
      <c r="B12975" s="15">
        <v>46252</v>
      </c>
      <c r="C12975" s="10" t="s">
        <v>81</v>
      </c>
      <c r="D12975" s="10" t="s">
        <v>79</v>
      </c>
      <c r="E12975" s="10">
        <v>0</v>
      </c>
      <c r="F12975" s="12">
        <v>0</v>
      </c>
      <c r="G12975" s="12">
        <v>2.6666666666666665</v>
      </c>
      <c r="H12975" s="12">
        <v>0</v>
      </c>
      <c r="I12975" s="4" t="str">
        <f t="shared" si="405"/>
        <v>2026-08</v>
      </c>
      <c r="J12975" s="7" t="str">
        <f>VLOOKUP(C12975,'[1]T. Apoyo Sistema'!$B$1:$C$89,2,0)</f>
        <v>SI</v>
      </c>
    </row>
    <row r="12976" spans="1:10" x14ac:dyDescent="0.25">
      <c r="A12976" s="4" t="str">
        <f t="shared" si="404"/>
        <v>46252-POX11-psa4</v>
      </c>
      <c r="B12976" s="15">
        <v>46252</v>
      </c>
      <c r="C12976" s="10" t="s">
        <v>81</v>
      </c>
      <c r="D12976" s="10" t="s">
        <v>80</v>
      </c>
      <c r="E12976" s="10">
        <v>0</v>
      </c>
      <c r="F12976" s="12">
        <v>0.25</v>
      </c>
      <c r="G12976" s="12">
        <v>2.4166666666666665</v>
      </c>
      <c r="H12976" s="12">
        <v>0</v>
      </c>
      <c r="I12976" s="4" t="str">
        <f t="shared" si="405"/>
        <v>2026-08</v>
      </c>
      <c r="J12976" s="7" t="str">
        <f>VLOOKUP(C12976,'[1]T. Apoyo Sistema'!$B$1:$C$89,2,0)</f>
        <v>SI</v>
      </c>
    </row>
    <row r="12977" spans="1:10" x14ac:dyDescent="0.25">
      <c r="A12977" s="4" t="str">
        <f t="shared" si="404"/>
        <v>46252-POX11-sec1</v>
      </c>
      <c r="B12977" s="15">
        <v>46252</v>
      </c>
      <c r="C12977" s="10" t="s">
        <v>81</v>
      </c>
      <c r="D12977" s="10" t="s">
        <v>75</v>
      </c>
      <c r="E12977" s="10">
        <v>0</v>
      </c>
      <c r="F12977" s="12">
        <v>0.38333333333333336</v>
      </c>
      <c r="G12977" s="12">
        <v>2.2833333333333332</v>
      </c>
      <c r="H12977" s="12">
        <v>0</v>
      </c>
      <c r="I12977" s="4" t="str">
        <f t="shared" si="405"/>
        <v>2026-08</v>
      </c>
      <c r="J12977" s="7" t="str">
        <f>VLOOKUP(C12977,'[1]T. Apoyo Sistema'!$B$1:$C$89,2,0)</f>
        <v>SI</v>
      </c>
    </row>
    <row r="12978" spans="1:10" x14ac:dyDescent="0.25">
      <c r="A12978" s="4" t="str">
        <f t="shared" si="404"/>
        <v>46252-POX11-sec2</v>
      </c>
      <c r="B12978" s="15">
        <v>46252</v>
      </c>
      <c r="C12978" s="10" t="s">
        <v>81</v>
      </c>
      <c r="D12978" s="10" t="s">
        <v>76</v>
      </c>
      <c r="E12978" s="10">
        <v>0</v>
      </c>
      <c r="F12978" s="12">
        <v>0.38333333333333336</v>
      </c>
      <c r="G12978" s="12">
        <v>2.2833333333333332</v>
      </c>
      <c r="H12978" s="12">
        <v>0</v>
      </c>
      <c r="I12978" s="4" t="str">
        <f t="shared" si="405"/>
        <v>2026-08</v>
      </c>
      <c r="J12978" s="7" t="str">
        <f>VLOOKUP(C12978,'[1]T. Apoyo Sistema'!$B$1:$C$89,2,0)</f>
        <v>SI</v>
      </c>
    </row>
    <row r="12979" spans="1:10" x14ac:dyDescent="0.25">
      <c r="A12979" s="4" t="str">
        <f t="shared" si="404"/>
        <v>46252-POX17-bbd1</v>
      </c>
      <c r="B12979" s="15">
        <v>46252</v>
      </c>
      <c r="C12979" s="10" t="s">
        <v>35</v>
      </c>
      <c r="D12979" s="10" t="s">
        <v>69</v>
      </c>
      <c r="E12979" s="10">
        <v>0</v>
      </c>
      <c r="F12979" s="12">
        <v>0</v>
      </c>
      <c r="G12979" s="12">
        <v>4.4333333333333336</v>
      </c>
      <c r="H12979" s="12">
        <v>0</v>
      </c>
      <c r="I12979" s="4" t="str">
        <f t="shared" si="405"/>
        <v>2026-08</v>
      </c>
      <c r="J12979" s="7" t="str">
        <f>VLOOKUP(C12979,'[1]T. Apoyo Sistema'!$B$1:$C$89,2,0)</f>
        <v>SI</v>
      </c>
    </row>
    <row r="12980" spans="1:10" x14ac:dyDescent="0.25">
      <c r="A12980" s="4" t="str">
        <f t="shared" si="404"/>
        <v>46252-POX17-bbd2</v>
      </c>
      <c r="B12980" s="15">
        <v>46252</v>
      </c>
      <c r="C12980" s="10" t="s">
        <v>35</v>
      </c>
      <c r="D12980" s="10" t="s">
        <v>70</v>
      </c>
      <c r="E12980" s="10">
        <v>0</v>
      </c>
      <c r="F12980" s="12">
        <v>0</v>
      </c>
      <c r="G12980" s="12">
        <v>4.4333333333333336</v>
      </c>
      <c r="H12980" s="12">
        <v>0</v>
      </c>
      <c r="I12980" s="4" t="str">
        <f t="shared" si="405"/>
        <v>2026-08</v>
      </c>
      <c r="J12980" s="7" t="str">
        <f>VLOOKUP(C12980,'[1]T. Apoyo Sistema'!$B$1:$C$89,2,0)</f>
        <v>SI</v>
      </c>
    </row>
    <row r="12981" spans="1:10" x14ac:dyDescent="0.25">
      <c r="A12981" s="4" t="str">
        <f t="shared" si="404"/>
        <v>46252-POX17-com1</v>
      </c>
      <c r="B12981" s="15">
        <v>46252</v>
      </c>
      <c r="C12981" s="10" t="s">
        <v>35</v>
      </c>
      <c r="D12981" s="10" t="s">
        <v>71</v>
      </c>
      <c r="E12981" s="10">
        <v>0</v>
      </c>
      <c r="F12981" s="12">
        <v>0</v>
      </c>
      <c r="G12981" s="12">
        <v>4.4333333333333336</v>
      </c>
      <c r="H12981" s="12">
        <v>0</v>
      </c>
      <c r="I12981" s="4" t="str">
        <f t="shared" si="405"/>
        <v>2026-08</v>
      </c>
      <c r="J12981" s="7" t="str">
        <f>VLOOKUP(C12981,'[1]T. Apoyo Sistema'!$B$1:$C$89,2,0)</f>
        <v>SI</v>
      </c>
    </row>
    <row r="12982" spans="1:10" x14ac:dyDescent="0.25">
      <c r="A12982" s="4" t="str">
        <f t="shared" si="404"/>
        <v>46252-POX17-com2</v>
      </c>
      <c r="B12982" s="15">
        <v>46252</v>
      </c>
      <c r="C12982" s="10" t="s">
        <v>35</v>
      </c>
      <c r="D12982" s="10" t="s">
        <v>72</v>
      </c>
      <c r="E12982" s="10">
        <v>0</v>
      </c>
      <c r="F12982" s="12">
        <v>3.3333333333333333E-2</v>
      </c>
      <c r="G12982" s="12">
        <v>4.4000000000000004</v>
      </c>
      <c r="H12982" s="12">
        <v>0</v>
      </c>
      <c r="I12982" s="4" t="str">
        <f t="shared" si="405"/>
        <v>2026-08</v>
      </c>
      <c r="J12982" s="7" t="str">
        <f>VLOOKUP(C12982,'[1]T. Apoyo Sistema'!$B$1:$C$89,2,0)</f>
        <v>SI</v>
      </c>
    </row>
    <row r="12983" spans="1:10" x14ac:dyDescent="0.25">
      <c r="A12983" s="4" t="str">
        <f t="shared" si="404"/>
        <v>46252-POX17-com3</v>
      </c>
      <c r="B12983" s="15">
        <v>46252</v>
      </c>
      <c r="C12983" s="10" t="s">
        <v>35</v>
      </c>
      <c r="D12983" s="10" t="s">
        <v>77</v>
      </c>
      <c r="E12983" s="10">
        <v>0</v>
      </c>
      <c r="F12983" s="12">
        <v>0</v>
      </c>
      <c r="G12983" s="12">
        <v>4.4333333333333336</v>
      </c>
      <c r="H12983" s="12">
        <v>0</v>
      </c>
      <c r="I12983" s="4" t="str">
        <f t="shared" si="405"/>
        <v>2026-08</v>
      </c>
      <c r="J12983" s="7" t="str">
        <f>VLOOKUP(C12983,'[1]T. Apoyo Sistema'!$B$1:$C$89,2,0)</f>
        <v>SI</v>
      </c>
    </row>
    <row r="12984" spans="1:10" x14ac:dyDescent="0.25">
      <c r="A12984" s="4" t="str">
        <f t="shared" si="404"/>
        <v>46252-POX17-com4</v>
      </c>
      <c r="B12984" s="15">
        <v>46252</v>
      </c>
      <c r="C12984" s="10" t="s">
        <v>35</v>
      </c>
      <c r="D12984" s="10" t="s">
        <v>78</v>
      </c>
      <c r="E12984" s="10">
        <v>0</v>
      </c>
      <c r="F12984" s="12">
        <v>0</v>
      </c>
      <c r="G12984" s="12">
        <v>4.4333333333333336</v>
      </c>
      <c r="H12984" s="12">
        <v>0</v>
      </c>
      <c r="I12984" s="4" t="str">
        <f t="shared" si="405"/>
        <v>2026-08</v>
      </c>
      <c r="J12984" s="7" t="str">
        <f>VLOOKUP(C12984,'[1]T. Apoyo Sistema'!$B$1:$C$89,2,0)</f>
        <v>SI</v>
      </c>
    </row>
    <row r="12985" spans="1:10" x14ac:dyDescent="0.25">
      <c r="A12985" s="4" t="str">
        <f t="shared" si="404"/>
        <v>46252-POX17-gen1</v>
      </c>
      <c r="B12985" s="15">
        <v>46252</v>
      </c>
      <c r="C12985" s="10" t="s">
        <v>35</v>
      </c>
      <c r="D12985" s="10" t="s">
        <v>59</v>
      </c>
      <c r="E12985" s="10">
        <v>0</v>
      </c>
      <c r="F12985" s="12">
        <v>8.3333333333333329E-2</v>
      </c>
      <c r="G12985" s="12">
        <v>4.3500000000000005</v>
      </c>
      <c r="H12985" s="12">
        <v>0</v>
      </c>
      <c r="I12985" s="4" t="str">
        <f t="shared" si="405"/>
        <v>2026-08</v>
      </c>
      <c r="J12985" s="7" t="str">
        <f>VLOOKUP(C12985,'[1]T. Apoyo Sistema'!$B$1:$C$89,2,0)</f>
        <v>SI</v>
      </c>
    </row>
    <row r="12986" spans="1:10" x14ac:dyDescent="0.25">
      <c r="A12986" s="4" t="str">
        <f t="shared" si="404"/>
        <v>46252-POX17-gen2</v>
      </c>
      <c r="B12986" s="15">
        <v>46252</v>
      </c>
      <c r="C12986" s="10" t="s">
        <v>35</v>
      </c>
      <c r="D12986" s="10" t="s">
        <v>73</v>
      </c>
      <c r="E12986" s="10">
        <v>0</v>
      </c>
      <c r="F12986" s="12">
        <v>0</v>
      </c>
      <c r="G12986" s="12">
        <v>4.4333333333333336</v>
      </c>
      <c r="H12986" s="12">
        <v>0</v>
      </c>
      <c r="I12986" s="4" t="str">
        <f t="shared" si="405"/>
        <v>2026-08</v>
      </c>
      <c r="J12986" s="7" t="str">
        <f>VLOOKUP(C12986,'[1]T. Apoyo Sistema'!$B$1:$C$89,2,0)</f>
        <v>SI</v>
      </c>
    </row>
    <row r="12987" spans="1:10" x14ac:dyDescent="0.25">
      <c r="A12987" s="4" t="str">
        <f t="shared" si="404"/>
        <v>46252-POX17-psa1</v>
      </c>
      <c r="B12987" s="15">
        <v>46252</v>
      </c>
      <c r="C12987" s="10" t="s">
        <v>35</v>
      </c>
      <c r="D12987" s="10" t="s">
        <v>60</v>
      </c>
      <c r="E12987" s="10">
        <v>0</v>
      </c>
      <c r="F12987" s="12">
        <v>0</v>
      </c>
      <c r="G12987" s="12">
        <v>4.4333333333333336</v>
      </c>
      <c r="H12987" s="12">
        <v>0</v>
      </c>
      <c r="I12987" s="4" t="str">
        <f t="shared" si="405"/>
        <v>2026-08</v>
      </c>
      <c r="J12987" s="7" t="str">
        <f>VLOOKUP(C12987,'[1]T. Apoyo Sistema'!$B$1:$C$89,2,0)</f>
        <v>SI</v>
      </c>
    </row>
    <row r="12988" spans="1:10" x14ac:dyDescent="0.25">
      <c r="A12988" s="4" t="str">
        <f t="shared" si="404"/>
        <v>46252-POX17-psa2</v>
      </c>
      <c r="B12988" s="15">
        <v>46252</v>
      </c>
      <c r="C12988" s="10" t="s">
        <v>35</v>
      </c>
      <c r="D12988" s="10" t="s">
        <v>74</v>
      </c>
      <c r="E12988" s="10">
        <v>0</v>
      </c>
      <c r="F12988" s="12">
        <v>0</v>
      </c>
      <c r="G12988" s="12">
        <v>4.4333333333333336</v>
      </c>
      <c r="H12988" s="12">
        <v>0</v>
      </c>
      <c r="I12988" s="4" t="str">
        <f t="shared" si="405"/>
        <v>2026-08</v>
      </c>
      <c r="J12988" s="7" t="str">
        <f>VLOOKUP(C12988,'[1]T. Apoyo Sistema'!$B$1:$C$89,2,0)</f>
        <v>SI</v>
      </c>
    </row>
    <row r="12989" spans="1:10" x14ac:dyDescent="0.25">
      <c r="A12989" s="4" t="str">
        <f t="shared" si="404"/>
        <v>46252-POX17-psa3</v>
      </c>
      <c r="B12989" s="15">
        <v>46252</v>
      </c>
      <c r="C12989" s="10" t="s">
        <v>35</v>
      </c>
      <c r="D12989" s="10" t="s">
        <v>79</v>
      </c>
      <c r="E12989" s="10">
        <v>0</v>
      </c>
      <c r="F12989" s="12">
        <v>0</v>
      </c>
      <c r="G12989" s="12">
        <v>4.4333333333333336</v>
      </c>
      <c r="H12989" s="12">
        <v>0</v>
      </c>
      <c r="I12989" s="4" t="str">
        <f t="shared" si="405"/>
        <v>2026-08</v>
      </c>
      <c r="J12989" s="7" t="str">
        <f>VLOOKUP(C12989,'[1]T. Apoyo Sistema'!$B$1:$C$89,2,0)</f>
        <v>SI</v>
      </c>
    </row>
    <row r="12990" spans="1:10" x14ac:dyDescent="0.25">
      <c r="A12990" s="4" t="str">
        <f t="shared" si="404"/>
        <v>46252-POX17-psa4</v>
      </c>
      <c r="B12990" s="15">
        <v>46252</v>
      </c>
      <c r="C12990" s="10" t="s">
        <v>35</v>
      </c>
      <c r="D12990" s="10" t="s">
        <v>80</v>
      </c>
      <c r="E12990" s="10">
        <v>0</v>
      </c>
      <c r="F12990" s="12">
        <v>0</v>
      </c>
      <c r="G12990" s="12">
        <v>4.4333333333333336</v>
      </c>
      <c r="H12990" s="12">
        <v>0</v>
      </c>
      <c r="I12990" s="4" t="str">
        <f t="shared" si="405"/>
        <v>2026-08</v>
      </c>
      <c r="J12990" s="7" t="str">
        <f>VLOOKUP(C12990,'[1]T. Apoyo Sistema'!$B$1:$C$89,2,0)</f>
        <v>SI</v>
      </c>
    </row>
    <row r="12991" spans="1:10" x14ac:dyDescent="0.25">
      <c r="A12991" s="4" t="str">
        <f t="shared" si="404"/>
        <v>46252-POX17-sec1</v>
      </c>
      <c r="B12991" s="15">
        <v>46252</v>
      </c>
      <c r="C12991" s="10" t="s">
        <v>35</v>
      </c>
      <c r="D12991" s="10" t="s">
        <v>75</v>
      </c>
      <c r="E12991" s="10">
        <v>0</v>
      </c>
      <c r="F12991" s="12">
        <v>0.05</v>
      </c>
      <c r="G12991" s="12">
        <v>4.3833333333333337</v>
      </c>
      <c r="H12991" s="12">
        <v>0</v>
      </c>
      <c r="I12991" s="4" t="str">
        <f t="shared" si="405"/>
        <v>2026-08</v>
      </c>
      <c r="J12991" s="7" t="str">
        <f>VLOOKUP(C12991,'[1]T. Apoyo Sistema'!$B$1:$C$89,2,0)</f>
        <v>SI</v>
      </c>
    </row>
    <row r="12992" spans="1:10" x14ac:dyDescent="0.25">
      <c r="A12992" s="4" t="str">
        <f t="shared" si="404"/>
        <v>46252-POX17-sec2</v>
      </c>
      <c r="B12992" s="15">
        <v>46252</v>
      </c>
      <c r="C12992" s="10" t="s">
        <v>35</v>
      </c>
      <c r="D12992" s="10" t="s">
        <v>76</v>
      </c>
      <c r="E12992" s="10">
        <v>0</v>
      </c>
      <c r="F12992" s="12">
        <v>0.05</v>
      </c>
      <c r="G12992" s="12">
        <v>4.3833333333333337</v>
      </c>
      <c r="H12992" s="12">
        <v>0</v>
      </c>
      <c r="I12992" s="4" t="str">
        <f t="shared" si="405"/>
        <v>2026-08</v>
      </c>
      <c r="J12992" s="7" t="str">
        <f>VLOOKUP(C12992,'[1]T. Apoyo Sistema'!$B$1:$C$89,2,0)</f>
        <v>SI</v>
      </c>
    </row>
    <row r="12993" spans="1:10" x14ac:dyDescent="0.25">
      <c r="A12993" s="4" t="str">
        <f t="shared" si="404"/>
        <v>46252-POX18-bbd1</v>
      </c>
      <c r="B12993" s="15">
        <v>46252</v>
      </c>
      <c r="C12993" s="10" t="s">
        <v>17</v>
      </c>
      <c r="D12993" s="10" t="s">
        <v>69</v>
      </c>
      <c r="E12993" s="10">
        <v>0</v>
      </c>
      <c r="F12993" s="12">
        <v>0</v>
      </c>
      <c r="G12993" s="12">
        <v>0</v>
      </c>
      <c r="H12993" s="12">
        <v>3.2166666666666668</v>
      </c>
      <c r="I12993" s="4" t="str">
        <f t="shared" si="405"/>
        <v>2026-08</v>
      </c>
      <c r="J12993" s="7" t="str">
        <f>VLOOKUP(C12993,'[1]T. Apoyo Sistema'!$B$1:$C$89,2,0)</f>
        <v>NO</v>
      </c>
    </row>
    <row r="12994" spans="1:10" x14ac:dyDescent="0.25">
      <c r="A12994" s="4" t="str">
        <f t="shared" ref="A12994:A13057" si="406">CONCATENATE(B12994,"-",C12994,"-",D12994)</f>
        <v>46252-POX18-bbd2</v>
      </c>
      <c r="B12994" s="15">
        <v>46252</v>
      </c>
      <c r="C12994" s="10" t="s">
        <v>17</v>
      </c>
      <c r="D12994" s="10" t="s">
        <v>70</v>
      </c>
      <c r="E12994" s="10">
        <v>0</v>
      </c>
      <c r="F12994" s="12">
        <v>0</v>
      </c>
      <c r="G12994" s="12">
        <v>0</v>
      </c>
      <c r="H12994" s="12">
        <v>3.2166666666666668</v>
      </c>
      <c r="I12994" s="4" t="str">
        <f t="shared" ref="I12994:I13057" si="407">TEXT(B12994,"yyyy-mm")</f>
        <v>2026-08</v>
      </c>
      <c r="J12994" s="7" t="str">
        <f>VLOOKUP(C12994,'[1]T. Apoyo Sistema'!$B$1:$C$89,2,0)</f>
        <v>NO</v>
      </c>
    </row>
    <row r="12995" spans="1:10" x14ac:dyDescent="0.25">
      <c r="A12995" s="4" t="str">
        <f t="shared" si="406"/>
        <v>46252-POX18-com1</v>
      </c>
      <c r="B12995" s="15">
        <v>46252</v>
      </c>
      <c r="C12995" s="10" t="s">
        <v>17</v>
      </c>
      <c r="D12995" s="10" t="s">
        <v>71</v>
      </c>
      <c r="E12995" s="10">
        <v>0</v>
      </c>
      <c r="F12995" s="12">
        <v>0</v>
      </c>
      <c r="G12995" s="12">
        <v>3.2166666666666668</v>
      </c>
      <c r="H12995" s="12">
        <v>0</v>
      </c>
      <c r="I12995" s="4" t="str">
        <f t="shared" si="407"/>
        <v>2026-08</v>
      </c>
      <c r="J12995" s="7" t="str">
        <f>VLOOKUP(C12995,'[1]T. Apoyo Sistema'!$B$1:$C$89,2,0)</f>
        <v>NO</v>
      </c>
    </row>
    <row r="12996" spans="1:10" x14ac:dyDescent="0.25">
      <c r="A12996" s="4" t="str">
        <f t="shared" si="406"/>
        <v>46252-POX18-com2</v>
      </c>
      <c r="B12996" s="15">
        <v>46252</v>
      </c>
      <c r="C12996" s="10" t="s">
        <v>17</v>
      </c>
      <c r="D12996" s="10" t="s">
        <v>72</v>
      </c>
      <c r="E12996" s="10">
        <v>0</v>
      </c>
      <c r="F12996" s="12">
        <v>0</v>
      </c>
      <c r="G12996" s="12">
        <v>3.2166666666666668</v>
      </c>
      <c r="H12996" s="12">
        <v>0</v>
      </c>
      <c r="I12996" s="4" t="str">
        <f t="shared" si="407"/>
        <v>2026-08</v>
      </c>
      <c r="J12996" s="7" t="str">
        <f>VLOOKUP(C12996,'[1]T. Apoyo Sistema'!$B$1:$C$89,2,0)</f>
        <v>NO</v>
      </c>
    </row>
    <row r="12997" spans="1:10" x14ac:dyDescent="0.25">
      <c r="A12997" s="4" t="str">
        <f t="shared" si="406"/>
        <v>46252-POX18-com3</v>
      </c>
      <c r="B12997" s="15">
        <v>46252</v>
      </c>
      <c r="C12997" s="10" t="s">
        <v>17</v>
      </c>
      <c r="D12997" s="10" t="s">
        <v>77</v>
      </c>
      <c r="E12997" s="10">
        <v>0</v>
      </c>
      <c r="F12997" s="12">
        <v>0</v>
      </c>
      <c r="G12997" s="12">
        <v>3.2166666666666668</v>
      </c>
      <c r="H12997" s="12">
        <v>0</v>
      </c>
      <c r="I12997" s="4" t="str">
        <f t="shared" si="407"/>
        <v>2026-08</v>
      </c>
      <c r="J12997" s="7" t="str">
        <f>VLOOKUP(C12997,'[1]T. Apoyo Sistema'!$B$1:$C$89,2,0)</f>
        <v>NO</v>
      </c>
    </row>
    <row r="12998" spans="1:10" x14ac:dyDescent="0.25">
      <c r="A12998" s="4" t="str">
        <f t="shared" si="406"/>
        <v>46252-POX18-com4</v>
      </c>
      <c r="B12998" s="15">
        <v>46252</v>
      </c>
      <c r="C12998" s="10" t="s">
        <v>17</v>
      </c>
      <c r="D12998" s="10" t="s">
        <v>78</v>
      </c>
      <c r="E12998" s="10">
        <v>0</v>
      </c>
      <c r="F12998" s="12">
        <v>0</v>
      </c>
      <c r="G12998" s="12">
        <v>3.2166666666666668</v>
      </c>
      <c r="H12998" s="12">
        <v>0</v>
      </c>
      <c r="I12998" s="4" t="str">
        <f t="shared" si="407"/>
        <v>2026-08</v>
      </c>
      <c r="J12998" s="7" t="str">
        <f>VLOOKUP(C12998,'[1]T. Apoyo Sistema'!$B$1:$C$89,2,0)</f>
        <v>NO</v>
      </c>
    </row>
    <row r="12999" spans="1:10" x14ac:dyDescent="0.25">
      <c r="A12999" s="4" t="str">
        <f t="shared" si="406"/>
        <v>46252-POX18-gen1</v>
      </c>
      <c r="B12999" s="15">
        <v>46252</v>
      </c>
      <c r="C12999" s="10" t="s">
        <v>17</v>
      </c>
      <c r="D12999" s="10" t="s">
        <v>59</v>
      </c>
      <c r="E12999" s="10">
        <v>0</v>
      </c>
      <c r="F12999" s="12">
        <v>0</v>
      </c>
      <c r="G12999" s="12">
        <v>0</v>
      </c>
      <c r="H12999" s="12">
        <v>3.2166666666666668</v>
      </c>
      <c r="I12999" s="4" t="str">
        <f t="shared" si="407"/>
        <v>2026-08</v>
      </c>
      <c r="J12999" s="7" t="str">
        <f>VLOOKUP(C12999,'[1]T. Apoyo Sistema'!$B$1:$C$89,2,0)</f>
        <v>NO</v>
      </c>
    </row>
    <row r="13000" spans="1:10" x14ac:dyDescent="0.25">
      <c r="A13000" s="4" t="str">
        <f t="shared" si="406"/>
        <v>46252-POX18-gen2</v>
      </c>
      <c r="B13000" s="15">
        <v>46252</v>
      </c>
      <c r="C13000" s="10" t="s">
        <v>17</v>
      </c>
      <c r="D13000" s="10" t="s">
        <v>73</v>
      </c>
      <c r="E13000" s="10">
        <v>0</v>
      </c>
      <c r="F13000" s="12">
        <v>0</v>
      </c>
      <c r="G13000" s="12">
        <v>0</v>
      </c>
      <c r="H13000" s="12">
        <v>3.2166666666666668</v>
      </c>
      <c r="I13000" s="4" t="str">
        <f t="shared" si="407"/>
        <v>2026-08</v>
      </c>
      <c r="J13000" s="7" t="str">
        <f>VLOOKUP(C13000,'[1]T. Apoyo Sistema'!$B$1:$C$89,2,0)</f>
        <v>NO</v>
      </c>
    </row>
    <row r="13001" spans="1:10" x14ac:dyDescent="0.25">
      <c r="A13001" s="4" t="str">
        <f t="shared" si="406"/>
        <v>46252-POX18-psa1</v>
      </c>
      <c r="B13001" s="15">
        <v>46252</v>
      </c>
      <c r="C13001" s="10" t="s">
        <v>17</v>
      </c>
      <c r="D13001" s="10" t="s">
        <v>60</v>
      </c>
      <c r="E13001" s="10">
        <v>0</v>
      </c>
      <c r="F13001" s="12">
        <v>0</v>
      </c>
      <c r="G13001" s="12">
        <v>3.2166666666666668</v>
      </c>
      <c r="H13001" s="12">
        <v>0</v>
      </c>
      <c r="I13001" s="4" t="str">
        <f t="shared" si="407"/>
        <v>2026-08</v>
      </c>
      <c r="J13001" s="7" t="str">
        <f>VLOOKUP(C13001,'[1]T. Apoyo Sistema'!$B$1:$C$89,2,0)</f>
        <v>NO</v>
      </c>
    </row>
    <row r="13002" spans="1:10" x14ac:dyDescent="0.25">
      <c r="A13002" s="4" t="str">
        <f t="shared" si="406"/>
        <v>46252-POX18-psa2</v>
      </c>
      <c r="B13002" s="15">
        <v>46252</v>
      </c>
      <c r="C13002" s="10" t="s">
        <v>17</v>
      </c>
      <c r="D13002" s="10" t="s">
        <v>74</v>
      </c>
      <c r="E13002" s="10">
        <v>0</v>
      </c>
      <c r="F13002" s="12">
        <v>0</v>
      </c>
      <c r="G13002" s="12">
        <v>3.2166666666666668</v>
      </c>
      <c r="H13002" s="12">
        <v>0</v>
      </c>
      <c r="I13002" s="4" t="str">
        <f t="shared" si="407"/>
        <v>2026-08</v>
      </c>
      <c r="J13002" s="7" t="str">
        <f>VLOOKUP(C13002,'[1]T. Apoyo Sistema'!$B$1:$C$89,2,0)</f>
        <v>NO</v>
      </c>
    </row>
    <row r="13003" spans="1:10" x14ac:dyDescent="0.25">
      <c r="A13003" s="4" t="str">
        <f t="shared" si="406"/>
        <v>46252-POX18-psa3</v>
      </c>
      <c r="B13003" s="15">
        <v>46252</v>
      </c>
      <c r="C13003" s="10" t="s">
        <v>17</v>
      </c>
      <c r="D13003" s="10" t="s">
        <v>79</v>
      </c>
      <c r="E13003" s="10">
        <v>0</v>
      </c>
      <c r="F13003" s="12">
        <v>0</v>
      </c>
      <c r="G13003" s="12">
        <v>3.2166666666666668</v>
      </c>
      <c r="H13003" s="12">
        <v>0</v>
      </c>
      <c r="I13003" s="4" t="str">
        <f t="shared" si="407"/>
        <v>2026-08</v>
      </c>
      <c r="J13003" s="7" t="str">
        <f>VLOOKUP(C13003,'[1]T. Apoyo Sistema'!$B$1:$C$89,2,0)</f>
        <v>NO</v>
      </c>
    </row>
    <row r="13004" spans="1:10" x14ac:dyDescent="0.25">
      <c r="A13004" s="4" t="str">
        <f t="shared" si="406"/>
        <v>46252-POX18-psa4</v>
      </c>
      <c r="B13004" s="15">
        <v>46252</v>
      </c>
      <c r="C13004" s="10" t="s">
        <v>17</v>
      </c>
      <c r="D13004" s="10" t="s">
        <v>80</v>
      </c>
      <c r="E13004" s="10">
        <v>0</v>
      </c>
      <c r="F13004" s="12">
        <v>0</v>
      </c>
      <c r="G13004" s="12">
        <v>3.2166666666666668</v>
      </c>
      <c r="H13004" s="12">
        <v>0</v>
      </c>
      <c r="I13004" s="4" t="str">
        <f t="shared" si="407"/>
        <v>2026-08</v>
      </c>
      <c r="J13004" s="7" t="str">
        <f>VLOOKUP(C13004,'[1]T. Apoyo Sistema'!$B$1:$C$89,2,0)</f>
        <v>NO</v>
      </c>
    </row>
    <row r="13005" spans="1:10" x14ac:dyDescent="0.25">
      <c r="A13005" s="4" t="str">
        <f t="shared" si="406"/>
        <v>46252-POX18-sec1</v>
      </c>
      <c r="B13005" s="15">
        <v>46252</v>
      </c>
      <c r="C13005" s="10" t="s">
        <v>17</v>
      </c>
      <c r="D13005" s="10" t="s">
        <v>75</v>
      </c>
      <c r="E13005" s="10">
        <v>0</v>
      </c>
      <c r="F13005" s="12">
        <v>0</v>
      </c>
      <c r="G13005" s="12">
        <v>3.2166666666666668</v>
      </c>
      <c r="H13005" s="12">
        <v>0</v>
      </c>
      <c r="I13005" s="4" t="str">
        <f t="shared" si="407"/>
        <v>2026-08</v>
      </c>
      <c r="J13005" s="7" t="str">
        <f>VLOOKUP(C13005,'[1]T. Apoyo Sistema'!$B$1:$C$89,2,0)</f>
        <v>NO</v>
      </c>
    </row>
    <row r="13006" spans="1:10" x14ac:dyDescent="0.25">
      <c r="A13006" s="4" t="str">
        <f t="shared" si="406"/>
        <v>46252-POX18-sec2</v>
      </c>
      <c r="B13006" s="15">
        <v>46252</v>
      </c>
      <c r="C13006" s="10" t="s">
        <v>17</v>
      </c>
      <c r="D13006" s="10" t="s">
        <v>76</v>
      </c>
      <c r="E13006" s="10">
        <v>0</v>
      </c>
      <c r="F13006" s="12">
        <v>0</v>
      </c>
      <c r="G13006" s="12">
        <v>3.2166666666666668</v>
      </c>
      <c r="H13006" s="12">
        <v>0</v>
      </c>
      <c r="I13006" s="4" t="str">
        <f t="shared" si="407"/>
        <v>2026-08</v>
      </c>
      <c r="J13006" s="7" t="str">
        <f>VLOOKUP(C13006,'[1]T. Apoyo Sistema'!$B$1:$C$89,2,0)</f>
        <v>NO</v>
      </c>
    </row>
    <row r="13007" spans="1:10" x14ac:dyDescent="0.25">
      <c r="A13007" s="4" t="str">
        <f t="shared" si="406"/>
        <v>46252-POX19-bbd1</v>
      </c>
      <c r="B13007" s="15">
        <v>46252</v>
      </c>
      <c r="C13007" s="10" t="s">
        <v>83</v>
      </c>
      <c r="D13007" s="10" t="s">
        <v>69</v>
      </c>
      <c r="E13007" s="10">
        <v>0</v>
      </c>
      <c r="F13007" s="12">
        <v>0</v>
      </c>
      <c r="G13007" s="12">
        <v>2.9166666666666665</v>
      </c>
      <c r="H13007" s="12">
        <v>0</v>
      </c>
      <c r="I13007" s="4" t="str">
        <f t="shared" si="407"/>
        <v>2026-08</v>
      </c>
      <c r="J13007" s="7" t="str">
        <f>VLOOKUP(C13007,'[1]T. Apoyo Sistema'!$B$1:$C$89,2,0)</f>
        <v>SI</v>
      </c>
    </row>
    <row r="13008" spans="1:10" x14ac:dyDescent="0.25">
      <c r="A13008" s="4" t="str">
        <f t="shared" si="406"/>
        <v>46252-POX19-bbd2</v>
      </c>
      <c r="B13008" s="15">
        <v>46252</v>
      </c>
      <c r="C13008" s="10" t="s">
        <v>83</v>
      </c>
      <c r="D13008" s="10" t="s">
        <v>70</v>
      </c>
      <c r="E13008" s="10">
        <v>0</v>
      </c>
      <c r="F13008" s="12">
        <v>0</v>
      </c>
      <c r="G13008" s="12">
        <v>2.9166666666666665</v>
      </c>
      <c r="H13008" s="12">
        <v>0</v>
      </c>
      <c r="I13008" s="4" t="str">
        <f t="shared" si="407"/>
        <v>2026-08</v>
      </c>
      <c r="J13008" s="7" t="str">
        <f>VLOOKUP(C13008,'[1]T. Apoyo Sistema'!$B$1:$C$89,2,0)</f>
        <v>SI</v>
      </c>
    </row>
    <row r="13009" spans="1:10" x14ac:dyDescent="0.25">
      <c r="A13009" s="4" t="str">
        <f t="shared" si="406"/>
        <v>46252-POX19-com1</v>
      </c>
      <c r="B13009" s="15">
        <v>46252</v>
      </c>
      <c r="C13009" s="10" t="s">
        <v>83</v>
      </c>
      <c r="D13009" s="10" t="s">
        <v>71</v>
      </c>
      <c r="E13009" s="10">
        <v>0</v>
      </c>
      <c r="F13009" s="12">
        <v>1.7666666666666666</v>
      </c>
      <c r="G13009" s="12">
        <v>1.1499999999999999</v>
      </c>
      <c r="H13009" s="12">
        <v>0</v>
      </c>
      <c r="I13009" s="4" t="str">
        <f t="shared" si="407"/>
        <v>2026-08</v>
      </c>
      <c r="J13009" s="7" t="str">
        <f>VLOOKUP(C13009,'[1]T. Apoyo Sistema'!$B$1:$C$89,2,0)</f>
        <v>SI</v>
      </c>
    </row>
    <row r="13010" spans="1:10" x14ac:dyDescent="0.25">
      <c r="A13010" s="4" t="str">
        <f t="shared" si="406"/>
        <v>46252-POX19-com2</v>
      </c>
      <c r="B13010" s="15">
        <v>46252</v>
      </c>
      <c r="C13010" s="10" t="s">
        <v>83</v>
      </c>
      <c r="D13010" s="10" t="s">
        <v>72</v>
      </c>
      <c r="E13010" s="10">
        <v>0</v>
      </c>
      <c r="F13010" s="12">
        <v>1.8</v>
      </c>
      <c r="G13010" s="12">
        <v>1.1166666666666665</v>
      </c>
      <c r="H13010" s="12">
        <v>0</v>
      </c>
      <c r="I13010" s="4" t="str">
        <f t="shared" si="407"/>
        <v>2026-08</v>
      </c>
      <c r="J13010" s="7" t="str">
        <f>VLOOKUP(C13010,'[1]T. Apoyo Sistema'!$B$1:$C$89,2,0)</f>
        <v>SI</v>
      </c>
    </row>
    <row r="13011" spans="1:10" x14ac:dyDescent="0.25">
      <c r="A13011" s="4" t="str">
        <f t="shared" si="406"/>
        <v>46252-POX19-com3</v>
      </c>
      <c r="B13011" s="15">
        <v>46252</v>
      </c>
      <c r="C13011" s="10" t="s">
        <v>83</v>
      </c>
      <c r="D13011" s="10" t="s">
        <v>77</v>
      </c>
      <c r="E13011" s="10">
        <v>0</v>
      </c>
      <c r="F13011" s="12">
        <v>1.7833333333333334</v>
      </c>
      <c r="G13011" s="12">
        <v>1.1333333333333331</v>
      </c>
      <c r="H13011" s="12">
        <v>0</v>
      </c>
      <c r="I13011" s="4" t="str">
        <f t="shared" si="407"/>
        <v>2026-08</v>
      </c>
      <c r="J13011" s="7" t="str">
        <f>VLOOKUP(C13011,'[1]T. Apoyo Sistema'!$B$1:$C$89,2,0)</f>
        <v>SI</v>
      </c>
    </row>
    <row r="13012" spans="1:10" x14ac:dyDescent="0.25">
      <c r="A13012" s="4" t="str">
        <f t="shared" si="406"/>
        <v>46252-POX19-com4</v>
      </c>
      <c r="B13012" s="15">
        <v>46252</v>
      </c>
      <c r="C13012" s="10" t="s">
        <v>83</v>
      </c>
      <c r="D13012" s="10" t="s">
        <v>78</v>
      </c>
      <c r="E13012" s="10">
        <v>0</v>
      </c>
      <c r="F13012" s="12">
        <v>1.8166666666666667</v>
      </c>
      <c r="G13012" s="12">
        <v>1.0999999999999999</v>
      </c>
      <c r="H13012" s="12">
        <v>0</v>
      </c>
      <c r="I13012" s="4" t="str">
        <f t="shared" si="407"/>
        <v>2026-08</v>
      </c>
      <c r="J13012" s="7" t="str">
        <f>VLOOKUP(C13012,'[1]T. Apoyo Sistema'!$B$1:$C$89,2,0)</f>
        <v>SI</v>
      </c>
    </row>
    <row r="13013" spans="1:10" x14ac:dyDescent="0.25">
      <c r="A13013" s="4" t="str">
        <f t="shared" si="406"/>
        <v>46252-POX19-gen1</v>
      </c>
      <c r="B13013" s="15">
        <v>46252</v>
      </c>
      <c r="C13013" s="10" t="s">
        <v>83</v>
      </c>
      <c r="D13013" s="10" t="s">
        <v>59</v>
      </c>
      <c r="E13013" s="10">
        <v>0</v>
      </c>
      <c r="F13013" s="12">
        <v>1.9666666666666666</v>
      </c>
      <c r="G13013" s="12">
        <v>0.95</v>
      </c>
      <c r="H13013" s="12">
        <v>0</v>
      </c>
      <c r="I13013" s="4" t="str">
        <f t="shared" si="407"/>
        <v>2026-08</v>
      </c>
      <c r="J13013" s="7" t="str">
        <f>VLOOKUP(C13013,'[1]T. Apoyo Sistema'!$B$1:$C$89,2,0)</f>
        <v>SI</v>
      </c>
    </row>
    <row r="13014" spans="1:10" x14ac:dyDescent="0.25">
      <c r="A13014" s="4" t="str">
        <f t="shared" si="406"/>
        <v>46252-POX19-gen2</v>
      </c>
      <c r="B13014" s="15">
        <v>46252</v>
      </c>
      <c r="C13014" s="10" t="s">
        <v>83</v>
      </c>
      <c r="D13014" s="10" t="s">
        <v>73</v>
      </c>
      <c r="E13014" s="10">
        <v>0</v>
      </c>
      <c r="F13014" s="12">
        <v>0</v>
      </c>
      <c r="G13014" s="12">
        <v>0</v>
      </c>
      <c r="H13014" s="12">
        <v>2.9166666666666665</v>
      </c>
      <c r="I13014" s="4" t="str">
        <f t="shared" si="407"/>
        <v>2026-08</v>
      </c>
      <c r="J13014" s="7" t="str">
        <f>VLOOKUP(C13014,'[1]T. Apoyo Sistema'!$B$1:$C$89,2,0)</f>
        <v>SI</v>
      </c>
    </row>
    <row r="13015" spans="1:10" x14ac:dyDescent="0.25">
      <c r="A13015" s="4" t="str">
        <f t="shared" si="406"/>
        <v>46252-POX19-psa1</v>
      </c>
      <c r="B13015" s="15">
        <v>46252</v>
      </c>
      <c r="C13015" s="10" t="s">
        <v>83</v>
      </c>
      <c r="D13015" s="10" t="s">
        <v>60</v>
      </c>
      <c r="E13015" s="10">
        <v>1</v>
      </c>
      <c r="F13015" s="12">
        <v>1.4666666666666666</v>
      </c>
      <c r="G13015" s="12">
        <v>1.1666666666666665</v>
      </c>
      <c r="H13015" s="12">
        <v>0.28333333333333333</v>
      </c>
      <c r="I13015" s="4" t="str">
        <f t="shared" si="407"/>
        <v>2026-08</v>
      </c>
      <c r="J13015" s="7" t="str">
        <f>VLOOKUP(C13015,'[1]T. Apoyo Sistema'!$B$1:$C$89,2,0)</f>
        <v>SI</v>
      </c>
    </row>
    <row r="13016" spans="1:10" x14ac:dyDescent="0.25">
      <c r="A13016" s="4" t="str">
        <f t="shared" si="406"/>
        <v>46252-POX19-psa2</v>
      </c>
      <c r="B13016" s="15">
        <v>46252</v>
      </c>
      <c r="C13016" s="10" t="s">
        <v>83</v>
      </c>
      <c r="D13016" s="10" t="s">
        <v>74</v>
      </c>
      <c r="E13016" s="10">
        <v>0</v>
      </c>
      <c r="F13016" s="12">
        <v>1.7166666666666666</v>
      </c>
      <c r="G13016" s="12">
        <v>1.2</v>
      </c>
      <c r="H13016" s="12">
        <v>0</v>
      </c>
      <c r="I13016" s="4" t="str">
        <f t="shared" si="407"/>
        <v>2026-08</v>
      </c>
      <c r="J13016" s="7" t="str">
        <f>VLOOKUP(C13016,'[1]T. Apoyo Sistema'!$B$1:$C$89,2,0)</f>
        <v>SI</v>
      </c>
    </row>
    <row r="13017" spans="1:10" x14ac:dyDescent="0.25">
      <c r="A13017" s="4" t="str">
        <f t="shared" si="406"/>
        <v>46252-POX19-psa3</v>
      </c>
      <c r="B13017" s="15">
        <v>46252</v>
      </c>
      <c r="C13017" s="10" t="s">
        <v>83</v>
      </c>
      <c r="D13017" s="10" t="s">
        <v>79</v>
      </c>
      <c r="E13017" s="10">
        <v>0</v>
      </c>
      <c r="F13017" s="12">
        <v>1.7166666666666666</v>
      </c>
      <c r="G13017" s="12">
        <v>1.2</v>
      </c>
      <c r="H13017" s="12">
        <v>0</v>
      </c>
      <c r="I13017" s="4" t="str">
        <f t="shared" si="407"/>
        <v>2026-08</v>
      </c>
      <c r="J13017" s="7" t="str">
        <f>VLOOKUP(C13017,'[1]T. Apoyo Sistema'!$B$1:$C$89,2,0)</f>
        <v>SI</v>
      </c>
    </row>
    <row r="13018" spans="1:10" x14ac:dyDescent="0.25">
      <c r="A13018" s="4" t="str">
        <f t="shared" si="406"/>
        <v>46252-POX19-psa4</v>
      </c>
      <c r="B13018" s="15">
        <v>46252</v>
      </c>
      <c r="C13018" s="10" t="s">
        <v>83</v>
      </c>
      <c r="D13018" s="10" t="s">
        <v>80</v>
      </c>
      <c r="E13018" s="10">
        <v>0</v>
      </c>
      <c r="F13018" s="12">
        <v>1.7</v>
      </c>
      <c r="G13018" s="12">
        <v>1.2166666666666666</v>
      </c>
      <c r="H13018" s="12">
        <v>0</v>
      </c>
      <c r="I13018" s="4" t="str">
        <f t="shared" si="407"/>
        <v>2026-08</v>
      </c>
      <c r="J13018" s="7" t="str">
        <f>VLOOKUP(C13018,'[1]T. Apoyo Sistema'!$B$1:$C$89,2,0)</f>
        <v>SI</v>
      </c>
    </row>
    <row r="13019" spans="1:10" x14ac:dyDescent="0.25">
      <c r="A13019" s="4" t="str">
        <f t="shared" si="406"/>
        <v>46252-POX19-sec1</v>
      </c>
      <c r="B13019" s="15">
        <v>46252</v>
      </c>
      <c r="C13019" s="10" t="s">
        <v>83</v>
      </c>
      <c r="D13019" s="10" t="s">
        <v>75</v>
      </c>
      <c r="E13019" s="10">
        <v>0</v>
      </c>
      <c r="F13019" s="12">
        <v>1.8833333333333333</v>
      </c>
      <c r="G13019" s="12">
        <v>1.0333333333333332</v>
      </c>
      <c r="H13019" s="12">
        <v>0</v>
      </c>
      <c r="I13019" s="4" t="str">
        <f t="shared" si="407"/>
        <v>2026-08</v>
      </c>
      <c r="J13019" s="7" t="str">
        <f>VLOOKUP(C13019,'[1]T. Apoyo Sistema'!$B$1:$C$89,2,0)</f>
        <v>SI</v>
      </c>
    </row>
    <row r="13020" spans="1:10" x14ac:dyDescent="0.25">
      <c r="A13020" s="4" t="str">
        <f t="shared" si="406"/>
        <v>46252-POX19-sec2</v>
      </c>
      <c r="B13020" s="15">
        <v>46252</v>
      </c>
      <c r="C13020" s="10" t="s">
        <v>83</v>
      </c>
      <c r="D13020" s="10" t="s">
        <v>76</v>
      </c>
      <c r="E13020" s="10">
        <v>0</v>
      </c>
      <c r="F13020" s="12">
        <v>1.8833333333333333</v>
      </c>
      <c r="G13020" s="12">
        <v>1.0333333333333332</v>
      </c>
      <c r="H13020" s="12">
        <v>0</v>
      </c>
      <c r="I13020" s="4" t="str">
        <f t="shared" si="407"/>
        <v>2026-08</v>
      </c>
      <c r="J13020" s="7" t="str">
        <f>VLOOKUP(C13020,'[1]T. Apoyo Sistema'!$B$1:$C$89,2,0)</f>
        <v>SI</v>
      </c>
    </row>
    <row r="13021" spans="1:10" x14ac:dyDescent="0.25">
      <c r="A13021" s="4" t="str">
        <f t="shared" si="406"/>
        <v>46252-POX21-bbd1</v>
      </c>
      <c r="B13021" s="16">
        <v>46252</v>
      </c>
      <c r="C13021" s="10" t="s">
        <v>112</v>
      </c>
      <c r="D13021" s="10" t="s">
        <v>69</v>
      </c>
      <c r="E13021" s="10">
        <v>0</v>
      </c>
      <c r="F13021" s="12">
        <v>0</v>
      </c>
      <c r="G13021" s="12">
        <v>3.1666666666666665</v>
      </c>
      <c r="H13021" s="12">
        <v>0</v>
      </c>
      <c r="I13021" s="4" t="str">
        <f t="shared" si="407"/>
        <v>2026-08</v>
      </c>
      <c r="J13021" s="7" t="str">
        <f>VLOOKUP(C13021,'[1]T. Apoyo Sistema'!$B$1:$C$89,2,0)</f>
        <v>NO</v>
      </c>
    </row>
    <row r="13022" spans="1:10" x14ac:dyDescent="0.25">
      <c r="A13022" s="4" t="str">
        <f t="shared" si="406"/>
        <v>46252-POX21-bbd2</v>
      </c>
      <c r="B13022" s="16">
        <v>46252</v>
      </c>
      <c r="C13022" s="10" t="s">
        <v>112</v>
      </c>
      <c r="D13022" s="10" t="s">
        <v>70</v>
      </c>
      <c r="E13022" s="10">
        <v>0</v>
      </c>
      <c r="F13022" s="12">
        <v>0</v>
      </c>
      <c r="G13022" s="12">
        <v>3.1666666666666665</v>
      </c>
      <c r="H13022" s="12">
        <v>0</v>
      </c>
      <c r="I13022" s="4" t="str">
        <f t="shared" si="407"/>
        <v>2026-08</v>
      </c>
      <c r="J13022" s="7" t="str">
        <f>VLOOKUP(C13022,'[1]T. Apoyo Sistema'!$B$1:$C$89,2,0)</f>
        <v>NO</v>
      </c>
    </row>
    <row r="13023" spans="1:10" x14ac:dyDescent="0.25">
      <c r="A13023" s="4" t="str">
        <f t="shared" si="406"/>
        <v>46252-POX21-com1</v>
      </c>
      <c r="B13023" s="16">
        <v>46252</v>
      </c>
      <c r="C13023" s="10" t="s">
        <v>112</v>
      </c>
      <c r="D13023" s="10" t="s">
        <v>71</v>
      </c>
      <c r="E13023" s="10">
        <v>0</v>
      </c>
      <c r="F13023" s="12">
        <v>0</v>
      </c>
      <c r="G13023" s="12">
        <v>3.1666666666666665</v>
      </c>
      <c r="H13023" s="12">
        <v>0</v>
      </c>
      <c r="I13023" s="4" t="str">
        <f t="shared" si="407"/>
        <v>2026-08</v>
      </c>
      <c r="J13023" s="7" t="str">
        <f>VLOOKUP(C13023,'[1]T. Apoyo Sistema'!$B$1:$C$89,2,0)</f>
        <v>NO</v>
      </c>
    </row>
    <row r="13024" spans="1:10" x14ac:dyDescent="0.25">
      <c r="A13024" s="4" t="str">
        <f t="shared" si="406"/>
        <v>46252-POX21-com2</v>
      </c>
      <c r="B13024" s="16">
        <v>46252</v>
      </c>
      <c r="C13024" s="10" t="s">
        <v>112</v>
      </c>
      <c r="D13024" s="10" t="s">
        <v>72</v>
      </c>
      <c r="E13024" s="10">
        <v>0</v>
      </c>
      <c r="F13024" s="12">
        <v>0</v>
      </c>
      <c r="G13024" s="12">
        <v>3.1666666666666665</v>
      </c>
      <c r="H13024" s="12">
        <v>0</v>
      </c>
      <c r="I13024" s="4" t="str">
        <f t="shared" si="407"/>
        <v>2026-08</v>
      </c>
      <c r="J13024" s="7" t="str">
        <f>VLOOKUP(C13024,'[1]T. Apoyo Sistema'!$B$1:$C$89,2,0)</f>
        <v>NO</v>
      </c>
    </row>
    <row r="13025" spans="1:10" x14ac:dyDescent="0.25">
      <c r="A13025" s="4" t="str">
        <f t="shared" si="406"/>
        <v>46252-POX21-com3</v>
      </c>
      <c r="B13025" s="16">
        <v>46252</v>
      </c>
      <c r="C13025" s="10" t="s">
        <v>112</v>
      </c>
      <c r="D13025" s="10" t="s">
        <v>77</v>
      </c>
      <c r="E13025" s="10">
        <v>0</v>
      </c>
      <c r="F13025" s="12">
        <v>0</v>
      </c>
      <c r="G13025" s="12">
        <v>3.1666666666666665</v>
      </c>
      <c r="H13025" s="12">
        <v>0</v>
      </c>
      <c r="I13025" s="4" t="str">
        <f t="shared" si="407"/>
        <v>2026-08</v>
      </c>
      <c r="J13025" s="7" t="str">
        <f>VLOOKUP(C13025,'[1]T. Apoyo Sistema'!$B$1:$C$89,2,0)</f>
        <v>NO</v>
      </c>
    </row>
    <row r="13026" spans="1:10" x14ac:dyDescent="0.25">
      <c r="A13026" s="4" t="str">
        <f t="shared" si="406"/>
        <v>46252-POX21-com4</v>
      </c>
      <c r="B13026" s="16">
        <v>46252</v>
      </c>
      <c r="C13026" s="10" t="s">
        <v>112</v>
      </c>
      <c r="D13026" s="10" t="s">
        <v>78</v>
      </c>
      <c r="E13026" s="10">
        <v>0</v>
      </c>
      <c r="F13026" s="12">
        <v>0</v>
      </c>
      <c r="G13026" s="12">
        <v>3.1666666666666665</v>
      </c>
      <c r="H13026" s="12">
        <v>0</v>
      </c>
      <c r="I13026" s="4" t="str">
        <f t="shared" si="407"/>
        <v>2026-08</v>
      </c>
      <c r="J13026" s="7" t="str">
        <f>VLOOKUP(C13026,'[1]T. Apoyo Sistema'!$B$1:$C$89,2,0)</f>
        <v>NO</v>
      </c>
    </row>
    <row r="13027" spans="1:10" x14ac:dyDescent="0.25">
      <c r="A13027" s="4" t="str">
        <f t="shared" si="406"/>
        <v>46252-POX21-gen1</v>
      </c>
      <c r="B13027" s="16">
        <v>46252</v>
      </c>
      <c r="C13027" s="10" t="s">
        <v>112</v>
      </c>
      <c r="D13027" s="10" t="s">
        <v>59</v>
      </c>
      <c r="E13027" s="10">
        <v>0</v>
      </c>
      <c r="F13027" s="12">
        <v>0</v>
      </c>
      <c r="G13027" s="12">
        <v>0</v>
      </c>
      <c r="H13027" s="12">
        <v>3.1666666666666665</v>
      </c>
      <c r="I13027" s="4" t="str">
        <f t="shared" si="407"/>
        <v>2026-08</v>
      </c>
      <c r="J13027" s="7" t="str">
        <f>VLOOKUP(C13027,'[1]T. Apoyo Sistema'!$B$1:$C$89,2,0)</f>
        <v>NO</v>
      </c>
    </row>
    <row r="13028" spans="1:10" x14ac:dyDescent="0.25">
      <c r="A13028" s="4" t="str">
        <f t="shared" si="406"/>
        <v>46252-POX21-gen2</v>
      </c>
      <c r="B13028" s="16">
        <v>46252</v>
      </c>
      <c r="C13028" s="10" t="s">
        <v>112</v>
      </c>
      <c r="D13028" s="10" t="s">
        <v>73</v>
      </c>
      <c r="E13028" s="10">
        <v>0</v>
      </c>
      <c r="F13028" s="12">
        <v>0</v>
      </c>
      <c r="G13028" s="12">
        <v>3.1666666666666665</v>
      </c>
      <c r="H13028" s="12">
        <v>0</v>
      </c>
      <c r="I13028" s="4" t="str">
        <f t="shared" si="407"/>
        <v>2026-08</v>
      </c>
      <c r="J13028" s="7" t="str">
        <f>VLOOKUP(C13028,'[1]T. Apoyo Sistema'!$B$1:$C$89,2,0)</f>
        <v>NO</v>
      </c>
    </row>
    <row r="13029" spans="1:10" x14ac:dyDescent="0.25">
      <c r="A13029" s="4" t="str">
        <f t="shared" si="406"/>
        <v>46252-POX21-psa1</v>
      </c>
      <c r="B13029" s="16">
        <v>46252</v>
      </c>
      <c r="C13029" s="10" t="s">
        <v>112</v>
      </c>
      <c r="D13029" s="10" t="s">
        <v>60</v>
      </c>
      <c r="E13029" s="10">
        <v>0</v>
      </c>
      <c r="F13029" s="12">
        <v>0</v>
      </c>
      <c r="G13029" s="12">
        <v>3.1666666666666665</v>
      </c>
      <c r="H13029" s="12">
        <v>0</v>
      </c>
      <c r="I13029" s="4" t="str">
        <f t="shared" si="407"/>
        <v>2026-08</v>
      </c>
      <c r="J13029" s="7" t="str">
        <f>VLOOKUP(C13029,'[1]T. Apoyo Sistema'!$B$1:$C$89,2,0)</f>
        <v>NO</v>
      </c>
    </row>
    <row r="13030" spans="1:10" x14ac:dyDescent="0.25">
      <c r="A13030" s="4" t="str">
        <f t="shared" si="406"/>
        <v>46252-POX21-psa2</v>
      </c>
      <c r="B13030" s="16">
        <v>46252</v>
      </c>
      <c r="C13030" s="10" t="s">
        <v>112</v>
      </c>
      <c r="D13030" s="10" t="s">
        <v>74</v>
      </c>
      <c r="E13030" s="10">
        <v>0</v>
      </c>
      <c r="F13030" s="12">
        <v>0</v>
      </c>
      <c r="G13030" s="12">
        <v>3.1666666666666665</v>
      </c>
      <c r="H13030" s="12">
        <v>0</v>
      </c>
      <c r="I13030" s="4" t="str">
        <f t="shared" si="407"/>
        <v>2026-08</v>
      </c>
      <c r="J13030" s="7" t="str">
        <f>VLOOKUP(C13030,'[1]T. Apoyo Sistema'!$B$1:$C$89,2,0)</f>
        <v>NO</v>
      </c>
    </row>
    <row r="13031" spans="1:10" x14ac:dyDescent="0.25">
      <c r="A13031" s="4" t="str">
        <f t="shared" si="406"/>
        <v>46252-POX21-psa3</v>
      </c>
      <c r="B13031" s="16">
        <v>46252</v>
      </c>
      <c r="C13031" s="10" t="s">
        <v>112</v>
      </c>
      <c r="D13031" s="10" t="s">
        <v>79</v>
      </c>
      <c r="E13031" s="10">
        <v>0</v>
      </c>
      <c r="F13031" s="12">
        <v>0</v>
      </c>
      <c r="G13031" s="12">
        <v>3.1666666666666665</v>
      </c>
      <c r="H13031" s="12">
        <v>0</v>
      </c>
      <c r="I13031" s="4" t="str">
        <f t="shared" si="407"/>
        <v>2026-08</v>
      </c>
      <c r="J13031" s="7" t="str">
        <f>VLOOKUP(C13031,'[1]T. Apoyo Sistema'!$B$1:$C$89,2,0)</f>
        <v>NO</v>
      </c>
    </row>
    <row r="13032" spans="1:10" x14ac:dyDescent="0.25">
      <c r="A13032" s="4" t="str">
        <f t="shared" si="406"/>
        <v>46252-POX21-psa4</v>
      </c>
      <c r="B13032" s="16">
        <v>46252</v>
      </c>
      <c r="C13032" s="10" t="s">
        <v>112</v>
      </c>
      <c r="D13032" s="10" t="s">
        <v>80</v>
      </c>
      <c r="E13032" s="10">
        <v>0</v>
      </c>
      <c r="F13032" s="12">
        <v>0</v>
      </c>
      <c r="G13032" s="12">
        <v>3.1666666666666665</v>
      </c>
      <c r="H13032" s="12">
        <v>0</v>
      </c>
      <c r="I13032" s="4" t="str">
        <f t="shared" si="407"/>
        <v>2026-08</v>
      </c>
      <c r="J13032" s="7" t="str">
        <f>VLOOKUP(C13032,'[1]T. Apoyo Sistema'!$B$1:$C$89,2,0)</f>
        <v>NO</v>
      </c>
    </row>
    <row r="13033" spans="1:10" x14ac:dyDescent="0.25">
      <c r="A13033" s="4" t="str">
        <f t="shared" si="406"/>
        <v>46252-POX21-sec1</v>
      </c>
      <c r="B13033" s="16">
        <v>46252</v>
      </c>
      <c r="C13033" s="10" t="s">
        <v>112</v>
      </c>
      <c r="D13033" s="10" t="s">
        <v>75</v>
      </c>
      <c r="E13033" s="10">
        <v>0</v>
      </c>
      <c r="F13033" s="12">
        <v>0</v>
      </c>
      <c r="G13033" s="12">
        <v>3.1666666666666665</v>
      </c>
      <c r="H13033" s="12">
        <v>0</v>
      </c>
      <c r="I13033" s="4" t="str">
        <f t="shared" si="407"/>
        <v>2026-08</v>
      </c>
      <c r="J13033" s="7" t="str">
        <f>VLOOKUP(C13033,'[1]T. Apoyo Sistema'!$B$1:$C$89,2,0)</f>
        <v>NO</v>
      </c>
    </row>
    <row r="13034" spans="1:10" x14ac:dyDescent="0.25">
      <c r="A13034" s="4" t="str">
        <f t="shared" si="406"/>
        <v>46252-POX21-sec2</v>
      </c>
      <c r="B13034" s="16">
        <v>46252</v>
      </c>
      <c r="C13034" s="10" t="s">
        <v>112</v>
      </c>
      <c r="D13034" s="10" t="s">
        <v>76</v>
      </c>
      <c r="E13034" s="10">
        <v>0</v>
      </c>
      <c r="F13034" s="12">
        <v>0</v>
      </c>
      <c r="G13034" s="12">
        <v>3.1666666666666665</v>
      </c>
      <c r="H13034" s="12">
        <v>0</v>
      </c>
      <c r="I13034" s="4" t="str">
        <f t="shared" si="407"/>
        <v>2026-08</v>
      </c>
      <c r="J13034" s="7" t="str">
        <f>VLOOKUP(C13034,'[1]T. Apoyo Sistema'!$B$1:$C$89,2,0)</f>
        <v>NO</v>
      </c>
    </row>
    <row r="13035" spans="1:10" x14ac:dyDescent="0.25">
      <c r="A13035" s="4" t="str">
        <f t="shared" si="406"/>
        <v>46252-POX22-bbd1</v>
      </c>
      <c r="B13035" s="15">
        <v>46252</v>
      </c>
      <c r="C13035" s="10" t="s">
        <v>85</v>
      </c>
      <c r="D13035" s="10" t="s">
        <v>69</v>
      </c>
      <c r="E13035" s="10">
        <v>0</v>
      </c>
      <c r="F13035" s="12">
        <v>0</v>
      </c>
      <c r="G13035" s="12">
        <v>3.5</v>
      </c>
      <c r="H13035" s="12">
        <v>0</v>
      </c>
      <c r="I13035" s="4" t="str">
        <f t="shared" si="407"/>
        <v>2026-08</v>
      </c>
      <c r="J13035" s="7" t="str">
        <f>VLOOKUP(C13035,'[1]T. Apoyo Sistema'!$B$1:$C$89,2,0)</f>
        <v>SI</v>
      </c>
    </row>
    <row r="13036" spans="1:10" x14ac:dyDescent="0.25">
      <c r="A13036" s="4" t="str">
        <f t="shared" si="406"/>
        <v>46252-POX22-bbd2</v>
      </c>
      <c r="B13036" s="15">
        <v>46252</v>
      </c>
      <c r="C13036" s="10" t="s">
        <v>85</v>
      </c>
      <c r="D13036" s="10" t="s">
        <v>70</v>
      </c>
      <c r="E13036" s="10">
        <v>0</v>
      </c>
      <c r="F13036" s="12">
        <v>0</v>
      </c>
      <c r="G13036" s="12">
        <v>3.5</v>
      </c>
      <c r="H13036" s="12">
        <v>0</v>
      </c>
      <c r="I13036" s="4" t="str">
        <f t="shared" si="407"/>
        <v>2026-08</v>
      </c>
      <c r="J13036" s="7" t="str">
        <f>VLOOKUP(C13036,'[1]T. Apoyo Sistema'!$B$1:$C$89,2,0)</f>
        <v>SI</v>
      </c>
    </row>
    <row r="13037" spans="1:10" x14ac:dyDescent="0.25">
      <c r="A13037" s="4" t="str">
        <f t="shared" si="406"/>
        <v>46252-POX22-com1</v>
      </c>
      <c r="B13037" s="15">
        <v>46252</v>
      </c>
      <c r="C13037" s="10" t="s">
        <v>85</v>
      </c>
      <c r="D13037" s="10" t="s">
        <v>71</v>
      </c>
      <c r="E13037" s="10">
        <v>0</v>
      </c>
      <c r="F13037" s="12">
        <v>0</v>
      </c>
      <c r="G13037" s="12">
        <v>3.5</v>
      </c>
      <c r="H13037" s="12">
        <v>0</v>
      </c>
      <c r="I13037" s="4" t="str">
        <f t="shared" si="407"/>
        <v>2026-08</v>
      </c>
      <c r="J13037" s="7" t="str">
        <f>VLOOKUP(C13037,'[1]T. Apoyo Sistema'!$B$1:$C$89,2,0)</f>
        <v>SI</v>
      </c>
    </row>
    <row r="13038" spans="1:10" x14ac:dyDescent="0.25">
      <c r="A13038" s="4" t="str">
        <f t="shared" si="406"/>
        <v>46252-POX22-com2</v>
      </c>
      <c r="B13038" s="15">
        <v>46252</v>
      </c>
      <c r="C13038" s="10" t="s">
        <v>85</v>
      </c>
      <c r="D13038" s="10" t="s">
        <v>72</v>
      </c>
      <c r="E13038" s="10">
        <v>0</v>
      </c>
      <c r="F13038" s="12">
        <v>0</v>
      </c>
      <c r="G13038" s="12">
        <v>3.5</v>
      </c>
      <c r="H13038" s="12">
        <v>0</v>
      </c>
      <c r="I13038" s="4" t="str">
        <f t="shared" si="407"/>
        <v>2026-08</v>
      </c>
      <c r="J13038" s="7" t="str">
        <f>VLOOKUP(C13038,'[1]T. Apoyo Sistema'!$B$1:$C$89,2,0)</f>
        <v>SI</v>
      </c>
    </row>
    <row r="13039" spans="1:10" x14ac:dyDescent="0.25">
      <c r="A13039" s="4" t="str">
        <f t="shared" si="406"/>
        <v>46252-POX22-com3</v>
      </c>
      <c r="B13039" s="15">
        <v>46252</v>
      </c>
      <c r="C13039" s="10" t="s">
        <v>85</v>
      </c>
      <c r="D13039" s="10" t="s">
        <v>77</v>
      </c>
      <c r="E13039" s="10">
        <v>0</v>
      </c>
      <c r="F13039" s="12">
        <v>0</v>
      </c>
      <c r="G13039" s="12">
        <v>3.5</v>
      </c>
      <c r="H13039" s="12">
        <v>0</v>
      </c>
      <c r="I13039" s="4" t="str">
        <f t="shared" si="407"/>
        <v>2026-08</v>
      </c>
      <c r="J13039" s="7" t="str">
        <f>VLOOKUP(C13039,'[1]T. Apoyo Sistema'!$B$1:$C$89,2,0)</f>
        <v>SI</v>
      </c>
    </row>
    <row r="13040" spans="1:10" x14ac:dyDescent="0.25">
      <c r="A13040" s="4" t="str">
        <f t="shared" si="406"/>
        <v>46252-POX22-com4</v>
      </c>
      <c r="B13040" s="15">
        <v>46252</v>
      </c>
      <c r="C13040" s="10" t="s">
        <v>85</v>
      </c>
      <c r="D13040" s="10" t="s">
        <v>78</v>
      </c>
      <c r="E13040" s="10">
        <v>0</v>
      </c>
      <c r="F13040" s="12">
        <v>0</v>
      </c>
      <c r="G13040" s="12">
        <v>3.5</v>
      </c>
      <c r="H13040" s="12">
        <v>0</v>
      </c>
      <c r="I13040" s="4" t="str">
        <f t="shared" si="407"/>
        <v>2026-08</v>
      </c>
      <c r="J13040" s="7" t="str">
        <f>VLOOKUP(C13040,'[1]T. Apoyo Sistema'!$B$1:$C$89,2,0)</f>
        <v>SI</v>
      </c>
    </row>
    <row r="13041" spans="1:10" x14ac:dyDescent="0.25">
      <c r="A13041" s="4" t="str">
        <f t="shared" si="406"/>
        <v>46252-POX22-gen1</v>
      </c>
      <c r="B13041" s="15">
        <v>46252</v>
      </c>
      <c r="C13041" s="10" t="s">
        <v>85</v>
      </c>
      <c r="D13041" s="10" t="s">
        <v>59</v>
      </c>
      <c r="E13041" s="10">
        <v>0</v>
      </c>
      <c r="F13041" s="12">
        <v>0</v>
      </c>
      <c r="G13041" s="12">
        <v>0</v>
      </c>
      <c r="H13041" s="12">
        <v>3.5</v>
      </c>
      <c r="I13041" s="4" t="str">
        <f t="shared" si="407"/>
        <v>2026-08</v>
      </c>
      <c r="J13041" s="7" t="str">
        <f>VLOOKUP(C13041,'[1]T. Apoyo Sistema'!$B$1:$C$89,2,0)</f>
        <v>SI</v>
      </c>
    </row>
    <row r="13042" spans="1:10" x14ac:dyDescent="0.25">
      <c r="A13042" s="4" t="str">
        <f t="shared" si="406"/>
        <v>46252-POX22-gen2</v>
      </c>
      <c r="B13042" s="15">
        <v>46252</v>
      </c>
      <c r="C13042" s="10" t="s">
        <v>85</v>
      </c>
      <c r="D13042" s="10" t="s">
        <v>73</v>
      </c>
      <c r="E13042" s="10">
        <v>0</v>
      </c>
      <c r="F13042" s="12">
        <v>0</v>
      </c>
      <c r="G13042" s="12">
        <v>3.5</v>
      </c>
      <c r="H13042" s="12">
        <v>0</v>
      </c>
      <c r="I13042" s="4" t="str">
        <f t="shared" si="407"/>
        <v>2026-08</v>
      </c>
      <c r="J13042" s="7" t="str">
        <f>VLOOKUP(C13042,'[1]T. Apoyo Sistema'!$B$1:$C$89,2,0)</f>
        <v>SI</v>
      </c>
    </row>
    <row r="13043" spans="1:10" x14ac:dyDescent="0.25">
      <c r="A13043" s="4" t="str">
        <f t="shared" si="406"/>
        <v>46252-POX22-psa1</v>
      </c>
      <c r="B13043" s="15">
        <v>46252</v>
      </c>
      <c r="C13043" s="10" t="s">
        <v>85</v>
      </c>
      <c r="D13043" s="10" t="s">
        <v>60</v>
      </c>
      <c r="E13043" s="10">
        <v>0</v>
      </c>
      <c r="F13043" s="12">
        <v>0</v>
      </c>
      <c r="G13043" s="12">
        <v>3.5</v>
      </c>
      <c r="H13043" s="12">
        <v>0</v>
      </c>
      <c r="I13043" s="4" t="str">
        <f t="shared" si="407"/>
        <v>2026-08</v>
      </c>
      <c r="J13043" s="7" t="str">
        <f>VLOOKUP(C13043,'[1]T. Apoyo Sistema'!$B$1:$C$89,2,0)</f>
        <v>SI</v>
      </c>
    </row>
    <row r="13044" spans="1:10" x14ac:dyDescent="0.25">
      <c r="A13044" s="4" t="str">
        <f t="shared" si="406"/>
        <v>46252-POX22-psa2</v>
      </c>
      <c r="B13044" s="15">
        <v>46252</v>
      </c>
      <c r="C13044" s="10" t="s">
        <v>85</v>
      </c>
      <c r="D13044" s="10" t="s">
        <v>74</v>
      </c>
      <c r="E13044" s="10">
        <v>0</v>
      </c>
      <c r="F13044" s="12">
        <v>0</v>
      </c>
      <c r="G13044" s="12">
        <v>3.5</v>
      </c>
      <c r="H13044" s="12">
        <v>0</v>
      </c>
      <c r="I13044" s="4" t="str">
        <f t="shared" si="407"/>
        <v>2026-08</v>
      </c>
      <c r="J13044" s="7" t="str">
        <f>VLOOKUP(C13044,'[1]T. Apoyo Sistema'!$B$1:$C$89,2,0)</f>
        <v>SI</v>
      </c>
    </row>
    <row r="13045" spans="1:10" x14ac:dyDescent="0.25">
      <c r="A13045" s="4" t="str">
        <f t="shared" si="406"/>
        <v>46252-POX22-psa3</v>
      </c>
      <c r="B13045" s="15">
        <v>46252</v>
      </c>
      <c r="C13045" s="10" t="s">
        <v>85</v>
      </c>
      <c r="D13045" s="10" t="s">
        <v>79</v>
      </c>
      <c r="E13045" s="10">
        <v>0</v>
      </c>
      <c r="F13045" s="12">
        <v>0</v>
      </c>
      <c r="G13045" s="12">
        <v>0</v>
      </c>
      <c r="H13045" s="12">
        <v>3.5</v>
      </c>
      <c r="I13045" s="4" t="str">
        <f t="shared" si="407"/>
        <v>2026-08</v>
      </c>
      <c r="J13045" s="7" t="str">
        <f>VLOOKUP(C13045,'[1]T. Apoyo Sistema'!$B$1:$C$89,2,0)</f>
        <v>SI</v>
      </c>
    </row>
    <row r="13046" spans="1:10" x14ac:dyDescent="0.25">
      <c r="A13046" s="4" t="str">
        <f t="shared" si="406"/>
        <v>46252-POX22-psa4</v>
      </c>
      <c r="B13046" s="15">
        <v>46252</v>
      </c>
      <c r="C13046" s="10" t="s">
        <v>85</v>
      </c>
      <c r="D13046" s="10" t="s">
        <v>80</v>
      </c>
      <c r="E13046" s="10">
        <v>0</v>
      </c>
      <c r="F13046" s="12">
        <v>0</v>
      </c>
      <c r="G13046" s="12">
        <v>3.5</v>
      </c>
      <c r="H13046" s="12">
        <v>0</v>
      </c>
      <c r="I13046" s="4" t="str">
        <f t="shared" si="407"/>
        <v>2026-08</v>
      </c>
      <c r="J13046" s="7" t="str">
        <f>VLOOKUP(C13046,'[1]T. Apoyo Sistema'!$B$1:$C$89,2,0)</f>
        <v>SI</v>
      </c>
    </row>
    <row r="13047" spans="1:10" x14ac:dyDescent="0.25">
      <c r="A13047" s="4" t="str">
        <f t="shared" si="406"/>
        <v>46252-POX22-sec1</v>
      </c>
      <c r="B13047" s="15">
        <v>46252</v>
      </c>
      <c r="C13047" s="10" t="s">
        <v>85</v>
      </c>
      <c r="D13047" s="10" t="s">
        <v>75</v>
      </c>
      <c r="E13047" s="10">
        <v>0</v>
      </c>
      <c r="F13047" s="12">
        <v>0</v>
      </c>
      <c r="G13047" s="12">
        <v>3.5</v>
      </c>
      <c r="H13047" s="12">
        <v>0</v>
      </c>
      <c r="I13047" s="4" t="str">
        <f t="shared" si="407"/>
        <v>2026-08</v>
      </c>
      <c r="J13047" s="7" t="str">
        <f>VLOOKUP(C13047,'[1]T. Apoyo Sistema'!$B$1:$C$89,2,0)</f>
        <v>SI</v>
      </c>
    </row>
    <row r="13048" spans="1:10" x14ac:dyDescent="0.25">
      <c r="A13048" s="4" t="str">
        <f t="shared" si="406"/>
        <v>46252-POX22-sec2</v>
      </c>
      <c r="B13048" s="15">
        <v>46252</v>
      </c>
      <c r="C13048" s="10" t="s">
        <v>85</v>
      </c>
      <c r="D13048" s="10" t="s">
        <v>76</v>
      </c>
      <c r="E13048" s="10">
        <v>0</v>
      </c>
      <c r="F13048" s="12">
        <v>0</v>
      </c>
      <c r="G13048" s="12">
        <v>3.5</v>
      </c>
      <c r="H13048" s="12">
        <v>0</v>
      </c>
      <c r="I13048" s="4" t="str">
        <f t="shared" si="407"/>
        <v>2026-08</v>
      </c>
      <c r="J13048" s="7" t="str">
        <f>VLOOKUP(C13048,'[1]T. Apoyo Sistema'!$B$1:$C$89,2,0)</f>
        <v>SI</v>
      </c>
    </row>
    <row r="13049" spans="1:10" x14ac:dyDescent="0.25">
      <c r="A13049" s="4" t="str">
        <f t="shared" si="406"/>
        <v>46252-POX23-bbd1</v>
      </c>
      <c r="B13049" s="15">
        <v>46252</v>
      </c>
      <c r="C13049" s="10" t="s">
        <v>86</v>
      </c>
      <c r="D13049" s="10" t="s">
        <v>69</v>
      </c>
      <c r="E13049" s="10">
        <v>0</v>
      </c>
      <c r="F13049" s="12">
        <v>0</v>
      </c>
      <c r="G13049" s="12">
        <v>4.0166666666666666</v>
      </c>
      <c r="H13049" s="12">
        <v>0</v>
      </c>
      <c r="I13049" s="4" t="str">
        <f t="shared" si="407"/>
        <v>2026-08</v>
      </c>
      <c r="J13049" s="7" t="str">
        <f>VLOOKUP(C13049,'[1]T. Apoyo Sistema'!$B$1:$C$89,2,0)</f>
        <v>SI</v>
      </c>
    </row>
    <row r="13050" spans="1:10" x14ac:dyDescent="0.25">
      <c r="A13050" s="4" t="str">
        <f t="shared" si="406"/>
        <v>46252-POX23-bbd2</v>
      </c>
      <c r="B13050" s="15">
        <v>46252</v>
      </c>
      <c r="C13050" s="10" t="s">
        <v>86</v>
      </c>
      <c r="D13050" s="10" t="s">
        <v>70</v>
      </c>
      <c r="E13050" s="10">
        <v>0</v>
      </c>
      <c r="F13050" s="12">
        <v>0</v>
      </c>
      <c r="G13050" s="12">
        <v>4.0166666666666666</v>
      </c>
      <c r="H13050" s="12">
        <v>0</v>
      </c>
      <c r="I13050" s="4" t="str">
        <f t="shared" si="407"/>
        <v>2026-08</v>
      </c>
      <c r="J13050" s="7" t="str">
        <f>VLOOKUP(C13050,'[1]T. Apoyo Sistema'!$B$1:$C$89,2,0)</f>
        <v>SI</v>
      </c>
    </row>
    <row r="13051" spans="1:10" x14ac:dyDescent="0.25">
      <c r="A13051" s="4" t="str">
        <f t="shared" si="406"/>
        <v>46252-POX23-com1</v>
      </c>
      <c r="B13051" s="15">
        <v>46252</v>
      </c>
      <c r="C13051" s="10" t="s">
        <v>86</v>
      </c>
      <c r="D13051" s="10" t="s">
        <v>71</v>
      </c>
      <c r="E13051" s="10">
        <v>0</v>
      </c>
      <c r="F13051" s="12">
        <v>0.48333333333333334</v>
      </c>
      <c r="G13051" s="12">
        <v>3.5333333333333332</v>
      </c>
      <c r="H13051" s="12">
        <v>0</v>
      </c>
      <c r="I13051" s="4" t="str">
        <f t="shared" si="407"/>
        <v>2026-08</v>
      </c>
      <c r="J13051" s="7" t="str">
        <f>VLOOKUP(C13051,'[1]T. Apoyo Sistema'!$B$1:$C$89,2,0)</f>
        <v>SI</v>
      </c>
    </row>
    <row r="13052" spans="1:10" x14ac:dyDescent="0.25">
      <c r="A13052" s="4" t="str">
        <f t="shared" si="406"/>
        <v>46252-POX23-com2</v>
      </c>
      <c r="B13052" s="15">
        <v>46252</v>
      </c>
      <c r="C13052" s="10" t="s">
        <v>86</v>
      </c>
      <c r="D13052" s="10" t="s">
        <v>72</v>
      </c>
      <c r="E13052" s="10">
        <v>0</v>
      </c>
      <c r="F13052" s="12">
        <v>1.0333333333333334</v>
      </c>
      <c r="G13052" s="12">
        <v>2.9833333333333334</v>
      </c>
      <c r="H13052" s="12">
        <v>0</v>
      </c>
      <c r="I13052" s="4" t="str">
        <f t="shared" si="407"/>
        <v>2026-08</v>
      </c>
      <c r="J13052" s="7" t="str">
        <f>VLOOKUP(C13052,'[1]T. Apoyo Sistema'!$B$1:$C$89,2,0)</f>
        <v>SI</v>
      </c>
    </row>
    <row r="13053" spans="1:10" x14ac:dyDescent="0.25">
      <c r="A13053" s="4" t="str">
        <f t="shared" si="406"/>
        <v>46252-POX23-com3</v>
      </c>
      <c r="B13053" s="15">
        <v>46252</v>
      </c>
      <c r="C13053" s="10" t="s">
        <v>86</v>
      </c>
      <c r="D13053" s="10" t="s">
        <v>77</v>
      </c>
      <c r="E13053" s="10">
        <v>0</v>
      </c>
      <c r="F13053" s="12">
        <v>0.51666666666666672</v>
      </c>
      <c r="G13053" s="12">
        <v>3.5</v>
      </c>
      <c r="H13053" s="12">
        <v>0</v>
      </c>
      <c r="I13053" s="4" t="str">
        <f t="shared" si="407"/>
        <v>2026-08</v>
      </c>
      <c r="J13053" s="7" t="str">
        <f>VLOOKUP(C13053,'[1]T. Apoyo Sistema'!$B$1:$C$89,2,0)</f>
        <v>SI</v>
      </c>
    </row>
    <row r="13054" spans="1:10" x14ac:dyDescent="0.25">
      <c r="A13054" s="4" t="str">
        <f t="shared" si="406"/>
        <v>46252-POX23-com4</v>
      </c>
      <c r="B13054" s="15">
        <v>46252</v>
      </c>
      <c r="C13054" s="10" t="s">
        <v>86</v>
      </c>
      <c r="D13054" s="10" t="s">
        <v>78</v>
      </c>
      <c r="E13054" s="10">
        <v>0</v>
      </c>
      <c r="F13054" s="12">
        <v>0.53333333333333333</v>
      </c>
      <c r="G13054" s="12">
        <v>3.4833333333333334</v>
      </c>
      <c r="H13054" s="12">
        <v>0</v>
      </c>
      <c r="I13054" s="4" t="str">
        <f t="shared" si="407"/>
        <v>2026-08</v>
      </c>
      <c r="J13054" s="7" t="str">
        <f>VLOOKUP(C13054,'[1]T. Apoyo Sistema'!$B$1:$C$89,2,0)</f>
        <v>SI</v>
      </c>
    </row>
    <row r="13055" spans="1:10" x14ac:dyDescent="0.25">
      <c r="A13055" s="4" t="str">
        <f t="shared" si="406"/>
        <v>46252-POX23-gen1</v>
      </c>
      <c r="B13055" s="15">
        <v>46252</v>
      </c>
      <c r="C13055" s="10" t="s">
        <v>86</v>
      </c>
      <c r="D13055" s="10" t="s">
        <v>59</v>
      </c>
      <c r="E13055" s="10">
        <v>0</v>
      </c>
      <c r="F13055" s="12">
        <v>1.2833333333333334</v>
      </c>
      <c r="G13055" s="12">
        <v>2.7333333333333334</v>
      </c>
      <c r="H13055" s="12">
        <v>0</v>
      </c>
      <c r="I13055" s="4" t="str">
        <f t="shared" si="407"/>
        <v>2026-08</v>
      </c>
      <c r="J13055" s="7" t="str">
        <f>VLOOKUP(C13055,'[1]T. Apoyo Sistema'!$B$1:$C$89,2,0)</f>
        <v>SI</v>
      </c>
    </row>
    <row r="13056" spans="1:10" x14ac:dyDescent="0.25">
      <c r="A13056" s="4" t="str">
        <f t="shared" si="406"/>
        <v>46252-POX23-gen2</v>
      </c>
      <c r="B13056" s="15">
        <v>46252</v>
      </c>
      <c r="C13056" s="10" t="s">
        <v>86</v>
      </c>
      <c r="D13056" s="10" t="s">
        <v>73</v>
      </c>
      <c r="E13056" s="10">
        <v>0</v>
      </c>
      <c r="F13056" s="12">
        <v>0</v>
      </c>
      <c r="G13056" s="12">
        <v>4.0166666666666666</v>
      </c>
      <c r="H13056" s="12">
        <v>0</v>
      </c>
      <c r="I13056" s="4" t="str">
        <f t="shared" si="407"/>
        <v>2026-08</v>
      </c>
      <c r="J13056" s="7" t="str">
        <f>VLOOKUP(C13056,'[1]T. Apoyo Sistema'!$B$1:$C$89,2,0)</f>
        <v>SI</v>
      </c>
    </row>
    <row r="13057" spans="1:10" x14ac:dyDescent="0.25">
      <c r="A13057" s="4" t="str">
        <f t="shared" si="406"/>
        <v>46252-POX23-psa1</v>
      </c>
      <c r="B13057" s="15">
        <v>46252</v>
      </c>
      <c r="C13057" s="10" t="s">
        <v>86</v>
      </c>
      <c r="D13057" s="10" t="s">
        <v>60</v>
      </c>
      <c r="E13057" s="10">
        <v>0</v>
      </c>
      <c r="F13057" s="12">
        <v>0</v>
      </c>
      <c r="G13057" s="12">
        <v>4.0166666666666666</v>
      </c>
      <c r="H13057" s="12">
        <v>0</v>
      </c>
      <c r="I13057" s="4" t="str">
        <f t="shared" si="407"/>
        <v>2026-08</v>
      </c>
      <c r="J13057" s="7" t="str">
        <f>VLOOKUP(C13057,'[1]T. Apoyo Sistema'!$B$1:$C$89,2,0)</f>
        <v>SI</v>
      </c>
    </row>
    <row r="13058" spans="1:10" x14ac:dyDescent="0.25">
      <c r="A13058" s="4" t="str">
        <f t="shared" ref="A13058:A13121" si="408">CONCATENATE(B13058,"-",C13058,"-",D13058)</f>
        <v>46252-POX23-psa2</v>
      </c>
      <c r="B13058" s="15">
        <v>46252</v>
      </c>
      <c r="C13058" s="10" t="s">
        <v>86</v>
      </c>
      <c r="D13058" s="10" t="s">
        <v>74</v>
      </c>
      <c r="E13058" s="10">
        <v>0</v>
      </c>
      <c r="F13058" s="12">
        <v>0.8833333333333333</v>
      </c>
      <c r="G13058" s="12">
        <v>3.1333333333333333</v>
      </c>
      <c r="H13058" s="12">
        <v>0</v>
      </c>
      <c r="I13058" s="4" t="str">
        <f t="shared" ref="I13058:I13121" si="409">TEXT(B13058,"yyyy-mm")</f>
        <v>2026-08</v>
      </c>
      <c r="J13058" s="7" t="str">
        <f>VLOOKUP(C13058,'[1]T. Apoyo Sistema'!$B$1:$C$89,2,0)</f>
        <v>SI</v>
      </c>
    </row>
    <row r="13059" spans="1:10" x14ac:dyDescent="0.25">
      <c r="A13059" s="4" t="str">
        <f t="shared" si="408"/>
        <v>46252-POX23-psa3</v>
      </c>
      <c r="B13059" s="15">
        <v>46252</v>
      </c>
      <c r="C13059" s="10" t="s">
        <v>86</v>
      </c>
      <c r="D13059" s="10" t="s">
        <v>79</v>
      </c>
      <c r="E13059" s="10">
        <v>0</v>
      </c>
      <c r="F13059" s="12">
        <v>0.45</v>
      </c>
      <c r="G13059" s="12">
        <v>3.5666666666666664</v>
      </c>
      <c r="H13059" s="12">
        <v>0</v>
      </c>
      <c r="I13059" s="4" t="str">
        <f t="shared" si="409"/>
        <v>2026-08</v>
      </c>
      <c r="J13059" s="7" t="str">
        <f>VLOOKUP(C13059,'[1]T. Apoyo Sistema'!$B$1:$C$89,2,0)</f>
        <v>SI</v>
      </c>
    </row>
    <row r="13060" spans="1:10" x14ac:dyDescent="0.25">
      <c r="A13060" s="4" t="str">
        <f t="shared" si="408"/>
        <v>46252-POX23-psa4</v>
      </c>
      <c r="B13060" s="15">
        <v>46252</v>
      </c>
      <c r="C13060" s="10" t="s">
        <v>86</v>
      </c>
      <c r="D13060" s="10" t="s">
        <v>80</v>
      </c>
      <c r="E13060" s="10">
        <v>0</v>
      </c>
      <c r="F13060" s="12">
        <v>0.41666666666666669</v>
      </c>
      <c r="G13060" s="12">
        <v>3.6</v>
      </c>
      <c r="H13060" s="12">
        <v>0</v>
      </c>
      <c r="I13060" s="4" t="str">
        <f t="shared" si="409"/>
        <v>2026-08</v>
      </c>
      <c r="J13060" s="7" t="str">
        <f>VLOOKUP(C13060,'[1]T. Apoyo Sistema'!$B$1:$C$89,2,0)</f>
        <v>SI</v>
      </c>
    </row>
    <row r="13061" spans="1:10" x14ac:dyDescent="0.25">
      <c r="A13061" s="4" t="str">
        <f t="shared" si="408"/>
        <v>46252-POX23-sec1</v>
      </c>
      <c r="B13061" s="15">
        <v>46252</v>
      </c>
      <c r="C13061" s="10" t="s">
        <v>86</v>
      </c>
      <c r="D13061" s="10" t="s">
        <v>75</v>
      </c>
      <c r="E13061" s="10">
        <v>0</v>
      </c>
      <c r="F13061" s="12">
        <v>1.1833333333333333</v>
      </c>
      <c r="G13061" s="12">
        <v>2.833333333333333</v>
      </c>
      <c r="H13061" s="12">
        <v>0</v>
      </c>
      <c r="I13061" s="4" t="str">
        <f t="shared" si="409"/>
        <v>2026-08</v>
      </c>
      <c r="J13061" s="7" t="str">
        <f>VLOOKUP(C13061,'[1]T. Apoyo Sistema'!$B$1:$C$89,2,0)</f>
        <v>SI</v>
      </c>
    </row>
    <row r="13062" spans="1:10" x14ac:dyDescent="0.25">
      <c r="A13062" s="4" t="str">
        <f t="shared" si="408"/>
        <v>46252-POX23-sec2</v>
      </c>
      <c r="B13062" s="15">
        <v>46252</v>
      </c>
      <c r="C13062" s="10" t="s">
        <v>86</v>
      </c>
      <c r="D13062" s="10" t="s">
        <v>76</v>
      </c>
      <c r="E13062" s="10">
        <v>0</v>
      </c>
      <c r="F13062" s="12">
        <v>0.05</v>
      </c>
      <c r="G13062" s="12">
        <v>3.9666666666666668</v>
      </c>
      <c r="H13062" s="12">
        <v>0</v>
      </c>
      <c r="I13062" s="4" t="str">
        <f t="shared" si="409"/>
        <v>2026-08</v>
      </c>
      <c r="J13062" s="7" t="str">
        <f>VLOOKUP(C13062,'[1]T. Apoyo Sistema'!$B$1:$C$89,2,0)</f>
        <v>SI</v>
      </c>
    </row>
    <row r="13063" spans="1:10" x14ac:dyDescent="0.25">
      <c r="A13063" s="4" t="str">
        <f t="shared" si="408"/>
        <v>46252-POX24-bbd1</v>
      </c>
      <c r="B13063" s="15">
        <v>46252</v>
      </c>
      <c r="C13063" s="10" t="s">
        <v>87</v>
      </c>
      <c r="D13063" s="10" t="s">
        <v>69</v>
      </c>
      <c r="E13063" s="10">
        <v>0</v>
      </c>
      <c r="F13063" s="12">
        <v>0</v>
      </c>
      <c r="G13063" s="12">
        <v>2.9333333333333331</v>
      </c>
      <c r="H13063" s="12">
        <v>0</v>
      </c>
      <c r="I13063" s="4" t="str">
        <f t="shared" si="409"/>
        <v>2026-08</v>
      </c>
      <c r="J13063" s="7" t="str">
        <f>VLOOKUP(C13063,'[1]T. Apoyo Sistema'!$B$1:$C$89,2,0)</f>
        <v>SI</v>
      </c>
    </row>
    <row r="13064" spans="1:10" x14ac:dyDescent="0.25">
      <c r="A13064" s="4" t="str">
        <f t="shared" si="408"/>
        <v>46252-POX24-bbd2</v>
      </c>
      <c r="B13064" s="15">
        <v>46252</v>
      </c>
      <c r="C13064" s="10" t="s">
        <v>87</v>
      </c>
      <c r="D13064" s="10" t="s">
        <v>70</v>
      </c>
      <c r="E13064" s="10">
        <v>0</v>
      </c>
      <c r="F13064" s="12">
        <v>0</v>
      </c>
      <c r="G13064" s="12">
        <v>2.9333333333333331</v>
      </c>
      <c r="H13064" s="12">
        <v>0</v>
      </c>
      <c r="I13064" s="4" t="str">
        <f t="shared" si="409"/>
        <v>2026-08</v>
      </c>
      <c r="J13064" s="7" t="str">
        <f>VLOOKUP(C13064,'[1]T. Apoyo Sistema'!$B$1:$C$89,2,0)</f>
        <v>SI</v>
      </c>
    </row>
    <row r="13065" spans="1:10" x14ac:dyDescent="0.25">
      <c r="A13065" s="4" t="str">
        <f t="shared" si="408"/>
        <v>46252-POX24-com1</v>
      </c>
      <c r="B13065" s="15">
        <v>46252</v>
      </c>
      <c r="C13065" s="10" t="s">
        <v>87</v>
      </c>
      <c r="D13065" s="10" t="s">
        <v>71</v>
      </c>
      <c r="E13065" s="10">
        <v>0</v>
      </c>
      <c r="F13065" s="12">
        <v>0</v>
      </c>
      <c r="G13065" s="12">
        <v>0</v>
      </c>
      <c r="H13065" s="12">
        <v>2.9333333333333331</v>
      </c>
      <c r="I13065" s="4" t="str">
        <f t="shared" si="409"/>
        <v>2026-08</v>
      </c>
      <c r="J13065" s="7" t="str">
        <f>VLOOKUP(C13065,'[1]T. Apoyo Sistema'!$B$1:$C$89,2,0)</f>
        <v>SI</v>
      </c>
    </row>
    <row r="13066" spans="1:10" x14ac:dyDescent="0.25">
      <c r="A13066" s="4" t="str">
        <f t="shared" si="408"/>
        <v>46252-POX24-com2</v>
      </c>
      <c r="B13066" s="15">
        <v>46252</v>
      </c>
      <c r="C13066" s="10" t="s">
        <v>87</v>
      </c>
      <c r="D13066" s="10" t="s">
        <v>72</v>
      </c>
      <c r="E13066" s="10">
        <v>0</v>
      </c>
      <c r="F13066" s="12">
        <v>0.98333333333333328</v>
      </c>
      <c r="G13066" s="12">
        <v>1.9499999999999997</v>
      </c>
      <c r="H13066" s="12">
        <v>0</v>
      </c>
      <c r="I13066" s="4" t="str">
        <f t="shared" si="409"/>
        <v>2026-08</v>
      </c>
      <c r="J13066" s="7" t="str">
        <f>VLOOKUP(C13066,'[1]T. Apoyo Sistema'!$B$1:$C$89,2,0)</f>
        <v>SI</v>
      </c>
    </row>
    <row r="13067" spans="1:10" x14ac:dyDescent="0.25">
      <c r="A13067" s="4" t="str">
        <f t="shared" si="408"/>
        <v>46252-POX24-com3</v>
      </c>
      <c r="B13067" s="15">
        <v>46252</v>
      </c>
      <c r="C13067" s="10" t="s">
        <v>87</v>
      </c>
      <c r="D13067" s="10" t="s">
        <v>77</v>
      </c>
      <c r="E13067" s="10">
        <v>0</v>
      </c>
      <c r="F13067" s="12">
        <v>1</v>
      </c>
      <c r="G13067" s="12">
        <v>1.9333333333333331</v>
      </c>
      <c r="H13067" s="12">
        <v>0</v>
      </c>
      <c r="I13067" s="4" t="str">
        <f t="shared" si="409"/>
        <v>2026-08</v>
      </c>
      <c r="J13067" s="7" t="str">
        <f>VLOOKUP(C13067,'[1]T. Apoyo Sistema'!$B$1:$C$89,2,0)</f>
        <v>SI</v>
      </c>
    </row>
    <row r="13068" spans="1:10" x14ac:dyDescent="0.25">
      <c r="A13068" s="4" t="str">
        <f t="shared" si="408"/>
        <v>46252-POX24-com4</v>
      </c>
      <c r="B13068" s="15">
        <v>46252</v>
      </c>
      <c r="C13068" s="10" t="s">
        <v>87</v>
      </c>
      <c r="D13068" s="10" t="s">
        <v>78</v>
      </c>
      <c r="E13068" s="10">
        <v>0</v>
      </c>
      <c r="F13068" s="12">
        <v>1.0166666666666666</v>
      </c>
      <c r="G13068" s="12">
        <v>1.9166666666666665</v>
      </c>
      <c r="H13068" s="12">
        <v>0</v>
      </c>
      <c r="I13068" s="4" t="str">
        <f t="shared" si="409"/>
        <v>2026-08</v>
      </c>
      <c r="J13068" s="7" t="str">
        <f>VLOOKUP(C13068,'[1]T. Apoyo Sistema'!$B$1:$C$89,2,0)</f>
        <v>SI</v>
      </c>
    </row>
    <row r="13069" spans="1:10" x14ac:dyDescent="0.25">
      <c r="A13069" s="4" t="str">
        <f t="shared" si="408"/>
        <v>46252-POX24-gen1</v>
      </c>
      <c r="B13069" s="15">
        <v>46252</v>
      </c>
      <c r="C13069" s="10" t="s">
        <v>87</v>
      </c>
      <c r="D13069" s="10" t="s">
        <v>59</v>
      </c>
      <c r="E13069" s="10">
        <v>0</v>
      </c>
      <c r="F13069" s="12">
        <v>0</v>
      </c>
      <c r="G13069" s="12">
        <v>0</v>
      </c>
      <c r="H13069" s="12">
        <v>2.9333333333333331</v>
      </c>
      <c r="I13069" s="4" t="str">
        <f t="shared" si="409"/>
        <v>2026-08</v>
      </c>
      <c r="J13069" s="7" t="str">
        <f>VLOOKUP(C13069,'[1]T. Apoyo Sistema'!$B$1:$C$89,2,0)</f>
        <v>SI</v>
      </c>
    </row>
    <row r="13070" spans="1:10" x14ac:dyDescent="0.25">
      <c r="A13070" s="4" t="str">
        <f t="shared" si="408"/>
        <v>46252-POX24-gen2</v>
      </c>
      <c r="B13070" s="15">
        <v>46252</v>
      </c>
      <c r="C13070" s="10" t="s">
        <v>87</v>
      </c>
      <c r="D13070" s="10" t="s">
        <v>73</v>
      </c>
      <c r="E13070" s="10">
        <v>0</v>
      </c>
      <c r="F13070" s="12">
        <v>1.1166666666666667</v>
      </c>
      <c r="G13070" s="12">
        <v>1.8166666666666664</v>
      </c>
      <c r="H13070" s="12">
        <v>0</v>
      </c>
      <c r="I13070" s="4" t="str">
        <f t="shared" si="409"/>
        <v>2026-08</v>
      </c>
      <c r="J13070" s="7" t="str">
        <f>VLOOKUP(C13070,'[1]T. Apoyo Sistema'!$B$1:$C$89,2,0)</f>
        <v>SI</v>
      </c>
    </row>
    <row r="13071" spans="1:10" x14ac:dyDescent="0.25">
      <c r="A13071" s="4" t="str">
        <f t="shared" si="408"/>
        <v>46252-POX24-psa1</v>
      </c>
      <c r="B13071" s="15">
        <v>46252</v>
      </c>
      <c r="C13071" s="10" t="s">
        <v>87</v>
      </c>
      <c r="D13071" s="10" t="s">
        <v>60</v>
      </c>
      <c r="E13071" s="10">
        <v>0</v>
      </c>
      <c r="F13071" s="12">
        <v>0.26666666666666666</v>
      </c>
      <c r="G13071" s="12">
        <v>2.6666666666666665</v>
      </c>
      <c r="H13071" s="12">
        <v>0</v>
      </c>
      <c r="I13071" s="4" t="str">
        <f t="shared" si="409"/>
        <v>2026-08</v>
      </c>
      <c r="J13071" s="7" t="str">
        <f>VLOOKUP(C13071,'[1]T. Apoyo Sistema'!$B$1:$C$89,2,0)</f>
        <v>SI</v>
      </c>
    </row>
    <row r="13072" spans="1:10" x14ac:dyDescent="0.25">
      <c r="A13072" s="4" t="str">
        <f t="shared" si="408"/>
        <v>46252-POX24-psa2</v>
      </c>
      <c r="B13072" s="15">
        <v>46252</v>
      </c>
      <c r="C13072" s="10" t="s">
        <v>87</v>
      </c>
      <c r="D13072" s="10" t="s">
        <v>74</v>
      </c>
      <c r="E13072" s="10">
        <v>0</v>
      </c>
      <c r="F13072" s="12">
        <v>0.68333333333333335</v>
      </c>
      <c r="G13072" s="12">
        <v>2.25</v>
      </c>
      <c r="H13072" s="12">
        <v>0</v>
      </c>
      <c r="I13072" s="4" t="str">
        <f t="shared" si="409"/>
        <v>2026-08</v>
      </c>
      <c r="J13072" s="7" t="str">
        <f>VLOOKUP(C13072,'[1]T. Apoyo Sistema'!$B$1:$C$89,2,0)</f>
        <v>SI</v>
      </c>
    </row>
    <row r="13073" spans="1:10" x14ac:dyDescent="0.25">
      <c r="A13073" s="4" t="str">
        <f t="shared" si="408"/>
        <v>46252-POX24-psa3</v>
      </c>
      <c r="B13073" s="15">
        <v>46252</v>
      </c>
      <c r="C13073" s="10" t="s">
        <v>87</v>
      </c>
      <c r="D13073" s="10" t="s">
        <v>79</v>
      </c>
      <c r="E13073" s="10">
        <v>0</v>
      </c>
      <c r="F13073" s="12">
        <v>0.95</v>
      </c>
      <c r="G13073" s="12">
        <v>1.9833333333333332</v>
      </c>
      <c r="H13073" s="12">
        <v>0</v>
      </c>
      <c r="I13073" s="4" t="str">
        <f t="shared" si="409"/>
        <v>2026-08</v>
      </c>
      <c r="J13073" s="7" t="str">
        <f>VLOOKUP(C13073,'[1]T. Apoyo Sistema'!$B$1:$C$89,2,0)</f>
        <v>SI</v>
      </c>
    </row>
    <row r="13074" spans="1:10" x14ac:dyDescent="0.25">
      <c r="A13074" s="4" t="str">
        <f t="shared" si="408"/>
        <v>46252-POX24-psa4</v>
      </c>
      <c r="B13074" s="15">
        <v>46252</v>
      </c>
      <c r="C13074" s="10" t="s">
        <v>87</v>
      </c>
      <c r="D13074" s="10" t="s">
        <v>80</v>
      </c>
      <c r="E13074" s="10">
        <v>0</v>
      </c>
      <c r="F13074" s="12">
        <v>0.95</v>
      </c>
      <c r="G13074" s="12">
        <v>1.9833333333333332</v>
      </c>
      <c r="H13074" s="12">
        <v>0</v>
      </c>
      <c r="I13074" s="4" t="str">
        <f t="shared" si="409"/>
        <v>2026-08</v>
      </c>
      <c r="J13074" s="7" t="str">
        <f>VLOOKUP(C13074,'[1]T. Apoyo Sistema'!$B$1:$C$89,2,0)</f>
        <v>SI</v>
      </c>
    </row>
    <row r="13075" spans="1:10" x14ac:dyDescent="0.25">
      <c r="A13075" s="4" t="str">
        <f t="shared" si="408"/>
        <v>46252-POX24-sec1</v>
      </c>
      <c r="B13075" s="15">
        <v>46252</v>
      </c>
      <c r="C13075" s="10" t="s">
        <v>87</v>
      </c>
      <c r="D13075" s="10" t="s">
        <v>75</v>
      </c>
      <c r="E13075" s="10">
        <v>0</v>
      </c>
      <c r="F13075" s="12">
        <v>1.05</v>
      </c>
      <c r="G13075" s="12">
        <v>1.8833333333333331</v>
      </c>
      <c r="H13075" s="12">
        <v>0</v>
      </c>
      <c r="I13075" s="4" t="str">
        <f t="shared" si="409"/>
        <v>2026-08</v>
      </c>
      <c r="J13075" s="7" t="str">
        <f>VLOOKUP(C13075,'[1]T. Apoyo Sistema'!$B$1:$C$89,2,0)</f>
        <v>SI</v>
      </c>
    </row>
    <row r="13076" spans="1:10" x14ac:dyDescent="0.25">
      <c r="A13076" s="4" t="str">
        <f t="shared" si="408"/>
        <v>46252-POX24-sec2</v>
      </c>
      <c r="B13076" s="15">
        <v>46252</v>
      </c>
      <c r="C13076" s="10" t="s">
        <v>87</v>
      </c>
      <c r="D13076" s="10" t="s">
        <v>76</v>
      </c>
      <c r="E13076" s="10">
        <v>0</v>
      </c>
      <c r="F13076" s="12">
        <v>1.0333333333333334</v>
      </c>
      <c r="G13076" s="12">
        <v>1.8999999999999997</v>
      </c>
      <c r="H13076" s="12">
        <v>0</v>
      </c>
      <c r="I13076" s="4" t="str">
        <f t="shared" si="409"/>
        <v>2026-08</v>
      </c>
      <c r="J13076" s="7" t="str">
        <f>VLOOKUP(C13076,'[1]T. Apoyo Sistema'!$B$1:$C$89,2,0)</f>
        <v>SI</v>
      </c>
    </row>
    <row r="13077" spans="1:10" x14ac:dyDescent="0.25">
      <c r="A13077" s="4" t="str">
        <f t="shared" si="408"/>
        <v>46252-POX25-bbd1</v>
      </c>
      <c r="B13077" s="15">
        <v>46252</v>
      </c>
      <c r="C13077" s="10" t="s">
        <v>88</v>
      </c>
      <c r="D13077" s="10" t="s">
        <v>69</v>
      </c>
      <c r="E13077" s="10">
        <v>0</v>
      </c>
      <c r="F13077" s="12">
        <v>0</v>
      </c>
      <c r="G13077" s="12">
        <v>3.5833333333333335</v>
      </c>
      <c r="H13077" s="12">
        <v>0</v>
      </c>
      <c r="I13077" s="4" t="str">
        <f t="shared" si="409"/>
        <v>2026-08</v>
      </c>
      <c r="J13077" s="7" t="str">
        <f>VLOOKUP(C13077,'[1]T. Apoyo Sistema'!$B$1:$C$89,2,0)</f>
        <v>NO</v>
      </c>
    </row>
    <row r="13078" spans="1:10" x14ac:dyDescent="0.25">
      <c r="A13078" s="4" t="str">
        <f t="shared" si="408"/>
        <v>46252-POX25-bbd2</v>
      </c>
      <c r="B13078" s="15">
        <v>46252</v>
      </c>
      <c r="C13078" s="10" t="s">
        <v>88</v>
      </c>
      <c r="D13078" s="10" t="s">
        <v>70</v>
      </c>
      <c r="E13078" s="10">
        <v>0</v>
      </c>
      <c r="F13078" s="12">
        <v>0</v>
      </c>
      <c r="G13078" s="12">
        <v>3.5833333333333335</v>
      </c>
      <c r="H13078" s="12">
        <v>0</v>
      </c>
      <c r="I13078" s="4" t="str">
        <f t="shared" si="409"/>
        <v>2026-08</v>
      </c>
      <c r="J13078" s="7" t="str">
        <f>VLOOKUP(C13078,'[1]T. Apoyo Sistema'!$B$1:$C$89,2,0)</f>
        <v>NO</v>
      </c>
    </row>
    <row r="13079" spans="1:10" x14ac:dyDescent="0.25">
      <c r="A13079" s="4" t="str">
        <f t="shared" si="408"/>
        <v>46252-POX25-com1</v>
      </c>
      <c r="B13079" s="15">
        <v>46252</v>
      </c>
      <c r="C13079" s="10" t="s">
        <v>88</v>
      </c>
      <c r="D13079" s="10" t="s">
        <v>71</v>
      </c>
      <c r="E13079" s="10">
        <v>0</v>
      </c>
      <c r="F13079" s="12">
        <v>0</v>
      </c>
      <c r="G13079" s="12">
        <v>3.5833333333333335</v>
      </c>
      <c r="H13079" s="12">
        <v>0</v>
      </c>
      <c r="I13079" s="4" t="str">
        <f t="shared" si="409"/>
        <v>2026-08</v>
      </c>
      <c r="J13079" s="7" t="str">
        <f>VLOOKUP(C13079,'[1]T. Apoyo Sistema'!$B$1:$C$89,2,0)</f>
        <v>NO</v>
      </c>
    </row>
    <row r="13080" spans="1:10" x14ac:dyDescent="0.25">
      <c r="A13080" s="4" t="str">
        <f t="shared" si="408"/>
        <v>46252-POX25-com2</v>
      </c>
      <c r="B13080" s="15">
        <v>46252</v>
      </c>
      <c r="C13080" s="10" t="s">
        <v>88</v>
      </c>
      <c r="D13080" s="10" t="s">
        <v>72</v>
      </c>
      <c r="E13080" s="10">
        <v>0</v>
      </c>
      <c r="F13080" s="12">
        <v>0</v>
      </c>
      <c r="G13080" s="12">
        <v>3.5833333333333335</v>
      </c>
      <c r="H13080" s="12">
        <v>0</v>
      </c>
      <c r="I13080" s="4" t="str">
        <f t="shared" si="409"/>
        <v>2026-08</v>
      </c>
      <c r="J13080" s="7" t="str">
        <f>VLOOKUP(C13080,'[1]T. Apoyo Sistema'!$B$1:$C$89,2,0)</f>
        <v>NO</v>
      </c>
    </row>
    <row r="13081" spans="1:10" x14ac:dyDescent="0.25">
      <c r="A13081" s="4" t="str">
        <f t="shared" si="408"/>
        <v>46252-POX25-com3</v>
      </c>
      <c r="B13081" s="15">
        <v>46252</v>
      </c>
      <c r="C13081" s="10" t="s">
        <v>88</v>
      </c>
      <c r="D13081" s="10" t="s">
        <v>77</v>
      </c>
      <c r="E13081" s="10">
        <v>0</v>
      </c>
      <c r="F13081" s="12">
        <v>0</v>
      </c>
      <c r="G13081" s="12">
        <v>3.5833333333333335</v>
      </c>
      <c r="H13081" s="12">
        <v>0</v>
      </c>
      <c r="I13081" s="4" t="str">
        <f t="shared" si="409"/>
        <v>2026-08</v>
      </c>
      <c r="J13081" s="7" t="str">
        <f>VLOOKUP(C13081,'[1]T. Apoyo Sistema'!$B$1:$C$89,2,0)</f>
        <v>NO</v>
      </c>
    </row>
    <row r="13082" spans="1:10" x14ac:dyDescent="0.25">
      <c r="A13082" s="4" t="str">
        <f t="shared" si="408"/>
        <v>46252-POX25-com4</v>
      </c>
      <c r="B13082" s="15">
        <v>46252</v>
      </c>
      <c r="C13082" s="10" t="s">
        <v>88</v>
      </c>
      <c r="D13082" s="10" t="s">
        <v>78</v>
      </c>
      <c r="E13082" s="10">
        <v>0</v>
      </c>
      <c r="F13082" s="12">
        <v>0</v>
      </c>
      <c r="G13082" s="12">
        <v>3.5833333333333335</v>
      </c>
      <c r="H13082" s="12">
        <v>0</v>
      </c>
      <c r="I13082" s="4" t="str">
        <f t="shared" si="409"/>
        <v>2026-08</v>
      </c>
      <c r="J13082" s="7" t="str">
        <f>VLOOKUP(C13082,'[1]T. Apoyo Sistema'!$B$1:$C$89,2,0)</f>
        <v>NO</v>
      </c>
    </row>
    <row r="13083" spans="1:10" x14ac:dyDescent="0.25">
      <c r="A13083" s="4" t="str">
        <f t="shared" si="408"/>
        <v>46252-POX25-gen1</v>
      </c>
      <c r="B13083" s="15">
        <v>46252</v>
      </c>
      <c r="C13083" s="10" t="s">
        <v>88</v>
      </c>
      <c r="D13083" s="10" t="s">
        <v>59</v>
      </c>
      <c r="E13083" s="10">
        <v>0</v>
      </c>
      <c r="F13083" s="12">
        <v>0</v>
      </c>
      <c r="G13083" s="12">
        <v>3.5833333333333335</v>
      </c>
      <c r="H13083" s="12">
        <v>0</v>
      </c>
      <c r="I13083" s="4" t="str">
        <f t="shared" si="409"/>
        <v>2026-08</v>
      </c>
      <c r="J13083" s="7" t="str">
        <f>VLOOKUP(C13083,'[1]T. Apoyo Sistema'!$B$1:$C$89,2,0)</f>
        <v>NO</v>
      </c>
    </row>
    <row r="13084" spans="1:10" x14ac:dyDescent="0.25">
      <c r="A13084" s="4" t="str">
        <f t="shared" si="408"/>
        <v>46252-POX25-gen2</v>
      </c>
      <c r="B13084" s="15">
        <v>46252</v>
      </c>
      <c r="C13084" s="10" t="s">
        <v>88</v>
      </c>
      <c r="D13084" s="10" t="s">
        <v>73</v>
      </c>
      <c r="E13084" s="10">
        <v>0</v>
      </c>
      <c r="F13084" s="12">
        <v>0</v>
      </c>
      <c r="G13084" s="12">
        <v>3.5833333333333335</v>
      </c>
      <c r="H13084" s="12">
        <v>0</v>
      </c>
      <c r="I13084" s="4" t="str">
        <f t="shared" si="409"/>
        <v>2026-08</v>
      </c>
      <c r="J13084" s="7" t="str">
        <f>VLOOKUP(C13084,'[1]T. Apoyo Sistema'!$B$1:$C$89,2,0)</f>
        <v>NO</v>
      </c>
    </row>
    <row r="13085" spans="1:10" x14ac:dyDescent="0.25">
      <c r="A13085" s="4" t="str">
        <f t="shared" si="408"/>
        <v>46252-POX25-psa1</v>
      </c>
      <c r="B13085" s="15">
        <v>46252</v>
      </c>
      <c r="C13085" s="10" t="s">
        <v>88</v>
      </c>
      <c r="D13085" s="10" t="s">
        <v>60</v>
      </c>
      <c r="E13085" s="10">
        <v>0</v>
      </c>
      <c r="F13085" s="12">
        <v>0</v>
      </c>
      <c r="G13085" s="12">
        <v>3.5833333333333335</v>
      </c>
      <c r="H13085" s="12">
        <v>0</v>
      </c>
      <c r="I13085" s="4" t="str">
        <f t="shared" si="409"/>
        <v>2026-08</v>
      </c>
      <c r="J13085" s="7" t="str">
        <f>VLOOKUP(C13085,'[1]T. Apoyo Sistema'!$B$1:$C$89,2,0)</f>
        <v>NO</v>
      </c>
    </row>
    <row r="13086" spans="1:10" x14ac:dyDescent="0.25">
      <c r="A13086" s="4" t="str">
        <f t="shared" si="408"/>
        <v>46252-POX25-psa2</v>
      </c>
      <c r="B13086" s="15">
        <v>46252</v>
      </c>
      <c r="C13086" s="10" t="s">
        <v>88</v>
      </c>
      <c r="D13086" s="10" t="s">
        <v>74</v>
      </c>
      <c r="E13086" s="10">
        <v>0</v>
      </c>
      <c r="F13086" s="12">
        <v>0</v>
      </c>
      <c r="G13086" s="12">
        <v>3.5833333333333335</v>
      </c>
      <c r="H13086" s="12">
        <v>0</v>
      </c>
      <c r="I13086" s="4" t="str">
        <f t="shared" si="409"/>
        <v>2026-08</v>
      </c>
      <c r="J13086" s="7" t="str">
        <f>VLOOKUP(C13086,'[1]T. Apoyo Sistema'!$B$1:$C$89,2,0)</f>
        <v>NO</v>
      </c>
    </row>
    <row r="13087" spans="1:10" x14ac:dyDescent="0.25">
      <c r="A13087" s="4" t="str">
        <f t="shared" si="408"/>
        <v>46252-POX25-psa3</v>
      </c>
      <c r="B13087" s="15">
        <v>46252</v>
      </c>
      <c r="C13087" s="10" t="s">
        <v>88</v>
      </c>
      <c r="D13087" s="10" t="s">
        <v>79</v>
      </c>
      <c r="E13087" s="10">
        <v>0</v>
      </c>
      <c r="F13087" s="12">
        <v>0</v>
      </c>
      <c r="G13087" s="12">
        <v>3.5833333333333335</v>
      </c>
      <c r="H13087" s="12">
        <v>0</v>
      </c>
      <c r="I13087" s="4" t="str">
        <f t="shared" si="409"/>
        <v>2026-08</v>
      </c>
      <c r="J13087" s="7" t="str">
        <f>VLOOKUP(C13087,'[1]T. Apoyo Sistema'!$B$1:$C$89,2,0)</f>
        <v>NO</v>
      </c>
    </row>
    <row r="13088" spans="1:10" x14ac:dyDescent="0.25">
      <c r="A13088" s="4" t="str">
        <f t="shared" si="408"/>
        <v>46252-POX25-psa4</v>
      </c>
      <c r="B13088" s="15">
        <v>46252</v>
      </c>
      <c r="C13088" s="10" t="s">
        <v>88</v>
      </c>
      <c r="D13088" s="10" t="s">
        <v>80</v>
      </c>
      <c r="E13088" s="10">
        <v>0</v>
      </c>
      <c r="F13088" s="12">
        <v>0</v>
      </c>
      <c r="G13088" s="12">
        <v>3.5833333333333335</v>
      </c>
      <c r="H13088" s="12">
        <v>0</v>
      </c>
      <c r="I13088" s="4" t="str">
        <f t="shared" si="409"/>
        <v>2026-08</v>
      </c>
      <c r="J13088" s="7" t="str">
        <f>VLOOKUP(C13088,'[1]T. Apoyo Sistema'!$B$1:$C$89,2,0)</f>
        <v>NO</v>
      </c>
    </row>
    <row r="13089" spans="1:10" x14ac:dyDescent="0.25">
      <c r="A13089" s="4" t="str">
        <f t="shared" si="408"/>
        <v>46252-POX25-sec1</v>
      </c>
      <c r="B13089" s="15">
        <v>46252</v>
      </c>
      <c r="C13089" s="10" t="s">
        <v>88</v>
      </c>
      <c r="D13089" s="10" t="s">
        <v>75</v>
      </c>
      <c r="E13089" s="10">
        <v>0</v>
      </c>
      <c r="F13089" s="12">
        <v>0</v>
      </c>
      <c r="G13089" s="12">
        <v>3.5833333333333335</v>
      </c>
      <c r="H13089" s="12">
        <v>0</v>
      </c>
      <c r="I13089" s="4" t="str">
        <f t="shared" si="409"/>
        <v>2026-08</v>
      </c>
      <c r="J13089" s="7" t="str">
        <f>VLOOKUP(C13089,'[1]T. Apoyo Sistema'!$B$1:$C$89,2,0)</f>
        <v>NO</v>
      </c>
    </row>
    <row r="13090" spans="1:10" x14ac:dyDescent="0.25">
      <c r="A13090" s="4" t="str">
        <f t="shared" si="408"/>
        <v>46252-POX25-sec2</v>
      </c>
      <c r="B13090" s="15">
        <v>46252</v>
      </c>
      <c r="C13090" s="10" t="s">
        <v>88</v>
      </c>
      <c r="D13090" s="10" t="s">
        <v>76</v>
      </c>
      <c r="E13090" s="10">
        <v>0</v>
      </c>
      <c r="F13090" s="12">
        <v>0</v>
      </c>
      <c r="G13090" s="12">
        <v>3.5833333333333335</v>
      </c>
      <c r="H13090" s="12">
        <v>0</v>
      </c>
      <c r="I13090" s="4" t="str">
        <f t="shared" si="409"/>
        <v>2026-08</v>
      </c>
      <c r="J13090" s="7" t="str">
        <f>VLOOKUP(C13090,'[1]T. Apoyo Sistema'!$B$1:$C$89,2,0)</f>
        <v>NO</v>
      </c>
    </row>
    <row r="13091" spans="1:10" x14ac:dyDescent="0.25">
      <c r="A13091" s="4" t="str">
        <f t="shared" si="408"/>
        <v>46252-POX26-bbd1</v>
      </c>
      <c r="B13091" s="15">
        <v>46252</v>
      </c>
      <c r="C13091" s="10" t="s">
        <v>42</v>
      </c>
      <c r="D13091" s="10" t="s">
        <v>69</v>
      </c>
      <c r="E13091" s="10">
        <v>0</v>
      </c>
      <c r="F13091" s="12">
        <v>0</v>
      </c>
      <c r="G13091" s="12">
        <v>3.1333333333333333</v>
      </c>
      <c r="H13091" s="12">
        <v>0</v>
      </c>
      <c r="I13091" s="4" t="str">
        <f t="shared" si="409"/>
        <v>2026-08</v>
      </c>
      <c r="J13091" s="7" t="str">
        <f>VLOOKUP(C13091,'[1]T. Apoyo Sistema'!$B$1:$C$89,2,0)</f>
        <v>SI</v>
      </c>
    </row>
    <row r="13092" spans="1:10" x14ac:dyDescent="0.25">
      <c r="A13092" s="4" t="str">
        <f t="shared" si="408"/>
        <v>46252-POX26-bbd2</v>
      </c>
      <c r="B13092" s="15">
        <v>46252</v>
      </c>
      <c r="C13092" s="10" t="s">
        <v>42</v>
      </c>
      <c r="D13092" s="10" t="s">
        <v>70</v>
      </c>
      <c r="E13092" s="10">
        <v>0</v>
      </c>
      <c r="F13092" s="12">
        <v>0</v>
      </c>
      <c r="G13092" s="12">
        <v>3.1333333333333333</v>
      </c>
      <c r="H13092" s="12">
        <v>0</v>
      </c>
      <c r="I13092" s="4" t="str">
        <f t="shared" si="409"/>
        <v>2026-08</v>
      </c>
      <c r="J13092" s="7" t="str">
        <f>VLOOKUP(C13092,'[1]T. Apoyo Sistema'!$B$1:$C$89,2,0)</f>
        <v>SI</v>
      </c>
    </row>
    <row r="13093" spans="1:10" x14ac:dyDescent="0.25">
      <c r="A13093" s="4" t="str">
        <f t="shared" si="408"/>
        <v>46252-POX26-com1</v>
      </c>
      <c r="B13093" s="15">
        <v>46252</v>
      </c>
      <c r="C13093" s="10" t="s">
        <v>42</v>
      </c>
      <c r="D13093" s="10" t="s">
        <v>71</v>
      </c>
      <c r="E13093" s="10">
        <v>0</v>
      </c>
      <c r="F13093" s="12">
        <v>0</v>
      </c>
      <c r="G13093" s="12">
        <v>3.1333333333333333</v>
      </c>
      <c r="H13093" s="12">
        <v>0</v>
      </c>
      <c r="I13093" s="4" t="str">
        <f t="shared" si="409"/>
        <v>2026-08</v>
      </c>
      <c r="J13093" s="7" t="str">
        <f>VLOOKUP(C13093,'[1]T. Apoyo Sistema'!$B$1:$C$89,2,0)</f>
        <v>SI</v>
      </c>
    </row>
    <row r="13094" spans="1:10" x14ac:dyDescent="0.25">
      <c r="A13094" s="4" t="str">
        <f t="shared" si="408"/>
        <v>46252-POX26-com2</v>
      </c>
      <c r="B13094" s="15">
        <v>46252</v>
      </c>
      <c r="C13094" s="10" t="s">
        <v>42</v>
      </c>
      <c r="D13094" s="10" t="s">
        <v>72</v>
      </c>
      <c r="E13094" s="10">
        <v>0</v>
      </c>
      <c r="F13094" s="12">
        <v>0</v>
      </c>
      <c r="G13094" s="12">
        <v>3.1333333333333333</v>
      </c>
      <c r="H13094" s="12">
        <v>0</v>
      </c>
      <c r="I13094" s="4" t="str">
        <f t="shared" si="409"/>
        <v>2026-08</v>
      </c>
      <c r="J13094" s="7" t="str">
        <f>VLOOKUP(C13094,'[1]T. Apoyo Sistema'!$B$1:$C$89,2,0)</f>
        <v>SI</v>
      </c>
    </row>
    <row r="13095" spans="1:10" x14ac:dyDescent="0.25">
      <c r="A13095" s="4" t="str">
        <f t="shared" si="408"/>
        <v>46252-POX26-com3</v>
      </c>
      <c r="B13095" s="15">
        <v>46252</v>
      </c>
      <c r="C13095" s="10" t="s">
        <v>42</v>
      </c>
      <c r="D13095" s="10" t="s">
        <v>77</v>
      </c>
      <c r="E13095" s="10">
        <v>0</v>
      </c>
      <c r="F13095" s="12">
        <v>0</v>
      </c>
      <c r="G13095" s="12">
        <v>3.1333333333333333</v>
      </c>
      <c r="H13095" s="12">
        <v>0</v>
      </c>
      <c r="I13095" s="4" t="str">
        <f t="shared" si="409"/>
        <v>2026-08</v>
      </c>
      <c r="J13095" s="7" t="str">
        <f>VLOOKUP(C13095,'[1]T. Apoyo Sistema'!$B$1:$C$89,2,0)</f>
        <v>SI</v>
      </c>
    </row>
    <row r="13096" spans="1:10" x14ac:dyDescent="0.25">
      <c r="A13096" s="4" t="str">
        <f t="shared" si="408"/>
        <v>46252-POX26-com4</v>
      </c>
      <c r="B13096" s="15">
        <v>46252</v>
      </c>
      <c r="C13096" s="10" t="s">
        <v>42</v>
      </c>
      <c r="D13096" s="10" t="s">
        <v>78</v>
      </c>
      <c r="E13096" s="10">
        <v>0</v>
      </c>
      <c r="F13096" s="12">
        <v>0</v>
      </c>
      <c r="G13096" s="12">
        <v>3.1333333333333333</v>
      </c>
      <c r="H13096" s="12">
        <v>0</v>
      </c>
      <c r="I13096" s="4" t="str">
        <f t="shared" si="409"/>
        <v>2026-08</v>
      </c>
      <c r="J13096" s="7" t="str">
        <f>VLOOKUP(C13096,'[1]T. Apoyo Sistema'!$B$1:$C$89,2,0)</f>
        <v>SI</v>
      </c>
    </row>
    <row r="13097" spans="1:10" x14ac:dyDescent="0.25">
      <c r="A13097" s="4" t="str">
        <f t="shared" si="408"/>
        <v>46252-POX26-gen1</v>
      </c>
      <c r="B13097" s="15">
        <v>46252</v>
      </c>
      <c r="C13097" s="10" t="s">
        <v>42</v>
      </c>
      <c r="D13097" s="10" t="s">
        <v>59</v>
      </c>
      <c r="E13097" s="10">
        <v>0</v>
      </c>
      <c r="F13097" s="12">
        <v>0</v>
      </c>
      <c r="G13097" s="12">
        <v>3.1333333333333333</v>
      </c>
      <c r="H13097" s="12">
        <v>0</v>
      </c>
      <c r="I13097" s="4" t="str">
        <f t="shared" si="409"/>
        <v>2026-08</v>
      </c>
      <c r="J13097" s="7" t="str">
        <f>VLOOKUP(C13097,'[1]T. Apoyo Sistema'!$B$1:$C$89,2,0)</f>
        <v>SI</v>
      </c>
    </row>
    <row r="13098" spans="1:10" x14ac:dyDescent="0.25">
      <c r="A13098" s="4" t="str">
        <f t="shared" si="408"/>
        <v>46252-POX26-gen2</v>
      </c>
      <c r="B13098" s="15">
        <v>46252</v>
      </c>
      <c r="C13098" s="10" t="s">
        <v>42</v>
      </c>
      <c r="D13098" s="10" t="s">
        <v>73</v>
      </c>
      <c r="E13098" s="10">
        <v>0</v>
      </c>
      <c r="F13098" s="12">
        <v>0</v>
      </c>
      <c r="G13098" s="12">
        <v>3.1333333333333333</v>
      </c>
      <c r="H13098" s="12">
        <v>0</v>
      </c>
      <c r="I13098" s="4" t="str">
        <f t="shared" si="409"/>
        <v>2026-08</v>
      </c>
      <c r="J13098" s="7" t="str">
        <f>VLOOKUP(C13098,'[1]T. Apoyo Sistema'!$B$1:$C$89,2,0)</f>
        <v>SI</v>
      </c>
    </row>
    <row r="13099" spans="1:10" x14ac:dyDescent="0.25">
      <c r="A13099" s="4" t="str">
        <f t="shared" si="408"/>
        <v>46252-POX26-psa1</v>
      </c>
      <c r="B13099" s="15">
        <v>46252</v>
      </c>
      <c r="C13099" s="10" t="s">
        <v>42</v>
      </c>
      <c r="D13099" s="10" t="s">
        <v>60</v>
      </c>
      <c r="E13099" s="10">
        <v>0</v>
      </c>
      <c r="F13099" s="12">
        <v>0</v>
      </c>
      <c r="G13099" s="12">
        <v>3.1333333333333333</v>
      </c>
      <c r="H13099" s="12">
        <v>0</v>
      </c>
      <c r="I13099" s="4" t="str">
        <f t="shared" si="409"/>
        <v>2026-08</v>
      </c>
      <c r="J13099" s="7" t="str">
        <f>VLOOKUP(C13099,'[1]T. Apoyo Sistema'!$B$1:$C$89,2,0)</f>
        <v>SI</v>
      </c>
    </row>
    <row r="13100" spans="1:10" x14ac:dyDescent="0.25">
      <c r="A13100" s="4" t="str">
        <f t="shared" si="408"/>
        <v>46252-POX26-psa2</v>
      </c>
      <c r="B13100" s="15">
        <v>46252</v>
      </c>
      <c r="C13100" s="10" t="s">
        <v>42</v>
      </c>
      <c r="D13100" s="10" t="s">
        <v>74</v>
      </c>
      <c r="E13100" s="10">
        <v>0</v>
      </c>
      <c r="F13100" s="12">
        <v>0</v>
      </c>
      <c r="G13100" s="12">
        <v>3.1333333333333333</v>
      </c>
      <c r="H13100" s="12">
        <v>0</v>
      </c>
      <c r="I13100" s="4" t="str">
        <f t="shared" si="409"/>
        <v>2026-08</v>
      </c>
      <c r="J13100" s="7" t="str">
        <f>VLOOKUP(C13100,'[1]T. Apoyo Sistema'!$B$1:$C$89,2,0)</f>
        <v>SI</v>
      </c>
    </row>
    <row r="13101" spans="1:10" x14ac:dyDescent="0.25">
      <c r="A13101" s="4" t="str">
        <f t="shared" si="408"/>
        <v>46252-POX26-psa3</v>
      </c>
      <c r="B13101" s="15">
        <v>46252</v>
      </c>
      <c r="C13101" s="10" t="s">
        <v>42</v>
      </c>
      <c r="D13101" s="10" t="s">
        <v>79</v>
      </c>
      <c r="E13101" s="10">
        <v>0</v>
      </c>
      <c r="F13101" s="12">
        <v>0</v>
      </c>
      <c r="G13101" s="12">
        <v>3.1333333333333333</v>
      </c>
      <c r="H13101" s="12">
        <v>0</v>
      </c>
      <c r="I13101" s="4" t="str">
        <f t="shared" si="409"/>
        <v>2026-08</v>
      </c>
      <c r="J13101" s="7" t="str">
        <f>VLOOKUP(C13101,'[1]T. Apoyo Sistema'!$B$1:$C$89,2,0)</f>
        <v>SI</v>
      </c>
    </row>
    <row r="13102" spans="1:10" x14ac:dyDescent="0.25">
      <c r="A13102" s="4" t="str">
        <f t="shared" si="408"/>
        <v>46252-POX26-psa4</v>
      </c>
      <c r="B13102" s="15">
        <v>46252</v>
      </c>
      <c r="C13102" s="10" t="s">
        <v>42</v>
      </c>
      <c r="D13102" s="10" t="s">
        <v>80</v>
      </c>
      <c r="E13102" s="10">
        <v>0</v>
      </c>
      <c r="F13102" s="12">
        <v>0</v>
      </c>
      <c r="G13102" s="12">
        <v>3.1333333333333333</v>
      </c>
      <c r="H13102" s="12">
        <v>0</v>
      </c>
      <c r="I13102" s="4" t="str">
        <f t="shared" si="409"/>
        <v>2026-08</v>
      </c>
      <c r="J13102" s="7" t="str">
        <f>VLOOKUP(C13102,'[1]T. Apoyo Sistema'!$B$1:$C$89,2,0)</f>
        <v>SI</v>
      </c>
    </row>
    <row r="13103" spans="1:10" x14ac:dyDescent="0.25">
      <c r="A13103" s="4" t="str">
        <f t="shared" si="408"/>
        <v>46252-POX26-sec1</v>
      </c>
      <c r="B13103" s="15">
        <v>46252</v>
      </c>
      <c r="C13103" s="10" t="s">
        <v>42</v>
      </c>
      <c r="D13103" s="10" t="s">
        <v>75</v>
      </c>
      <c r="E13103" s="10">
        <v>0</v>
      </c>
      <c r="F13103" s="12">
        <v>0</v>
      </c>
      <c r="G13103" s="12">
        <v>3.1333333333333333</v>
      </c>
      <c r="H13103" s="12">
        <v>0</v>
      </c>
      <c r="I13103" s="4" t="str">
        <f t="shared" si="409"/>
        <v>2026-08</v>
      </c>
      <c r="J13103" s="7" t="str">
        <f>VLOOKUP(C13103,'[1]T. Apoyo Sistema'!$B$1:$C$89,2,0)</f>
        <v>SI</v>
      </c>
    </row>
    <row r="13104" spans="1:10" x14ac:dyDescent="0.25">
      <c r="A13104" s="4" t="str">
        <f t="shared" si="408"/>
        <v>46252-POX26-sec2</v>
      </c>
      <c r="B13104" s="15">
        <v>46252</v>
      </c>
      <c r="C13104" s="10" t="s">
        <v>42</v>
      </c>
      <c r="D13104" s="10" t="s">
        <v>76</v>
      </c>
      <c r="E13104" s="10">
        <v>0</v>
      </c>
      <c r="F13104" s="12">
        <v>0</v>
      </c>
      <c r="G13104" s="12">
        <v>3.1333333333333333</v>
      </c>
      <c r="H13104" s="12">
        <v>0</v>
      </c>
      <c r="I13104" s="4" t="str">
        <f t="shared" si="409"/>
        <v>2026-08</v>
      </c>
      <c r="J13104" s="7" t="str">
        <f>VLOOKUP(C13104,'[1]T. Apoyo Sistema'!$B$1:$C$89,2,0)</f>
        <v>SI</v>
      </c>
    </row>
    <row r="13105" spans="1:10" x14ac:dyDescent="0.25">
      <c r="A13105" s="4" t="str">
        <f t="shared" si="408"/>
        <v>46252-POX27-bbd1</v>
      </c>
      <c r="B13105" s="15">
        <v>46252</v>
      </c>
      <c r="C13105" s="10" t="s">
        <v>15</v>
      </c>
      <c r="D13105" s="10" t="s">
        <v>69</v>
      </c>
      <c r="E13105" s="10">
        <v>0</v>
      </c>
      <c r="F13105" s="12">
        <v>0</v>
      </c>
      <c r="G13105" s="12">
        <v>0</v>
      </c>
      <c r="H13105" s="12">
        <v>3.85</v>
      </c>
      <c r="I13105" s="4" t="str">
        <f t="shared" si="409"/>
        <v>2026-08</v>
      </c>
      <c r="J13105" s="7" t="str">
        <f>VLOOKUP(C13105,'[1]T. Apoyo Sistema'!$B$1:$C$89,2,0)</f>
        <v>NO</v>
      </c>
    </row>
    <row r="13106" spans="1:10" x14ac:dyDescent="0.25">
      <c r="A13106" s="4" t="str">
        <f t="shared" si="408"/>
        <v>46252-POX27-bbd2</v>
      </c>
      <c r="B13106" s="15">
        <v>46252</v>
      </c>
      <c r="C13106" s="10" t="s">
        <v>15</v>
      </c>
      <c r="D13106" s="10" t="s">
        <v>70</v>
      </c>
      <c r="E13106" s="10">
        <v>0</v>
      </c>
      <c r="F13106" s="12">
        <v>0</v>
      </c>
      <c r="G13106" s="12">
        <v>0</v>
      </c>
      <c r="H13106" s="12">
        <v>3.85</v>
      </c>
      <c r="I13106" s="4" t="str">
        <f t="shared" si="409"/>
        <v>2026-08</v>
      </c>
      <c r="J13106" s="7" t="str">
        <f>VLOOKUP(C13106,'[1]T. Apoyo Sistema'!$B$1:$C$89,2,0)</f>
        <v>NO</v>
      </c>
    </row>
    <row r="13107" spans="1:10" x14ac:dyDescent="0.25">
      <c r="A13107" s="4" t="str">
        <f t="shared" si="408"/>
        <v>46252-POX27-com1</v>
      </c>
      <c r="B13107" s="15">
        <v>46252</v>
      </c>
      <c r="C13107" s="10" t="s">
        <v>15</v>
      </c>
      <c r="D13107" s="10" t="s">
        <v>71</v>
      </c>
      <c r="E13107" s="10">
        <v>0</v>
      </c>
      <c r="F13107" s="12">
        <v>0</v>
      </c>
      <c r="G13107" s="12">
        <v>0</v>
      </c>
      <c r="H13107" s="12">
        <v>3.85</v>
      </c>
      <c r="I13107" s="4" t="str">
        <f t="shared" si="409"/>
        <v>2026-08</v>
      </c>
      <c r="J13107" s="7" t="str">
        <f>VLOOKUP(C13107,'[1]T. Apoyo Sistema'!$B$1:$C$89,2,0)</f>
        <v>NO</v>
      </c>
    </row>
    <row r="13108" spans="1:10" x14ac:dyDescent="0.25">
      <c r="A13108" s="4" t="str">
        <f t="shared" si="408"/>
        <v>46252-POX27-com2</v>
      </c>
      <c r="B13108" s="15">
        <v>46252</v>
      </c>
      <c r="C13108" s="10" t="s">
        <v>15</v>
      </c>
      <c r="D13108" s="10" t="s">
        <v>72</v>
      </c>
      <c r="E13108" s="10">
        <v>0</v>
      </c>
      <c r="F13108" s="12">
        <v>0</v>
      </c>
      <c r="G13108" s="12">
        <v>3.85</v>
      </c>
      <c r="H13108" s="12">
        <v>0</v>
      </c>
      <c r="I13108" s="4" t="str">
        <f t="shared" si="409"/>
        <v>2026-08</v>
      </c>
      <c r="J13108" s="7" t="str">
        <f>VLOOKUP(C13108,'[1]T. Apoyo Sistema'!$B$1:$C$89,2,0)</f>
        <v>NO</v>
      </c>
    </row>
    <row r="13109" spans="1:10" x14ac:dyDescent="0.25">
      <c r="A13109" s="4" t="str">
        <f t="shared" si="408"/>
        <v>46252-POX27-com3</v>
      </c>
      <c r="B13109" s="15">
        <v>46252</v>
      </c>
      <c r="C13109" s="10" t="s">
        <v>15</v>
      </c>
      <c r="D13109" s="10" t="s">
        <v>77</v>
      </c>
      <c r="E13109" s="10">
        <v>0</v>
      </c>
      <c r="F13109" s="12">
        <v>0</v>
      </c>
      <c r="G13109" s="12">
        <v>3.85</v>
      </c>
      <c r="H13109" s="12">
        <v>0</v>
      </c>
      <c r="I13109" s="4" t="str">
        <f t="shared" si="409"/>
        <v>2026-08</v>
      </c>
      <c r="J13109" s="7" t="str">
        <f>VLOOKUP(C13109,'[1]T. Apoyo Sistema'!$B$1:$C$89,2,0)</f>
        <v>NO</v>
      </c>
    </row>
    <row r="13110" spans="1:10" x14ac:dyDescent="0.25">
      <c r="A13110" s="4" t="str">
        <f t="shared" si="408"/>
        <v>46252-POX27-com4</v>
      </c>
      <c r="B13110" s="15">
        <v>46252</v>
      </c>
      <c r="C13110" s="10" t="s">
        <v>15</v>
      </c>
      <c r="D13110" s="10" t="s">
        <v>78</v>
      </c>
      <c r="E13110" s="10">
        <v>0</v>
      </c>
      <c r="F13110" s="12">
        <v>0</v>
      </c>
      <c r="G13110" s="12">
        <v>0</v>
      </c>
      <c r="H13110" s="12">
        <v>3.85</v>
      </c>
      <c r="I13110" s="4" t="str">
        <f t="shared" si="409"/>
        <v>2026-08</v>
      </c>
      <c r="J13110" s="7" t="str">
        <f>VLOOKUP(C13110,'[1]T. Apoyo Sistema'!$B$1:$C$89,2,0)</f>
        <v>NO</v>
      </c>
    </row>
    <row r="13111" spans="1:10" x14ac:dyDescent="0.25">
      <c r="A13111" s="4" t="str">
        <f t="shared" si="408"/>
        <v>46252-POX27-gen1</v>
      </c>
      <c r="B13111" s="15">
        <v>46252</v>
      </c>
      <c r="C13111" s="10" t="s">
        <v>15</v>
      </c>
      <c r="D13111" s="10" t="s">
        <v>59</v>
      </c>
      <c r="E13111" s="10">
        <v>0</v>
      </c>
      <c r="F13111" s="12">
        <v>0</v>
      </c>
      <c r="G13111" s="12">
        <v>0</v>
      </c>
      <c r="H13111" s="12">
        <v>3.85</v>
      </c>
      <c r="I13111" s="4" t="str">
        <f t="shared" si="409"/>
        <v>2026-08</v>
      </c>
      <c r="J13111" s="7" t="str">
        <f>VLOOKUP(C13111,'[1]T. Apoyo Sistema'!$B$1:$C$89,2,0)</f>
        <v>NO</v>
      </c>
    </row>
    <row r="13112" spans="1:10" x14ac:dyDescent="0.25">
      <c r="A13112" s="4" t="str">
        <f t="shared" si="408"/>
        <v>46252-POX27-gen2</v>
      </c>
      <c r="B13112" s="15">
        <v>46252</v>
      </c>
      <c r="C13112" s="10" t="s">
        <v>15</v>
      </c>
      <c r="D13112" s="10" t="s">
        <v>73</v>
      </c>
      <c r="E13112" s="10">
        <v>0</v>
      </c>
      <c r="F13112" s="12">
        <v>0</v>
      </c>
      <c r="G13112" s="12">
        <v>0</v>
      </c>
      <c r="H13112" s="12">
        <v>3.85</v>
      </c>
      <c r="I13112" s="4" t="str">
        <f t="shared" si="409"/>
        <v>2026-08</v>
      </c>
      <c r="J13112" s="7" t="str">
        <f>VLOOKUP(C13112,'[1]T. Apoyo Sistema'!$B$1:$C$89,2,0)</f>
        <v>NO</v>
      </c>
    </row>
    <row r="13113" spans="1:10" x14ac:dyDescent="0.25">
      <c r="A13113" s="4" t="str">
        <f t="shared" si="408"/>
        <v>46252-POX27-psa1</v>
      </c>
      <c r="B13113" s="15">
        <v>46252</v>
      </c>
      <c r="C13113" s="10" t="s">
        <v>15</v>
      </c>
      <c r="D13113" s="10" t="s">
        <v>60</v>
      </c>
      <c r="E13113" s="10">
        <v>0</v>
      </c>
      <c r="F13113" s="12">
        <v>0</v>
      </c>
      <c r="G13113" s="12">
        <v>0</v>
      </c>
      <c r="H13113" s="12">
        <v>3.85</v>
      </c>
      <c r="I13113" s="4" t="str">
        <f t="shared" si="409"/>
        <v>2026-08</v>
      </c>
      <c r="J13113" s="7" t="str">
        <f>VLOOKUP(C13113,'[1]T. Apoyo Sistema'!$B$1:$C$89,2,0)</f>
        <v>NO</v>
      </c>
    </row>
    <row r="13114" spans="1:10" x14ac:dyDescent="0.25">
      <c r="A13114" s="4" t="str">
        <f t="shared" si="408"/>
        <v>46252-POX27-psa2</v>
      </c>
      <c r="B13114" s="15">
        <v>46252</v>
      </c>
      <c r="C13114" s="10" t="s">
        <v>15</v>
      </c>
      <c r="D13114" s="10" t="s">
        <v>74</v>
      </c>
      <c r="E13114" s="10">
        <v>0</v>
      </c>
      <c r="F13114" s="12">
        <v>0</v>
      </c>
      <c r="G13114" s="12">
        <v>0</v>
      </c>
      <c r="H13114" s="12">
        <v>3.85</v>
      </c>
      <c r="I13114" s="4" t="str">
        <f t="shared" si="409"/>
        <v>2026-08</v>
      </c>
      <c r="J13114" s="7" t="str">
        <f>VLOOKUP(C13114,'[1]T. Apoyo Sistema'!$B$1:$C$89,2,0)</f>
        <v>NO</v>
      </c>
    </row>
    <row r="13115" spans="1:10" x14ac:dyDescent="0.25">
      <c r="A13115" s="4" t="str">
        <f t="shared" si="408"/>
        <v>46252-POX27-psa3</v>
      </c>
      <c r="B13115" s="15">
        <v>46252</v>
      </c>
      <c r="C13115" s="10" t="s">
        <v>15</v>
      </c>
      <c r="D13115" s="10" t="s">
        <v>79</v>
      </c>
      <c r="E13115" s="10">
        <v>0</v>
      </c>
      <c r="F13115" s="12">
        <v>0</v>
      </c>
      <c r="G13115" s="12">
        <v>0</v>
      </c>
      <c r="H13115" s="12">
        <v>3.85</v>
      </c>
      <c r="I13115" s="4" t="str">
        <f t="shared" si="409"/>
        <v>2026-08</v>
      </c>
      <c r="J13115" s="7" t="str">
        <f>VLOOKUP(C13115,'[1]T. Apoyo Sistema'!$B$1:$C$89,2,0)</f>
        <v>NO</v>
      </c>
    </row>
    <row r="13116" spans="1:10" x14ac:dyDescent="0.25">
      <c r="A13116" s="4" t="str">
        <f t="shared" si="408"/>
        <v>46252-POX27-psa4</v>
      </c>
      <c r="B13116" s="15">
        <v>46252</v>
      </c>
      <c r="C13116" s="10" t="s">
        <v>15</v>
      </c>
      <c r="D13116" s="10" t="s">
        <v>80</v>
      </c>
      <c r="E13116" s="10">
        <v>0</v>
      </c>
      <c r="F13116" s="12">
        <v>0</v>
      </c>
      <c r="G13116" s="12">
        <v>0</v>
      </c>
      <c r="H13116" s="12">
        <v>3.85</v>
      </c>
      <c r="I13116" s="4" t="str">
        <f t="shared" si="409"/>
        <v>2026-08</v>
      </c>
      <c r="J13116" s="7" t="str">
        <f>VLOOKUP(C13116,'[1]T. Apoyo Sistema'!$B$1:$C$89,2,0)</f>
        <v>NO</v>
      </c>
    </row>
    <row r="13117" spans="1:10" x14ac:dyDescent="0.25">
      <c r="A13117" s="4" t="str">
        <f t="shared" si="408"/>
        <v>46252-POX27-sec1</v>
      </c>
      <c r="B13117" s="15">
        <v>46252</v>
      </c>
      <c r="C13117" s="10" t="s">
        <v>15</v>
      </c>
      <c r="D13117" s="10" t="s">
        <v>75</v>
      </c>
      <c r="E13117" s="10">
        <v>0</v>
      </c>
      <c r="F13117" s="12">
        <v>0</v>
      </c>
      <c r="G13117" s="12">
        <v>3.85</v>
      </c>
      <c r="H13117" s="12">
        <v>0</v>
      </c>
      <c r="I13117" s="4" t="str">
        <f t="shared" si="409"/>
        <v>2026-08</v>
      </c>
      <c r="J13117" s="7" t="str">
        <f>VLOOKUP(C13117,'[1]T. Apoyo Sistema'!$B$1:$C$89,2,0)</f>
        <v>NO</v>
      </c>
    </row>
    <row r="13118" spans="1:10" x14ac:dyDescent="0.25">
      <c r="A13118" s="4" t="str">
        <f t="shared" si="408"/>
        <v>46252-POX27-sec2</v>
      </c>
      <c r="B13118" s="15">
        <v>46252</v>
      </c>
      <c r="C13118" s="10" t="s">
        <v>15</v>
      </c>
      <c r="D13118" s="10" t="s">
        <v>76</v>
      </c>
      <c r="E13118" s="10">
        <v>0</v>
      </c>
      <c r="F13118" s="12">
        <v>0</v>
      </c>
      <c r="G13118" s="12">
        <v>0</v>
      </c>
      <c r="H13118" s="12">
        <v>3.85</v>
      </c>
      <c r="I13118" s="4" t="str">
        <f t="shared" si="409"/>
        <v>2026-08</v>
      </c>
      <c r="J13118" s="7" t="str">
        <f>VLOOKUP(C13118,'[1]T. Apoyo Sistema'!$B$1:$C$89,2,0)</f>
        <v>NO</v>
      </c>
    </row>
    <row r="13119" spans="1:10" x14ac:dyDescent="0.25">
      <c r="A13119" s="4" t="str">
        <f t="shared" si="408"/>
        <v>46252-POX28-bbd1</v>
      </c>
      <c r="B13119" s="15">
        <v>46252</v>
      </c>
      <c r="C13119" s="10" t="s">
        <v>111</v>
      </c>
      <c r="D13119" s="10" t="s">
        <v>69</v>
      </c>
      <c r="E13119" s="10">
        <v>0</v>
      </c>
      <c r="F13119" s="12">
        <v>0</v>
      </c>
      <c r="G13119" s="12">
        <v>4.3833333333333337</v>
      </c>
      <c r="H13119" s="12">
        <v>0</v>
      </c>
      <c r="I13119" s="4" t="str">
        <f t="shared" si="409"/>
        <v>2026-08</v>
      </c>
      <c r="J13119" s="7" t="str">
        <f>VLOOKUP(C13119,'[1]T. Apoyo Sistema'!$B$1:$C$89,2,0)</f>
        <v>SI</v>
      </c>
    </row>
    <row r="13120" spans="1:10" x14ac:dyDescent="0.25">
      <c r="A13120" s="4" t="str">
        <f t="shared" si="408"/>
        <v>46252-POX28-bbd2</v>
      </c>
      <c r="B13120" s="15">
        <v>46252</v>
      </c>
      <c r="C13120" s="10" t="s">
        <v>111</v>
      </c>
      <c r="D13120" s="10" t="s">
        <v>70</v>
      </c>
      <c r="E13120" s="10">
        <v>0</v>
      </c>
      <c r="F13120" s="12">
        <v>0</v>
      </c>
      <c r="G13120" s="12">
        <v>1.666666666666667</v>
      </c>
      <c r="H13120" s="12">
        <v>2.7166666666666668</v>
      </c>
      <c r="I13120" s="4" t="str">
        <f t="shared" si="409"/>
        <v>2026-08</v>
      </c>
      <c r="J13120" s="7" t="str">
        <f>VLOOKUP(C13120,'[1]T. Apoyo Sistema'!$B$1:$C$89,2,0)</f>
        <v>SI</v>
      </c>
    </row>
    <row r="13121" spans="1:10" x14ac:dyDescent="0.25">
      <c r="A13121" s="4" t="str">
        <f t="shared" si="408"/>
        <v>46252-POX28-com1</v>
      </c>
      <c r="B13121" s="15">
        <v>46252</v>
      </c>
      <c r="C13121" s="10" t="s">
        <v>111</v>
      </c>
      <c r="D13121" s="10" t="s">
        <v>71</v>
      </c>
      <c r="E13121" s="10">
        <v>0</v>
      </c>
      <c r="F13121" s="12">
        <v>2.7166666666666668</v>
      </c>
      <c r="G13121" s="12">
        <v>1.666666666666667</v>
      </c>
      <c r="H13121" s="12">
        <v>0</v>
      </c>
      <c r="I13121" s="4" t="str">
        <f t="shared" si="409"/>
        <v>2026-08</v>
      </c>
      <c r="J13121" s="7" t="str">
        <f>VLOOKUP(C13121,'[1]T. Apoyo Sistema'!$B$1:$C$89,2,0)</f>
        <v>SI</v>
      </c>
    </row>
    <row r="13122" spans="1:10" x14ac:dyDescent="0.25">
      <c r="A13122" s="4" t="str">
        <f t="shared" ref="A13122:A13185" si="410">CONCATENATE(B13122,"-",C13122,"-",D13122)</f>
        <v>46252-POX28-com2</v>
      </c>
      <c r="B13122" s="15">
        <v>46252</v>
      </c>
      <c r="C13122" s="10" t="s">
        <v>111</v>
      </c>
      <c r="D13122" s="10" t="s">
        <v>72</v>
      </c>
      <c r="E13122" s="10">
        <v>0</v>
      </c>
      <c r="F13122" s="12">
        <v>2.7166666666666668</v>
      </c>
      <c r="G13122" s="12">
        <v>1.666666666666667</v>
      </c>
      <c r="H13122" s="12">
        <v>0</v>
      </c>
      <c r="I13122" s="4" t="str">
        <f t="shared" ref="I13122:I13185" si="411">TEXT(B13122,"yyyy-mm")</f>
        <v>2026-08</v>
      </c>
      <c r="J13122" s="7" t="str">
        <f>VLOOKUP(C13122,'[1]T. Apoyo Sistema'!$B$1:$C$89,2,0)</f>
        <v>SI</v>
      </c>
    </row>
    <row r="13123" spans="1:10" x14ac:dyDescent="0.25">
      <c r="A13123" s="4" t="str">
        <f t="shared" si="410"/>
        <v>46252-POX28-com3</v>
      </c>
      <c r="B13123" s="15">
        <v>46252</v>
      </c>
      <c r="C13123" s="10" t="s">
        <v>111</v>
      </c>
      <c r="D13123" s="10" t="s">
        <v>77</v>
      </c>
      <c r="E13123" s="10">
        <v>0</v>
      </c>
      <c r="F13123" s="12">
        <v>2.7166666666666668</v>
      </c>
      <c r="G13123" s="12">
        <v>1.666666666666667</v>
      </c>
      <c r="H13123" s="12">
        <v>0</v>
      </c>
      <c r="I13123" s="4" t="str">
        <f t="shared" si="411"/>
        <v>2026-08</v>
      </c>
      <c r="J13123" s="7" t="str">
        <f>VLOOKUP(C13123,'[1]T. Apoyo Sistema'!$B$1:$C$89,2,0)</f>
        <v>SI</v>
      </c>
    </row>
    <row r="13124" spans="1:10" x14ac:dyDescent="0.25">
      <c r="A13124" s="4" t="str">
        <f t="shared" si="410"/>
        <v>46252-POX28-com4</v>
      </c>
      <c r="B13124" s="15">
        <v>46252</v>
      </c>
      <c r="C13124" s="10" t="s">
        <v>111</v>
      </c>
      <c r="D13124" s="10" t="s">
        <v>78</v>
      </c>
      <c r="E13124" s="10">
        <v>0</v>
      </c>
      <c r="F13124" s="12">
        <v>2.7166666666666668</v>
      </c>
      <c r="G13124" s="12">
        <v>1.666666666666667</v>
      </c>
      <c r="H13124" s="12">
        <v>0</v>
      </c>
      <c r="I13124" s="4" t="str">
        <f t="shared" si="411"/>
        <v>2026-08</v>
      </c>
      <c r="J13124" s="7" t="str">
        <f>VLOOKUP(C13124,'[1]T. Apoyo Sistema'!$B$1:$C$89,2,0)</f>
        <v>SI</v>
      </c>
    </row>
    <row r="13125" spans="1:10" x14ac:dyDescent="0.25">
      <c r="A13125" s="4" t="str">
        <f t="shared" si="410"/>
        <v>46252-POX28-gen1</v>
      </c>
      <c r="B13125" s="15">
        <v>46252</v>
      </c>
      <c r="C13125" s="10" t="s">
        <v>111</v>
      </c>
      <c r="D13125" s="10" t="s">
        <v>59</v>
      </c>
      <c r="E13125" s="10">
        <v>0</v>
      </c>
      <c r="F13125" s="12">
        <v>0</v>
      </c>
      <c r="G13125" s="12">
        <v>4.3833333333333337</v>
      </c>
      <c r="H13125" s="12">
        <v>0</v>
      </c>
      <c r="I13125" s="4" t="str">
        <f t="shared" si="411"/>
        <v>2026-08</v>
      </c>
      <c r="J13125" s="7" t="str">
        <f>VLOOKUP(C13125,'[1]T. Apoyo Sistema'!$B$1:$C$89,2,0)</f>
        <v>SI</v>
      </c>
    </row>
    <row r="13126" spans="1:10" x14ac:dyDescent="0.25">
      <c r="A13126" s="4" t="str">
        <f t="shared" si="410"/>
        <v>46252-POX28-gen2</v>
      </c>
      <c r="B13126" s="15">
        <v>46252</v>
      </c>
      <c r="C13126" s="10" t="s">
        <v>111</v>
      </c>
      <c r="D13126" s="10" t="s">
        <v>73</v>
      </c>
      <c r="E13126" s="10">
        <v>0</v>
      </c>
      <c r="F13126" s="12">
        <v>2.7166666666666668</v>
      </c>
      <c r="G13126" s="12">
        <v>1.666666666666667</v>
      </c>
      <c r="H13126" s="12">
        <v>0</v>
      </c>
      <c r="I13126" s="4" t="str">
        <f t="shared" si="411"/>
        <v>2026-08</v>
      </c>
      <c r="J13126" s="7" t="str">
        <f>VLOOKUP(C13126,'[1]T. Apoyo Sistema'!$B$1:$C$89,2,0)</f>
        <v>SI</v>
      </c>
    </row>
    <row r="13127" spans="1:10" x14ac:dyDescent="0.25">
      <c r="A13127" s="4" t="str">
        <f t="shared" si="410"/>
        <v>46252-POX28-psa1</v>
      </c>
      <c r="B13127" s="15">
        <v>46252</v>
      </c>
      <c r="C13127" s="10" t="s">
        <v>111</v>
      </c>
      <c r="D13127" s="10" t="s">
        <v>60</v>
      </c>
      <c r="E13127" s="10">
        <v>0</v>
      </c>
      <c r="F13127" s="12">
        <v>2.7166666666666668</v>
      </c>
      <c r="G13127" s="12">
        <v>1.666666666666667</v>
      </c>
      <c r="H13127" s="12">
        <v>0</v>
      </c>
      <c r="I13127" s="4" t="str">
        <f t="shared" si="411"/>
        <v>2026-08</v>
      </c>
      <c r="J13127" s="7" t="str">
        <f>VLOOKUP(C13127,'[1]T. Apoyo Sistema'!$B$1:$C$89,2,0)</f>
        <v>SI</v>
      </c>
    </row>
    <row r="13128" spans="1:10" x14ac:dyDescent="0.25">
      <c r="A13128" s="4" t="str">
        <f t="shared" si="410"/>
        <v>46252-POX28-psa2</v>
      </c>
      <c r="B13128" s="15">
        <v>46252</v>
      </c>
      <c r="C13128" s="10" t="s">
        <v>111</v>
      </c>
      <c r="D13128" s="10" t="s">
        <v>74</v>
      </c>
      <c r="E13128" s="10">
        <v>0</v>
      </c>
      <c r="F13128" s="12">
        <v>2.65</v>
      </c>
      <c r="G13128" s="12">
        <v>1.7333333333333338</v>
      </c>
      <c r="H13128" s="12">
        <v>0</v>
      </c>
      <c r="I13128" s="4" t="str">
        <f t="shared" si="411"/>
        <v>2026-08</v>
      </c>
      <c r="J13128" s="7" t="str">
        <f>VLOOKUP(C13128,'[1]T. Apoyo Sistema'!$B$1:$C$89,2,0)</f>
        <v>SI</v>
      </c>
    </row>
    <row r="13129" spans="1:10" x14ac:dyDescent="0.25">
      <c r="A13129" s="4" t="str">
        <f t="shared" si="410"/>
        <v>46252-POX28-psa3</v>
      </c>
      <c r="B13129" s="15">
        <v>46252</v>
      </c>
      <c r="C13129" s="10" t="s">
        <v>111</v>
      </c>
      <c r="D13129" s="10" t="s">
        <v>79</v>
      </c>
      <c r="E13129" s="10">
        <v>0</v>
      </c>
      <c r="F13129" s="12">
        <v>2.7166666666666668</v>
      </c>
      <c r="G13129" s="12">
        <v>1.666666666666667</v>
      </c>
      <c r="H13129" s="12">
        <v>0</v>
      </c>
      <c r="I13129" s="4" t="str">
        <f t="shared" si="411"/>
        <v>2026-08</v>
      </c>
      <c r="J13129" s="7" t="str">
        <f>VLOOKUP(C13129,'[1]T. Apoyo Sistema'!$B$1:$C$89,2,0)</f>
        <v>SI</v>
      </c>
    </row>
    <row r="13130" spans="1:10" x14ac:dyDescent="0.25">
      <c r="A13130" s="4" t="str">
        <f t="shared" si="410"/>
        <v>46252-POX28-psa4</v>
      </c>
      <c r="B13130" s="15">
        <v>46252</v>
      </c>
      <c r="C13130" s="10" t="s">
        <v>111</v>
      </c>
      <c r="D13130" s="10" t="s">
        <v>80</v>
      </c>
      <c r="E13130" s="10">
        <v>0</v>
      </c>
      <c r="F13130" s="12">
        <v>2.7166666666666668</v>
      </c>
      <c r="G13130" s="12">
        <v>1.666666666666667</v>
      </c>
      <c r="H13130" s="12">
        <v>0</v>
      </c>
      <c r="I13130" s="4" t="str">
        <f t="shared" si="411"/>
        <v>2026-08</v>
      </c>
      <c r="J13130" s="7" t="str">
        <f>VLOOKUP(C13130,'[1]T. Apoyo Sistema'!$B$1:$C$89,2,0)</f>
        <v>SI</v>
      </c>
    </row>
    <row r="13131" spans="1:10" x14ac:dyDescent="0.25">
      <c r="A13131" s="4" t="str">
        <f t="shared" si="410"/>
        <v>46252-POX28-sec1</v>
      </c>
      <c r="B13131" s="15">
        <v>46252</v>
      </c>
      <c r="C13131" s="10" t="s">
        <v>111</v>
      </c>
      <c r="D13131" s="10" t="s">
        <v>75</v>
      </c>
      <c r="E13131" s="10">
        <v>0</v>
      </c>
      <c r="F13131" s="12">
        <v>2.7166666666666668</v>
      </c>
      <c r="G13131" s="12">
        <v>1.666666666666667</v>
      </c>
      <c r="H13131" s="12">
        <v>0</v>
      </c>
      <c r="I13131" s="4" t="str">
        <f t="shared" si="411"/>
        <v>2026-08</v>
      </c>
      <c r="J13131" s="7" t="str">
        <f>VLOOKUP(C13131,'[1]T. Apoyo Sistema'!$B$1:$C$89,2,0)</f>
        <v>SI</v>
      </c>
    </row>
    <row r="13132" spans="1:10" x14ac:dyDescent="0.25">
      <c r="A13132" s="4" t="str">
        <f t="shared" si="410"/>
        <v>46252-POX28-sec2</v>
      </c>
      <c r="B13132" s="15">
        <v>46252</v>
      </c>
      <c r="C13132" s="10" t="s">
        <v>111</v>
      </c>
      <c r="D13132" s="10" t="s">
        <v>76</v>
      </c>
      <c r="E13132" s="10">
        <v>0</v>
      </c>
      <c r="F13132" s="12">
        <v>2.7166666666666668</v>
      </c>
      <c r="G13132" s="12">
        <v>1.666666666666667</v>
      </c>
      <c r="H13132" s="12">
        <v>0</v>
      </c>
      <c r="I13132" s="4" t="str">
        <f t="shared" si="411"/>
        <v>2026-08</v>
      </c>
      <c r="J13132" s="7" t="str">
        <f>VLOOKUP(C13132,'[1]T. Apoyo Sistema'!$B$1:$C$89,2,0)</f>
        <v>SI</v>
      </c>
    </row>
    <row r="13133" spans="1:10" x14ac:dyDescent="0.25">
      <c r="A13133" s="4" t="str">
        <f t="shared" si="410"/>
        <v>46252-POX29-bbd1</v>
      </c>
      <c r="B13133" s="15">
        <v>46252</v>
      </c>
      <c r="C13133" s="10" t="s">
        <v>89</v>
      </c>
      <c r="D13133" s="10" t="s">
        <v>69</v>
      </c>
      <c r="E13133" s="10">
        <v>0</v>
      </c>
      <c r="F13133" s="12">
        <v>0</v>
      </c>
      <c r="G13133" s="12">
        <v>4.1166666666666663</v>
      </c>
      <c r="H13133" s="12">
        <v>0</v>
      </c>
      <c r="I13133" s="4" t="str">
        <f t="shared" si="411"/>
        <v>2026-08</v>
      </c>
      <c r="J13133" s="7" t="str">
        <f>VLOOKUP(C13133,'[1]T. Apoyo Sistema'!$B$1:$C$89,2,0)</f>
        <v>SI</v>
      </c>
    </row>
    <row r="13134" spans="1:10" x14ac:dyDescent="0.25">
      <c r="A13134" s="4" t="str">
        <f t="shared" si="410"/>
        <v>46252-POX29-bbd2</v>
      </c>
      <c r="B13134" s="15">
        <v>46252</v>
      </c>
      <c r="C13134" s="10" t="s">
        <v>89</v>
      </c>
      <c r="D13134" s="10" t="s">
        <v>70</v>
      </c>
      <c r="E13134" s="10">
        <v>0</v>
      </c>
      <c r="F13134" s="12">
        <v>0</v>
      </c>
      <c r="G13134" s="12">
        <v>4.1166666666666663</v>
      </c>
      <c r="H13134" s="12">
        <v>0</v>
      </c>
      <c r="I13134" s="4" t="str">
        <f t="shared" si="411"/>
        <v>2026-08</v>
      </c>
      <c r="J13134" s="7" t="str">
        <f>VLOOKUP(C13134,'[1]T. Apoyo Sistema'!$B$1:$C$89,2,0)</f>
        <v>SI</v>
      </c>
    </row>
    <row r="13135" spans="1:10" x14ac:dyDescent="0.25">
      <c r="A13135" s="4" t="str">
        <f t="shared" si="410"/>
        <v>46252-POX29-com1</v>
      </c>
      <c r="B13135" s="15">
        <v>46252</v>
      </c>
      <c r="C13135" s="10" t="s">
        <v>89</v>
      </c>
      <c r="D13135" s="10" t="s">
        <v>71</v>
      </c>
      <c r="E13135" s="10">
        <v>0</v>
      </c>
      <c r="F13135" s="12">
        <v>0.93333333333333335</v>
      </c>
      <c r="G13135" s="12">
        <v>3.1833333333333327</v>
      </c>
      <c r="H13135" s="12">
        <v>0</v>
      </c>
      <c r="I13135" s="4" t="str">
        <f t="shared" si="411"/>
        <v>2026-08</v>
      </c>
      <c r="J13135" s="7" t="str">
        <f>VLOOKUP(C13135,'[1]T. Apoyo Sistema'!$B$1:$C$89,2,0)</f>
        <v>SI</v>
      </c>
    </row>
    <row r="13136" spans="1:10" x14ac:dyDescent="0.25">
      <c r="A13136" s="4" t="str">
        <f t="shared" si="410"/>
        <v>46252-POX29-com2</v>
      </c>
      <c r="B13136" s="15">
        <v>46252</v>
      </c>
      <c r="C13136" s="10" t="s">
        <v>89</v>
      </c>
      <c r="D13136" s="10" t="s">
        <v>72</v>
      </c>
      <c r="E13136" s="10">
        <v>0</v>
      </c>
      <c r="F13136" s="12">
        <v>0</v>
      </c>
      <c r="G13136" s="12">
        <v>4.1166666666666663</v>
      </c>
      <c r="H13136" s="12">
        <v>0</v>
      </c>
      <c r="I13136" s="4" t="str">
        <f t="shared" si="411"/>
        <v>2026-08</v>
      </c>
      <c r="J13136" s="7" t="str">
        <f>VLOOKUP(C13136,'[1]T. Apoyo Sistema'!$B$1:$C$89,2,0)</f>
        <v>SI</v>
      </c>
    </row>
    <row r="13137" spans="1:10" x14ac:dyDescent="0.25">
      <c r="A13137" s="4" t="str">
        <f t="shared" si="410"/>
        <v>46252-POX29-com3</v>
      </c>
      <c r="B13137" s="15">
        <v>46252</v>
      </c>
      <c r="C13137" s="10" t="s">
        <v>89</v>
      </c>
      <c r="D13137" s="10" t="s">
        <v>77</v>
      </c>
      <c r="E13137" s="10">
        <v>0</v>
      </c>
      <c r="F13137" s="12">
        <v>0</v>
      </c>
      <c r="G13137" s="12">
        <v>4.1166666666666663</v>
      </c>
      <c r="H13137" s="12">
        <v>0</v>
      </c>
      <c r="I13137" s="4" t="str">
        <f t="shared" si="411"/>
        <v>2026-08</v>
      </c>
      <c r="J13137" s="7" t="str">
        <f>VLOOKUP(C13137,'[1]T. Apoyo Sistema'!$B$1:$C$89,2,0)</f>
        <v>SI</v>
      </c>
    </row>
    <row r="13138" spans="1:10" x14ac:dyDescent="0.25">
      <c r="A13138" s="4" t="str">
        <f t="shared" si="410"/>
        <v>46252-POX29-com4</v>
      </c>
      <c r="B13138" s="15">
        <v>46252</v>
      </c>
      <c r="C13138" s="10" t="s">
        <v>89</v>
      </c>
      <c r="D13138" s="10" t="s">
        <v>78</v>
      </c>
      <c r="E13138" s="10">
        <v>0</v>
      </c>
      <c r="F13138" s="12">
        <v>1</v>
      </c>
      <c r="G13138" s="12">
        <v>3.1166666666666663</v>
      </c>
      <c r="H13138" s="12">
        <v>0</v>
      </c>
      <c r="I13138" s="4" t="str">
        <f t="shared" si="411"/>
        <v>2026-08</v>
      </c>
      <c r="J13138" s="7" t="str">
        <f>VLOOKUP(C13138,'[1]T. Apoyo Sistema'!$B$1:$C$89,2,0)</f>
        <v>SI</v>
      </c>
    </row>
    <row r="13139" spans="1:10" x14ac:dyDescent="0.25">
      <c r="A13139" s="4" t="str">
        <f t="shared" si="410"/>
        <v>46252-POX29-gen1</v>
      </c>
      <c r="B13139" s="15">
        <v>46252</v>
      </c>
      <c r="C13139" s="10" t="s">
        <v>89</v>
      </c>
      <c r="D13139" s="10" t="s">
        <v>59</v>
      </c>
      <c r="E13139" s="10">
        <v>0</v>
      </c>
      <c r="F13139" s="12">
        <v>1.2</v>
      </c>
      <c r="G13139" s="12">
        <v>2.9166666666666661</v>
      </c>
      <c r="H13139" s="12">
        <v>0</v>
      </c>
      <c r="I13139" s="4" t="str">
        <f t="shared" si="411"/>
        <v>2026-08</v>
      </c>
      <c r="J13139" s="7" t="str">
        <f>VLOOKUP(C13139,'[1]T. Apoyo Sistema'!$B$1:$C$89,2,0)</f>
        <v>SI</v>
      </c>
    </row>
    <row r="13140" spans="1:10" x14ac:dyDescent="0.25">
      <c r="A13140" s="4" t="str">
        <f t="shared" si="410"/>
        <v>46252-POX29-gen2</v>
      </c>
      <c r="B13140" s="15">
        <v>46252</v>
      </c>
      <c r="C13140" s="10" t="s">
        <v>89</v>
      </c>
      <c r="D13140" s="10" t="s">
        <v>73</v>
      </c>
      <c r="E13140" s="10">
        <v>0</v>
      </c>
      <c r="F13140" s="12">
        <v>0</v>
      </c>
      <c r="G13140" s="12">
        <v>4.1166666666666663</v>
      </c>
      <c r="H13140" s="12">
        <v>0</v>
      </c>
      <c r="I13140" s="4" t="str">
        <f t="shared" si="411"/>
        <v>2026-08</v>
      </c>
      <c r="J13140" s="7" t="str">
        <f>VLOOKUP(C13140,'[1]T. Apoyo Sistema'!$B$1:$C$89,2,0)</f>
        <v>SI</v>
      </c>
    </row>
    <row r="13141" spans="1:10" x14ac:dyDescent="0.25">
      <c r="A13141" s="4" t="str">
        <f t="shared" si="410"/>
        <v>46252-POX29-psa1</v>
      </c>
      <c r="B13141" s="15">
        <v>46252</v>
      </c>
      <c r="C13141" s="10" t="s">
        <v>89</v>
      </c>
      <c r="D13141" s="10" t="s">
        <v>60</v>
      </c>
      <c r="E13141" s="10">
        <v>0</v>
      </c>
      <c r="F13141" s="12">
        <v>0</v>
      </c>
      <c r="G13141" s="12">
        <v>4.1166666666666663</v>
      </c>
      <c r="H13141" s="12">
        <v>0</v>
      </c>
      <c r="I13141" s="4" t="str">
        <f t="shared" si="411"/>
        <v>2026-08</v>
      </c>
      <c r="J13141" s="7" t="str">
        <f>VLOOKUP(C13141,'[1]T. Apoyo Sistema'!$B$1:$C$89,2,0)</f>
        <v>SI</v>
      </c>
    </row>
    <row r="13142" spans="1:10" x14ac:dyDescent="0.25">
      <c r="A13142" s="4" t="str">
        <f t="shared" si="410"/>
        <v>46252-POX29-psa2</v>
      </c>
      <c r="B13142" s="15">
        <v>46252</v>
      </c>
      <c r="C13142" s="10" t="s">
        <v>89</v>
      </c>
      <c r="D13142" s="10" t="s">
        <v>74</v>
      </c>
      <c r="E13142" s="10">
        <v>0</v>
      </c>
      <c r="F13142" s="12">
        <v>0.8666666666666667</v>
      </c>
      <c r="G13142" s="12">
        <v>3.2499999999999996</v>
      </c>
      <c r="H13142" s="12">
        <v>0</v>
      </c>
      <c r="I13142" s="4" t="str">
        <f t="shared" si="411"/>
        <v>2026-08</v>
      </c>
      <c r="J13142" s="7" t="str">
        <f>VLOOKUP(C13142,'[1]T. Apoyo Sistema'!$B$1:$C$89,2,0)</f>
        <v>SI</v>
      </c>
    </row>
    <row r="13143" spans="1:10" x14ac:dyDescent="0.25">
      <c r="A13143" s="4" t="str">
        <f t="shared" si="410"/>
        <v>46252-POX29-psa3</v>
      </c>
      <c r="B13143" s="15">
        <v>46252</v>
      </c>
      <c r="C13143" s="10" t="s">
        <v>89</v>
      </c>
      <c r="D13143" s="10" t="s">
        <v>79</v>
      </c>
      <c r="E13143" s="10">
        <v>0</v>
      </c>
      <c r="F13143" s="12">
        <v>0.8666666666666667</v>
      </c>
      <c r="G13143" s="12">
        <v>3.2499999999999996</v>
      </c>
      <c r="H13143" s="12">
        <v>0</v>
      </c>
      <c r="I13143" s="4" t="str">
        <f t="shared" si="411"/>
        <v>2026-08</v>
      </c>
      <c r="J13143" s="7" t="str">
        <f>VLOOKUP(C13143,'[1]T. Apoyo Sistema'!$B$1:$C$89,2,0)</f>
        <v>SI</v>
      </c>
    </row>
    <row r="13144" spans="1:10" x14ac:dyDescent="0.25">
      <c r="A13144" s="4" t="str">
        <f t="shared" si="410"/>
        <v>46252-POX29-psa4</v>
      </c>
      <c r="B13144" s="15">
        <v>46252</v>
      </c>
      <c r="C13144" s="10" t="s">
        <v>89</v>
      </c>
      <c r="D13144" s="10" t="s">
        <v>80</v>
      </c>
      <c r="E13144" s="10">
        <v>0</v>
      </c>
      <c r="F13144" s="12">
        <v>0</v>
      </c>
      <c r="G13144" s="12">
        <v>4.1166666666666663</v>
      </c>
      <c r="H13144" s="12">
        <v>0</v>
      </c>
      <c r="I13144" s="4" t="str">
        <f t="shared" si="411"/>
        <v>2026-08</v>
      </c>
      <c r="J13144" s="7" t="str">
        <f>VLOOKUP(C13144,'[1]T. Apoyo Sistema'!$B$1:$C$89,2,0)</f>
        <v>SI</v>
      </c>
    </row>
    <row r="13145" spans="1:10" x14ac:dyDescent="0.25">
      <c r="A13145" s="4" t="str">
        <f t="shared" si="410"/>
        <v>46252-POX29-sec1</v>
      </c>
      <c r="B13145" s="15">
        <v>46252</v>
      </c>
      <c r="C13145" s="10" t="s">
        <v>89</v>
      </c>
      <c r="D13145" s="10" t="s">
        <v>75</v>
      </c>
      <c r="E13145" s="10">
        <v>0</v>
      </c>
      <c r="F13145" s="12">
        <v>1.1333333333333333</v>
      </c>
      <c r="G13145" s="12">
        <v>2.9833333333333329</v>
      </c>
      <c r="H13145" s="12">
        <v>0</v>
      </c>
      <c r="I13145" s="4" t="str">
        <f t="shared" si="411"/>
        <v>2026-08</v>
      </c>
      <c r="J13145" s="7" t="str">
        <f>VLOOKUP(C13145,'[1]T. Apoyo Sistema'!$B$1:$C$89,2,0)</f>
        <v>SI</v>
      </c>
    </row>
    <row r="13146" spans="1:10" x14ac:dyDescent="0.25">
      <c r="A13146" s="4" t="str">
        <f t="shared" si="410"/>
        <v>46252-POX29-sec2</v>
      </c>
      <c r="B13146" s="15">
        <v>46252</v>
      </c>
      <c r="C13146" s="10" t="s">
        <v>89</v>
      </c>
      <c r="D13146" s="10" t="s">
        <v>76</v>
      </c>
      <c r="E13146" s="10">
        <v>0</v>
      </c>
      <c r="F13146" s="12">
        <v>1.1333333333333333</v>
      </c>
      <c r="G13146" s="12">
        <v>2.9833333333333329</v>
      </c>
      <c r="H13146" s="12">
        <v>0</v>
      </c>
      <c r="I13146" s="4" t="str">
        <f t="shared" si="411"/>
        <v>2026-08</v>
      </c>
      <c r="J13146" s="7" t="str">
        <f>VLOOKUP(C13146,'[1]T. Apoyo Sistema'!$B$1:$C$89,2,0)</f>
        <v>SI</v>
      </c>
    </row>
    <row r="13147" spans="1:10" x14ac:dyDescent="0.25">
      <c r="A13147" s="4" t="str">
        <f t="shared" si="410"/>
        <v>46252-POX30-bbd1</v>
      </c>
      <c r="B13147" s="15">
        <v>46252</v>
      </c>
      <c r="C13147" s="10" t="s">
        <v>47</v>
      </c>
      <c r="D13147" s="10" t="s">
        <v>69</v>
      </c>
      <c r="E13147" s="10">
        <v>0</v>
      </c>
      <c r="F13147" s="12">
        <v>0.28333333333333333</v>
      </c>
      <c r="G13147" s="12">
        <v>3.416666666666667</v>
      </c>
      <c r="H13147" s="12">
        <v>0</v>
      </c>
      <c r="I13147" s="4" t="str">
        <f t="shared" si="411"/>
        <v>2026-08</v>
      </c>
      <c r="J13147" s="7" t="str">
        <f>VLOOKUP(C13147,'[1]T. Apoyo Sistema'!$B$1:$C$89,2,0)</f>
        <v>SI</v>
      </c>
    </row>
    <row r="13148" spans="1:10" x14ac:dyDescent="0.25">
      <c r="A13148" s="4" t="str">
        <f t="shared" si="410"/>
        <v>46252-POX30-bbd2</v>
      </c>
      <c r="B13148" s="15">
        <v>46252</v>
      </c>
      <c r="C13148" s="10" t="s">
        <v>47</v>
      </c>
      <c r="D13148" s="10" t="s">
        <v>70</v>
      </c>
      <c r="E13148" s="10">
        <v>0</v>
      </c>
      <c r="F13148" s="12">
        <v>0</v>
      </c>
      <c r="G13148" s="12">
        <v>3.7</v>
      </c>
      <c r="H13148" s="12">
        <v>0</v>
      </c>
      <c r="I13148" s="4" t="str">
        <f t="shared" si="411"/>
        <v>2026-08</v>
      </c>
      <c r="J13148" s="7" t="str">
        <f>VLOOKUP(C13148,'[1]T. Apoyo Sistema'!$B$1:$C$89,2,0)</f>
        <v>SI</v>
      </c>
    </row>
    <row r="13149" spans="1:10" x14ac:dyDescent="0.25">
      <c r="A13149" s="4" t="str">
        <f t="shared" si="410"/>
        <v>46252-POX30-com1</v>
      </c>
      <c r="B13149" s="15">
        <v>46252</v>
      </c>
      <c r="C13149" s="10" t="s">
        <v>47</v>
      </c>
      <c r="D13149" s="10" t="s">
        <v>71</v>
      </c>
      <c r="E13149" s="10">
        <v>0</v>
      </c>
      <c r="F13149" s="12">
        <v>0</v>
      </c>
      <c r="G13149" s="12">
        <v>3.7</v>
      </c>
      <c r="H13149" s="12">
        <v>0</v>
      </c>
      <c r="I13149" s="4" t="str">
        <f t="shared" si="411"/>
        <v>2026-08</v>
      </c>
      <c r="J13149" s="7" t="str">
        <f>VLOOKUP(C13149,'[1]T. Apoyo Sistema'!$B$1:$C$89,2,0)</f>
        <v>SI</v>
      </c>
    </row>
    <row r="13150" spans="1:10" x14ac:dyDescent="0.25">
      <c r="A13150" s="4" t="str">
        <f t="shared" si="410"/>
        <v>46252-POX30-com2</v>
      </c>
      <c r="B13150" s="15">
        <v>46252</v>
      </c>
      <c r="C13150" s="10" t="s">
        <v>47</v>
      </c>
      <c r="D13150" s="10" t="s">
        <v>72</v>
      </c>
      <c r="E13150" s="10">
        <v>0</v>
      </c>
      <c r="F13150" s="12">
        <v>0</v>
      </c>
      <c r="G13150" s="12">
        <v>3.7</v>
      </c>
      <c r="H13150" s="12">
        <v>0</v>
      </c>
      <c r="I13150" s="4" t="str">
        <f t="shared" si="411"/>
        <v>2026-08</v>
      </c>
      <c r="J13150" s="7" t="str">
        <f>VLOOKUP(C13150,'[1]T. Apoyo Sistema'!$B$1:$C$89,2,0)</f>
        <v>SI</v>
      </c>
    </row>
    <row r="13151" spans="1:10" x14ac:dyDescent="0.25">
      <c r="A13151" s="4" t="str">
        <f t="shared" si="410"/>
        <v>46252-POX30-com3</v>
      </c>
      <c r="B13151" s="15">
        <v>46252</v>
      </c>
      <c r="C13151" s="10" t="s">
        <v>47</v>
      </c>
      <c r="D13151" s="10" t="s">
        <v>77</v>
      </c>
      <c r="E13151" s="10">
        <v>0</v>
      </c>
      <c r="F13151" s="12">
        <v>2.95</v>
      </c>
      <c r="G13151" s="12">
        <v>0.75</v>
      </c>
      <c r="H13151" s="12">
        <v>0</v>
      </c>
      <c r="I13151" s="4" t="str">
        <f t="shared" si="411"/>
        <v>2026-08</v>
      </c>
      <c r="J13151" s="7" t="str">
        <f>VLOOKUP(C13151,'[1]T. Apoyo Sistema'!$B$1:$C$89,2,0)</f>
        <v>SI</v>
      </c>
    </row>
    <row r="13152" spans="1:10" x14ac:dyDescent="0.25">
      <c r="A13152" s="4" t="str">
        <f t="shared" si="410"/>
        <v>46252-POX30-com4</v>
      </c>
      <c r="B13152" s="15">
        <v>46252</v>
      </c>
      <c r="C13152" s="10" t="s">
        <v>47</v>
      </c>
      <c r="D13152" s="10" t="s">
        <v>78</v>
      </c>
      <c r="E13152" s="10">
        <v>0</v>
      </c>
      <c r="F13152" s="12">
        <v>3</v>
      </c>
      <c r="G13152" s="12">
        <v>0.70000000000000018</v>
      </c>
      <c r="H13152" s="12">
        <v>0</v>
      </c>
      <c r="I13152" s="4" t="str">
        <f t="shared" si="411"/>
        <v>2026-08</v>
      </c>
      <c r="J13152" s="7" t="str">
        <f>VLOOKUP(C13152,'[1]T. Apoyo Sistema'!$B$1:$C$89,2,0)</f>
        <v>SI</v>
      </c>
    </row>
    <row r="13153" spans="1:10" x14ac:dyDescent="0.25">
      <c r="A13153" s="4" t="str">
        <f t="shared" si="410"/>
        <v>46252-POX30-gen1</v>
      </c>
      <c r="B13153" s="15">
        <v>46252</v>
      </c>
      <c r="C13153" s="10" t="s">
        <v>47</v>
      </c>
      <c r="D13153" s="10" t="s">
        <v>59</v>
      </c>
      <c r="E13153" s="10">
        <v>0</v>
      </c>
      <c r="F13153" s="12">
        <v>0</v>
      </c>
      <c r="G13153" s="12">
        <v>0</v>
      </c>
      <c r="H13153" s="12">
        <v>3.7</v>
      </c>
      <c r="I13153" s="4" t="str">
        <f t="shared" si="411"/>
        <v>2026-08</v>
      </c>
      <c r="J13153" s="7" t="str">
        <f>VLOOKUP(C13153,'[1]T. Apoyo Sistema'!$B$1:$C$89,2,0)</f>
        <v>SI</v>
      </c>
    </row>
    <row r="13154" spans="1:10" x14ac:dyDescent="0.25">
      <c r="A13154" s="4" t="str">
        <f t="shared" si="410"/>
        <v>46252-POX30-gen2</v>
      </c>
      <c r="B13154" s="15">
        <v>46252</v>
      </c>
      <c r="C13154" s="10" t="s">
        <v>47</v>
      </c>
      <c r="D13154" s="10" t="s">
        <v>73</v>
      </c>
      <c r="E13154" s="10">
        <v>0</v>
      </c>
      <c r="F13154" s="12">
        <v>3.2</v>
      </c>
      <c r="G13154" s="12">
        <v>0.5</v>
      </c>
      <c r="H13154" s="12">
        <v>0</v>
      </c>
      <c r="I13154" s="4" t="str">
        <f t="shared" si="411"/>
        <v>2026-08</v>
      </c>
      <c r="J13154" s="7" t="str">
        <f>VLOOKUP(C13154,'[1]T. Apoyo Sistema'!$B$1:$C$89,2,0)</f>
        <v>SI</v>
      </c>
    </row>
    <row r="13155" spans="1:10" x14ac:dyDescent="0.25">
      <c r="A13155" s="4" t="str">
        <f t="shared" si="410"/>
        <v>46252-POX30-psa1</v>
      </c>
      <c r="B13155" s="15">
        <v>46252</v>
      </c>
      <c r="C13155" s="10" t="s">
        <v>47</v>
      </c>
      <c r="D13155" s="10" t="s">
        <v>60</v>
      </c>
      <c r="E13155" s="10">
        <v>0</v>
      </c>
      <c r="F13155" s="12">
        <v>0</v>
      </c>
      <c r="G13155" s="12">
        <v>3.7</v>
      </c>
      <c r="H13155" s="12">
        <v>0</v>
      </c>
      <c r="I13155" s="4" t="str">
        <f t="shared" si="411"/>
        <v>2026-08</v>
      </c>
      <c r="J13155" s="7" t="str">
        <f>VLOOKUP(C13155,'[1]T. Apoyo Sistema'!$B$1:$C$89,2,0)</f>
        <v>SI</v>
      </c>
    </row>
    <row r="13156" spans="1:10" x14ac:dyDescent="0.25">
      <c r="A13156" s="4" t="str">
        <f t="shared" si="410"/>
        <v>46252-POX30-psa2</v>
      </c>
      <c r="B13156" s="15">
        <v>46252</v>
      </c>
      <c r="C13156" s="10" t="s">
        <v>47</v>
      </c>
      <c r="D13156" s="10" t="s">
        <v>74</v>
      </c>
      <c r="E13156" s="10">
        <v>0</v>
      </c>
      <c r="F13156" s="12">
        <v>2.85</v>
      </c>
      <c r="G13156" s="12">
        <v>0.85000000000000009</v>
      </c>
      <c r="H13156" s="12">
        <v>0</v>
      </c>
      <c r="I13156" s="4" t="str">
        <f t="shared" si="411"/>
        <v>2026-08</v>
      </c>
      <c r="J13156" s="7" t="str">
        <f>VLOOKUP(C13156,'[1]T. Apoyo Sistema'!$B$1:$C$89,2,0)</f>
        <v>SI</v>
      </c>
    </row>
    <row r="13157" spans="1:10" x14ac:dyDescent="0.25">
      <c r="A13157" s="4" t="str">
        <f t="shared" si="410"/>
        <v>46252-POX30-psa3</v>
      </c>
      <c r="B13157" s="15">
        <v>46252</v>
      </c>
      <c r="C13157" s="10" t="s">
        <v>47</v>
      </c>
      <c r="D13157" s="10" t="s">
        <v>79</v>
      </c>
      <c r="E13157" s="10">
        <v>0</v>
      </c>
      <c r="F13157" s="12">
        <v>2.8166666666666669</v>
      </c>
      <c r="G13157" s="12">
        <v>0.8833333333333333</v>
      </c>
      <c r="H13157" s="12">
        <v>0</v>
      </c>
      <c r="I13157" s="4" t="str">
        <f t="shared" si="411"/>
        <v>2026-08</v>
      </c>
      <c r="J13157" s="7" t="str">
        <f>VLOOKUP(C13157,'[1]T. Apoyo Sistema'!$B$1:$C$89,2,0)</f>
        <v>SI</v>
      </c>
    </row>
    <row r="13158" spans="1:10" x14ac:dyDescent="0.25">
      <c r="A13158" s="4" t="str">
        <f t="shared" si="410"/>
        <v>46252-POX30-psa4</v>
      </c>
      <c r="B13158" s="15">
        <v>46252</v>
      </c>
      <c r="C13158" s="10" t="s">
        <v>47</v>
      </c>
      <c r="D13158" s="10" t="s">
        <v>80</v>
      </c>
      <c r="E13158" s="10">
        <v>0</v>
      </c>
      <c r="F13158" s="12">
        <v>0</v>
      </c>
      <c r="G13158" s="12">
        <v>3.7</v>
      </c>
      <c r="H13158" s="12">
        <v>0</v>
      </c>
      <c r="I13158" s="4" t="str">
        <f t="shared" si="411"/>
        <v>2026-08</v>
      </c>
      <c r="J13158" s="7" t="str">
        <f>VLOOKUP(C13158,'[1]T. Apoyo Sistema'!$B$1:$C$89,2,0)</f>
        <v>SI</v>
      </c>
    </row>
    <row r="13159" spans="1:10" x14ac:dyDescent="0.25">
      <c r="A13159" s="4" t="str">
        <f t="shared" si="410"/>
        <v>46252-POX30-sec1</v>
      </c>
      <c r="B13159" s="15">
        <v>46252</v>
      </c>
      <c r="C13159" s="10" t="s">
        <v>47</v>
      </c>
      <c r="D13159" s="10" t="s">
        <v>75</v>
      </c>
      <c r="E13159" s="10">
        <v>0</v>
      </c>
      <c r="F13159" s="12">
        <v>3.1333333333333333</v>
      </c>
      <c r="G13159" s="12">
        <v>0.56666666666666687</v>
      </c>
      <c r="H13159" s="12">
        <v>0</v>
      </c>
      <c r="I13159" s="4" t="str">
        <f t="shared" si="411"/>
        <v>2026-08</v>
      </c>
      <c r="J13159" s="7" t="str">
        <f>VLOOKUP(C13159,'[1]T. Apoyo Sistema'!$B$1:$C$89,2,0)</f>
        <v>SI</v>
      </c>
    </row>
    <row r="13160" spans="1:10" x14ac:dyDescent="0.25">
      <c r="A13160" s="4" t="str">
        <f t="shared" si="410"/>
        <v>46252-POX30-sec2</v>
      </c>
      <c r="B13160" s="15">
        <v>46252</v>
      </c>
      <c r="C13160" s="10" t="s">
        <v>47</v>
      </c>
      <c r="D13160" s="10" t="s">
        <v>76</v>
      </c>
      <c r="E13160" s="10">
        <v>0</v>
      </c>
      <c r="F13160" s="12">
        <v>3.1333333333333333</v>
      </c>
      <c r="G13160" s="12">
        <v>0.56666666666666687</v>
      </c>
      <c r="H13160" s="12">
        <v>0</v>
      </c>
      <c r="I13160" s="4" t="str">
        <f t="shared" si="411"/>
        <v>2026-08</v>
      </c>
      <c r="J13160" s="7" t="str">
        <f>VLOOKUP(C13160,'[1]T. Apoyo Sistema'!$B$1:$C$89,2,0)</f>
        <v>SI</v>
      </c>
    </row>
    <row r="13161" spans="1:10" x14ac:dyDescent="0.25">
      <c r="A13161" s="4" t="str">
        <f t="shared" si="410"/>
        <v>46252-POX31-bbd1</v>
      </c>
      <c r="B13161" s="15">
        <v>46252</v>
      </c>
      <c r="C13161" s="10" t="s">
        <v>91</v>
      </c>
      <c r="D13161" s="10" t="s">
        <v>69</v>
      </c>
      <c r="E13161" s="10">
        <v>0</v>
      </c>
      <c r="F13161" s="12">
        <v>0</v>
      </c>
      <c r="G13161" s="12">
        <v>2.75</v>
      </c>
      <c r="H13161" s="12">
        <v>0</v>
      </c>
      <c r="I13161" s="4" t="str">
        <f t="shared" si="411"/>
        <v>2026-08</v>
      </c>
      <c r="J13161" s="7" t="str">
        <f>VLOOKUP(C13161,'[1]T. Apoyo Sistema'!$B$1:$C$89,2,0)</f>
        <v>SI</v>
      </c>
    </row>
    <row r="13162" spans="1:10" x14ac:dyDescent="0.25">
      <c r="A13162" s="4" t="str">
        <f t="shared" si="410"/>
        <v>46252-POX31-bbd2</v>
      </c>
      <c r="B13162" s="15">
        <v>46252</v>
      </c>
      <c r="C13162" s="10" t="s">
        <v>91</v>
      </c>
      <c r="D13162" s="10" t="s">
        <v>70</v>
      </c>
      <c r="E13162" s="10">
        <v>0</v>
      </c>
      <c r="F13162" s="12">
        <v>0</v>
      </c>
      <c r="G13162" s="12">
        <v>2.75</v>
      </c>
      <c r="H13162" s="12">
        <v>0</v>
      </c>
      <c r="I13162" s="4" t="str">
        <f t="shared" si="411"/>
        <v>2026-08</v>
      </c>
      <c r="J13162" s="7" t="str">
        <f>VLOOKUP(C13162,'[1]T. Apoyo Sistema'!$B$1:$C$89,2,0)</f>
        <v>SI</v>
      </c>
    </row>
    <row r="13163" spans="1:10" x14ac:dyDescent="0.25">
      <c r="A13163" s="4" t="str">
        <f t="shared" si="410"/>
        <v>46252-POX31-com1</v>
      </c>
      <c r="B13163" s="15">
        <v>46252</v>
      </c>
      <c r="C13163" s="10" t="s">
        <v>91</v>
      </c>
      <c r="D13163" s="10" t="s">
        <v>71</v>
      </c>
      <c r="E13163" s="10">
        <v>0</v>
      </c>
      <c r="F13163" s="12">
        <v>0</v>
      </c>
      <c r="G13163" s="12">
        <v>2.75</v>
      </c>
      <c r="H13163" s="12">
        <v>0</v>
      </c>
      <c r="I13163" s="4" t="str">
        <f t="shared" si="411"/>
        <v>2026-08</v>
      </c>
      <c r="J13163" s="7" t="str">
        <f>VLOOKUP(C13163,'[1]T. Apoyo Sistema'!$B$1:$C$89,2,0)</f>
        <v>SI</v>
      </c>
    </row>
    <row r="13164" spans="1:10" x14ac:dyDescent="0.25">
      <c r="A13164" s="4" t="str">
        <f t="shared" si="410"/>
        <v>46252-POX31-com2</v>
      </c>
      <c r="B13164" s="15">
        <v>46252</v>
      </c>
      <c r="C13164" s="10" t="s">
        <v>91</v>
      </c>
      <c r="D13164" s="10" t="s">
        <v>72</v>
      </c>
      <c r="E13164" s="10">
        <v>0</v>
      </c>
      <c r="F13164" s="12">
        <v>0</v>
      </c>
      <c r="G13164" s="12">
        <v>2.75</v>
      </c>
      <c r="H13164" s="12">
        <v>0</v>
      </c>
      <c r="I13164" s="4" t="str">
        <f t="shared" si="411"/>
        <v>2026-08</v>
      </c>
      <c r="J13164" s="7" t="str">
        <f>VLOOKUP(C13164,'[1]T. Apoyo Sistema'!$B$1:$C$89,2,0)</f>
        <v>SI</v>
      </c>
    </row>
    <row r="13165" spans="1:10" x14ac:dyDescent="0.25">
      <c r="A13165" s="4" t="str">
        <f t="shared" si="410"/>
        <v>46252-POX31-com3</v>
      </c>
      <c r="B13165" s="15">
        <v>46252</v>
      </c>
      <c r="C13165" s="10" t="s">
        <v>91</v>
      </c>
      <c r="D13165" s="10" t="s">
        <v>77</v>
      </c>
      <c r="E13165" s="10">
        <v>0</v>
      </c>
      <c r="F13165" s="12">
        <v>0</v>
      </c>
      <c r="G13165" s="12">
        <v>2.75</v>
      </c>
      <c r="H13165" s="12">
        <v>0</v>
      </c>
      <c r="I13165" s="4" t="str">
        <f t="shared" si="411"/>
        <v>2026-08</v>
      </c>
      <c r="J13165" s="7" t="str">
        <f>VLOOKUP(C13165,'[1]T. Apoyo Sistema'!$B$1:$C$89,2,0)</f>
        <v>SI</v>
      </c>
    </row>
    <row r="13166" spans="1:10" x14ac:dyDescent="0.25">
      <c r="A13166" s="4" t="str">
        <f t="shared" si="410"/>
        <v>46252-POX31-com4</v>
      </c>
      <c r="B13166" s="15">
        <v>46252</v>
      </c>
      <c r="C13166" s="10" t="s">
        <v>91</v>
      </c>
      <c r="D13166" s="10" t="s">
        <v>78</v>
      </c>
      <c r="E13166" s="10">
        <v>0</v>
      </c>
      <c r="F13166" s="12">
        <v>0</v>
      </c>
      <c r="G13166" s="12">
        <v>2.75</v>
      </c>
      <c r="H13166" s="12">
        <v>0</v>
      </c>
      <c r="I13166" s="4" t="str">
        <f t="shared" si="411"/>
        <v>2026-08</v>
      </c>
      <c r="J13166" s="7" t="str">
        <f>VLOOKUP(C13166,'[1]T. Apoyo Sistema'!$B$1:$C$89,2,0)</f>
        <v>SI</v>
      </c>
    </row>
    <row r="13167" spans="1:10" x14ac:dyDescent="0.25">
      <c r="A13167" s="4" t="str">
        <f t="shared" si="410"/>
        <v>46252-POX31-gen1</v>
      </c>
      <c r="B13167" s="15">
        <v>46252</v>
      </c>
      <c r="C13167" s="10" t="s">
        <v>91</v>
      </c>
      <c r="D13167" s="10" t="s">
        <v>59</v>
      </c>
      <c r="E13167" s="10">
        <v>0</v>
      </c>
      <c r="F13167" s="12">
        <v>0</v>
      </c>
      <c r="G13167" s="12">
        <v>2.75</v>
      </c>
      <c r="H13167" s="12">
        <v>0</v>
      </c>
      <c r="I13167" s="4" t="str">
        <f t="shared" si="411"/>
        <v>2026-08</v>
      </c>
      <c r="J13167" s="7" t="str">
        <f>VLOOKUP(C13167,'[1]T. Apoyo Sistema'!$B$1:$C$89,2,0)</f>
        <v>SI</v>
      </c>
    </row>
    <row r="13168" spans="1:10" x14ac:dyDescent="0.25">
      <c r="A13168" s="4" t="str">
        <f t="shared" si="410"/>
        <v>46252-POX31-gen2</v>
      </c>
      <c r="B13168" s="15">
        <v>46252</v>
      </c>
      <c r="C13168" s="10" t="s">
        <v>91</v>
      </c>
      <c r="D13168" s="10" t="s">
        <v>73</v>
      </c>
      <c r="E13168" s="10">
        <v>0</v>
      </c>
      <c r="F13168" s="12">
        <v>0</v>
      </c>
      <c r="G13168" s="12">
        <v>2.75</v>
      </c>
      <c r="H13168" s="12">
        <v>0</v>
      </c>
      <c r="I13168" s="4" t="str">
        <f t="shared" si="411"/>
        <v>2026-08</v>
      </c>
      <c r="J13168" s="7" t="str">
        <f>VLOOKUP(C13168,'[1]T. Apoyo Sistema'!$B$1:$C$89,2,0)</f>
        <v>SI</v>
      </c>
    </row>
    <row r="13169" spans="1:10" x14ac:dyDescent="0.25">
      <c r="A13169" s="4" t="str">
        <f t="shared" si="410"/>
        <v>46252-POX31-psa1</v>
      </c>
      <c r="B13169" s="15">
        <v>46252</v>
      </c>
      <c r="C13169" s="10" t="s">
        <v>91</v>
      </c>
      <c r="D13169" s="10" t="s">
        <v>60</v>
      </c>
      <c r="E13169" s="10">
        <v>0</v>
      </c>
      <c r="F13169" s="12">
        <v>0</v>
      </c>
      <c r="G13169" s="12">
        <v>2.75</v>
      </c>
      <c r="H13169" s="12">
        <v>0</v>
      </c>
      <c r="I13169" s="4" t="str">
        <f t="shared" si="411"/>
        <v>2026-08</v>
      </c>
      <c r="J13169" s="7" t="str">
        <f>VLOOKUP(C13169,'[1]T. Apoyo Sistema'!$B$1:$C$89,2,0)</f>
        <v>SI</v>
      </c>
    </row>
    <row r="13170" spans="1:10" x14ac:dyDescent="0.25">
      <c r="A13170" s="4" t="str">
        <f t="shared" si="410"/>
        <v>46252-POX31-psa2</v>
      </c>
      <c r="B13170" s="15">
        <v>46252</v>
      </c>
      <c r="C13170" s="10" t="s">
        <v>91</v>
      </c>
      <c r="D13170" s="10" t="s">
        <v>74</v>
      </c>
      <c r="E13170" s="10">
        <v>0</v>
      </c>
      <c r="F13170" s="12">
        <v>0</v>
      </c>
      <c r="G13170" s="12">
        <v>2.75</v>
      </c>
      <c r="H13170" s="12">
        <v>0</v>
      </c>
      <c r="I13170" s="4" t="str">
        <f t="shared" si="411"/>
        <v>2026-08</v>
      </c>
      <c r="J13170" s="7" t="str">
        <f>VLOOKUP(C13170,'[1]T. Apoyo Sistema'!$B$1:$C$89,2,0)</f>
        <v>SI</v>
      </c>
    </row>
    <row r="13171" spans="1:10" x14ac:dyDescent="0.25">
      <c r="A13171" s="4" t="str">
        <f t="shared" si="410"/>
        <v>46252-POX31-psa3</v>
      </c>
      <c r="B13171" s="15">
        <v>46252</v>
      </c>
      <c r="C13171" s="10" t="s">
        <v>91</v>
      </c>
      <c r="D13171" s="10" t="s">
        <v>79</v>
      </c>
      <c r="E13171" s="10">
        <v>0</v>
      </c>
      <c r="F13171" s="12">
        <v>0</v>
      </c>
      <c r="G13171" s="12">
        <v>2.75</v>
      </c>
      <c r="H13171" s="12">
        <v>0</v>
      </c>
      <c r="I13171" s="4" t="str">
        <f t="shared" si="411"/>
        <v>2026-08</v>
      </c>
      <c r="J13171" s="7" t="str">
        <f>VLOOKUP(C13171,'[1]T. Apoyo Sistema'!$B$1:$C$89,2,0)</f>
        <v>SI</v>
      </c>
    </row>
    <row r="13172" spans="1:10" x14ac:dyDescent="0.25">
      <c r="A13172" s="4" t="str">
        <f t="shared" si="410"/>
        <v>46252-POX31-psa4</v>
      </c>
      <c r="B13172" s="15">
        <v>46252</v>
      </c>
      <c r="C13172" s="10" t="s">
        <v>91</v>
      </c>
      <c r="D13172" s="10" t="s">
        <v>80</v>
      </c>
      <c r="E13172" s="10">
        <v>0</v>
      </c>
      <c r="F13172" s="12">
        <v>0</v>
      </c>
      <c r="G13172" s="12">
        <v>2.75</v>
      </c>
      <c r="H13172" s="12">
        <v>0</v>
      </c>
      <c r="I13172" s="4" t="str">
        <f t="shared" si="411"/>
        <v>2026-08</v>
      </c>
      <c r="J13172" s="7" t="str">
        <f>VLOOKUP(C13172,'[1]T. Apoyo Sistema'!$B$1:$C$89,2,0)</f>
        <v>SI</v>
      </c>
    </row>
    <row r="13173" spans="1:10" x14ac:dyDescent="0.25">
      <c r="A13173" s="4" t="str">
        <f t="shared" si="410"/>
        <v>46252-POX31-sec1</v>
      </c>
      <c r="B13173" s="15">
        <v>46252</v>
      </c>
      <c r="C13173" s="10" t="s">
        <v>91</v>
      </c>
      <c r="D13173" s="10" t="s">
        <v>75</v>
      </c>
      <c r="E13173" s="10">
        <v>0</v>
      </c>
      <c r="F13173" s="12">
        <v>0</v>
      </c>
      <c r="G13173" s="12">
        <v>2.75</v>
      </c>
      <c r="H13173" s="12">
        <v>0</v>
      </c>
      <c r="I13173" s="4" t="str">
        <f t="shared" si="411"/>
        <v>2026-08</v>
      </c>
      <c r="J13173" s="7" t="str">
        <f>VLOOKUP(C13173,'[1]T. Apoyo Sistema'!$B$1:$C$89,2,0)</f>
        <v>SI</v>
      </c>
    </row>
    <row r="13174" spans="1:10" x14ac:dyDescent="0.25">
      <c r="A13174" s="4" t="str">
        <f t="shared" si="410"/>
        <v>46252-POX31-sec2</v>
      </c>
      <c r="B13174" s="15">
        <v>46252</v>
      </c>
      <c r="C13174" s="10" t="s">
        <v>91</v>
      </c>
      <c r="D13174" s="10" t="s">
        <v>76</v>
      </c>
      <c r="E13174" s="10">
        <v>0</v>
      </c>
      <c r="F13174" s="12">
        <v>0</v>
      </c>
      <c r="G13174" s="12">
        <v>2.75</v>
      </c>
      <c r="H13174" s="12">
        <v>0</v>
      </c>
      <c r="I13174" s="4" t="str">
        <f t="shared" si="411"/>
        <v>2026-08</v>
      </c>
      <c r="J13174" s="7" t="str">
        <f>VLOOKUP(C13174,'[1]T. Apoyo Sistema'!$B$1:$C$89,2,0)</f>
        <v>SI</v>
      </c>
    </row>
    <row r="13175" spans="1:10" x14ac:dyDescent="0.25">
      <c r="A13175" s="4" t="str">
        <f t="shared" si="410"/>
        <v>46252-POX33-bbd1</v>
      </c>
      <c r="B13175" s="15">
        <v>46252</v>
      </c>
      <c r="C13175" s="10" t="s">
        <v>31</v>
      </c>
      <c r="D13175" s="10" t="s">
        <v>69</v>
      </c>
      <c r="E13175" s="10">
        <v>0</v>
      </c>
      <c r="F13175" s="12">
        <v>0</v>
      </c>
      <c r="G13175" s="12">
        <v>2.2166666666666668</v>
      </c>
      <c r="H13175" s="12">
        <v>0</v>
      </c>
      <c r="I13175" s="4" t="str">
        <f t="shared" si="411"/>
        <v>2026-08</v>
      </c>
      <c r="J13175" s="7" t="str">
        <f>VLOOKUP(C13175,'[1]T. Apoyo Sistema'!$B$1:$C$89,2,0)</f>
        <v>SI</v>
      </c>
    </row>
    <row r="13176" spans="1:10" x14ac:dyDescent="0.25">
      <c r="A13176" s="4" t="str">
        <f t="shared" si="410"/>
        <v>46252-POX33-bbd2</v>
      </c>
      <c r="B13176" s="15">
        <v>46252</v>
      </c>
      <c r="C13176" s="10" t="s">
        <v>31</v>
      </c>
      <c r="D13176" s="10" t="s">
        <v>70</v>
      </c>
      <c r="E13176" s="10">
        <v>0</v>
      </c>
      <c r="F13176" s="12">
        <v>0</v>
      </c>
      <c r="G13176" s="12">
        <v>2.2166666666666668</v>
      </c>
      <c r="H13176" s="12">
        <v>0</v>
      </c>
      <c r="I13176" s="4" t="str">
        <f t="shared" si="411"/>
        <v>2026-08</v>
      </c>
      <c r="J13176" s="7" t="str">
        <f>VLOOKUP(C13176,'[1]T. Apoyo Sistema'!$B$1:$C$89,2,0)</f>
        <v>SI</v>
      </c>
    </row>
    <row r="13177" spans="1:10" x14ac:dyDescent="0.25">
      <c r="A13177" s="4" t="str">
        <f t="shared" si="410"/>
        <v>46252-POX33-com1</v>
      </c>
      <c r="B13177" s="15">
        <v>46252</v>
      </c>
      <c r="C13177" s="10" t="s">
        <v>31</v>
      </c>
      <c r="D13177" s="10" t="s">
        <v>71</v>
      </c>
      <c r="E13177" s="10">
        <v>0</v>
      </c>
      <c r="F13177" s="12">
        <v>0</v>
      </c>
      <c r="G13177" s="12">
        <v>2.2166666666666668</v>
      </c>
      <c r="H13177" s="12">
        <v>0</v>
      </c>
      <c r="I13177" s="4" t="str">
        <f t="shared" si="411"/>
        <v>2026-08</v>
      </c>
      <c r="J13177" s="7" t="str">
        <f>VLOOKUP(C13177,'[1]T. Apoyo Sistema'!$B$1:$C$89,2,0)</f>
        <v>SI</v>
      </c>
    </row>
    <row r="13178" spans="1:10" x14ac:dyDescent="0.25">
      <c r="A13178" s="4" t="str">
        <f t="shared" si="410"/>
        <v>46252-POX33-com2</v>
      </c>
      <c r="B13178" s="15">
        <v>46252</v>
      </c>
      <c r="C13178" s="10" t="s">
        <v>31</v>
      </c>
      <c r="D13178" s="10" t="s">
        <v>72</v>
      </c>
      <c r="E13178" s="10">
        <v>0</v>
      </c>
      <c r="F13178" s="12">
        <v>0</v>
      </c>
      <c r="G13178" s="12">
        <v>2.2166666666666668</v>
      </c>
      <c r="H13178" s="12">
        <v>0</v>
      </c>
      <c r="I13178" s="4" t="str">
        <f t="shared" si="411"/>
        <v>2026-08</v>
      </c>
      <c r="J13178" s="7" t="str">
        <f>VLOOKUP(C13178,'[1]T. Apoyo Sistema'!$B$1:$C$89,2,0)</f>
        <v>SI</v>
      </c>
    </row>
    <row r="13179" spans="1:10" x14ac:dyDescent="0.25">
      <c r="A13179" s="4" t="str">
        <f t="shared" si="410"/>
        <v>46252-POX33-com3</v>
      </c>
      <c r="B13179" s="15">
        <v>46252</v>
      </c>
      <c r="C13179" s="10" t="s">
        <v>31</v>
      </c>
      <c r="D13179" s="10" t="s">
        <v>77</v>
      </c>
      <c r="E13179" s="10">
        <v>0</v>
      </c>
      <c r="F13179" s="12">
        <v>2.2166666666666668</v>
      </c>
      <c r="G13179" s="12">
        <v>0</v>
      </c>
      <c r="H13179" s="12">
        <v>0</v>
      </c>
      <c r="I13179" s="4" t="str">
        <f t="shared" si="411"/>
        <v>2026-08</v>
      </c>
      <c r="J13179" s="7" t="str">
        <f>VLOOKUP(C13179,'[1]T. Apoyo Sistema'!$B$1:$C$89,2,0)</f>
        <v>SI</v>
      </c>
    </row>
    <row r="13180" spans="1:10" x14ac:dyDescent="0.25">
      <c r="A13180" s="4" t="str">
        <f t="shared" si="410"/>
        <v>46252-POX33-com4</v>
      </c>
      <c r="B13180" s="15">
        <v>46252</v>
      </c>
      <c r="C13180" s="10" t="s">
        <v>31</v>
      </c>
      <c r="D13180" s="10" t="s">
        <v>78</v>
      </c>
      <c r="E13180" s="10">
        <v>0</v>
      </c>
      <c r="F13180" s="12">
        <v>2.2166666666666668</v>
      </c>
      <c r="G13180" s="12">
        <v>0</v>
      </c>
      <c r="H13180" s="12">
        <v>0</v>
      </c>
      <c r="I13180" s="4" t="str">
        <f t="shared" si="411"/>
        <v>2026-08</v>
      </c>
      <c r="J13180" s="7" t="str">
        <f>VLOOKUP(C13180,'[1]T. Apoyo Sistema'!$B$1:$C$89,2,0)</f>
        <v>SI</v>
      </c>
    </row>
    <row r="13181" spans="1:10" x14ac:dyDescent="0.25">
      <c r="A13181" s="4" t="str">
        <f t="shared" si="410"/>
        <v>46252-POX33-gen1</v>
      </c>
      <c r="B13181" s="15">
        <v>46252</v>
      </c>
      <c r="C13181" s="10" t="s">
        <v>31</v>
      </c>
      <c r="D13181" s="10" t="s">
        <v>59</v>
      </c>
      <c r="E13181" s="10">
        <v>0</v>
      </c>
      <c r="F13181" s="12">
        <v>2.2166666666666668</v>
      </c>
      <c r="G13181" s="12">
        <v>0</v>
      </c>
      <c r="H13181" s="12">
        <v>0</v>
      </c>
      <c r="I13181" s="4" t="str">
        <f t="shared" si="411"/>
        <v>2026-08</v>
      </c>
      <c r="J13181" s="7" t="str">
        <f>VLOOKUP(C13181,'[1]T. Apoyo Sistema'!$B$1:$C$89,2,0)</f>
        <v>SI</v>
      </c>
    </row>
    <row r="13182" spans="1:10" x14ac:dyDescent="0.25">
      <c r="A13182" s="4" t="str">
        <f t="shared" si="410"/>
        <v>46252-POX33-gen2</v>
      </c>
      <c r="B13182" s="15">
        <v>46252</v>
      </c>
      <c r="C13182" s="10" t="s">
        <v>31</v>
      </c>
      <c r="D13182" s="10" t="s">
        <v>73</v>
      </c>
      <c r="E13182" s="10">
        <v>0</v>
      </c>
      <c r="F13182" s="12">
        <v>0</v>
      </c>
      <c r="G13182" s="12">
        <v>2.2166666666666668</v>
      </c>
      <c r="H13182" s="12">
        <v>0</v>
      </c>
      <c r="I13182" s="4" t="str">
        <f t="shared" si="411"/>
        <v>2026-08</v>
      </c>
      <c r="J13182" s="7" t="str">
        <f>VLOOKUP(C13182,'[1]T. Apoyo Sistema'!$B$1:$C$89,2,0)</f>
        <v>SI</v>
      </c>
    </row>
    <row r="13183" spans="1:10" x14ac:dyDescent="0.25">
      <c r="A13183" s="4" t="str">
        <f t="shared" si="410"/>
        <v>46252-POX33-psa1</v>
      </c>
      <c r="B13183" s="15">
        <v>46252</v>
      </c>
      <c r="C13183" s="10" t="s">
        <v>31</v>
      </c>
      <c r="D13183" s="10" t="s">
        <v>60</v>
      </c>
      <c r="E13183" s="10">
        <v>0</v>
      </c>
      <c r="F13183" s="12">
        <v>0</v>
      </c>
      <c r="G13183" s="12">
        <v>2.2166666666666668</v>
      </c>
      <c r="H13183" s="12">
        <v>0</v>
      </c>
      <c r="I13183" s="4" t="str">
        <f t="shared" si="411"/>
        <v>2026-08</v>
      </c>
      <c r="J13183" s="7" t="str">
        <f>VLOOKUP(C13183,'[1]T. Apoyo Sistema'!$B$1:$C$89,2,0)</f>
        <v>SI</v>
      </c>
    </row>
    <row r="13184" spans="1:10" x14ac:dyDescent="0.25">
      <c r="A13184" s="4" t="str">
        <f t="shared" si="410"/>
        <v>46252-POX33-psa2</v>
      </c>
      <c r="B13184" s="15">
        <v>46252</v>
      </c>
      <c r="C13184" s="10" t="s">
        <v>31</v>
      </c>
      <c r="D13184" s="10" t="s">
        <v>74</v>
      </c>
      <c r="E13184" s="10">
        <v>0</v>
      </c>
      <c r="F13184" s="12">
        <v>0</v>
      </c>
      <c r="G13184" s="12">
        <v>2.2166666666666668</v>
      </c>
      <c r="H13184" s="12">
        <v>0</v>
      </c>
      <c r="I13184" s="4" t="str">
        <f t="shared" si="411"/>
        <v>2026-08</v>
      </c>
      <c r="J13184" s="7" t="str">
        <f>VLOOKUP(C13184,'[1]T. Apoyo Sistema'!$B$1:$C$89,2,0)</f>
        <v>SI</v>
      </c>
    </row>
    <row r="13185" spans="1:10" x14ac:dyDescent="0.25">
      <c r="A13185" s="4" t="str">
        <f t="shared" si="410"/>
        <v>46252-POX33-psa3</v>
      </c>
      <c r="B13185" s="15">
        <v>46252</v>
      </c>
      <c r="C13185" s="10" t="s">
        <v>31</v>
      </c>
      <c r="D13185" s="10" t="s">
        <v>79</v>
      </c>
      <c r="E13185" s="10">
        <v>0</v>
      </c>
      <c r="F13185" s="12">
        <v>2.2166666666666668</v>
      </c>
      <c r="G13185" s="12">
        <v>0</v>
      </c>
      <c r="H13185" s="12">
        <v>0</v>
      </c>
      <c r="I13185" s="4" t="str">
        <f t="shared" si="411"/>
        <v>2026-08</v>
      </c>
      <c r="J13185" s="7" t="str">
        <f>VLOOKUP(C13185,'[1]T. Apoyo Sistema'!$B$1:$C$89,2,0)</f>
        <v>SI</v>
      </c>
    </row>
    <row r="13186" spans="1:10" x14ac:dyDescent="0.25">
      <c r="A13186" s="4" t="str">
        <f t="shared" ref="A13186:A13249" si="412">CONCATENATE(B13186,"-",C13186,"-",D13186)</f>
        <v>46252-POX33-psa4</v>
      </c>
      <c r="B13186" s="15">
        <v>46252</v>
      </c>
      <c r="C13186" s="10" t="s">
        <v>31</v>
      </c>
      <c r="D13186" s="10" t="s">
        <v>80</v>
      </c>
      <c r="E13186" s="10">
        <v>0</v>
      </c>
      <c r="F13186" s="12">
        <v>2.2166666666666668</v>
      </c>
      <c r="G13186" s="12">
        <v>0</v>
      </c>
      <c r="H13186" s="12">
        <v>0</v>
      </c>
      <c r="I13186" s="4" t="str">
        <f t="shared" ref="I13186:I13249" si="413">TEXT(B13186,"yyyy-mm")</f>
        <v>2026-08</v>
      </c>
      <c r="J13186" s="7" t="str">
        <f>VLOOKUP(C13186,'[1]T. Apoyo Sistema'!$B$1:$C$89,2,0)</f>
        <v>SI</v>
      </c>
    </row>
    <row r="13187" spans="1:10" x14ac:dyDescent="0.25">
      <c r="A13187" s="4" t="str">
        <f t="shared" si="412"/>
        <v>46252-POX33-sec1</v>
      </c>
      <c r="B13187" s="15">
        <v>46252</v>
      </c>
      <c r="C13187" s="10" t="s">
        <v>31</v>
      </c>
      <c r="D13187" s="10" t="s">
        <v>75</v>
      </c>
      <c r="E13187" s="10">
        <v>0</v>
      </c>
      <c r="F13187" s="12">
        <v>2.2166666666666668</v>
      </c>
      <c r="G13187" s="12">
        <v>0</v>
      </c>
      <c r="H13187" s="12">
        <v>0</v>
      </c>
      <c r="I13187" s="4" t="str">
        <f t="shared" si="413"/>
        <v>2026-08</v>
      </c>
      <c r="J13187" s="7" t="str">
        <f>VLOOKUP(C13187,'[1]T. Apoyo Sistema'!$B$1:$C$89,2,0)</f>
        <v>SI</v>
      </c>
    </row>
    <row r="13188" spans="1:10" x14ac:dyDescent="0.25">
      <c r="A13188" s="4" t="str">
        <f t="shared" si="412"/>
        <v>46252-POX33-sec2</v>
      </c>
      <c r="B13188" s="15">
        <v>46252</v>
      </c>
      <c r="C13188" s="10" t="s">
        <v>31</v>
      </c>
      <c r="D13188" s="10" t="s">
        <v>76</v>
      </c>
      <c r="E13188" s="10">
        <v>0</v>
      </c>
      <c r="F13188" s="12">
        <v>2.2166666666666668</v>
      </c>
      <c r="G13188" s="12">
        <v>0</v>
      </c>
      <c r="H13188" s="12">
        <v>0</v>
      </c>
      <c r="I13188" s="4" t="str">
        <f t="shared" si="413"/>
        <v>2026-08</v>
      </c>
      <c r="J13188" s="7" t="str">
        <f>VLOOKUP(C13188,'[1]T. Apoyo Sistema'!$B$1:$C$89,2,0)</f>
        <v>SI</v>
      </c>
    </row>
    <row r="13189" spans="1:10" x14ac:dyDescent="0.25">
      <c r="A13189" s="4" t="str">
        <f t="shared" si="412"/>
        <v>46252-POX34-bbd1</v>
      </c>
      <c r="B13189" s="15">
        <v>46252</v>
      </c>
      <c r="C13189" s="10" t="s">
        <v>50</v>
      </c>
      <c r="D13189" s="10" t="s">
        <v>69</v>
      </c>
      <c r="E13189" s="10">
        <v>0</v>
      </c>
      <c r="F13189" s="12">
        <v>0</v>
      </c>
      <c r="G13189" s="12">
        <v>7.666666666666667</v>
      </c>
      <c r="H13189" s="12">
        <v>0</v>
      </c>
      <c r="I13189" s="4" t="str">
        <f t="shared" si="413"/>
        <v>2026-08</v>
      </c>
      <c r="J13189" s="7" t="str">
        <f>VLOOKUP(C13189,'[1]T. Apoyo Sistema'!$B$1:$C$89,2,0)</f>
        <v>SI</v>
      </c>
    </row>
    <row r="13190" spans="1:10" x14ac:dyDescent="0.25">
      <c r="A13190" s="4" t="str">
        <f t="shared" si="412"/>
        <v>46252-POX34-bbd2</v>
      </c>
      <c r="B13190" s="15">
        <v>46252</v>
      </c>
      <c r="C13190" s="10" t="s">
        <v>50</v>
      </c>
      <c r="D13190" s="10" t="s">
        <v>70</v>
      </c>
      <c r="E13190" s="10">
        <v>0</v>
      </c>
      <c r="F13190" s="12">
        <v>0</v>
      </c>
      <c r="G13190" s="12">
        <v>7.666666666666667</v>
      </c>
      <c r="H13190" s="12">
        <v>0</v>
      </c>
      <c r="I13190" s="4" t="str">
        <f t="shared" si="413"/>
        <v>2026-08</v>
      </c>
      <c r="J13190" s="7" t="str">
        <f>VLOOKUP(C13190,'[1]T. Apoyo Sistema'!$B$1:$C$89,2,0)</f>
        <v>SI</v>
      </c>
    </row>
    <row r="13191" spans="1:10" x14ac:dyDescent="0.25">
      <c r="A13191" s="4" t="str">
        <f t="shared" si="412"/>
        <v>46252-POX34-com1</v>
      </c>
      <c r="B13191" s="15">
        <v>46252</v>
      </c>
      <c r="C13191" s="10" t="s">
        <v>50</v>
      </c>
      <c r="D13191" s="10" t="s">
        <v>71</v>
      </c>
      <c r="E13191" s="10">
        <v>0</v>
      </c>
      <c r="F13191" s="12">
        <v>0.85</v>
      </c>
      <c r="G13191" s="12">
        <v>6.8166666666666673</v>
      </c>
      <c r="H13191" s="12">
        <v>0</v>
      </c>
      <c r="I13191" s="4" t="str">
        <f t="shared" si="413"/>
        <v>2026-08</v>
      </c>
      <c r="J13191" s="7" t="str">
        <f>VLOOKUP(C13191,'[1]T. Apoyo Sistema'!$B$1:$C$89,2,0)</f>
        <v>SI</v>
      </c>
    </row>
    <row r="13192" spans="1:10" x14ac:dyDescent="0.25">
      <c r="A13192" s="4" t="str">
        <f t="shared" si="412"/>
        <v>46252-POX34-com2</v>
      </c>
      <c r="B13192" s="15">
        <v>46252</v>
      </c>
      <c r="C13192" s="10" t="s">
        <v>50</v>
      </c>
      <c r="D13192" s="10" t="s">
        <v>72</v>
      </c>
      <c r="E13192" s="10">
        <v>0</v>
      </c>
      <c r="F13192" s="12">
        <v>0.85</v>
      </c>
      <c r="G13192" s="12">
        <v>6.8166666666666673</v>
      </c>
      <c r="H13192" s="12">
        <v>0</v>
      </c>
      <c r="I13192" s="4" t="str">
        <f t="shared" si="413"/>
        <v>2026-08</v>
      </c>
      <c r="J13192" s="7" t="str">
        <f>VLOOKUP(C13192,'[1]T. Apoyo Sistema'!$B$1:$C$89,2,0)</f>
        <v>SI</v>
      </c>
    </row>
    <row r="13193" spans="1:10" x14ac:dyDescent="0.25">
      <c r="A13193" s="4" t="str">
        <f t="shared" si="412"/>
        <v>46252-POX34-com3</v>
      </c>
      <c r="B13193" s="15">
        <v>46252</v>
      </c>
      <c r="C13193" s="10" t="s">
        <v>50</v>
      </c>
      <c r="D13193" s="10" t="s">
        <v>77</v>
      </c>
      <c r="E13193" s="10">
        <v>0</v>
      </c>
      <c r="F13193" s="12">
        <v>0</v>
      </c>
      <c r="G13193" s="12">
        <v>7.666666666666667</v>
      </c>
      <c r="H13193" s="12">
        <v>0</v>
      </c>
      <c r="I13193" s="4" t="str">
        <f t="shared" si="413"/>
        <v>2026-08</v>
      </c>
      <c r="J13193" s="7" t="str">
        <f>VLOOKUP(C13193,'[1]T. Apoyo Sistema'!$B$1:$C$89,2,0)</f>
        <v>SI</v>
      </c>
    </row>
    <row r="13194" spans="1:10" x14ac:dyDescent="0.25">
      <c r="A13194" s="4" t="str">
        <f t="shared" si="412"/>
        <v>46252-POX34-com4</v>
      </c>
      <c r="B13194" s="15">
        <v>46252</v>
      </c>
      <c r="C13194" s="10" t="s">
        <v>50</v>
      </c>
      <c r="D13194" s="10" t="s">
        <v>78</v>
      </c>
      <c r="E13194" s="10">
        <v>0</v>
      </c>
      <c r="F13194" s="12">
        <v>0.95</v>
      </c>
      <c r="G13194" s="12">
        <v>6.7166666666666668</v>
      </c>
      <c r="H13194" s="12">
        <v>0</v>
      </c>
      <c r="I13194" s="4" t="str">
        <f t="shared" si="413"/>
        <v>2026-08</v>
      </c>
      <c r="J13194" s="7" t="str">
        <f>VLOOKUP(C13194,'[1]T. Apoyo Sistema'!$B$1:$C$89,2,0)</f>
        <v>SI</v>
      </c>
    </row>
    <row r="13195" spans="1:10" x14ac:dyDescent="0.25">
      <c r="A13195" s="4" t="str">
        <f t="shared" si="412"/>
        <v>46252-POX34-gen1</v>
      </c>
      <c r="B13195" s="15">
        <v>46252</v>
      </c>
      <c r="C13195" s="10" t="s">
        <v>50</v>
      </c>
      <c r="D13195" s="10" t="s">
        <v>59</v>
      </c>
      <c r="E13195" s="10">
        <v>0</v>
      </c>
      <c r="F13195" s="12">
        <v>0</v>
      </c>
      <c r="G13195" s="12">
        <v>0</v>
      </c>
      <c r="H13195" s="12">
        <v>7.666666666666667</v>
      </c>
      <c r="I13195" s="4" t="str">
        <f t="shared" si="413"/>
        <v>2026-08</v>
      </c>
      <c r="J13195" s="7" t="str">
        <f>VLOOKUP(C13195,'[1]T. Apoyo Sistema'!$B$1:$C$89,2,0)</f>
        <v>SI</v>
      </c>
    </row>
    <row r="13196" spans="1:10" x14ac:dyDescent="0.25">
      <c r="A13196" s="4" t="str">
        <f t="shared" si="412"/>
        <v>46252-POX34-gen2</v>
      </c>
      <c r="B13196" s="15">
        <v>46252</v>
      </c>
      <c r="C13196" s="10" t="s">
        <v>50</v>
      </c>
      <c r="D13196" s="10" t="s">
        <v>73</v>
      </c>
      <c r="E13196" s="10">
        <v>0</v>
      </c>
      <c r="F13196" s="12">
        <v>1.1499999999999999</v>
      </c>
      <c r="G13196" s="12">
        <v>6.5166666666666675</v>
      </c>
      <c r="H13196" s="12">
        <v>0</v>
      </c>
      <c r="I13196" s="4" t="str">
        <f t="shared" si="413"/>
        <v>2026-08</v>
      </c>
      <c r="J13196" s="7" t="str">
        <f>VLOOKUP(C13196,'[1]T. Apoyo Sistema'!$B$1:$C$89,2,0)</f>
        <v>SI</v>
      </c>
    </row>
    <row r="13197" spans="1:10" x14ac:dyDescent="0.25">
      <c r="A13197" s="4" t="str">
        <f t="shared" si="412"/>
        <v>46252-POX34-psa1</v>
      </c>
      <c r="B13197" s="15">
        <v>46252</v>
      </c>
      <c r="C13197" s="10" t="s">
        <v>50</v>
      </c>
      <c r="D13197" s="10" t="s">
        <v>60</v>
      </c>
      <c r="E13197" s="10">
        <v>0</v>
      </c>
      <c r="F13197" s="12">
        <v>0.75</v>
      </c>
      <c r="G13197" s="12">
        <v>6.916666666666667</v>
      </c>
      <c r="H13197" s="12">
        <v>0</v>
      </c>
      <c r="I13197" s="4" t="str">
        <f t="shared" si="413"/>
        <v>2026-08</v>
      </c>
      <c r="J13197" s="7" t="str">
        <f>VLOOKUP(C13197,'[1]T. Apoyo Sistema'!$B$1:$C$89,2,0)</f>
        <v>SI</v>
      </c>
    </row>
    <row r="13198" spans="1:10" x14ac:dyDescent="0.25">
      <c r="A13198" s="4" t="str">
        <f t="shared" si="412"/>
        <v>46252-POX34-psa2</v>
      </c>
      <c r="B13198" s="15">
        <v>46252</v>
      </c>
      <c r="C13198" s="10" t="s">
        <v>50</v>
      </c>
      <c r="D13198" s="10" t="s">
        <v>74</v>
      </c>
      <c r="E13198" s="10">
        <v>0</v>
      </c>
      <c r="F13198" s="12">
        <v>0.7</v>
      </c>
      <c r="G13198" s="12">
        <v>6.9666666666666668</v>
      </c>
      <c r="H13198" s="12">
        <v>0</v>
      </c>
      <c r="I13198" s="4" t="str">
        <f t="shared" si="413"/>
        <v>2026-08</v>
      </c>
      <c r="J13198" s="7" t="str">
        <f>VLOOKUP(C13198,'[1]T. Apoyo Sistema'!$B$1:$C$89,2,0)</f>
        <v>SI</v>
      </c>
    </row>
    <row r="13199" spans="1:10" x14ac:dyDescent="0.25">
      <c r="A13199" s="4" t="str">
        <f t="shared" si="412"/>
        <v>46252-POX34-psa3</v>
      </c>
      <c r="B13199" s="15">
        <v>46252</v>
      </c>
      <c r="C13199" s="10" t="s">
        <v>50</v>
      </c>
      <c r="D13199" s="10" t="s">
        <v>79</v>
      </c>
      <c r="E13199" s="10">
        <v>0</v>
      </c>
      <c r="F13199" s="12">
        <v>0.75</v>
      </c>
      <c r="G13199" s="12">
        <v>6.916666666666667</v>
      </c>
      <c r="H13199" s="12">
        <v>0</v>
      </c>
      <c r="I13199" s="4" t="str">
        <f t="shared" si="413"/>
        <v>2026-08</v>
      </c>
      <c r="J13199" s="7" t="str">
        <f>VLOOKUP(C13199,'[1]T. Apoyo Sistema'!$B$1:$C$89,2,0)</f>
        <v>SI</v>
      </c>
    </row>
    <row r="13200" spans="1:10" x14ac:dyDescent="0.25">
      <c r="A13200" s="4" t="str">
        <f t="shared" si="412"/>
        <v>46252-POX34-psa4</v>
      </c>
      <c r="B13200" s="15">
        <v>46252</v>
      </c>
      <c r="C13200" s="10" t="s">
        <v>50</v>
      </c>
      <c r="D13200" s="10" t="s">
        <v>80</v>
      </c>
      <c r="E13200" s="10">
        <v>0</v>
      </c>
      <c r="F13200" s="12">
        <v>0</v>
      </c>
      <c r="G13200" s="12">
        <v>0</v>
      </c>
      <c r="H13200" s="12">
        <v>7.666666666666667</v>
      </c>
      <c r="I13200" s="4" t="str">
        <f t="shared" si="413"/>
        <v>2026-08</v>
      </c>
      <c r="J13200" s="7" t="str">
        <f>VLOOKUP(C13200,'[1]T. Apoyo Sistema'!$B$1:$C$89,2,0)</f>
        <v>SI</v>
      </c>
    </row>
    <row r="13201" spans="1:10" x14ac:dyDescent="0.25">
      <c r="A13201" s="4" t="str">
        <f t="shared" si="412"/>
        <v>46252-POX34-sec1</v>
      </c>
      <c r="B13201" s="15">
        <v>46252</v>
      </c>
      <c r="C13201" s="10" t="s">
        <v>50</v>
      </c>
      <c r="D13201" s="10" t="s">
        <v>75</v>
      </c>
      <c r="E13201" s="10">
        <v>0</v>
      </c>
      <c r="F13201" s="12">
        <v>1.05</v>
      </c>
      <c r="G13201" s="12">
        <v>6.6166666666666671</v>
      </c>
      <c r="H13201" s="12">
        <v>0</v>
      </c>
      <c r="I13201" s="4" t="str">
        <f t="shared" si="413"/>
        <v>2026-08</v>
      </c>
      <c r="J13201" s="7" t="str">
        <f>VLOOKUP(C13201,'[1]T. Apoyo Sistema'!$B$1:$C$89,2,0)</f>
        <v>SI</v>
      </c>
    </row>
    <row r="13202" spans="1:10" x14ac:dyDescent="0.25">
      <c r="A13202" s="4" t="str">
        <f t="shared" si="412"/>
        <v>46252-POX34-sec2</v>
      </c>
      <c r="B13202" s="15">
        <v>46252</v>
      </c>
      <c r="C13202" s="10" t="s">
        <v>50</v>
      </c>
      <c r="D13202" s="10" t="s">
        <v>76</v>
      </c>
      <c r="E13202" s="10">
        <v>0</v>
      </c>
      <c r="F13202" s="12">
        <v>1.05</v>
      </c>
      <c r="G13202" s="12">
        <v>6.6166666666666671</v>
      </c>
      <c r="H13202" s="12">
        <v>0</v>
      </c>
      <c r="I13202" s="4" t="str">
        <f t="shared" si="413"/>
        <v>2026-08</v>
      </c>
      <c r="J13202" s="7" t="str">
        <f>VLOOKUP(C13202,'[1]T. Apoyo Sistema'!$B$1:$C$89,2,0)</f>
        <v>SI</v>
      </c>
    </row>
    <row r="13203" spans="1:10" x14ac:dyDescent="0.25">
      <c r="A13203" s="4" t="str">
        <f t="shared" si="412"/>
        <v>46252-POX35-bbd1</v>
      </c>
      <c r="B13203" s="15">
        <v>46252</v>
      </c>
      <c r="C13203" s="10" t="s">
        <v>36</v>
      </c>
      <c r="D13203" s="10" t="s">
        <v>69</v>
      </c>
      <c r="E13203" s="10">
        <v>0</v>
      </c>
      <c r="F13203" s="12">
        <v>0</v>
      </c>
      <c r="G13203" s="12">
        <v>2.4166666666666665</v>
      </c>
      <c r="H13203" s="12">
        <v>0</v>
      </c>
      <c r="I13203" s="4" t="str">
        <f t="shared" si="413"/>
        <v>2026-08</v>
      </c>
      <c r="J13203" s="7" t="str">
        <f>VLOOKUP(C13203,'[1]T. Apoyo Sistema'!$B$1:$C$89,2,0)</f>
        <v>SI</v>
      </c>
    </row>
    <row r="13204" spans="1:10" x14ac:dyDescent="0.25">
      <c r="A13204" s="4" t="str">
        <f t="shared" si="412"/>
        <v>46252-POX35-bbd2</v>
      </c>
      <c r="B13204" s="15">
        <v>46252</v>
      </c>
      <c r="C13204" s="10" t="s">
        <v>36</v>
      </c>
      <c r="D13204" s="10" t="s">
        <v>70</v>
      </c>
      <c r="E13204" s="10">
        <v>0</v>
      </c>
      <c r="F13204" s="12">
        <v>0</v>
      </c>
      <c r="G13204" s="12">
        <v>2.4166666666666665</v>
      </c>
      <c r="H13204" s="12">
        <v>0</v>
      </c>
      <c r="I13204" s="4" t="str">
        <f t="shared" si="413"/>
        <v>2026-08</v>
      </c>
      <c r="J13204" s="7" t="str">
        <f>VLOOKUP(C13204,'[1]T. Apoyo Sistema'!$B$1:$C$89,2,0)</f>
        <v>SI</v>
      </c>
    </row>
    <row r="13205" spans="1:10" x14ac:dyDescent="0.25">
      <c r="A13205" s="4" t="str">
        <f t="shared" si="412"/>
        <v>46252-POX35-com1</v>
      </c>
      <c r="B13205" s="15">
        <v>46252</v>
      </c>
      <c r="C13205" s="10" t="s">
        <v>36</v>
      </c>
      <c r="D13205" s="10" t="s">
        <v>71</v>
      </c>
      <c r="E13205" s="10">
        <v>0</v>
      </c>
      <c r="F13205" s="12">
        <v>0</v>
      </c>
      <c r="G13205" s="12">
        <v>2.4166666666666665</v>
      </c>
      <c r="H13205" s="12">
        <v>0</v>
      </c>
      <c r="I13205" s="4" t="str">
        <f t="shared" si="413"/>
        <v>2026-08</v>
      </c>
      <c r="J13205" s="7" t="str">
        <f>VLOOKUP(C13205,'[1]T. Apoyo Sistema'!$B$1:$C$89,2,0)</f>
        <v>SI</v>
      </c>
    </row>
    <row r="13206" spans="1:10" x14ac:dyDescent="0.25">
      <c r="A13206" s="4" t="str">
        <f t="shared" si="412"/>
        <v>46252-POX35-com2</v>
      </c>
      <c r="B13206" s="15">
        <v>46252</v>
      </c>
      <c r="C13206" s="10" t="s">
        <v>36</v>
      </c>
      <c r="D13206" s="10" t="s">
        <v>72</v>
      </c>
      <c r="E13206" s="10">
        <v>0</v>
      </c>
      <c r="F13206" s="12">
        <v>0</v>
      </c>
      <c r="G13206" s="12">
        <v>2.4166666666666665</v>
      </c>
      <c r="H13206" s="12">
        <v>0</v>
      </c>
      <c r="I13206" s="4" t="str">
        <f t="shared" si="413"/>
        <v>2026-08</v>
      </c>
      <c r="J13206" s="7" t="str">
        <f>VLOOKUP(C13206,'[1]T. Apoyo Sistema'!$B$1:$C$89,2,0)</f>
        <v>SI</v>
      </c>
    </row>
    <row r="13207" spans="1:10" x14ac:dyDescent="0.25">
      <c r="A13207" s="4" t="str">
        <f t="shared" si="412"/>
        <v>46252-POX35-com3</v>
      </c>
      <c r="B13207" s="15">
        <v>46252</v>
      </c>
      <c r="C13207" s="10" t="s">
        <v>36</v>
      </c>
      <c r="D13207" s="10" t="s">
        <v>77</v>
      </c>
      <c r="E13207" s="10">
        <v>0</v>
      </c>
      <c r="F13207" s="12">
        <v>0</v>
      </c>
      <c r="G13207" s="12">
        <v>2.4166666666666665</v>
      </c>
      <c r="H13207" s="12">
        <v>0</v>
      </c>
      <c r="I13207" s="4" t="str">
        <f t="shared" si="413"/>
        <v>2026-08</v>
      </c>
      <c r="J13207" s="7" t="str">
        <f>VLOOKUP(C13207,'[1]T. Apoyo Sistema'!$B$1:$C$89,2,0)</f>
        <v>SI</v>
      </c>
    </row>
    <row r="13208" spans="1:10" x14ac:dyDescent="0.25">
      <c r="A13208" s="4" t="str">
        <f t="shared" si="412"/>
        <v>46252-POX35-com4</v>
      </c>
      <c r="B13208" s="15">
        <v>46252</v>
      </c>
      <c r="C13208" s="10" t="s">
        <v>36</v>
      </c>
      <c r="D13208" s="10" t="s">
        <v>78</v>
      </c>
      <c r="E13208" s="10">
        <v>0</v>
      </c>
      <c r="F13208" s="12">
        <v>0</v>
      </c>
      <c r="G13208" s="12">
        <v>2.4166666666666665</v>
      </c>
      <c r="H13208" s="12">
        <v>0</v>
      </c>
      <c r="I13208" s="4" t="str">
        <f t="shared" si="413"/>
        <v>2026-08</v>
      </c>
      <c r="J13208" s="7" t="str">
        <f>VLOOKUP(C13208,'[1]T. Apoyo Sistema'!$B$1:$C$89,2,0)</f>
        <v>SI</v>
      </c>
    </row>
    <row r="13209" spans="1:10" x14ac:dyDescent="0.25">
      <c r="A13209" s="4" t="str">
        <f t="shared" si="412"/>
        <v>46252-POX35-gen1</v>
      </c>
      <c r="B13209" s="15">
        <v>46252</v>
      </c>
      <c r="C13209" s="10" t="s">
        <v>36</v>
      </c>
      <c r="D13209" s="10" t="s">
        <v>59</v>
      </c>
      <c r="E13209" s="10">
        <v>0</v>
      </c>
      <c r="F13209" s="12">
        <v>0</v>
      </c>
      <c r="G13209" s="12">
        <v>2.4166666666666665</v>
      </c>
      <c r="H13209" s="12">
        <v>0</v>
      </c>
      <c r="I13209" s="4" t="str">
        <f t="shared" si="413"/>
        <v>2026-08</v>
      </c>
      <c r="J13209" s="7" t="str">
        <f>VLOOKUP(C13209,'[1]T. Apoyo Sistema'!$B$1:$C$89,2,0)</f>
        <v>SI</v>
      </c>
    </row>
    <row r="13210" spans="1:10" x14ac:dyDescent="0.25">
      <c r="A13210" s="4" t="str">
        <f t="shared" si="412"/>
        <v>46252-POX35-gen2</v>
      </c>
      <c r="B13210" s="15">
        <v>46252</v>
      </c>
      <c r="C13210" s="10" t="s">
        <v>36</v>
      </c>
      <c r="D13210" s="10" t="s">
        <v>73</v>
      </c>
      <c r="E13210" s="10">
        <v>0</v>
      </c>
      <c r="F13210" s="12">
        <v>0</v>
      </c>
      <c r="G13210" s="12">
        <v>2.4166666666666665</v>
      </c>
      <c r="H13210" s="12">
        <v>0</v>
      </c>
      <c r="I13210" s="4" t="str">
        <f t="shared" si="413"/>
        <v>2026-08</v>
      </c>
      <c r="J13210" s="7" t="str">
        <f>VLOOKUP(C13210,'[1]T. Apoyo Sistema'!$B$1:$C$89,2,0)</f>
        <v>SI</v>
      </c>
    </row>
    <row r="13211" spans="1:10" x14ac:dyDescent="0.25">
      <c r="A13211" s="4" t="str">
        <f t="shared" si="412"/>
        <v>46252-POX35-psa1</v>
      </c>
      <c r="B13211" s="15">
        <v>46252</v>
      </c>
      <c r="C13211" s="10" t="s">
        <v>36</v>
      </c>
      <c r="D13211" s="10" t="s">
        <v>60</v>
      </c>
      <c r="E13211" s="10">
        <v>0</v>
      </c>
      <c r="F13211" s="12">
        <v>0</v>
      </c>
      <c r="G13211" s="12">
        <v>2.4166666666666665</v>
      </c>
      <c r="H13211" s="12">
        <v>0</v>
      </c>
      <c r="I13211" s="4" t="str">
        <f t="shared" si="413"/>
        <v>2026-08</v>
      </c>
      <c r="J13211" s="7" t="str">
        <f>VLOOKUP(C13211,'[1]T. Apoyo Sistema'!$B$1:$C$89,2,0)</f>
        <v>SI</v>
      </c>
    </row>
    <row r="13212" spans="1:10" x14ac:dyDescent="0.25">
      <c r="A13212" s="4" t="str">
        <f t="shared" si="412"/>
        <v>46252-POX35-psa2</v>
      </c>
      <c r="B13212" s="15">
        <v>46252</v>
      </c>
      <c r="C13212" s="10" t="s">
        <v>36</v>
      </c>
      <c r="D13212" s="10" t="s">
        <v>74</v>
      </c>
      <c r="E13212" s="10">
        <v>0</v>
      </c>
      <c r="F13212" s="12">
        <v>0</v>
      </c>
      <c r="G13212" s="12">
        <v>2.4166666666666665</v>
      </c>
      <c r="H13212" s="12">
        <v>0</v>
      </c>
      <c r="I13212" s="4" t="str">
        <f t="shared" si="413"/>
        <v>2026-08</v>
      </c>
      <c r="J13212" s="7" t="str">
        <f>VLOOKUP(C13212,'[1]T. Apoyo Sistema'!$B$1:$C$89,2,0)</f>
        <v>SI</v>
      </c>
    </row>
    <row r="13213" spans="1:10" x14ac:dyDescent="0.25">
      <c r="A13213" s="4" t="str">
        <f t="shared" si="412"/>
        <v>46252-POX35-psa3</v>
      </c>
      <c r="B13213" s="15">
        <v>46252</v>
      </c>
      <c r="C13213" s="10" t="s">
        <v>36</v>
      </c>
      <c r="D13213" s="10" t="s">
        <v>79</v>
      </c>
      <c r="E13213" s="10">
        <v>0</v>
      </c>
      <c r="F13213" s="12">
        <v>0</v>
      </c>
      <c r="G13213" s="12">
        <v>2.4166666666666665</v>
      </c>
      <c r="H13213" s="12">
        <v>0</v>
      </c>
      <c r="I13213" s="4" t="str">
        <f t="shared" si="413"/>
        <v>2026-08</v>
      </c>
      <c r="J13213" s="7" t="str">
        <f>VLOOKUP(C13213,'[1]T. Apoyo Sistema'!$B$1:$C$89,2,0)</f>
        <v>SI</v>
      </c>
    </row>
    <row r="13214" spans="1:10" x14ac:dyDescent="0.25">
      <c r="A13214" s="4" t="str">
        <f t="shared" si="412"/>
        <v>46252-POX35-psa4</v>
      </c>
      <c r="B13214" s="15">
        <v>46252</v>
      </c>
      <c r="C13214" s="10" t="s">
        <v>36</v>
      </c>
      <c r="D13214" s="10" t="s">
        <v>80</v>
      </c>
      <c r="E13214" s="10">
        <v>0</v>
      </c>
      <c r="F13214" s="12">
        <v>0</v>
      </c>
      <c r="G13214" s="12">
        <v>2.4166666666666665</v>
      </c>
      <c r="H13214" s="12">
        <v>0</v>
      </c>
      <c r="I13214" s="4" t="str">
        <f t="shared" si="413"/>
        <v>2026-08</v>
      </c>
      <c r="J13214" s="7" t="str">
        <f>VLOOKUP(C13214,'[1]T. Apoyo Sistema'!$B$1:$C$89,2,0)</f>
        <v>SI</v>
      </c>
    </row>
    <row r="13215" spans="1:10" x14ac:dyDescent="0.25">
      <c r="A13215" s="4" t="str">
        <f t="shared" si="412"/>
        <v>46252-POX35-sec1</v>
      </c>
      <c r="B13215" s="15">
        <v>46252</v>
      </c>
      <c r="C13215" s="10" t="s">
        <v>36</v>
      </c>
      <c r="D13215" s="10" t="s">
        <v>75</v>
      </c>
      <c r="E13215" s="10">
        <v>0</v>
      </c>
      <c r="F13215" s="12">
        <v>0</v>
      </c>
      <c r="G13215" s="12">
        <v>2.4166666666666665</v>
      </c>
      <c r="H13215" s="12">
        <v>0</v>
      </c>
      <c r="I13215" s="4" t="str">
        <f t="shared" si="413"/>
        <v>2026-08</v>
      </c>
      <c r="J13215" s="7" t="str">
        <f>VLOOKUP(C13215,'[1]T. Apoyo Sistema'!$B$1:$C$89,2,0)</f>
        <v>SI</v>
      </c>
    </row>
    <row r="13216" spans="1:10" x14ac:dyDescent="0.25">
      <c r="A13216" s="4" t="str">
        <f t="shared" si="412"/>
        <v>46252-POX35-sec2</v>
      </c>
      <c r="B13216" s="15">
        <v>46252</v>
      </c>
      <c r="C13216" s="10" t="s">
        <v>36</v>
      </c>
      <c r="D13216" s="10" t="s">
        <v>76</v>
      </c>
      <c r="E13216" s="10">
        <v>0</v>
      </c>
      <c r="F13216" s="12">
        <v>0</v>
      </c>
      <c r="G13216" s="12">
        <v>2.4166666666666665</v>
      </c>
      <c r="H13216" s="12">
        <v>0</v>
      </c>
      <c r="I13216" s="4" t="str">
        <f t="shared" si="413"/>
        <v>2026-08</v>
      </c>
      <c r="J13216" s="7" t="str">
        <f>VLOOKUP(C13216,'[1]T. Apoyo Sistema'!$B$1:$C$89,2,0)</f>
        <v>SI</v>
      </c>
    </row>
    <row r="13217" spans="1:10" x14ac:dyDescent="0.25">
      <c r="A13217" s="4" t="str">
        <f t="shared" si="412"/>
        <v>46252-POX37-bbd1</v>
      </c>
      <c r="B13217" s="15">
        <v>46252</v>
      </c>
      <c r="C13217" s="10" t="s">
        <v>34</v>
      </c>
      <c r="D13217" s="10" t="s">
        <v>69</v>
      </c>
      <c r="E13217" s="10">
        <v>0</v>
      </c>
      <c r="F13217" s="12">
        <v>0</v>
      </c>
      <c r="G13217" s="12">
        <v>2.4833333333333334</v>
      </c>
      <c r="H13217" s="12">
        <v>0</v>
      </c>
      <c r="I13217" s="4" t="str">
        <f t="shared" si="413"/>
        <v>2026-08</v>
      </c>
      <c r="J13217" s="7" t="str">
        <f>VLOOKUP(C13217,'[1]T. Apoyo Sistema'!$B$1:$C$89,2,0)</f>
        <v>SI</v>
      </c>
    </row>
    <row r="13218" spans="1:10" x14ac:dyDescent="0.25">
      <c r="A13218" s="4" t="str">
        <f t="shared" si="412"/>
        <v>46252-POX37-bbd2</v>
      </c>
      <c r="B13218" s="15">
        <v>46252</v>
      </c>
      <c r="C13218" s="10" t="s">
        <v>34</v>
      </c>
      <c r="D13218" s="10" t="s">
        <v>70</v>
      </c>
      <c r="E13218" s="10">
        <v>0</v>
      </c>
      <c r="F13218" s="12">
        <v>0</v>
      </c>
      <c r="G13218" s="12">
        <v>2.4833333333333334</v>
      </c>
      <c r="H13218" s="12">
        <v>0</v>
      </c>
      <c r="I13218" s="4" t="str">
        <f t="shared" si="413"/>
        <v>2026-08</v>
      </c>
      <c r="J13218" s="7" t="str">
        <f>VLOOKUP(C13218,'[1]T. Apoyo Sistema'!$B$1:$C$89,2,0)</f>
        <v>SI</v>
      </c>
    </row>
    <row r="13219" spans="1:10" x14ac:dyDescent="0.25">
      <c r="A13219" s="4" t="str">
        <f t="shared" si="412"/>
        <v>46252-POX37-com1</v>
      </c>
      <c r="B13219" s="15">
        <v>46252</v>
      </c>
      <c r="C13219" s="10" t="s">
        <v>34</v>
      </c>
      <c r="D13219" s="10" t="s">
        <v>71</v>
      </c>
      <c r="E13219" s="10">
        <v>0</v>
      </c>
      <c r="F13219" s="12">
        <v>0.28333333333333333</v>
      </c>
      <c r="G13219" s="12">
        <v>2.2000000000000002</v>
      </c>
      <c r="H13219" s="12">
        <v>0</v>
      </c>
      <c r="I13219" s="4" t="str">
        <f t="shared" si="413"/>
        <v>2026-08</v>
      </c>
      <c r="J13219" s="7" t="str">
        <f>VLOOKUP(C13219,'[1]T. Apoyo Sistema'!$B$1:$C$89,2,0)</f>
        <v>SI</v>
      </c>
    </row>
    <row r="13220" spans="1:10" x14ac:dyDescent="0.25">
      <c r="A13220" s="4" t="str">
        <f t="shared" si="412"/>
        <v>46252-POX37-com2</v>
      </c>
      <c r="B13220" s="15">
        <v>46252</v>
      </c>
      <c r="C13220" s="10" t="s">
        <v>34</v>
      </c>
      <c r="D13220" s="10" t="s">
        <v>72</v>
      </c>
      <c r="E13220" s="10">
        <v>0</v>
      </c>
      <c r="F13220" s="12">
        <v>0.3</v>
      </c>
      <c r="G13220" s="12">
        <v>2.1833333333333336</v>
      </c>
      <c r="H13220" s="12">
        <v>0</v>
      </c>
      <c r="I13220" s="4" t="str">
        <f t="shared" si="413"/>
        <v>2026-08</v>
      </c>
      <c r="J13220" s="7" t="str">
        <f>VLOOKUP(C13220,'[1]T. Apoyo Sistema'!$B$1:$C$89,2,0)</f>
        <v>SI</v>
      </c>
    </row>
    <row r="13221" spans="1:10" x14ac:dyDescent="0.25">
      <c r="A13221" s="4" t="str">
        <f t="shared" si="412"/>
        <v>46252-POX37-com3</v>
      </c>
      <c r="B13221" s="15">
        <v>46252</v>
      </c>
      <c r="C13221" s="10" t="s">
        <v>34</v>
      </c>
      <c r="D13221" s="10" t="s">
        <v>77</v>
      </c>
      <c r="E13221" s="10">
        <v>0</v>
      </c>
      <c r="F13221" s="12">
        <v>0</v>
      </c>
      <c r="G13221" s="12">
        <v>0</v>
      </c>
      <c r="H13221" s="12">
        <v>2.4833333333333334</v>
      </c>
      <c r="I13221" s="4" t="str">
        <f t="shared" si="413"/>
        <v>2026-08</v>
      </c>
      <c r="J13221" s="7" t="str">
        <f>VLOOKUP(C13221,'[1]T. Apoyo Sistema'!$B$1:$C$89,2,0)</f>
        <v>SI</v>
      </c>
    </row>
    <row r="13222" spans="1:10" x14ac:dyDescent="0.25">
      <c r="A13222" s="4" t="str">
        <f t="shared" si="412"/>
        <v>46252-POX37-gen1</v>
      </c>
      <c r="B13222" s="15">
        <v>46252</v>
      </c>
      <c r="C13222" s="10" t="s">
        <v>34</v>
      </c>
      <c r="D13222" s="10" t="s">
        <v>59</v>
      </c>
      <c r="E13222" s="10">
        <v>0</v>
      </c>
      <c r="F13222" s="12">
        <v>0.4</v>
      </c>
      <c r="G13222" s="12">
        <v>2.0833333333333335</v>
      </c>
      <c r="H13222" s="12">
        <v>0</v>
      </c>
      <c r="I13222" s="4" t="str">
        <f t="shared" si="413"/>
        <v>2026-08</v>
      </c>
      <c r="J13222" s="7" t="str">
        <f>VLOOKUP(C13222,'[1]T. Apoyo Sistema'!$B$1:$C$89,2,0)</f>
        <v>SI</v>
      </c>
    </row>
    <row r="13223" spans="1:10" x14ac:dyDescent="0.25">
      <c r="A13223" s="4" t="str">
        <f t="shared" si="412"/>
        <v>46252-POX37-gen2</v>
      </c>
      <c r="B13223" s="15">
        <v>46252</v>
      </c>
      <c r="C13223" s="10" t="s">
        <v>34</v>
      </c>
      <c r="D13223" s="10" t="s">
        <v>73</v>
      </c>
      <c r="E13223" s="10">
        <v>0</v>
      </c>
      <c r="F13223" s="12">
        <v>0</v>
      </c>
      <c r="G13223" s="12">
        <v>0</v>
      </c>
      <c r="H13223" s="12">
        <v>2.4833333333333334</v>
      </c>
      <c r="I13223" s="4" t="str">
        <f t="shared" si="413"/>
        <v>2026-08</v>
      </c>
      <c r="J13223" s="7" t="str">
        <f>VLOOKUP(C13223,'[1]T. Apoyo Sistema'!$B$1:$C$89,2,0)</f>
        <v>SI</v>
      </c>
    </row>
    <row r="13224" spans="1:10" x14ac:dyDescent="0.25">
      <c r="A13224" s="4" t="str">
        <f t="shared" si="412"/>
        <v>46252-POX37-psa1</v>
      </c>
      <c r="B13224" s="15">
        <v>46252</v>
      </c>
      <c r="C13224" s="10" t="s">
        <v>34</v>
      </c>
      <c r="D13224" s="10" t="s">
        <v>60</v>
      </c>
      <c r="E13224" s="10">
        <v>0</v>
      </c>
      <c r="F13224" s="12">
        <v>0.25</v>
      </c>
      <c r="G13224" s="12">
        <v>2.2333333333333334</v>
      </c>
      <c r="H13224" s="12">
        <v>0</v>
      </c>
      <c r="I13224" s="4" t="str">
        <f t="shared" si="413"/>
        <v>2026-08</v>
      </c>
      <c r="J13224" s="7" t="str">
        <f>VLOOKUP(C13224,'[1]T. Apoyo Sistema'!$B$1:$C$89,2,0)</f>
        <v>SI</v>
      </c>
    </row>
    <row r="13225" spans="1:10" x14ac:dyDescent="0.25">
      <c r="A13225" s="4" t="str">
        <f t="shared" si="412"/>
        <v>46252-POX37-psa2</v>
      </c>
      <c r="B13225" s="15">
        <v>46252</v>
      </c>
      <c r="C13225" s="10" t="s">
        <v>34</v>
      </c>
      <c r="D13225" s="10" t="s">
        <v>74</v>
      </c>
      <c r="E13225" s="10">
        <v>0</v>
      </c>
      <c r="F13225" s="12">
        <v>0.25</v>
      </c>
      <c r="G13225" s="12">
        <v>2.2333333333333334</v>
      </c>
      <c r="H13225" s="12">
        <v>0</v>
      </c>
      <c r="I13225" s="4" t="str">
        <f t="shared" si="413"/>
        <v>2026-08</v>
      </c>
      <c r="J13225" s="7" t="str">
        <f>VLOOKUP(C13225,'[1]T. Apoyo Sistema'!$B$1:$C$89,2,0)</f>
        <v>SI</v>
      </c>
    </row>
    <row r="13226" spans="1:10" x14ac:dyDescent="0.25">
      <c r="A13226" s="4" t="str">
        <f t="shared" si="412"/>
        <v>46252-POX37-psa3</v>
      </c>
      <c r="B13226" s="15">
        <v>46252</v>
      </c>
      <c r="C13226" s="10" t="s">
        <v>34</v>
      </c>
      <c r="D13226" s="10" t="s">
        <v>79</v>
      </c>
      <c r="E13226" s="10">
        <v>0</v>
      </c>
      <c r="F13226" s="12">
        <v>0.25</v>
      </c>
      <c r="G13226" s="12">
        <v>2.2333333333333334</v>
      </c>
      <c r="H13226" s="12">
        <v>0</v>
      </c>
      <c r="I13226" s="4" t="str">
        <f t="shared" si="413"/>
        <v>2026-08</v>
      </c>
      <c r="J13226" s="7" t="str">
        <f>VLOOKUP(C13226,'[1]T. Apoyo Sistema'!$B$1:$C$89,2,0)</f>
        <v>SI</v>
      </c>
    </row>
    <row r="13227" spans="1:10" x14ac:dyDescent="0.25">
      <c r="A13227" s="4" t="str">
        <f t="shared" si="412"/>
        <v>46252-POX37-psa4</v>
      </c>
      <c r="B13227" s="15">
        <v>46252</v>
      </c>
      <c r="C13227" s="10" t="s">
        <v>34</v>
      </c>
      <c r="D13227" s="10" t="s">
        <v>80</v>
      </c>
      <c r="E13227" s="10">
        <v>0</v>
      </c>
      <c r="F13227" s="12">
        <v>0.25</v>
      </c>
      <c r="G13227" s="12">
        <v>2.2333333333333334</v>
      </c>
      <c r="H13227" s="12">
        <v>0</v>
      </c>
      <c r="I13227" s="4" t="str">
        <f t="shared" si="413"/>
        <v>2026-08</v>
      </c>
      <c r="J13227" s="7" t="str">
        <f>VLOOKUP(C13227,'[1]T. Apoyo Sistema'!$B$1:$C$89,2,0)</f>
        <v>SI</v>
      </c>
    </row>
    <row r="13228" spans="1:10" x14ac:dyDescent="0.25">
      <c r="A13228" s="4" t="str">
        <f t="shared" si="412"/>
        <v>46252-POX37-psa5</v>
      </c>
      <c r="B13228" s="15">
        <v>46252</v>
      </c>
      <c r="C13228" s="10" t="s">
        <v>34</v>
      </c>
      <c r="D13228" s="10" t="s">
        <v>92</v>
      </c>
      <c r="E13228" s="10">
        <v>0</v>
      </c>
      <c r="F13228" s="12">
        <v>0</v>
      </c>
      <c r="G13228" s="12">
        <v>2.4833333333333334</v>
      </c>
      <c r="H13228" s="12">
        <v>0</v>
      </c>
      <c r="I13228" s="4" t="str">
        <f t="shared" si="413"/>
        <v>2026-08</v>
      </c>
      <c r="J13228" s="7" t="str">
        <f>VLOOKUP(C13228,'[1]T. Apoyo Sistema'!$B$1:$C$89,2,0)</f>
        <v>SI</v>
      </c>
    </row>
    <row r="13229" spans="1:10" x14ac:dyDescent="0.25">
      <c r="A13229" s="4" t="str">
        <f t="shared" si="412"/>
        <v>46252-POX37-psa6</v>
      </c>
      <c r="B13229" s="15">
        <v>46252</v>
      </c>
      <c r="C13229" s="10" t="s">
        <v>34</v>
      </c>
      <c r="D13229" s="10" t="s">
        <v>93</v>
      </c>
      <c r="E13229" s="10">
        <v>0</v>
      </c>
      <c r="F13229" s="12">
        <v>0</v>
      </c>
      <c r="G13229" s="12">
        <v>2.4833333333333334</v>
      </c>
      <c r="H13229" s="12">
        <v>0</v>
      </c>
      <c r="I13229" s="4" t="str">
        <f t="shared" si="413"/>
        <v>2026-08</v>
      </c>
      <c r="J13229" s="7" t="str">
        <f>VLOOKUP(C13229,'[1]T. Apoyo Sistema'!$B$1:$C$89,2,0)</f>
        <v>SI</v>
      </c>
    </row>
    <row r="13230" spans="1:10" x14ac:dyDescent="0.25">
      <c r="A13230" s="4" t="str">
        <f t="shared" si="412"/>
        <v>46252-POX37-sec1</v>
      </c>
      <c r="B13230" s="15">
        <v>46252</v>
      </c>
      <c r="C13230" s="10" t="s">
        <v>34</v>
      </c>
      <c r="D13230" s="10" t="s">
        <v>75</v>
      </c>
      <c r="E13230" s="10">
        <v>0</v>
      </c>
      <c r="F13230" s="12">
        <v>0.36666666666666664</v>
      </c>
      <c r="G13230" s="12">
        <v>2.1166666666666667</v>
      </c>
      <c r="H13230" s="12">
        <v>0</v>
      </c>
      <c r="I13230" s="4" t="str">
        <f t="shared" si="413"/>
        <v>2026-08</v>
      </c>
      <c r="J13230" s="7" t="str">
        <f>VLOOKUP(C13230,'[1]T. Apoyo Sistema'!$B$1:$C$89,2,0)</f>
        <v>SI</v>
      </c>
    </row>
    <row r="13231" spans="1:10" x14ac:dyDescent="0.25">
      <c r="A13231" s="4" t="str">
        <f t="shared" si="412"/>
        <v>46252-POX37-sec2</v>
      </c>
      <c r="B13231" s="15">
        <v>46252</v>
      </c>
      <c r="C13231" s="10" t="s">
        <v>34</v>
      </c>
      <c r="D13231" s="10" t="s">
        <v>76</v>
      </c>
      <c r="E13231" s="10">
        <v>0</v>
      </c>
      <c r="F13231" s="12">
        <v>0.36666666666666664</v>
      </c>
      <c r="G13231" s="12">
        <v>2.1166666666666667</v>
      </c>
      <c r="H13231" s="12">
        <v>0</v>
      </c>
      <c r="I13231" s="4" t="str">
        <f t="shared" si="413"/>
        <v>2026-08</v>
      </c>
      <c r="J13231" s="7" t="str">
        <f>VLOOKUP(C13231,'[1]T. Apoyo Sistema'!$B$1:$C$89,2,0)</f>
        <v>SI</v>
      </c>
    </row>
    <row r="13232" spans="1:10" x14ac:dyDescent="0.25">
      <c r="A13232" s="4" t="str">
        <f t="shared" si="412"/>
        <v>46252-POX38-bbd1</v>
      </c>
      <c r="B13232" s="15">
        <v>46252</v>
      </c>
      <c r="C13232" s="10" t="s">
        <v>45</v>
      </c>
      <c r="D13232" s="10" t="s">
        <v>69</v>
      </c>
      <c r="E13232" s="10">
        <v>0</v>
      </c>
      <c r="F13232" s="12">
        <v>0</v>
      </c>
      <c r="G13232" s="12">
        <v>2.2333333333333334</v>
      </c>
      <c r="H13232" s="12">
        <v>0</v>
      </c>
      <c r="I13232" s="4" t="str">
        <f t="shared" si="413"/>
        <v>2026-08</v>
      </c>
      <c r="J13232" s="7" t="str">
        <f>VLOOKUP(C13232,'[1]T. Apoyo Sistema'!$B$1:$C$89,2,0)</f>
        <v>SI</v>
      </c>
    </row>
    <row r="13233" spans="1:10" x14ac:dyDescent="0.25">
      <c r="A13233" s="4" t="str">
        <f t="shared" si="412"/>
        <v>46252-POX38-bbd2</v>
      </c>
      <c r="B13233" s="15">
        <v>46252</v>
      </c>
      <c r="C13233" s="10" t="s">
        <v>45</v>
      </c>
      <c r="D13233" s="10" t="s">
        <v>70</v>
      </c>
      <c r="E13233" s="10">
        <v>0</v>
      </c>
      <c r="F13233" s="12">
        <v>0</v>
      </c>
      <c r="G13233" s="12">
        <v>2.2333333333333334</v>
      </c>
      <c r="H13233" s="12">
        <v>0</v>
      </c>
      <c r="I13233" s="4" t="str">
        <f t="shared" si="413"/>
        <v>2026-08</v>
      </c>
      <c r="J13233" s="7" t="str">
        <f>VLOOKUP(C13233,'[1]T. Apoyo Sistema'!$B$1:$C$89,2,0)</f>
        <v>SI</v>
      </c>
    </row>
    <row r="13234" spans="1:10" x14ac:dyDescent="0.25">
      <c r="A13234" s="4" t="str">
        <f t="shared" si="412"/>
        <v>46252-POX38-com1</v>
      </c>
      <c r="B13234" s="15">
        <v>46252</v>
      </c>
      <c r="C13234" s="10" t="s">
        <v>45</v>
      </c>
      <c r="D13234" s="10" t="s">
        <v>71</v>
      </c>
      <c r="E13234" s="10">
        <v>0</v>
      </c>
      <c r="F13234" s="12">
        <v>2.2333333333333334</v>
      </c>
      <c r="G13234" s="12">
        <v>0</v>
      </c>
      <c r="H13234" s="12">
        <v>0</v>
      </c>
      <c r="I13234" s="4" t="str">
        <f t="shared" si="413"/>
        <v>2026-08</v>
      </c>
      <c r="J13234" s="7" t="str">
        <f>VLOOKUP(C13234,'[1]T. Apoyo Sistema'!$B$1:$C$89,2,0)</f>
        <v>SI</v>
      </c>
    </row>
    <row r="13235" spans="1:10" x14ac:dyDescent="0.25">
      <c r="A13235" s="4" t="str">
        <f t="shared" si="412"/>
        <v>46252-POX38-com2</v>
      </c>
      <c r="B13235" s="15">
        <v>46252</v>
      </c>
      <c r="C13235" s="10" t="s">
        <v>45</v>
      </c>
      <c r="D13235" s="10" t="s">
        <v>72</v>
      </c>
      <c r="E13235" s="10">
        <v>0</v>
      </c>
      <c r="F13235" s="12">
        <v>2.2333333333333334</v>
      </c>
      <c r="G13235" s="12">
        <v>0</v>
      </c>
      <c r="H13235" s="12">
        <v>0</v>
      </c>
      <c r="I13235" s="4" t="str">
        <f t="shared" si="413"/>
        <v>2026-08</v>
      </c>
      <c r="J13235" s="7" t="str">
        <f>VLOOKUP(C13235,'[1]T. Apoyo Sistema'!$B$1:$C$89,2,0)</f>
        <v>SI</v>
      </c>
    </row>
    <row r="13236" spans="1:10" x14ac:dyDescent="0.25">
      <c r="A13236" s="4" t="str">
        <f t="shared" si="412"/>
        <v>46252-POX38-com3</v>
      </c>
      <c r="B13236" s="15">
        <v>46252</v>
      </c>
      <c r="C13236" s="10" t="s">
        <v>45</v>
      </c>
      <c r="D13236" s="10" t="s">
        <v>77</v>
      </c>
      <c r="E13236" s="10">
        <v>0</v>
      </c>
      <c r="F13236" s="12">
        <v>2.2333333333333334</v>
      </c>
      <c r="G13236" s="12">
        <v>0</v>
      </c>
      <c r="H13236" s="12">
        <v>0</v>
      </c>
      <c r="I13236" s="4" t="str">
        <f t="shared" si="413"/>
        <v>2026-08</v>
      </c>
      <c r="J13236" s="7" t="str">
        <f>VLOOKUP(C13236,'[1]T. Apoyo Sistema'!$B$1:$C$89,2,0)</f>
        <v>SI</v>
      </c>
    </row>
    <row r="13237" spans="1:10" x14ac:dyDescent="0.25">
      <c r="A13237" s="4" t="str">
        <f t="shared" si="412"/>
        <v>46252-POX38-gen1</v>
      </c>
      <c r="B13237" s="15">
        <v>46252</v>
      </c>
      <c r="C13237" s="10" t="s">
        <v>45</v>
      </c>
      <c r="D13237" s="10" t="s">
        <v>59</v>
      </c>
      <c r="E13237" s="10">
        <v>0</v>
      </c>
      <c r="F13237" s="12">
        <v>2.2333333333333334</v>
      </c>
      <c r="G13237" s="12">
        <v>0</v>
      </c>
      <c r="H13237" s="12">
        <v>0</v>
      </c>
      <c r="I13237" s="4" t="str">
        <f t="shared" si="413"/>
        <v>2026-08</v>
      </c>
      <c r="J13237" s="7" t="str">
        <f>VLOOKUP(C13237,'[1]T. Apoyo Sistema'!$B$1:$C$89,2,0)</f>
        <v>SI</v>
      </c>
    </row>
    <row r="13238" spans="1:10" x14ac:dyDescent="0.25">
      <c r="A13238" s="4" t="str">
        <f t="shared" si="412"/>
        <v>46252-POX38-gen2</v>
      </c>
      <c r="B13238" s="15">
        <v>46252</v>
      </c>
      <c r="C13238" s="10" t="s">
        <v>45</v>
      </c>
      <c r="D13238" s="10" t="s">
        <v>73</v>
      </c>
      <c r="E13238" s="10">
        <v>0</v>
      </c>
      <c r="F13238" s="12">
        <v>0</v>
      </c>
      <c r="G13238" s="12">
        <v>2.2333333333333334</v>
      </c>
      <c r="H13238" s="12">
        <v>0</v>
      </c>
      <c r="I13238" s="4" t="str">
        <f t="shared" si="413"/>
        <v>2026-08</v>
      </c>
      <c r="J13238" s="7" t="str">
        <f>VLOOKUP(C13238,'[1]T. Apoyo Sistema'!$B$1:$C$89,2,0)</f>
        <v>SI</v>
      </c>
    </row>
    <row r="13239" spans="1:10" x14ac:dyDescent="0.25">
      <c r="A13239" s="4" t="str">
        <f t="shared" si="412"/>
        <v>46252-POX38-psa1</v>
      </c>
      <c r="B13239" s="15">
        <v>46252</v>
      </c>
      <c r="C13239" s="10" t="s">
        <v>45</v>
      </c>
      <c r="D13239" s="10" t="s">
        <v>60</v>
      </c>
      <c r="E13239" s="10">
        <v>0</v>
      </c>
      <c r="F13239" s="12">
        <v>0</v>
      </c>
      <c r="G13239" s="12">
        <v>2.2333333333333334</v>
      </c>
      <c r="H13239" s="12">
        <v>0</v>
      </c>
      <c r="I13239" s="4" t="str">
        <f t="shared" si="413"/>
        <v>2026-08</v>
      </c>
      <c r="J13239" s="7" t="str">
        <f>VLOOKUP(C13239,'[1]T. Apoyo Sistema'!$B$1:$C$89,2,0)</f>
        <v>SI</v>
      </c>
    </row>
    <row r="13240" spans="1:10" x14ac:dyDescent="0.25">
      <c r="A13240" s="4" t="str">
        <f t="shared" si="412"/>
        <v>46252-POX38-psa2</v>
      </c>
      <c r="B13240" s="15">
        <v>46252</v>
      </c>
      <c r="C13240" s="10" t="s">
        <v>45</v>
      </c>
      <c r="D13240" s="10" t="s">
        <v>74</v>
      </c>
      <c r="E13240" s="10">
        <v>0</v>
      </c>
      <c r="F13240" s="12">
        <v>0</v>
      </c>
      <c r="G13240" s="12">
        <v>2.2333333333333334</v>
      </c>
      <c r="H13240" s="12">
        <v>0</v>
      </c>
      <c r="I13240" s="4" t="str">
        <f t="shared" si="413"/>
        <v>2026-08</v>
      </c>
      <c r="J13240" s="7" t="str">
        <f>VLOOKUP(C13240,'[1]T. Apoyo Sistema'!$B$1:$C$89,2,0)</f>
        <v>SI</v>
      </c>
    </row>
    <row r="13241" spans="1:10" x14ac:dyDescent="0.25">
      <c r="A13241" s="4" t="str">
        <f t="shared" si="412"/>
        <v>46252-POX38-psa3</v>
      </c>
      <c r="B13241" s="15">
        <v>46252</v>
      </c>
      <c r="C13241" s="10" t="s">
        <v>45</v>
      </c>
      <c r="D13241" s="10" t="s">
        <v>79</v>
      </c>
      <c r="E13241" s="10">
        <v>0</v>
      </c>
      <c r="F13241" s="12">
        <v>0</v>
      </c>
      <c r="G13241" s="12">
        <v>2.2333333333333334</v>
      </c>
      <c r="H13241" s="12">
        <v>0</v>
      </c>
      <c r="I13241" s="4" t="str">
        <f t="shared" si="413"/>
        <v>2026-08</v>
      </c>
      <c r="J13241" s="7" t="str">
        <f>VLOOKUP(C13241,'[1]T. Apoyo Sistema'!$B$1:$C$89,2,0)</f>
        <v>SI</v>
      </c>
    </row>
    <row r="13242" spans="1:10" x14ac:dyDescent="0.25">
      <c r="A13242" s="4" t="str">
        <f t="shared" si="412"/>
        <v>46252-POX38-psa4</v>
      </c>
      <c r="B13242" s="15">
        <v>46252</v>
      </c>
      <c r="C13242" s="10" t="s">
        <v>45</v>
      </c>
      <c r="D13242" s="10" t="s">
        <v>80</v>
      </c>
      <c r="E13242" s="10">
        <v>0</v>
      </c>
      <c r="F13242" s="12">
        <v>0</v>
      </c>
      <c r="G13242" s="12">
        <v>2.2333333333333334</v>
      </c>
      <c r="H13242" s="12">
        <v>0</v>
      </c>
      <c r="I13242" s="4" t="str">
        <f t="shared" si="413"/>
        <v>2026-08</v>
      </c>
      <c r="J13242" s="7" t="str">
        <f>VLOOKUP(C13242,'[1]T. Apoyo Sistema'!$B$1:$C$89,2,0)</f>
        <v>SI</v>
      </c>
    </row>
    <row r="13243" spans="1:10" x14ac:dyDescent="0.25">
      <c r="A13243" s="4" t="str">
        <f t="shared" si="412"/>
        <v>46252-POX38-psa5</v>
      </c>
      <c r="B13243" s="15">
        <v>46252</v>
      </c>
      <c r="C13243" s="10" t="s">
        <v>45</v>
      </c>
      <c r="D13243" s="10" t="s">
        <v>92</v>
      </c>
      <c r="E13243" s="10">
        <v>0</v>
      </c>
      <c r="F13243" s="12">
        <v>0</v>
      </c>
      <c r="G13243" s="12">
        <v>2.2333333333333334</v>
      </c>
      <c r="H13243" s="12">
        <v>0</v>
      </c>
      <c r="I13243" s="4" t="str">
        <f t="shared" si="413"/>
        <v>2026-08</v>
      </c>
      <c r="J13243" s="7" t="str">
        <f>VLOOKUP(C13243,'[1]T. Apoyo Sistema'!$B$1:$C$89,2,0)</f>
        <v>SI</v>
      </c>
    </row>
    <row r="13244" spans="1:10" x14ac:dyDescent="0.25">
      <c r="A13244" s="4" t="str">
        <f t="shared" si="412"/>
        <v>46252-POX38-psa6</v>
      </c>
      <c r="B13244" s="15">
        <v>46252</v>
      </c>
      <c r="C13244" s="10" t="s">
        <v>45</v>
      </c>
      <c r="D13244" s="10" t="s">
        <v>93</v>
      </c>
      <c r="E13244" s="10">
        <v>0</v>
      </c>
      <c r="F13244" s="12">
        <v>0</v>
      </c>
      <c r="G13244" s="12">
        <v>2.2333333333333334</v>
      </c>
      <c r="H13244" s="12">
        <v>0</v>
      </c>
      <c r="I13244" s="4" t="str">
        <f t="shared" si="413"/>
        <v>2026-08</v>
      </c>
      <c r="J13244" s="7" t="str">
        <f>VLOOKUP(C13244,'[1]T. Apoyo Sistema'!$B$1:$C$89,2,0)</f>
        <v>SI</v>
      </c>
    </row>
    <row r="13245" spans="1:10" x14ac:dyDescent="0.25">
      <c r="A13245" s="4" t="str">
        <f t="shared" si="412"/>
        <v>46252-POX38-sec1</v>
      </c>
      <c r="B13245" s="15">
        <v>46252</v>
      </c>
      <c r="C13245" s="10" t="s">
        <v>45</v>
      </c>
      <c r="D13245" s="10" t="s">
        <v>75</v>
      </c>
      <c r="E13245" s="10">
        <v>0</v>
      </c>
      <c r="F13245" s="12">
        <v>2.2333333333333334</v>
      </c>
      <c r="G13245" s="12">
        <v>0</v>
      </c>
      <c r="H13245" s="12">
        <v>0</v>
      </c>
      <c r="I13245" s="4" t="str">
        <f t="shared" si="413"/>
        <v>2026-08</v>
      </c>
      <c r="J13245" s="7" t="str">
        <f>VLOOKUP(C13245,'[1]T. Apoyo Sistema'!$B$1:$C$89,2,0)</f>
        <v>SI</v>
      </c>
    </row>
    <row r="13246" spans="1:10" x14ac:dyDescent="0.25">
      <c r="A13246" s="4" t="str">
        <f t="shared" si="412"/>
        <v>46252-POX38-sec2</v>
      </c>
      <c r="B13246" s="15">
        <v>46252</v>
      </c>
      <c r="C13246" s="10" t="s">
        <v>45</v>
      </c>
      <c r="D13246" s="10" t="s">
        <v>76</v>
      </c>
      <c r="E13246" s="10">
        <v>0</v>
      </c>
      <c r="F13246" s="12">
        <v>2.2333333333333334</v>
      </c>
      <c r="G13246" s="12">
        <v>0</v>
      </c>
      <c r="H13246" s="12">
        <v>0</v>
      </c>
      <c r="I13246" s="4" t="str">
        <f t="shared" si="413"/>
        <v>2026-08</v>
      </c>
      <c r="J13246" s="7" t="str">
        <f>VLOOKUP(C13246,'[1]T. Apoyo Sistema'!$B$1:$C$89,2,0)</f>
        <v>SI</v>
      </c>
    </row>
    <row r="13247" spans="1:10" x14ac:dyDescent="0.25">
      <c r="A13247" s="4" t="str">
        <f t="shared" si="412"/>
        <v>46252-POX40-bbd1</v>
      </c>
      <c r="B13247" s="15">
        <v>46252</v>
      </c>
      <c r="C13247" s="10" t="s">
        <v>94</v>
      </c>
      <c r="D13247" s="10" t="s">
        <v>69</v>
      </c>
      <c r="E13247" s="10">
        <v>0</v>
      </c>
      <c r="F13247" s="12">
        <v>0</v>
      </c>
      <c r="G13247" s="12">
        <v>7.3</v>
      </c>
      <c r="H13247" s="12">
        <v>0</v>
      </c>
      <c r="I13247" s="4" t="str">
        <f t="shared" si="413"/>
        <v>2026-08</v>
      </c>
      <c r="J13247" s="7" t="str">
        <f>VLOOKUP(C13247,'[1]T. Apoyo Sistema'!$B$1:$C$89,2,0)</f>
        <v>SI</v>
      </c>
    </row>
    <row r="13248" spans="1:10" x14ac:dyDescent="0.25">
      <c r="A13248" s="4" t="str">
        <f t="shared" si="412"/>
        <v>46252-POX40-bbd2</v>
      </c>
      <c r="B13248" s="15">
        <v>46252</v>
      </c>
      <c r="C13248" s="10" t="s">
        <v>94</v>
      </c>
      <c r="D13248" s="10" t="s">
        <v>70</v>
      </c>
      <c r="E13248" s="10">
        <v>0</v>
      </c>
      <c r="F13248" s="12">
        <v>0</v>
      </c>
      <c r="G13248" s="12">
        <v>7.3</v>
      </c>
      <c r="H13248" s="12">
        <v>0</v>
      </c>
      <c r="I13248" s="4" t="str">
        <f t="shared" si="413"/>
        <v>2026-08</v>
      </c>
      <c r="J13248" s="7" t="str">
        <f>VLOOKUP(C13248,'[1]T. Apoyo Sistema'!$B$1:$C$89,2,0)</f>
        <v>SI</v>
      </c>
    </row>
    <row r="13249" spans="1:10" x14ac:dyDescent="0.25">
      <c r="A13249" s="4" t="str">
        <f t="shared" si="412"/>
        <v>46252-POX40-com1</v>
      </c>
      <c r="B13249" s="15">
        <v>46252</v>
      </c>
      <c r="C13249" s="10" t="s">
        <v>94</v>
      </c>
      <c r="D13249" s="10" t="s">
        <v>71</v>
      </c>
      <c r="E13249" s="10">
        <v>0</v>
      </c>
      <c r="F13249" s="12">
        <v>0.51666666666666672</v>
      </c>
      <c r="G13249" s="12">
        <v>6.7833333333333332</v>
      </c>
      <c r="H13249" s="12">
        <v>0</v>
      </c>
      <c r="I13249" s="4" t="str">
        <f t="shared" si="413"/>
        <v>2026-08</v>
      </c>
      <c r="J13249" s="7" t="str">
        <f>VLOOKUP(C13249,'[1]T. Apoyo Sistema'!$B$1:$C$89,2,0)</f>
        <v>SI</v>
      </c>
    </row>
    <row r="13250" spans="1:10" x14ac:dyDescent="0.25">
      <c r="A13250" s="4" t="str">
        <f t="shared" ref="A13250:A13313" si="414">CONCATENATE(B13250,"-",C13250,"-",D13250)</f>
        <v>46252-POX40-com2</v>
      </c>
      <c r="B13250" s="15">
        <v>46252</v>
      </c>
      <c r="C13250" s="10" t="s">
        <v>94</v>
      </c>
      <c r="D13250" s="10" t="s">
        <v>72</v>
      </c>
      <c r="E13250" s="10">
        <v>0</v>
      </c>
      <c r="F13250" s="12">
        <v>0.51666666666666672</v>
      </c>
      <c r="G13250" s="12">
        <v>6.7833333333333332</v>
      </c>
      <c r="H13250" s="12">
        <v>0</v>
      </c>
      <c r="I13250" s="4" t="str">
        <f t="shared" ref="I13250:I13313" si="415">TEXT(B13250,"yyyy-mm")</f>
        <v>2026-08</v>
      </c>
      <c r="J13250" s="7" t="str">
        <f>VLOOKUP(C13250,'[1]T. Apoyo Sistema'!$B$1:$C$89,2,0)</f>
        <v>SI</v>
      </c>
    </row>
    <row r="13251" spans="1:10" x14ac:dyDescent="0.25">
      <c r="A13251" s="4" t="str">
        <f t="shared" si="414"/>
        <v>46252-POX40-com3</v>
      </c>
      <c r="B13251" s="15">
        <v>46252</v>
      </c>
      <c r="C13251" s="10" t="s">
        <v>94</v>
      </c>
      <c r="D13251" s="10" t="s">
        <v>77</v>
      </c>
      <c r="E13251" s="10">
        <v>0</v>
      </c>
      <c r="F13251" s="12">
        <v>0.55000000000000004</v>
      </c>
      <c r="G13251" s="12">
        <v>6.75</v>
      </c>
      <c r="H13251" s="12">
        <v>0</v>
      </c>
      <c r="I13251" s="4" t="str">
        <f t="shared" si="415"/>
        <v>2026-08</v>
      </c>
      <c r="J13251" s="7" t="str">
        <f>VLOOKUP(C13251,'[1]T. Apoyo Sistema'!$B$1:$C$89,2,0)</f>
        <v>SI</v>
      </c>
    </row>
    <row r="13252" spans="1:10" x14ac:dyDescent="0.25">
      <c r="A13252" s="4" t="str">
        <f t="shared" si="414"/>
        <v>46252-POX40-gen1</v>
      </c>
      <c r="B13252" s="15">
        <v>46252</v>
      </c>
      <c r="C13252" s="10" t="s">
        <v>94</v>
      </c>
      <c r="D13252" s="10" t="s">
        <v>59</v>
      </c>
      <c r="E13252" s="10">
        <v>0</v>
      </c>
      <c r="F13252" s="12">
        <v>0.68333333333333335</v>
      </c>
      <c r="G13252" s="12">
        <v>6.6166666666666663</v>
      </c>
      <c r="H13252" s="12">
        <v>0</v>
      </c>
      <c r="I13252" s="4" t="str">
        <f t="shared" si="415"/>
        <v>2026-08</v>
      </c>
      <c r="J13252" s="7" t="str">
        <f>VLOOKUP(C13252,'[1]T. Apoyo Sistema'!$B$1:$C$89,2,0)</f>
        <v>SI</v>
      </c>
    </row>
    <row r="13253" spans="1:10" x14ac:dyDescent="0.25">
      <c r="A13253" s="4" t="str">
        <f t="shared" si="414"/>
        <v>46252-POX40-gen2</v>
      </c>
      <c r="B13253" s="15">
        <v>46252</v>
      </c>
      <c r="C13253" s="10" t="s">
        <v>94</v>
      </c>
      <c r="D13253" s="10" t="s">
        <v>73</v>
      </c>
      <c r="E13253" s="10">
        <v>0</v>
      </c>
      <c r="F13253" s="12">
        <v>0</v>
      </c>
      <c r="G13253" s="12">
        <v>7.3</v>
      </c>
      <c r="H13253" s="12">
        <v>0</v>
      </c>
      <c r="I13253" s="4" t="str">
        <f t="shared" si="415"/>
        <v>2026-08</v>
      </c>
      <c r="J13253" s="7" t="str">
        <f>VLOOKUP(C13253,'[1]T. Apoyo Sistema'!$B$1:$C$89,2,0)</f>
        <v>SI</v>
      </c>
    </row>
    <row r="13254" spans="1:10" x14ac:dyDescent="0.25">
      <c r="A13254" s="4" t="str">
        <f t="shared" si="414"/>
        <v>46252-POX40-psa1</v>
      </c>
      <c r="B13254" s="15">
        <v>46252</v>
      </c>
      <c r="C13254" s="10" t="s">
        <v>94</v>
      </c>
      <c r="D13254" s="10" t="s">
        <v>60</v>
      </c>
      <c r="E13254" s="10">
        <v>0</v>
      </c>
      <c r="F13254" s="12">
        <v>0.45</v>
      </c>
      <c r="G13254" s="12">
        <v>6.85</v>
      </c>
      <c r="H13254" s="12">
        <v>0</v>
      </c>
      <c r="I13254" s="4" t="str">
        <f t="shared" si="415"/>
        <v>2026-08</v>
      </c>
      <c r="J13254" s="7" t="str">
        <f>VLOOKUP(C13254,'[1]T. Apoyo Sistema'!$B$1:$C$89,2,0)</f>
        <v>SI</v>
      </c>
    </row>
    <row r="13255" spans="1:10" x14ac:dyDescent="0.25">
      <c r="A13255" s="4" t="str">
        <f t="shared" si="414"/>
        <v>46252-POX40-psa2</v>
      </c>
      <c r="B13255" s="15">
        <v>46252</v>
      </c>
      <c r="C13255" s="10" t="s">
        <v>94</v>
      </c>
      <c r="D13255" s="10" t="s">
        <v>74</v>
      </c>
      <c r="E13255" s="10">
        <v>0</v>
      </c>
      <c r="F13255" s="12">
        <v>0.45</v>
      </c>
      <c r="G13255" s="12">
        <v>6.85</v>
      </c>
      <c r="H13255" s="12">
        <v>0</v>
      </c>
      <c r="I13255" s="4" t="str">
        <f t="shared" si="415"/>
        <v>2026-08</v>
      </c>
      <c r="J13255" s="7" t="str">
        <f>VLOOKUP(C13255,'[1]T. Apoyo Sistema'!$B$1:$C$89,2,0)</f>
        <v>SI</v>
      </c>
    </row>
    <row r="13256" spans="1:10" x14ac:dyDescent="0.25">
      <c r="A13256" s="4" t="str">
        <f t="shared" si="414"/>
        <v>46252-POX40-psa3</v>
      </c>
      <c r="B13256" s="15">
        <v>46252</v>
      </c>
      <c r="C13256" s="10" t="s">
        <v>94</v>
      </c>
      <c r="D13256" s="10" t="s">
        <v>79</v>
      </c>
      <c r="E13256" s="10">
        <v>0</v>
      </c>
      <c r="F13256" s="12">
        <v>0.45</v>
      </c>
      <c r="G13256" s="12">
        <v>6.85</v>
      </c>
      <c r="H13256" s="12">
        <v>0</v>
      </c>
      <c r="I13256" s="4" t="str">
        <f t="shared" si="415"/>
        <v>2026-08</v>
      </c>
      <c r="J13256" s="7" t="str">
        <f>VLOOKUP(C13256,'[1]T. Apoyo Sistema'!$B$1:$C$89,2,0)</f>
        <v>SI</v>
      </c>
    </row>
    <row r="13257" spans="1:10" x14ac:dyDescent="0.25">
      <c r="A13257" s="4" t="str">
        <f t="shared" si="414"/>
        <v>46252-POX40-psa4</v>
      </c>
      <c r="B13257" s="15">
        <v>46252</v>
      </c>
      <c r="C13257" s="10" t="s">
        <v>94</v>
      </c>
      <c r="D13257" s="10" t="s">
        <v>80</v>
      </c>
      <c r="E13257" s="10">
        <v>0</v>
      </c>
      <c r="F13257" s="12">
        <v>0.45</v>
      </c>
      <c r="G13257" s="12">
        <v>6.85</v>
      </c>
      <c r="H13257" s="12">
        <v>0</v>
      </c>
      <c r="I13257" s="4" t="str">
        <f t="shared" si="415"/>
        <v>2026-08</v>
      </c>
      <c r="J13257" s="7" t="str">
        <f>VLOOKUP(C13257,'[1]T. Apoyo Sistema'!$B$1:$C$89,2,0)</f>
        <v>SI</v>
      </c>
    </row>
    <row r="13258" spans="1:10" x14ac:dyDescent="0.25">
      <c r="A13258" s="4" t="str">
        <f t="shared" si="414"/>
        <v>46252-POX40-psa5</v>
      </c>
      <c r="B13258" s="15">
        <v>46252</v>
      </c>
      <c r="C13258" s="10" t="s">
        <v>94</v>
      </c>
      <c r="D13258" s="10" t="s">
        <v>92</v>
      </c>
      <c r="E13258" s="10">
        <v>0</v>
      </c>
      <c r="F13258" s="12">
        <v>0.45</v>
      </c>
      <c r="G13258" s="12">
        <v>6.85</v>
      </c>
      <c r="H13258" s="12">
        <v>0</v>
      </c>
      <c r="I13258" s="4" t="str">
        <f t="shared" si="415"/>
        <v>2026-08</v>
      </c>
      <c r="J13258" s="7" t="str">
        <f>VLOOKUP(C13258,'[1]T. Apoyo Sistema'!$B$1:$C$89,2,0)</f>
        <v>SI</v>
      </c>
    </row>
    <row r="13259" spans="1:10" x14ac:dyDescent="0.25">
      <c r="A13259" s="4" t="str">
        <f t="shared" si="414"/>
        <v>46252-POX40-psa6</v>
      </c>
      <c r="B13259" s="15">
        <v>46252</v>
      </c>
      <c r="C13259" s="10" t="s">
        <v>94</v>
      </c>
      <c r="D13259" s="10" t="s">
        <v>93</v>
      </c>
      <c r="E13259" s="10">
        <v>0</v>
      </c>
      <c r="F13259" s="12">
        <v>0.41666666666666669</v>
      </c>
      <c r="G13259" s="12">
        <v>6.8833333333333329</v>
      </c>
      <c r="H13259" s="12">
        <v>0</v>
      </c>
      <c r="I13259" s="4" t="str">
        <f t="shared" si="415"/>
        <v>2026-08</v>
      </c>
      <c r="J13259" s="7" t="str">
        <f>VLOOKUP(C13259,'[1]T. Apoyo Sistema'!$B$1:$C$89,2,0)</f>
        <v>SI</v>
      </c>
    </row>
    <row r="13260" spans="1:10" x14ac:dyDescent="0.25">
      <c r="A13260" s="4" t="str">
        <f t="shared" si="414"/>
        <v>46252-POX40-sec1</v>
      </c>
      <c r="B13260" s="15">
        <v>46252</v>
      </c>
      <c r="C13260" s="10" t="s">
        <v>94</v>
      </c>
      <c r="D13260" s="10" t="s">
        <v>75</v>
      </c>
      <c r="E13260" s="10">
        <v>0</v>
      </c>
      <c r="F13260" s="12">
        <v>0.65</v>
      </c>
      <c r="G13260" s="12">
        <v>6.6499999999999995</v>
      </c>
      <c r="H13260" s="12">
        <v>0</v>
      </c>
      <c r="I13260" s="4" t="str">
        <f t="shared" si="415"/>
        <v>2026-08</v>
      </c>
      <c r="J13260" s="7" t="str">
        <f>VLOOKUP(C13260,'[1]T. Apoyo Sistema'!$B$1:$C$89,2,0)</f>
        <v>SI</v>
      </c>
    </row>
    <row r="13261" spans="1:10" x14ac:dyDescent="0.25">
      <c r="A13261" s="4" t="str">
        <f t="shared" si="414"/>
        <v>46252-POX40-sec2</v>
      </c>
      <c r="B13261" s="15">
        <v>46252</v>
      </c>
      <c r="C13261" s="10" t="s">
        <v>94</v>
      </c>
      <c r="D13261" s="10" t="s">
        <v>76</v>
      </c>
      <c r="E13261" s="10">
        <v>0</v>
      </c>
      <c r="F13261" s="12">
        <v>0.65</v>
      </c>
      <c r="G13261" s="12">
        <v>6.6499999999999995</v>
      </c>
      <c r="H13261" s="12">
        <v>0</v>
      </c>
      <c r="I13261" s="4" t="str">
        <f t="shared" si="415"/>
        <v>2026-08</v>
      </c>
      <c r="J13261" s="7" t="str">
        <f>VLOOKUP(C13261,'[1]T. Apoyo Sistema'!$B$1:$C$89,2,0)</f>
        <v>SI</v>
      </c>
    </row>
    <row r="13262" spans="1:10" x14ac:dyDescent="0.25">
      <c r="A13262" s="4" t="str">
        <f t="shared" si="414"/>
        <v>46252-POX41-bbd1</v>
      </c>
      <c r="B13262" s="15">
        <v>46252</v>
      </c>
      <c r="C13262" s="10" t="s">
        <v>95</v>
      </c>
      <c r="D13262" s="10" t="s">
        <v>69</v>
      </c>
      <c r="E13262" s="10">
        <v>0</v>
      </c>
      <c r="F13262" s="12">
        <v>0</v>
      </c>
      <c r="G13262" s="12">
        <v>7.6</v>
      </c>
      <c r="H13262" s="12">
        <v>0</v>
      </c>
      <c r="I13262" s="4" t="str">
        <f t="shared" si="415"/>
        <v>2026-08</v>
      </c>
      <c r="J13262" s="7" t="str">
        <f>VLOOKUP(C13262,'[1]T. Apoyo Sistema'!$B$1:$C$89,2,0)</f>
        <v>SI</v>
      </c>
    </row>
    <row r="13263" spans="1:10" x14ac:dyDescent="0.25">
      <c r="A13263" s="4" t="str">
        <f t="shared" si="414"/>
        <v>46252-POX41-bbd2</v>
      </c>
      <c r="B13263" s="15">
        <v>46252</v>
      </c>
      <c r="C13263" s="10" t="s">
        <v>95</v>
      </c>
      <c r="D13263" s="10" t="s">
        <v>70</v>
      </c>
      <c r="E13263" s="10">
        <v>0</v>
      </c>
      <c r="F13263" s="12">
        <v>0</v>
      </c>
      <c r="G13263" s="12">
        <v>7.6</v>
      </c>
      <c r="H13263" s="12">
        <v>0</v>
      </c>
      <c r="I13263" s="4" t="str">
        <f t="shared" si="415"/>
        <v>2026-08</v>
      </c>
      <c r="J13263" s="7" t="str">
        <f>VLOOKUP(C13263,'[1]T. Apoyo Sistema'!$B$1:$C$89,2,0)</f>
        <v>SI</v>
      </c>
    </row>
    <row r="13264" spans="1:10" x14ac:dyDescent="0.25">
      <c r="A13264" s="4" t="str">
        <f t="shared" si="414"/>
        <v>46252-POX41-com1</v>
      </c>
      <c r="B13264" s="15">
        <v>46252</v>
      </c>
      <c r="C13264" s="10" t="s">
        <v>95</v>
      </c>
      <c r="D13264" s="10" t="s">
        <v>71</v>
      </c>
      <c r="E13264" s="10">
        <v>0</v>
      </c>
      <c r="F13264" s="12">
        <v>1.1333333333333333</v>
      </c>
      <c r="G13264" s="12">
        <v>6.4666666666666668</v>
      </c>
      <c r="H13264" s="12">
        <v>0</v>
      </c>
      <c r="I13264" s="4" t="str">
        <f t="shared" si="415"/>
        <v>2026-08</v>
      </c>
      <c r="J13264" s="7" t="str">
        <f>VLOOKUP(C13264,'[1]T. Apoyo Sistema'!$B$1:$C$89,2,0)</f>
        <v>SI</v>
      </c>
    </row>
    <row r="13265" spans="1:10" x14ac:dyDescent="0.25">
      <c r="A13265" s="4" t="str">
        <f t="shared" si="414"/>
        <v>46252-POX41-com2</v>
      </c>
      <c r="B13265" s="15">
        <v>46252</v>
      </c>
      <c r="C13265" s="10" t="s">
        <v>95</v>
      </c>
      <c r="D13265" s="10" t="s">
        <v>72</v>
      </c>
      <c r="E13265" s="10">
        <v>0</v>
      </c>
      <c r="F13265" s="12">
        <v>1.1499999999999999</v>
      </c>
      <c r="G13265" s="12">
        <v>6.4499999999999993</v>
      </c>
      <c r="H13265" s="12">
        <v>0</v>
      </c>
      <c r="I13265" s="4" t="str">
        <f t="shared" si="415"/>
        <v>2026-08</v>
      </c>
      <c r="J13265" s="7" t="str">
        <f>VLOOKUP(C13265,'[1]T. Apoyo Sistema'!$B$1:$C$89,2,0)</f>
        <v>SI</v>
      </c>
    </row>
    <row r="13266" spans="1:10" x14ac:dyDescent="0.25">
      <c r="A13266" s="4" t="str">
        <f t="shared" si="414"/>
        <v>46252-POX41-com3</v>
      </c>
      <c r="B13266" s="15">
        <v>46252</v>
      </c>
      <c r="C13266" s="10" t="s">
        <v>95</v>
      </c>
      <c r="D13266" s="10" t="s">
        <v>77</v>
      </c>
      <c r="E13266" s="10">
        <v>0</v>
      </c>
      <c r="F13266" s="12">
        <v>1.1333333333333333</v>
      </c>
      <c r="G13266" s="12">
        <v>6.4666666666666668</v>
      </c>
      <c r="H13266" s="12">
        <v>0</v>
      </c>
      <c r="I13266" s="4" t="str">
        <f t="shared" si="415"/>
        <v>2026-08</v>
      </c>
      <c r="J13266" s="7" t="str">
        <f>VLOOKUP(C13266,'[1]T. Apoyo Sistema'!$B$1:$C$89,2,0)</f>
        <v>SI</v>
      </c>
    </row>
    <row r="13267" spans="1:10" x14ac:dyDescent="0.25">
      <c r="A13267" s="4" t="str">
        <f t="shared" si="414"/>
        <v>46252-POX41-com4</v>
      </c>
      <c r="B13267" s="15">
        <v>46252</v>
      </c>
      <c r="C13267" s="10" t="s">
        <v>95</v>
      </c>
      <c r="D13267" s="10" t="s">
        <v>78</v>
      </c>
      <c r="E13267" s="10">
        <v>0</v>
      </c>
      <c r="F13267" s="12">
        <v>1.2166666666666666</v>
      </c>
      <c r="G13267" s="12">
        <v>6.3833333333333329</v>
      </c>
      <c r="H13267" s="12">
        <v>0</v>
      </c>
      <c r="I13267" s="4" t="str">
        <f t="shared" si="415"/>
        <v>2026-08</v>
      </c>
      <c r="J13267" s="7" t="str">
        <f>VLOOKUP(C13267,'[1]T. Apoyo Sistema'!$B$1:$C$89,2,0)</f>
        <v>SI</v>
      </c>
    </row>
    <row r="13268" spans="1:10" x14ac:dyDescent="0.25">
      <c r="A13268" s="4" t="str">
        <f t="shared" si="414"/>
        <v>46252-POX41-gen1</v>
      </c>
      <c r="B13268" s="15">
        <v>46252</v>
      </c>
      <c r="C13268" s="10" t="s">
        <v>95</v>
      </c>
      <c r="D13268" s="10" t="s">
        <v>59</v>
      </c>
      <c r="E13268" s="10">
        <v>0</v>
      </c>
      <c r="F13268" s="12">
        <v>0</v>
      </c>
      <c r="G13268" s="12">
        <v>7.6</v>
      </c>
      <c r="H13268" s="12">
        <v>0</v>
      </c>
      <c r="I13268" s="4" t="str">
        <f t="shared" si="415"/>
        <v>2026-08</v>
      </c>
      <c r="J13268" s="7" t="str">
        <f>VLOOKUP(C13268,'[1]T. Apoyo Sistema'!$B$1:$C$89,2,0)</f>
        <v>SI</v>
      </c>
    </row>
    <row r="13269" spans="1:10" x14ac:dyDescent="0.25">
      <c r="A13269" s="4" t="str">
        <f t="shared" si="414"/>
        <v>46252-POX41-gen2</v>
      </c>
      <c r="B13269" s="15">
        <v>46252</v>
      </c>
      <c r="C13269" s="10" t="s">
        <v>95</v>
      </c>
      <c r="D13269" s="10" t="s">
        <v>73</v>
      </c>
      <c r="E13269" s="10">
        <v>0</v>
      </c>
      <c r="F13269" s="12">
        <v>1.5333333333333334</v>
      </c>
      <c r="G13269" s="12">
        <v>6.0666666666666664</v>
      </c>
      <c r="H13269" s="12">
        <v>0</v>
      </c>
      <c r="I13269" s="4" t="str">
        <f t="shared" si="415"/>
        <v>2026-08</v>
      </c>
      <c r="J13269" s="7" t="str">
        <f>VLOOKUP(C13269,'[1]T. Apoyo Sistema'!$B$1:$C$89,2,0)</f>
        <v>SI</v>
      </c>
    </row>
    <row r="13270" spans="1:10" x14ac:dyDescent="0.25">
      <c r="A13270" s="4" t="str">
        <f t="shared" si="414"/>
        <v>46252-POX41-psa1</v>
      </c>
      <c r="B13270" s="15">
        <v>46252</v>
      </c>
      <c r="C13270" s="10" t="s">
        <v>95</v>
      </c>
      <c r="D13270" s="10" t="s">
        <v>60</v>
      </c>
      <c r="E13270" s="10">
        <v>0</v>
      </c>
      <c r="F13270" s="12">
        <v>1.0666666666666667</v>
      </c>
      <c r="G13270" s="12">
        <v>6.5333333333333332</v>
      </c>
      <c r="H13270" s="12">
        <v>0</v>
      </c>
      <c r="I13270" s="4" t="str">
        <f t="shared" si="415"/>
        <v>2026-08</v>
      </c>
      <c r="J13270" s="7" t="str">
        <f>VLOOKUP(C13270,'[1]T. Apoyo Sistema'!$B$1:$C$89,2,0)</f>
        <v>SI</v>
      </c>
    </row>
    <row r="13271" spans="1:10" x14ac:dyDescent="0.25">
      <c r="A13271" s="4" t="str">
        <f t="shared" si="414"/>
        <v>46252-POX41-psa2</v>
      </c>
      <c r="B13271" s="15">
        <v>46252</v>
      </c>
      <c r="C13271" s="10" t="s">
        <v>95</v>
      </c>
      <c r="D13271" s="10" t="s">
        <v>74</v>
      </c>
      <c r="E13271" s="10">
        <v>0</v>
      </c>
      <c r="F13271" s="12">
        <v>1.0166666666666666</v>
      </c>
      <c r="G13271" s="12">
        <v>6.583333333333333</v>
      </c>
      <c r="H13271" s="12">
        <v>0</v>
      </c>
      <c r="I13271" s="4" t="str">
        <f t="shared" si="415"/>
        <v>2026-08</v>
      </c>
      <c r="J13271" s="7" t="str">
        <f>VLOOKUP(C13271,'[1]T. Apoyo Sistema'!$B$1:$C$89,2,0)</f>
        <v>SI</v>
      </c>
    </row>
    <row r="13272" spans="1:10" x14ac:dyDescent="0.25">
      <c r="A13272" s="4" t="str">
        <f t="shared" si="414"/>
        <v>46252-POX41-psa3</v>
      </c>
      <c r="B13272" s="15">
        <v>46252</v>
      </c>
      <c r="C13272" s="10" t="s">
        <v>95</v>
      </c>
      <c r="D13272" s="10" t="s">
        <v>79</v>
      </c>
      <c r="E13272" s="10">
        <v>0</v>
      </c>
      <c r="F13272" s="12">
        <v>1</v>
      </c>
      <c r="G13272" s="12">
        <v>6.6</v>
      </c>
      <c r="H13272" s="12">
        <v>0</v>
      </c>
      <c r="I13272" s="4" t="str">
        <f t="shared" si="415"/>
        <v>2026-08</v>
      </c>
      <c r="J13272" s="7" t="str">
        <f>VLOOKUP(C13272,'[1]T. Apoyo Sistema'!$B$1:$C$89,2,0)</f>
        <v>SI</v>
      </c>
    </row>
    <row r="13273" spans="1:10" x14ac:dyDescent="0.25">
      <c r="A13273" s="4" t="str">
        <f t="shared" si="414"/>
        <v>46252-POX41-psa4</v>
      </c>
      <c r="B13273" s="15">
        <v>46252</v>
      </c>
      <c r="C13273" s="10" t="s">
        <v>95</v>
      </c>
      <c r="D13273" s="10" t="s">
        <v>80</v>
      </c>
      <c r="E13273" s="10">
        <v>0</v>
      </c>
      <c r="F13273" s="12">
        <v>1</v>
      </c>
      <c r="G13273" s="12">
        <v>6.6</v>
      </c>
      <c r="H13273" s="12">
        <v>0</v>
      </c>
      <c r="I13273" s="4" t="str">
        <f t="shared" si="415"/>
        <v>2026-08</v>
      </c>
      <c r="J13273" s="7" t="str">
        <f>VLOOKUP(C13273,'[1]T. Apoyo Sistema'!$B$1:$C$89,2,0)</f>
        <v>SI</v>
      </c>
    </row>
    <row r="13274" spans="1:10" x14ac:dyDescent="0.25">
      <c r="A13274" s="4" t="str">
        <f t="shared" si="414"/>
        <v>46252-POX41-sec1</v>
      </c>
      <c r="B13274" s="15">
        <v>46252</v>
      </c>
      <c r="C13274" s="10" t="s">
        <v>95</v>
      </c>
      <c r="D13274" s="10" t="s">
        <v>75</v>
      </c>
      <c r="E13274" s="10">
        <v>0</v>
      </c>
      <c r="F13274" s="12">
        <v>1.4</v>
      </c>
      <c r="G13274" s="12">
        <v>6.1999999999999993</v>
      </c>
      <c r="H13274" s="12">
        <v>0</v>
      </c>
      <c r="I13274" s="4" t="str">
        <f t="shared" si="415"/>
        <v>2026-08</v>
      </c>
      <c r="J13274" s="7" t="str">
        <f>VLOOKUP(C13274,'[1]T. Apoyo Sistema'!$B$1:$C$89,2,0)</f>
        <v>SI</v>
      </c>
    </row>
    <row r="13275" spans="1:10" x14ac:dyDescent="0.25">
      <c r="A13275" s="4" t="str">
        <f t="shared" si="414"/>
        <v>46252-POX41-sec2</v>
      </c>
      <c r="B13275" s="15">
        <v>46252</v>
      </c>
      <c r="C13275" s="10" t="s">
        <v>95</v>
      </c>
      <c r="D13275" s="10" t="s">
        <v>76</v>
      </c>
      <c r="E13275" s="10">
        <v>0</v>
      </c>
      <c r="F13275" s="12">
        <v>1.4</v>
      </c>
      <c r="G13275" s="12">
        <v>6.1999999999999993</v>
      </c>
      <c r="H13275" s="12">
        <v>0</v>
      </c>
      <c r="I13275" s="4" t="str">
        <f t="shared" si="415"/>
        <v>2026-08</v>
      </c>
      <c r="J13275" s="7" t="str">
        <f>VLOOKUP(C13275,'[1]T. Apoyo Sistema'!$B$1:$C$89,2,0)</f>
        <v>SI</v>
      </c>
    </row>
    <row r="13276" spans="1:10" x14ac:dyDescent="0.25">
      <c r="A13276" s="4" t="str">
        <f t="shared" si="414"/>
        <v>46252-POX42-bbd1</v>
      </c>
      <c r="B13276" s="15">
        <v>46252</v>
      </c>
      <c r="C13276" s="10" t="s">
        <v>44</v>
      </c>
      <c r="D13276" s="10" t="s">
        <v>69</v>
      </c>
      <c r="E13276" s="10">
        <v>0</v>
      </c>
      <c r="F13276" s="12">
        <v>0</v>
      </c>
      <c r="G13276" s="12">
        <v>6.9</v>
      </c>
      <c r="H13276" s="12">
        <v>0</v>
      </c>
      <c r="I13276" s="4" t="str">
        <f t="shared" si="415"/>
        <v>2026-08</v>
      </c>
      <c r="J13276" s="7" t="str">
        <f>VLOOKUP(C13276,'[1]T. Apoyo Sistema'!$B$1:$C$89,2,0)</f>
        <v>SI</v>
      </c>
    </row>
    <row r="13277" spans="1:10" x14ac:dyDescent="0.25">
      <c r="A13277" s="4" t="str">
        <f t="shared" si="414"/>
        <v>46252-POX42-bbd2</v>
      </c>
      <c r="B13277" s="15">
        <v>46252</v>
      </c>
      <c r="C13277" s="10" t="s">
        <v>44</v>
      </c>
      <c r="D13277" s="10" t="s">
        <v>70</v>
      </c>
      <c r="E13277" s="10">
        <v>0</v>
      </c>
      <c r="F13277" s="12">
        <v>0</v>
      </c>
      <c r="G13277" s="12">
        <v>6.9</v>
      </c>
      <c r="H13277" s="12">
        <v>0</v>
      </c>
      <c r="I13277" s="4" t="str">
        <f t="shared" si="415"/>
        <v>2026-08</v>
      </c>
      <c r="J13277" s="7" t="str">
        <f>VLOOKUP(C13277,'[1]T. Apoyo Sistema'!$B$1:$C$89,2,0)</f>
        <v>SI</v>
      </c>
    </row>
    <row r="13278" spans="1:10" x14ac:dyDescent="0.25">
      <c r="A13278" s="4" t="str">
        <f t="shared" si="414"/>
        <v>46252-POX42-com1</v>
      </c>
      <c r="B13278" s="15">
        <v>46252</v>
      </c>
      <c r="C13278" s="10" t="s">
        <v>44</v>
      </c>
      <c r="D13278" s="10" t="s">
        <v>71</v>
      </c>
      <c r="E13278" s="10">
        <v>0</v>
      </c>
      <c r="F13278" s="12">
        <v>0</v>
      </c>
      <c r="G13278" s="12">
        <v>6.9</v>
      </c>
      <c r="H13278" s="12">
        <v>0</v>
      </c>
      <c r="I13278" s="4" t="str">
        <f t="shared" si="415"/>
        <v>2026-08</v>
      </c>
      <c r="J13278" s="7" t="str">
        <f>VLOOKUP(C13278,'[1]T. Apoyo Sistema'!$B$1:$C$89,2,0)</f>
        <v>SI</v>
      </c>
    </row>
    <row r="13279" spans="1:10" x14ac:dyDescent="0.25">
      <c r="A13279" s="4" t="str">
        <f t="shared" si="414"/>
        <v>46252-POX42-com2</v>
      </c>
      <c r="B13279" s="15">
        <v>46252</v>
      </c>
      <c r="C13279" s="10" t="s">
        <v>44</v>
      </c>
      <c r="D13279" s="10" t="s">
        <v>72</v>
      </c>
      <c r="E13279" s="10">
        <v>0</v>
      </c>
      <c r="F13279" s="12">
        <v>0</v>
      </c>
      <c r="G13279" s="12">
        <v>6.9</v>
      </c>
      <c r="H13279" s="12">
        <v>0</v>
      </c>
      <c r="I13279" s="4" t="str">
        <f t="shared" si="415"/>
        <v>2026-08</v>
      </c>
      <c r="J13279" s="7" t="str">
        <f>VLOOKUP(C13279,'[1]T. Apoyo Sistema'!$B$1:$C$89,2,0)</f>
        <v>SI</v>
      </c>
    </row>
    <row r="13280" spans="1:10" x14ac:dyDescent="0.25">
      <c r="A13280" s="4" t="str">
        <f t="shared" si="414"/>
        <v>46252-POX42-com3</v>
      </c>
      <c r="B13280" s="15">
        <v>46252</v>
      </c>
      <c r="C13280" s="10" t="s">
        <v>44</v>
      </c>
      <c r="D13280" s="10" t="s">
        <v>77</v>
      </c>
      <c r="E13280" s="10">
        <v>0</v>
      </c>
      <c r="F13280" s="12">
        <v>0</v>
      </c>
      <c r="G13280" s="12">
        <v>6.9</v>
      </c>
      <c r="H13280" s="12">
        <v>0</v>
      </c>
      <c r="I13280" s="4" t="str">
        <f t="shared" si="415"/>
        <v>2026-08</v>
      </c>
      <c r="J13280" s="7" t="str">
        <f>VLOOKUP(C13280,'[1]T. Apoyo Sistema'!$B$1:$C$89,2,0)</f>
        <v>SI</v>
      </c>
    </row>
    <row r="13281" spans="1:10" x14ac:dyDescent="0.25">
      <c r="A13281" s="4" t="str">
        <f t="shared" si="414"/>
        <v>46252-POX42-gen1</v>
      </c>
      <c r="B13281" s="15">
        <v>46252</v>
      </c>
      <c r="C13281" s="10" t="s">
        <v>44</v>
      </c>
      <c r="D13281" s="10" t="s">
        <v>59</v>
      </c>
      <c r="E13281" s="10">
        <v>0</v>
      </c>
      <c r="F13281" s="12">
        <v>0</v>
      </c>
      <c r="G13281" s="12">
        <v>6.9</v>
      </c>
      <c r="H13281" s="12">
        <v>0</v>
      </c>
      <c r="I13281" s="4" t="str">
        <f t="shared" si="415"/>
        <v>2026-08</v>
      </c>
      <c r="J13281" s="7" t="str">
        <f>VLOOKUP(C13281,'[1]T. Apoyo Sistema'!$B$1:$C$89,2,0)</f>
        <v>SI</v>
      </c>
    </row>
    <row r="13282" spans="1:10" x14ac:dyDescent="0.25">
      <c r="A13282" s="4" t="str">
        <f t="shared" si="414"/>
        <v>46252-POX42-gen2</v>
      </c>
      <c r="B13282" s="15">
        <v>46252</v>
      </c>
      <c r="C13282" s="10" t="s">
        <v>44</v>
      </c>
      <c r="D13282" s="10" t="s">
        <v>73</v>
      </c>
      <c r="E13282" s="10">
        <v>0</v>
      </c>
      <c r="F13282" s="12">
        <v>0</v>
      </c>
      <c r="G13282" s="12">
        <v>6.9</v>
      </c>
      <c r="H13282" s="12">
        <v>0</v>
      </c>
      <c r="I13282" s="4" t="str">
        <f t="shared" si="415"/>
        <v>2026-08</v>
      </c>
      <c r="J13282" s="7" t="str">
        <f>VLOOKUP(C13282,'[1]T. Apoyo Sistema'!$B$1:$C$89,2,0)</f>
        <v>SI</v>
      </c>
    </row>
    <row r="13283" spans="1:10" x14ac:dyDescent="0.25">
      <c r="A13283" s="4" t="str">
        <f t="shared" si="414"/>
        <v>46252-POX42-psa1</v>
      </c>
      <c r="B13283" s="15">
        <v>46252</v>
      </c>
      <c r="C13283" s="10" t="s">
        <v>44</v>
      </c>
      <c r="D13283" s="10" t="s">
        <v>60</v>
      </c>
      <c r="E13283" s="10">
        <v>0</v>
      </c>
      <c r="F13283" s="12">
        <v>0</v>
      </c>
      <c r="G13283" s="12">
        <v>6.9</v>
      </c>
      <c r="H13283" s="12">
        <v>0</v>
      </c>
      <c r="I13283" s="4" t="str">
        <f t="shared" si="415"/>
        <v>2026-08</v>
      </c>
      <c r="J13283" s="7" t="str">
        <f>VLOOKUP(C13283,'[1]T. Apoyo Sistema'!$B$1:$C$89,2,0)</f>
        <v>SI</v>
      </c>
    </row>
    <row r="13284" spans="1:10" x14ac:dyDescent="0.25">
      <c r="A13284" s="4" t="str">
        <f t="shared" si="414"/>
        <v>46252-POX42-psa2</v>
      </c>
      <c r="B13284" s="15">
        <v>46252</v>
      </c>
      <c r="C13284" s="10" t="s">
        <v>44</v>
      </c>
      <c r="D13284" s="10" t="s">
        <v>74</v>
      </c>
      <c r="E13284" s="10">
        <v>0</v>
      </c>
      <c r="F13284" s="12">
        <v>0</v>
      </c>
      <c r="G13284" s="12">
        <v>6.9</v>
      </c>
      <c r="H13284" s="12">
        <v>0</v>
      </c>
      <c r="I13284" s="4" t="str">
        <f t="shared" si="415"/>
        <v>2026-08</v>
      </c>
      <c r="J13284" s="7" t="str">
        <f>VLOOKUP(C13284,'[1]T. Apoyo Sistema'!$B$1:$C$89,2,0)</f>
        <v>SI</v>
      </c>
    </row>
    <row r="13285" spans="1:10" x14ac:dyDescent="0.25">
      <c r="A13285" s="4" t="str">
        <f t="shared" si="414"/>
        <v>46252-POX42-psa3</v>
      </c>
      <c r="B13285" s="15">
        <v>46252</v>
      </c>
      <c r="C13285" s="10" t="s">
        <v>44</v>
      </c>
      <c r="D13285" s="10" t="s">
        <v>79</v>
      </c>
      <c r="E13285" s="10">
        <v>0</v>
      </c>
      <c r="F13285" s="12">
        <v>0</v>
      </c>
      <c r="G13285" s="12">
        <v>6.9</v>
      </c>
      <c r="H13285" s="12">
        <v>0</v>
      </c>
      <c r="I13285" s="4" t="str">
        <f t="shared" si="415"/>
        <v>2026-08</v>
      </c>
      <c r="J13285" s="7" t="str">
        <f>VLOOKUP(C13285,'[1]T. Apoyo Sistema'!$B$1:$C$89,2,0)</f>
        <v>SI</v>
      </c>
    </row>
    <row r="13286" spans="1:10" x14ac:dyDescent="0.25">
      <c r="A13286" s="4" t="str">
        <f t="shared" si="414"/>
        <v>46252-POX42-psa4</v>
      </c>
      <c r="B13286" s="15">
        <v>46252</v>
      </c>
      <c r="C13286" s="10" t="s">
        <v>44</v>
      </c>
      <c r="D13286" s="10" t="s">
        <v>80</v>
      </c>
      <c r="E13286" s="10">
        <v>0</v>
      </c>
      <c r="F13286" s="12">
        <v>0</v>
      </c>
      <c r="G13286" s="12">
        <v>6.9</v>
      </c>
      <c r="H13286" s="12">
        <v>0</v>
      </c>
      <c r="I13286" s="4" t="str">
        <f t="shared" si="415"/>
        <v>2026-08</v>
      </c>
      <c r="J13286" s="7" t="str">
        <f>VLOOKUP(C13286,'[1]T. Apoyo Sistema'!$B$1:$C$89,2,0)</f>
        <v>SI</v>
      </c>
    </row>
    <row r="13287" spans="1:10" x14ac:dyDescent="0.25">
      <c r="A13287" s="4" t="str">
        <f t="shared" si="414"/>
        <v>46252-POX42-psa5</v>
      </c>
      <c r="B13287" s="15">
        <v>46252</v>
      </c>
      <c r="C13287" s="10" t="s">
        <v>44</v>
      </c>
      <c r="D13287" s="10" t="s">
        <v>92</v>
      </c>
      <c r="E13287" s="10">
        <v>0</v>
      </c>
      <c r="F13287" s="12">
        <v>0</v>
      </c>
      <c r="G13287" s="12">
        <v>6.9</v>
      </c>
      <c r="H13287" s="12">
        <v>0</v>
      </c>
      <c r="I13287" s="4" t="str">
        <f t="shared" si="415"/>
        <v>2026-08</v>
      </c>
      <c r="J13287" s="7" t="str">
        <f>VLOOKUP(C13287,'[1]T. Apoyo Sistema'!$B$1:$C$89,2,0)</f>
        <v>SI</v>
      </c>
    </row>
    <row r="13288" spans="1:10" x14ac:dyDescent="0.25">
      <c r="A13288" s="4" t="str">
        <f t="shared" si="414"/>
        <v>46252-POX42-psa6</v>
      </c>
      <c r="B13288" s="15">
        <v>46252</v>
      </c>
      <c r="C13288" s="10" t="s">
        <v>44</v>
      </c>
      <c r="D13288" s="10" t="s">
        <v>93</v>
      </c>
      <c r="E13288" s="10">
        <v>0</v>
      </c>
      <c r="F13288" s="12">
        <v>0</v>
      </c>
      <c r="G13288" s="12">
        <v>6.9</v>
      </c>
      <c r="H13288" s="12">
        <v>0</v>
      </c>
      <c r="I13288" s="4" t="str">
        <f t="shared" si="415"/>
        <v>2026-08</v>
      </c>
      <c r="J13288" s="7" t="str">
        <f>VLOOKUP(C13288,'[1]T. Apoyo Sistema'!$B$1:$C$89,2,0)</f>
        <v>SI</v>
      </c>
    </row>
    <row r="13289" spans="1:10" x14ac:dyDescent="0.25">
      <c r="A13289" s="4" t="str">
        <f t="shared" si="414"/>
        <v>46252-POX42-sec1</v>
      </c>
      <c r="B13289" s="15">
        <v>46252</v>
      </c>
      <c r="C13289" s="10" t="s">
        <v>44</v>
      </c>
      <c r="D13289" s="10" t="s">
        <v>75</v>
      </c>
      <c r="E13289" s="10">
        <v>0</v>
      </c>
      <c r="F13289" s="12">
        <v>0</v>
      </c>
      <c r="G13289" s="12">
        <v>6.9</v>
      </c>
      <c r="H13289" s="12">
        <v>0</v>
      </c>
      <c r="I13289" s="4" t="str">
        <f t="shared" si="415"/>
        <v>2026-08</v>
      </c>
      <c r="J13289" s="7" t="str">
        <f>VLOOKUP(C13289,'[1]T. Apoyo Sistema'!$B$1:$C$89,2,0)</f>
        <v>SI</v>
      </c>
    </row>
    <row r="13290" spans="1:10" x14ac:dyDescent="0.25">
      <c r="A13290" s="4" t="str">
        <f t="shared" si="414"/>
        <v>46252-POX42-sec2</v>
      </c>
      <c r="B13290" s="15">
        <v>46252</v>
      </c>
      <c r="C13290" s="10" t="s">
        <v>44</v>
      </c>
      <c r="D13290" s="10" t="s">
        <v>76</v>
      </c>
      <c r="E13290" s="10">
        <v>0</v>
      </c>
      <c r="F13290" s="12">
        <v>0</v>
      </c>
      <c r="G13290" s="12">
        <v>6.9</v>
      </c>
      <c r="H13290" s="12">
        <v>0</v>
      </c>
      <c r="I13290" s="4" t="str">
        <f t="shared" si="415"/>
        <v>2026-08</v>
      </c>
      <c r="J13290" s="7" t="str">
        <f>VLOOKUP(C13290,'[1]T. Apoyo Sistema'!$B$1:$C$89,2,0)</f>
        <v>SI</v>
      </c>
    </row>
    <row r="13291" spans="1:10" x14ac:dyDescent="0.25">
      <c r="A13291" s="4" t="str">
        <f t="shared" si="414"/>
        <v>46252-POX43-bbd1</v>
      </c>
      <c r="B13291" s="15">
        <v>46252</v>
      </c>
      <c r="C13291" s="10" t="s">
        <v>96</v>
      </c>
      <c r="D13291" s="10" t="s">
        <v>69</v>
      </c>
      <c r="E13291" s="10">
        <v>0</v>
      </c>
      <c r="F13291" s="12">
        <v>0</v>
      </c>
      <c r="G13291" s="12">
        <v>7.8666666666666663</v>
      </c>
      <c r="H13291" s="12">
        <v>0</v>
      </c>
      <c r="I13291" s="4" t="str">
        <f t="shared" si="415"/>
        <v>2026-08</v>
      </c>
      <c r="J13291" s="7" t="str">
        <f>VLOOKUP(C13291,'[1]T. Apoyo Sistema'!$B$1:$C$89,2,0)</f>
        <v>SI</v>
      </c>
    </row>
    <row r="13292" spans="1:10" x14ac:dyDescent="0.25">
      <c r="A13292" s="4" t="str">
        <f t="shared" si="414"/>
        <v>46252-POX43-bbd2</v>
      </c>
      <c r="B13292" s="15">
        <v>46252</v>
      </c>
      <c r="C13292" s="10" t="s">
        <v>96</v>
      </c>
      <c r="D13292" s="10" t="s">
        <v>70</v>
      </c>
      <c r="E13292" s="10">
        <v>0</v>
      </c>
      <c r="F13292" s="12">
        <v>0.41666666666666669</v>
      </c>
      <c r="G13292" s="12">
        <v>7.4499999999999993</v>
      </c>
      <c r="H13292" s="12">
        <v>0</v>
      </c>
      <c r="I13292" s="4" t="str">
        <f t="shared" si="415"/>
        <v>2026-08</v>
      </c>
      <c r="J13292" s="7" t="str">
        <f>VLOOKUP(C13292,'[1]T. Apoyo Sistema'!$B$1:$C$89,2,0)</f>
        <v>SI</v>
      </c>
    </row>
    <row r="13293" spans="1:10" x14ac:dyDescent="0.25">
      <c r="A13293" s="4" t="str">
        <f t="shared" si="414"/>
        <v>46252-POX43-com1</v>
      </c>
      <c r="B13293" s="15">
        <v>46252</v>
      </c>
      <c r="C13293" s="10" t="s">
        <v>96</v>
      </c>
      <c r="D13293" s="10" t="s">
        <v>71</v>
      </c>
      <c r="E13293" s="10">
        <v>0</v>
      </c>
      <c r="F13293" s="12">
        <v>0.36666666666666664</v>
      </c>
      <c r="G13293" s="12">
        <v>7.5</v>
      </c>
      <c r="H13293" s="12">
        <v>0</v>
      </c>
      <c r="I13293" s="4" t="str">
        <f t="shared" si="415"/>
        <v>2026-08</v>
      </c>
      <c r="J13293" s="7" t="str">
        <f>VLOOKUP(C13293,'[1]T. Apoyo Sistema'!$B$1:$C$89,2,0)</f>
        <v>SI</v>
      </c>
    </row>
    <row r="13294" spans="1:10" x14ac:dyDescent="0.25">
      <c r="A13294" s="4" t="str">
        <f t="shared" si="414"/>
        <v>46252-POX43-com2</v>
      </c>
      <c r="B13294" s="15">
        <v>46252</v>
      </c>
      <c r="C13294" s="10" t="s">
        <v>96</v>
      </c>
      <c r="D13294" s="10" t="s">
        <v>72</v>
      </c>
      <c r="E13294" s="10">
        <v>0</v>
      </c>
      <c r="F13294" s="12">
        <v>7.0666666666666664</v>
      </c>
      <c r="G13294" s="12">
        <v>0.79999999999999982</v>
      </c>
      <c r="H13294" s="12">
        <v>0</v>
      </c>
      <c r="I13294" s="4" t="str">
        <f t="shared" si="415"/>
        <v>2026-08</v>
      </c>
      <c r="J13294" s="7" t="str">
        <f>VLOOKUP(C13294,'[1]T. Apoyo Sistema'!$B$1:$C$89,2,0)</f>
        <v>SI</v>
      </c>
    </row>
    <row r="13295" spans="1:10" x14ac:dyDescent="0.25">
      <c r="A13295" s="4" t="str">
        <f t="shared" si="414"/>
        <v>46252-POX43-com3</v>
      </c>
      <c r="B13295" s="15">
        <v>46252</v>
      </c>
      <c r="C13295" s="10" t="s">
        <v>96</v>
      </c>
      <c r="D13295" s="10" t="s">
        <v>77</v>
      </c>
      <c r="E13295" s="10">
        <v>0</v>
      </c>
      <c r="F13295" s="12">
        <v>7.0666666666666664</v>
      </c>
      <c r="G13295" s="12">
        <v>0.79999999999999982</v>
      </c>
      <c r="H13295" s="12">
        <v>0</v>
      </c>
      <c r="I13295" s="4" t="str">
        <f t="shared" si="415"/>
        <v>2026-08</v>
      </c>
      <c r="J13295" s="7" t="str">
        <f>VLOOKUP(C13295,'[1]T. Apoyo Sistema'!$B$1:$C$89,2,0)</f>
        <v>SI</v>
      </c>
    </row>
    <row r="13296" spans="1:10" x14ac:dyDescent="0.25">
      <c r="A13296" s="4" t="str">
        <f t="shared" si="414"/>
        <v>46252-POX43-com4</v>
      </c>
      <c r="B13296" s="15">
        <v>46252</v>
      </c>
      <c r="C13296" s="10" t="s">
        <v>96</v>
      </c>
      <c r="D13296" s="10" t="s">
        <v>78</v>
      </c>
      <c r="E13296" s="10">
        <v>0</v>
      </c>
      <c r="F13296" s="12">
        <v>0.58333333333333337</v>
      </c>
      <c r="G13296" s="12">
        <v>7.2833333333333332</v>
      </c>
      <c r="H13296" s="12">
        <v>0</v>
      </c>
      <c r="I13296" s="4" t="str">
        <f t="shared" si="415"/>
        <v>2026-08</v>
      </c>
      <c r="J13296" s="7" t="str">
        <f>VLOOKUP(C13296,'[1]T. Apoyo Sistema'!$B$1:$C$89,2,0)</f>
        <v>SI</v>
      </c>
    </row>
    <row r="13297" spans="1:10" x14ac:dyDescent="0.25">
      <c r="A13297" s="4" t="str">
        <f t="shared" si="414"/>
        <v>46252-POX43-gen1</v>
      </c>
      <c r="B13297" s="15">
        <v>46252</v>
      </c>
      <c r="C13297" s="10" t="s">
        <v>96</v>
      </c>
      <c r="D13297" s="10" t="s">
        <v>59</v>
      </c>
      <c r="E13297" s="10">
        <v>0</v>
      </c>
      <c r="F13297" s="12">
        <v>7.25</v>
      </c>
      <c r="G13297" s="12">
        <v>0.61666666666666625</v>
      </c>
      <c r="H13297" s="12">
        <v>0</v>
      </c>
      <c r="I13297" s="4" t="str">
        <f t="shared" si="415"/>
        <v>2026-08</v>
      </c>
      <c r="J13297" s="7" t="str">
        <f>VLOOKUP(C13297,'[1]T. Apoyo Sistema'!$B$1:$C$89,2,0)</f>
        <v>SI</v>
      </c>
    </row>
    <row r="13298" spans="1:10" x14ac:dyDescent="0.25">
      <c r="A13298" s="4" t="str">
        <f t="shared" si="414"/>
        <v>46252-POX43-gen2</v>
      </c>
      <c r="B13298" s="15">
        <v>46252</v>
      </c>
      <c r="C13298" s="10" t="s">
        <v>96</v>
      </c>
      <c r="D13298" s="10" t="s">
        <v>73</v>
      </c>
      <c r="E13298" s="10">
        <v>0</v>
      </c>
      <c r="F13298" s="12">
        <v>0</v>
      </c>
      <c r="G13298" s="12">
        <v>7.8666666666666663</v>
      </c>
      <c r="H13298" s="12">
        <v>0</v>
      </c>
      <c r="I13298" s="4" t="str">
        <f t="shared" si="415"/>
        <v>2026-08</v>
      </c>
      <c r="J13298" s="7" t="str">
        <f>VLOOKUP(C13298,'[1]T. Apoyo Sistema'!$B$1:$C$89,2,0)</f>
        <v>SI</v>
      </c>
    </row>
    <row r="13299" spans="1:10" x14ac:dyDescent="0.25">
      <c r="A13299" s="4" t="str">
        <f t="shared" si="414"/>
        <v>46252-POX43-psa1</v>
      </c>
      <c r="B13299" s="15">
        <v>46252</v>
      </c>
      <c r="C13299" s="10" t="s">
        <v>96</v>
      </c>
      <c r="D13299" s="10" t="s">
        <v>60</v>
      </c>
      <c r="E13299" s="10">
        <v>0</v>
      </c>
      <c r="F13299" s="12">
        <v>6.95</v>
      </c>
      <c r="G13299" s="12">
        <v>0.91666666666666607</v>
      </c>
      <c r="H13299" s="12">
        <v>0</v>
      </c>
      <c r="I13299" s="4" t="str">
        <f t="shared" si="415"/>
        <v>2026-08</v>
      </c>
      <c r="J13299" s="7" t="str">
        <f>VLOOKUP(C13299,'[1]T. Apoyo Sistema'!$B$1:$C$89,2,0)</f>
        <v>SI</v>
      </c>
    </row>
    <row r="13300" spans="1:10" x14ac:dyDescent="0.25">
      <c r="A13300" s="4" t="str">
        <f t="shared" si="414"/>
        <v>46252-POX43-psa2</v>
      </c>
      <c r="B13300" s="15">
        <v>46252</v>
      </c>
      <c r="C13300" s="10" t="s">
        <v>96</v>
      </c>
      <c r="D13300" s="10" t="s">
        <v>74</v>
      </c>
      <c r="E13300" s="10">
        <v>0</v>
      </c>
      <c r="F13300" s="12">
        <v>0.33333333333333331</v>
      </c>
      <c r="G13300" s="12">
        <v>7.5333333333333332</v>
      </c>
      <c r="H13300" s="12">
        <v>0</v>
      </c>
      <c r="I13300" s="4" t="str">
        <f t="shared" si="415"/>
        <v>2026-08</v>
      </c>
      <c r="J13300" s="7" t="str">
        <f>VLOOKUP(C13300,'[1]T. Apoyo Sistema'!$B$1:$C$89,2,0)</f>
        <v>SI</v>
      </c>
    </row>
    <row r="13301" spans="1:10" x14ac:dyDescent="0.25">
      <c r="A13301" s="4" t="str">
        <f t="shared" si="414"/>
        <v>46252-POX43-psa3</v>
      </c>
      <c r="B13301" s="15">
        <v>46252</v>
      </c>
      <c r="C13301" s="10" t="s">
        <v>96</v>
      </c>
      <c r="D13301" s="10" t="s">
        <v>79</v>
      </c>
      <c r="E13301" s="10">
        <v>0</v>
      </c>
      <c r="F13301" s="12">
        <v>0.21666666666666667</v>
      </c>
      <c r="G13301" s="12">
        <v>7.6499999999999995</v>
      </c>
      <c r="H13301" s="12">
        <v>0</v>
      </c>
      <c r="I13301" s="4" t="str">
        <f t="shared" si="415"/>
        <v>2026-08</v>
      </c>
      <c r="J13301" s="7" t="str">
        <f>VLOOKUP(C13301,'[1]T. Apoyo Sistema'!$B$1:$C$89,2,0)</f>
        <v>SI</v>
      </c>
    </row>
    <row r="13302" spans="1:10" x14ac:dyDescent="0.25">
      <c r="A13302" s="4" t="str">
        <f t="shared" si="414"/>
        <v>46252-POX43-psa4</v>
      </c>
      <c r="B13302" s="15">
        <v>46252</v>
      </c>
      <c r="C13302" s="10" t="s">
        <v>96</v>
      </c>
      <c r="D13302" s="10" t="s">
        <v>80</v>
      </c>
      <c r="E13302" s="10">
        <v>0</v>
      </c>
      <c r="F13302" s="12">
        <v>6.9666666666666668</v>
      </c>
      <c r="G13302" s="12">
        <v>0.89999999999999947</v>
      </c>
      <c r="H13302" s="12">
        <v>0</v>
      </c>
      <c r="I13302" s="4" t="str">
        <f t="shared" si="415"/>
        <v>2026-08</v>
      </c>
      <c r="J13302" s="7" t="str">
        <f>VLOOKUP(C13302,'[1]T. Apoyo Sistema'!$B$1:$C$89,2,0)</f>
        <v>SI</v>
      </c>
    </row>
    <row r="13303" spans="1:10" x14ac:dyDescent="0.25">
      <c r="A13303" s="4" t="str">
        <f t="shared" si="414"/>
        <v>46252-POX43-sec1</v>
      </c>
      <c r="B13303" s="15">
        <v>46252</v>
      </c>
      <c r="C13303" s="10" t="s">
        <v>96</v>
      </c>
      <c r="D13303" s="10" t="s">
        <v>75</v>
      </c>
      <c r="E13303" s="10">
        <v>0</v>
      </c>
      <c r="F13303" s="12">
        <v>7.2166666666666668</v>
      </c>
      <c r="G13303" s="12">
        <v>0.64999999999999947</v>
      </c>
      <c r="H13303" s="12">
        <v>0</v>
      </c>
      <c r="I13303" s="4" t="str">
        <f t="shared" si="415"/>
        <v>2026-08</v>
      </c>
      <c r="J13303" s="7" t="str">
        <f>VLOOKUP(C13303,'[1]T. Apoyo Sistema'!$B$1:$C$89,2,0)</f>
        <v>SI</v>
      </c>
    </row>
    <row r="13304" spans="1:10" x14ac:dyDescent="0.25">
      <c r="A13304" s="4" t="str">
        <f t="shared" si="414"/>
        <v>46252-POX43-sec2</v>
      </c>
      <c r="B13304" s="15">
        <v>46252</v>
      </c>
      <c r="C13304" s="10" t="s">
        <v>96</v>
      </c>
      <c r="D13304" s="10" t="s">
        <v>76</v>
      </c>
      <c r="E13304" s="10">
        <v>0</v>
      </c>
      <c r="F13304" s="12">
        <v>7.1833333333333336</v>
      </c>
      <c r="G13304" s="12">
        <v>0.68333333333333268</v>
      </c>
      <c r="H13304" s="12">
        <v>0</v>
      </c>
      <c r="I13304" s="4" t="str">
        <f t="shared" si="415"/>
        <v>2026-08</v>
      </c>
      <c r="J13304" s="7" t="str">
        <f>VLOOKUP(C13304,'[1]T. Apoyo Sistema'!$B$1:$C$89,2,0)</f>
        <v>SI</v>
      </c>
    </row>
    <row r="13305" spans="1:10" x14ac:dyDescent="0.25">
      <c r="A13305" s="4" t="str">
        <f t="shared" si="414"/>
        <v>46252-POX46-bbd1</v>
      </c>
      <c r="B13305" s="15">
        <v>46252</v>
      </c>
      <c r="C13305" s="10" t="s">
        <v>20</v>
      </c>
      <c r="D13305" s="10" t="s">
        <v>69</v>
      </c>
      <c r="E13305" s="10">
        <v>0</v>
      </c>
      <c r="F13305" s="12">
        <v>0</v>
      </c>
      <c r="G13305" s="12">
        <v>6.666666666666667</v>
      </c>
      <c r="H13305" s="12">
        <v>0</v>
      </c>
      <c r="I13305" s="4" t="str">
        <f t="shared" si="415"/>
        <v>2026-08</v>
      </c>
      <c r="J13305" s="7" t="str">
        <f>VLOOKUP(C13305,'[1]T. Apoyo Sistema'!$B$1:$C$89,2,0)</f>
        <v>SI</v>
      </c>
    </row>
    <row r="13306" spans="1:10" x14ac:dyDescent="0.25">
      <c r="A13306" s="4" t="str">
        <f t="shared" si="414"/>
        <v>46252-POX46-bbd2</v>
      </c>
      <c r="B13306" s="15">
        <v>46252</v>
      </c>
      <c r="C13306" s="10" t="s">
        <v>20</v>
      </c>
      <c r="D13306" s="10" t="s">
        <v>70</v>
      </c>
      <c r="E13306" s="10">
        <v>0</v>
      </c>
      <c r="F13306" s="12">
        <v>0</v>
      </c>
      <c r="G13306" s="12">
        <v>6.666666666666667</v>
      </c>
      <c r="H13306" s="12">
        <v>0</v>
      </c>
      <c r="I13306" s="4" t="str">
        <f t="shared" si="415"/>
        <v>2026-08</v>
      </c>
      <c r="J13306" s="7" t="str">
        <f>VLOOKUP(C13306,'[1]T. Apoyo Sistema'!$B$1:$C$89,2,0)</f>
        <v>SI</v>
      </c>
    </row>
    <row r="13307" spans="1:10" x14ac:dyDescent="0.25">
      <c r="A13307" s="4" t="str">
        <f t="shared" si="414"/>
        <v>46252-POX46-com1</v>
      </c>
      <c r="B13307" s="15">
        <v>46252</v>
      </c>
      <c r="C13307" s="10" t="s">
        <v>20</v>
      </c>
      <c r="D13307" s="10" t="s">
        <v>71</v>
      </c>
      <c r="E13307" s="10">
        <v>0</v>
      </c>
      <c r="F13307" s="12">
        <v>1.7333333333333334</v>
      </c>
      <c r="G13307" s="12">
        <v>4.9333333333333336</v>
      </c>
      <c r="H13307" s="12">
        <v>0</v>
      </c>
      <c r="I13307" s="4" t="str">
        <f t="shared" si="415"/>
        <v>2026-08</v>
      </c>
      <c r="J13307" s="7" t="str">
        <f>VLOOKUP(C13307,'[1]T. Apoyo Sistema'!$B$1:$C$89,2,0)</f>
        <v>SI</v>
      </c>
    </row>
    <row r="13308" spans="1:10" x14ac:dyDescent="0.25">
      <c r="A13308" s="4" t="str">
        <f t="shared" si="414"/>
        <v>46252-POX46-com2</v>
      </c>
      <c r="B13308" s="15">
        <v>46252</v>
      </c>
      <c r="C13308" s="10" t="s">
        <v>20</v>
      </c>
      <c r="D13308" s="10" t="s">
        <v>72</v>
      </c>
      <c r="E13308" s="10">
        <v>0</v>
      </c>
      <c r="F13308" s="12">
        <v>4.583333333333333</v>
      </c>
      <c r="G13308" s="12">
        <v>2.0833333333333339</v>
      </c>
      <c r="H13308" s="12">
        <v>0</v>
      </c>
      <c r="I13308" s="4" t="str">
        <f t="shared" si="415"/>
        <v>2026-08</v>
      </c>
      <c r="J13308" s="7" t="str">
        <f>VLOOKUP(C13308,'[1]T. Apoyo Sistema'!$B$1:$C$89,2,0)</f>
        <v>SI</v>
      </c>
    </row>
    <row r="13309" spans="1:10" x14ac:dyDescent="0.25">
      <c r="A13309" s="4" t="str">
        <f t="shared" si="414"/>
        <v>46252-POX46-com3</v>
      </c>
      <c r="B13309" s="15">
        <v>46252</v>
      </c>
      <c r="C13309" s="10" t="s">
        <v>20</v>
      </c>
      <c r="D13309" s="10" t="s">
        <v>77</v>
      </c>
      <c r="E13309" s="10">
        <v>0</v>
      </c>
      <c r="F13309" s="12">
        <v>3.4</v>
      </c>
      <c r="G13309" s="12">
        <v>3.2666666666666671</v>
      </c>
      <c r="H13309" s="12">
        <v>0</v>
      </c>
      <c r="I13309" s="4" t="str">
        <f t="shared" si="415"/>
        <v>2026-08</v>
      </c>
      <c r="J13309" s="7" t="str">
        <f>VLOOKUP(C13309,'[1]T. Apoyo Sistema'!$B$1:$C$89,2,0)</f>
        <v>SI</v>
      </c>
    </row>
    <row r="13310" spans="1:10" x14ac:dyDescent="0.25">
      <c r="A13310" s="4" t="str">
        <f t="shared" si="414"/>
        <v>46252-POX46-gen1</v>
      </c>
      <c r="B13310" s="15">
        <v>46252</v>
      </c>
      <c r="C13310" s="10" t="s">
        <v>20</v>
      </c>
      <c r="D13310" s="10" t="s">
        <v>59</v>
      </c>
      <c r="E13310" s="10">
        <v>0</v>
      </c>
      <c r="F13310" s="12">
        <v>0</v>
      </c>
      <c r="G13310" s="12">
        <v>6.666666666666667</v>
      </c>
      <c r="H13310" s="12">
        <v>0</v>
      </c>
      <c r="I13310" s="4" t="str">
        <f t="shared" si="415"/>
        <v>2026-08</v>
      </c>
      <c r="J13310" s="7" t="str">
        <f>VLOOKUP(C13310,'[1]T. Apoyo Sistema'!$B$1:$C$89,2,0)</f>
        <v>SI</v>
      </c>
    </row>
    <row r="13311" spans="1:10" x14ac:dyDescent="0.25">
      <c r="A13311" s="4" t="str">
        <f t="shared" si="414"/>
        <v>46252-POX46-gen2</v>
      </c>
      <c r="B13311" s="15">
        <v>46252</v>
      </c>
      <c r="C13311" s="10" t="s">
        <v>20</v>
      </c>
      <c r="D13311" s="10" t="s">
        <v>73</v>
      </c>
      <c r="E13311" s="10">
        <v>0</v>
      </c>
      <c r="F13311" s="12">
        <v>5</v>
      </c>
      <c r="G13311" s="12">
        <v>1.666666666666667</v>
      </c>
      <c r="H13311" s="12">
        <v>0</v>
      </c>
      <c r="I13311" s="4" t="str">
        <f t="shared" si="415"/>
        <v>2026-08</v>
      </c>
      <c r="J13311" s="7" t="str">
        <f>VLOOKUP(C13311,'[1]T. Apoyo Sistema'!$B$1:$C$89,2,0)</f>
        <v>SI</v>
      </c>
    </row>
    <row r="13312" spans="1:10" x14ac:dyDescent="0.25">
      <c r="A13312" s="4" t="str">
        <f t="shared" si="414"/>
        <v>46252-POX46-psa1</v>
      </c>
      <c r="B13312" s="15">
        <v>46252</v>
      </c>
      <c r="C13312" s="10" t="s">
        <v>20</v>
      </c>
      <c r="D13312" s="10" t="s">
        <v>60</v>
      </c>
      <c r="E13312" s="10">
        <v>0</v>
      </c>
      <c r="F13312" s="12">
        <v>4.2333333333333334</v>
      </c>
      <c r="G13312" s="12">
        <v>2.4333333333333336</v>
      </c>
      <c r="H13312" s="12">
        <v>0</v>
      </c>
      <c r="I13312" s="4" t="str">
        <f t="shared" si="415"/>
        <v>2026-08</v>
      </c>
      <c r="J13312" s="7" t="str">
        <f>VLOOKUP(C13312,'[1]T. Apoyo Sistema'!$B$1:$C$89,2,0)</f>
        <v>SI</v>
      </c>
    </row>
    <row r="13313" spans="1:10" x14ac:dyDescent="0.25">
      <c r="A13313" s="4" t="str">
        <f t="shared" si="414"/>
        <v>46252-POX46-psa2</v>
      </c>
      <c r="B13313" s="15">
        <v>46252</v>
      </c>
      <c r="C13313" s="10" t="s">
        <v>20</v>
      </c>
      <c r="D13313" s="10" t="s">
        <v>74</v>
      </c>
      <c r="E13313" s="10">
        <v>0</v>
      </c>
      <c r="F13313" s="12">
        <v>3.0833333333333335</v>
      </c>
      <c r="G13313" s="12">
        <v>3.5833333333333335</v>
      </c>
      <c r="H13313" s="12">
        <v>0</v>
      </c>
      <c r="I13313" s="4" t="str">
        <f t="shared" si="415"/>
        <v>2026-08</v>
      </c>
      <c r="J13313" s="7" t="str">
        <f>VLOOKUP(C13313,'[1]T. Apoyo Sistema'!$B$1:$C$89,2,0)</f>
        <v>SI</v>
      </c>
    </row>
    <row r="13314" spans="1:10" x14ac:dyDescent="0.25">
      <c r="A13314" s="4" t="str">
        <f t="shared" ref="A13314:A13377" si="416">CONCATENATE(B13314,"-",C13314,"-",D13314)</f>
        <v>46252-POX46-psa3</v>
      </c>
      <c r="B13314" s="15">
        <v>46252</v>
      </c>
      <c r="C13314" s="10" t="s">
        <v>20</v>
      </c>
      <c r="D13314" s="10" t="s">
        <v>79</v>
      </c>
      <c r="E13314" s="10">
        <v>0</v>
      </c>
      <c r="F13314" s="12">
        <v>3.0833333333333335</v>
      </c>
      <c r="G13314" s="12">
        <v>3.5833333333333335</v>
      </c>
      <c r="H13314" s="12">
        <v>0</v>
      </c>
      <c r="I13314" s="4" t="str">
        <f t="shared" ref="I13314:I13377" si="417">TEXT(B13314,"yyyy-mm")</f>
        <v>2026-08</v>
      </c>
      <c r="J13314" s="7" t="str">
        <f>VLOOKUP(C13314,'[1]T. Apoyo Sistema'!$B$1:$C$89,2,0)</f>
        <v>SI</v>
      </c>
    </row>
    <row r="13315" spans="1:10" x14ac:dyDescent="0.25">
      <c r="A13315" s="4" t="str">
        <f t="shared" si="416"/>
        <v>46252-POX46-psa4</v>
      </c>
      <c r="B13315" s="15">
        <v>46252</v>
      </c>
      <c r="C13315" s="10" t="s">
        <v>20</v>
      </c>
      <c r="D13315" s="10" t="s">
        <v>80</v>
      </c>
      <c r="E13315" s="10">
        <v>0</v>
      </c>
      <c r="F13315" s="12">
        <v>4.2333333333333334</v>
      </c>
      <c r="G13315" s="12">
        <v>2.4333333333333336</v>
      </c>
      <c r="H13315" s="12">
        <v>0</v>
      </c>
      <c r="I13315" s="4" t="str">
        <f t="shared" si="417"/>
        <v>2026-08</v>
      </c>
      <c r="J13315" s="7" t="str">
        <f>VLOOKUP(C13315,'[1]T. Apoyo Sistema'!$B$1:$C$89,2,0)</f>
        <v>SI</v>
      </c>
    </row>
    <row r="13316" spans="1:10" x14ac:dyDescent="0.25">
      <c r="A13316" s="4" t="str">
        <f t="shared" si="416"/>
        <v>46252-POX46-psa5</v>
      </c>
      <c r="B13316" s="15">
        <v>46252</v>
      </c>
      <c r="C13316" s="10" t="s">
        <v>20</v>
      </c>
      <c r="D13316" s="10" t="s">
        <v>92</v>
      </c>
      <c r="E13316" s="10">
        <v>0</v>
      </c>
      <c r="F13316" s="12">
        <v>1.4833333333333334</v>
      </c>
      <c r="G13316" s="12">
        <v>5.1833333333333336</v>
      </c>
      <c r="H13316" s="12">
        <v>0</v>
      </c>
      <c r="I13316" s="4" t="str">
        <f t="shared" si="417"/>
        <v>2026-08</v>
      </c>
      <c r="J13316" s="7" t="str">
        <f>VLOOKUP(C13316,'[1]T. Apoyo Sistema'!$B$1:$C$89,2,0)</f>
        <v>SI</v>
      </c>
    </row>
    <row r="13317" spans="1:10" x14ac:dyDescent="0.25">
      <c r="A13317" s="4" t="str">
        <f t="shared" si="416"/>
        <v>46252-POX46-psa6</v>
      </c>
      <c r="B13317" s="15">
        <v>46252</v>
      </c>
      <c r="C13317" s="10" t="s">
        <v>20</v>
      </c>
      <c r="D13317" s="10" t="s">
        <v>93</v>
      </c>
      <c r="E13317" s="10">
        <v>0</v>
      </c>
      <c r="F13317" s="12">
        <v>1.4833333333333334</v>
      </c>
      <c r="G13317" s="12">
        <v>5.1833333333333336</v>
      </c>
      <c r="H13317" s="12">
        <v>0</v>
      </c>
      <c r="I13317" s="4" t="str">
        <f t="shared" si="417"/>
        <v>2026-08</v>
      </c>
      <c r="J13317" s="7" t="str">
        <f>VLOOKUP(C13317,'[1]T. Apoyo Sistema'!$B$1:$C$89,2,0)</f>
        <v>SI</v>
      </c>
    </row>
    <row r="13318" spans="1:10" x14ac:dyDescent="0.25">
      <c r="A13318" s="4" t="str">
        <f t="shared" si="416"/>
        <v>46252-POX46-sec1</v>
      </c>
      <c r="B13318" s="15">
        <v>46252</v>
      </c>
      <c r="C13318" s="10" t="s">
        <v>20</v>
      </c>
      <c r="D13318" s="10" t="s">
        <v>75</v>
      </c>
      <c r="E13318" s="10">
        <v>0</v>
      </c>
      <c r="F13318" s="12">
        <v>4.8166666666666664</v>
      </c>
      <c r="G13318" s="12">
        <v>1.8500000000000005</v>
      </c>
      <c r="H13318" s="12">
        <v>0</v>
      </c>
      <c r="I13318" s="4" t="str">
        <f t="shared" si="417"/>
        <v>2026-08</v>
      </c>
      <c r="J13318" s="7" t="str">
        <f>VLOOKUP(C13318,'[1]T. Apoyo Sistema'!$B$1:$C$89,2,0)</f>
        <v>SI</v>
      </c>
    </row>
    <row r="13319" spans="1:10" x14ac:dyDescent="0.25">
      <c r="A13319" s="4" t="str">
        <f t="shared" si="416"/>
        <v>46252-POX46-sec2</v>
      </c>
      <c r="B13319" s="15">
        <v>46252</v>
      </c>
      <c r="C13319" s="10" t="s">
        <v>20</v>
      </c>
      <c r="D13319" s="10" t="s">
        <v>76</v>
      </c>
      <c r="E13319" s="10">
        <v>0</v>
      </c>
      <c r="F13319" s="12">
        <v>4.8166666666666664</v>
      </c>
      <c r="G13319" s="12">
        <v>1.8500000000000005</v>
      </c>
      <c r="H13319" s="12">
        <v>0</v>
      </c>
      <c r="I13319" s="4" t="str">
        <f t="shared" si="417"/>
        <v>2026-08</v>
      </c>
      <c r="J13319" s="7" t="str">
        <f>VLOOKUP(C13319,'[1]T. Apoyo Sistema'!$B$1:$C$89,2,0)</f>
        <v>SI</v>
      </c>
    </row>
    <row r="13320" spans="1:10" x14ac:dyDescent="0.25">
      <c r="A13320" s="4" t="str">
        <f t="shared" si="416"/>
        <v>46252-POX47-bbd1</v>
      </c>
      <c r="B13320" s="15">
        <v>46252</v>
      </c>
      <c r="C13320" s="10" t="s">
        <v>97</v>
      </c>
      <c r="D13320" s="10" t="s">
        <v>69</v>
      </c>
      <c r="E13320" s="10">
        <v>0</v>
      </c>
      <c r="F13320" s="12">
        <v>0.13333333333333333</v>
      </c>
      <c r="G13320" s="12">
        <v>6.083333333333333</v>
      </c>
      <c r="H13320" s="12">
        <v>0</v>
      </c>
      <c r="I13320" s="4" t="str">
        <f t="shared" si="417"/>
        <v>2026-08</v>
      </c>
      <c r="J13320" s="7" t="str">
        <f>VLOOKUP(C13320,'[1]T. Apoyo Sistema'!$B$1:$C$89,2,0)</f>
        <v>SI</v>
      </c>
    </row>
    <row r="13321" spans="1:10" x14ac:dyDescent="0.25">
      <c r="A13321" s="4" t="str">
        <f t="shared" si="416"/>
        <v>46252-POX47-bbd2</v>
      </c>
      <c r="B13321" s="15">
        <v>46252</v>
      </c>
      <c r="C13321" s="10" t="s">
        <v>97</v>
      </c>
      <c r="D13321" s="10" t="s">
        <v>70</v>
      </c>
      <c r="E13321" s="10">
        <v>0</v>
      </c>
      <c r="F13321" s="12">
        <v>0</v>
      </c>
      <c r="G13321" s="12">
        <v>6.2166666666666668</v>
      </c>
      <c r="H13321" s="12">
        <v>0</v>
      </c>
      <c r="I13321" s="4" t="str">
        <f t="shared" si="417"/>
        <v>2026-08</v>
      </c>
      <c r="J13321" s="7" t="str">
        <f>VLOOKUP(C13321,'[1]T. Apoyo Sistema'!$B$1:$C$89,2,0)</f>
        <v>SI</v>
      </c>
    </row>
    <row r="13322" spans="1:10" x14ac:dyDescent="0.25">
      <c r="A13322" s="4" t="str">
        <f t="shared" si="416"/>
        <v>46252-POX47-com1</v>
      </c>
      <c r="B13322" s="15">
        <v>46252</v>
      </c>
      <c r="C13322" s="10" t="s">
        <v>97</v>
      </c>
      <c r="D13322" s="10" t="s">
        <v>71</v>
      </c>
      <c r="E13322" s="10">
        <v>0</v>
      </c>
      <c r="F13322" s="12">
        <v>6.2166666666666668</v>
      </c>
      <c r="G13322" s="12">
        <v>0</v>
      </c>
      <c r="H13322" s="12">
        <v>0</v>
      </c>
      <c r="I13322" s="4" t="str">
        <f t="shared" si="417"/>
        <v>2026-08</v>
      </c>
      <c r="J13322" s="7" t="str">
        <f>VLOOKUP(C13322,'[1]T. Apoyo Sistema'!$B$1:$C$89,2,0)</f>
        <v>SI</v>
      </c>
    </row>
    <row r="13323" spans="1:10" x14ac:dyDescent="0.25">
      <c r="A13323" s="4" t="str">
        <f t="shared" si="416"/>
        <v>46252-POX47-com2</v>
      </c>
      <c r="B13323" s="15">
        <v>46252</v>
      </c>
      <c r="C13323" s="10" t="s">
        <v>97</v>
      </c>
      <c r="D13323" s="10" t="s">
        <v>72</v>
      </c>
      <c r="E13323" s="10">
        <v>0</v>
      </c>
      <c r="F13323" s="12">
        <v>6.2166666666666668</v>
      </c>
      <c r="G13323" s="12">
        <v>0</v>
      </c>
      <c r="H13323" s="12">
        <v>0</v>
      </c>
      <c r="I13323" s="4" t="str">
        <f t="shared" si="417"/>
        <v>2026-08</v>
      </c>
      <c r="J13323" s="7" t="str">
        <f>VLOOKUP(C13323,'[1]T. Apoyo Sistema'!$B$1:$C$89,2,0)</f>
        <v>SI</v>
      </c>
    </row>
    <row r="13324" spans="1:10" x14ac:dyDescent="0.25">
      <c r="A13324" s="4" t="str">
        <f t="shared" si="416"/>
        <v>46252-POX47-com3</v>
      </c>
      <c r="B13324" s="15">
        <v>46252</v>
      </c>
      <c r="C13324" s="10" t="s">
        <v>97</v>
      </c>
      <c r="D13324" s="10" t="s">
        <v>77</v>
      </c>
      <c r="E13324" s="10">
        <v>0</v>
      </c>
      <c r="F13324" s="12">
        <v>6.2166666666666668</v>
      </c>
      <c r="G13324" s="12">
        <v>0</v>
      </c>
      <c r="H13324" s="12">
        <v>0</v>
      </c>
      <c r="I13324" s="4" t="str">
        <f t="shared" si="417"/>
        <v>2026-08</v>
      </c>
      <c r="J13324" s="7" t="str">
        <f>VLOOKUP(C13324,'[1]T. Apoyo Sistema'!$B$1:$C$89,2,0)</f>
        <v>SI</v>
      </c>
    </row>
    <row r="13325" spans="1:10" x14ac:dyDescent="0.25">
      <c r="A13325" s="4" t="str">
        <f t="shared" si="416"/>
        <v>46252-POX47-com4</v>
      </c>
      <c r="B13325" s="15">
        <v>46252</v>
      </c>
      <c r="C13325" s="10" t="s">
        <v>97</v>
      </c>
      <c r="D13325" s="10" t="s">
        <v>78</v>
      </c>
      <c r="E13325" s="10">
        <v>0</v>
      </c>
      <c r="F13325" s="12">
        <v>6.2166666666666668</v>
      </c>
      <c r="G13325" s="12">
        <v>0</v>
      </c>
      <c r="H13325" s="12">
        <v>0</v>
      </c>
      <c r="I13325" s="4" t="str">
        <f t="shared" si="417"/>
        <v>2026-08</v>
      </c>
      <c r="J13325" s="7" t="str">
        <f>VLOOKUP(C13325,'[1]T. Apoyo Sistema'!$B$1:$C$89,2,0)</f>
        <v>SI</v>
      </c>
    </row>
    <row r="13326" spans="1:10" x14ac:dyDescent="0.25">
      <c r="A13326" s="4" t="str">
        <f t="shared" si="416"/>
        <v>46252-POX47-gen1</v>
      </c>
      <c r="B13326" s="15">
        <v>46252</v>
      </c>
      <c r="C13326" s="10" t="s">
        <v>97</v>
      </c>
      <c r="D13326" s="10" t="s">
        <v>59</v>
      </c>
      <c r="E13326" s="10">
        <v>0</v>
      </c>
      <c r="F13326" s="12">
        <v>0</v>
      </c>
      <c r="G13326" s="12">
        <v>6.2166666666666668</v>
      </c>
      <c r="H13326" s="12">
        <v>0</v>
      </c>
      <c r="I13326" s="4" t="str">
        <f t="shared" si="417"/>
        <v>2026-08</v>
      </c>
      <c r="J13326" s="7" t="str">
        <f>VLOOKUP(C13326,'[1]T. Apoyo Sistema'!$B$1:$C$89,2,0)</f>
        <v>SI</v>
      </c>
    </row>
    <row r="13327" spans="1:10" x14ac:dyDescent="0.25">
      <c r="A13327" s="4" t="str">
        <f t="shared" si="416"/>
        <v>46252-POX47-gen2</v>
      </c>
      <c r="B13327" s="15">
        <v>46252</v>
      </c>
      <c r="C13327" s="10" t="s">
        <v>97</v>
      </c>
      <c r="D13327" s="10" t="s">
        <v>73</v>
      </c>
      <c r="E13327" s="10">
        <v>0</v>
      </c>
      <c r="F13327" s="12">
        <v>6.2166666666666668</v>
      </c>
      <c r="G13327" s="12">
        <v>0</v>
      </c>
      <c r="H13327" s="12">
        <v>0</v>
      </c>
      <c r="I13327" s="4" t="str">
        <f t="shared" si="417"/>
        <v>2026-08</v>
      </c>
      <c r="J13327" s="7" t="str">
        <f>VLOOKUP(C13327,'[1]T. Apoyo Sistema'!$B$1:$C$89,2,0)</f>
        <v>SI</v>
      </c>
    </row>
    <row r="13328" spans="1:10" x14ac:dyDescent="0.25">
      <c r="A13328" s="4" t="str">
        <f t="shared" si="416"/>
        <v>46252-POX47-psa1</v>
      </c>
      <c r="B13328" s="15">
        <v>46252</v>
      </c>
      <c r="C13328" s="10" t="s">
        <v>97</v>
      </c>
      <c r="D13328" s="10" t="s">
        <v>60</v>
      </c>
      <c r="E13328" s="10">
        <v>0</v>
      </c>
      <c r="F13328" s="12">
        <v>6.2166666666666668</v>
      </c>
      <c r="G13328" s="12">
        <v>0</v>
      </c>
      <c r="H13328" s="12">
        <v>0</v>
      </c>
      <c r="I13328" s="4" t="str">
        <f t="shared" si="417"/>
        <v>2026-08</v>
      </c>
      <c r="J13328" s="7" t="str">
        <f>VLOOKUP(C13328,'[1]T. Apoyo Sistema'!$B$1:$C$89,2,0)</f>
        <v>SI</v>
      </c>
    </row>
    <row r="13329" spans="1:10" x14ac:dyDescent="0.25">
      <c r="A13329" s="4" t="str">
        <f t="shared" si="416"/>
        <v>46252-POX47-psa2</v>
      </c>
      <c r="B13329" s="15">
        <v>46252</v>
      </c>
      <c r="C13329" s="10" t="s">
        <v>97</v>
      </c>
      <c r="D13329" s="10" t="s">
        <v>74</v>
      </c>
      <c r="E13329" s="10">
        <v>0</v>
      </c>
      <c r="F13329" s="12">
        <v>6.2166666666666668</v>
      </c>
      <c r="G13329" s="12">
        <v>0</v>
      </c>
      <c r="H13329" s="12">
        <v>0</v>
      </c>
      <c r="I13329" s="4" t="str">
        <f t="shared" si="417"/>
        <v>2026-08</v>
      </c>
      <c r="J13329" s="7" t="str">
        <f>VLOOKUP(C13329,'[1]T. Apoyo Sistema'!$B$1:$C$89,2,0)</f>
        <v>SI</v>
      </c>
    </row>
    <row r="13330" spans="1:10" x14ac:dyDescent="0.25">
      <c r="A13330" s="4" t="str">
        <f t="shared" si="416"/>
        <v>46252-POX47-psa3</v>
      </c>
      <c r="B13330" s="15">
        <v>46252</v>
      </c>
      <c r="C13330" s="10" t="s">
        <v>97</v>
      </c>
      <c r="D13330" s="10" t="s">
        <v>79</v>
      </c>
      <c r="E13330" s="10">
        <v>0</v>
      </c>
      <c r="F13330" s="12">
        <v>6.2166666666666668</v>
      </c>
      <c r="G13330" s="12">
        <v>0</v>
      </c>
      <c r="H13330" s="12">
        <v>0</v>
      </c>
      <c r="I13330" s="4" t="str">
        <f t="shared" si="417"/>
        <v>2026-08</v>
      </c>
      <c r="J13330" s="7" t="str">
        <f>VLOOKUP(C13330,'[1]T. Apoyo Sistema'!$B$1:$C$89,2,0)</f>
        <v>SI</v>
      </c>
    </row>
    <row r="13331" spans="1:10" x14ac:dyDescent="0.25">
      <c r="A13331" s="4" t="str">
        <f t="shared" si="416"/>
        <v>46252-POX47-psa4</v>
      </c>
      <c r="B13331" s="15">
        <v>46252</v>
      </c>
      <c r="C13331" s="10" t="s">
        <v>97</v>
      </c>
      <c r="D13331" s="10" t="s">
        <v>80</v>
      </c>
      <c r="E13331" s="10">
        <v>0</v>
      </c>
      <c r="F13331" s="12">
        <v>6.2166666666666668</v>
      </c>
      <c r="G13331" s="12">
        <v>0</v>
      </c>
      <c r="H13331" s="12">
        <v>0</v>
      </c>
      <c r="I13331" s="4" t="str">
        <f t="shared" si="417"/>
        <v>2026-08</v>
      </c>
      <c r="J13331" s="7" t="str">
        <f>VLOOKUP(C13331,'[1]T. Apoyo Sistema'!$B$1:$C$89,2,0)</f>
        <v>SI</v>
      </c>
    </row>
    <row r="13332" spans="1:10" x14ac:dyDescent="0.25">
      <c r="A13332" s="4" t="str">
        <f t="shared" si="416"/>
        <v>46252-POX47-sec1</v>
      </c>
      <c r="B13332" s="15">
        <v>46252</v>
      </c>
      <c r="C13332" s="10" t="s">
        <v>97</v>
      </c>
      <c r="D13332" s="10" t="s">
        <v>75</v>
      </c>
      <c r="E13332" s="10">
        <v>0</v>
      </c>
      <c r="F13332" s="12">
        <v>6.2166666666666668</v>
      </c>
      <c r="G13332" s="12">
        <v>0</v>
      </c>
      <c r="H13332" s="12">
        <v>0</v>
      </c>
      <c r="I13332" s="4" t="str">
        <f t="shared" si="417"/>
        <v>2026-08</v>
      </c>
      <c r="J13332" s="7" t="str">
        <f>VLOOKUP(C13332,'[1]T. Apoyo Sistema'!$B$1:$C$89,2,0)</f>
        <v>SI</v>
      </c>
    </row>
    <row r="13333" spans="1:10" x14ac:dyDescent="0.25">
      <c r="A13333" s="4" t="str">
        <f t="shared" si="416"/>
        <v>46252-POX47-sec2</v>
      </c>
      <c r="B13333" s="15">
        <v>46252</v>
      </c>
      <c r="C13333" s="10" t="s">
        <v>97</v>
      </c>
      <c r="D13333" s="10" t="s">
        <v>76</v>
      </c>
      <c r="E13333" s="10">
        <v>0</v>
      </c>
      <c r="F13333" s="12">
        <v>6.2166666666666668</v>
      </c>
      <c r="G13333" s="12">
        <v>0</v>
      </c>
      <c r="H13333" s="12">
        <v>0</v>
      </c>
      <c r="I13333" s="4" t="str">
        <f t="shared" si="417"/>
        <v>2026-08</v>
      </c>
      <c r="J13333" s="7" t="str">
        <f>VLOOKUP(C13333,'[1]T. Apoyo Sistema'!$B$1:$C$89,2,0)</f>
        <v>SI</v>
      </c>
    </row>
    <row r="13334" spans="1:10" x14ac:dyDescent="0.25">
      <c r="A13334" s="4" t="str">
        <f t="shared" si="416"/>
        <v>46252-POX48-bbd1</v>
      </c>
      <c r="B13334" s="15">
        <v>46252</v>
      </c>
      <c r="C13334" s="10" t="s">
        <v>25</v>
      </c>
      <c r="D13334" s="10" t="s">
        <v>69</v>
      </c>
      <c r="E13334" s="10">
        <v>0</v>
      </c>
      <c r="F13334" s="12">
        <v>0</v>
      </c>
      <c r="G13334" s="12">
        <v>7.583333333333333</v>
      </c>
      <c r="H13334" s="12">
        <v>0</v>
      </c>
      <c r="I13334" s="4" t="str">
        <f t="shared" si="417"/>
        <v>2026-08</v>
      </c>
      <c r="J13334" s="7" t="str">
        <f>VLOOKUP(C13334,'[1]T. Apoyo Sistema'!$B$1:$C$89,2,0)</f>
        <v>SI</v>
      </c>
    </row>
    <row r="13335" spans="1:10" x14ac:dyDescent="0.25">
      <c r="A13335" s="4" t="str">
        <f t="shared" si="416"/>
        <v>46252-POX48-bbd2</v>
      </c>
      <c r="B13335" s="15">
        <v>46252</v>
      </c>
      <c r="C13335" s="10" t="s">
        <v>25</v>
      </c>
      <c r="D13335" s="10" t="s">
        <v>70</v>
      </c>
      <c r="E13335" s="10">
        <v>0</v>
      </c>
      <c r="F13335" s="12">
        <v>0</v>
      </c>
      <c r="G13335" s="12">
        <v>7.583333333333333</v>
      </c>
      <c r="H13335" s="12">
        <v>0</v>
      </c>
      <c r="I13335" s="4" t="str">
        <f t="shared" si="417"/>
        <v>2026-08</v>
      </c>
      <c r="J13335" s="7" t="str">
        <f>VLOOKUP(C13335,'[1]T. Apoyo Sistema'!$B$1:$C$89,2,0)</f>
        <v>SI</v>
      </c>
    </row>
    <row r="13336" spans="1:10" x14ac:dyDescent="0.25">
      <c r="A13336" s="4" t="str">
        <f t="shared" si="416"/>
        <v>46252-POX48-com1</v>
      </c>
      <c r="B13336" s="15">
        <v>46252</v>
      </c>
      <c r="C13336" s="10" t="s">
        <v>25</v>
      </c>
      <c r="D13336" s="10" t="s">
        <v>71</v>
      </c>
      <c r="E13336" s="10">
        <v>0</v>
      </c>
      <c r="F13336" s="12">
        <v>0</v>
      </c>
      <c r="G13336" s="12">
        <v>7.583333333333333</v>
      </c>
      <c r="H13336" s="12">
        <v>0</v>
      </c>
      <c r="I13336" s="4" t="str">
        <f t="shared" si="417"/>
        <v>2026-08</v>
      </c>
      <c r="J13336" s="7" t="str">
        <f>VLOOKUP(C13336,'[1]T. Apoyo Sistema'!$B$1:$C$89,2,0)</f>
        <v>SI</v>
      </c>
    </row>
    <row r="13337" spans="1:10" x14ac:dyDescent="0.25">
      <c r="A13337" s="4" t="str">
        <f t="shared" si="416"/>
        <v>46252-POX48-com2</v>
      </c>
      <c r="B13337" s="15">
        <v>46252</v>
      </c>
      <c r="C13337" s="10" t="s">
        <v>25</v>
      </c>
      <c r="D13337" s="10" t="s">
        <v>72</v>
      </c>
      <c r="E13337" s="10">
        <v>0</v>
      </c>
      <c r="F13337" s="12">
        <v>0</v>
      </c>
      <c r="G13337" s="12">
        <v>7.583333333333333</v>
      </c>
      <c r="H13337" s="12">
        <v>0</v>
      </c>
      <c r="I13337" s="4" t="str">
        <f t="shared" si="417"/>
        <v>2026-08</v>
      </c>
      <c r="J13337" s="7" t="str">
        <f>VLOOKUP(C13337,'[1]T. Apoyo Sistema'!$B$1:$C$89,2,0)</f>
        <v>SI</v>
      </c>
    </row>
    <row r="13338" spans="1:10" x14ac:dyDescent="0.25">
      <c r="A13338" s="4" t="str">
        <f t="shared" si="416"/>
        <v>46252-POX48-com3</v>
      </c>
      <c r="B13338" s="15">
        <v>46252</v>
      </c>
      <c r="C13338" s="10" t="s">
        <v>25</v>
      </c>
      <c r="D13338" s="10" t="s">
        <v>77</v>
      </c>
      <c r="E13338" s="10">
        <v>0</v>
      </c>
      <c r="F13338" s="12">
        <v>0</v>
      </c>
      <c r="G13338" s="12">
        <v>7.583333333333333</v>
      </c>
      <c r="H13338" s="12">
        <v>0</v>
      </c>
      <c r="I13338" s="4" t="str">
        <f t="shared" si="417"/>
        <v>2026-08</v>
      </c>
      <c r="J13338" s="7" t="str">
        <f>VLOOKUP(C13338,'[1]T. Apoyo Sistema'!$B$1:$C$89,2,0)</f>
        <v>SI</v>
      </c>
    </row>
    <row r="13339" spans="1:10" x14ac:dyDescent="0.25">
      <c r="A13339" s="4" t="str">
        <f t="shared" si="416"/>
        <v>46252-POX48-gen1</v>
      </c>
      <c r="B13339" s="15">
        <v>46252</v>
      </c>
      <c r="C13339" s="10" t="s">
        <v>25</v>
      </c>
      <c r="D13339" s="10" t="s">
        <v>59</v>
      </c>
      <c r="E13339" s="10">
        <v>0</v>
      </c>
      <c r="F13339" s="12">
        <v>0</v>
      </c>
      <c r="G13339" s="12">
        <v>7.583333333333333</v>
      </c>
      <c r="H13339" s="12">
        <v>0</v>
      </c>
      <c r="I13339" s="4" t="str">
        <f t="shared" si="417"/>
        <v>2026-08</v>
      </c>
      <c r="J13339" s="7" t="str">
        <f>VLOOKUP(C13339,'[1]T. Apoyo Sistema'!$B$1:$C$89,2,0)</f>
        <v>SI</v>
      </c>
    </row>
    <row r="13340" spans="1:10" x14ac:dyDescent="0.25">
      <c r="A13340" s="4" t="str">
        <f t="shared" si="416"/>
        <v>46252-POX48-gen2</v>
      </c>
      <c r="B13340" s="15">
        <v>46252</v>
      </c>
      <c r="C13340" s="10" t="s">
        <v>25</v>
      </c>
      <c r="D13340" s="10" t="s">
        <v>73</v>
      </c>
      <c r="E13340" s="10">
        <v>0</v>
      </c>
      <c r="F13340" s="12">
        <v>0</v>
      </c>
      <c r="G13340" s="12">
        <v>7.583333333333333</v>
      </c>
      <c r="H13340" s="12">
        <v>0</v>
      </c>
      <c r="I13340" s="4" t="str">
        <f t="shared" si="417"/>
        <v>2026-08</v>
      </c>
      <c r="J13340" s="7" t="str">
        <f>VLOOKUP(C13340,'[1]T. Apoyo Sistema'!$B$1:$C$89,2,0)</f>
        <v>SI</v>
      </c>
    </row>
    <row r="13341" spans="1:10" x14ac:dyDescent="0.25">
      <c r="A13341" s="4" t="str">
        <f t="shared" si="416"/>
        <v>46252-POX48-psa1</v>
      </c>
      <c r="B13341" s="15">
        <v>46252</v>
      </c>
      <c r="C13341" s="10" t="s">
        <v>25</v>
      </c>
      <c r="D13341" s="10" t="s">
        <v>60</v>
      </c>
      <c r="E13341" s="10">
        <v>0</v>
      </c>
      <c r="F13341" s="12">
        <v>0</v>
      </c>
      <c r="G13341" s="12">
        <v>7.583333333333333</v>
      </c>
      <c r="H13341" s="12">
        <v>0</v>
      </c>
      <c r="I13341" s="4" t="str">
        <f t="shared" si="417"/>
        <v>2026-08</v>
      </c>
      <c r="J13341" s="7" t="str">
        <f>VLOOKUP(C13341,'[1]T. Apoyo Sistema'!$B$1:$C$89,2,0)</f>
        <v>SI</v>
      </c>
    </row>
    <row r="13342" spans="1:10" x14ac:dyDescent="0.25">
      <c r="A13342" s="4" t="str">
        <f t="shared" si="416"/>
        <v>46252-POX48-psa2</v>
      </c>
      <c r="B13342" s="15">
        <v>46252</v>
      </c>
      <c r="C13342" s="10" t="s">
        <v>25</v>
      </c>
      <c r="D13342" s="10" t="s">
        <v>74</v>
      </c>
      <c r="E13342" s="10">
        <v>0</v>
      </c>
      <c r="F13342" s="12">
        <v>0</v>
      </c>
      <c r="G13342" s="12">
        <v>7.583333333333333</v>
      </c>
      <c r="H13342" s="12">
        <v>0</v>
      </c>
      <c r="I13342" s="4" t="str">
        <f t="shared" si="417"/>
        <v>2026-08</v>
      </c>
      <c r="J13342" s="7" t="str">
        <f>VLOOKUP(C13342,'[1]T. Apoyo Sistema'!$B$1:$C$89,2,0)</f>
        <v>SI</v>
      </c>
    </row>
    <row r="13343" spans="1:10" x14ac:dyDescent="0.25">
      <c r="A13343" s="4" t="str">
        <f t="shared" si="416"/>
        <v>46252-POX48-psa3</v>
      </c>
      <c r="B13343" s="15">
        <v>46252</v>
      </c>
      <c r="C13343" s="10" t="s">
        <v>25</v>
      </c>
      <c r="D13343" s="10" t="s">
        <v>79</v>
      </c>
      <c r="E13343" s="10">
        <v>0</v>
      </c>
      <c r="F13343" s="12">
        <v>0</v>
      </c>
      <c r="G13343" s="12">
        <v>7.583333333333333</v>
      </c>
      <c r="H13343" s="12">
        <v>0</v>
      </c>
      <c r="I13343" s="4" t="str">
        <f t="shared" si="417"/>
        <v>2026-08</v>
      </c>
      <c r="J13343" s="7" t="str">
        <f>VLOOKUP(C13343,'[1]T. Apoyo Sistema'!$B$1:$C$89,2,0)</f>
        <v>SI</v>
      </c>
    </row>
    <row r="13344" spans="1:10" x14ac:dyDescent="0.25">
      <c r="A13344" s="4" t="str">
        <f t="shared" si="416"/>
        <v>46252-POX48-psa4</v>
      </c>
      <c r="B13344" s="15">
        <v>46252</v>
      </c>
      <c r="C13344" s="10" t="s">
        <v>25</v>
      </c>
      <c r="D13344" s="10" t="s">
        <v>80</v>
      </c>
      <c r="E13344" s="10">
        <v>0</v>
      </c>
      <c r="F13344" s="12">
        <v>0</v>
      </c>
      <c r="G13344" s="12">
        <v>7.583333333333333</v>
      </c>
      <c r="H13344" s="12">
        <v>0</v>
      </c>
      <c r="I13344" s="4" t="str">
        <f t="shared" si="417"/>
        <v>2026-08</v>
      </c>
      <c r="J13344" s="7" t="str">
        <f>VLOOKUP(C13344,'[1]T. Apoyo Sistema'!$B$1:$C$89,2,0)</f>
        <v>SI</v>
      </c>
    </row>
    <row r="13345" spans="1:10" x14ac:dyDescent="0.25">
      <c r="A13345" s="4" t="str">
        <f t="shared" si="416"/>
        <v>46252-POX48-psa5</v>
      </c>
      <c r="B13345" s="15">
        <v>46252</v>
      </c>
      <c r="C13345" s="10" t="s">
        <v>25</v>
      </c>
      <c r="D13345" s="10" t="s">
        <v>92</v>
      </c>
      <c r="E13345" s="10">
        <v>0</v>
      </c>
      <c r="F13345" s="12">
        <v>0</v>
      </c>
      <c r="G13345" s="12">
        <v>7.583333333333333</v>
      </c>
      <c r="H13345" s="12">
        <v>0</v>
      </c>
      <c r="I13345" s="4" t="str">
        <f t="shared" si="417"/>
        <v>2026-08</v>
      </c>
      <c r="J13345" s="7" t="str">
        <f>VLOOKUP(C13345,'[1]T. Apoyo Sistema'!$B$1:$C$89,2,0)</f>
        <v>SI</v>
      </c>
    </row>
    <row r="13346" spans="1:10" x14ac:dyDescent="0.25">
      <c r="A13346" s="4" t="str">
        <f t="shared" si="416"/>
        <v>46252-POX48-psa6</v>
      </c>
      <c r="B13346" s="15">
        <v>46252</v>
      </c>
      <c r="C13346" s="10" t="s">
        <v>25</v>
      </c>
      <c r="D13346" s="10" t="s">
        <v>93</v>
      </c>
      <c r="E13346" s="10">
        <v>0</v>
      </c>
      <c r="F13346" s="12">
        <v>0</v>
      </c>
      <c r="G13346" s="12">
        <v>7.583333333333333</v>
      </c>
      <c r="H13346" s="12">
        <v>0</v>
      </c>
      <c r="I13346" s="4" t="str">
        <f t="shared" si="417"/>
        <v>2026-08</v>
      </c>
      <c r="J13346" s="7" t="str">
        <f>VLOOKUP(C13346,'[1]T. Apoyo Sistema'!$B$1:$C$89,2,0)</f>
        <v>SI</v>
      </c>
    </row>
    <row r="13347" spans="1:10" x14ac:dyDescent="0.25">
      <c r="A13347" s="4" t="str">
        <f t="shared" si="416"/>
        <v>46252-POX48-sec1</v>
      </c>
      <c r="B13347" s="15">
        <v>46252</v>
      </c>
      <c r="C13347" s="10" t="s">
        <v>25</v>
      </c>
      <c r="D13347" s="10" t="s">
        <v>75</v>
      </c>
      <c r="E13347" s="10">
        <v>0</v>
      </c>
      <c r="F13347" s="12">
        <v>0</v>
      </c>
      <c r="G13347" s="12">
        <v>7.583333333333333</v>
      </c>
      <c r="H13347" s="12">
        <v>0</v>
      </c>
      <c r="I13347" s="4" t="str">
        <f t="shared" si="417"/>
        <v>2026-08</v>
      </c>
      <c r="J13347" s="7" t="str">
        <f>VLOOKUP(C13347,'[1]T. Apoyo Sistema'!$B$1:$C$89,2,0)</f>
        <v>SI</v>
      </c>
    </row>
    <row r="13348" spans="1:10" x14ac:dyDescent="0.25">
      <c r="A13348" s="4" t="str">
        <f t="shared" si="416"/>
        <v>46252-POX48-sec2</v>
      </c>
      <c r="B13348" s="15">
        <v>46252</v>
      </c>
      <c r="C13348" s="10" t="s">
        <v>25</v>
      </c>
      <c r="D13348" s="10" t="s">
        <v>76</v>
      </c>
      <c r="E13348" s="10">
        <v>0</v>
      </c>
      <c r="F13348" s="12">
        <v>0</v>
      </c>
      <c r="G13348" s="12">
        <v>7.583333333333333</v>
      </c>
      <c r="H13348" s="12">
        <v>0</v>
      </c>
      <c r="I13348" s="4" t="str">
        <f t="shared" si="417"/>
        <v>2026-08</v>
      </c>
      <c r="J13348" s="7" t="str">
        <f>VLOOKUP(C13348,'[1]T. Apoyo Sistema'!$B$1:$C$89,2,0)</f>
        <v>SI</v>
      </c>
    </row>
    <row r="13349" spans="1:10" x14ac:dyDescent="0.25">
      <c r="A13349" s="4" t="str">
        <f t="shared" si="416"/>
        <v>46252-POX49-bbd1</v>
      </c>
      <c r="B13349" s="15">
        <v>46252</v>
      </c>
      <c r="C13349" s="10" t="s">
        <v>98</v>
      </c>
      <c r="D13349" s="10" t="s">
        <v>69</v>
      </c>
      <c r="E13349" s="10">
        <v>0</v>
      </c>
      <c r="F13349" s="12">
        <v>0</v>
      </c>
      <c r="G13349" s="12">
        <v>7.35</v>
      </c>
      <c r="H13349" s="12">
        <v>0</v>
      </c>
      <c r="I13349" s="4" t="str">
        <f t="shared" si="417"/>
        <v>2026-08</v>
      </c>
      <c r="J13349" s="7" t="str">
        <f>VLOOKUP(C13349,'[1]T. Apoyo Sistema'!$B$1:$C$89,2,0)</f>
        <v>SI</v>
      </c>
    </row>
    <row r="13350" spans="1:10" x14ac:dyDescent="0.25">
      <c r="A13350" s="4" t="str">
        <f t="shared" si="416"/>
        <v>46252-POX49-bbd2</v>
      </c>
      <c r="B13350" s="15">
        <v>46252</v>
      </c>
      <c r="C13350" s="10" t="s">
        <v>98</v>
      </c>
      <c r="D13350" s="10" t="s">
        <v>70</v>
      </c>
      <c r="E13350" s="10">
        <v>0</v>
      </c>
      <c r="F13350" s="12">
        <v>0</v>
      </c>
      <c r="G13350" s="12">
        <v>7.35</v>
      </c>
      <c r="H13350" s="12">
        <v>0</v>
      </c>
      <c r="I13350" s="4" t="str">
        <f t="shared" si="417"/>
        <v>2026-08</v>
      </c>
      <c r="J13350" s="7" t="str">
        <f>VLOOKUP(C13350,'[1]T. Apoyo Sistema'!$B$1:$C$89,2,0)</f>
        <v>SI</v>
      </c>
    </row>
    <row r="13351" spans="1:10" x14ac:dyDescent="0.25">
      <c r="A13351" s="4" t="str">
        <f t="shared" si="416"/>
        <v>46252-POX49-com1</v>
      </c>
      <c r="B13351" s="15">
        <v>46252</v>
      </c>
      <c r="C13351" s="10" t="s">
        <v>98</v>
      </c>
      <c r="D13351" s="10" t="s">
        <v>71</v>
      </c>
      <c r="E13351" s="10">
        <v>0</v>
      </c>
      <c r="F13351" s="12">
        <v>4.416666666666667</v>
      </c>
      <c r="G13351" s="12">
        <v>2.9333333333333327</v>
      </c>
      <c r="H13351" s="12">
        <v>0</v>
      </c>
      <c r="I13351" s="4" t="str">
        <f t="shared" si="417"/>
        <v>2026-08</v>
      </c>
      <c r="J13351" s="7" t="str">
        <f>VLOOKUP(C13351,'[1]T. Apoyo Sistema'!$B$1:$C$89,2,0)</f>
        <v>SI</v>
      </c>
    </row>
    <row r="13352" spans="1:10" x14ac:dyDescent="0.25">
      <c r="A13352" s="4" t="str">
        <f t="shared" si="416"/>
        <v>46252-POX49-com2</v>
      </c>
      <c r="B13352" s="15">
        <v>46252</v>
      </c>
      <c r="C13352" s="10" t="s">
        <v>98</v>
      </c>
      <c r="D13352" s="10" t="s">
        <v>72</v>
      </c>
      <c r="E13352" s="10">
        <v>0</v>
      </c>
      <c r="F13352" s="12">
        <v>0.78333333333333333</v>
      </c>
      <c r="G13352" s="12">
        <v>6.5666666666666664</v>
      </c>
      <c r="H13352" s="12">
        <v>0</v>
      </c>
      <c r="I13352" s="4" t="str">
        <f t="shared" si="417"/>
        <v>2026-08</v>
      </c>
      <c r="J13352" s="7" t="str">
        <f>VLOOKUP(C13352,'[1]T. Apoyo Sistema'!$B$1:$C$89,2,0)</f>
        <v>SI</v>
      </c>
    </row>
    <row r="13353" spans="1:10" x14ac:dyDescent="0.25">
      <c r="A13353" s="4" t="str">
        <f t="shared" si="416"/>
        <v>46252-POX49-com3</v>
      </c>
      <c r="B13353" s="15">
        <v>46252</v>
      </c>
      <c r="C13353" s="10" t="s">
        <v>98</v>
      </c>
      <c r="D13353" s="10" t="s">
        <v>77</v>
      </c>
      <c r="E13353" s="10">
        <v>0</v>
      </c>
      <c r="F13353" s="12">
        <v>0</v>
      </c>
      <c r="G13353" s="12">
        <v>7.35</v>
      </c>
      <c r="H13353" s="12">
        <v>0</v>
      </c>
      <c r="I13353" s="4" t="str">
        <f t="shared" si="417"/>
        <v>2026-08</v>
      </c>
      <c r="J13353" s="7" t="str">
        <f>VLOOKUP(C13353,'[1]T. Apoyo Sistema'!$B$1:$C$89,2,0)</f>
        <v>SI</v>
      </c>
    </row>
    <row r="13354" spans="1:10" x14ac:dyDescent="0.25">
      <c r="A13354" s="4" t="str">
        <f t="shared" si="416"/>
        <v>46252-POX49-com4</v>
      </c>
      <c r="B13354" s="15">
        <v>46252</v>
      </c>
      <c r="C13354" s="10" t="s">
        <v>98</v>
      </c>
      <c r="D13354" s="10" t="s">
        <v>78</v>
      </c>
      <c r="E13354" s="10">
        <v>0</v>
      </c>
      <c r="F13354" s="12">
        <v>4.4833333333333334</v>
      </c>
      <c r="G13354" s="12">
        <v>2.8666666666666663</v>
      </c>
      <c r="H13354" s="12">
        <v>0</v>
      </c>
      <c r="I13354" s="4" t="str">
        <f t="shared" si="417"/>
        <v>2026-08</v>
      </c>
      <c r="J13354" s="7" t="str">
        <f>VLOOKUP(C13354,'[1]T. Apoyo Sistema'!$B$1:$C$89,2,0)</f>
        <v>SI</v>
      </c>
    </row>
    <row r="13355" spans="1:10" x14ac:dyDescent="0.25">
      <c r="A13355" s="4" t="str">
        <f t="shared" si="416"/>
        <v>46252-POX49-gen1</v>
      </c>
      <c r="B13355" s="15">
        <v>46252</v>
      </c>
      <c r="C13355" s="10" t="s">
        <v>98</v>
      </c>
      <c r="D13355" s="10" t="s">
        <v>59</v>
      </c>
      <c r="E13355" s="10">
        <v>0</v>
      </c>
      <c r="F13355" s="12">
        <v>0</v>
      </c>
      <c r="G13355" s="12">
        <v>7.35</v>
      </c>
      <c r="H13355" s="12">
        <v>0</v>
      </c>
      <c r="I13355" s="4" t="str">
        <f t="shared" si="417"/>
        <v>2026-08</v>
      </c>
      <c r="J13355" s="7" t="str">
        <f>VLOOKUP(C13355,'[1]T. Apoyo Sistema'!$B$1:$C$89,2,0)</f>
        <v>SI</v>
      </c>
    </row>
    <row r="13356" spans="1:10" x14ac:dyDescent="0.25">
      <c r="A13356" s="4" t="str">
        <f t="shared" si="416"/>
        <v>46252-POX49-gen2</v>
      </c>
      <c r="B13356" s="15">
        <v>46252</v>
      </c>
      <c r="C13356" s="10" t="s">
        <v>98</v>
      </c>
      <c r="D13356" s="10" t="s">
        <v>73</v>
      </c>
      <c r="E13356" s="10">
        <v>0</v>
      </c>
      <c r="F13356" s="12">
        <v>4.6333333333333337</v>
      </c>
      <c r="G13356" s="12">
        <v>2.7166666666666659</v>
      </c>
      <c r="H13356" s="12">
        <v>0</v>
      </c>
      <c r="I13356" s="4" t="str">
        <f t="shared" si="417"/>
        <v>2026-08</v>
      </c>
      <c r="J13356" s="7" t="str">
        <f>VLOOKUP(C13356,'[1]T. Apoyo Sistema'!$B$1:$C$89,2,0)</f>
        <v>SI</v>
      </c>
    </row>
    <row r="13357" spans="1:10" x14ac:dyDescent="0.25">
      <c r="A13357" s="4" t="str">
        <f t="shared" si="416"/>
        <v>46252-POX49-psa1</v>
      </c>
      <c r="B13357" s="15">
        <v>46252</v>
      </c>
      <c r="C13357" s="10" t="s">
        <v>98</v>
      </c>
      <c r="D13357" s="10" t="s">
        <v>60</v>
      </c>
      <c r="E13357" s="10">
        <v>0</v>
      </c>
      <c r="F13357" s="12">
        <v>0</v>
      </c>
      <c r="G13357" s="12">
        <v>7.35</v>
      </c>
      <c r="H13357" s="12">
        <v>0</v>
      </c>
      <c r="I13357" s="4" t="str">
        <f t="shared" si="417"/>
        <v>2026-08</v>
      </c>
      <c r="J13357" s="7" t="str">
        <f>VLOOKUP(C13357,'[1]T. Apoyo Sistema'!$B$1:$C$89,2,0)</f>
        <v>SI</v>
      </c>
    </row>
    <row r="13358" spans="1:10" x14ac:dyDescent="0.25">
      <c r="A13358" s="4" t="str">
        <f t="shared" si="416"/>
        <v>46252-POX49-psa2</v>
      </c>
      <c r="B13358" s="15">
        <v>46252</v>
      </c>
      <c r="C13358" s="10" t="s">
        <v>98</v>
      </c>
      <c r="D13358" s="10" t="s">
        <v>74</v>
      </c>
      <c r="E13358" s="10">
        <v>0</v>
      </c>
      <c r="F13358" s="12">
        <v>4.3499999999999996</v>
      </c>
      <c r="G13358" s="12">
        <v>3</v>
      </c>
      <c r="H13358" s="12">
        <v>0</v>
      </c>
      <c r="I13358" s="4" t="str">
        <f t="shared" si="417"/>
        <v>2026-08</v>
      </c>
      <c r="J13358" s="7" t="str">
        <f>VLOOKUP(C13358,'[1]T. Apoyo Sistema'!$B$1:$C$89,2,0)</f>
        <v>SI</v>
      </c>
    </row>
    <row r="13359" spans="1:10" x14ac:dyDescent="0.25">
      <c r="A13359" s="4" t="str">
        <f t="shared" si="416"/>
        <v>46252-POX49-psa3</v>
      </c>
      <c r="B13359" s="15">
        <v>46252</v>
      </c>
      <c r="C13359" s="10" t="s">
        <v>98</v>
      </c>
      <c r="D13359" s="10" t="s">
        <v>79</v>
      </c>
      <c r="E13359" s="10">
        <v>0</v>
      </c>
      <c r="F13359" s="12">
        <v>4.3499999999999996</v>
      </c>
      <c r="G13359" s="12">
        <v>3</v>
      </c>
      <c r="H13359" s="12">
        <v>0</v>
      </c>
      <c r="I13359" s="4" t="str">
        <f t="shared" si="417"/>
        <v>2026-08</v>
      </c>
      <c r="J13359" s="7" t="str">
        <f>VLOOKUP(C13359,'[1]T. Apoyo Sistema'!$B$1:$C$89,2,0)</f>
        <v>SI</v>
      </c>
    </row>
    <row r="13360" spans="1:10" x14ac:dyDescent="0.25">
      <c r="A13360" s="4" t="str">
        <f t="shared" si="416"/>
        <v>46252-POX49-psa4</v>
      </c>
      <c r="B13360" s="15">
        <v>46252</v>
      </c>
      <c r="C13360" s="10" t="s">
        <v>98</v>
      </c>
      <c r="D13360" s="10" t="s">
        <v>80</v>
      </c>
      <c r="E13360" s="10">
        <v>0</v>
      </c>
      <c r="F13360" s="12">
        <v>0.66666666666666663</v>
      </c>
      <c r="G13360" s="12">
        <v>6.6833333333333327</v>
      </c>
      <c r="H13360" s="12">
        <v>0</v>
      </c>
      <c r="I13360" s="4" t="str">
        <f t="shared" si="417"/>
        <v>2026-08</v>
      </c>
      <c r="J13360" s="7" t="str">
        <f>VLOOKUP(C13360,'[1]T. Apoyo Sistema'!$B$1:$C$89,2,0)</f>
        <v>SI</v>
      </c>
    </row>
    <row r="13361" spans="1:10" x14ac:dyDescent="0.25">
      <c r="A13361" s="4" t="str">
        <f t="shared" si="416"/>
        <v>46252-POX49-sec1</v>
      </c>
      <c r="B13361" s="15">
        <v>46252</v>
      </c>
      <c r="C13361" s="10" t="s">
        <v>98</v>
      </c>
      <c r="D13361" s="10" t="s">
        <v>75</v>
      </c>
      <c r="E13361" s="10">
        <v>0</v>
      </c>
      <c r="F13361" s="12">
        <v>4.55</v>
      </c>
      <c r="G13361" s="12">
        <v>2.8</v>
      </c>
      <c r="H13361" s="12">
        <v>0</v>
      </c>
      <c r="I13361" s="4" t="str">
        <f t="shared" si="417"/>
        <v>2026-08</v>
      </c>
      <c r="J13361" s="7" t="str">
        <f>VLOOKUP(C13361,'[1]T. Apoyo Sistema'!$B$1:$C$89,2,0)</f>
        <v>SI</v>
      </c>
    </row>
    <row r="13362" spans="1:10" x14ac:dyDescent="0.25">
      <c r="A13362" s="4" t="str">
        <f t="shared" si="416"/>
        <v>46252-POX49-sec2</v>
      </c>
      <c r="B13362" s="15">
        <v>46252</v>
      </c>
      <c r="C13362" s="10" t="s">
        <v>98</v>
      </c>
      <c r="D13362" s="10" t="s">
        <v>76</v>
      </c>
      <c r="E13362" s="10">
        <v>0</v>
      </c>
      <c r="F13362" s="12">
        <v>4.55</v>
      </c>
      <c r="G13362" s="12">
        <v>2.8</v>
      </c>
      <c r="H13362" s="12">
        <v>0</v>
      </c>
      <c r="I13362" s="4" t="str">
        <f t="shared" si="417"/>
        <v>2026-08</v>
      </c>
      <c r="J13362" s="7" t="str">
        <f>VLOOKUP(C13362,'[1]T. Apoyo Sistema'!$B$1:$C$89,2,0)</f>
        <v>SI</v>
      </c>
    </row>
    <row r="13363" spans="1:10" x14ac:dyDescent="0.25">
      <c r="A13363" s="4" t="str">
        <f t="shared" si="416"/>
        <v>46252-POX50-bbd1</v>
      </c>
      <c r="B13363" s="15">
        <v>46252</v>
      </c>
      <c r="C13363" s="10" t="s">
        <v>99</v>
      </c>
      <c r="D13363" s="10" t="s">
        <v>69</v>
      </c>
      <c r="E13363" s="10">
        <v>0</v>
      </c>
      <c r="F13363" s="12">
        <v>0</v>
      </c>
      <c r="G13363" s="12">
        <v>6.2166666666666668</v>
      </c>
      <c r="H13363" s="12">
        <v>0</v>
      </c>
      <c r="I13363" s="4" t="str">
        <f t="shared" si="417"/>
        <v>2026-08</v>
      </c>
      <c r="J13363" s="7" t="str">
        <f>VLOOKUP(C13363,'[1]T. Apoyo Sistema'!$B$1:$C$89,2,0)</f>
        <v>SI</v>
      </c>
    </row>
    <row r="13364" spans="1:10" x14ac:dyDescent="0.25">
      <c r="A13364" s="4" t="str">
        <f t="shared" si="416"/>
        <v>46252-POX50-bbd2</v>
      </c>
      <c r="B13364" s="15">
        <v>46252</v>
      </c>
      <c r="C13364" s="10" t="s">
        <v>99</v>
      </c>
      <c r="D13364" s="10" t="s">
        <v>70</v>
      </c>
      <c r="E13364" s="10">
        <v>0</v>
      </c>
      <c r="F13364" s="12">
        <v>0</v>
      </c>
      <c r="G13364" s="12">
        <v>6.2166666666666668</v>
      </c>
      <c r="H13364" s="12">
        <v>0</v>
      </c>
      <c r="I13364" s="4" t="str">
        <f t="shared" si="417"/>
        <v>2026-08</v>
      </c>
      <c r="J13364" s="7" t="str">
        <f>VLOOKUP(C13364,'[1]T. Apoyo Sistema'!$B$1:$C$89,2,0)</f>
        <v>SI</v>
      </c>
    </row>
    <row r="13365" spans="1:10" x14ac:dyDescent="0.25">
      <c r="A13365" s="4" t="str">
        <f t="shared" si="416"/>
        <v>46252-POX50-com1</v>
      </c>
      <c r="B13365" s="15">
        <v>46252</v>
      </c>
      <c r="C13365" s="10" t="s">
        <v>99</v>
      </c>
      <c r="D13365" s="10" t="s">
        <v>71</v>
      </c>
      <c r="E13365" s="10">
        <v>0</v>
      </c>
      <c r="F13365" s="12">
        <v>4.3499999999999996</v>
      </c>
      <c r="G13365" s="12">
        <v>1.8666666666666671</v>
      </c>
      <c r="H13365" s="12">
        <v>0</v>
      </c>
      <c r="I13365" s="4" t="str">
        <f t="shared" si="417"/>
        <v>2026-08</v>
      </c>
      <c r="J13365" s="7" t="str">
        <f>VLOOKUP(C13365,'[1]T. Apoyo Sistema'!$B$1:$C$89,2,0)</f>
        <v>SI</v>
      </c>
    </row>
    <row r="13366" spans="1:10" x14ac:dyDescent="0.25">
      <c r="A13366" s="4" t="str">
        <f t="shared" si="416"/>
        <v>46252-POX50-com2</v>
      </c>
      <c r="B13366" s="15">
        <v>46252</v>
      </c>
      <c r="C13366" s="10" t="s">
        <v>99</v>
      </c>
      <c r="D13366" s="10" t="s">
        <v>72</v>
      </c>
      <c r="E13366" s="10">
        <v>0</v>
      </c>
      <c r="F13366" s="12">
        <v>4.2833333333333332</v>
      </c>
      <c r="G13366" s="12">
        <v>1.9333333333333336</v>
      </c>
      <c r="H13366" s="12">
        <v>0</v>
      </c>
      <c r="I13366" s="4" t="str">
        <f t="shared" si="417"/>
        <v>2026-08</v>
      </c>
      <c r="J13366" s="7" t="str">
        <f>VLOOKUP(C13366,'[1]T. Apoyo Sistema'!$B$1:$C$89,2,0)</f>
        <v>SI</v>
      </c>
    </row>
    <row r="13367" spans="1:10" x14ac:dyDescent="0.25">
      <c r="A13367" s="4" t="str">
        <f t="shared" si="416"/>
        <v>46252-POX50-com3</v>
      </c>
      <c r="B13367" s="15">
        <v>46252</v>
      </c>
      <c r="C13367" s="10" t="s">
        <v>99</v>
      </c>
      <c r="D13367" s="10" t="s">
        <v>77</v>
      </c>
      <c r="E13367" s="10">
        <v>0</v>
      </c>
      <c r="F13367" s="12">
        <v>4.416666666666667</v>
      </c>
      <c r="G13367" s="12">
        <v>1.7999999999999998</v>
      </c>
      <c r="H13367" s="12">
        <v>0</v>
      </c>
      <c r="I13367" s="4" t="str">
        <f t="shared" si="417"/>
        <v>2026-08</v>
      </c>
      <c r="J13367" s="7" t="str">
        <f>VLOOKUP(C13367,'[1]T. Apoyo Sistema'!$B$1:$C$89,2,0)</f>
        <v>SI</v>
      </c>
    </row>
    <row r="13368" spans="1:10" x14ac:dyDescent="0.25">
      <c r="A13368" s="4" t="str">
        <f t="shared" si="416"/>
        <v>46252-POX50-gen1</v>
      </c>
      <c r="B13368" s="15">
        <v>46252</v>
      </c>
      <c r="C13368" s="10" t="s">
        <v>99</v>
      </c>
      <c r="D13368" s="10" t="s">
        <v>59</v>
      </c>
      <c r="E13368" s="10">
        <v>0</v>
      </c>
      <c r="F13368" s="12">
        <v>0</v>
      </c>
      <c r="G13368" s="12">
        <v>6.2166666666666668</v>
      </c>
      <c r="H13368" s="12">
        <v>0</v>
      </c>
      <c r="I13368" s="4" t="str">
        <f t="shared" si="417"/>
        <v>2026-08</v>
      </c>
      <c r="J13368" s="7" t="str">
        <f>VLOOKUP(C13368,'[1]T. Apoyo Sistema'!$B$1:$C$89,2,0)</f>
        <v>SI</v>
      </c>
    </row>
    <row r="13369" spans="1:10" x14ac:dyDescent="0.25">
      <c r="A13369" s="4" t="str">
        <f t="shared" si="416"/>
        <v>46252-POX50-gen2</v>
      </c>
      <c r="B13369" s="15">
        <v>46252</v>
      </c>
      <c r="C13369" s="10" t="s">
        <v>99</v>
      </c>
      <c r="D13369" s="10" t="s">
        <v>73</v>
      </c>
      <c r="E13369" s="10">
        <v>0</v>
      </c>
      <c r="F13369" s="12">
        <v>4.75</v>
      </c>
      <c r="G13369" s="12">
        <v>1.4666666666666668</v>
      </c>
      <c r="H13369" s="12">
        <v>0</v>
      </c>
      <c r="I13369" s="4" t="str">
        <f t="shared" si="417"/>
        <v>2026-08</v>
      </c>
      <c r="J13369" s="7" t="str">
        <f>VLOOKUP(C13369,'[1]T. Apoyo Sistema'!$B$1:$C$89,2,0)</f>
        <v>SI</v>
      </c>
    </row>
    <row r="13370" spans="1:10" x14ac:dyDescent="0.25">
      <c r="A13370" s="4" t="str">
        <f t="shared" si="416"/>
        <v>46252-POX50-psa1</v>
      </c>
      <c r="B13370" s="15">
        <v>46252</v>
      </c>
      <c r="C13370" s="10" t="s">
        <v>99</v>
      </c>
      <c r="D13370" s="10" t="s">
        <v>60</v>
      </c>
      <c r="E13370" s="10">
        <v>0</v>
      </c>
      <c r="F13370" s="12">
        <v>4.2333333333333334</v>
      </c>
      <c r="G13370" s="12">
        <v>1.9833333333333334</v>
      </c>
      <c r="H13370" s="12">
        <v>0</v>
      </c>
      <c r="I13370" s="4" t="str">
        <f t="shared" si="417"/>
        <v>2026-08</v>
      </c>
      <c r="J13370" s="7" t="str">
        <f>VLOOKUP(C13370,'[1]T. Apoyo Sistema'!$B$1:$C$89,2,0)</f>
        <v>SI</v>
      </c>
    </row>
    <row r="13371" spans="1:10" x14ac:dyDescent="0.25">
      <c r="A13371" s="4" t="str">
        <f t="shared" si="416"/>
        <v>46252-POX50-psa2</v>
      </c>
      <c r="B13371" s="15">
        <v>46252</v>
      </c>
      <c r="C13371" s="10" t="s">
        <v>99</v>
      </c>
      <c r="D13371" s="10" t="s">
        <v>74</v>
      </c>
      <c r="E13371" s="10">
        <v>0</v>
      </c>
      <c r="F13371" s="12">
        <v>4.2333333333333334</v>
      </c>
      <c r="G13371" s="12">
        <v>1.9833333333333334</v>
      </c>
      <c r="H13371" s="12">
        <v>0</v>
      </c>
      <c r="I13371" s="4" t="str">
        <f t="shared" si="417"/>
        <v>2026-08</v>
      </c>
      <c r="J13371" s="7" t="str">
        <f>VLOOKUP(C13371,'[1]T. Apoyo Sistema'!$B$1:$C$89,2,0)</f>
        <v>SI</v>
      </c>
    </row>
    <row r="13372" spans="1:10" x14ac:dyDescent="0.25">
      <c r="A13372" s="4" t="str">
        <f t="shared" si="416"/>
        <v>46252-POX50-psa3</v>
      </c>
      <c r="B13372" s="15">
        <v>46252</v>
      </c>
      <c r="C13372" s="10" t="s">
        <v>99</v>
      </c>
      <c r="D13372" s="10" t="s">
        <v>79</v>
      </c>
      <c r="E13372" s="10">
        <v>0</v>
      </c>
      <c r="F13372" s="12">
        <v>4.2</v>
      </c>
      <c r="G13372" s="12">
        <v>2.0166666666666666</v>
      </c>
      <c r="H13372" s="12">
        <v>0</v>
      </c>
      <c r="I13372" s="4" t="str">
        <f t="shared" si="417"/>
        <v>2026-08</v>
      </c>
      <c r="J13372" s="7" t="str">
        <f>VLOOKUP(C13372,'[1]T. Apoyo Sistema'!$B$1:$C$89,2,0)</f>
        <v>SI</v>
      </c>
    </row>
    <row r="13373" spans="1:10" x14ac:dyDescent="0.25">
      <c r="A13373" s="4" t="str">
        <f t="shared" si="416"/>
        <v>46252-POX50-psa4</v>
      </c>
      <c r="B13373" s="15">
        <v>46252</v>
      </c>
      <c r="C13373" s="10" t="s">
        <v>99</v>
      </c>
      <c r="D13373" s="10" t="s">
        <v>80</v>
      </c>
      <c r="E13373" s="10">
        <v>0</v>
      </c>
      <c r="F13373" s="12">
        <v>4.2</v>
      </c>
      <c r="G13373" s="12">
        <v>2.0166666666666666</v>
      </c>
      <c r="H13373" s="12">
        <v>0</v>
      </c>
      <c r="I13373" s="4" t="str">
        <f t="shared" si="417"/>
        <v>2026-08</v>
      </c>
      <c r="J13373" s="7" t="str">
        <f>VLOOKUP(C13373,'[1]T. Apoyo Sistema'!$B$1:$C$89,2,0)</f>
        <v>SI</v>
      </c>
    </row>
    <row r="13374" spans="1:10" x14ac:dyDescent="0.25">
      <c r="A13374" s="4" t="str">
        <f t="shared" si="416"/>
        <v>46252-POX50-psa5</v>
      </c>
      <c r="B13374" s="15">
        <v>46252</v>
      </c>
      <c r="C13374" s="10" t="s">
        <v>99</v>
      </c>
      <c r="D13374" s="10" t="s">
        <v>92</v>
      </c>
      <c r="E13374" s="10">
        <v>0</v>
      </c>
      <c r="F13374" s="12">
        <v>4.166666666666667</v>
      </c>
      <c r="G13374" s="12">
        <v>2.0499999999999998</v>
      </c>
      <c r="H13374" s="12">
        <v>0</v>
      </c>
      <c r="I13374" s="4" t="str">
        <f t="shared" si="417"/>
        <v>2026-08</v>
      </c>
      <c r="J13374" s="7" t="str">
        <f>VLOOKUP(C13374,'[1]T. Apoyo Sistema'!$B$1:$C$89,2,0)</f>
        <v>SI</v>
      </c>
    </row>
    <row r="13375" spans="1:10" x14ac:dyDescent="0.25">
      <c r="A13375" s="4" t="str">
        <f t="shared" si="416"/>
        <v>46252-POX50-psa6</v>
      </c>
      <c r="B13375" s="15">
        <v>46252</v>
      </c>
      <c r="C13375" s="10" t="s">
        <v>99</v>
      </c>
      <c r="D13375" s="10" t="s">
        <v>93</v>
      </c>
      <c r="E13375" s="10">
        <v>0</v>
      </c>
      <c r="F13375" s="12">
        <v>4.166666666666667</v>
      </c>
      <c r="G13375" s="12">
        <v>2.0499999999999998</v>
      </c>
      <c r="H13375" s="12">
        <v>0</v>
      </c>
      <c r="I13375" s="4" t="str">
        <f t="shared" si="417"/>
        <v>2026-08</v>
      </c>
      <c r="J13375" s="7" t="str">
        <f>VLOOKUP(C13375,'[1]T. Apoyo Sistema'!$B$1:$C$89,2,0)</f>
        <v>SI</v>
      </c>
    </row>
    <row r="13376" spans="1:10" x14ac:dyDescent="0.25">
      <c r="A13376" s="4" t="str">
        <f t="shared" si="416"/>
        <v>46252-POX50-sec1</v>
      </c>
      <c r="B13376" s="15">
        <v>46252</v>
      </c>
      <c r="C13376" s="10" t="s">
        <v>99</v>
      </c>
      <c r="D13376" s="10" t="s">
        <v>75</v>
      </c>
      <c r="E13376" s="10">
        <v>0</v>
      </c>
      <c r="F13376" s="12">
        <v>4.6166666666666663</v>
      </c>
      <c r="G13376" s="12">
        <v>1.6000000000000005</v>
      </c>
      <c r="H13376" s="12">
        <v>0</v>
      </c>
      <c r="I13376" s="4" t="str">
        <f t="shared" si="417"/>
        <v>2026-08</v>
      </c>
      <c r="J13376" s="7" t="str">
        <f>VLOOKUP(C13376,'[1]T. Apoyo Sistema'!$B$1:$C$89,2,0)</f>
        <v>SI</v>
      </c>
    </row>
    <row r="13377" spans="1:10" x14ac:dyDescent="0.25">
      <c r="A13377" s="4" t="str">
        <f t="shared" si="416"/>
        <v>46252-POX50-sec2</v>
      </c>
      <c r="B13377" s="15">
        <v>46252</v>
      </c>
      <c r="C13377" s="10" t="s">
        <v>99</v>
      </c>
      <c r="D13377" s="10" t="s">
        <v>76</v>
      </c>
      <c r="E13377" s="10">
        <v>0</v>
      </c>
      <c r="F13377" s="12">
        <v>4.6166666666666663</v>
      </c>
      <c r="G13377" s="12">
        <v>1.6000000000000005</v>
      </c>
      <c r="H13377" s="12">
        <v>0</v>
      </c>
      <c r="I13377" s="4" t="str">
        <f t="shared" si="417"/>
        <v>2026-08</v>
      </c>
      <c r="J13377" s="7" t="str">
        <f>VLOOKUP(C13377,'[1]T. Apoyo Sistema'!$B$1:$C$89,2,0)</f>
        <v>SI</v>
      </c>
    </row>
    <row r="13378" spans="1:10" x14ac:dyDescent="0.25">
      <c r="A13378" s="4" t="str">
        <f t="shared" ref="A13378:A13441" si="418">CONCATENATE(B13378,"-",C13378,"-",D13378)</f>
        <v>46252-POX51-bbd1</v>
      </c>
      <c r="B13378" s="15">
        <v>46252</v>
      </c>
      <c r="C13378" s="10" t="s">
        <v>39</v>
      </c>
      <c r="D13378" s="10" t="s">
        <v>69</v>
      </c>
      <c r="E13378" s="10">
        <v>0</v>
      </c>
      <c r="F13378" s="12">
        <v>0.31666666666666665</v>
      </c>
      <c r="G13378" s="12">
        <v>6.4333333333333336</v>
      </c>
      <c r="H13378" s="12">
        <v>0</v>
      </c>
      <c r="I13378" s="4" t="str">
        <f t="shared" ref="I13378:I13441" si="419">TEXT(B13378,"yyyy-mm")</f>
        <v>2026-08</v>
      </c>
      <c r="J13378" s="7" t="str">
        <f>VLOOKUP(C13378,'[1]T. Apoyo Sistema'!$B$1:$C$89,2,0)</f>
        <v>SI</v>
      </c>
    </row>
    <row r="13379" spans="1:10" x14ac:dyDescent="0.25">
      <c r="A13379" s="4" t="str">
        <f t="shared" si="418"/>
        <v>46252-POX51-bbd2</v>
      </c>
      <c r="B13379" s="15">
        <v>46252</v>
      </c>
      <c r="C13379" s="10" t="s">
        <v>39</v>
      </c>
      <c r="D13379" s="10" t="s">
        <v>70</v>
      </c>
      <c r="E13379" s="10">
        <v>0</v>
      </c>
      <c r="F13379" s="12">
        <v>0</v>
      </c>
      <c r="G13379" s="12">
        <v>6.75</v>
      </c>
      <c r="H13379" s="12">
        <v>0</v>
      </c>
      <c r="I13379" s="4" t="str">
        <f t="shared" si="419"/>
        <v>2026-08</v>
      </c>
      <c r="J13379" s="7" t="str">
        <f>VLOOKUP(C13379,'[1]T. Apoyo Sistema'!$B$1:$C$89,2,0)</f>
        <v>SI</v>
      </c>
    </row>
    <row r="13380" spans="1:10" x14ac:dyDescent="0.25">
      <c r="A13380" s="4" t="str">
        <f t="shared" si="418"/>
        <v>46252-POX51-com1</v>
      </c>
      <c r="B13380" s="15">
        <v>46252</v>
      </c>
      <c r="C13380" s="10" t="s">
        <v>39</v>
      </c>
      <c r="D13380" s="10" t="s">
        <v>71</v>
      </c>
      <c r="E13380" s="10">
        <v>0</v>
      </c>
      <c r="F13380" s="12">
        <v>0</v>
      </c>
      <c r="G13380" s="12">
        <v>0</v>
      </c>
      <c r="H13380" s="12">
        <v>6.75</v>
      </c>
      <c r="I13380" s="4" t="str">
        <f t="shared" si="419"/>
        <v>2026-08</v>
      </c>
      <c r="J13380" s="7" t="str">
        <f>VLOOKUP(C13380,'[1]T. Apoyo Sistema'!$B$1:$C$89,2,0)</f>
        <v>SI</v>
      </c>
    </row>
    <row r="13381" spans="1:10" x14ac:dyDescent="0.25">
      <c r="A13381" s="4" t="str">
        <f t="shared" si="418"/>
        <v>46252-POX51-com2</v>
      </c>
      <c r="B13381" s="15">
        <v>46252</v>
      </c>
      <c r="C13381" s="10" t="s">
        <v>39</v>
      </c>
      <c r="D13381" s="10" t="s">
        <v>72</v>
      </c>
      <c r="E13381" s="10">
        <v>0</v>
      </c>
      <c r="F13381" s="12">
        <v>0.96666666666666667</v>
      </c>
      <c r="G13381" s="12">
        <v>5.7833333333333332</v>
      </c>
      <c r="H13381" s="12">
        <v>0</v>
      </c>
      <c r="I13381" s="4" t="str">
        <f t="shared" si="419"/>
        <v>2026-08</v>
      </c>
      <c r="J13381" s="7" t="str">
        <f>VLOOKUP(C13381,'[1]T. Apoyo Sistema'!$B$1:$C$89,2,0)</f>
        <v>SI</v>
      </c>
    </row>
    <row r="13382" spans="1:10" x14ac:dyDescent="0.25">
      <c r="A13382" s="4" t="str">
        <f t="shared" si="418"/>
        <v>46252-POX51-com3</v>
      </c>
      <c r="B13382" s="15">
        <v>46252</v>
      </c>
      <c r="C13382" s="10" t="s">
        <v>39</v>
      </c>
      <c r="D13382" s="10" t="s">
        <v>77</v>
      </c>
      <c r="E13382" s="10">
        <v>0</v>
      </c>
      <c r="F13382" s="12">
        <v>0.98333333333333328</v>
      </c>
      <c r="G13382" s="12">
        <v>5.7666666666666666</v>
      </c>
      <c r="H13382" s="12">
        <v>0</v>
      </c>
      <c r="I13382" s="4" t="str">
        <f t="shared" si="419"/>
        <v>2026-08</v>
      </c>
      <c r="J13382" s="7" t="str">
        <f>VLOOKUP(C13382,'[1]T. Apoyo Sistema'!$B$1:$C$89,2,0)</f>
        <v>SI</v>
      </c>
    </row>
    <row r="13383" spans="1:10" x14ac:dyDescent="0.25">
      <c r="A13383" s="4" t="str">
        <f t="shared" si="418"/>
        <v>46252-POX51-gen1</v>
      </c>
      <c r="B13383" s="15">
        <v>46252</v>
      </c>
      <c r="C13383" s="10" t="s">
        <v>39</v>
      </c>
      <c r="D13383" s="10" t="s">
        <v>59</v>
      </c>
      <c r="E13383" s="10">
        <v>0</v>
      </c>
      <c r="F13383" s="12">
        <v>0</v>
      </c>
      <c r="G13383" s="12">
        <v>6.75</v>
      </c>
      <c r="H13383" s="12">
        <v>0</v>
      </c>
      <c r="I13383" s="4" t="str">
        <f t="shared" si="419"/>
        <v>2026-08</v>
      </c>
      <c r="J13383" s="7" t="str">
        <f>VLOOKUP(C13383,'[1]T. Apoyo Sistema'!$B$1:$C$89,2,0)</f>
        <v>SI</v>
      </c>
    </row>
    <row r="13384" spans="1:10" x14ac:dyDescent="0.25">
      <c r="A13384" s="4" t="str">
        <f t="shared" si="418"/>
        <v>46252-POX51-gen2</v>
      </c>
      <c r="B13384" s="15">
        <v>46252</v>
      </c>
      <c r="C13384" s="10" t="s">
        <v>39</v>
      </c>
      <c r="D13384" s="10" t="s">
        <v>73</v>
      </c>
      <c r="E13384" s="10">
        <v>0</v>
      </c>
      <c r="F13384" s="12">
        <v>1.0666666666666667</v>
      </c>
      <c r="G13384" s="12">
        <v>5.6833333333333336</v>
      </c>
      <c r="H13384" s="12">
        <v>0</v>
      </c>
      <c r="I13384" s="4" t="str">
        <f t="shared" si="419"/>
        <v>2026-08</v>
      </c>
      <c r="J13384" s="7" t="str">
        <f>VLOOKUP(C13384,'[1]T. Apoyo Sistema'!$B$1:$C$89,2,0)</f>
        <v>SI</v>
      </c>
    </row>
    <row r="13385" spans="1:10" x14ac:dyDescent="0.25">
      <c r="A13385" s="4" t="str">
        <f t="shared" si="418"/>
        <v>46252-POX51-psa1</v>
      </c>
      <c r="B13385" s="15">
        <v>46252</v>
      </c>
      <c r="C13385" s="10" t="s">
        <v>39</v>
      </c>
      <c r="D13385" s="10" t="s">
        <v>60</v>
      </c>
      <c r="E13385" s="10">
        <v>0</v>
      </c>
      <c r="F13385" s="12">
        <v>0</v>
      </c>
      <c r="G13385" s="12">
        <v>0</v>
      </c>
      <c r="H13385" s="12">
        <v>6.75</v>
      </c>
      <c r="I13385" s="4" t="str">
        <f t="shared" si="419"/>
        <v>2026-08</v>
      </c>
      <c r="J13385" s="7" t="str">
        <f>VLOOKUP(C13385,'[1]T. Apoyo Sistema'!$B$1:$C$89,2,0)</f>
        <v>SI</v>
      </c>
    </row>
    <row r="13386" spans="1:10" x14ac:dyDescent="0.25">
      <c r="A13386" s="4" t="str">
        <f t="shared" si="418"/>
        <v>46252-POX51-psa2</v>
      </c>
      <c r="B13386" s="15">
        <v>46252</v>
      </c>
      <c r="C13386" s="10" t="s">
        <v>39</v>
      </c>
      <c r="D13386" s="10" t="s">
        <v>74</v>
      </c>
      <c r="E13386" s="10">
        <v>0</v>
      </c>
      <c r="F13386" s="12">
        <v>0.91666666666666663</v>
      </c>
      <c r="G13386" s="12">
        <v>5.833333333333333</v>
      </c>
      <c r="H13386" s="12">
        <v>0</v>
      </c>
      <c r="I13386" s="4" t="str">
        <f t="shared" si="419"/>
        <v>2026-08</v>
      </c>
      <c r="J13386" s="7" t="str">
        <f>VLOOKUP(C13386,'[1]T. Apoyo Sistema'!$B$1:$C$89,2,0)</f>
        <v>SI</v>
      </c>
    </row>
    <row r="13387" spans="1:10" x14ac:dyDescent="0.25">
      <c r="A13387" s="4" t="str">
        <f t="shared" si="418"/>
        <v>46252-POX51-psa3</v>
      </c>
      <c r="B13387" s="15">
        <v>46252</v>
      </c>
      <c r="C13387" s="10" t="s">
        <v>39</v>
      </c>
      <c r="D13387" s="10" t="s">
        <v>79</v>
      </c>
      <c r="E13387" s="10">
        <v>0</v>
      </c>
      <c r="F13387" s="12">
        <v>0.91666666666666663</v>
      </c>
      <c r="G13387" s="12">
        <v>5.833333333333333</v>
      </c>
      <c r="H13387" s="12">
        <v>0</v>
      </c>
      <c r="I13387" s="4" t="str">
        <f t="shared" si="419"/>
        <v>2026-08</v>
      </c>
      <c r="J13387" s="7" t="str">
        <f>VLOOKUP(C13387,'[1]T. Apoyo Sistema'!$B$1:$C$89,2,0)</f>
        <v>SI</v>
      </c>
    </row>
    <row r="13388" spans="1:10" x14ac:dyDescent="0.25">
      <c r="A13388" s="4" t="str">
        <f t="shared" si="418"/>
        <v>46252-POX51-psa4</v>
      </c>
      <c r="B13388" s="15">
        <v>46252</v>
      </c>
      <c r="C13388" s="10" t="s">
        <v>39</v>
      </c>
      <c r="D13388" s="10" t="s">
        <v>80</v>
      </c>
      <c r="E13388" s="10">
        <v>0</v>
      </c>
      <c r="F13388" s="12">
        <v>0.9</v>
      </c>
      <c r="G13388" s="12">
        <v>5.85</v>
      </c>
      <c r="H13388" s="12">
        <v>0</v>
      </c>
      <c r="I13388" s="4" t="str">
        <f t="shared" si="419"/>
        <v>2026-08</v>
      </c>
      <c r="J13388" s="7" t="str">
        <f>VLOOKUP(C13388,'[1]T. Apoyo Sistema'!$B$1:$C$89,2,0)</f>
        <v>SI</v>
      </c>
    </row>
    <row r="13389" spans="1:10" x14ac:dyDescent="0.25">
      <c r="A13389" s="4" t="str">
        <f t="shared" si="418"/>
        <v>46252-POX51-psa5</v>
      </c>
      <c r="B13389" s="15">
        <v>46252</v>
      </c>
      <c r="C13389" s="10" t="s">
        <v>39</v>
      </c>
      <c r="D13389" s="10" t="s">
        <v>92</v>
      </c>
      <c r="E13389" s="10">
        <v>0</v>
      </c>
      <c r="F13389" s="12">
        <v>0.91666666666666663</v>
      </c>
      <c r="G13389" s="12">
        <v>5.833333333333333</v>
      </c>
      <c r="H13389" s="12">
        <v>0</v>
      </c>
      <c r="I13389" s="4" t="str">
        <f t="shared" si="419"/>
        <v>2026-08</v>
      </c>
      <c r="J13389" s="7" t="str">
        <f>VLOOKUP(C13389,'[1]T. Apoyo Sistema'!$B$1:$C$89,2,0)</f>
        <v>SI</v>
      </c>
    </row>
    <row r="13390" spans="1:10" x14ac:dyDescent="0.25">
      <c r="A13390" s="4" t="str">
        <f t="shared" si="418"/>
        <v>46252-POX51-psa6</v>
      </c>
      <c r="B13390" s="15">
        <v>46252</v>
      </c>
      <c r="C13390" s="10" t="s">
        <v>39</v>
      </c>
      <c r="D13390" s="10" t="s">
        <v>93</v>
      </c>
      <c r="E13390" s="10">
        <v>0</v>
      </c>
      <c r="F13390" s="12">
        <v>0</v>
      </c>
      <c r="G13390" s="12">
        <v>6.75</v>
      </c>
      <c r="H13390" s="12">
        <v>0</v>
      </c>
      <c r="I13390" s="4" t="str">
        <f t="shared" si="419"/>
        <v>2026-08</v>
      </c>
      <c r="J13390" s="7" t="str">
        <f>VLOOKUP(C13390,'[1]T. Apoyo Sistema'!$B$1:$C$89,2,0)</f>
        <v>SI</v>
      </c>
    </row>
    <row r="13391" spans="1:10" x14ac:dyDescent="0.25">
      <c r="A13391" s="4" t="str">
        <f t="shared" si="418"/>
        <v>46252-POX51-sec1</v>
      </c>
      <c r="B13391" s="15">
        <v>46252</v>
      </c>
      <c r="C13391" s="10" t="s">
        <v>39</v>
      </c>
      <c r="D13391" s="10" t="s">
        <v>75</v>
      </c>
      <c r="E13391" s="10">
        <v>0</v>
      </c>
      <c r="F13391" s="12">
        <v>1.0333333333333334</v>
      </c>
      <c r="G13391" s="12">
        <v>5.7166666666666668</v>
      </c>
      <c r="H13391" s="12">
        <v>0</v>
      </c>
      <c r="I13391" s="4" t="str">
        <f t="shared" si="419"/>
        <v>2026-08</v>
      </c>
      <c r="J13391" s="7" t="str">
        <f>VLOOKUP(C13391,'[1]T. Apoyo Sistema'!$B$1:$C$89,2,0)</f>
        <v>SI</v>
      </c>
    </row>
    <row r="13392" spans="1:10" x14ac:dyDescent="0.25">
      <c r="A13392" s="4" t="str">
        <f t="shared" si="418"/>
        <v>46252-POX51-sec2</v>
      </c>
      <c r="B13392" s="15">
        <v>46252</v>
      </c>
      <c r="C13392" s="10" t="s">
        <v>39</v>
      </c>
      <c r="D13392" s="10" t="s">
        <v>76</v>
      </c>
      <c r="E13392" s="10">
        <v>0</v>
      </c>
      <c r="F13392" s="12">
        <v>1.0333333333333334</v>
      </c>
      <c r="G13392" s="12">
        <v>5.7166666666666668</v>
      </c>
      <c r="H13392" s="12">
        <v>0</v>
      </c>
      <c r="I13392" s="4" t="str">
        <f t="shared" si="419"/>
        <v>2026-08</v>
      </c>
      <c r="J13392" s="7" t="str">
        <f>VLOOKUP(C13392,'[1]T. Apoyo Sistema'!$B$1:$C$89,2,0)</f>
        <v>SI</v>
      </c>
    </row>
    <row r="13393" spans="1:10" x14ac:dyDescent="0.25">
      <c r="A13393" s="4" t="str">
        <f t="shared" si="418"/>
        <v>46252-POX54-bbd1</v>
      </c>
      <c r="B13393" s="15">
        <v>46252</v>
      </c>
      <c r="C13393" s="10" t="s">
        <v>101</v>
      </c>
      <c r="D13393" s="10" t="s">
        <v>69</v>
      </c>
      <c r="E13393" s="10">
        <v>0</v>
      </c>
      <c r="F13393" s="12">
        <v>0</v>
      </c>
      <c r="G13393" s="12">
        <v>6.333333333333333</v>
      </c>
      <c r="H13393" s="12">
        <v>0</v>
      </c>
      <c r="I13393" s="4" t="str">
        <f t="shared" si="419"/>
        <v>2026-08</v>
      </c>
      <c r="J13393" s="7" t="str">
        <f>VLOOKUP(C13393,'[1]T. Apoyo Sistema'!$B$1:$C$89,2,0)</f>
        <v>SI</v>
      </c>
    </row>
    <row r="13394" spans="1:10" x14ac:dyDescent="0.25">
      <c r="A13394" s="4" t="str">
        <f t="shared" si="418"/>
        <v>46252-POX54-bbd2</v>
      </c>
      <c r="B13394" s="15">
        <v>46252</v>
      </c>
      <c r="C13394" s="10" t="s">
        <v>101</v>
      </c>
      <c r="D13394" s="10" t="s">
        <v>70</v>
      </c>
      <c r="E13394" s="10">
        <v>0</v>
      </c>
      <c r="F13394" s="12">
        <v>0</v>
      </c>
      <c r="G13394" s="12">
        <v>6.333333333333333</v>
      </c>
      <c r="H13394" s="12">
        <v>0</v>
      </c>
      <c r="I13394" s="4" t="str">
        <f t="shared" si="419"/>
        <v>2026-08</v>
      </c>
      <c r="J13394" s="7" t="str">
        <f>VLOOKUP(C13394,'[1]T. Apoyo Sistema'!$B$1:$C$89,2,0)</f>
        <v>SI</v>
      </c>
    </row>
    <row r="13395" spans="1:10" x14ac:dyDescent="0.25">
      <c r="A13395" s="4" t="str">
        <f t="shared" si="418"/>
        <v>46252-POX54-com1</v>
      </c>
      <c r="B13395" s="15">
        <v>46252</v>
      </c>
      <c r="C13395" s="10" t="s">
        <v>101</v>
      </c>
      <c r="D13395" s="10" t="s">
        <v>71</v>
      </c>
      <c r="E13395" s="10">
        <v>0</v>
      </c>
      <c r="F13395" s="12">
        <v>0</v>
      </c>
      <c r="G13395" s="12">
        <v>6.333333333333333</v>
      </c>
      <c r="H13395" s="12">
        <v>0</v>
      </c>
      <c r="I13395" s="4" t="str">
        <f t="shared" si="419"/>
        <v>2026-08</v>
      </c>
      <c r="J13395" s="7" t="str">
        <f>VLOOKUP(C13395,'[1]T. Apoyo Sistema'!$B$1:$C$89,2,0)</f>
        <v>SI</v>
      </c>
    </row>
    <row r="13396" spans="1:10" x14ac:dyDescent="0.25">
      <c r="A13396" s="4" t="str">
        <f t="shared" si="418"/>
        <v>46252-POX54-com2</v>
      </c>
      <c r="B13396" s="15">
        <v>46252</v>
      </c>
      <c r="C13396" s="10" t="s">
        <v>101</v>
      </c>
      <c r="D13396" s="10" t="s">
        <v>72</v>
      </c>
      <c r="E13396" s="10">
        <v>0</v>
      </c>
      <c r="F13396" s="12">
        <v>0</v>
      </c>
      <c r="G13396" s="12">
        <v>6.333333333333333</v>
      </c>
      <c r="H13396" s="12">
        <v>0</v>
      </c>
      <c r="I13396" s="4" t="str">
        <f t="shared" si="419"/>
        <v>2026-08</v>
      </c>
      <c r="J13396" s="7" t="str">
        <f>VLOOKUP(C13396,'[1]T. Apoyo Sistema'!$B$1:$C$89,2,0)</f>
        <v>SI</v>
      </c>
    </row>
    <row r="13397" spans="1:10" x14ac:dyDescent="0.25">
      <c r="A13397" s="4" t="str">
        <f t="shared" si="418"/>
        <v>46252-POX54-com3</v>
      </c>
      <c r="B13397" s="15">
        <v>46252</v>
      </c>
      <c r="C13397" s="10" t="s">
        <v>101</v>
      </c>
      <c r="D13397" s="10" t="s">
        <v>77</v>
      </c>
      <c r="E13397" s="10">
        <v>0</v>
      </c>
      <c r="F13397" s="12">
        <v>0</v>
      </c>
      <c r="G13397" s="12">
        <v>6.333333333333333</v>
      </c>
      <c r="H13397" s="12">
        <v>0</v>
      </c>
      <c r="I13397" s="4" t="str">
        <f t="shared" si="419"/>
        <v>2026-08</v>
      </c>
      <c r="J13397" s="7" t="str">
        <f>VLOOKUP(C13397,'[1]T. Apoyo Sistema'!$B$1:$C$89,2,0)</f>
        <v>SI</v>
      </c>
    </row>
    <row r="13398" spans="1:10" x14ac:dyDescent="0.25">
      <c r="A13398" s="4" t="str">
        <f t="shared" si="418"/>
        <v>46252-POX54-com4</v>
      </c>
      <c r="B13398" s="15">
        <v>46252</v>
      </c>
      <c r="C13398" s="10" t="s">
        <v>101</v>
      </c>
      <c r="D13398" s="10" t="s">
        <v>78</v>
      </c>
      <c r="E13398" s="10">
        <v>0</v>
      </c>
      <c r="F13398" s="12">
        <v>0</v>
      </c>
      <c r="G13398" s="12">
        <v>6.333333333333333</v>
      </c>
      <c r="H13398" s="12">
        <v>0</v>
      </c>
      <c r="I13398" s="4" t="str">
        <f t="shared" si="419"/>
        <v>2026-08</v>
      </c>
      <c r="J13398" s="7" t="str">
        <f>VLOOKUP(C13398,'[1]T. Apoyo Sistema'!$B$1:$C$89,2,0)</f>
        <v>SI</v>
      </c>
    </row>
    <row r="13399" spans="1:10" x14ac:dyDescent="0.25">
      <c r="A13399" s="4" t="str">
        <f t="shared" si="418"/>
        <v>46252-POX54-gen1</v>
      </c>
      <c r="B13399" s="15">
        <v>46252</v>
      </c>
      <c r="C13399" s="10" t="s">
        <v>101</v>
      </c>
      <c r="D13399" s="10" t="s">
        <v>59</v>
      </c>
      <c r="E13399" s="10">
        <v>0</v>
      </c>
      <c r="F13399" s="12">
        <v>0</v>
      </c>
      <c r="G13399" s="12">
        <v>6.333333333333333</v>
      </c>
      <c r="H13399" s="12">
        <v>0</v>
      </c>
      <c r="I13399" s="4" t="str">
        <f t="shared" si="419"/>
        <v>2026-08</v>
      </c>
      <c r="J13399" s="7" t="str">
        <f>VLOOKUP(C13399,'[1]T. Apoyo Sistema'!$B$1:$C$89,2,0)</f>
        <v>SI</v>
      </c>
    </row>
    <row r="13400" spans="1:10" x14ac:dyDescent="0.25">
      <c r="A13400" s="4" t="str">
        <f t="shared" si="418"/>
        <v>46252-POX54-gen2</v>
      </c>
      <c r="B13400" s="15">
        <v>46252</v>
      </c>
      <c r="C13400" s="10" t="s">
        <v>101</v>
      </c>
      <c r="D13400" s="10" t="s">
        <v>73</v>
      </c>
      <c r="E13400" s="10">
        <v>0</v>
      </c>
      <c r="F13400" s="12">
        <v>0</v>
      </c>
      <c r="G13400" s="12">
        <v>6.333333333333333</v>
      </c>
      <c r="H13400" s="12">
        <v>0</v>
      </c>
      <c r="I13400" s="4" t="str">
        <f t="shared" si="419"/>
        <v>2026-08</v>
      </c>
      <c r="J13400" s="7" t="str">
        <f>VLOOKUP(C13400,'[1]T. Apoyo Sistema'!$B$1:$C$89,2,0)</f>
        <v>SI</v>
      </c>
    </row>
    <row r="13401" spans="1:10" x14ac:dyDescent="0.25">
      <c r="A13401" s="4" t="str">
        <f t="shared" si="418"/>
        <v>46252-POX54-psa1</v>
      </c>
      <c r="B13401" s="15">
        <v>46252</v>
      </c>
      <c r="C13401" s="10" t="s">
        <v>101</v>
      </c>
      <c r="D13401" s="10" t="s">
        <v>60</v>
      </c>
      <c r="E13401" s="10">
        <v>0</v>
      </c>
      <c r="F13401" s="12">
        <v>0</v>
      </c>
      <c r="G13401" s="12">
        <v>6.333333333333333</v>
      </c>
      <c r="H13401" s="12">
        <v>0</v>
      </c>
      <c r="I13401" s="4" t="str">
        <f t="shared" si="419"/>
        <v>2026-08</v>
      </c>
      <c r="J13401" s="7" t="str">
        <f>VLOOKUP(C13401,'[1]T. Apoyo Sistema'!$B$1:$C$89,2,0)</f>
        <v>SI</v>
      </c>
    </row>
    <row r="13402" spans="1:10" x14ac:dyDescent="0.25">
      <c r="A13402" s="4" t="str">
        <f t="shared" si="418"/>
        <v>46252-POX54-psa2</v>
      </c>
      <c r="B13402" s="15">
        <v>46252</v>
      </c>
      <c r="C13402" s="10" t="s">
        <v>101</v>
      </c>
      <c r="D13402" s="10" t="s">
        <v>74</v>
      </c>
      <c r="E13402" s="10">
        <v>0</v>
      </c>
      <c r="F13402" s="12">
        <v>0</v>
      </c>
      <c r="G13402" s="12">
        <v>6.333333333333333</v>
      </c>
      <c r="H13402" s="12">
        <v>0</v>
      </c>
      <c r="I13402" s="4" t="str">
        <f t="shared" si="419"/>
        <v>2026-08</v>
      </c>
      <c r="J13402" s="7" t="str">
        <f>VLOOKUP(C13402,'[1]T. Apoyo Sistema'!$B$1:$C$89,2,0)</f>
        <v>SI</v>
      </c>
    </row>
    <row r="13403" spans="1:10" x14ac:dyDescent="0.25">
      <c r="A13403" s="4" t="str">
        <f t="shared" si="418"/>
        <v>46252-POX54-psa3</v>
      </c>
      <c r="B13403" s="15">
        <v>46252</v>
      </c>
      <c r="C13403" s="10" t="s">
        <v>101</v>
      </c>
      <c r="D13403" s="10" t="s">
        <v>79</v>
      </c>
      <c r="E13403" s="10">
        <v>0</v>
      </c>
      <c r="F13403" s="12">
        <v>0</v>
      </c>
      <c r="G13403" s="12">
        <v>6.333333333333333</v>
      </c>
      <c r="H13403" s="12">
        <v>0</v>
      </c>
      <c r="I13403" s="4" t="str">
        <f t="shared" si="419"/>
        <v>2026-08</v>
      </c>
      <c r="J13403" s="7" t="str">
        <f>VLOOKUP(C13403,'[1]T. Apoyo Sistema'!$B$1:$C$89,2,0)</f>
        <v>SI</v>
      </c>
    </row>
    <row r="13404" spans="1:10" x14ac:dyDescent="0.25">
      <c r="A13404" s="4" t="str">
        <f t="shared" si="418"/>
        <v>46252-POX54-psa4</v>
      </c>
      <c r="B13404" s="15">
        <v>46252</v>
      </c>
      <c r="C13404" s="10" t="s">
        <v>101</v>
      </c>
      <c r="D13404" s="10" t="s">
        <v>80</v>
      </c>
      <c r="E13404" s="10">
        <v>0</v>
      </c>
      <c r="F13404" s="12">
        <v>0</v>
      </c>
      <c r="G13404" s="12">
        <v>6.333333333333333</v>
      </c>
      <c r="H13404" s="12">
        <v>0</v>
      </c>
      <c r="I13404" s="4" t="str">
        <f t="shared" si="419"/>
        <v>2026-08</v>
      </c>
      <c r="J13404" s="7" t="str">
        <f>VLOOKUP(C13404,'[1]T. Apoyo Sistema'!$B$1:$C$89,2,0)</f>
        <v>SI</v>
      </c>
    </row>
    <row r="13405" spans="1:10" x14ac:dyDescent="0.25">
      <c r="A13405" s="4" t="str">
        <f t="shared" si="418"/>
        <v>46252-POX54-sec1</v>
      </c>
      <c r="B13405" s="15">
        <v>46252</v>
      </c>
      <c r="C13405" s="10" t="s">
        <v>101</v>
      </c>
      <c r="D13405" s="10" t="s">
        <v>75</v>
      </c>
      <c r="E13405" s="10">
        <v>0</v>
      </c>
      <c r="F13405" s="12">
        <v>0</v>
      </c>
      <c r="G13405" s="12">
        <v>6.333333333333333</v>
      </c>
      <c r="H13405" s="12">
        <v>0</v>
      </c>
      <c r="I13405" s="4" t="str">
        <f t="shared" si="419"/>
        <v>2026-08</v>
      </c>
      <c r="J13405" s="7" t="str">
        <f>VLOOKUP(C13405,'[1]T. Apoyo Sistema'!$B$1:$C$89,2,0)</f>
        <v>SI</v>
      </c>
    </row>
    <row r="13406" spans="1:10" x14ac:dyDescent="0.25">
      <c r="A13406" s="4" t="str">
        <f t="shared" si="418"/>
        <v>46252-POX54-sec2</v>
      </c>
      <c r="B13406" s="15">
        <v>46252</v>
      </c>
      <c r="C13406" s="10" t="s">
        <v>101</v>
      </c>
      <c r="D13406" s="10" t="s">
        <v>76</v>
      </c>
      <c r="E13406" s="10">
        <v>0</v>
      </c>
      <c r="F13406" s="12">
        <v>0</v>
      </c>
      <c r="G13406" s="12">
        <v>6.333333333333333</v>
      </c>
      <c r="H13406" s="12">
        <v>0</v>
      </c>
      <c r="I13406" s="4" t="str">
        <f t="shared" si="419"/>
        <v>2026-08</v>
      </c>
      <c r="J13406" s="7" t="str">
        <f>VLOOKUP(C13406,'[1]T. Apoyo Sistema'!$B$1:$C$89,2,0)</f>
        <v>SI</v>
      </c>
    </row>
    <row r="13407" spans="1:10" x14ac:dyDescent="0.25">
      <c r="A13407" s="4" t="str">
        <f t="shared" si="418"/>
        <v>46252-POX55-bbd1</v>
      </c>
      <c r="B13407" s="15">
        <v>46252</v>
      </c>
      <c r="C13407" s="10" t="s">
        <v>102</v>
      </c>
      <c r="D13407" s="10" t="s">
        <v>69</v>
      </c>
      <c r="E13407" s="10">
        <v>0</v>
      </c>
      <c r="F13407" s="12">
        <v>0</v>
      </c>
      <c r="G13407" s="12">
        <v>6.15</v>
      </c>
      <c r="H13407" s="12">
        <v>0</v>
      </c>
      <c r="I13407" s="4" t="str">
        <f t="shared" si="419"/>
        <v>2026-08</v>
      </c>
      <c r="J13407" s="7" t="str">
        <f>VLOOKUP(C13407,'[1]T. Apoyo Sistema'!$B$1:$C$89,2,0)</f>
        <v>SI</v>
      </c>
    </row>
    <row r="13408" spans="1:10" x14ac:dyDescent="0.25">
      <c r="A13408" s="4" t="str">
        <f t="shared" si="418"/>
        <v>46252-POX55-bbd2</v>
      </c>
      <c r="B13408" s="15">
        <v>46252</v>
      </c>
      <c r="C13408" s="10" t="s">
        <v>102</v>
      </c>
      <c r="D13408" s="10" t="s">
        <v>70</v>
      </c>
      <c r="E13408" s="10">
        <v>0</v>
      </c>
      <c r="F13408" s="12">
        <v>0</v>
      </c>
      <c r="G13408" s="12">
        <v>6.15</v>
      </c>
      <c r="H13408" s="12">
        <v>0</v>
      </c>
      <c r="I13408" s="4" t="str">
        <f t="shared" si="419"/>
        <v>2026-08</v>
      </c>
      <c r="J13408" s="7" t="str">
        <f>VLOOKUP(C13408,'[1]T. Apoyo Sistema'!$B$1:$C$89,2,0)</f>
        <v>SI</v>
      </c>
    </row>
    <row r="13409" spans="1:10" x14ac:dyDescent="0.25">
      <c r="A13409" s="4" t="str">
        <f t="shared" si="418"/>
        <v>46252-POX55-com1</v>
      </c>
      <c r="B13409" s="15">
        <v>46252</v>
      </c>
      <c r="C13409" s="10" t="s">
        <v>102</v>
      </c>
      <c r="D13409" s="10" t="s">
        <v>71</v>
      </c>
      <c r="E13409" s="10">
        <v>0</v>
      </c>
      <c r="F13409" s="12">
        <v>0</v>
      </c>
      <c r="G13409" s="12">
        <v>6.15</v>
      </c>
      <c r="H13409" s="12">
        <v>0</v>
      </c>
      <c r="I13409" s="4" t="str">
        <f t="shared" si="419"/>
        <v>2026-08</v>
      </c>
      <c r="J13409" s="7" t="str">
        <f>VLOOKUP(C13409,'[1]T. Apoyo Sistema'!$B$1:$C$89,2,0)</f>
        <v>SI</v>
      </c>
    </row>
    <row r="13410" spans="1:10" x14ac:dyDescent="0.25">
      <c r="A13410" s="4" t="str">
        <f t="shared" si="418"/>
        <v>46252-POX55-com2</v>
      </c>
      <c r="B13410" s="15">
        <v>46252</v>
      </c>
      <c r="C13410" s="10" t="s">
        <v>102</v>
      </c>
      <c r="D13410" s="10" t="s">
        <v>72</v>
      </c>
      <c r="E13410" s="10">
        <v>0</v>
      </c>
      <c r="F13410" s="12">
        <v>0</v>
      </c>
      <c r="G13410" s="12">
        <v>6.15</v>
      </c>
      <c r="H13410" s="12">
        <v>0</v>
      </c>
      <c r="I13410" s="4" t="str">
        <f t="shared" si="419"/>
        <v>2026-08</v>
      </c>
      <c r="J13410" s="7" t="str">
        <f>VLOOKUP(C13410,'[1]T. Apoyo Sistema'!$B$1:$C$89,2,0)</f>
        <v>SI</v>
      </c>
    </row>
    <row r="13411" spans="1:10" x14ac:dyDescent="0.25">
      <c r="A13411" s="4" t="str">
        <f t="shared" si="418"/>
        <v>46252-POX55-com3</v>
      </c>
      <c r="B13411" s="15">
        <v>46252</v>
      </c>
      <c r="C13411" s="10" t="s">
        <v>102</v>
      </c>
      <c r="D13411" s="10" t="s">
        <v>77</v>
      </c>
      <c r="E13411" s="10">
        <v>0</v>
      </c>
      <c r="F13411" s="12">
        <v>0</v>
      </c>
      <c r="G13411" s="12">
        <v>6.15</v>
      </c>
      <c r="H13411" s="12">
        <v>0</v>
      </c>
      <c r="I13411" s="4" t="str">
        <f t="shared" si="419"/>
        <v>2026-08</v>
      </c>
      <c r="J13411" s="7" t="str">
        <f>VLOOKUP(C13411,'[1]T. Apoyo Sistema'!$B$1:$C$89,2,0)</f>
        <v>SI</v>
      </c>
    </row>
    <row r="13412" spans="1:10" x14ac:dyDescent="0.25">
      <c r="A13412" s="4" t="str">
        <f t="shared" si="418"/>
        <v>46252-POX55-gen1</v>
      </c>
      <c r="B13412" s="15">
        <v>46252</v>
      </c>
      <c r="C13412" s="10" t="s">
        <v>102</v>
      </c>
      <c r="D13412" s="10" t="s">
        <v>59</v>
      </c>
      <c r="E13412" s="10">
        <v>0</v>
      </c>
      <c r="F13412" s="12">
        <v>0</v>
      </c>
      <c r="G13412" s="12">
        <v>6.15</v>
      </c>
      <c r="H13412" s="12">
        <v>0</v>
      </c>
      <c r="I13412" s="4" t="str">
        <f t="shared" si="419"/>
        <v>2026-08</v>
      </c>
      <c r="J13412" s="7" t="str">
        <f>VLOOKUP(C13412,'[1]T. Apoyo Sistema'!$B$1:$C$89,2,0)</f>
        <v>SI</v>
      </c>
    </row>
    <row r="13413" spans="1:10" x14ac:dyDescent="0.25">
      <c r="A13413" s="4" t="str">
        <f t="shared" si="418"/>
        <v>46252-POX55-gen2</v>
      </c>
      <c r="B13413" s="15">
        <v>46252</v>
      </c>
      <c r="C13413" s="10" t="s">
        <v>102</v>
      </c>
      <c r="D13413" s="10" t="s">
        <v>73</v>
      </c>
      <c r="E13413" s="10">
        <v>0</v>
      </c>
      <c r="F13413" s="12">
        <v>0</v>
      </c>
      <c r="G13413" s="12">
        <v>6.15</v>
      </c>
      <c r="H13413" s="12">
        <v>0</v>
      </c>
      <c r="I13413" s="4" t="str">
        <f t="shared" si="419"/>
        <v>2026-08</v>
      </c>
      <c r="J13413" s="7" t="str">
        <f>VLOOKUP(C13413,'[1]T. Apoyo Sistema'!$B$1:$C$89,2,0)</f>
        <v>SI</v>
      </c>
    </row>
    <row r="13414" spans="1:10" x14ac:dyDescent="0.25">
      <c r="A13414" s="4" t="str">
        <f t="shared" si="418"/>
        <v>46252-POX55-psa1</v>
      </c>
      <c r="B13414" s="15">
        <v>46252</v>
      </c>
      <c r="C13414" s="10" t="s">
        <v>102</v>
      </c>
      <c r="D13414" s="10" t="s">
        <v>60</v>
      </c>
      <c r="E13414" s="10">
        <v>0</v>
      </c>
      <c r="F13414" s="12">
        <v>0</v>
      </c>
      <c r="G13414" s="12">
        <v>6.15</v>
      </c>
      <c r="H13414" s="12">
        <v>0</v>
      </c>
      <c r="I13414" s="4" t="str">
        <f t="shared" si="419"/>
        <v>2026-08</v>
      </c>
      <c r="J13414" s="7" t="str">
        <f>VLOOKUP(C13414,'[1]T. Apoyo Sistema'!$B$1:$C$89,2,0)</f>
        <v>SI</v>
      </c>
    </row>
    <row r="13415" spans="1:10" x14ac:dyDescent="0.25">
      <c r="A13415" s="4" t="str">
        <f t="shared" si="418"/>
        <v>46252-POX55-psa2</v>
      </c>
      <c r="B13415" s="15">
        <v>46252</v>
      </c>
      <c r="C13415" s="10" t="s">
        <v>102</v>
      </c>
      <c r="D13415" s="10" t="s">
        <v>74</v>
      </c>
      <c r="E13415" s="10">
        <v>0</v>
      </c>
      <c r="F13415" s="12">
        <v>0</v>
      </c>
      <c r="G13415" s="12">
        <v>6.15</v>
      </c>
      <c r="H13415" s="12">
        <v>0</v>
      </c>
      <c r="I13415" s="4" t="str">
        <f t="shared" si="419"/>
        <v>2026-08</v>
      </c>
      <c r="J13415" s="7" t="str">
        <f>VLOOKUP(C13415,'[1]T. Apoyo Sistema'!$B$1:$C$89,2,0)</f>
        <v>SI</v>
      </c>
    </row>
    <row r="13416" spans="1:10" x14ac:dyDescent="0.25">
      <c r="A13416" s="4" t="str">
        <f t="shared" si="418"/>
        <v>46252-POX55-psa3</v>
      </c>
      <c r="B13416" s="15">
        <v>46252</v>
      </c>
      <c r="C13416" s="10" t="s">
        <v>102</v>
      </c>
      <c r="D13416" s="10" t="s">
        <v>79</v>
      </c>
      <c r="E13416" s="10">
        <v>0</v>
      </c>
      <c r="F13416" s="12">
        <v>0</v>
      </c>
      <c r="G13416" s="12">
        <v>6.15</v>
      </c>
      <c r="H13416" s="12">
        <v>0</v>
      </c>
      <c r="I13416" s="4" t="str">
        <f t="shared" si="419"/>
        <v>2026-08</v>
      </c>
      <c r="J13416" s="7" t="str">
        <f>VLOOKUP(C13416,'[1]T. Apoyo Sistema'!$B$1:$C$89,2,0)</f>
        <v>SI</v>
      </c>
    </row>
    <row r="13417" spans="1:10" x14ac:dyDescent="0.25">
      <c r="A13417" s="4" t="str">
        <f t="shared" si="418"/>
        <v>46252-POX55-psa4</v>
      </c>
      <c r="B13417" s="15">
        <v>46252</v>
      </c>
      <c r="C13417" s="10" t="s">
        <v>102</v>
      </c>
      <c r="D13417" s="10" t="s">
        <v>80</v>
      </c>
      <c r="E13417" s="10">
        <v>0</v>
      </c>
      <c r="F13417" s="12">
        <v>0</v>
      </c>
      <c r="G13417" s="12">
        <v>6.15</v>
      </c>
      <c r="H13417" s="12">
        <v>0</v>
      </c>
      <c r="I13417" s="4" t="str">
        <f t="shared" si="419"/>
        <v>2026-08</v>
      </c>
      <c r="J13417" s="7" t="str">
        <f>VLOOKUP(C13417,'[1]T. Apoyo Sistema'!$B$1:$C$89,2,0)</f>
        <v>SI</v>
      </c>
    </row>
    <row r="13418" spans="1:10" x14ac:dyDescent="0.25">
      <c r="A13418" s="4" t="str">
        <f t="shared" si="418"/>
        <v>46252-POX55-psa5</v>
      </c>
      <c r="B13418" s="15">
        <v>46252</v>
      </c>
      <c r="C13418" s="10" t="s">
        <v>102</v>
      </c>
      <c r="D13418" s="10" t="s">
        <v>92</v>
      </c>
      <c r="E13418" s="10">
        <v>0</v>
      </c>
      <c r="F13418" s="12">
        <v>0</v>
      </c>
      <c r="G13418" s="12">
        <v>6.15</v>
      </c>
      <c r="H13418" s="12">
        <v>0</v>
      </c>
      <c r="I13418" s="4" t="str">
        <f t="shared" si="419"/>
        <v>2026-08</v>
      </c>
      <c r="J13418" s="7" t="str">
        <f>VLOOKUP(C13418,'[1]T. Apoyo Sistema'!$B$1:$C$89,2,0)</f>
        <v>SI</v>
      </c>
    </row>
    <row r="13419" spans="1:10" x14ac:dyDescent="0.25">
      <c r="A13419" s="4" t="str">
        <f t="shared" si="418"/>
        <v>46252-POX55-psa6</v>
      </c>
      <c r="B13419" s="15">
        <v>46252</v>
      </c>
      <c r="C13419" s="10" t="s">
        <v>102</v>
      </c>
      <c r="D13419" s="10" t="s">
        <v>93</v>
      </c>
      <c r="E13419" s="10">
        <v>0</v>
      </c>
      <c r="F13419" s="12">
        <v>0</v>
      </c>
      <c r="G13419" s="12">
        <v>6.15</v>
      </c>
      <c r="H13419" s="12">
        <v>0</v>
      </c>
      <c r="I13419" s="4" t="str">
        <f t="shared" si="419"/>
        <v>2026-08</v>
      </c>
      <c r="J13419" s="7" t="str">
        <f>VLOOKUP(C13419,'[1]T. Apoyo Sistema'!$B$1:$C$89,2,0)</f>
        <v>SI</v>
      </c>
    </row>
    <row r="13420" spans="1:10" x14ac:dyDescent="0.25">
      <c r="A13420" s="4" t="str">
        <f t="shared" si="418"/>
        <v>46252-POX55-sec1</v>
      </c>
      <c r="B13420" s="15">
        <v>46252</v>
      </c>
      <c r="C13420" s="10" t="s">
        <v>102</v>
      </c>
      <c r="D13420" s="10" t="s">
        <v>75</v>
      </c>
      <c r="E13420" s="10">
        <v>0</v>
      </c>
      <c r="F13420" s="12">
        <v>0</v>
      </c>
      <c r="G13420" s="12">
        <v>6.15</v>
      </c>
      <c r="H13420" s="12">
        <v>0</v>
      </c>
      <c r="I13420" s="4" t="str">
        <f t="shared" si="419"/>
        <v>2026-08</v>
      </c>
      <c r="J13420" s="7" t="str">
        <f>VLOOKUP(C13420,'[1]T. Apoyo Sistema'!$B$1:$C$89,2,0)</f>
        <v>SI</v>
      </c>
    </row>
    <row r="13421" spans="1:10" x14ac:dyDescent="0.25">
      <c r="A13421" s="4" t="str">
        <f t="shared" si="418"/>
        <v>46252-POX55-sec2</v>
      </c>
      <c r="B13421" s="15">
        <v>46252</v>
      </c>
      <c r="C13421" s="10" t="s">
        <v>102</v>
      </c>
      <c r="D13421" s="10" t="s">
        <v>76</v>
      </c>
      <c r="E13421" s="10">
        <v>0</v>
      </c>
      <c r="F13421" s="12">
        <v>0</v>
      </c>
      <c r="G13421" s="12">
        <v>6.15</v>
      </c>
      <c r="H13421" s="12">
        <v>0</v>
      </c>
      <c r="I13421" s="4" t="str">
        <f t="shared" si="419"/>
        <v>2026-08</v>
      </c>
      <c r="J13421" s="7" t="str">
        <f>VLOOKUP(C13421,'[1]T. Apoyo Sistema'!$B$1:$C$89,2,0)</f>
        <v>SI</v>
      </c>
    </row>
    <row r="13422" spans="1:10" x14ac:dyDescent="0.25">
      <c r="A13422" s="4" t="str">
        <f t="shared" si="418"/>
        <v>46252-POX56-bbd1</v>
      </c>
      <c r="B13422" s="15">
        <v>46252</v>
      </c>
      <c r="C13422" s="10" t="s">
        <v>48</v>
      </c>
      <c r="D13422" s="10" t="s">
        <v>69</v>
      </c>
      <c r="E13422" s="10">
        <v>0</v>
      </c>
      <c r="F13422" s="12">
        <v>0</v>
      </c>
      <c r="G13422" s="12">
        <v>7.1833333333333336</v>
      </c>
      <c r="H13422" s="12">
        <v>0</v>
      </c>
      <c r="I13422" s="4" t="str">
        <f t="shared" si="419"/>
        <v>2026-08</v>
      </c>
      <c r="J13422" s="7" t="str">
        <f>VLOOKUP(C13422,'[1]T. Apoyo Sistema'!$B$1:$C$89,2,0)</f>
        <v>SI</v>
      </c>
    </row>
    <row r="13423" spans="1:10" x14ac:dyDescent="0.25">
      <c r="A13423" s="4" t="str">
        <f t="shared" si="418"/>
        <v>46252-POX56-bbd2</v>
      </c>
      <c r="B13423" s="15">
        <v>46252</v>
      </c>
      <c r="C13423" s="10" t="s">
        <v>48</v>
      </c>
      <c r="D13423" s="10" t="s">
        <v>70</v>
      </c>
      <c r="E13423" s="10">
        <v>0</v>
      </c>
      <c r="F13423" s="12">
        <v>0</v>
      </c>
      <c r="G13423" s="12">
        <v>7.1833333333333336</v>
      </c>
      <c r="H13423" s="12">
        <v>0</v>
      </c>
      <c r="I13423" s="4" t="str">
        <f t="shared" si="419"/>
        <v>2026-08</v>
      </c>
      <c r="J13423" s="7" t="str">
        <f>VLOOKUP(C13423,'[1]T. Apoyo Sistema'!$B$1:$C$89,2,0)</f>
        <v>SI</v>
      </c>
    </row>
    <row r="13424" spans="1:10" x14ac:dyDescent="0.25">
      <c r="A13424" s="4" t="str">
        <f t="shared" si="418"/>
        <v>46252-POX56-com1</v>
      </c>
      <c r="B13424" s="15">
        <v>46252</v>
      </c>
      <c r="C13424" s="10" t="s">
        <v>48</v>
      </c>
      <c r="D13424" s="10" t="s">
        <v>71</v>
      </c>
      <c r="E13424" s="10">
        <v>0</v>
      </c>
      <c r="F13424" s="12">
        <v>3</v>
      </c>
      <c r="G13424" s="12">
        <v>4.1833333333333336</v>
      </c>
      <c r="H13424" s="12">
        <v>0</v>
      </c>
      <c r="I13424" s="4" t="str">
        <f t="shared" si="419"/>
        <v>2026-08</v>
      </c>
      <c r="J13424" s="7" t="str">
        <f>VLOOKUP(C13424,'[1]T. Apoyo Sistema'!$B$1:$C$89,2,0)</f>
        <v>SI</v>
      </c>
    </row>
    <row r="13425" spans="1:10" x14ac:dyDescent="0.25">
      <c r="A13425" s="4" t="str">
        <f t="shared" si="418"/>
        <v>46252-POX56-com2</v>
      </c>
      <c r="B13425" s="15">
        <v>46252</v>
      </c>
      <c r="C13425" s="10" t="s">
        <v>48</v>
      </c>
      <c r="D13425" s="10" t="s">
        <v>72</v>
      </c>
      <c r="E13425" s="10">
        <v>0</v>
      </c>
      <c r="F13425" s="12">
        <v>0</v>
      </c>
      <c r="G13425" s="12">
        <v>7.1833333333333336</v>
      </c>
      <c r="H13425" s="12">
        <v>0</v>
      </c>
      <c r="I13425" s="4" t="str">
        <f t="shared" si="419"/>
        <v>2026-08</v>
      </c>
      <c r="J13425" s="7" t="str">
        <f>VLOOKUP(C13425,'[1]T. Apoyo Sistema'!$B$1:$C$89,2,0)</f>
        <v>SI</v>
      </c>
    </row>
    <row r="13426" spans="1:10" x14ac:dyDescent="0.25">
      <c r="A13426" s="4" t="str">
        <f t="shared" si="418"/>
        <v>46252-POX56-com3</v>
      </c>
      <c r="B13426" s="15">
        <v>46252</v>
      </c>
      <c r="C13426" s="10" t="s">
        <v>48</v>
      </c>
      <c r="D13426" s="10" t="s">
        <v>77</v>
      </c>
      <c r="E13426" s="10">
        <v>0</v>
      </c>
      <c r="F13426" s="12">
        <v>0</v>
      </c>
      <c r="G13426" s="12">
        <v>7.1833333333333336</v>
      </c>
      <c r="H13426" s="12">
        <v>0</v>
      </c>
      <c r="I13426" s="4" t="str">
        <f t="shared" si="419"/>
        <v>2026-08</v>
      </c>
      <c r="J13426" s="7" t="str">
        <f>VLOOKUP(C13426,'[1]T. Apoyo Sistema'!$B$1:$C$89,2,0)</f>
        <v>SI</v>
      </c>
    </row>
    <row r="13427" spans="1:10" x14ac:dyDescent="0.25">
      <c r="A13427" s="4" t="str">
        <f t="shared" si="418"/>
        <v>46252-POX56-com4</v>
      </c>
      <c r="B13427" s="15">
        <v>46252</v>
      </c>
      <c r="C13427" s="10" t="s">
        <v>48</v>
      </c>
      <c r="D13427" s="10" t="s">
        <v>78</v>
      </c>
      <c r="E13427" s="10">
        <v>0</v>
      </c>
      <c r="F13427" s="12">
        <v>3.2</v>
      </c>
      <c r="G13427" s="12">
        <v>3.9833333333333334</v>
      </c>
      <c r="H13427" s="12">
        <v>0</v>
      </c>
      <c r="I13427" s="4" t="str">
        <f t="shared" si="419"/>
        <v>2026-08</v>
      </c>
      <c r="J13427" s="7" t="str">
        <f>VLOOKUP(C13427,'[1]T. Apoyo Sistema'!$B$1:$C$89,2,0)</f>
        <v>SI</v>
      </c>
    </row>
    <row r="13428" spans="1:10" x14ac:dyDescent="0.25">
      <c r="A13428" s="4" t="str">
        <f t="shared" si="418"/>
        <v>46252-POX56-gen1</v>
      </c>
      <c r="B13428" s="15">
        <v>46252</v>
      </c>
      <c r="C13428" s="10" t="s">
        <v>48</v>
      </c>
      <c r="D13428" s="10" t="s">
        <v>59</v>
      </c>
      <c r="E13428" s="10">
        <v>0</v>
      </c>
      <c r="F13428" s="12">
        <v>0</v>
      </c>
      <c r="G13428" s="12">
        <v>7.1833333333333336</v>
      </c>
      <c r="H13428" s="12">
        <v>0</v>
      </c>
      <c r="I13428" s="4" t="str">
        <f t="shared" si="419"/>
        <v>2026-08</v>
      </c>
      <c r="J13428" s="7" t="str">
        <f>VLOOKUP(C13428,'[1]T. Apoyo Sistema'!$B$1:$C$89,2,0)</f>
        <v>SI</v>
      </c>
    </row>
    <row r="13429" spans="1:10" x14ac:dyDescent="0.25">
      <c r="A13429" s="4" t="str">
        <f t="shared" si="418"/>
        <v>46252-POX56-gen2</v>
      </c>
      <c r="B13429" s="15">
        <v>46252</v>
      </c>
      <c r="C13429" s="10" t="s">
        <v>48</v>
      </c>
      <c r="D13429" s="10" t="s">
        <v>73</v>
      </c>
      <c r="E13429" s="10">
        <v>0</v>
      </c>
      <c r="F13429" s="12">
        <v>3.6833333333333331</v>
      </c>
      <c r="G13429" s="12">
        <v>3.5000000000000004</v>
      </c>
      <c r="H13429" s="12">
        <v>0</v>
      </c>
      <c r="I13429" s="4" t="str">
        <f t="shared" si="419"/>
        <v>2026-08</v>
      </c>
      <c r="J13429" s="7" t="str">
        <f>VLOOKUP(C13429,'[1]T. Apoyo Sistema'!$B$1:$C$89,2,0)</f>
        <v>SI</v>
      </c>
    </row>
    <row r="13430" spans="1:10" x14ac:dyDescent="0.25">
      <c r="A13430" s="4" t="str">
        <f t="shared" si="418"/>
        <v>46252-POX56-psa1</v>
      </c>
      <c r="B13430" s="15">
        <v>46252</v>
      </c>
      <c r="C13430" s="10" t="s">
        <v>48</v>
      </c>
      <c r="D13430" s="10" t="s">
        <v>60</v>
      </c>
      <c r="E13430" s="10">
        <v>0</v>
      </c>
      <c r="F13430" s="12">
        <v>0</v>
      </c>
      <c r="G13430" s="12">
        <v>7.1833333333333336</v>
      </c>
      <c r="H13430" s="12">
        <v>0</v>
      </c>
      <c r="I13430" s="4" t="str">
        <f t="shared" si="419"/>
        <v>2026-08</v>
      </c>
      <c r="J13430" s="7" t="str">
        <f>VLOOKUP(C13430,'[1]T. Apoyo Sistema'!$B$1:$C$89,2,0)</f>
        <v>SI</v>
      </c>
    </row>
    <row r="13431" spans="1:10" x14ac:dyDescent="0.25">
      <c r="A13431" s="4" t="str">
        <f t="shared" si="418"/>
        <v>46252-POX56-psa2</v>
      </c>
      <c r="B13431" s="15">
        <v>46252</v>
      </c>
      <c r="C13431" s="10" t="s">
        <v>48</v>
      </c>
      <c r="D13431" s="10" t="s">
        <v>74</v>
      </c>
      <c r="E13431" s="10">
        <v>0</v>
      </c>
      <c r="F13431" s="12">
        <v>2.7833333333333332</v>
      </c>
      <c r="G13431" s="12">
        <v>4.4000000000000004</v>
      </c>
      <c r="H13431" s="12">
        <v>0</v>
      </c>
      <c r="I13431" s="4" t="str">
        <f t="shared" si="419"/>
        <v>2026-08</v>
      </c>
      <c r="J13431" s="7" t="str">
        <f>VLOOKUP(C13431,'[1]T. Apoyo Sistema'!$B$1:$C$89,2,0)</f>
        <v>SI</v>
      </c>
    </row>
    <row r="13432" spans="1:10" x14ac:dyDescent="0.25">
      <c r="A13432" s="4" t="str">
        <f t="shared" si="418"/>
        <v>46252-POX56-psa3</v>
      </c>
      <c r="B13432" s="15">
        <v>46252</v>
      </c>
      <c r="C13432" s="10" t="s">
        <v>48</v>
      </c>
      <c r="D13432" s="10" t="s">
        <v>79</v>
      </c>
      <c r="E13432" s="10">
        <v>0</v>
      </c>
      <c r="F13432" s="12">
        <v>2.6666666666666665</v>
      </c>
      <c r="G13432" s="12">
        <v>4.5166666666666675</v>
      </c>
      <c r="H13432" s="12">
        <v>0</v>
      </c>
      <c r="I13432" s="4" t="str">
        <f t="shared" si="419"/>
        <v>2026-08</v>
      </c>
      <c r="J13432" s="7" t="str">
        <f>VLOOKUP(C13432,'[1]T. Apoyo Sistema'!$B$1:$C$89,2,0)</f>
        <v>SI</v>
      </c>
    </row>
    <row r="13433" spans="1:10" x14ac:dyDescent="0.25">
      <c r="A13433" s="4" t="str">
        <f t="shared" si="418"/>
        <v>46252-POX56-psa4</v>
      </c>
      <c r="B13433" s="15">
        <v>46252</v>
      </c>
      <c r="C13433" s="10" t="s">
        <v>48</v>
      </c>
      <c r="D13433" s="10" t="s">
        <v>80</v>
      </c>
      <c r="E13433" s="10">
        <v>0</v>
      </c>
      <c r="F13433" s="12">
        <v>0</v>
      </c>
      <c r="G13433" s="12">
        <v>7.1833333333333336</v>
      </c>
      <c r="H13433" s="12">
        <v>0</v>
      </c>
      <c r="I13433" s="4" t="str">
        <f t="shared" si="419"/>
        <v>2026-08</v>
      </c>
      <c r="J13433" s="7" t="str">
        <f>VLOOKUP(C13433,'[1]T. Apoyo Sistema'!$B$1:$C$89,2,0)</f>
        <v>SI</v>
      </c>
    </row>
    <row r="13434" spans="1:10" x14ac:dyDescent="0.25">
      <c r="A13434" s="4" t="str">
        <f t="shared" si="418"/>
        <v>46252-POX56-sec1</v>
      </c>
      <c r="B13434" s="15">
        <v>46252</v>
      </c>
      <c r="C13434" s="10" t="s">
        <v>48</v>
      </c>
      <c r="D13434" s="10" t="s">
        <v>75</v>
      </c>
      <c r="E13434" s="10">
        <v>0</v>
      </c>
      <c r="F13434" s="12">
        <v>3.55</v>
      </c>
      <c r="G13434" s="12">
        <v>3.6333333333333337</v>
      </c>
      <c r="H13434" s="12">
        <v>0</v>
      </c>
      <c r="I13434" s="4" t="str">
        <f t="shared" si="419"/>
        <v>2026-08</v>
      </c>
      <c r="J13434" s="7" t="str">
        <f>VLOOKUP(C13434,'[1]T. Apoyo Sistema'!$B$1:$C$89,2,0)</f>
        <v>SI</v>
      </c>
    </row>
    <row r="13435" spans="1:10" x14ac:dyDescent="0.25">
      <c r="A13435" s="4" t="str">
        <f t="shared" si="418"/>
        <v>46252-POX56-sec2</v>
      </c>
      <c r="B13435" s="15">
        <v>46252</v>
      </c>
      <c r="C13435" s="10" t="s">
        <v>48</v>
      </c>
      <c r="D13435" s="10" t="s">
        <v>76</v>
      </c>
      <c r="E13435" s="10">
        <v>0</v>
      </c>
      <c r="F13435" s="12">
        <v>3.55</v>
      </c>
      <c r="G13435" s="12">
        <v>3.6333333333333337</v>
      </c>
      <c r="H13435" s="12">
        <v>0</v>
      </c>
      <c r="I13435" s="4" t="str">
        <f t="shared" si="419"/>
        <v>2026-08</v>
      </c>
      <c r="J13435" s="7" t="str">
        <f>VLOOKUP(C13435,'[1]T. Apoyo Sistema'!$B$1:$C$89,2,0)</f>
        <v>SI</v>
      </c>
    </row>
    <row r="13436" spans="1:10" x14ac:dyDescent="0.25">
      <c r="A13436" s="4" t="str">
        <f t="shared" si="418"/>
        <v>46252-POX57-bbd1</v>
      </c>
      <c r="B13436" s="15">
        <v>46252</v>
      </c>
      <c r="C13436" s="10" t="s">
        <v>40</v>
      </c>
      <c r="D13436" s="10" t="s">
        <v>69</v>
      </c>
      <c r="E13436" s="10">
        <v>0</v>
      </c>
      <c r="F13436" s="12">
        <v>0.38333333333333336</v>
      </c>
      <c r="G13436" s="12">
        <v>6.05</v>
      </c>
      <c r="H13436" s="12">
        <v>0</v>
      </c>
      <c r="I13436" s="4" t="str">
        <f t="shared" si="419"/>
        <v>2026-08</v>
      </c>
      <c r="J13436" s="7" t="str">
        <f>VLOOKUP(C13436,'[1]T. Apoyo Sistema'!$B$1:$C$89,2,0)</f>
        <v>SI</v>
      </c>
    </row>
    <row r="13437" spans="1:10" x14ac:dyDescent="0.25">
      <c r="A13437" s="4" t="str">
        <f t="shared" si="418"/>
        <v>46252-POX57-bbd2</v>
      </c>
      <c r="B13437" s="15">
        <v>46252</v>
      </c>
      <c r="C13437" s="10" t="s">
        <v>40</v>
      </c>
      <c r="D13437" s="10" t="s">
        <v>70</v>
      </c>
      <c r="E13437" s="10">
        <v>0</v>
      </c>
      <c r="F13437" s="12">
        <v>0</v>
      </c>
      <c r="G13437" s="12">
        <v>6.4333333333333336</v>
      </c>
      <c r="H13437" s="12">
        <v>0</v>
      </c>
      <c r="I13437" s="4" t="str">
        <f t="shared" si="419"/>
        <v>2026-08</v>
      </c>
      <c r="J13437" s="7" t="str">
        <f>VLOOKUP(C13437,'[1]T. Apoyo Sistema'!$B$1:$C$89,2,0)</f>
        <v>SI</v>
      </c>
    </row>
    <row r="13438" spans="1:10" x14ac:dyDescent="0.25">
      <c r="A13438" s="4" t="str">
        <f t="shared" si="418"/>
        <v>46252-POX57-com1</v>
      </c>
      <c r="B13438" s="15">
        <v>46252</v>
      </c>
      <c r="C13438" s="10" t="s">
        <v>40</v>
      </c>
      <c r="D13438" s="10" t="s">
        <v>71</v>
      </c>
      <c r="E13438" s="10">
        <v>0</v>
      </c>
      <c r="F13438" s="12">
        <v>6.4333333333333336</v>
      </c>
      <c r="G13438" s="12">
        <v>0</v>
      </c>
      <c r="H13438" s="12">
        <v>0</v>
      </c>
      <c r="I13438" s="4" t="str">
        <f t="shared" si="419"/>
        <v>2026-08</v>
      </c>
      <c r="J13438" s="7" t="str">
        <f>VLOOKUP(C13438,'[1]T. Apoyo Sistema'!$B$1:$C$89,2,0)</f>
        <v>SI</v>
      </c>
    </row>
    <row r="13439" spans="1:10" x14ac:dyDescent="0.25">
      <c r="A13439" s="4" t="str">
        <f t="shared" si="418"/>
        <v>46252-POX57-com2</v>
      </c>
      <c r="B13439" s="15">
        <v>46252</v>
      </c>
      <c r="C13439" s="10" t="s">
        <v>40</v>
      </c>
      <c r="D13439" s="10" t="s">
        <v>72</v>
      </c>
      <c r="E13439" s="10">
        <v>0</v>
      </c>
      <c r="F13439" s="12">
        <v>6.4333333333333336</v>
      </c>
      <c r="G13439" s="12">
        <v>0</v>
      </c>
      <c r="H13439" s="12">
        <v>0</v>
      </c>
      <c r="I13439" s="4" t="str">
        <f t="shared" si="419"/>
        <v>2026-08</v>
      </c>
      <c r="J13439" s="7" t="str">
        <f>VLOOKUP(C13439,'[1]T. Apoyo Sistema'!$B$1:$C$89,2,0)</f>
        <v>SI</v>
      </c>
    </row>
    <row r="13440" spans="1:10" x14ac:dyDescent="0.25">
      <c r="A13440" s="4" t="str">
        <f t="shared" si="418"/>
        <v>46252-POX57-com3</v>
      </c>
      <c r="B13440" s="15">
        <v>46252</v>
      </c>
      <c r="C13440" s="10" t="s">
        <v>40</v>
      </c>
      <c r="D13440" s="10" t="s">
        <v>77</v>
      </c>
      <c r="E13440" s="10">
        <v>0</v>
      </c>
      <c r="F13440" s="12">
        <v>6.4333333333333336</v>
      </c>
      <c r="G13440" s="12">
        <v>0</v>
      </c>
      <c r="H13440" s="12">
        <v>0</v>
      </c>
      <c r="I13440" s="4" t="str">
        <f t="shared" si="419"/>
        <v>2026-08</v>
      </c>
      <c r="J13440" s="7" t="str">
        <f>VLOOKUP(C13440,'[1]T. Apoyo Sistema'!$B$1:$C$89,2,0)</f>
        <v>SI</v>
      </c>
    </row>
    <row r="13441" spans="1:10" x14ac:dyDescent="0.25">
      <c r="A13441" s="4" t="str">
        <f t="shared" si="418"/>
        <v>46252-POX57-com4</v>
      </c>
      <c r="B13441" s="15">
        <v>46252</v>
      </c>
      <c r="C13441" s="10" t="s">
        <v>40</v>
      </c>
      <c r="D13441" s="10" t="s">
        <v>78</v>
      </c>
      <c r="E13441" s="10">
        <v>0</v>
      </c>
      <c r="F13441" s="12">
        <v>6.4333333333333336</v>
      </c>
      <c r="G13441" s="12">
        <v>0</v>
      </c>
      <c r="H13441" s="12">
        <v>0</v>
      </c>
      <c r="I13441" s="4" t="str">
        <f t="shared" si="419"/>
        <v>2026-08</v>
      </c>
      <c r="J13441" s="7" t="str">
        <f>VLOOKUP(C13441,'[1]T. Apoyo Sistema'!$B$1:$C$89,2,0)</f>
        <v>SI</v>
      </c>
    </row>
    <row r="13442" spans="1:10" x14ac:dyDescent="0.25">
      <c r="A13442" s="4" t="str">
        <f t="shared" ref="A13442:A13505" si="420">CONCATENATE(B13442,"-",C13442,"-",D13442)</f>
        <v>46252-POX57-gen1</v>
      </c>
      <c r="B13442" s="15">
        <v>46252</v>
      </c>
      <c r="C13442" s="10" t="s">
        <v>40</v>
      </c>
      <c r="D13442" s="10" t="s">
        <v>59</v>
      </c>
      <c r="E13442" s="10">
        <v>0</v>
      </c>
      <c r="F13442" s="12">
        <v>6.4333333333333336</v>
      </c>
      <c r="G13442" s="12">
        <v>0</v>
      </c>
      <c r="H13442" s="12">
        <v>0</v>
      </c>
      <c r="I13442" s="4" t="str">
        <f t="shared" ref="I13442:I13505" si="421">TEXT(B13442,"yyyy-mm")</f>
        <v>2026-08</v>
      </c>
      <c r="J13442" s="7" t="str">
        <f>VLOOKUP(C13442,'[1]T. Apoyo Sistema'!$B$1:$C$89,2,0)</f>
        <v>SI</v>
      </c>
    </row>
    <row r="13443" spans="1:10" x14ac:dyDescent="0.25">
      <c r="A13443" s="4" t="str">
        <f t="shared" si="420"/>
        <v>46252-POX57-gen2</v>
      </c>
      <c r="B13443" s="15">
        <v>46252</v>
      </c>
      <c r="C13443" s="10" t="s">
        <v>40</v>
      </c>
      <c r="D13443" s="10" t="s">
        <v>73</v>
      </c>
      <c r="E13443" s="10">
        <v>0</v>
      </c>
      <c r="F13443" s="12">
        <v>0</v>
      </c>
      <c r="G13443" s="12">
        <v>6.4333333333333336</v>
      </c>
      <c r="H13443" s="12">
        <v>0</v>
      </c>
      <c r="I13443" s="4" t="str">
        <f t="shared" si="421"/>
        <v>2026-08</v>
      </c>
      <c r="J13443" s="7" t="str">
        <f>VLOOKUP(C13443,'[1]T. Apoyo Sistema'!$B$1:$C$89,2,0)</f>
        <v>SI</v>
      </c>
    </row>
    <row r="13444" spans="1:10" x14ac:dyDescent="0.25">
      <c r="A13444" s="4" t="str">
        <f t="shared" si="420"/>
        <v>46252-POX57-psa1</v>
      </c>
      <c r="B13444" s="15">
        <v>46252</v>
      </c>
      <c r="C13444" s="10" t="s">
        <v>40</v>
      </c>
      <c r="D13444" s="10" t="s">
        <v>60</v>
      </c>
      <c r="E13444" s="10">
        <v>0</v>
      </c>
      <c r="F13444" s="12">
        <v>6.4333333333333336</v>
      </c>
      <c r="G13444" s="12">
        <v>0</v>
      </c>
      <c r="H13444" s="12">
        <v>0</v>
      </c>
      <c r="I13444" s="4" t="str">
        <f t="shared" si="421"/>
        <v>2026-08</v>
      </c>
      <c r="J13444" s="7" t="str">
        <f>VLOOKUP(C13444,'[1]T. Apoyo Sistema'!$B$1:$C$89,2,0)</f>
        <v>SI</v>
      </c>
    </row>
    <row r="13445" spans="1:10" x14ac:dyDescent="0.25">
      <c r="A13445" s="4" t="str">
        <f t="shared" si="420"/>
        <v>46252-POX57-psa2</v>
      </c>
      <c r="B13445" s="15">
        <v>46252</v>
      </c>
      <c r="C13445" s="10" t="s">
        <v>40</v>
      </c>
      <c r="D13445" s="10" t="s">
        <v>74</v>
      </c>
      <c r="E13445" s="10">
        <v>0</v>
      </c>
      <c r="F13445" s="12">
        <v>6.4333333333333336</v>
      </c>
      <c r="G13445" s="12">
        <v>0</v>
      </c>
      <c r="H13445" s="12">
        <v>0</v>
      </c>
      <c r="I13445" s="4" t="str">
        <f t="shared" si="421"/>
        <v>2026-08</v>
      </c>
      <c r="J13445" s="7" t="str">
        <f>VLOOKUP(C13445,'[1]T. Apoyo Sistema'!$B$1:$C$89,2,0)</f>
        <v>SI</v>
      </c>
    </row>
    <row r="13446" spans="1:10" x14ac:dyDescent="0.25">
      <c r="A13446" s="4" t="str">
        <f t="shared" si="420"/>
        <v>46252-POX57-psa3</v>
      </c>
      <c r="B13446" s="15">
        <v>46252</v>
      </c>
      <c r="C13446" s="10" t="s">
        <v>40</v>
      </c>
      <c r="D13446" s="10" t="s">
        <v>79</v>
      </c>
      <c r="E13446" s="10">
        <v>0</v>
      </c>
      <c r="F13446" s="12">
        <v>6.4333333333333336</v>
      </c>
      <c r="G13446" s="12">
        <v>0</v>
      </c>
      <c r="H13446" s="12">
        <v>0</v>
      </c>
      <c r="I13446" s="4" t="str">
        <f t="shared" si="421"/>
        <v>2026-08</v>
      </c>
      <c r="J13446" s="7" t="str">
        <f>VLOOKUP(C13446,'[1]T. Apoyo Sistema'!$B$1:$C$89,2,0)</f>
        <v>SI</v>
      </c>
    </row>
    <row r="13447" spans="1:10" x14ac:dyDescent="0.25">
      <c r="A13447" s="4" t="str">
        <f t="shared" si="420"/>
        <v>46252-POX57-psa4</v>
      </c>
      <c r="B13447" s="15">
        <v>46252</v>
      </c>
      <c r="C13447" s="10" t="s">
        <v>40</v>
      </c>
      <c r="D13447" s="10" t="s">
        <v>80</v>
      </c>
      <c r="E13447" s="10">
        <v>0</v>
      </c>
      <c r="F13447" s="12">
        <v>6.4333333333333336</v>
      </c>
      <c r="G13447" s="12">
        <v>0</v>
      </c>
      <c r="H13447" s="12">
        <v>0</v>
      </c>
      <c r="I13447" s="4" t="str">
        <f t="shared" si="421"/>
        <v>2026-08</v>
      </c>
      <c r="J13447" s="7" t="str">
        <f>VLOOKUP(C13447,'[1]T. Apoyo Sistema'!$B$1:$C$89,2,0)</f>
        <v>SI</v>
      </c>
    </row>
    <row r="13448" spans="1:10" x14ac:dyDescent="0.25">
      <c r="A13448" s="4" t="str">
        <f t="shared" si="420"/>
        <v>46252-POX57-sec1</v>
      </c>
      <c r="B13448" s="15">
        <v>46252</v>
      </c>
      <c r="C13448" s="10" t="s">
        <v>40</v>
      </c>
      <c r="D13448" s="10" t="s">
        <v>75</v>
      </c>
      <c r="E13448" s="10">
        <v>0</v>
      </c>
      <c r="F13448" s="12">
        <v>6.4333333333333336</v>
      </c>
      <c r="G13448" s="12">
        <v>0</v>
      </c>
      <c r="H13448" s="12">
        <v>0</v>
      </c>
      <c r="I13448" s="4" t="str">
        <f t="shared" si="421"/>
        <v>2026-08</v>
      </c>
      <c r="J13448" s="7" t="str">
        <f>VLOOKUP(C13448,'[1]T. Apoyo Sistema'!$B$1:$C$89,2,0)</f>
        <v>SI</v>
      </c>
    </row>
    <row r="13449" spans="1:10" x14ac:dyDescent="0.25">
      <c r="A13449" s="4" t="str">
        <f t="shared" si="420"/>
        <v>46252-POX57-sec2</v>
      </c>
      <c r="B13449" s="15">
        <v>46252</v>
      </c>
      <c r="C13449" s="10" t="s">
        <v>40</v>
      </c>
      <c r="D13449" s="10" t="s">
        <v>76</v>
      </c>
      <c r="E13449" s="10">
        <v>0</v>
      </c>
      <c r="F13449" s="12">
        <v>6.4333333333333336</v>
      </c>
      <c r="G13449" s="12">
        <v>0</v>
      </c>
      <c r="H13449" s="12">
        <v>0</v>
      </c>
      <c r="I13449" s="4" t="str">
        <f t="shared" si="421"/>
        <v>2026-08</v>
      </c>
      <c r="J13449" s="7" t="str">
        <f>VLOOKUP(C13449,'[1]T. Apoyo Sistema'!$B$1:$C$89,2,0)</f>
        <v>SI</v>
      </c>
    </row>
    <row r="13450" spans="1:10" x14ac:dyDescent="0.25">
      <c r="A13450" s="4" t="str">
        <f t="shared" si="420"/>
        <v>46252-POX59-bbd1</v>
      </c>
      <c r="B13450" s="15">
        <v>46252</v>
      </c>
      <c r="C13450" s="10" t="s">
        <v>38</v>
      </c>
      <c r="D13450" s="10" t="s">
        <v>69</v>
      </c>
      <c r="E13450" s="10">
        <v>0</v>
      </c>
      <c r="F13450" s="12">
        <v>0.1</v>
      </c>
      <c r="G13450" s="12">
        <v>5.2333333333333334</v>
      </c>
      <c r="H13450" s="12">
        <v>0</v>
      </c>
      <c r="I13450" s="4" t="str">
        <f t="shared" si="421"/>
        <v>2026-08</v>
      </c>
      <c r="J13450" s="7" t="str">
        <f>VLOOKUP(C13450,'[1]T. Apoyo Sistema'!$B$1:$C$89,2,0)</f>
        <v>SI</v>
      </c>
    </row>
    <row r="13451" spans="1:10" x14ac:dyDescent="0.25">
      <c r="A13451" s="4" t="str">
        <f t="shared" si="420"/>
        <v>46252-POX59-bbd2</v>
      </c>
      <c r="B13451" s="15">
        <v>46252</v>
      </c>
      <c r="C13451" s="10" t="s">
        <v>38</v>
      </c>
      <c r="D13451" s="10" t="s">
        <v>70</v>
      </c>
      <c r="E13451" s="10">
        <v>0</v>
      </c>
      <c r="F13451" s="12">
        <v>0</v>
      </c>
      <c r="G13451" s="12">
        <v>5.333333333333333</v>
      </c>
      <c r="H13451" s="12">
        <v>0</v>
      </c>
      <c r="I13451" s="4" t="str">
        <f t="shared" si="421"/>
        <v>2026-08</v>
      </c>
      <c r="J13451" s="7" t="str">
        <f>VLOOKUP(C13451,'[1]T. Apoyo Sistema'!$B$1:$C$89,2,0)</f>
        <v>SI</v>
      </c>
    </row>
    <row r="13452" spans="1:10" x14ac:dyDescent="0.25">
      <c r="A13452" s="4" t="str">
        <f t="shared" si="420"/>
        <v>46252-POX59-com1</v>
      </c>
      <c r="B13452" s="15">
        <v>46252</v>
      </c>
      <c r="C13452" s="10" t="s">
        <v>38</v>
      </c>
      <c r="D13452" s="10" t="s">
        <v>71</v>
      </c>
      <c r="E13452" s="10">
        <v>0</v>
      </c>
      <c r="F13452" s="12">
        <v>5.333333333333333</v>
      </c>
      <c r="G13452" s="12">
        <v>0</v>
      </c>
      <c r="H13452" s="12">
        <v>0</v>
      </c>
      <c r="I13452" s="4" t="str">
        <f t="shared" si="421"/>
        <v>2026-08</v>
      </c>
      <c r="J13452" s="7" t="str">
        <f>VLOOKUP(C13452,'[1]T. Apoyo Sistema'!$B$1:$C$89,2,0)</f>
        <v>SI</v>
      </c>
    </row>
    <row r="13453" spans="1:10" x14ac:dyDescent="0.25">
      <c r="A13453" s="4" t="str">
        <f t="shared" si="420"/>
        <v>46252-POX59-com2</v>
      </c>
      <c r="B13453" s="15">
        <v>46252</v>
      </c>
      <c r="C13453" s="10" t="s">
        <v>38</v>
      </c>
      <c r="D13453" s="10" t="s">
        <v>72</v>
      </c>
      <c r="E13453" s="10">
        <v>0</v>
      </c>
      <c r="F13453" s="12">
        <v>5.333333333333333</v>
      </c>
      <c r="G13453" s="12">
        <v>0</v>
      </c>
      <c r="H13453" s="12">
        <v>0</v>
      </c>
      <c r="I13453" s="4" t="str">
        <f t="shared" si="421"/>
        <v>2026-08</v>
      </c>
      <c r="J13453" s="7" t="str">
        <f>VLOOKUP(C13453,'[1]T. Apoyo Sistema'!$B$1:$C$89,2,0)</f>
        <v>SI</v>
      </c>
    </row>
    <row r="13454" spans="1:10" x14ac:dyDescent="0.25">
      <c r="A13454" s="4" t="str">
        <f t="shared" si="420"/>
        <v>46252-POX59-com3</v>
      </c>
      <c r="B13454" s="15">
        <v>46252</v>
      </c>
      <c r="C13454" s="10" t="s">
        <v>38</v>
      </c>
      <c r="D13454" s="10" t="s">
        <v>77</v>
      </c>
      <c r="E13454" s="10">
        <v>0</v>
      </c>
      <c r="F13454" s="12">
        <v>5.333333333333333</v>
      </c>
      <c r="G13454" s="12">
        <v>0</v>
      </c>
      <c r="H13454" s="12">
        <v>0</v>
      </c>
      <c r="I13454" s="4" t="str">
        <f t="shared" si="421"/>
        <v>2026-08</v>
      </c>
      <c r="J13454" s="7" t="str">
        <f>VLOOKUP(C13454,'[1]T. Apoyo Sistema'!$B$1:$C$89,2,0)</f>
        <v>SI</v>
      </c>
    </row>
    <row r="13455" spans="1:10" x14ac:dyDescent="0.25">
      <c r="A13455" s="4" t="str">
        <f t="shared" si="420"/>
        <v>46252-POX59-gen1</v>
      </c>
      <c r="B13455" s="15">
        <v>46252</v>
      </c>
      <c r="C13455" s="10" t="s">
        <v>38</v>
      </c>
      <c r="D13455" s="10" t="s">
        <v>59</v>
      </c>
      <c r="E13455" s="10">
        <v>0</v>
      </c>
      <c r="F13455" s="12">
        <v>5.333333333333333</v>
      </c>
      <c r="G13455" s="12">
        <v>0</v>
      </c>
      <c r="H13455" s="12">
        <v>0</v>
      </c>
      <c r="I13455" s="4" t="str">
        <f t="shared" si="421"/>
        <v>2026-08</v>
      </c>
      <c r="J13455" s="7" t="str">
        <f>VLOOKUP(C13455,'[1]T. Apoyo Sistema'!$B$1:$C$89,2,0)</f>
        <v>SI</v>
      </c>
    </row>
    <row r="13456" spans="1:10" x14ac:dyDescent="0.25">
      <c r="A13456" s="4" t="str">
        <f t="shared" si="420"/>
        <v>46252-POX59-gen2</v>
      </c>
      <c r="B13456" s="15">
        <v>46252</v>
      </c>
      <c r="C13456" s="10" t="s">
        <v>38</v>
      </c>
      <c r="D13456" s="10" t="s">
        <v>73</v>
      </c>
      <c r="E13456" s="10">
        <v>0</v>
      </c>
      <c r="F13456" s="12">
        <v>0</v>
      </c>
      <c r="G13456" s="12">
        <v>5.333333333333333</v>
      </c>
      <c r="H13456" s="12">
        <v>0</v>
      </c>
      <c r="I13456" s="4" t="str">
        <f t="shared" si="421"/>
        <v>2026-08</v>
      </c>
      <c r="J13456" s="7" t="str">
        <f>VLOOKUP(C13456,'[1]T. Apoyo Sistema'!$B$1:$C$89,2,0)</f>
        <v>SI</v>
      </c>
    </row>
    <row r="13457" spans="1:10" x14ac:dyDescent="0.25">
      <c r="A13457" s="4" t="str">
        <f t="shared" si="420"/>
        <v>46252-POX59-motocom1</v>
      </c>
      <c r="B13457" s="15">
        <v>46252</v>
      </c>
      <c r="C13457" s="10" t="s">
        <v>38</v>
      </c>
      <c r="D13457" s="10" t="s">
        <v>104</v>
      </c>
      <c r="E13457" s="10">
        <v>0</v>
      </c>
      <c r="F13457" s="6">
        <v>0</v>
      </c>
      <c r="G13457" s="6">
        <v>0</v>
      </c>
      <c r="H13457" s="6">
        <v>0</v>
      </c>
      <c r="I13457" s="4" t="str">
        <f t="shared" si="421"/>
        <v>2026-08</v>
      </c>
      <c r="J13457" s="7" t="str">
        <f>VLOOKUP(C13457,'[1]T. Apoyo Sistema'!$B$1:$C$89,2,0)</f>
        <v>SI</v>
      </c>
    </row>
    <row r="13458" spans="1:10" x14ac:dyDescent="0.25">
      <c r="A13458" s="4" t="str">
        <f t="shared" si="420"/>
        <v>46252-POX59-motocom2</v>
      </c>
      <c r="B13458" s="15">
        <v>46252</v>
      </c>
      <c r="C13458" s="10" t="s">
        <v>38</v>
      </c>
      <c r="D13458" s="10" t="s">
        <v>105</v>
      </c>
      <c r="E13458" s="10">
        <v>0</v>
      </c>
      <c r="F13458" s="6">
        <v>0</v>
      </c>
      <c r="G13458" s="6">
        <v>0</v>
      </c>
      <c r="H13458" s="6">
        <v>0</v>
      </c>
      <c r="I13458" s="4" t="str">
        <f t="shared" si="421"/>
        <v>2026-08</v>
      </c>
      <c r="J13458" s="7" t="str">
        <f>VLOOKUP(C13458,'[1]T. Apoyo Sistema'!$B$1:$C$89,2,0)</f>
        <v>SI</v>
      </c>
    </row>
    <row r="13459" spans="1:10" x14ac:dyDescent="0.25">
      <c r="A13459" s="4" t="str">
        <f t="shared" si="420"/>
        <v>46252-POX59-psa1</v>
      </c>
      <c r="B13459" s="15">
        <v>46252</v>
      </c>
      <c r="C13459" s="10" t="s">
        <v>38</v>
      </c>
      <c r="D13459" s="10" t="s">
        <v>60</v>
      </c>
      <c r="E13459" s="10">
        <v>0</v>
      </c>
      <c r="F13459" s="12">
        <v>5.333333333333333</v>
      </c>
      <c r="G13459" s="12">
        <v>0</v>
      </c>
      <c r="H13459" s="12">
        <v>0</v>
      </c>
      <c r="I13459" s="4" t="str">
        <f t="shared" si="421"/>
        <v>2026-08</v>
      </c>
      <c r="J13459" s="7" t="str">
        <f>VLOOKUP(C13459,'[1]T. Apoyo Sistema'!$B$1:$C$89,2,0)</f>
        <v>SI</v>
      </c>
    </row>
    <row r="13460" spans="1:10" x14ac:dyDescent="0.25">
      <c r="A13460" s="4" t="str">
        <f t="shared" si="420"/>
        <v>46252-POX59-psa2</v>
      </c>
      <c r="B13460" s="15">
        <v>46252</v>
      </c>
      <c r="C13460" s="10" t="s">
        <v>38</v>
      </c>
      <c r="D13460" s="10" t="s">
        <v>74</v>
      </c>
      <c r="E13460" s="10">
        <v>0</v>
      </c>
      <c r="F13460" s="12">
        <v>5.333333333333333</v>
      </c>
      <c r="G13460" s="12">
        <v>0</v>
      </c>
      <c r="H13460" s="12">
        <v>0</v>
      </c>
      <c r="I13460" s="4" t="str">
        <f t="shared" si="421"/>
        <v>2026-08</v>
      </c>
      <c r="J13460" s="7" t="str">
        <f>VLOOKUP(C13460,'[1]T. Apoyo Sistema'!$B$1:$C$89,2,0)</f>
        <v>SI</v>
      </c>
    </row>
    <row r="13461" spans="1:10" x14ac:dyDescent="0.25">
      <c r="A13461" s="4" t="str">
        <f t="shared" si="420"/>
        <v>46252-POX59-psa3</v>
      </c>
      <c r="B13461" s="15">
        <v>46252</v>
      </c>
      <c r="C13461" s="10" t="s">
        <v>38</v>
      </c>
      <c r="D13461" s="10" t="s">
        <v>79</v>
      </c>
      <c r="E13461" s="10">
        <v>0</v>
      </c>
      <c r="F13461" s="12">
        <v>5.333333333333333</v>
      </c>
      <c r="G13461" s="12">
        <v>0</v>
      </c>
      <c r="H13461" s="12">
        <v>0</v>
      </c>
      <c r="I13461" s="4" t="str">
        <f t="shared" si="421"/>
        <v>2026-08</v>
      </c>
      <c r="J13461" s="7" t="str">
        <f>VLOOKUP(C13461,'[1]T. Apoyo Sistema'!$B$1:$C$89,2,0)</f>
        <v>SI</v>
      </c>
    </row>
    <row r="13462" spans="1:10" x14ac:dyDescent="0.25">
      <c r="A13462" s="4" t="str">
        <f t="shared" si="420"/>
        <v>46252-POX59-psa4</v>
      </c>
      <c r="B13462" s="15">
        <v>46252</v>
      </c>
      <c r="C13462" s="10" t="s">
        <v>38</v>
      </c>
      <c r="D13462" s="10" t="s">
        <v>80</v>
      </c>
      <c r="E13462" s="10">
        <v>0</v>
      </c>
      <c r="F13462" s="12">
        <v>5.333333333333333</v>
      </c>
      <c r="G13462" s="12">
        <v>0</v>
      </c>
      <c r="H13462" s="12">
        <v>0</v>
      </c>
      <c r="I13462" s="4" t="str">
        <f t="shared" si="421"/>
        <v>2026-08</v>
      </c>
      <c r="J13462" s="7" t="str">
        <f>VLOOKUP(C13462,'[1]T. Apoyo Sistema'!$B$1:$C$89,2,0)</f>
        <v>SI</v>
      </c>
    </row>
    <row r="13463" spans="1:10" x14ac:dyDescent="0.25">
      <c r="A13463" s="4" t="str">
        <f t="shared" si="420"/>
        <v>46252-POX59-psa5</v>
      </c>
      <c r="B13463" s="15">
        <v>46252</v>
      </c>
      <c r="C13463" s="10" t="s">
        <v>38</v>
      </c>
      <c r="D13463" s="10" t="s">
        <v>92</v>
      </c>
      <c r="E13463" s="10">
        <v>0</v>
      </c>
      <c r="F13463" s="12">
        <v>5.333333333333333</v>
      </c>
      <c r="G13463" s="12">
        <v>0</v>
      </c>
      <c r="H13463" s="12">
        <v>0</v>
      </c>
      <c r="I13463" s="4" t="str">
        <f t="shared" si="421"/>
        <v>2026-08</v>
      </c>
      <c r="J13463" s="7" t="str">
        <f>VLOOKUP(C13463,'[1]T. Apoyo Sistema'!$B$1:$C$89,2,0)</f>
        <v>SI</v>
      </c>
    </row>
    <row r="13464" spans="1:10" x14ac:dyDescent="0.25">
      <c r="A13464" s="4" t="str">
        <f t="shared" si="420"/>
        <v>46252-POX59-psa6</v>
      </c>
      <c r="B13464" s="15">
        <v>46252</v>
      </c>
      <c r="C13464" s="10" t="s">
        <v>38</v>
      </c>
      <c r="D13464" s="10" t="s">
        <v>93</v>
      </c>
      <c r="E13464" s="10">
        <v>0</v>
      </c>
      <c r="F13464" s="12">
        <v>5.333333333333333</v>
      </c>
      <c r="G13464" s="12">
        <v>0</v>
      </c>
      <c r="H13464" s="12">
        <v>0</v>
      </c>
      <c r="I13464" s="4" t="str">
        <f t="shared" si="421"/>
        <v>2026-08</v>
      </c>
      <c r="J13464" s="7" t="str">
        <f>VLOOKUP(C13464,'[1]T. Apoyo Sistema'!$B$1:$C$89,2,0)</f>
        <v>SI</v>
      </c>
    </row>
    <row r="13465" spans="1:10" x14ac:dyDescent="0.25">
      <c r="A13465" s="4" t="str">
        <f t="shared" si="420"/>
        <v>46252-POX59-sec1</v>
      </c>
      <c r="B13465" s="15">
        <v>46252</v>
      </c>
      <c r="C13465" s="10" t="s">
        <v>38</v>
      </c>
      <c r="D13465" s="10" t="s">
        <v>75</v>
      </c>
      <c r="E13465" s="10">
        <v>0</v>
      </c>
      <c r="F13465" s="12">
        <v>5.333333333333333</v>
      </c>
      <c r="G13465" s="12">
        <v>0</v>
      </c>
      <c r="H13465" s="12">
        <v>0</v>
      </c>
      <c r="I13465" s="4" t="str">
        <f t="shared" si="421"/>
        <v>2026-08</v>
      </c>
      <c r="J13465" s="7" t="str">
        <f>VLOOKUP(C13465,'[1]T. Apoyo Sistema'!$B$1:$C$89,2,0)</f>
        <v>SI</v>
      </c>
    </row>
    <row r="13466" spans="1:10" x14ac:dyDescent="0.25">
      <c r="A13466" s="4" t="str">
        <f t="shared" si="420"/>
        <v>46252-POX59-sec2</v>
      </c>
      <c r="B13466" s="15">
        <v>46252</v>
      </c>
      <c r="C13466" s="10" t="s">
        <v>38</v>
      </c>
      <c r="D13466" s="10" t="s">
        <v>76</v>
      </c>
      <c r="E13466" s="10">
        <v>0</v>
      </c>
      <c r="F13466" s="12">
        <v>5.333333333333333</v>
      </c>
      <c r="G13466" s="12">
        <v>0</v>
      </c>
      <c r="H13466" s="12">
        <v>0</v>
      </c>
      <c r="I13466" s="4" t="str">
        <f t="shared" si="421"/>
        <v>2026-08</v>
      </c>
      <c r="J13466" s="7" t="str">
        <f>VLOOKUP(C13466,'[1]T. Apoyo Sistema'!$B$1:$C$89,2,0)</f>
        <v>SI</v>
      </c>
    </row>
    <row r="13467" spans="1:10" x14ac:dyDescent="0.25">
      <c r="A13467" s="4" t="str">
        <f t="shared" si="420"/>
        <v>46252-POX60-bbd1</v>
      </c>
      <c r="B13467" s="15">
        <v>46252</v>
      </c>
      <c r="C13467" s="10" t="s">
        <v>23</v>
      </c>
      <c r="D13467" s="10" t="s">
        <v>69</v>
      </c>
      <c r="E13467" s="10">
        <v>0</v>
      </c>
      <c r="F13467" s="12">
        <v>0</v>
      </c>
      <c r="G13467" s="12">
        <v>5.3166666666666664</v>
      </c>
      <c r="H13467" s="12">
        <v>0</v>
      </c>
      <c r="I13467" s="4" t="str">
        <f t="shared" si="421"/>
        <v>2026-08</v>
      </c>
      <c r="J13467" s="7" t="str">
        <f>VLOOKUP(C13467,'[1]T. Apoyo Sistema'!$B$1:$C$89,2,0)</f>
        <v>SI</v>
      </c>
    </row>
    <row r="13468" spans="1:10" x14ac:dyDescent="0.25">
      <c r="A13468" s="4" t="str">
        <f t="shared" si="420"/>
        <v>46252-POX60-bbd2</v>
      </c>
      <c r="B13468" s="15">
        <v>46252</v>
      </c>
      <c r="C13468" s="10" t="s">
        <v>23</v>
      </c>
      <c r="D13468" s="10" t="s">
        <v>70</v>
      </c>
      <c r="E13468" s="10">
        <v>0</v>
      </c>
      <c r="F13468" s="12">
        <v>0</v>
      </c>
      <c r="G13468" s="12">
        <v>5.3166666666666664</v>
      </c>
      <c r="H13468" s="12">
        <v>0</v>
      </c>
      <c r="I13468" s="4" t="str">
        <f t="shared" si="421"/>
        <v>2026-08</v>
      </c>
      <c r="J13468" s="7" t="str">
        <f>VLOOKUP(C13468,'[1]T. Apoyo Sistema'!$B$1:$C$89,2,0)</f>
        <v>SI</v>
      </c>
    </row>
    <row r="13469" spans="1:10" x14ac:dyDescent="0.25">
      <c r="A13469" s="4" t="str">
        <f t="shared" si="420"/>
        <v>46252-POX60-com1</v>
      </c>
      <c r="B13469" s="15">
        <v>46252</v>
      </c>
      <c r="C13469" s="10" t="s">
        <v>23</v>
      </c>
      <c r="D13469" s="10" t="s">
        <v>71</v>
      </c>
      <c r="E13469" s="10">
        <v>0</v>
      </c>
      <c r="F13469" s="12">
        <v>0.85</v>
      </c>
      <c r="G13469" s="12">
        <v>4.4666666666666668</v>
      </c>
      <c r="H13469" s="12">
        <v>0</v>
      </c>
      <c r="I13469" s="4" t="str">
        <f t="shared" si="421"/>
        <v>2026-08</v>
      </c>
      <c r="J13469" s="7" t="str">
        <f>VLOOKUP(C13469,'[1]T. Apoyo Sistema'!$B$1:$C$89,2,0)</f>
        <v>SI</v>
      </c>
    </row>
    <row r="13470" spans="1:10" x14ac:dyDescent="0.25">
      <c r="A13470" s="4" t="str">
        <f t="shared" si="420"/>
        <v>46252-POX60-com2</v>
      </c>
      <c r="B13470" s="15">
        <v>46252</v>
      </c>
      <c r="C13470" s="10" t="s">
        <v>23</v>
      </c>
      <c r="D13470" s="10" t="s">
        <v>72</v>
      </c>
      <c r="E13470" s="10">
        <v>0</v>
      </c>
      <c r="F13470" s="12">
        <v>0.83333333333333337</v>
      </c>
      <c r="G13470" s="12">
        <v>4.4833333333333334</v>
      </c>
      <c r="H13470" s="12">
        <v>0</v>
      </c>
      <c r="I13470" s="4" t="str">
        <f t="shared" si="421"/>
        <v>2026-08</v>
      </c>
      <c r="J13470" s="7" t="str">
        <f>VLOOKUP(C13470,'[1]T. Apoyo Sistema'!$B$1:$C$89,2,0)</f>
        <v>SI</v>
      </c>
    </row>
    <row r="13471" spans="1:10" x14ac:dyDescent="0.25">
      <c r="A13471" s="4" t="str">
        <f t="shared" si="420"/>
        <v>46252-POX60-com3</v>
      </c>
      <c r="B13471" s="15">
        <v>46252</v>
      </c>
      <c r="C13471" s="10" t="s">
        <v>23</v>
      </c>
      <c r="D13471" s="10" t="s">
        <v>77</v>
      </c>
      <c r="E13471" s="10">
        <v>0</v>
      </c>
      <c r="F13471" s="12">
        <v>0.93333333333333335</v>
      </c>
      <c r="G13471" s="12">
        <v>4.3833333333333329</v>
      </c>
      <c r="H13471" s="12">
        <v>0</v>
      </c>
      <c r="I13471" s="4" t="str">
        <f t="shared" si="421"/>
        <v>2026-08</v>
      </c>
      <c r="J13471" s="7" t="str">
        <f>VLOOKUP(C13471,'[1]T. Apoyo Sistema'!$B$1:$C$89,2,0)</f>
        <v>SI</v>
      </c>
    </row>
    <row r="13472" spans="1:10" x14ac:dyDescent="0.25">
      <c r="A13472" s="4" t="str">
        <f t="shared" si="420"/>
        <v>46252-POX60-gen1</v>
      </c>
      <c r="B13472" s="15">
        <v>46252</v>
      </c>
      <c r="C13472" s="10" t="s">
        <v>23</v>
      </c>
      <c r="D13472" s="10" t="s">
        <v>59</v>
      </c>
      <c r="E13472" s="10">
        <v>0</v>
      </c>
      <c r="F13472" s="12">
        <v>1.2</v>
      </c>
      <c r="G13472" s="12">
        <v>4.1166666666666663</v>
      </c>
      <c r="H13472" s="12">
        <v>0</v>
      </c>
      <c r="I13472" s="4" t="str">
        <f t="shared" si="421"/>
        <v>2026-08</v>
      </c>
      <c r="J13472" s="7" t="str">
        <f>VLOOKUP(C13472,'[1]T. Apoyo Sistema'!$B$1:$C$89,2,0)</f>
        <v>SI</v>
      </c>
    </row>
    <row r="13473" spans="1:10" x14ac:dyDescent="0.25">
      <c r="A13473" s="4" t="str">
        <f t="shared" si="420"/>
        <v>46252-POX60-gen2</v>
      </c>
      <c r="B13473" s="15">
        <v>46252</v>
      </c>
      <c r="C13473" s="10" t="s">
        <v>23</v>
      </c>
      <c r="D13473" s="10" t="s">
        <v>73</v>
      </c>
      <c r="E13473" s="10">
        <v>0</v>
      </c>
      <c r="F13473" s="12">
        <v>0</v>
      </c>
      <c r="G13473" s="12">
        <v>5.3166666666666664</v>
      </c>
      <c r="H13473" s="12">
        <v>0</v>
      </c>
      <c r="I13473" s="4" t="str">
        <f t="shared" si="421"/>
        <v>2026-08</v>
      </c>
      <c r="J13473" s="7" t="str">
        <f>VLOOKUP(C13473,'[1]T. Apoyo Sistema'!$B$1:$C$89,2,0)</f>
        <v>SI</v>
      </c>
    </row>
    <row r="13474" spans="1:10" x14ac:dyDescent="0.25">
      <c r="A13474" s="4" t="str">
        <f t="shared" si="420"/>
        <v>46252-POX60-motocom1</v>
      </c>
      <c r="B13474" s="15">
        <v>46252</v>
      </c>
      <c r="C13474" s="10" t="s">
        <v>23</v>
      </c>
      <c r="D13474" s="10" t="s">
        <v>104</v>
      </c>
      <c r="E13474" s="10">
        <v>0</v>
      </c>
      <c r="F13474" s="12">
        <v>0</v>
      </c>
      <c r="G13474" s="12">
        <v>5.3166666666666664</v>
      </c>
      <c r="H13474" s="12">
        <v>0</v>
      </c>
      <c r="I13474" s="4" t="str">
        <f t="shared" si="421"/>
        <v>2026-08</v>
      </c>
      <c r="J13474" s="7" t="str">
        <f>VLOOKUP(C13474,'[1]T. Apoyo Sistema'!$B$1:$C$89,2,0)</f>
        <v>SI</v>
      </c>
    </row>
    <row r="13475" spans="1:10" x14ac:dyDescent="0.25">
      <c r="A13475" s="4" t="str">
        <f t="shared" si="420"/>
        <v>46252-POX60-motocom2</v>
      </c>
      <c r="B13475" s="15">
        <v>46252</v>
      </c>
      <c r="C13475" s="10" t="s">
        <v>23</v>
      </c>
      <c r="D13475" s="10" t="s">
        <v>105</v>
      </c>
      <c r="E13475" s="10">
        <v>0</v>
      </c>
      <c r="F13475" s="12">
        <v>0</v>
      </c>
      <c r="G13475" s="12">
        <v>5.3166666666666664</v>
      </c>
      <c r="H13475" s="12">
        <v>0</v>
      </c>
      <c r="I13475" s="4" t="str">
        <f t="shared" si="421"/>
        <v>2026-08</v>
      </c>
      <c r="J13475" s="7" t="str">
        <f>VLOOKUP(C13475,'[1]T. Apoyo Sistema'!$B$1:$C$89,2,0)</f>
        <v>SI</v>
      </c>
    </row>
    <row r="13476" spans="1:10" x14ac:dyDescent="0.25">
      <c r="A13476" s="4" t="str">
        <f t="shared" si="420"/>
        <v>46252-POX60-psa1</v>
      </c>
      <c r="B13476" s="15">
        <v>46252</v>
      </c>
      <c r="C13476" s="10" t="s">
        <v>23</v>
      </c>
      <c r="D13476" s="10" t="s">
        <v>60</v>
      </c>
      <c r="E13476" s="10">
        <v>0</v>
      </c>
      <c r="F13476" s="12">
        <v>0.75</v>
      </c>
      <c r="G13476" s="12">
        <v>4.5666666666666664</v>
      </c>
      <c r="H13476" s="12">
        <v>0</v>
      </c>
      <c r="I13476" s="4" t="str">
        <f t="shared" si="421"/>
        <v>2026-08</v>
      </c>
      <c r="J13476" s="7" t="str">
        <f>VLOOKUP(C13476,'[1]T. Apoyo Sistema'!$B$1:$C$89,2,0)</f>
        <v>SI</v>
      </c>
    </row>
    <row r="13477" spans="1:10" x14ac:dyDescent="0.25">
      <c r="A13477" s="4" t="str">
        <f t="shared" si="420"/>
        <v>46252-POX60-psa2</v>
      </c>
      <c r="B13477" s="15">
        <v>46252</v>
      </c>
      <c r="C13477" s="10" t="s">
        <v>23</v>
      </c>
      <c r="D13477" s="10" t="s">
        <v>74</v>
      </c>
      <c r="E13477" s="10">
        <v>0</v>
      </c>
      <c r="F13477" s="12">
        <v>0.75</v>
      </c>
      <c r="G13477" s="12">
        <v>4.5666666666666664</v>
      </c>
      <c r="H13477" s="12">
        <v>0</v>
      </c>
      <c r="I13477" s="4" t="str">
        <f t="shared" si="421"/>
        <v>2026-08</v>
      </c>
      <c r="J13477" s="7" t="str">
        <f>VLOOKUP(C13477,'[1]T. Apoyo Sistema'!$B$1:$C$89,2,0)</f>
        <v>SI</v>
      </c>
    </row>
    <row r="13478" spans="1:10" x14ac:dyDescent="0.25">
      <c r="A13478" s="4" t="str">
        <f t="shared" si="420"/>
        <v>46252-POX60-psa3</v>
      </c>
      <c r="B13478" s="15">
        <v>46252</v>
      </c>
      <c r="C13478" s="10" t="s">
        <v>23</v>
      </c>
      <c r="D13478" s="10" t="s">
        <v>79</v>
      </c>
      <c r="E13478" s="10">
        <v>0</v>
      </c>
      <c r="F13478" s="12">
        <v>0.73333333333333328</v>
      </c>
      <c r="G13478" s="12">
        <v>4.583333333333333</v>
      </c>
      <c r="H13478" s="12">
        <v>0</v>
      </c>
      <c r="I13478" s="4" t="str">
        <f t="shared" si="421"/>
        <v>2026-08</v>
      </c>
      <c r="J13478" s="7" t="str">
        <f>VLOOKUP(C13478,'[1]T. Apoyo Sistema'!$B$1:$C$89,2,0)</f>
        <v>SI</v>
      </c>
    </row>
    <row r="13479" spans="1:10" x14ac:dyDescent="0.25">
      <c r="A13479" s="4" t="str">
        <f t="shared" si="420"/>
        <v>46252-POX60-psa4</v>
      </c>
      <c r="B13479" s="15">
        <v>46252</v>
      </c>
      <c r="C13479" s="10" t="s">
        <v>23</v>
      </c>
      <c r="D13479" s="10" t="s">
        <v>80</v>
      </c>
      <c r="E13479" s="10">
        <v>0</v>
      </c>
      <c r="F13479" s="12">
        <v>0.7</v>
      </c>
      <c r="G13479" s="12">
        <v>4.6166666666666663</v>
      </c>
      <c r="H13479" s="12">
        <v>0</v>
      </c>
      <c r="I13479" s="4" t="str">
        <f t="shared" si="421"/>
        <v>2026-08</v>
      </c>
      <c r="J13479" s="7" t="str">
        <f>VLOOKUP(C13479,'[1]T. Apoyo Sistema'!$B$1:$C$89,2,0)</f>
        <v>SI</v>
      </c>
    </row>
    <row r="13480" spans="1:10" x14ac:dyDescent="0.25">
      <c r="A13480" s="4" t="str">
        <f t="shared" si="420"/>
        <v>46252-POX60-psa5</v>
      </c>
      <c r="B13480" s="15">
        <v>46252</v>
      </c>
      <c r="C13480" s="10" t="s">
        <v>23</v>
      </c>
      <c r="D13480" s="10" t="s">
        <v>92</v>
      </c>
      <c r="E13480" s="10">
        <v>0</v>
      </c>
      <c r="F13480" s="12">
        <v>0.7</v>
      </c>
      <c r="G13480" s="12">
        <v>4.6166666666666663</v>
      </c>
      <c r="H13480" s="12">
        <v>0</v>
      </c>
      <c r="I13480" s="4" t="str">
        <f t="shared" si="421"/>
        <v>2026-08</v>
      </c>
      <c r="J13480" s="7" t="str">
        <f>VLOOKUP(C13480,'[1]T. Apoyo Sistema'!$B$1:$C$89,2,0)</f>
        <v>SI</v>
      </c>
    </row>
    <row r="13481" spans="1:10" x14ac:dyDescent="0.25">
      <c r="A13481" s="4" t="str">
        <f t="shared" si="420"/>
        <v>46252-POX60-psa6</v>
      </c>
      <c r="B13481" s="15">
        <v>46252</v>
      </c>
      <c r="C13481" s="10" t="s">
        <v>23</v>
      </c>
      <c r="D13481" s="10" t="s">
        <v>93</v>
      </c>
      <c r="E13481" s="10">
        <v>0</v>
      </c>
      <c r="F13481" s="12">
        <v>0.31666666666666665</v>
      </c>
      <c r="G13481" s="12">
        <v>5</v>
      </c>
      <c r="H13481" s="12">
        <v>0</v>
      </c>
      <c r="I13481" s="4" t="str">
        <f t="shared" si="421"/>
        <v>2026-08</v>
      </c>
      <c r="J13481" s="7" t="str">
        <f>VLOOKUP(C13481,'[1]T. Apoyo Sistema'!$B$1:$C$89,2,0)</f>
        <v>SI</v>
      </c>
    </row>
    <row r="13482" spans="1:10" x14ac:dyDescent="0.25">
      <c r="A13482" s="4" t="str">
        <f t="shared" si="420"/>
        <v>46252-POX60-sec1</v>
      </c>
      <c r="B13482" s="15">
        <v>46252</v>
      </c>
      <c r="C13482" s="10" t="s">
        <v>23</v>
      </c>
      <c r="D13482" s="10" t="s">
        <v>75</v>
      </c>
      <c r="E13482" s="10">
        <v>0</v>
      </c>
      <c r="F13482" s="12">
        <v>1.0666666666666667</v>
      </c>
      <c r="G13482" s="12">
        <v>4.25</v>
      </c>
      <c r="H13482" s="12">
        <v>0</v>
      </c>
      <c r="I13482" s="4" t="str">
        <f t="shared" si="421"/>
        <v>2026-08</v>
      </c>
      <c r="J13482" s="7" t="str">
        <f>VLOOKUP(C13482,'[1]T. Apoyo Sistema'!$B$1:$C$89,2,0)</f>
        <v>SI</v>
      </c>
    </row>
    <row r="13483" spans="1:10" x14ac:dyDescent="0.25">
      <c r="A13483" s="4" t="str">
        <f t="shared" si="420"/>
        <v>46252-POX60-sec2</v>
      </c>
      <c r="B13483" s="15">
        <v>46252</v>
      </c>
      <c r="C13483" s="10" t="s">
        <v>23</v>
      </c>
      <c r="D13483" s="10" t="s">
        <v>76</v>
      </c>
      <c r="E13483" s="10">
        <v>0</v>
      </c>
      <c r="F13483" s="12">
        <v>1.05</v>
      </c>
      <c r="G13483" s="12">
        <v>4.2666666666666666</v>
      </c>
      <c r="H13483" s="12">
        <v>0</v>
      </c>
      <c r="I13483" s="4" t="str">
        <f t="shared" si="421"/>
        <v>2026-08</v>
      </c>
      <c r="J13483" s="7" t="str">
        <f>VLOOKUP(C13483,'[1]T. Apoyo Sistema'!$B$1:$C$89,2,0)</f>
        <v>SI</v>
      </c>
    </row>
    <row r="13484" spans="1:10" x14ac:dyDescent="0.25">
      <c r="A13484" s="4" t="str">
        <f t="shared" si="420"/>
        <v>46252-POX61-bbd1</v>
      </c>
      <c r="B13484" s="15">
        <v>46252</v>
      </c>
      <c r="C13484" s="10" t="s">
        <v>107</v>
      </c>
      <c r="D13484" s="10" t="s">
        <v>69</v>
      </c>
      <c r="E13484" s="10">
        <v>0</v>
      </c>
      <c r="F13484" s="12">
        <v>0</v>
      </c>
      <c r="G13484" s="12">
        <v>6.1166666666666663</v>
      </c>
      <c r="H13484" s="12">
        <v>0</v>
      </c>
      <c r="I13484" s="4" t="str">
        <f t="shared" si="421"/>
        <v>2026-08</v>
      </c>
      <c r="J13484" s="7" t="str">
        <f>VLOOKUP(C13484,'[1]T. Apoyo Sistema'!$B$1:$C$89,2,0)</f>
        <v>SI</v>
      </c>
    </row>
    <row r="13485" spans="1:10" x14ac:dyDescent="0.25">
      <c r="A13485" s="4" t="str">
        <f t="shared" si="420"/>
        <v>46252-POX61-bbd2</v>
      </c>
      <c r="B13485" s="15">
        <v>46252</v>
      </c>
      <c r="C13485" s="10" t="s">
        <v>107</v>
      </c>
      <c r="D13485" s="10" t="s">
        <v>70</v>
      </c>
      <c r="E13485" s="10">
        <v>0</v>
      </c>
      <c r="F13485" s="12">
        <v>0</v>
      </c>
      <c r="G13485" s="12">
        <v>6.1166666666666663</v>
      </c>
      <c r="H13485" s="12">
        <v>0</v>
      </c>
      <c r="I13485" s="4" t="str">
        <f t="shared" si="421"/>
        <v>2026-08</v>
      </c>
      <c r="J13485" s="7" t="str">
        <f>VLOOKUP(C13485,'[1]T. Apoyo Sistema'!$B$1:$C$89,2,0)</f>
        <v>SI</v>
      </c>
    </row>
    <row r="13486" spans="1:10" x14ac:dyDescent="0.25">
      <c r="A13486" s="4" t="str">
        <f t="shared" si="420"/>
        <v>46252-POX61-com1</v>
      </c>
      <c r="B13486" s="15">
        <v>46252</v>
      </c>
      <c r="C13486" s="10" t="s">
        <v>107</v>
      </c>
      <c r="D13486" s="10" t="s">
        <v>71</v>
      </c>
      <c r="E13486" s="10">
        <v>0</v>
      </c>
      <c r="F13486" s="12">
        <v>0</v>
      </c>
      <c r="G13486" s="12">
        <v>6.1166666666666663</v>
      </c>
      <c r="H13486" s="12">
        <v>0</v>
      </c>
      <c r="I13486" s="4" t="str">
        <f t="shared" si="421"/>
        <v>2026-08</v>
      </c>
      <c r="J13486" s="7" t="str">
        <f>VLOOKUP(C13486,'[1]T. Apoyo Sistema'!$B$1:$C$89,2,0)</f>
        <v>SI</v>
      </c>
    </row>
    <row r="13487" spans="1:10" x14ac:dyDescent="0.25">
      <c r="A13487" s="4" t="str">
        <f t="shared" si="420"/>
        <v>46252-POX61-com2</v>
      </c>
      <c r="B13487" s="15">
        <v>46252</v>
      </c>
      <c r="C13487" s="10" t="s">
        <v>107</v>
      </c>
      <c r="D13487" s="10" t="s">
        <v>72</v>
      </c>
      <c r="E13487" s="10">
        <v>0</v>
      </c>
      <c r="F13487" s="12">
        <v>0</v>
      </c>
      <c r="G13487" s="12">
        <v>6.1166666666666663</v>
      </c>
      <c r="H13487" s="12">
        <v>0</v>
      </c>
      <c r="I13487" s="4" t="str">
        <f t="shared" si="421"/>
        <v>2026-08</v>
      </c>
      <c r="J13487" s="7" t="str">
        <f>VLOOKUP(C13487,'[1]T. Apoyo Sistema'!$B$1:$C$89,2,0)</f>
        <v>SI</v>
      </c>
    </row>
    <row r="13488" spans="1:10" x14ac:dyDescent="0.25">
      <c r="A13488" s="4" t="str">
        <f t="shared" si="420"/>
        <v>46252-POX61-com3</v>
      </c>
      <c r="B13488" s="15">
        <v>46252</v>
      </c>
      <c r="C13488" s="10" t="s">
        <v>107</v>
      </c>
      <c r="D13488" s="10" t="s">
        <v>77</v>
      </c>
      <c r="E13488" s="10">
        <v>0</v>
      </c>
      <c r="F13488" s="12">
        <v>0</v>
      </c>
      <c r="G13488" s="12">
        <v>6.1166666666666663</v>
      </c>
      <c r="H13488" s="12">
        <v>0</v>
      </c>
      <c r="I13488" s="4" t="str">
        <f t="shared" si="421"/>
        <v>2026-08</v>
      </c>
      <c r="J13488" s="7" t="str">
        <f>VLOOKUP(C13488,'[1]T. Apoyo Sistema'!$B$1:$C$89,2,0)</f>
        <v>SI</v>
      </c>
    </row>
    <row r="13489" spans="1:10" x14ac:dyDescent="0.25">
      <c r="A13489" s="4" t="str">
        <f t="shared" si="420"/>
        <v>46252-POX61-gen1</v>
      </c>
      <c r="B13489" s="15">
        <v>46252</v>
      </c>
      <c r="C13489" s="10" t="s">
        <v>107</v>
      </c>
      <c r="D13489" s="10" t="s">
        <v>59</v>
      </c>
      <c r="E13489" s="10">
        <v>0</v>
      </c>
      <c r="F13489" s="12">
        <v>0</v>
      </c>
      <c r="G13489" s="12">
        <v>6.1166666666666663</v>
      </c>
      <c r="H13489" s="12">
        <v>0</v>
      </c>
      <c r="I13489" s="4" t="str">
        <f t="shared" si="421"/>
        <v>2026-08</v>
      </c>
      <c r="J13489" s="7" t="str">
        <f>VLOOKUP(C13489,'[1]T. Apoyo Sistema'!$B$1:$C$89,2,0)</f>
        <v>SI</v>
      </c>
    </row>
    <row r="13490" spans="1:10" x14ac:dyDescent="0.25">
      <c r="A13490" s="4" t="str">
        <f t="shared" si="420"/>
        <v>46252-POX61-gen2</v>
      </c>
      <c r="B13490" s="15">
        <v>46252</v>
      </c>
      <c r="C13490" s="10" t="s">
        <v>107</v>
      </c>
      <c r="D13490" s="10" t="s">
        <v>73</v>
      </c>
      <c r="E13490" s="10">
        <v>0</v>
      </c>
      <c r="F13490" s="12">
        <v>0</v>
      </c>
      <c r="G13490" s="12">
        <v>6.1166666666666663</v>
      </c>
      <c r="H13490" s="12">
        <v>0</v>
      </c>
      <c r="I13490" s="4" t="str">
        <f t="shared" si="421"/>
        <v>2026-08</v>
      </c>
      <c r="J13490" s="7" t="str">
        <f>VLOOKUP(C13490,'[1]T. Apoyo Sistema'!$B$1:$C$89,2,0)</f>
        <v>SI</v>
      </c>
    </row>
    <row r="13491" spans="1:10" x14ac:dyDescent="0.25">
      <c r="A13491" s="4" t="str">
        <f t="shared" si="420"/>
        <v>46252-POX61-motocom1</v>
      </c>
      <c r="B13491" s="15">
        <v>46252</v>
      </c>
      <c r="C13491" s="10" t="s">
        <v>107</v>
      </c>
      <c r="D13491" s="10" t="s">
        <v>104</v>
      </c>
      <c r="E13491" s="10">
        <v>0</v>
      </c>
      <c r="F13491" s="12">
        <v>0</v>
      </c>
      <c r="G13491" s="12">
        <v>6.1166666666666663</v>
      </c>
      <c r="H13491" s="12">
        <v>0</v>
      </c>
      <c r="I13491" s="4" t="str">
        <f t="shared" si="421"/>
        <v>2026-08</v>
      </c>
      <c r="J13491" s="7" t="str">
        <f>VLOOKUP(C13491,'[1]T. Apoyo Sistema'!$B$1:$C$89,2,0)</f>
        <v>SI</v>
      </c>
    </row>
    <row r="13492" spans="1:10" x14ac:dyDescent="0.25">
      <c r="A13492" s="4" t="str">
        <f t="shared" si="420"/>
        <v>46252-POX61-motocom2</v>
      </c>
      <c r="B13492" s="15">
        <v>46252</v>
      </c>
      <c r="C13492" s="10" t="s">
        <v>107</v>
      </c>
      <c r="D13492" s="10" t="s">
        <v>105</v>
      </c>
      <c r="E13492" s="10">
        <v>0</v>
      </c>
      <c r="F13492" s="12">
        <v>0</v>
      </c>
      <c r="G13492" s="12">
        <v>6.1166666666666663</v>
      </c>
      <c r="H13492" s="12">
        <v>0</v>
      </c>
      <c r="I13492" s="4" t="str">
        <f t="shared" si="421"/>
        <v>2026-08</v>
      </c>
      <c r="J13492" s="7" t="str">
        <f>VLOOKUP(C13492,'[1]T. Apoyo Sistema'!$B$1:$C$89,2,0)</f>
        <v>SI</v>
      </c>
    </row>
    <row r="13493" spans="1:10" x14ac:dyDescent="0.25">
      <c r="A13493" s="4" t="str">
        <f t="shared" si="420"/>
        <v>46252-POX61-psa1</v>
      </c>
      <c r="B13493" s="15">
        <v>46252</v>
      </c>
      <c r="C13493" s="10" t="s">
        <v>107</v>
      </c>
      <c r="D13493" s="10" t="s">
        <v>60</v>
      </c>
      <c r="E13493" s="10">
        <v>0</v>
      </c>
      <c r="F13493" s="12">
        <v>0</v>
      </c>
      <c r="G13493" s="12">
        <v>6.1166666666666663</v>
      </c>
      <c r="H13493" s="12">
        <v>0</v>
      </c>
      <c r="I13493" s="4" t="str">
        <f t="shared" si="421"/>
        <v>2026-08</v>
      </c>
      <c r="J13493" s="7" t="str">
        <f>VLOOKUP(C13493,'[1]T. Apoyo Sistema'!$B$1:$C$89,2,0)</f>
        <v>SI</v>
      </c>
    </row>
    <row r="13494" spans="1:10" x14ac:dyDescent="0.25">
      <c r="A13494" s="4" t="str">
        <f t="shared" si="420"/>
        <v>46252-POX61-psa2</v>
      </c>
      <c r="B13494" s="15">
        <v>46252</v>
      </c>
      <c r="C13494" s="10" t="s">
        <v>107</v>
      </c>
      <c r="D13494" s="10" t="s">
        <v>74</v>
      </c>
      <c r="E13494" s="10">
        <v>0</v>
      </c>
      <c r="F13494" s="12">
        <v>0</v>
      </c>
      <c r="G13494" s="12">
        <v>6.1166666666666663</v>
      </c>
      <c r="H13494" s="12">
        <v>0</v>
      </c>
      <c r="I13494" s="4" t="str">
        <f t="shared" si="421"/>
        <v>2026-08</v>
      </c>
      <c r="J13494" s="7" t="str">
        <f>VLOOKUP(C13494,'[1]T. Apoyo Sistema'!$B$1:$C$89,2,0)</f>
        <v>SI</v>
      </c>
    </row>
    <row r="13495" spans="1:10" x14ac:dyDescent="0.25">
      <c r="A13495" s="4" t="str">
        <f t="shared" si="420"/>
        <v>46252-POX61-psa3</v>
      </c>
      <c r="B13495" s="15">
        <v>46252</v>
      </c>
      <c r="C13495" s="10" t="s">
        <v>107</v>
      </c>
      <c r="D13495" s="10" t="s">
        <v>79</v>
      </c>
      <c r="E13495" s="10">
        <v>0</v>
      </c>
      <c r="F13495" s="12">
        <v>0</v>
      </c>
      <c r="G13495" s="12">
        <v>6.1166666666666663</v>
      </c>
      <c r="H13495" s="12">
        <v>0</v>
      </c>
      <c r="I13495" s="4" t="str">
        <f t="shared" si="421"/>
        <v>2026-08</v>
      </c>
      <c r="J13495" s="7" t="str">
        <f>VLOOKUP(C13495,'[1]T. Apoyo Sistema'!$B$1:$C$89,2,0)</f>
        <v>SI</v>
      </c>
    </row>
    <row r="13496" spans="1:10" x14ac:dyDescent="0.25">
      <c r="A13496" s="4" t="str">
        <f t="shared" si="420"/>
        <v>46252-POX61-psa4</v>
      </c>
      <c r="B13496" s="15">
        <v>46252</v>
      </c>
      <c r="C13496" s="10" t="s">
        <v>107</v>
      </c>
      <c r="D13496" s="10" t="s">
        <v>80</v>
      </c>
      <c r="E13496" s="10">
        <v>0</v>
      </c>
      <c r="F13496" s="12">
        <v>0</v>
      </c>
      <c r="G13496" s="12">
        <v>6.1166666666666663</v>
      </c>
      <c r="H13496" s="12">
        <v>0</v>
      </c>
      <c r="I13496" s="4" t="str">
        <f t="shared" si="421"/>
        <v>2026-08</v>
      </c>
      <c r="J13496" s="7" t="str">
        <f>VLOOKUP(C13496,'[1]T. Apoyo Sistema'!$B$1:$C$89,2,0)</f>
        <v>SI</v>
      </c>
    </row>
    <row r="13497" spans="1:10" x14ac:dyDescent="0.25">
      <c r="A13497" s="4" t="str">
        <f t="shared" si="420"/>
        <v>46252-POX61-psa5</v>
      </c>
      <c r="B13497" s="15">
        <v>46252</v>
      </c>
      <c r="C13497" s="10" t="s">
        <v>107</v>
      </c>
      <c r="D13497" s="10" t="s">
        <v>92</v>
      </c>
      <c r="E13497" s="10">
        <v>0</v>
      </c>
      <c r="F13497" s="12">
        <v>0</v>
      </c>
      <c r="G13497" s="12">
        <v>6.1166666666666663</v>
      </c>
      <c r="H13497" s="12">
        <v>0</v>
      </c>
      <c r="I13497" s="4" t="str">
        <f t="shared" si="421"/>
        <v>2026-08</v>
      </c>
      <c r="J13497" s="7" t="str">
        <f>VLOOKUP(C13497,'[1]T. Apoyo Sistema'!$B$1:$C$89,2,0)</f>
        <v>SI</v>
      </c>
    </row>
    <row r="13498" spans="1:10" x14ac:dyDescent="0.25">
      <c r="A13498" s="4" t="str">
        <f t="shared" si="420"/>
        <v>46252-POX61-psa6</v>
      </c>
      <c r="B13498" s="15">
        <v>46252</v>
      </c>
      <c r="C13498" s="10" t="s">
        <v>107</v>
      </c>
      <c r="D13498" s="10" t="s">
        <v>93</v>
      </c>
      <c r="E13498" s="10">
        <v>0</v>
      </c>
      <c r="F13498" s="12">
        <v>0</v>
      </c>
      <c r="G13498" s="12">
        <v>6.1166666666666663</v>
      </c>
      <c r="H13498" s="12">
        <v>0</v>
      </c>
      <c r="I13498" s="4" t="str">
        <f t="shared" si="421"/>
        <v>2026-08</v>
      </c>
      <c r="J13498" s="7" t="str">
        <f>VLOOKUP(C13498,'[1]T. Apoyo Sistema'!$B$1:$C$89,2,0)</f>
        <v>SI</v>
      </c>
    </row>
    <row r="13499" spans="1:10" x14ac:dyDescent="0.25">
      <c r="A13499" s="4" t="str">
        <f t="shared" si="420"/>
        <v>46252-POX61-sec1</v>
      </c>
      <c r="B13499" s="15">
        <v>46252</v>
      </c>
      <c r="C13499" s="10" t="s">
        <v>107</v>
      </c>
      <c r="D13499" s="10" t="s">
        <v>75</v>
      </c>
      <c r="E13499" s="10">
        <v>0</v>
      </c>
      <c r="F13499" s="12">
        <v>0</v>
      </c>
      <c r="G13499" s="12">
        <v>6.1166666666666663</v>
      </c>
      <c r="H13499" s="12">
        <v>0</v>
      </c>
      <c r="I13499" s="4" t="str">
        <f t="shared" si="421"/>
        <v>2026-08</v>
      </c>
      <c r="J13499" s="7" t="str">
        <f>VLOOKUP(C13499,'[1]T. Apoyo Sistema'!$B$1:$C$89,2,0)</f>
        <v>SI</v>
      </c>
    </row>
    <row r="13500" spans="1:10" x14ac:dyDescent="0.25">
      <c r="A13500" s="4" t="str">
        <f t="shared" si="420"/>
        <v>46252-POX61-sec2</v>
      </c>
      <c r="B13500" s="15">
        <v>46252</v>
      </c>
      <c r="C13500" s="10" t="s">
        <v>107</v>
      </c>
      <c r="D13500" s="10" t="s">
        <v>76</v>
      </c>
      <c r="E13500" s="10">
        <v>0</v>
      </c>
      <c r="F13500" s="12">
        <v>0</v>
      </c>
      <c r="G13500" s="12">
        <v>6.1166666666666663</v>
      </c>
      <c r="H13500" s="12">
        <v>0</v>
      </c>
      <c r="I13500" s="4" t="str">
        <f t="shared" si="421"/>
        <v>2026-08</v>
      </c>
      <c r="J13500" s="7" t="str">
        <f>VLOOKUP(C13500,'[1]T. Apoyo Sistema'!$B$1:$C$89,2,0)</f>
        <v>SI</v>
      </c>
    </row>
    <row r="13501" spans="1:10" x14ac:dyDescent="0.25">
      <c r="A13501" s="4" t="str">
        <f t="shared" si="420"/>
        <v>46252-POX63-bbd1</v>
      </c>
      <c r="B13501" s="15">
        <v>46252</v>
      </c>
      <c r="C13501" s="10" t="s">
        <v>11</v>
      </c>
      <c r="D13501" s="10" t="s">
        <v>69</v>
      </c>
      <c r="E13501" s="10">
        <v>0</v>
      </c>
      <c r="F13501" s="12">
        <v>0</v>
      </c>
      <c r="G13501" s="12">
        <v>5.4833333333333334</v>
      </c>
      <c r="H13501" s="12">
        <v>0</v>
      </c>
      <c r="I13501" s="4" t="str">
        <f t="shared" si="421"/>
        <v>2026-08</v>
      </c>
      <c r="J13501" s="7" t="str">
        <f>VLOOKUP(C13501,'[1]T. Apoyo Sistema'!$B$1:$C$89,2,0)</f>
        <v>SI</v>
      </c>
    </row>
    <row r="13502" spans="1:10" x14ac:dyDescent="0.25">
      <c r="A13502" s="4" t="str">
        <f t="shared" si="420"/>
        <v>46252-POX63-bbd2</v>
      </c>
      <c r="B13502" s="15">
        <v>46252</v>
      </c>
      <c r="C13502" s="10" t="s">
        <v>11</v>
      </c>
      <c r="D13502" s="10" t="s">
        <v>70</v>
      </c>
      <c r="E13502" s="10">
        <v>0</v>
      </c>
      <c r="F13502" s="12">
        <v>0</v>
      </c>
      <c r="G13502" s="12">
        <v>5.4833333333333334</v>
      </c>
      <c r="H13502" s="12">
        <v>0</v>
      </c>
      <c r="I13502" s="4" t="str">
        <f t="shared" si="421"/>
        <v>2026-08</v>
      </c>
      <c r="J13502" s="7" t="str">
        <f>VLOOKUP(C13502,'[1]T. Apoyo Sistema'!$B$1:$C$89,2,0)</f>
        <v>SI</v>
      </c>
    </row>
    <row r="13503" spans="1:10" x14ac:dyDescent="0.25">
      <c r="A13503" s="4" t="str">
        <f t="shared" si="420"/>
        <v>46252-POX63-com1</v>
      </c>
      <c r="B13503" s="15">
        <v>46252</v>
      </c>
      <c r="C13503" s="10" t="s">
        <v>11</v>
      </c>
      <c r="D13503" s="10" t="s">
        <v>71</v>
      </c>
      <c r="E13503" s="10">
        <v>0</v>
      </c>
      <c r="F13503" s="12">
        <v>1.2666666666666666</v>
      </c>
      <c r="G13503" s="12">
        <v>4.2166666666666668</v>
      </c>
      <c r="H13503" s="12">
        <v>0</v>
      </c>
      <c r="I13503" s="4" t="str">
        <f t="shared" si="421"/>
        <v>2026-08</v>
      </c>
      <c r="J13503" s="7" t="str">
        <f>VLOOKUP(C13503,'[1]T. Apoyo Sistema'!$B$1:$C$89,2,0)</f>
        <v>SI</v>
      </c>
    </row>
    <row r="13504" spans="1:10" x14ac:dyDescent="0.25">
      <c r="A13504" s="4" t="str">
        <f t="shared" si="420"/>
        <v>46252-POX63-com2</v>
      </c>
      <c r="B13504" s="15">
        <v>46252</v>
      </c>
      <c r="C13504" s="10" t="s">
        <v>11</v>
      </c>
      <c r="D13504" s="10" t="s">
        <v>72</v>
      </c>
      <c r="E13504" s="10">
        <v>0</v>
      </c>
      <c r="F13504" s="12">
        <v>0</v>
      </c>
      <c r="G13504" s="12">
        <v>5.4833333333333334</v>
      </c>
      <c r="H13504" s="12">
        <v>0</v>
      </c>
      <c r="I13504" s="4" t="str">
        <f t="shared" si="421"/>
        <v>2026-08</v>
      </c>
      <c r="J13504" s="7" t="str">
        <f>VLOOKUP(C13504,'[1]T. Apoyo Sistema'!$B$1:$C$89,2,0)</f>
        <v>SI</v>
      </c>
    </row>
    <row r="13505" spans="1:10" x14ac:dyDescent="0.25">
      <c r="A13505" s="4" t="str">
        <f t="shared" si="420"/>
        <v>46252-POX63-com3</v>
      </c>
      <c r="B13505" s="15">
        <v>46252</v>
      </c>
      <c r="C13505" s="10" t="s">
        <v>11</v>
      </c>
      <c r="D13505" s="10" t="s">
        <v>77</v>
      </c>
      <c r="E13505" s="10">
        <v>0</v>
      </c>
      <c r="F13505" s="12">
        <v>0</v>
      </c>
      <c r="G13505" s="12">
        <v>5.4833333333333334</v>
      </c>
      <c r="H13505" s="12">
        <v>0</v>
      </c>
      <c r="I13505" s="4" t="str">
        <f t="shared" si="421"/>
        <v>2026-08</v>
      </c>
      <c r="J13505" s="7" t="str">
        <f>VLOOKUP(C13505,'[1]T. Apoyo Sistema'!$B$1:$C$89,2,0)</f>
        <v>SI</v>
      </c>
    </row>
    <row r="13506" spans="1:10" x14ac:dyDescent="0.25">
      <c r="A13506" s="4" t="str">
        <f t="shared" ref="A13506:A13569" si="422">CONCATENATE(B13506,"-",C13506,"-",D13506)</f>
        <v>46252-POX63-gen1</v>
      </c>
      <c r="B13506" s="15">
        <v>46252</v>
      </c>
      <c r="C13506" s="10" t="s">
        <v>11</v>
      </c>
      <c r="D13506" s="10" t="s">
        <v>59</v>
      </c>
      <c r="E13506" s="10">
        <v>0</v>
      </c>
      <c r="F13506" s="12">
        <v>1.4666666666666666</v>
      </c>
      <c r="G13506" s="12">
        <v>4.0166666666666666</v>
      </c>
      <c r="H13506" s="12">
        <v>0</v>
      </c>
      <c r="I13506" s="4" t="str">
        <f t="shared" ref="I13506:I13569" si="423">TEXT(B13506,"yyyy-mm")</f>
        <v>2026-08</v>
      </c>
      <c r="J13506" s="7" t="str">
        <f>VLOOKUP(C13506,'[1]T. Apoyo Sistema'!$B$1:$C$89,2,0)</f>
        <v>SI</v>
      </c>
    </row>
    <row r="13507" spans="1:10" x14ac:dyDescent="0.25">
      <c r="A13507" s="4" t="str">
        <f t="shared" si="422"/>
        <v>46252-POX63-gen2</v>
      </c>
      <c r="B13507" s="15">
        <v>46252</v>
      </c>
      <c r="C13507" s="10" t="s">
        <v>11</v>
      </c>
      <c r="D13507" s="10" t="s">
        <v>73</v>
      </c>
      <c r="E13507" s="10">
        <v>0</v>
      </c>
      <c r="F13507" s="12">
        <v>0</v>
      </c>
      <c r="G13507" s="12">
        <v>5.4833333333333334</v>
      </c>
      <c r="H13507" s="12">
        <v>0</v>
      </c>
      <c r="I13507" s="4" t="str">
        <f t="shared" si="423"/>
        <v>2026-08</v>
      </c>
      <c r="J13507" s="7" t="str">
        <f>VLOOKUP(C13507,'[1]T. Apoyo Sistema'!$B$1:$C$89,2,0)</f>
        <v>SI</v>
      </c>
    </row>
    <row r="13508" spans="1:10" x14ac:dyDescent="0.25">
      <c r="A13508" s="4" t="str">
        <f t="shared" si="422"/>
        <v>46252-POX63-motocom1</v>
      </c>
      <c r="B13508" s="15">
        <v>46252</v>
      </c>
      <c r="C13508" s="10" t="s">
        <v>11</v>
      </c>
      <c r="D13508" s="10" t="s">
        <v>104</v>
      </c>
      <c r="E13508" s="10">
        <v>0</v>
      </c>
      <c r="F13508" s="6">
        <v>0</v>
      </c>
      <c r="G13508" s="6">
        <v>0</v>
      </c>
      <c r="H13508" s="6">
        <v>0</v>
      </c>
      <c r="I13508" s="4" t="str">
        <f t="shared" si="423"/>
        <v>2026-08</v>
      </c>
      <c r="J13508" s="7" t="str">
        <f>VLOOKUP(C13508,'[1]T. Apoyo Sistema'!$B$1:$C$89,2,0)</f>
        <v>SI</v>
      </c>
    </row>
    <row r="13509" spans="1:10" x14ac:dyDescent="0.25">
      <c r="A13509" s="4" t="str">
        <f t="shared" si="422"/>
        <v>46252-POX63-motocom2</v>
      </c>
      <c r="B13509" s="15">
        <v>46252</v>
      </c>
      <c r="C13509" s="10" t="s">
        <v>11</v>
      </c>
      <c r="D13509" s="10" t="s">
        <v>105</v>
      </c>
      <c r="E13509" s="10">
        <v>0</v>
      </c>
      <c r="F13509" s="6">
        <v>0</v>
      </c>
      <c r="G13509" s="6">
        <v>0</v>
      </c>
      <c r="H13509" s="6">
        <v>0</v>
      </c>
      <c r="I13509" s="4" t="str">
        <f t="shared" si="423"/>
        <v>2026-08</v>
      </c>
      <c r="J13509" s="7" t="str">
        <f>VLOOKUP(C13509,'[1]T. Apoyo Sistema'!$B$1:$C$89,2,0)</f>
        <v>SI</v>
      </c>
    </row>
    <row r="13510" spans="1:10" x14ac:dyDescent="0.25">
      <c r="A13510" s="4" t="str">
        <f t="shared" si="422"/>
        <v>46252-POX63-psa1</v>
      </c>
      <c r="B13510" s="15">
        <v>46252</v>
      </c>
      <c r="C13510" s="10" t="s">
        <v>11</v>
      </c>
      <c r="D13510" s="10" t="s">
        <v>60</v>
      </c>
      <c r="E13510" s="10">
        <v>0</v>
      </c>
      <c r="F13510" s="12">
        <v>1.1666666666666667</v>
      </c>
      <c r="G13510" s="12">
        <v>4.3166666666666664</v>
      </c>
      <c r="H13510" s="12">
        <v>0</v>
      </c>
      <c r="I13510" s="4" t="str">
        <f t="shared" si="423"/>
        <v>2026-08</v>
      </c>
      <c r="J13510" s="7" t="str">
        <f>VLOOKUP(C13510,'[1]T. Apoyo Sistema'!$B$1:$C$89,2,0)</f>
        <v>SI</v>
      </c>
    </row>
    <row r="13511" spans="1:10" x14ac:dyDescent="0.25">
      <c r="A13511" s="4" t="str">
        <f t="shared" si="422"/>
        <v>46252-POX63-psa2</v>
      </c>
      <c r="B13511" s="15">
        <v>46252</v>
      </c>
      <c r="C13511" s="10" t="s">
        <v>11</v>
      </c>
      <c r="D13511" s="10" t="s">
        <v>74</v>
      </c>
      <c r="E13511" s="10">
        <v>0</v>
      </c>
      <c r="F13511" s="12">
        <v>0</v>
      </c>
      <c r="G13511" s="12">
        <v>5.4833333333333334</v>
      </c>
      <c r="H13511" s="12">
        <v>0</v>
      </c>
      <c r="I13511" s="4" t="str">
        <f t="shared" si="423"/>
        <v>2026-08</v>
      </c>
      <c r="J13511" s="7" t="str">
        <f>VLOOKUP(C13511,'[1]T. Apoyo Sistema'!$B$1:$C$89,2,0)</f>
        <v>SI</v>
      </c>
    </row>
    <row r="13512" spans="1:10" x14ac:dyDescent="0.25">
      <c r="A13512" s="4" t="str">
        <f t="shared" si="422"/>
        <v>46252-POX63-psa3</v>
      </c>
      <c r="B13512" s="15">
        <v>46252</v>
      </c>
      <c r="C13512" s="10" t="s">
        <v>11</v>
      </c>
      <c r="D13512" s="10" t="s">
        <v>79</v>
      </c>
      <c r="E13512" s="10">
        <v>0</v>
      </c>
      <c r="F13512" s="12">
        <v>0</v>
      </c>
      <c r="G13512" s="12">
        <v>5.4833333333333334</v>
      </c>
      <c r="H13512" s="12">
        <v>0</v>
      </c>
      <c r="I13512" s="4" t="str">
        <f t="shared" si="423"/>
        <v>2026-08</v>
      </c>
      <c r="J13512" s="7" t="str">
        <f>VLOOKUP(C13512,'[1]T. Apoyo Sistema'!$B$1:$C$89,2,0)</f>
        <v>SI</v>
      </c>
    </row>
    <row r="13513" spans="1:10" x14ac:dyDescent="0.25">
      <c r="A13513" s="4" t="str">
        <f t="shared" si="422"/>
        <v>46252-POX63-psa4</v>
      </c>
      <c r="B13513" s="15">
        <v>46252</v>
      </c>
      <c r="C13513" s="10" t="s">
        <v>11</v>
      </c>
      <c r="D13513" s="10" t="s">
        <v>80</v>
      </c>
      <c r="E13513" s="10">
        <v>0</v>
      </c>
      <c r="F13513" s="12">
        <v>1.1666666666666667</v>
      </c>
      <c r="G13513" s="12">
        <v>4.3166666666666664</v>
      </c>
      <c r="H13513" s="12">
        <v>0</v>
      </c>
      <c r="I13513" s="4" t="str">
        <f t="shared" si="423"/>
        <v>2026-08</v>
      </c>
      <c r="J13513" s="7" t="str">
        <f>VLOOKUP(C13513,'[1]T. Apoyo Sistema'!$B$1:$C$89,2,0)</f>
        <v>SI</v>
      </c>
    </row>
    <row r="13514" spans="1:10" x14ac:dyDescent="0.25">
      <c r="A13514" s="4" t="str">
        <f t="shared" si="422"/>
        <v>46252-POX63-psa5</v>
      </c>
      <c r="B13514" s="15">
        <v>46252</v>
      </c>
      <c r="C13514" s="10" t="s">
        <v>11</v>
      </c>
      <c r="D13514" s="10" t="s">
        <v>92</v>
      </c>
      <c r="E13514" s="10">
        <v>0</v>
      </c>
      <c r="F13514" s="12">
        <v>0</v>
      </c>
      <c r="G13514" s="12">
        <v>5.4833333333333334</v>
      </c>
      <c r="H13514" s="12">
        <v>0</v>
      </c>
      <c r="I13514" s="4" t="str">
        <f t="shared" si="423"/>
        <v>2026-08</v>
      </c>
      <c r="J13514" s="7" t="str">
        <f>VLOOKUP(C13514,'[1]T. Apoyo Sistema'!$B$1:$C$89,2,0)</f>
        <v>SI</v>
      </c>
    </row>
    <row r="13515" spans="1:10" x14ac:dyDescent="0.25">
      <c r="A13515" s="4" t="str">
        <f t="shared" si="422"/>
        <v>46252-POX63-psa6</v>
      </c>
      <c r="B13515" s="15">
        <v>46252</v>
      </c>
      <c r="C13515" s="10" t="s">
        <v>11</v>
      </c>
      <c r="D13515" s="10" t="s">
        <v>93</v>
      </c>
      <c r="E13515" s="10">
        <v>0</v>
      </c>
      <c r="F13515" s="12">
        <v>0</v>
      </c>
      <c r="G13515" s="12">
        <v>5.4833333333333334</v>
      </c>
      <c r="H13515" s="12">
        <v>0</v>
      </c>
      <c r="I13515" s="4" t="str">
        <f t="shared" si="423"/>
        <v>2026-08</v>
      </c>
      <c r="J13515" s="7" t="str">
        <f>VLOOKUP(C13515,'[1]T. Apoyo Sistema'!$B$1:$C$89,2,0)</f>
        <v>SI</v>
      </c>
    </row>
    <row r="13516" spans="1:10" x14ac:dyDescent="0.25">
      <c r="A13516" s="4" t="str">
        <f t="shared" si="422"/>
        <v>46252-POX63-sec1</v>
      </c>
      <c r="B13516" s="15">
        <v>46252</v>
      </c>
      <c r="C13516" s="10" t="s">
        <v>11</v>
      </c>
      <c r="D13516" s="10" t="s">
        <v>75</v>
      </c>
      <c r="E13516" s="10">
        <v>0</v>
      </c>
      <c r="F13516" s="12">
        <v>1.3833333333333333</v>
      </c>
      <c r="G13516" s="12">
        <v>4.0999999999999996</v>
      </c>
      <c r="H13516" s="12">
        <v>0</v>
      </c>
      <c r="I13516" s="4" t="str">
        <f t="shared" si="423"/>
        <v>2026-08</v>
      </c>
      <c r="J13516" s="7" t="str">
        <f>VLOOKUP(C13516,'[1]T. Apoyo Sistema'!$B$1:$C$89,2,0)</f>
        <v>SI</v>
      </c>
    </row>
    <row r="13517" spans="1:10" x14ac:dyDescent="0.25">
      <c r="A13517" s="4" t="str">
        <f t="shared" si="422"/>
        <v>46252-POX63-sec2</v>
      </c>
      <c r="B13517" s="15">
        <v>46252</v>
      </c>
      <c r="C13517" s="10" t="s">
        <v>11</v>
      </c>
      <c r="D13517" s="10" t="s">
        <v>76</v>
      </c>
      <c r="E13517" s="10">
        <v>0</v>
      </c>
      <c r="F13517" s="12">
        <v>1.3833333333333333</v>
      </c>
      <c r="G13517" s="12">
        <v>4.0999999999999996</v>
      </c>
      <c r="H13517" s="12">
        <v>0</v>
      </c>
      <c r="I13517" s="4" t="str">
        <f t="shared" si="423"/>
        <v>2026-08</v>
      </c>
      <c r="J13517" s="7" t="str">
        <f>VLOOKUP(C13517,'[1]T. Apoyo Sistema'!$B$1:$C$89,2,0)</f>
        <v>SI</v>
      </c>
    </row>
    <row r="13518" spans="1:10" x14ac:dyDescent="0.25">
      <c r="A13518" s="4" t="str">
        <f t="shared" si="422"/>
        <v>46252-POX64-bbd1</v>
      </c>
      <c r="B13518" s="15">
        <v>46252</v>
      </c>
      <c r="C13518" s="10" t="s">
        <v>109</v>
      </c>
      <c r="D13518" s="10" t="s">
        <v>69</v>
      </c>
      <c r="E13518" s="10">
        <v>0</v>
      </c>
      <c r="F13518" s="12">
        <v>0</v>
      </c>
      <c r="G13518" s="12">
        <v>10.4</v>
      </c>
      <c r="H13518" s="12">
        <v>0</v>
      </c>
      <c r="I13518" s="4" t="str">
        <f t="shared" si="423"/>
        <v>2026-08</v>
      </c>
      <c r="J13518" s="7" t="str">
        <f>VLOOKUP(C13518,'[1]T. Apoyo Sistema'!$B$1:$C$89,2,0)</f>
        <v>SI</v>
      </c>
    </row>
    <row r="13519" spans="1:10" x14ac:dyDescent="0.25">
      <c r="A13519" s="4" t="str">
        <f t="shared" si="422"/>
        <v>46252-POX64-bbd2</v>
      </c>
      <c r="B13519" s="15">
        <v>46252</v>
      </c>
      <c r="C13519" s="10" t="s">
        <v>109</v>
      </c>
      <c r="D13519" s="10" t="s">
        <v>70</v>
      </c>
      <c r="E13519" s="10">
        <v>0</v>
      </c>
      <c r="F13519" s="12">
        <v>0.36666666666666664</v>
      </c>
      <c r="G13519" s="12">
        <v>10.033333333333333</v>
      </c>
      <c r="H13519" s="12">
        <v>0</v>
      </c>
      <c r="I13519" s="4" t="str">
        <f t="shared" si="423"/>
        <v>2026-08</v>
      </c>
      <c r="J13519" s="7" t="str">
        <f>VLOOKUP(C13519,'[1]T. Apoyo Sistema'!$B$1:$C$89,2,0)</f>
        <v>SI</v>
      </c>
    </row>
    <row r="13520" spans="1:10" x14ac:dyDescent="0.25">
      <c r="A13520" s="4" t="str">
        <f t="shared" si="422"/>
        <v>46252-POX64-com1</v>
      </c>
      <c r="B13520" s="15">
        <v>46252</v>
      </c>
      <c r="C13520" s="10" t="s">
        <v>109</v>
      </c>
      <c r="D13520" s="10" t="s">
        <v>71</v>
      </c>
      <c r="E13520" s="10">
        <v>0</v>
      </c>
      <c r="F13520" s="12">
        <v>1.1333333333333333</v>
      </c>
      <c r="G13520" s="12">
        <v>9.2666666666666675</v>
      </c>
      <c r="H13520" s="12">
        <v>0</v>
      </c>
      <c r="I13520" s="4" t="str">
        <f t="shared" si="423"/>
        <v>2026-08</v>
      </c>
      <c r="J13520" s="7" t="str">
        <f>VLOOKUP(C13520,'[1]T. Apoyo Sistema'!$B$1:$C$89,2,0)</f>
        <v>SI</v>
      </c>
    </row>
    <row r="13521" spans="1:10" x14ac:dyDescent="0.25">
      <c r="A13521" s="4" t="str">
        <f t="shared" si="422"/>
        <v>46252-POX64-com2</v>
      </c>
      <c r="B13521" s="15">
        <v>46252</v>
      </c>
      <c r="C13521" s="10" t="s">
        <v>109</v>
      </c>
      <c r="D13521" s="10" t="s">
        <v>72</v>
      </c>
      <c r="E13521" s="10">
        <v>0</v>
      </c>
      <c r="F13521" s="12">
        <v>1.1499999999999999</v>
      </c>
      <c r="G13521" s="12">
        <v>9.25</v>
      </c>
      <c r="H13521" s="12">
        <v>0</v>
      </c>
      <c r="I13521" s="4" t="str">
        <f t="shared" si="423"/>
        <v>2026-08</v>
      </c>
      <c r="J13521" s="7" t="str">
        <f>VLOOKUP(C13521,'[1]T. Apoyo Sistema'!$B$1:$C$89,2,0)</f>
        <v>SI</v>
      </c>
    </row>
    <row r="13522" spans="1:10" x14ac:dyDescent="0.25">
      <c r="A13522" s="4" t="str">
        <f t="shared" si="422"/>
        <v>46252-POX64-com3</v>
      </c>
      <c r="B13522" s="15">
        <v>46252</v>
      </c>
      <c r="C13522" s="10" t="s">
        <v>109</v>
      </c>
      <c r="D13522" s="10" t="s">
        <v>77</v>
      </c>
      <c r="E13522" s="10">
        <v>0</v>
      </c>
      <c r="F13522" s="12">
        <v>10.4</v>
      </c>
      <c r="G13522" s="12">
        <v>0</v>
      </c>
      <c r="H13522" s="12">
        <v>0</v>
      </c>
      <c r="I13522" s="4" t="str">
        <f t="shared" si="423"/>
        <v>2026-08</v>
      </c>
      <c r="J13522" s="7" t="str">
        <f>VLOOKUP(C13522,'[1]T. Apoyo Sistema'!$B$1:$C$89,2,0)</f>
        <v>SI</v>
      </c>
    </row>
    <row r="13523" spans="1:10" x14ac:dyDescent="0.25">
      <c r="A13523" s="4" t="str">
        <f t="shared" si="422"/>
        <v>46252-POX64-gen1</v>
      </c>
      <c r="B13523" s="15">
        <v>46252</v>
      </c>
      <c r="C13523" s="10" t="s">
        <v>109</v>
      </c>
      <c r="D13523" s="10" t="s">
        <v>59</v>
      </c>
      <c r="E13523" s="10">
        <v>0</v>
      </c>
      <c r="F13523" s="12">
        <v>0</v>
      </c>
      <c r="G13523" s="12">
        <v>10.4</v>
      </c>
      <c r="H13523" s="12">
        <v>0</v>
      </c>
      <c r="I13523" s="4" t="str">
        <f t="shared" si="423"/>
        <v>2026-08</v>
      </c>
      <c r="J13523" s="7" t="str">
        <f>VLOOKUP(C13523,'[1]T. Apoyo Sistema'!$B$1:$C$89,2,0)</f>
        <v>SI</v>
      </c>
    </row>
    <row r="13524" spans="1:10" x14ac:dyDescent="0.25">
      <c r="A13524" s="4" t="str">
        <f t="shared" si="422"/>
        <v>46252-POX64-gen2</v>
      </c>
      <c r="B13524" s="15">
        <v>46252</v>
      </c>
      <c r="C13524" s="10" t="s">
        <v>109</v>
      </c>
      <c r="D13524" s="10" t="s">
        <v>73</v>
      </c>
      <c r="E13524" s="10">
        <v>0</v>
      </c>
      <c r="F13524" s="12">
        <v>10.4</v>
      </c>
      <c r="G13524" s="12">
        <v>0</v>
      </c>
      <c r="H13524" s="12">
        <v>0</v>
      </c>
      <c r="I13524" s="4" t="str">
        <f t="shared" si="423"/>
        <v>2026-08</v>
      </c>
      <c r="J13524" s="7" t="str">
        <f>VLOOKUP(C13524,'[1]T. Apoyo Sistema'!$B$1:$C$89,2,0)</f>
        <v>SI</v>
      </c>
    </row>
    <row r="13525" spans="1:10" x14ac:dyDescent="0.25">
      <c r="A13525" s="4" t="str">
        <f t="shared" si="422"/>
        <v>46252-POX64-psa1</v>
      </c>
      <c r="B13525" s="15">
        <v>46252</v>
      </c>
      <c r="C13525" s="10" t="s">
        <v>109</v>
      </c>
      <c r="D13525" s="10" t="s">
        <v>60</v>
      </c>
      <c r="E13525" s="10">
        <v>0</v>
      </c>
      <c r="F13525" s="12">
        <v>1.1166666666666667</v>
      </c>
      <c r="G13525" s="12">
        <v>9.2833333333333332</v>
      </c>
      <c r="H13525" s="12">
        <v>0</v>
      </c>
      <c r="I13525" s="4" t="str">
        <f t="shared" si="423"/>
        <v>2026-08</v>
      </c>
      <c r="J13525" s="7" t="str">
        <f>VLOOKUP(C13525,'[1]T. Apoyo Sistema'!$B$1:$C$89,2,0)</f>
        <v>SI</v>
      </c>
    </row>
    <row r="13526" spans="1:10" x14ac:dyDescent="0.25">
      <c r="A13526" s="4" t="str">
        <f t="shared" si="422"/>
        <v>46252-POX64-psa2</v>
      </c>
      <c r="B13526" s="15">
        <v>46252</v>
      </c>
      <c r="C13526" s="10" t="s">
        <v>109</v>
      </c>
      <c r="D13526" s="10" t="s">
        <v>74</v>
      </c>
      <c r="E13526" s="10">
        <v>0</v>
      </c>
      <c r="F13526" s="12">
        <v>1.1166666666666667</v>
      </c>
      <c r="G13526" s="12">
        <v>9.2833333333333332</v>
      </c>
      <c r="H13526" s="12">
        <v>0</v>
      </c>
      <c r="I13526" s="4" t="str">
        <f t="shared" si="423"/>
        <v>2026-08</v>
      </c>
      <c r="J13526" s="7" t="str">
        <f>VLOOKUP(C13526,'[1]T. Apoyo Sistema'!$B$1:$C$89,2,0)</f>
        <v>SI</v>
      </c>
    </row>
    <row r="13527" spans="1:10" x14ac:dyDescent="0.25">
      <c r="A13527" s="4" t="str">
        <f t="shared" si="422"/>
        <v>46252-POX64-psa3</v>
      </c>
      <c r="B13527" s="15">
        <v>46252</v>
      </c>
      <c r="C13527" s="10" t="s">
        <v>109</v>
      </c>
      <c r="D13527" s="10" t="s">
        <v>79</v>
      </c>
      <c r="E13527" s="10">
        <v>0</v>
      </c>
      <c r="F13527" s="12">
        <v>2.1</v>
      </c>
      <c r="G13527" s="12">
        <v>8.3000000000000007</v>
      </c>
      <c r="H13527" s="12">
        <v>0</v>
      </c>
      <c r="I13527" s="4" t="str">
        <f t="shared" si="423"/>
        <v>2026-08</v>
      </c>
      <c r="J13527" s="7" t="str">
        <f>VLOOKUP(C13527,'[1]T. Apoyo Sistema'!$B$1:$C$89,2,0)</f>
        <v>SI</v>
      </c>
    </row>
    <row r="13528" spans="1:10" x14ac:dyDescent="0.25">
      <c r="A13528" s="4" t="str">
        <f t="shared" si="422"/>
        <v>46252-POX64-psa4</v>
      </c>
      <c r="B13528" s="15">
        <v>46252</v>
      </c>
      <c r="C13528" s="10" t="s">
        <v>109</v>
      </c>
      <c r="D13528" s="10" t="s">
        <v>80</v>
      </c>
      <c r="E13528" s="10">
        <v>0</v>
      </c>
      <c r="F13528" s="12">
        <v>1.1166666666666667</v>
      </c>
      <c r="G13528" s="12">
        <v>9.2833333333333332</v>
      </c>
      <c r="H13528" s="12">
        <v>0</v>
      </c>
      <c r="I13528" s="4" t="str">
        <f t="shared" si="423"/>
        <v>2026-08</v>
      </c>
      <c r="J13528" s="7" t="str">
        <f>VLOOKUP(C13528,'[1]T. Apoyo Sistema'!$B$1:$C$89,2,0)</f>
        <v>SI</v>
      </c>
    </row>
    <row r="13529" spans="1:10" x14ac:dyDescent="0.25">
      <c r="A13529" s="4" t="str">
        <f t="shared" si="422"/>
        <v>46252-POX64-sec1</v>
      </c>
      <c r="B13529" s="15">
        <v>46252</v>
      </c>
      <c r="C13529" s="10" t="s">
        <v>109</v>
      </c>
      <c r="D13529" s="10" t="s">
        <v>75</v>
      </c>
      <c r="E13529" s="10">
        <v>0</v>
      </c>
      <c r="F13529" s="12">
        <v>10.4</v>
      </c>
      <c r="G13529" s="12">
        <v>0</v>
      </c>
      <c r="H13529" s="12">
        <v>0</v>
      </c>
      <c r="I13529" s="4" t="str">
        <f t="shared" si="423"/>
        <v>2026-08</v>
      </c>
      <c r="J13529" s="7" t="str">
        <f>VLOOKUP(C13529,'[1]T. Apoyo Sistema'!$B$1:$C$89,2,0)</f>
        <v>SI</v>
      </c>
    </row>
    <row r="13530" spans="1:10" x14ac:dyDescent="0.25">
      <c r="A13530" s="4" t="str">
        <f t="shared" si="422"/>
        <v>46252-POX64-sec2</v>
      </c>
      <c r="B13530" s="15">
        <v>46252</v>
      </c>
      <c r="C13530" s="10" t="s">
        <v>109</v>
      </c>
      <c r="D13530" s="10" t="s">
        <v>76</v>
      </c>
      <c r="E13530" s="10">
        <v>0</v>
      </c>
      <c r="F13530" s="12">
        <v>10.4</v>
      </c>
      <c r="G13530" s="12">
        <v>0</v>
      </c>
      <c r="H13530" s="12">
        <v>0</v>
      </c>
      <c r="I13530" s="4" t="str">
        <f t="shared" si="423"/>
        <v>2026-08</v>
      </c>
      <c r="J13530" s="7" t="str">
        <f>VLOOKUP(C13530,'[1]T. Apoyo Sistema'!$B$1:$C$89,2,0)</f>
        <v>SI</v>
      </c>
    </row>
    <row r="13531" spans="1:10" x14ac:dyDescent="0.25">
      <c r="A13531" s="4" t="str">
        <f t="shared" si="422"/>
        <v>46252-POX65-bbd1</v>
      </c>
      <c r="B13531" s="15">
        <v>46252</v>
      </c>
      <c r="C13531" s="10" t="s">
        <v>46</v>
      </c>
      <c r="D13531" s="10" t="s">
        <v>69</v>
      </c>
      <c r="E13531" s="10">
        <v>0</v>
      </c>
      <c r="F13531" s="12">
        <v>0</v>
      </c>
      <c r="G13531" s="12">
        <v>7.3833333333333337</v>
      </c>
      <c r="H13531" s="12">
        <v>0</v>
      </c>
      <c r="I13531" s="4" t="str">
        <f t="shared" si="423"/>
        <v>2026-08</v>
      </c>
      <c r="J13531" s="7" t="str">
        <f>VLOOKUP(C13531,'[1]T. Apoyo Sistema'!$B$1:$C$89,2,0)</f>
        <v>SI</v>
      </c>
    </row>
    <row r="13532" spans="1:10" x14ac:dyDescent="0.25">
      <c r="A13532" s="4" t="str">
        <f t="shared" si="422"/>
        <v>46252-POX65-bbd2</v>
      </c>
      <c r="B13532" s="15">
        <v>46252</v>
      </c>
      <c r="C13532" s="10" t="s">
        <v>46</v>
      </c>
      <c r="D13532" s="10" t="s">
        <v>70</v>
      </c>
      <c r="E13532" s="10">
        <v>0</v>
      </c>
      <c r="F13532" s="12">
        <v>0</v>
      </c>
      <c r="G13532" s="12">
        <v>7.3833333333333337</v>
      </c>
      <c r="H13532" s="12">
        <v>0</v>
      </c>
      <c r="I13532" s="4" t="str">
        <f t="shared" si="423"/>
        <v>2026-08</v>
      </c>
      <c r="J13532" s="7" t="str">
        <f>VLOOKUP(C13532,'[1]T. Apoyo Sistema'!$B$1:$C$89,2,0)</f>
        <v>SI</v>
      </c>
    </row>
    <row r="13533" spans="1:10" x14ac:dyDescent="0.25">
      <c r="A13533" s="4" t="str">
        <f t="shared" si="422"/>
        <v>46252-POX65-com1</v>
      </c>
      <c r="B13533" s="15">
        <v>46252</v>
      </c>
      <c r="C13533" s="10" t="s">
        <v>46</v>
      </c>
      <c r="D13533" s="10" t="s">
        <v>71</v>
      </c>
      <c r="E13533" s="10">
        <v>0</v>
      </c>
      <c r="F13533" s="12">
        <v>0</v>
      </c>
      <c r="G13533" s="12">
        <v>7.3833333333333337</v>
      </c>
      <c r="H13533" s="12">
        <v>0</v>
      </c>
      <c r="I13533" s="4" t="str">
        <f t="shared" si="423"/>
        <v>2026-08</v>
      </c>
      <c r="J13533" s="7" t="str">
        <f>VLOOKUP(C13533,'[1]T. Apoyo Sistema'!$B$1:$C$89,2,0)</f>
        <v>SI</v>
      </c>
    </row>
    <row r="13534" spans="1:10" x14ac:dyDescent="0.25">
      <c r="A13534" s="4" t="str">
        <f t="shared" si="422"/>
        <v>46252-POX65-com2</v>
      </c>
      <c r="B13534" s="15">
        <v>46252</v>
      </c>
      <c r="C13534" s="10" t="s">
        <v>46</v>
      </c>
      <c r="D13534" s="10" t="s">
        <v>72</v>
      </c>
      <c r="E13534" s="10">
        <v>0</v>
      </c>
      <c r="F13534" s="12">
        <v>3.85</v>
      </c>
      <c r="G13534" s="12">
        <v>3.5333333333333337</v>
      </c>
      <c r="H13534" s="12">
        <v>0</v>
      </c>
      <c r="I13534" s="4" t="str">
        <f t="shared" si="423"/>
        <v>2026-08</v>
      </c>
      <c r="J13534" s="7" t="str">
        <f>VLOOKUP(C13534,'[1]T. Apoyo Sistema'!$B$1:$C$89,2,0)</f>
        <v>SI</v>
      </c>
    </row>
    <row r="13535" spans="1:10" x14ac:dyDescent="0.25">
      <c r="A13535" s="4" t="str">
        <f t="shared" si="422"/>
        <v>46252-POX65-com3</v>
      </c>
      <c r="B13535" s="15">
        <v>46252</v>
      </c>
      <c r="C13535" s="10" t="s">
        <v>46</v>
      </c>
      <c r="D13535" s="10" t="s">
        <v>77</v>
      </c>
      <c r="E13535" s="10">
        <v>0</v>
      </c>
      <c r="F13535" s="12">
        <v>0.3</v>
      </c>
      <c r="G13535" s="12">
        <v>7.0833333333333339</v>
      </c>
      <c r="H13535" s="12">
        <v>0</v>
      </c>
      <c r="I13535" s="4" t="str">
        <f t="shared" si="423"/>
        <v>2026-08</v>
      </c>
      <c r="J13535" s="7" t="str">
        <f>VLOOKUP(C13535,'[1]T. Apoyo Sistema'!$B$1:$C$89,2,0)</f>
        <v>SI</v>
      </c>
    </row>
    <row r="13536" spans="1:10" x14ac:dyDescent="0.25">
      <c r="A13536" s="4" t="str">
        <f t="shared" si="422"/>
        <v>46252-POX65-gen1</v>
      </c>
      <c r="B13536" s="15">
        <v>46252</v>
      </c>
      <c r="C13536" s="10" t="s">
        <v>46</v>
      </c>
      <c r="D13536" s="10" t="s">
        <v>59</v>
      </c>
      <c r="E13536" s="10">
        <v>4</v>
      </c>
      <c r="F13536" s="12">
        <v>2.7333333333333334</v>
      </c>
      <c r="G13536" s="12">
        <v>2.6333333333333337</v>
      </c>
      <c r="H13536" s="12">
        <v>2.0166666666666666</v>
      </c>
      <c r="I13536" s="4" t="str">
        <f t="shared" si="423"/>
        <v>2026-08</v>
      </c>
      <c r="J13536" s="7" t="str">
        <f>VLOOKUP(C13536,'[1]T. Apoyo Sistema'!$B$1:$C$89,2,0)</f>
        <v>SI</v>
      </c>
    </row>
    <row r="13537" spans="1:10" x14ac:dyDescent="0.25">
      <c r="A13537" s="4" t="str">
        <f t="shared" si="422"/>
        <v>46252-POX65-gen2</v>
      </c>
      <c r="B13537" s="15">
        <v>46252</v>
      </c>
      <c r="C13537" s="10" t="s">
        <v>46</v>
      </c>
      <c r="D13537" s="10" t="s">
        <v>73</v>
      </c>
      <c r="E13537" s="10">
        <v>4</v>
      </c>
      <c r="F13537" s="12">
        <v>1.7666666666666666</v>
      </c>
      <c r="G13537" s="12">
        <v>5</v>
      </c>
      <c r="H13537" s="12">
        <v>0.6166666666666667</v>
      </c>
      <c r="I13537" s="4" t="str">
        <f t="shared" si="423"/>
        <v>2026-08</v>
      </c>
      <c r="J13537" s="7" t="str">
        <f>VLOOKUP(C13537,'[1]T. Apoyo Sistema'!$B$1:$C$89,2,0)</f>
        <v>SI</v>
      </c>
    </row>
    <row r="13538" spans="1:10" x14ac:dyDescent="0.25">
      <c r="A13538" s="4" t="str">
        <f t="shared" si="422"/>
        <v>46252-POX65-psa1</v>
      </c>
      <c r="B13538" s="15">
        <v>46252</v>
      </c>
      <c r="C13538" s="10" t="s">
        <v>46</v>
      </c>
      <c r="D13538" s="10" t="s">
        <v>60</v>
      </c>
      <c r="E13538" s="10">
        <v>0</v>
      </c>
      <c r="F13538" s="12">
        <v>3.5166666666666666</v>
      </c>
      <c r="G13538" s="12">
        <v>3.8666666666666671</v>
      </c>
      <c r="H13538" s="12">
        <v>0</v>
      </c>
      <c r="I13538" s="4" t="str">
        <f t="shared" si="423"/>
        <v>2026-08</v>
      </c>
      <c r="J13538" s="7" t="str">
        <f>VLOOKUP(C13538,'[1]T. Apoyo Sistema'!$B$1:$C$89,2,0)</f>
        <v>SI</v>
      </c>
    </row>
    <row r="13539" spans="1:10" x14ac:dyDescent="0.25">
      <c r="A13539" s="4" t="str">
        <f t="shared" si="422"/>
        <v>46252-POX65-psa2</v>
      </c>
      <c r="B13539" s="15">
        <v>46252</v>
      </c>
      <c r="C13539" s="10" t="s">
        <v>46</v>
      </c>
      <c r="D13539" s="10" t="s">
        <v>74</v>
      </c>
      <c r="E13539" s="10">
        <v>0</v>
      </c>
      <c r="F13539" s="12">
        <v>0.25</v>
      </c>
      <c r="G13539" s="12">
        <v>7.1333333333333337</v>
      </c>
      <c r="H13539" s="12">
        <v>0</v>
      </c>
      <c r="I13539" s="4" t="str">
        <f t="shared" si="423"/>
        <v>2026-08</v>
      </c>
      <c r="J13539" s="7" t="str">
        <f>VLOOKUP(C13539,'[1]T. Apoyo Sistema'!$B$1:$C$89,2,0)</f>
        <v>SI</v>
      </c>
    </row>
    <row r="13540" spans="1:10" x14ac:dyDescent="0.25">
      <c r="A13540" s="4" t="str">
        <f t="shared" si="422"/>
        <v>46252-POX65-psa3</v>
      </c>
      <c r="B13540" s="15">
        <v>46252</v>
      </c>
      <c r="C13540" s="10" t="s">
        <v>46</v>
      </c>
      <c r="D13540" s="10" t="s">
        <v>79</v>
      </c>
      <c r="E13540" s="10">
        <v>0</v>
      </c>
      <c r="F13540" s="12">
        <v>3.5</v>
      </c>
      <c r="G13540" s="12">
        <v>3.8833333333333337</v>
      </c>
      <c r="H13540" s="12">
        <v>0</v>
      </c>
      <c r="I13540" s="4" t="str">
        <f t="shared" si="423"/>
        <v>2026-08</v>
      </c>
      <c r="J13540" s="7" t="str">
        <f>VLOOKUP(C13540,'[1]T. Apoyo Sistema'!$B$1:$C$89,2,0)</f>
        <v>SI</v>
      </c>
    </row>
    <row r="13541" spans="1:10" x14ac:dyDescent="0.25">
      <c r="A13541" s="4" t="str">
        <f t="shared" si="422"/>
        <v>46252-POX65-psa4</v>
      </c>
      <c r="B13541" s="15">
        <v>46252</v>
      </c>
      <c r="C13541" s="10" t="s">
        <v>46</v>
      </c>
      <c r="D13541" s="10" t="s">
        <v>80</v>
      </c>
      <c r="E13541" s="10">
        <v>0</v>
      </c>
      <c r="F13541" s="12">
        <v>0.25</v>
      </c>
      <c r="G13541" s="12">
        <v>7.1333333333333337</v>
      </c>
      <c r="H13541" s="12">
        <v>0</v>
      </c>
      <c r="I13541" s="4" t="str">
        <f t="shared" si="423"/>
        <v>2026-08</v>
      </c>
      <c r="J13541" s="7" t="str">
        <f>VLOOKUP(C13541,'[1]T. Apoyo Sistema'!$B$1:$C$89,2,0)</f>
        <v>SI</v>
      </c>
    </row>
    <row r="13542" spans="1:10" x14ac:dyDescent="0.25">
      <c r="A13542" s="4" t="str">
        <f t="shared" si="422"/>
        <v>46252-POX65-psa5</v>
      </c>
      <c r="B13542" s="15">
        <v>46252</v>
      </c>
      <c r="C13542" s="10" t="s">
        <v>46</v>
      </c>
      <c r="D13542" s="10" t="s">
        <v>92</v>
      </c>
      <c r="E13542" s="10">
        <v>0</v>
      </c>
      <c r="F13542" s="12">
        <v>0</v>
      </c>
      <c r="G13542" s="12">
        <v>7.3833333333333337</v>
      </c>
      <c r="H13542" s="12">
        <v>0</v>
      </c>
      <c r="I13542" s="4" t="str">
        <f t="shared" si="423"/>
        <v>2026-08</v>
      </c>
      <c r="J13542" s="7" t="str">
        <f>VLOOKUP(C13542,'[1]T. Apoyo Sistema'!$B$1:$C$89,2,0)</f>
        <v>SI</v>
      </c>
    </row>
    <row r="13543" spans="1:10" x14ac:dyDescent="0.25">
      <c r="A13543" s="4" t="str">
        <f t="shared" si="422"/>
        <v>46252-POX65-psa6</v>
      </c>
      <c r="B13543" s="15">
        <v>46252</v>
      </c>
      <c r="C13543" s="10" t="s">
        <v>46</v>
      </c>
      <c r="D13543" s="10" t="s">
        <v>93</v>
      </c>
      <c r="E13543" s="10">
        <v>0</v>
      </c>
      <c r="F13543" s="12">
        <v>0</v>
      </c>
      <c r="G13543" s="12">
        <v>7.3833333333333337</v>
      </c>
      <c r="H13543" s="12">
        <v>0</v>
      </c>
      <c r="I13543" s="4" t="str">
        <f t="shared" si="423"/>
        <v>2026-08</v>
      </c>
      <c r="J13543" s="7" t="str">
        <f>VLOOKUP(C13543,'[1]T. Apoyo Sistema'!$B$1:$C$89,2,0)</f>
        <v>SI</v>
      </c>
    </row>
    <row r="13544" spans="1:10" x14ac:dyDescent="0.25">
      <c r="A13544" s="4" t="str">
        <f t="shared" si="422"/>
        <v>46252-POX65-sec1</v>
      </c>
      <c r="B13544" s="15">
        <v>46252</v>
      </c>
      <c r="C13544" s="10" t="s">
        <v>46</v>
      </c>
      <c r="D13544" s="10" t="s">
        <v>75</v>
      </c>
      <c r="E13544" s="10">
        <v>1</v>
      </c>
      <c r="F13544" s="12">
        <v>3.7333333333333334</v>
      </c>
      <c r="G13544" s="12">
        <v>3.5500000000000003</v>
      </c>
      <c r="H13544" s="12">
        <v>0.1</v>
      </c>
      <c r="I13544" s="4" t="str">
        <f t="shared" si="423"/>
        <v>2026-08</v>
      </c>
      <c r="J13544" s="7" t="str">
        <f>VLOOKUP(C13544,'[1]T. Apoyo Sistema'!$B$1:$C$89,2,0)</f>
        <v>SI</v>
      </c>
    </row>
    <row r="13545" spans="1:10" x14ac:dyDescent="0.25">
      <c r="A13545" s="4" t="str">
        <f t="shared" si="422"/>
        <v>46252-POX65-sec2</v>
      </c>
      <c r="B13545" s="15">
        <v>46252</v>
      </c>
      <c r="C13545" s="10" t="s">
        <v>46</v>
      </c>
      <c r="D13545" s="10" t="s">
        <v>76</v>
      </c>
      <c r="E13545" s="10">
        <v>1</v>
      </c>
      <c r="F13545" s="12">
        <v>3.7666666666666666</v>
      </c>
      <c r="G13545" s="12">
        <v>3.5166666666666671</v>
      </c>
      <c r="H13545" s="12">
        <v>0.1</v>
      </c>
      <c r="I13545" s="4" t="str">
        <f t="shared" si="423"/>
        <v>2026-08</v>
      </c>
      <c r="J13545" s="7" t="str">
        <f>VLOOKUP(C13545,'[1]T. Apoyo Sistema'!$B$1:$C$89,2,0)</f>
        <v>SI</v>
      </c>
    </row>
    <row r="13546" spans="1:10" x14ac:dyDescent="0.25">
      <c r="A13546" s="4" t="str">
        <f t="shared" si="422"/>
        <v>46252-POX66-bbd1</v>
      </c>
      <c r="B13546" s="15">
        <v>46252</v>
      </c>
      <c r="C13546" s="10" t="s">
        <v>110</v>
      </c>
      <c r="D13546" s="10" t="s">
        <v>69</v>
      </c>
      <c r="E13546" s="10">
        <v>0</v>
      </c>
      <c r="F13546" s="12">
        <v>0</v>
      </c>
      <c r="G13546" s="12">
        <v>7.6</v>
      </c>
      <c r="H13546" s="12">
        <v>0</v>
      </c>
      <c r="I13546" s="4" t="str">
        <f t="shared" si="423"/>
        <v>2026-08</v>
      </c>
      <c r="J13546" s="7" t="str">
        <f>VLOOKUP(C13546,'[1]T. Apoyo Sistema'!$B$1:$C$89,2,0)</f>
        <v>SI</v>
      </c>
    </row>
    <row r="13547" spans="1:10" x14ac:dyDescent="0.25">
      <c r="A13547" s="4" t="str">
        <f t="shared" si="422"/>
        <v>46252-POX66-bbd2</v>
      </c>
      <c r="B13547" s="15">
        <v>46252</v>
      </c>
      <c r="C13547" s="10" t="s">
        <v>110</v>
      </c>
      <c r="D13547" s="10" t="s">
        <v>70</v>
      </c>
      <c r="E13547" s="10">
        <v>0</v>
      </c>
      <c r="F13547" s="12">
        <v>0</v>
      </c>
      <c r="G13547" s="12">
        <v>7.6</v>
      </c>
      <c r="H13547" s="12">
        <v>0</v>
      </c>
      <c r="I13547" s="4" t="str">
        <f t="shared" si="423"/>
        <v>2026-08</v>
      </c>
      <c r="J13547" s="7" t="str">
        <f>VLOOKUP(C13547,'[1]T. Apoyo Sistema'!$B$1:$C$89,2,0)</f>
        <v>SI</v>
      </c>
    </row>
    <row r="13548" spans="1:10" x14ac:dyDescent="0.25">
      <c r="A13548" s="4" t="str">
        <f t="shared" si="422"/>
        <v>46252-POX66-com1</v>
      </c>
      <c r="B13548" s="15">
        <v>46252</v>
      </c>
      <c r="C13548" s="10" t="s">
        <v>110</v>
      </c>
      <c r="D13548" s="10" t="s">
        <v>71</v>
      </c>
      <c r="E13548" s="10">
        <v>0</v>
      </c>
      <c r="F13548" s="12">
        <v>0</v>
      </c>
      <c r="G13548" s="12">
        <v>7.6</v>
      </c>
      <c r="H13548" s="12">
        <v>0</v>
      </c>
      <c r="I13548" s="4" t="str">
        <f t="shared" si="423"/>
        <v>2026-08</v>
      </c>
      <c r="J13548" s="7" t="str">
        <f>VLOOKUP(C13548,'[1]T. Apoyo Sistema'!$B$1:$C$89,2,0)</f>
        <v>SI</v>
      </c>
    </row>
    <row r="13549" spans="1:10" x14ac:dyDescent="0.25">
      <c r="A13549" s="4" t="str">
        <f t="shared" si="422"/>
        <v>46252-POX66-com2</v>
      </c>
      <c r="B13549" s="15">
        <v>46252</v>
      </c>
      <c r="C13549" s="10" t="s">
        <v>110</v>
      </c>
      <c r="D13549" s="10" t="s">
        <v>72</v>
      </c>
      <c r="E13549" s="10">
        <v>0</v>
      </c>
      <c r="F13549" s="12">
        <v>0</v>
      </c>
      <c r="G13549" s="12">
        <v>7.6</v>
      </c>
      <c r="H13549" s="12">
        <v>0</v>
      </c>
      <c r="I13549" s="4" t="str">
        <f t="shared" si="423"/>
        <v>2026-08</v>
      </c>
      <c r="J13549" s="7" t="str">
        <f>VLOOKUP(C13549,'[1]T. Apoyo Sistema'!$B$1:$C$89,2,0)</f>
        <v>SI</v>
      </c>
    </row>
    <row r="13550" spans="1:10" x14ac:dyDescent="0.25">
      <c r="A13550" s="4" t="str">
        <f t="shared" si="422"/>
        <v>46252-POX66-com3</v>
      </c>
      <c r="B13550" s="15">
        <v>46252</v>
      </c>
      <c r="C13550" s="10" t="s">
        <v>110</v>
      </c>
      <c r="D13550" s="10" t="s">
        <v>77</v>
      </c>
      <c r="E13550" s="10">
        <v>0</v>
      </c>
      <c r="F13550" s="12">
        <v>0</v>
      </c>
      <c r="G13550" s="12">
        <v>7.6</v>
      </c>
      <c r="H13550" s="12">
        <v>0</v>
      </c>
      <c r="I13550" s="4" t="str">
        <f t="shared" si="423"/>
        <v>2026-08</v>
      </c>
      <c r="J13550" s="7" t="str">
        <f>VLOOKUP(C13550,'[1]T. Apoyo Sistema'!$B$1:$C$89,2,0)</f>
        <v>SI</v>
      </c>
    </row>
    <row r="13551" spans="1:10" x14ac:dyDescent="0.25">
      <c r="A13551" s="4" t="str">
        <f t="shared" si="422"/>
        <v>46252-POX66-gen1</v>
      </c>
      <c r="B13551" s="15">
        <v>46252</v>
      </c>
      <c r="C13551" s="10" t="s">
        <v>110</v>
      </c>
      <c r="D13551" s="10" t="s">
        <v>59</v>
      </c>
      <c r="E13551" s="10">
        <v>0</v>
      </c>
      <c r="F13551" s="12">
        <v>0</v>
      </c>
      <c r="G13551" s="12">
        <v>7.6</v>
      </c>
      <c r="H13551" s="12">
        <v>0</v>
      </c>
      <c r="I13551" s="4" t="str">
        <f t="shared" si="423"/>
        <v>2026-08</v>
      </c>
      <c r="J13551" s="7" t="str">
        <f>VLOOKUP(C13551,'[1]T. Apoyo Sistema'!$B$1:$C$89,2,0)</f>
        <v>SI</v>
      </c>
    </row>
    <row r="13552" spans="1:10" x14ac:dyDescent="0.25">
      <c r="A13552" s="4" t="str">
        <f t="shared" si="422"/>
        <v>46252-POX66-gen2</v>
      </c>
      <c r="B13552" s="15">
        <v>46252</v>
      </c>
      <c r="C13552" s="10" t="s">
        <v>110</v>
      </c>
      <c r="D13552" s="10" t="s">
        <v>73</v>
      </c>
      <c r="E13552" s="10">
        <v>0</v>
      </c>
      <c r="F13552" s="12">
        <v>0</v>
      </c>
      <c r="G13552" s="12">
        <v>7.6</v>
      </c>
      <c r="H13552" s="12">
        <v>0</v>
      </c>
      <c r="I13552" s="4" t="str">
        <f t="shared" si="423"/>
        <v>2026-08</v>
      </c>
      <c r="J13552" s="7" t="str">
        <f>VLOOKUP(C13552,'[1]T. Apoyo Sistema'!$B$1:$C$89,2,0)</f>
        <v>SI</v>
      </c>
    </row>
    <row r="13553" spans="1:10" x14ac:dyDescent="0.25">
      <c r="A13553" s="4" t="str">
        <f t="shared" si="422"/>
        <v>46252-POX66-psa1</v>
      </c>
      <c r="B13553" s="15">
        <v>46252</v>
      </c>
      <c r="C13553" s="10" t="s">
        <v>110</v>
      </c>
      <c r="D13553" s="10" t="s">
        <v>60</v>
      </c>
      <c r="E13553" s="10">
        <v>0</v>
      </c>
      <c r="F13553" s="12">
        <v>0</v>
      </c>
      <c r="G13553" s="12">
        <v>7.6</v>
      </c>
      <c r="H13553" s="12">
        <v>0</v>
      </c>
      <c r="I13553" s="4" t="str">
        <f t="shared" si="423"/>
        <v>2026-08</v>
      </c>
      <c r="J13553" s="7" t="str">
        <f>VLOOKUP(C13553,'[1]T. Apoyo Sistema'!$B$1:$C$89,2,0)</f>
        <v>SI</v>
      </c>
    </row>
    <row r="13554" spans="1:10" x14ac:dyDescent="0.25">
      <c r="A13554" s="4" t="str">
        <f t="shared" si="422"/>
        <v>46252-POX66-psa2</v>
      </c>
      <c r="B13554" s="15">
        <v>46252</v>
      </c>
      <c r="C13554" s="10" t="s">
        <v>110</v>
      </c>
      <c r="D13554" s="10" t="s">
        <v>74</v>
      </c>
      <c r="E13554" s="10">
        <v>0</v>
      </c>
      <c r="F13554" s="12">
        <v>0</v>
      </c>
      <c r="G13554" s="12">
        <v>7.6</v>
      </c>
      <c r="H13554" s="12">
        <v>0</v>
      </c>
      <c r="I13554" s="4" t="str">
        <f t="shared" si="423"/>
        <v>2026-08</v>
      </c>
      <c r="J13554" s="7" t="str">
        <f>VLOOKUP(C13554,'[1]T. Apoyo Sistema'!$B$1:$C$89,2,0)</f>
        <v>SI</v>
      </c>
    </row>
    <row r="13555" spans="1:10" x14ac:dyDescent="0.25">
      <c r="A13555" s="4" t="str">
        <f t="shared" si="422"/>
        <v>46252-POX66-psa3</v>
      </c>
      <c r="B13555" s="15">
        <v>46252</v>
      </c>
      <c r="C13555" s="10" t="s">
        <v>110</v>
      </c>
      <c r="D13555" s="10" t="s">
        <v>79</v>
      </c>
      <c r="E13555" s="10">
        <v>0</v>
      </c>
      <c r="F13555" s="12">
        <v>0</v>
      </c>
      <c r="G13555" s="12">
        <v>7.6</v>
      </c>
      <c r="H13555" s="12">
        <v>0</v>
      </c>
      <c r="I13555" s="4" t="str">
        <f t="shared" si="423"/>
        <v>2026-08</v>
      </c>
      <c r="J13555" s="7" t="str">
        <f>VLOOKUP(C13555,'[1]T. Apoyo Sistema'!$B$1:$C$89,2,0)</f>
        <v>SI</v>
      </c>
    </row>
    <row r="13556" spans="1:10" x14ac:dyDescent="0.25">
      <c r="A13556" s="4" t="str">
        <f t="shared" si="422"/>
        <v>46252-POX66-psa4</v>
      </c>
      <c r="B13556" s="15">
        <v>46252</v>
      </c>
      <c r="C13556" s="10" t="s">
        <v>110</v>
      </c>
      <c r="D13556" s="10" t="s">
        <v>80</v>
      </c>
      <c r="E13556" s="10">
        <v>0</v>
      </c>
      <c r="F13556" s="12">
        <v>0</v>
      </c>
      <c r="G13556" s="12">
        <v>7.6</v>
      </c>
      <c r="H13556" s="12">
        <v>0</v>
      </c>
      <c r="I13556" s="4" t="str">
        <f t="shared" si="423"/>
        <v>2026-08</v>
      </c>
      <c r="J13556" s="7" t="str">
        <f>VLOOKUP(C13556,'[1]T. Apoyo Sistema'!$B$1:$C$89,2,0)</f>
        <v>SI</v>
      </c>
    </row>
    <row r="13557" spans="1:10" x14ac:dyDescent="0.25">
      <c r="A13557" s="4" t="str">
        <f t="shared" si="422"/>
        <v>46252-POX66-sec1</v>
      </c>
      <c r="B13557" s="15">
        <v>46252</v>
      </c>
      <c r="C13557" s="10" t="s">
        <v>110</v>
      </c>
      <c r="D13557" s="10" t="s">
        <v>75</v>
      </c>
      <c r="E13557" s="10">
        <v>0</v>
      </c>
      <c r="F13557" s="12">
        <v>0</v>
      </c>
      <c r="G13557" s="12">
        <v>7.6</v>
      </c>
      <c r="H13557" s="12">
        <v>0</v>
      </c>
      <c r="I13557" s="4" t="str">
        <f t="shared" si="423"/>
        <v>2026-08</v>
      </c>
      <c r="J13557" s="7" t="str">
        <f>VLOOKUP(C13557,'[1]T. Apoyo Sistema'!$B$1:$C$89,2,0)</f>
        <v>SI</v>
      </c>
    </row>
    <row r="13558" spans="1:10" x14ac:dyDescent="0.25">
      <c r="A13558" s="4" t="str">
        <f t="shared" si="422"/>
        <v>46252-POX66-sec2</v>
      </c>
      <c r="B13558" s="15">
        <v>46252</v>
      </c>
      <c r="C13558" s="10" t="s">
        <v>110</v>
      </c>
      <c r="D13558" s="10" t="s">
        <v>76</v>
      </c>
      <c r="E13558" s="10">
        <v>0</v>
      </c>
      <c r="F13558" s="12">
        <v>0</v>
      </c>
      <c r="G13558" s="12">
        <v>7.6</v>
      </c>
      <c r="H13558" s="12">
        <v>0</v>
      </c>
      <c r="I13558" s="4" t="str">
        <f t="shared" si="423"/>
        <v>2026-08</v>
      </c>
      <c r="J13558" s="7" t="str">
        <f>VLOOKUP(C13558,'[1]T. Apoyo Sistema'!$B$1:$C$89,2,0)</f>
        <v>SI</v>
      </c>
    </row>
    <row r="13559" spans="1:10" x14ac:dyDescent="0.25">
      <c r="A13559" s="4" t="str">
        <f t="shared" si="422"/>
        <v>46252-POX67-bbd1</v>
      </c>
      <c r="B13559" s="15">
        <v>46252</v>
      </c>
      <c r="C13559" s="10" t="s">
        <v>51</v>
      </c>
      <c r="D13559" s="10" t="s">
        <v>69</v>
      </c>
      <c r="E13559" s="10">
        <v>0</v>
      </c>
      <c r="F13559" s="12">
        <v>0</v>
      </c>
      <c r="G13559" s="12">
        <v>13.483333333333333</v>
      </c>
      <c r="H13559" s="12">
        <v>0</v>
      </c>
      <c r="I13559" s="4" t="str">
        <f t="shared" si="423"/>
        <v>2026-08</v>
      </c>
      <c r="J13559" s="7" t="str">
        <f>VLOOKUP(C13559,'[1]T. Apoyo Sistema'!$B$1:$C$89,2,0)</f>
        <v>SI</v>
      </c>
    </row>
    <row r="13560" spans="1:10" x14ac:dyDescent="0.25">
      <c r="A13560" s="4" t="str">
        <f t="shared" si="422"/>
        <v>46252-POX67-bbd2</v>
      </c>
      <c r="B13560" s="15">
        <v>46252</v>
      </c>
      <c r="C13560" s="10" t="s">
        <v>51</v>
      </c>
      <c r="D13560" s="10" t="s">
        <v>70</v>
      </c>
      <c r="E13560" s="10">
        <v>0</v>
      </c>
      <c r="F13560" s="12">
        <v>0.35</v>
      </c>
      <c r="G13560" s="12">
        <v>13.133333333333333</v>
      </c>
      <c r="H13560" s="12">
        <v>0</v>
      </c>
      <c r="I13560" s="4" t="str">
        <f t="shared" si="423"/>
        <v>2026-08</v>
      </c>
      <c r="J13560" s="7" t="str">
        <f>VLOOKUP(C13560,'[1]T. Apoyo Sistema'!$B$1:$C$89,2,0)</f>
        <v>SI</v>
      </c>
    </row>
    <row r="13561" spans="1:10" x14ac:dyDescent="0.25">
      <c r="A13561" s="4" t="str">
        <f t="shared" si="422"/>
        <v>46252-POX67-com1</v>
      </c>
      <c r="B13561" s="15">
        <v>46252</v>
      </c>
      <c r="C13561" s="10" t="s">
        <v>51</v>
      </c>
      <c r="D13561" s="10" t="s">
        <v>71</v>
      </c>
      <c r="E13561" s="10">
        <v>0</v>
      </c>
      <c r="F13561" s="12">
        <v>13.366666666666667</v>
      </c>
      <c r="G13561" s="12">
        <v>0.11666666666666536</v>
      </c>
      <c r="H13561" s="12">
        <v>0</v>
      </c>
      <c r="I13561" s="4" t="str">
        <f t="shared" si="423"/>
        <v>2026-08</v>
      </c>
      <c r="J13561" s="7" t="str">
        <f>VLOOKUP(C13561,'[1]T. Apoyo Sistema'!$B$1:$C$89,2,0)</f>
        <v>SI</v>
      </c>
    </row>
    <row r="13562" spans="1:10" x14ac:dyDescent="0.25">
      <c r="A13562" s="4" t="str">
        <f t="shared" si="422"/>
        <v>46252-POX67-com2</v>
      </c>
      <c r="B13562" s="15">
        <v>46252</v>
      </c>
      <c r="C13562" s="10" t="s">
        <v>51</v>
      </c>
      <c r="D13562" s="10" t="s">
        <v>72</v>
      </c>
      <c r="E13562" s="10">
        <v>0</v>
      </c>
      <c r="F13562" s="12">
        <v>13.383333333333333</v>
      </c>
      <c r="G13562" s="12">
        <v>9.9999999999999645E-2</v>
      </c>
      <c r="H13562" s="12">
        <v>0</v>
      </c>
      <c r="I13562" s="4" t="str">
        <f t="shared" si="423"/>
        <v>2026-08</v>
      </c>
      <c r="J13562" s="7" t="str">
        <f>VLOOKUP(C13562,'[1]T. Apoyo Sistema'!$B$1:$C$89,2,0)</f>
        <v>SI</v>
      </c>
    </row>
    <row r="13563" spans="1:10" x14ac:dyDescent="0.25">
      <c r="A13563" s="4" t="str">
        <f t="shared" si="422"/>
        <v>46252-POX67-com3</v>
      </c>
      <c r="B13563" s="15">
        <v>46252</v>
      </c>
      <c r="C13563" s="10" t="s">
        <v>51</v>
      </c>
      <c r="D13563" s="10" t="s">
        <v>77</v>
      </c>
      <c r="E13563" s="10">
        <v>0</v>
      </c>
      <c r="F13563" s="12">
        <v>13.366666666666667</v>
      </c>
      <c r="G13563" s="12">
        <v>0.11666666666666536</v>
      </c>
      <c r="H13563" s="12">
        <v>0</v>
      </c>
      <c r="I13563" s="4" t="str">
        <f t="shared" si="423"/>
        <v>2026-08</v>
      </c>
      <c r="J13563" s="7" t="str">
        <f>VLOOKUP(C13563,'[1]T. Apoyo Sistema'!$B$1:$C$89,2,0)</f>
        <v>SI</v>
      </c>
    </row>
    <row r="13564" spans="1:10" x14ac:dyDescent="0.25">
      <c r="A13564" s="4" t="str">
        <f t="shared" si="422"/>
        <v>46252-POX67-gen1</v>
      </c>
      <c r="B13564" s="15">
        <v>46252</v>
      </c>
      <c r="C13564" s="10" t="s">
        <v>51</v>
      </c>
      <c r="D13564" s="10" t="s">
        <v>59</v>
      </c>
      <c r="E13564" s="10">
        <v>0</v>
      </c>
      <c r="F13564" s="12">
        <v>13.466666666666667</v>
      </c>
      <c r="G13564" s="12">
        <v>1.6666666666665719E-2</v>
      </c>
      <c r="H13564" s="12">
        <v>0</v>
      </c>
      <c r="I13564" s="4" t="str">
        <f t="shared" si="423"/>
        <v>2026-08</v>
      </c>
      <c r="J13564" s="7" t="str">
        <f>VLOOKUP(C13564,'[1]T. Apoyo Sistema'!$B$1:$C$89,2,0)</f>
        <v>SI</v>
      </c>
    </row>
    <row r="13565" spans="1:10" x14ac:dyDescent="0.25">
      <c r="A13565" s="4" t="str">
        <f t="shared" si="422"/>
        <v>46252-POX67-gen2</v>
      </c>
      <c r="B13565" s="15">
        <v>46252</v>
      </c>
      <c r="C13565" s="10" t="s">
        <v>51</v>
      </c>
      <c r="D13565" s="10" t="s">
        <v>73</v>
      </c>
      <c r="E13565" s="10">
        <v>0</v>
      </c>
      <c r="F13565" s="12">
        <v>0</v>
      </c>
      <c r="G13565" s="12">
        <v>8.3333333333333321</v>
      </c>
      <c r="H13565" s="12">
        <v>5.15</v>
      </c>
      <c r="I13565" s="4" t="str">
        <f t="shared" si="423"/>
        <v>2026-08</v>
      </c>
      <c r="J13565" s="7" t="str">
        <f>VLOOKUP(C13565,'[1]T. Apoyo Sistema'!$B$1:$C$89,2,0)</f>
        <v>SI</v>
      </c>
    </row>
    <row r="13566" spans="1:10" x14ac:dyDescent="0.25">
      <c r="A13566" s="4" t="str">
        <f t="shared" si="422"/>
        <v>46252-POX67-psa1</v>
      </c>
      <c r="B13566" s="15">
        <v>46252</v>
      </c>
      <c r="C13566" s="10" t="s">
        <v>51</v>
      </c>
      <c r="D13566" s="10" t="s">
        <v>60</v>
      </c>
      <c r="E13566" s="10">
        <v>0</v>
      </c>
      <c r="F13566" s="12">
        <v>8</v>
      </c>
      <c r="G13566" s="12">
        <v>5.4833333333333325</v>
      </c>
      <c r="H13566" s="12">
        <v>0</v>
      </c>
      <c r="I13566" s="4" t="str">
        <f t="shared" si="423"/>
        <v>2026-08</v>
      </c>
      <c r="J13566" s="7" t="str">
        <f>VLOOKUP(C13566,'[1]T. Apoyo Sistema'!$B$1:$C$89,2,0)</f>
        <v>SI</v>
      </c>
    </row>
    <row r="13567" spans="1:10" x14ac:dyDescent="0.25">
      <c r="A13567" s="4" t="str">
        <f t="shared" si="422"/>
        <v>46252-POX67-psa2</v>
      </c>
      <c r="B13567" s="15">
        <v>46252</v>
      </c>
      <c r="C13567" s="10" t="s">
        <v>51</v>
      </c>
      <c r="D13567" s="10" t="s">
        <v>74</v>
      </c>
      <c r="E13567" s="10">
        <v>0</v>
      </c>
      <c r="F13567" s="12">
        <v>8.0833333333333339</v>
      </c>
      <c r="G13567" s="12">
        <v>5.3999999999999986</v>
      </c>
      <c r="H13567" s="12">
        <v>0</v>
      </c>
      <c r="I13567" s="4" t="str">
        <f t="shared" si="423"/>
        <v>2026-08</v>
      </c>
      <c r="J13567" s="7" t="str">
        <f>VLOOKUP(C13567,'[1]T. Apoyo Sistema'!$B$1:$C$89,2,0)</f>
        <v>SI</v>
      </c>
    </row>
    <row r="13568" spans="1:10" x14ac:dyDescent="0.25">
      <c r="A13568" s="4" t="str">
        <f t="shared" si="422"/>
        <v>46252-POX67-psa3</v>
      </c>
      <c r="B13568" s="15">
        <v>46252</v>
      </c>
      <c r="C13568" s="10" t="s">
        <v>51</v>
      </c>
      <c r="D13568" s="10" t="s">
        <v>79</v>
      </c>
      <c r="E13568" s="10">
        <v>0</v>
      </c>
      <c r="F13568" s="12">
        <v>8.0833333333333339</v>
      </c>
      <c r="G13568" s="12">
        <v>5.3999999999999986</v>
      </c>
      <c r="H13568" s="12">
        <v>0</v>
      </c>
      <c r="I13568" s="4" t="str">
        <f t="shared" si="423"/>
        <v>2026-08</v>
      </c>
      <c r="J13568" s="7" t="str">
        <f>VLOOKUP(C13568,'[1]T. Apoyo Sistema'!$B$1:$C$89,2,0)</f>
        <v>SI</v>
      </c>
    </row>
    <row r="13569" spans="1:10" x14ac:dyDescent="0.25">
      <c r="A13569" s="4" t="str">
        <f t="shared" si="422"/>
        <v>46252-POX67-psa4</v>
      </c>
      <c r="B13569" s="15">
        <v>46252</v>
      </c>
      <c r="C13569" s="10" t="s">
        <v>51</v>
      </c>
      <c r="D13569" s="10" t="s">
        <v>80</v>
      </c>
      <c r="E13569" s="10">
        <v>0</v>
      </c>
      <c r="F13569" s="12">
        <v>8.0666666666666664</v>
      </c>
      <c r="G13569" s="12">
        <v>5.4166666666666661</v>
      </c>
      <c r="H13569" s="12">
        <v>0</v>
      </c>
      <c r="I13569" s="4" t="str">
        <f t="shared" si="423"/>
        <v>2026-08</v>
      </c>
      <c r="J13569" s="7" t="str">
        <f>VLOOKUP(C13569,'[1]T. Apoyo Sistema'!$B$1:$C$89,2,0)</f>
        <v>SI</v>
      </c>
    </row>
    <row r="13570" spans="1:10" x14ac:dyDescent="0.25">
      <c r="A13570" s="4" t="str">
        <f t="shared" ref="A13570:A13633" si="424">CONCATENATE(B13570,"-",C13570,"-",D13570)</f>
        <v>46252-POX67-sec1</v>
      </c>
      <c r="B13570" s="15">
        <v>46252</v>
      </c>
      <c r="C13570" s="10" t="s">
        <v>51</v>
      </c>
      <c r="D13570" s="10" t="s">
        <v>75</v>
      </c>
      <c r="E13570" s="10">
        <v>0</v>
      </c>
      <c r="F13570" s="12">
        <v>13.416666666666666</v>
      </c>
      <c r="G13570" s="12">
        <v>6.666666666666643E-2</v>
      </c>
      <c r="H13570" s="12">
        <v>0</v>
      </c>
      <c r="I13570" s="4" t="str">
        <f t="shared" ref="I13570:I13633" si="425">TEXT(B13570,"yyyy-mm")</f>
        <v>2026-08</v>
      </c>
      <c r="J13570" s="7" t="str">
        <f>VLOOKUP(C13570,'[1]T. Apoyo Sistema'!$B$1:$C$89,2,0)</f>
        <v>SI</v>
      </c>
    </row>
    <row r="13571" spans="1:10" x14ac:dyDescent="0.25">
      <c r="A13571" s="4" t="str">
        <f t="shared" si="424"/>
        <v>46252-POX67-sec2</v>
      </c>
      <c r="B13571" s="15">
        <v>46252</v>
      </c>
      <c r="C13571" s="10" t="s">
        <v>51</v>
      </c>
      <c r="D13571" s="10" t="s">
        <v>76</v>
      </c>
      <c r="E13571" s="10">
        <v>0</v>
      </c>
      <c r="F13571" s="12">
        <v>13.416666666666666</v>
      </c>
      <c r="G13571" s="12">
        <v>6.666666666666643E-2</v>
      </c>
      <c r="H13571" s="12">
        <v>0</v>
      </c>
      <c r="I13571" s="4" t="str">
        <f t="shared" si="425"/>
        <v>2026-08</v>
      </c>
      <c r="J13571" s="7" t="str">
        <f>VLOOKUP(C13571,'[1]T. Apoyo Sistema'!$B$1:$C$89,2,0)</f>
        <v>SI</v>
      </c>
    </row>
    <row r="13572" spans="1:10" x14ac:dyDescent="0.25">
      <c r="A13572" s="4" t="str">
        <f t="shared" si="424"/>
        <v>46252-POX9-bbd1</v>
      </c>
      <c r="B13572" s="15">
        <v>46252</v>
      </c>
      <c r="C13572" s="10" t="s">
        <v>49</v>
      </c>
      <c r="D13572" s="10" t="s">
        <v>69</v>
      </c>
      <c r="E13572" s="10">
        <v>0</v>
      </c>
      <c r="F13572" s="12">
        <v>0.21666666666666667</v>
      </c>
      <c r="G13572" s="12">
        <v>7.85</v>
      </c>
      <c r="H13572" s="12">
        <v>0</v>
      </c>
      <c r="I13572" s="4" t="str">
        <f t="shared" si="425"/>
        <v>2026-08</v>
      </c>
      <c r="J13572" s="7" t="str">
        <f>VLOOKUP(C13572,'[1]T. Apoyo Sistema'!$B$1:$C$89,2,0)</f>
        <v>SI</v>
      </c>
    </row>
    <row r="13573" spans="1:10" x14ac:dyDescent="0.25">
      <c r="A13573" s="4" t="str">
        <f t="shared" si="424"/>
        <v>46252-POX9-bbd2</v>
      </c>
      <c r="B13573" s="15">
        <v>46252</v>
      </c>
      <c r="C13573" s="10" t="s">
        <v>49</v>
      </c>
      <c r="D13573" s="10" t="s">
        <v>70</v>
      </c>
      <c r="E13573" s="10">
        <v>0</v>
      </c>
      <c r="F13573" s="12">
        <v>0</v>
      </c>
      <c r="G13573" s="12">
        <v>0</v>
      </c>
      <c r="H13573" s="12">
        <v>8.0666666666666664</v>
      </c>
      <c r="I13573" s="4" t="str">
        <f t="shared" si="425"/>
        <v>2026-08</v>
      </c>
      <c r="J13573" s="7" t="str">
        <f>VLOOKUP(C13573,'[1]T. Apoyo Sistema'!$B$1:$C$89,2,0)</f>
        <v>SI</v>
      </c>
    </row>
    <row r="13574" spans="1:10" x14ac:dyDescent="0.25">
      <c r="A13574" s="4" t="str">
        <f t="shared" si="424"/>
        <v>46252-POX9-com1</v>
      </c>
      <c r="B13574" s="15">
        <v>46252</v>
      </c>
      <c r="C13574" s="10" t="s">
        <v>49</v>
      </c>
      <c r="D13574" s="10" t="s">
        <v>71</v>
      </c>
      <c r="E13574" s="10">
        <v>0</v>
      </c>
      <c r="F13574" s="12">
        <v>0</v>
      </c>
      <c r="G13574" s="12">
        <v>0</v>
      </c>
      <c r="H13574" s="12">
        <v>8.0666666666666664</v>
      </c>
      <c r="I13574" s="4" t="str">
        <f t="shared" si="425"/>
        <v>2026-08</v>
      </c>
      <c r="J13574" s="7" t="str">
        <f>VLOOKUP(C13574,'[1]T. Apoyo Sistema'!$B$1:$C$89,2,0)</f>
        <v>SI</v>
      </c>
    </row>
    <row r="13575" spans="1:10" x14ac:dyDescent="0.25">
      <c r="A13575" s="4" t="str">
        <f t="shared" si="424"/>
        <v>46252-POX9-com2</v>
      </c>
      <c r="B13575" s="15">
        <v>46252</v>
      </c>
      <c r="C13575" s="10" t="s">
        <v>49</v>
      </c>
      <c r="D13575" s="10" t="s">
        <v>72</v>
      </c>
      <c r="E13575" s="10">
        <v>0</v>
      </c>
      <c r="F13575" s="12">
        <v>8.0666666666666664</v>
      </c>
      <c r="G13575" s="12">
        <v>0</v>
      </c>
      <c r="H13575" s="12">
        <v>0</v>
      </c>
      <c r="I13575" s="4" t="str">
        <f t="shared" si="425"/>
        <v>2026-08</v>
      </c>
      <c r="J13575" s="7" t="str">
        <f>VLOOKUP(C13575,'[1]T. Apoyo Sistema'!$B$1:$C$89,2,0)</f>
        <v>SI</v>
      </c>
    </row>
    <row r="13576" spans="1:10" x14ac:dyDescent="0.25">
      <c r="A13576" s="4" t="str">
        <f t="shared" si="424"/>
        <v>46252-POX9-com3</v>
      </c>
      <c r="B13576" s="15">
        <v>46252</v>
      </c>
      <c r="C13576" s="10" t="s">
        <v>49</v>
      </c>
      <c r="D13576" s="10" t="s">
        <v>77</v>
      </c>
      <c r="E13576" s="10">
        <v>0</v>
      </c>
      <c r="F13576" s="12">
        <v>8.0666666666666664</v>
      </c>
      <c r="G13576" s="12">
        <v>0</v>
      </c>
      <c r="H13576" s="12">
        <v>0</v>
      </c>
      <c r="I13576" s="4" t="str">
        <f t="shared" si="425"/>
        <v>2026-08</v>
      </c>
      <c r="J13576" s="7" t="str">
        <f>VLOOKUP(C13576,'[1]T. Apoyo Sistema'!$B$1:$C$89,2,0)</f>
        <v>SI</v>
      </c>
    </row>
    <row r="13577" spans="1:10" x14ac:dyDescent="0.25">
      <c r="A13577" s="4" t="str">
        <f t="shared" si="424"/>
        <v>46252-POX9-com4</v>
      </c>
      <c r="B13577" s="15">
        <v>46252</v>
      </c>
      <c r="C13577" s="10" t="s">
        <v>49</v>
      </c>
      <c r="D13577" s="10" t="s">
        <v>78</v>
      </c>
      <c r="E13577" s="10">
        <v>0</v>
      </c>
      <c r="F13577" s="12">
        <v>8.0666666666666664</v>
      </c>
      <c r="G13577" s="12">
        <v>0</v>
      </c>
      <c r="H13577" s="12">
        <v>0</v>
      </c>
      <c r="I13577" s="4" t="str">
        <f t="shared" si="425"/>
        <v>2026-08</v>
      </c>
      <c r="J13577" s="7" t="str">
        <f>VLOOKUP(C13577,'[1]T. Apoyo Sistema'!$B$1:$C$89,2,0)</f>
        <v>SI</v>
      </c>
    </row>
    <row r="13578" spans="1:10" x14ac:dyDescent="0.25">
      <c r="A13578" s="4" t="str">
        <f t="shared" si="424"/>
        <v>46252-POX9-gen1</v>
      </c>
      <c r="B13578" s="15">
        <v>46252</v>
      </c>
      <c r="C13578" s="10" t="s">
        <v>49</v>
      </c>
      <c r="D13578" s="10" t="s">
        <v>59</v>
      </c>
      <c r="E13578" s="10">
        <v>0</v>
      </c>
      <c r="F13578" s="12">
        <v>0</v>
      </c>
      <c r="G13578" s="12">
        <v>8.0666666666666664</v>
      </c>
      <c r="H13578" s="12">
        <v>0</v>
      </c>
      <c r="I13578" s="4" t="str">
        <f t="shared" si="425"/>
        <v>2026-08</v>
      </c>
      <c r="J13578" s="7" t="str">
        <f>VLOOKUP(C13578,'[1]T. Apoyo Sistema'!$B$1:$C$89,2,0)</f>
        <v>SI</v>
      </c>
    </row>
    <row r="13579" spans="1:10" x14ac:dyDescent="0.25">
      <c r="A13579" s="4" t="str">
        <f t="shared" si="424"/>
        <v>46252-POX9-gen2</v>
      </c>
      <c r="B13579" s="15">
        <v>46252</v>
      </c>
      <c r="C13579" s="10" t="s">
        <v>49</v>
      </c>
      <c r="D13579" s="10" t="s">
        <v>73</v>
      </c>
      <c r="E13579" s="10">
        <v>0</v>
      </c>
      <c r="F13579" s="12">
        <v>8.0666666666666664</v>
      </c>
      <c r="G13579" s="12">
        <v>0</v>
      </c>
      <c r="H13579" s="12">
        <v>0</v>
      </c>
      <c r="I13579" s="4" t="str">
        <f t="shared" si="425"/>
        <v>2026-08</v>
      </c>
      <c r="J13579" s="7" t="str">
        <f>VLOOKUP(C13579,'[1]T. Apoyo Sistema'!$B$1:$C$89,2,0)</f>
        <v>SI</v>
      </c>
    </row>
    <row r="13580" spans="1:10" x14ac:dyDescent="0.25">
      <c r="A13580" s="4" t="str">
        <f t="shared" si="424"/>
        <v>46252-POX9-psa1</v>
      </c>
      <c r="B13580" s="15">
        <v>46252</v>
      </c>
      <c r="C13580" s="10" t="s">
        <v>49</v>
      </c>
      <c r="D13580" s="10" t="s">
        <v>60</v>
      </c>
      <c r="E13580" s="10">
        <v>0</v>
      </c>
      <c r="F13580" s="12">
        <v>8.0666666666666664</v>
      </c>
      <c r="G13580" s="12">
        <v>0</v>
      </c>
      <c r="H13580" s="12">
        <v>0</v>
      </c>
      <c r="I13580" s="4" t="str">
        <f t="shared" si="425"/>
        <v>2026-08</v>
      </c>
      <c r="J13580" s="7" t="str">
        <f>VLOOKUP(C13580,'[1]T. Apoyo Sistema'!$B$1:$C$89,2,0)</f>
        <v>SI</v>
      </c>
    </row>
    <row r="13581" spans="1:10" x14ac:dyDescent="0.25">
      <c r="A13581" s="4" t="str">
        <f t="shared" si="424"/>
        <v>46252-POX9-psa2</v>
      </c>
      <c r="B13581" s="15">
        <v>46252</v>
      </c>
      <c r="C13581" s="10" t="s">
        <v>49</v>
      </c>
      <c r="D13581" s="10" t="s">
        <v>74</v>
      </c>
      <c r="E13581" s="10">
        <v>0</v>
      </c>
      <c r="F13581" s="12">
        <v>8.0666666666666664</v>
      </c>
      <c r="G13581" s="12">
        <v>0</v>
      </c>
      <c r="H13581" s="12">
        <v>0</v>
      </c>
      <c r="I13581" s="4" t="str">
        <f t="shared" si="425"/>
        <v>2026-08</v>
      </c>
      <c r="J13581" s="7" t="str">
        <f>VLOOKUP(C13581,'[1]T. Apoyo Sistema'!$B$1:$C$89,2,0)</f>
        <v>SI</v>
      </c>
    </row>
    <row r="13582" spans="1:10" x14ac:dyDescent="0.25">
      <c r="A13582" s="4" t="str">
        <f t="shared" si="424"/>
        <v>46252-POX9-psa3</v>
      </c>
      <c r="B13582" s="15">
        <v>46252</v>
      </c>
      <c r="C13582" s="10" t="s">
        <v>49</v>
      </c>
      <c r="D13582" s="10" t="s">
        <v>79</v>
      </c>
      <c r="E13582" s="10">
        <v>0</v>
      </c>
      <c r="F13582" s="12">
        <v>0</v>
      </c>
      <c r="G13582" s="12">
        <v>8.0666666666666664</v>
      </c>
      <c r="H13582" s="12">
        <v>0</v>
      </c>
      <c r="I13582" s="4" t="str">
        <f t="shared" si="425"/>
        <v>2026-08</v>
      </c>
      <c r="J13582" s="7" t="str">
        <f>VLOOKUP(C13582,'[1]T. Apoyo Sistema'!$B$1:$C$89,2,0)</f>
        <v>SI</v>
      </c>
    </row>
    <row r="13583" spans="1:10" x14ac:dyDescent="0.25">
      <c r="A13583" s="4" t="str">
        <f t="shared" si="424"/>
        <v>46252-POX9-psa4</v>
      </c>
      <c r="B13583" s="15">
        <v>46252</v>
      </c>
      <c r="C13583" s="10" t="s">
        <v>49</v>
      </c>
      <c r="D13583" s="10" t="s">
        <v>80</v>
      </c>
      <c r="E13583" s="10">
        <v>0</v>
      </c>
      <c r="F13583" s="12">
        <v>8.0666666666666664</v>
      </c>
      <c r="G13583" s="12">
        <v>0</v>
      </c>
      <c r="H13583" s="12">
        <v>0</v>
      </c>
      <c r="I13583" s="4" t="str">
        <f t="shared" si="425"/>
        <v>2026-08</v>
      </c>
      <c r="J13583" s="7" t="str">
        <f>VLOOKUP(C13583,'[1]T. Apoyo Sistema'!$B$1:$C$89,2,0)</f>
        <v>SI</v>
      </c>
    </row>
    <row r="13584" spans="1:10" x14ac:dyDescent="0.25">
      <c r="A13584" s="4" t="str">
        <f t="shared" si="424"/>
        <v>46252-POX9-sec1</v>
      </c>
      <c r="B13584" s="15">
        <v>46252</v>
      </c>
      <c r="C13584" s="10" t="s">
        <v>49</v>
      </c>
      <c r="D13584" s="10" t="s">
        <v>75</v>
      </c>
      <c r="E13584" s="10">
        <v>0</v>
      </c>
      <c r="F13584" s="12">
        <v>0</v>
      </c>
      <c r="G13584" s="12">
        <v>0</v>
      </c>
      <c r="H13584" s="12">
        <v>8.0666666666666664</v>
      </c>
      <c r="I13584" s="4" t="str">
        <f t="shared" si="425"/>
        <v>2026-08</v>
      </c>
      <c r="J13584" s="7" t="str">
        <f>VLOOKUP(C13584,'[1]T. Apoyo Sistema'!$B$1:$C$89,2,0)</f>
        <v>SI</v>
      </c>
    </row>
    <row r="13585" spans="1:10" x14ac:dyDescent="0.25">
      <c r="A13585" s="4" t="str">
        <f t="shared" si="424"/>
        <v>46252-POX9-sec2</v>
      </c>
      <c r="B13585" s="15">
        <v>46252</v>
      </c>
      <c r="C13585" s="10" t="s">
        <v>49</v>
      </c>
      <c r="D13585" s="10" t="s">
        <v>76</v>
      </c>
      <c r="E13585" s="10">
        <v>0</v>
      </c>
      <c r="F13585" s="12">
        <v>8.0666666666666664</v>
      </c>
      <c r="G13585" s="12">
        <v>0</v>
      </c>
      <c r="H13585" s="12">
        <v>0</v>
      </c>
      <c r="I13585" s="4" t="str">
        <f t="shared" si="425"/>
        <v>2026-08</v>
      </c>
      <c r="J13585" s="7" t="str">
        <f>VLOOKUP(C13585,'[1]T. Apoyo Sistema'!$B$1:$C$89,2,0)</f>
        <v>SI</v>
      </c>
    </row>
    <row r="13586" spans="1:10" x14ac:dyDescent="0.25">
      <c r="A13586" s="4" t="str">
        <f t="shared" si="424"/>
        <v>46253-OXMP09-gen1</v>
      </c>
      <c r="B13586" s="16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 t="shared" si="425"/>
        <v>2026-08</v>
      </c>
      <c r="J13586" s="7" t="str">
        <f>VLOOKUP(C13586,'[1]T. Apoyo Sistema'!$B$1:$C$89,2,0)</f>
        <v>NO</v>
      </c>
    </row>
    <row r="13587" spans="1:10" x14ac:dyDescent="0.25">
      <c r="A13587" s="4" t="str">
        <f t="shared" si="424"/>
        <v>46253-OXMP09-psa1</v>
      </c>
      <c r="B13587" s="16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 t="shared" si="425"/>
        <v>2026-08</v>
      </c>
      <c r="J13587" s="7" t="str">
        <f>VLOOKUP(C13587,'[1]T. Apoyo Sistema'!$B$1:$C$89,2,0)</f>
        <v>NO</v>
      </c>
    </row>
    <row r="13588" spans="1:10" x14ac:dyDescent="0.25">
      <c r="A13588" s="4" t="str">
        <f t="shared" si="424"/>
        <v>46253-OXMP10-gen1</v>
      </c>
      <c r="B13588" s="16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 t="shared" si="425"/>
        <v>2026-08</v>
      </c>
      <c r="J13588" s="7" t="str">
        <f>VLOOKUP(C13588,'[1]T. Apoyo Sistema'!$B$1:$C$89,2,0)</f>
        <v>NO</v>
      </c>
    </row>
    <row r="13589" spans="1:10" x14ac:dyDescent="0.25">
      <c r="A13589" s="4" t="str">
        <f t="shared" si="424"/>
        <v>46253-OXMP10-psa1</v>
      </c>
      <c r="B13589" s="16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 t="shared" si="425"/>
        <v>2026-08</v>
      </c>
      <c r="J13589" s="7" t="str">
        <f>VLOOKUP(C13589,'[1]T. Apoyo Sistema'!$B$1:$C$89,2,0)</f>
        <v>NO</v>
      </c>
    </row>
    <row r="13590" spans="1:10" x14ac:dyDescent="0.25">
      <c r="A13590" s="4" t="str">
        <f t="shared" si="424"/>
        <v>46253-OXMP11-gen1</v>
      </c>
      <c r="B13590" s="16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 t="shared" si="425"/>
        <v>2026-08</v>
      </c>
      <c r="J13590" s="7" t="str">
        <f>VLOOKUP(C13590,'[1]T. Apoyo Sistema'!$B$1:$C$89,2,0)</f>
        <v>NO</v>
      </c>
    </row>
    <row r="13591" spans="1:10" x14ac:dyDescent="0.25">
      <c r="A13591" s="4" t="str">
        <f t="shared" si="424"/>
        <v>46253-OXMP11-psa1</v>
      </c>
      <c r="B13591" s="16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 t="shared" si="425"/>
        <v>2026-08</v>
      </c>
      <c r="J13591" s="7" t="str">
        <f>VLOOKUP(C13591,'[1]T. Apoyo Sistema'!$B$1:$C$89,2,0)</f>
        <v>NO</v>
      </c>
    </row>
    <row r="13592" spans="1:10" x14ac:dyDescent="0.25">
      <c r="A13592" s="4" t="str">
        <f t="shared" si="424"/>
        <v>46253-OXMP12-gen1</v>
      </c>
      <c r="B13592" s="16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 t="shared" si="425"/>
        <v>2026-08</v>
      </c>
      <c r="J13592" s="7" t="str">
        <f>VLOOKUP(C13592,'[1]T. Apoyo Sistema'!$B$1:$C$89,2,0)</f>
        <v>NO</v>
      </c>
    </row>
    <row r="13593" spans="1:10" x14ac:dyDescent="0.25">
      <c r="A13593" s="4" t="str">
        <f t="shared" si="424"/>
        <v>46253-OXMP12-psa1</v>
      </c>
      <c r="B13593" s="16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 t="shared" si="425"/>
        <v>2026-08</v>
      </c>
      <c r="J13593" s="7" t="str">
        <f>VLOOKUP(C13593,'[1]T. Apoyo Sistema'!$B$1:$C$89,2,0)</f>
        <v>NO</v>
      </c>
    </row>
    <row r="13594" spans="1:10" x14ac:dyDescent="0.25">
      <c r="A13594" s="4" t="str">
        <f t="shared" si="424"/>
        <v>46253-OXMP13-gen1</v>
      </c>
      <c r="B13594" s="16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 t="shared" si="425"/>
        <v>2026-08</v>
      </c>
      <c r="J13594" s="7" t="str">
        <f>VLOOKUP(C13594,'[1]T. Apoyo Sistema'!$B$1:$C$89,2,0)</f>
        <v>NO</v>
      </c>
    </row>
    <row r="13595" spans="1:10" x14ac:dyDescent="0.25">
      <c r="A13595" s="4" t="str">
        <f t="shared" si="424"/>
        <v>46253-OXMP13-psa1</v>
      </c>
      <c r="B13595" s="16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 t="shared" si="425"/>
        <v>2026-08</v>
      </c>
      <c r="J13595" s="7" t="str">
        <f>VLOOKUP(C13595,'[1]T. Apoyo Sistema'!$B$1:$C$89,2,0)</f>
        <v>NO</v>
      </c>
    </row>
    <row r="13596" spans="1:10" x14ac:dyDescent="0.25">
      <c r="A13596" s="4" t="str">
        <f t="shared" si="424"/>
        <v>46253-OXMP15-gen1</v>
      </c>
      <c r="B13596" s="16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 t="shared" si="425"/>
        <v>2026-08</v>
      </c>
      <c r="J13596" s="7" t="str">
        <f>VLOOKUP(C13596,'[1]T. Apoyo Sistema'!$B$1:$C$89,2,0)</f>
        <v>NO</v>
      </c>
    </row>
    <row r="13597" spans="1:10" x14ac:dyDescent="0.25">
      <c r="A13597" s="4" t="str">
        <f t="shared" si="424"/>
        <v>46253-OXMP15-psa1</v>
      </c>
      <c r="B13597" s="16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 t="shared" si="425"/>
        <v>2026-08</v>
      </c>
      <c r="J13597" s="7" t="str">
        <f>VLOOKUP(C13597,'[1]T. Apoyo Sistema'!$B$1:$C$89,2,0)</f>
        <v>NO</v>
      </c>
    </row>
    <row r="13598" spans="1:10" x14ac:dyDescent="0.25">
      <c r="A13598" s="4" t="str">
        <f t="shared" si="424"/>
        <v>46253-OXMP16-gen1</v>
      </c>
      <c r="B13598" s="16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 t="shared" si="425"/>
        <v>2026-08</v>
      </c>
      <c r="J13598" s="7" t="str">
        <f>VLOOKUP(C13598,'[1]T. Apoyo Sistema'!$B$1:$C$89,2,0)</f>
        <v>NO</v>
      </c>
    </row>
    <row r="13599" spans="1:10" x14ac:dyDescent="0.25">
      <c r="A13599" s="4" t="str">
        <f t="shared" si="424"/>
        <v>46253-OXMP16-psa1</v>
      </c>
      <c r="B13599" s="16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 t="shared" si="425"/>
        <v>2026-08</v>
      </c>
      <c r="J13599" s="7" t="str">
        <f>VLOOKUP(C13599,'[1]T. Apoyo Sistema'!$B$1:$C$89,2,0)</f>
        <v>NO</v>
      </c>
    </row>
    <row r="13600" spans="1:10" x14ac:dyDescent="0.25">
      <c r="A13600" s="4" t="str">
        <f t="shared" si="424"/>
        <v>46253-OXMPN2-gen1</v>
      </c>
      <c r="B13600" s="16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 t="shared" si="425"/>
        <v>2026-08</v>
      </c>
      <c r="J13600" s="7" t="str">
        <f>VLOOKUP(C13600,'[1]T. Apoyo Sistema'!$B$1:$C$89,2,0)</f>
        <v>NO</v>
      </c>
    </row>
    <row r="13601" spans="1:10" x14ac:dyDescent="0.25">
      <c r="A13601" s="4" t="str">
        <f t="shared" si="424"/>
        <v>46253-OXMPN2-psa1</v>
      </c>
      <c r="B13601" s="16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 t="shared" si="425"/>
        <v>2026-08</v>
      </c>
      <c r="J13601" s="7" t="str">
        <f>VLOOKUP(C13601,'[1]T. Apoyo Sistema'!$B$1:$C$89,2,0)</f>
        <v>NO</v>
      </c>
    </row>
    <row r="13602" spans="1:10" x14ac:dyDescent="0.25">
      <c r="A13602" s="4" t="str">
        <f t="shared" si="424"/>
        <v>46253-OXMPN4-gen1</v>
      </c>
      <c r="B13602" s="16">
        <v>46253</v>
      </c>
      <c r="C13602" s="10" t="s">
        <v>63</v>
      </c>
      <c r="D13602" s="10" t="s">
        <v>59</v>
      </c>
      <c r="E13602" s="10">
        <v>0</v>
      </c>
      <c r="F13602" s="12">
        <v>18.833333333333332</v>
      </c>
      <c r="G13602" s="12">
        <v>1.6666666666666679</v>
      </c>
      <c r="H13602" s="12">
        <v>0</v>
      </c>
      <c r="I13602" s="4" t="str">
        <f t="shared" si="425"/>
        <v>2026-08</v>
      </c>
      <c r="J13602" s="7" t="str">
        <f>VLOOKUP(C13602,'[1]T. Apoyo Sistema'!$B$1:$C$89,2,0)</f>
        <v>NO</v>
      </c>
    </row>
    <row r="13603" spans="1:10" x14ac:dyDescent="0.25">
      <c r="A13603" s="4" t="str">
        <f t="shared" si="424"/>
        <v>46253-OXMPN4-psa1</v>
      </c>
      <c r="B13603" s="16">
        <v>46253</v>
      </c>
      <c r="C13603" s="10" t="s">
        <v>63</v>
      </c>
      <c r="D13603" s="10" t="s">
        <v>60</v>
      </c>
      <c r="E13603" s="10">
        <v>0</v>
      </c>
      <c r="F13603" s="12">
        <v>18.833333333333332</v>
      </c>
      <c r="G13603" s="12">
        <v>1.6666666666666679</v>
      </c>
      <c r="H13603" s="12">
        <v>0</v>
      </c>
      <c r="I13603" s="4" t="str">
        <f t="shared" si="425"/>
        <v>2026-08</v>
      </c>
      <c r="J13603" s="7" t="str">
        <f>VLOOKUP(C13603,'[1]T. Apoyo Sistema'!$B$1:$C$89,2,0)</f>
        <v>NO</v>
      </c>
    </row>
    <row r="13604" spans="1:10" x14ac:dyDescent="0.25">
      <c r="A13604" s="4" t="str">
        <f t="shared" si="424"/>
        <v>46253-OXMPN5-gen1</v>
      </c>
      <c r="B13604" s="16">
        <v>46253</v>
      </c>
      <c r="C13604" s="10" t="s">
        <v>64</v>
      </c>
      <c r="D13604" s="10" t="s">
        <v>59</v>
      </c>
      <c r="E13604" s="10">
        <v>0</v>
      </c>
      <c r="F13604" s="12">
        <v>19.366666666666667</v>
      </c>
      <c r="G13604" s="12">
        <v>0</v>
      </c>
      <c r="H13604" s="12">
        <v>0</v>
      </c>
      <c r="I13604" s="4" t="str">
        <f t="shared" si="425"/>
        <v>2026-08</v>
      </c>
      <c r="J13604" s="7" t="str">
        <f>VLOOKUP(C13604,'[1]T. Apoyo Sistema'!$B$1:$C$89,2,0)</f>
        <v>NO</v>
      </c>
    </row>
    <row r="13605" spans="1:10" x14ac:dyDescent="0.25">
      <c r="A13605" s="4" t="str">
        <f t="shared" si="424"/>
        <v>46253-OXMPN5-psa1</v>
      </c>
      <c r="B13605" s="16">
        <v>46253</v>
      </c>
      <c r="C13605" s="10" t="s">
        <v>64</v>
      </c>
      <c r="D13605" s="10" t="s">
        <v>60</v>
      </c>
      <c r="E13605" s="10">
        <v>0</v>
      </c>
      <c r="F13605" s="12">
        <v>19.366666666666667</v>
      </c>
      <c r="G13605" s="12">
        <v>0</v>
      </c>
      <c r="H13605" s="12">
        <v>0</v>
      </c>
      <c r="I13605" s="4" t="str">
        <f t="shared" si="425"/>
        <v>2026-08</v>
      </c>
      <c r="J13605" s="7" t="str">
        <f>VLOOKUP(C13605,'[1]T. Apoyo Sistema'!$B$1:$C$89,2,0)</f>
        <v>NO</v>
      </c>
    </row>
    <row r="13606" spans="1:10" x14ac:dyDescent="0.25">
      <c r="A13606" s="4" t="str">
        <f t="shared" si="424"/>
        <v>46253-OXMPN7-gen1</v>
      </c>
      <c r="B13606" s="16">
        <v>46253</v>
      </c>
      <c r="C13606" s="10" t="s">
        <v>65</v>
      </c>
      <c r="D13606" s="10" t="s">
        <v>59</v>
      </c>
      <c r="E13606" s="10">
        <v>0</v>
      </c>
      <c r="F13606" s="12">
        <v>18.600000000000001</v>
      </c>
      <c r="G13606" s="12">
        <v>0</v>
      </c>
      <c r="H13606" s="12">
        <v>0</v>
      </c>
      <c r="I13606" s="4" t="str">
        <f t="shared" si="425"/>
        <v>2026-08</v>
      </c>
      <c r="J13606" s="7" t="str">
        <f>VLOOKUP(C13606,'[1]T. Apoyo Sistema'!$B$1:$C$89,2,0)</f>
        <v>NO</v>
      </c>
    </row>
    <row r="13607" spans="1:10" x14ac:dyDescent="0.25">
      <c r="A13607" s="4" t="str">
        <f t="shared" si="424"/>
        <v>46253-OXMPN7-psa1</v>
      </c>
      <c r="B13607" s="16">
        <v>46253</v>
      </c>
      <c r="C13607" s="10" t="s">
        <v>65</v>
      </c>
      <c r="D13607" s="10" t="s">
        <v>60</v>
      </c>
      <c r="E13607" s="10">
        <v>0</v>
      </c>
      <c r="F13607" s="12">
        <v>18.600000000000001</v>
      </c>
      <c r="G13607" s="12">
        <v>0</v>
      </c>
      <c r="H13607" s="12">
        <v>0</v>
      </c>
      <c r="I13607" s="4" t="str">
        <f t="shared" si="425"/>
        <v>2026-08</v>
      </c>
      <c r="J13607" s="7" t="str">
        <f>VLOOKUP(C13607,'[1]T. Apoyo Sistema'!$B$1:$C$89,2,0)</f>
        <v>NO</v>
      </c>
    </row>
    <row r="13608" spans="1:10" x14ac:dyDescent="0.25">
      <c r="A13608" s="4" t="str">
        <f t="shared" si="424"/>
        <v>46253-OXMPN8-gen1</v>
      </c>
      <c r="B13608" s="16">
        <v>46253</v>
      </c>
      <c r="C13608" s="10" t="s">
        <v>66</v>
      </c>
      <c r="D13608" s="10" t="s">
        <v>59</v>
      </c>
      <c r="E13608" s="10">
        <v>0</v>
      </c>
      <c r="F13608" s="12">
        <v>21.733333333333334</v>
      </c>
      <c r="G13608" s="12">
        <v>0</v>
      </c>
      <c r="H13608" s="12">
        <v>0</v>
      </c>
      <c r="I13608" s="4" t="str">
        <f t="shared" si="425"/>
        <v>2026-08</v>
      </c>
      <c r="J13608" s="7" t="str">
        <f>VLOOKUP(C13608,'[1]T. Apoyo Sistema'!$B$1:$C$89,2,0)</f>
        <v>NO</v>
      </c>
    </row>
    <row r="13609" spans="1:10" x14ac:dyDescent="0.25">
      <c r="A13609" s="4" t="str">
        <f t="shared" si="424"/>
        <v>46253-OXMPN8-psa1</v>
      </c>
      <c r="B13609" s="16">
        <v>46253</v>
      </c>
      <c r="C13609" s="10" t="s">
        <v>66</v>
      </c>
      <c r="D13609" s="10" t="s">
        <v>60</v>
      </c>
      <c r="E13609" s="10">
        <v>0</v>
      </c>
      <c r="F13609" s="12">
        <v>0</v>
      </c>
      <c r="G13609" s="12">
        <v>21.733333333333334</v>
      </c>
      <c r="H13609" s="12">
        <v>0</v>
      </c>
      <c r="I13609" s="4" t="str">
        <f t="shared" si="425"/>
        <v>2026-08</v>
      </c>
      <c r="J13609" s="7" t="str">
        <f>VLOOKUP(C13609,'[1]T. Apoyo Sistema'!$B$1:$C$89,2,0)</f>
        <v>NO</v>
      </c>
    </row>
    <row r="13610" spans="1:10" x14ac:dyDescent="0.25">
      <c r="A13610" s="4" t="str">
        <f t="shared" si="424"/>
        <v>46253-OXMPN9-gen1</v>
      </c>
      <c r="B13610" s="16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 t="shared" si="425"/>
        <v>2026-08</v>
      </c>
      <c r="J13610" s="7" t="str">
        <f>VLOOKUP(C13610,'[1]T. Apoyo Sistema'!$B$1:$C$89,2,0)</f>
        <v>NO</v>
      </c>
    </row>
    <row r="13611" spans="1:10" x14ac:dyDescent="0.25">
      <c r="A13611" s="4" t="str">
        <f t="shared" si="424"/>
        <v>46253-OXMPN9-psa1</v>
      </c>
      <c r="B13611" s="16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 t="shared" si="425"/>
        <v>2026-08</v>
      </c>
      <c r="J13611" s="7" t="str">
        <f>VLOOKUP(C13611,'[1]T. Apoyo Sistema'!$B$1:$C$89,2,0)</f>
        <v>NO</v>
      </c>
    </row>
    <row r="13612" spans="1:10" x14ac:dyDescent="0.25">
      <c r="A13612" s="4" t="str">
        <f t="shared" si="424"/>
        <v>46253-POX1-bbd1</v>
      </c>
      <c r="B13612" s="16">
        <v>46253</v>
      </c>
      <c r="C13612" s="10" t="s">
        <v>68</v>
      </c>
      <c r="D13612" s="10" t="s">
        <v>69</v>
      </c>
      <c r="E13612" s="10">
        <v>0</v>
      </c>
      <c r="F13612" s="12">
        <v>0</v>
      </c>
      <c r="G13612" s="12">
        <v>8.15</v>
      </c>
      <c r="H13612" s="12">
        <v>0</v>
      </c>
      <c r="I13612" s="4" t="str">
        <f t="shared" si="425"/>
        <v>2026-08</v>
      </c>
      <c r="J13612" s="7" t="str">
        <f>VLOOKUP(C13612,'[1]T. Apoyo Sistema'!$B$1:$C$89,2,0)</f>
        <v>SI</v>
      </c>
    </row>
    <row r="13613" spans="1:10" x14ac:dyDescent="0.25">
      <c r="A13613" s="4" t="str">
        <f t="shared" si="424"/>
        <v>46253-POX1-bbd2</v>
      </c>
      <c r="B13613" s="16">
        <v>46253</v>
      </c>
      <c r="C13613" s="10" t="s">
        <v>68</v>
      </c>
      <c r="D13613" s="10" t="s">
        <v>70</v>
      </c>
      <c r="E13613" s="10">
        <v>0</v>
      </c>
      <c r="F13613" s="12">
        <v>0</v>
      </c>
      <c r="G13613" s="12">
        <v>8.15</v>
      </c>
      <c r="H13613" s="12">
        <v>0</v>
      </c>
      <c r="I13613" s="4" t="str">
        <f t="shared" si="425"/>
        <v>2026-08</v>
      </c>
      <c r="J13613" s="7" t="str">
        <f>VLOOKUP(C13613,'[1]T. Apoyo Sistema'!$B$1:$C$89,2,0)</f>
        <v>SI</v>
      </c>
    </row>
    <row r="13614" spans="1:10" x14ac:dyDescent="0.25">
      <c r="A13614" s="4" t="str">
        <f t="shared" si="424"/>
        <v>46253-POX1-com1</v>
      </c>
      <c r="B13614" s="16">
        <v>46253</v>
      </c>
      <c r="C13614" s="10" t="s">
        <v>68</v>
      </c>
      <c r="D13614" s="10" t="s">
        <v>71</v>
      </c>
      <c r="E13614" s="10">
        <v>0</v>
      </c>
      <c r="F13614" s="12">
        <v>0</v>
      </c>
      <c r="G13614" s="12">
        <v>0</v>
      </c>
      <c r="H13614" s="12">
        <v>8.15</v>
      </c>
      <c r="I13614" s="4" t="str">
        <f t="shared" si="425"/>
        <v>2026-08</v>
      </c>
      <c r="J13614" s="7" t="str">
        <f>VLOOKUP(C13614,'[1]T. Apoyo Sistema'!$B$1:$C$89,2,0)</f>
        <v>SI</v>
      </c>
    </row>
    <row r="13615" spans="1:10" x14ac:dyDescent="0.25">
      <c r="A13615" s="4" t="str">
        <f t="shared" si="424"/>
        <v>46253-POX1-com2</v>
      </c>
      <c r="B13615" s="16">
        <v>46253</v>
      </c>
      <c r="C13615" s="10" t="s">
        <v>68</v>
      </c>
      <c r="D13615" s="10" t="s">
        <v>72</v>
      </c>
      <c r="E13615" s="10">
        <v>0</v>
      </c>
      <c r="F13615" s="12">
        <v>0</v>
      </c>
      <c r="G13615" s="12">
        <v>8.15</v>
      </c>
      <c r="H13615" s="12">
        <v>0</v>
      </c>
      <c r="I13615" s="4" t="str">
        <f t="shared" si="425"/>
        <v>2026-08</v>
      </c>
      <c r="J13615" s="7" t="str">
        <f>VLOOKUP(C13615,'[1]T. Apoyo Sistema'!$B$1:$C$89,2,0)</f>
        <v>SI</v>
      </c>
    </row>
    <row r="13616" spans="1:10" x14ac:dyDescent="0.25">
      <c r="A13616" s="4" t="str">
        <f t="shared" si="424"/>
        <v>46253-POX1-gen1</v>
      </c>
      <c r="B13616" s="16">
        <v>46253</v>
      </c>
      <c r="C13616" s="10" t="s">
        <v>68</v>
      </c>
      <c r="D13616" s="10" t="s">
        <v>59</v>
      </c>
      <c r="E13616" s="10">
        <v>0</v>
      </c>
      <c r="F13616" s="12">
        <v>0</v>
      </c>
      <c r="G13616" s="12">
        <v>8.15</v>
      </c>
      <c r="H13616" s="12">
        <v>0</v>
      </c>
      <c r="I13616" s="4" t="str">
        <f t="shared" si="425"/>
        <v>2026-08</v>
      </c>
      <c r="J13616" s="7" t="str">
        <f>VLOOKUP(C13616,'[1]T. Apoyo Sistema'!$B$1:$C$89,2,0)</f>
        <v>SI</v>
      </c>
    </row>
    <row r="13617" spans="1:10" x14ac:dyDescent="0.25">
      <c r="A13617" s="4" t="str">
        <f t="shared" si="424"/>
        <v>46253-POX1-gen2</v>
      </c>
      <c r="B13617" s="16">
        <v>46253</v>
      </c>
      <c r="C13617" s="10" t="s">
        <v>68</v>
      </c>
      <c r="D13617" s="10" t="s">
        <v>73</v>
      </c>
      <c r="E13617" s="10">
        <v>0</v>
      </c>
      <c r="F13617" s="12">
        <v>0</v>
      </c>
      <c r="G13617" s="12">
        <v>0</v>
      </c>
      <c r="H13617" s="12">
        <v>8.15</v>
      </c>
      <c r="I13617" s="4" t="str">
        <f t="shared" si="425"/>
        <v>2026-08</v>
      </c>
      <c r="J13617" s="7" t="str">
        <f>VLOOKUP(C13617,'[1]T. Apoyo Sistema'!$B$1:$C$89,2,0)</f>
        <v>SI</v>
      </c>
    </row>
    <row r="13618" spans="1:10" x14ac:dyDescent="0.25">
      <c r="A13618" s="4" t="str">
        <f t="shared" si="424"/>
        <v>46253-POX1-psa1</v>
      </c>
      <c r="B13618" s="16">
        <v>46253</v>
      </c>
      <c r="C13618" s="10" t="s">
        <v>68</v>
      </c>
      <c r="D13618" s="10" t="s">
        <v>60</v>
      </c>
      <c r="E13618" s="10">
        <v>0</v>
      </c>
      <c r="F13618" s="12">
        <v>0</v>
      </c>
      <c r="G13618" s="12">
        <v>8.15</v>
      </c>
      <c r="H13618" s="12">
        <v>0</v>
      </c>
      <c r="I13618" s="4" t="str">
        <f t="shared" si="425"/>
        <v>2026-08</v>
      </c>
      <c r="J13618" s="7" t="str">
        <f>VLOOKUP(C13618,'[1]T. Apoyo Sistema'!$B$1:$C$89,2,0)</f>
        <v>SI</v>
      </c>
    </row>
    <row r="13619" spans="1:10" x14ac:dyDescent="0.25">
      <c r="A13619" s="4" t="str">
        <f t="shared" si="424"/>
        <v>46253-POX1-psa2</v>
      </c>
      <c r="B13619" s="16">
        <v>46253</v>
      </c>
      <c r="C13619" s="10" t="s">
        <v>68</v>
      </c>
      <c r="D13619" s="10" t="s">
        <v>74</v>
      </c>
      <c r="E13619" s="10">
        <v>0</v>
      </c>
      <c r="F13619" s="12">
        <v>0</v>
      </c>
      <c r="G13619" s="12">
        <v>0</v>
      </c>
      <c r="H13619" s="12">
        <v>8.15</v>
      </c>
      <c r="I13619" s="4" t="str">
        <f t="shared" si="425"/>
        <v>2026-08</v>
      </c>
      <c r="J13619" s="7" t="str">
        <f>VLOOKUP(C13619,'[1]T. Apoyo Sistema'!$B$1:$C$89,2,0)</f>
        <v>SI</v>
      </c>
    </row>
    <row r="13620" spans="1:10" x14ac:dyDescent="0.25">
      <c r="A13620" s="4" t="str">
        <f t="shared" si="424"/>
        <v>46253-POX1-sec1</v>
      </c>
      <c r="B13620" s="16">
        <v>46253</v>
      </c>
      <c r="C13620" s="10" t="s">
        <v>68</v>
      </c>
      <c r="D13620" s="10" t="s">
        <v>75</v>
      </c>
      <c r="E13620" s="10">
        <v>0</v>
      </c>
      <c r="F13620" s="12">
        <v>0</v>
      </c>
      <c r="G13620" s="12">
        <v>8.15</v>
      </c>
      <c r="H13620" s="12">
        <v>0</v>
      </c>
      <c r="I13620" s="4" t="str">
        <f t="shared" si="425"/>
        <v>2026-08</v>
      </c>
      <c r="J13620" s="7" t="str">
        <f>VLOOKUP(C13620,'[1]T. Apoyo Sistema'!$B$1:$C$89,2,0)</f>
        <v>SI</v>
      </c>
    </row>
    <row r="13621" spans="1:10" x14ac:dyDescent="0.25">
      <c r="A13621" s="4" t="str">
        <f t="shared" si="424"/>
        <v>46253-POX1-sec2</v>
      </c>
      <c r="B13621" s="16">
        <v>46253</v>
      </c>
      <c r="C13621" s="10" t="s">
        <v>68</v>
      </c>
      <c r="D13621" s="10" t="s">
        <v>76</v>
      </c>
      <c r="E13621" s="10">
        <v>0</v>
      </c>
      <c r="F13621" s="12">
        <v>0</v>
      </c>
      <c r="G13621" s="12">
        <v>8.15</v>
      </c>
      <c r="H13621" s="12">
        <v>0</v>
      </c>
      <c r="I13621" s="4" t="str">
        <f t="shared" si="425"/>
        <v>2026-08</v>
      </c>
      <c r="J13621" s="7" t="str">
        <f>VLOOKUP(C13621,'[1]T. Apoyo Sistema'!$B$1:$C$89,2,0)</f>
        <v>SI</v>
      </c>
    </row>
    <row r="13622" spans="1:10" x14ac:dyDescent="0.25">
      <c r="A13622" s="4" t="str">
        <f t="shared" si="424"/>
        <v>46253-POX10-bbd1</v>
      </c>
      <c r="B13622" s="16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 t="shared" si="425"/>
        <v>2026-08</v>
      </c>
      <c r="J13622" s="7" t="str">
        <f>VLOOKUP(C13622,'[1]T. Apoyo Sistema'!$B$1:$C$89,2,0)</f>
        <v>SI</v>
      </c>
    </row>
    <row r="13623" spans="1:10" x14ac:dyDescent="0.25">
      <c r="A13623" s="4" t="str">
        <f t="shared" si="424"/>
        <v>46253-POX10-bbd2</v>
      </c>
      <c r="B13623" s="16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 t="shared" si="425"/>
        <v>2026-08</v>
      </c>
      <c r="J13623" s="7" t="str">
        <f>VLOOKUP(C13623,'[1]T. Apoyo Sistema'!$B$1:$C$89,2,0)</f>
        <v>SI</v>
      </c>
    </row>
    <row r="13624" spans="1:10" x14ac:dyDescent="0.25">
      <c r="A13624" s="4" t="str">
        <f t="shared" si="424"/>
        <v>46253-POX10-com1</v>
      </c>
      <c r="B13624" s="16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 t="shared" si="425"/>
        <v>2026-08</v>
      </c>
      <c r="J13624" s="7" t="str">
        <f>VLOOKUP(C13624,'[1]T. Apoyo Sistema'!$B$1:$C$89,2,0)</f>
        <v>SI</v>
      </c>
    </row>
    <row r="13625" spans="1:10" x14ac:dyDescent="0.25">
      <c r="A13625" s="4" t="str">
        <f t="shared" si="424"/>
        <v>46253-POX10-com2</v>
      </c>
      <c r="B13625" s="16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 t="shared" si="425"/>
        <v>2026-08</v>
      </c>
      <c r="J13625" s="7" t="str">
        <f>VLOOKUP(C13625,'[1]T. Apoyo Sistema'!$B$1:$C$89,2,0)</f>
        <v>SI</v>
      </c>
    </row>
    <row r="13626" spans="1:10" x14ac:dyDescent="0.25">
      <c r="A13626" s="4" t="str">
        <f t="shared" si="424"/>
        <v>46253-POX10-com3</v>
      </c>
      <c r="B13626" s="16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 t="shared" si="425"/>
        <v>2026-08</v>
      </c>
      <c r="J13626" s="7" t="str">
        <f>VLOOKUP(C13626,'[1]T. Apoyo Sistema'!$B$1:$C$89,2,0)</f>
        <v>SI</v>
      </c>
    </row>
    <row r="13627" spans="1:10" x14ac:dyDescent="0.25">
      <c r="A13627" s="4" t="str">
        <f t="shared" si="424"/>
        <v>46253-POX10-com4</v>
      </c>
      <c r="B13627" s="16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 t="shared" si="425"/>
        <v>2026-08</v>
      </c>
      <c r="J13627" s="7" t="str">
        <f>VLOOKUP(C13627,'[1]T. Apoyo Sistema'!$B$1:$C$89,2,0)</f>
        <v>SI</v>
      </c>
    </row>
    <row r="13628" spans="1:10" x14ac:dyDescent="0.25">
      <c r="A13628" s="4" t="str">
        <f t="shared" si="424"/>
        <v>46253-POX10-gen1</v>
      </c>
      <c r="B13628" s="16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 t="shared" si="425"/>
        <v>2026-08</v>
      </c>
      <c r="J13628" s="7" t="str">
        <f>VLOOKUP(C13628,'[1]T. Apoyo Sistema'!$B$1:$C$89,2,0)</f>
        <v>SI</v>
      </c>
    </row>
    <row r="13629" spans="1:10" x14ac:dyDescent="0.25">
      <c r="A13629" s="4" t="str">
        <f t="shared" si="424"/>
        <v>46253-POX10-gen2</v>
      </c>
      <c r="B13629" s="16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 t="shared" si="425"/>
        <v>2026-08</v>
      </c>
      <c r="J13629" s="7" t="str">
        <f>VLOOKUP(C13629,'[1]T. Apoyo Sistema'!$B$1:$C$89,2,0)</f>
        <v>SI</v>
      </c>
    </row>
    <row r="13630" spans="1:10" x14ac:dyDescent="0.25">
      <c r="A13630" s="4" t="str">
        <f t="shared" si="424"/>
        <v>46253-POX10-psa1</v>
      </c>
      <c r="B13630" s="16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 t="shared" si="425"/>
        <v>2026-08</v>
      </c>
      <c r="J13630" s="7" t="str">
        <f>VLOOKUP(C13630,'[1]T. Apoyo Sistema'!$B$1:$C$89,2,0)</f>
        <v>SI</v>
      </c>
    </row>
    <row r="13631" spans="1:10" x14ac:dyDescent="0.25">
      <c r="A13631" s="4" t="str">
        <f t="shared" si="424"/>
        <v>46253-POX10-psa2</v>
      </c>
      <c r="B13631" s="16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 t="shared" si="425"/>
        <v>2026-08</v>
      </c>
      <c r="J13631" s="7" t="str">
        <f>VLOOKUP(C13631,'[1]T. Apoyo Sistema'!$B$1:$C$89,2,0)</f>
        <v>SI</v>
      </c>
    </row>
    <row r="13632" spans="1:10" x14ac:dyDescent="0.25">
      <c r="A13632" s="4" t="str">
        <f t="shared" si="424"/>
        <v>46253-POX10-psa3</v>
      </c>
      <c r="B13632" s="16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 t="shared" si="425"/>
        <v>2026-08</v>
      </c>
      <c r="J13632" s="7" t="str">
        <f>VLOOKUP(C13632,'[1]T. Apoyo Sistema'!$B$1:$C$89,2,0)</f>
        <v>SI</v>
      </c>
    </row>
    <row r="13633" spans="1:10" x14ac:dyDescent="0.25">
      <c r="A13633" s="4" t="str">
        <f t="shared" si="424"/>
        <v>46253-POX10-psa4</v>
      </c>
      <c r="B13633" s="16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 t="shared" si="425"/>
        <v>2026-08</v>
      </c>
      <c r="J13633" s="7" t="str">
        <f>VLOOKUP(C13633,'[1]T. Apoyo Sistema'!$B$1:$C$89,2,0)</f>
        <v>SI</v>
      </c>
    </row>
    <row r="13634" spans="1:10" x14ac:dyDescent="0.25">
      <c r="A13634" s="4" t="str">
        <f t="shared" ref="A13634:A13697" si="426">CONCATENATE(B13634,"-",C13634,"-",D13634)</f>
        <v>46253-POX10-sec1</v>
      </c>
      <c r="B13634" s="16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 t="shared" ref="I13634:I13697" si="427">TEXT(B13634,"yyyy-mm")</f>
        <v>2026-08</v>
      </c>
      <c r="J13634" s="7" t="str">
        <f>VLOOKUP(C13634,'[1]T. Apoyo Sistema'!$B$1:$C$89,2,0)</f>
        <v>SI</v>
      </c>
    </row>
    <row r="13635" spans="1:10" x14ac:dyDescent="0.25">
      <c r="A13635" s="4" t="str">
        <f t="shared" si="426"/>
        <v>46253-POX10-sec2</v>
      </c>
      <c r="B13635" s="16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 t="shared" si="427"/>
        <v>2026-08</v>
      </c>
      <c r="J13635" s="7" t="str">
        <f>VLOOKUP(C13635,'[1]T. Apoyo Sistema'!$B$1:$C$89,2,0)</f>
        <v>SI</v>
      </c>
    </row>
    <row r="13636" spans="1:10" x14ac:dyDescent="0.25">
      <c r="A13636" s="4" t="str">
        <f t="shared" si="426"/>
        <v>46253-POX11-bbd1</v>
      </c>
      <c r="B13636" s="16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 t="shared" si="427"/>
        <v>2026-08</v>
      </c>
      <c r="J13636" s="7" t="str">
        <f>VLOOKUP(C13636,'[1]T. Apoyo Sistema'!$B$1:$C$89,2,0)</f>
        <v>SI</v>
      </c>
    </row>
    <row r="13637" spans="1:10" x14ac:dyDescent="0.25">
      <c r="A13637" s="4" t="str">
        <f t="shared" si="426"/>
        <v>46253-POX11-bbd2</v>
      </c>
      <c r="B13637" s="16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 t="shared" si="427"/>
        <v>2026-08</v>
      </c>
      <c r="J13637" s="7" t="str">
        <f>VLOOKUP(C13637,'[1]T. Apoyo Sistema'!$B$1:$C$89,2,0)</f>
        <v>SI</v>
      </c>
    </row>
    <row r="13638" spans="1:10" x14ac:dyDescent="0.25">
      <c r="A13638" s="4" t="str">
        <f t="shared" si="426"/>
        <v>46253-POX11-com1</v>
      </c>
      <c r="B13638" s="16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 t="shared" si="427"/>
        <v>2026-08</v>
      </c>
      <c r="J13638" s="7" t="str">
        <f>VLOOKUP(C13638,'[1]T. Apoyo Sistema'!$B$1:$C$89,2,0)</f>
        <v>SI</v>
      </c>
    </row>
    <row r="13639" spans="1:10" x14ac:dyDescent="0.25">
      <c r="A13639" s="4" t="str">
        <f t="shared" si="426"/>
        <v>46253-POX11-com2</v>
      </c>
      <c r="B13639" s="16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 t="shared" si="427"/>
        <v>2026-08</v>
      </c>
      <c r="J13639" s="7" t="str">
        <f>VLOOKUP(C13639,'[1]T. Apoyo Sistema'!$B$1:$C$89,2,0)</f>
        <v>SI</v>
      </c>
    </row>
    <row r="13640" spans="1:10" x14ac:dyDescent="0.25">
      <c r="A13640" s="4" t="str">
        <f t="shared" si="426"/>
        <v>46253-POX11-com3</v>
      </c>
      <c r="B13640" s="16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 t="shared" si="427"/>
        <v>2026-08</v>
      </c>
      <c r="J13640" s="7" t="str">
        <f>VLOOKUP(C13640,'[1]T. Apoyo Sistema'!$B$1:$C$89,2,0)</f>
        <v>SI</v>
      </c>
    </row>
    <row r="13641" spans="1:10" x14ac:dyDescent="0.25">
      <c r="A13641" s="4" t="str">
        <f t="shared" si="426"/>
        <v>46253-POX11-com4</v>
      </c>
      <c r="B13641" s="16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 t="shared" si="427"/>
        <v>2026-08</v>
      </c>
      <c r="J13641" s="7" t="str">
        <f>VLOOKUP(C13641,'[1]T. Apoyo Sistema'!$B$1:$C$89,2,0)</f>
        <v>SI</v>
      </c>
    </row>
    <row r="13642" spans="1:10" x14ac:dyDescent="0.25">
      <c r="A13642" s="4" t="str">
        <f t="shared" si="426"/>
        <v>46253-POX11-gen1</v>
      </c>
      <c r="B13642" s="16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 t="shared" si="427"/>
        <v>2026-08</v>
      </c>
      <c r="J13642" s="7" t="str">
        <f>VLOOKUP(C13642,'[1]T. Apoyo Sistema'!$B$1:$C$89,2,0)</f>
        <v>SI</v>
      </c>
    </row>
    <row r="13643" spans="1:10" x14ac:dyDescent="0.25">
      <c r="A13643" s="4" t="str">
        <f t="shared" si="426"/>
        <v>46253-POX11-gen2</v>
      </c>
      <c r="B13643" s="16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 t="shared" si="427"/>
        <v>2026-08</v>
      </c>
      <c r="J13643" s="7" t="str">
        <f>VLOOKUP(C13643,'[1]T. Apoyo Sistema'!$B$1:$C$89,2,0)</f>
        <v>SI</v>
      </c>
    </row>
    <row r="13644" spans="1:10" x14ac:dyDescent="0.25">
      <c r="A13644" s="4" t="str">
        <f t="shared" si="426"/>
        <v>46253-POX11-psa1</v>
      </c>
      <c r="B13644" s="16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 t="shared" si="427"/>
        <v>2026-08</v>
      </c>
      <c r="J13644" s="7" t="str">
        <f>VLOOKUP(C13644,'[1]T. Apoyo Sistema'!$B$1:$C$89,2,0)</f>
        <v>SI</v>
      </c>
    </row>
    <row r="13645" spans="1:10" x14ac:dyDescent="0.25">
      <c r="A13645" s="4" t="str">
        <f t="shared" si="426"/>
        <v>46253-POX11-psa2</v>
      </c>
      <c r="B13645" s="16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 t="shared" si="427"/>
        <v>2026-08</v>
      </c>
      <c r="J13645" s="7" t="str">
        <f>VLOOKUP(C13645,'[1]T. Apoyo Sistema'!$B$1:$C$89,2,0)</f>
        <v>SI</v>
      </c>
    </row>
    <row r="13646" spans="1:10" x14ac:dyDescent="0.25">
      <c r="A13646" s="4" t="str">
        <f t="shared" si="426"/>
        <v>46253-POX11-psa3</v>
      </c>
      <c r="B13646" s="16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 t="shared" si="427"/>
        <v>2026-08</v>
      </c>
      <c r="J13646" s="7" t="str">
        <f>VLOOKUP(C13646,'[1]T. Apoyo Sistema'!$B$1:$C$89,2,0)</f>
        <v>SI</v>
      </c>
    </row>
    <row r="13647" spans="1:10" x14ac:dyDescent="0.25">
      <c r="A13647" s="4" t="str">
        <f t="shared" si="426"/>
        <v>46253-POX11-psa4</v>
      </c>
      <c r="B13647" s="16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 t="shared" si="427"/>
        <v>2026-08</v>
      </c>
      <c r="J13647" s="7" t="str">
        <f>VLOOKUP(C13647,'[1]T. Apoyo Sistema'!$B$1:$C$89,2,0)</f>
        <v>SI</v>
      </c>
    </row>
    <row r="13648" spans="1:10" x14ac:dyDescent="0.25">
      <c r="A13648" s="4" t="str">
        <f t="shared" si="426"/>
        <v>46253-POX11-sec1</v>
      </c>
      <c r="B13648" s="16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 t="shared" si="427"/>
        <v>2026-08</v>
      </c>
      <c r="J13648" s="7" t="str">
        <f>VLOOKUP(C13648,'[1]T. Apoyo Sistema'!$B$1:$C$89,2,0)</f>
        <v>SI</v>
      </c>
    </row>
    <row r="13649" spans="1:10" x14ac:dyDescent="0.25">
      <c r="A13649" s="4" t="str">
        <f t="shared" si="426"/>
        <v>46253-POX11-sec2</v>
      </c>
      <c r="B13649" s="16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 t="shared" si="427"/>
        <v>2026-08</v>
      </c>
      <c r="J13649" s="7" t="str">
        <f>VLOOKUP(C13649,'[1]T. Apoyo Sistema'!$B$1:$C$89,2,0)</f>
        <v>SI</v>
      </c>
    </row>
    <row r="13650" spans="1:10" x14ac:dyDescent="0.25">
      <c r="A13650" s="4" t="str">
        <f t="shared" si="426"/>
        <v>46253-POX17-bbd1</v>
      </c>
      <c r="B13650" s="16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 t="shared" si="427"/>
        <v>2026-08</v>
      </c>
      <c r="J13650" s="7" t="str">
        <f>VLOOKUP(C13650,'[1]T. Apoyo Sistema'!$B$1:$C$89,2,0)</f>
        <v>SI</v>
      </c>
    </row>
    <row r="13651" spans="1:10" x14ac:dyDescent="0.25">
      <c r="A13651" s="4" t="str">
        <f t="shared" si="426"/>
        <v>46253-POX17-bbd2</v>
      </c>
      <c r="B13651" s="16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 t="shared" si="427"/>
        <v>2026-08</v>
      </c>
      <c r="J13651" s="7" t="str">
        <f>VLOOKUP(C13651,'[1]T. Apoyo Sistema'!$B$1:$C$89,2,0)</f>
        <v>SI</v>
      </c>
    </row>
    <row r="13652" spans="1:10" x14ac:dyDescent="0.25">
      <c r="A13652" s="4" t="str">
        <f t="shared" si="426"/>
        <v>46253-POX17-com1</v>
      </c>
      <c r="B13652" s="16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 t="shared" si="427"/>
        <v>2026-08</v>
      </c>
      <c r="J13652" s="7" t="str">
        <f>VLOOKUP(C13652,'[1]T. Apoyo Sistema'!$B$1:$C$89,2,0)</f>
        <v>SI</v>
      </c>
    </row>
    <row r="13653" spans="1:10" x14ac:dyDescent="0.25">
      <c r="A13653" s="4" t="str">
        <f t="shared" si="426"/>
        <v>46253-POX17-com2</v>
      </c>
      <c r="B13653" s="16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 t="shared" si="427"/>
        <v>2026-08</v>
      </c>
      <c r="J13653" s="7" t="str">
        <f>VLOOKUP(C13653,'[1]T. Apoyo Sistema'!$B$1:$C$89,2,0)</f>
        <v>SI</v>
      </c>
    </row>
    <row r="13654" spans="1:10" x14ac:dyDescent="0.25">
      <c r="A13654" s="4" t="str">
        <f t="shared" si="426"/>
        <v>46253-POX17-com3</v>
      </c>
      <c r="B13654" s="16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 t="shared" si="427"/>
        <v>2026-08</v>
      </c>
      <c r="J13654" s="7" t="str">
        <f>VLOOKUP(C13654,'[1]T. Apoyo Sistema'!$B$1:$C$89,2,0)</f>
        <v>SI</v>
      </c>
    </row>
    <row r="13655" spans="1:10" x14ac:dyDescent="0.25">
      <c r="A13655" s="4" t="str">
        <f t="shared" si="426"/>
        <v>46253-POX17-com4</v>
      </c>
      <c r="B13655" s="16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 t="shared" si="427"/>
        <v>2026-08</v>
      </c>
      <c r="J13655" s="7" t="str">
        <f>VLOOKUP(C13655,'[1]T. Apoyo Sistema'!$B$1:$C$89,2,0)</f>
        <v>SI</v>
      </c>
    </row>
    <row r="13656" spans="1:10" x14ac:dyDescent="0.25">
      <c r="A13656" s="4" t="str">
        <f t="shared" si="426"/>
        <v>46253-POX17-gen1</v>
      </c>
      <c r="B13656" s="16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 t="shared" si="427"/>
        <v>2026-08</v>
      </c>
      <c r="J13656" s="7" t="str">
        <f>VLOOKUP(C13656,'[1]T. Apoyo Sistema'!$B$1:$C$89,2,0)</f>
        <v>SI</v>
      </c>
    </row>
    <row r="13657" spans="1:10" x14ac:dyDescent="0.25">
      <c r="A13657" s="4" t="str">
        <f t="shared" si="426"/>
        <v>46253-POX17-gen2</v>
      </c>
      <c r="B13657" s="16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 t="shared" si="427"/>
        <v>2026-08</v>
      </c>
      <c r="J13657" s="7" t="str">
        <f>VLOOKUP(C13657,'[1]T. Apoyo Sistema'!$B$1:$C$89,2,0)</f>
        <v>SI</v>
      </c>
    </row>
    <row r="13658" spans="1:10" x14ac:dyDescent="0.25">
      <c r="A13658" s="4" t="str">
        <f t="shared" si="426"/>
        <v>46253-POX17-psa1</v>
      </c>
      <c r="B13658" s="16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 t="shared" si="427"/>
        <v>2026-08</v>
      </c>
      <c r="J13658" s="7" t="str">
        <f>VLOOKUP(C13658,'[1]T. Apoyo Sistema'!$B$1:$C$89,2,0)</f>
        <v>SI</v>
      </c>
    </row>
    <row r="13659" spans="1:10" x14ac:dyDescent="0.25">
      <c r="A13659" s="4" t="str">
        <f t="shared" si="426"/>
        <v>46253-POX17-psa2</v>
      </c>
      <c r="B13659" s="16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 t="shared" si="427"/>
        <v>2026-08</v>
      </c>
      <c r="J13659" s="7" t="str">
        <f>VLOOKUP(C13659,'[1]T. Apoyo Sistema'!$B$1:$C$89,2,0)</f>
        <v>SI</v>
      </c>
    </row>
    <row r="13660" spans="1:10" x14ac:dyDescent="0.25">
      <c r="A13660" s="4" t="str">
        <f t="shared" si="426"/>
        <v>46253-POX17-psa3</v>
      </c>
      <c r="B13660" s="16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 t="shared" si="427"/>
        <v>2026-08</v>
      </c>
      <c r="J13660" s="7" t="str">
        <f>VLOOKUP(C13660,'[1]T. Apoyo Sistema'!$B$1:$C$89,2,0)</f>
        <v>SI</v>
      </c>
    </row>
    <row r="13661" spans="1:10" x14ac:dyDescent="0.25">
      <c r="A13661" s="4" t="str">
        <f t="shared" si="426"/>
        <v>46253-POX17-psa4</v>
      </c>
      <c r="B13661" s="16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 t="shared" si="427"/>
        <v>2026-08</v>
      </c>
      <c r="J13661" s="7" t="str">
        <f>VLOOKUP(C13661,'[1]T. Apoyo Sistema'!$B$1:$C$89,2,0)</f>
        <v>SI</v>
      </c>
    </row>
    <row r="13662" spans="1:10" x14ac:dyDescent="0.25">
      <c r="A13662" s="4" t="str">
        <f t="shared" si="426"/>
        <v>46253-POX17-sec1</v>
      </c>
      <c r="B13662" s="16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 t="shared" si="427"/>
        <v>2026-08</v>
      </c>
      <c r="J13662" s="7" t="str">
        <f>VLOOKUP(C13662,'[1]T. Apoyo Sistema'!$B$1:$C$89,2,0)</f>
        <v>SI</v>
      </c>
    </row>
    <row r="13663" spans="1:10" x14ac:dyDescent="0.25">
      <c r="A13663" s="4" t="str">
        <f t="shared" si="426"/>
        <v>46253-POX17-sec2</v>
      </c>
      <c r="B13663" s="16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 t="shared" si="427"/>
        <v>2026-08</v>
      </c>
      <c r="J13663" s="7" t="str">
        <f>VLOOKUP(C13663,'[1]T. Apoyo Sistema'!$B$1:$C$89,2,0)</f>
        <v>SI</v>
      </c>
    </row>
    <row r="13664" spans="1:10" x14ac:dyDescent="0.25">
      <c r="A13664" s="4" t="str">
        <f t="shared" si="426"/>
        <v>46253-POX18-bbd1</v>
      </c>
      <c r="B13664" s="16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 t="shared" si="427"/>
        <v>2026-08</v>
      </c>
      <c r="J13664" s="7" t="str">
        <f>VLOOKUP(C13664,'[1]T. Apoyo Sistema'!$B$1:$C$89,2,0)</f>
        <v>NO</v>
      </c>
    </row>
    <row r="13665" spans="1:10" x14ac:dyDescent="0.25">
      <c r="A13665" s="4" t="str">
        <f t="shared" si="426"/>
        <v>46253-POX18-bbd2</v>
      </c>
      <c r="B13665" s="16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 t="shared" si="427"/>
        <v>2026-08</v>
      </c>
      <c r="J13665" s="7" t="str">
        <f>VLOOKUP(C13665,'[1]T. Apoyo Sistema'!$B$1:$C$89,2,0)</f>
        <v>NO</v>
      </c>
    </row>
    <row r="13666" spans="1:10" x14ac:dyDescent="0.25">
      <c r="A13666" s="4" t="str">
        <f t="shared" si="426"/>
        <v>46253-POX18-com1</v>
      </c>
      <c r="B13666" s="16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 t="shared" si="427"/>
        <v>2026-08</v>
      </c>
      <c r="J13666" s="7" t="str">
        <f>VLOOKUP(C13666,'[1]T. Apoyo Sistema'!$B$1:$C$89,2,0)</f>
        <v>NO</v>
      </c>
    </row>
    <row r="13667" spans="1:10" x14ac:dyDescent="0.25">
      <c r="A13667" s="4" t="str">
        <f t="shared" si="426"/>
        <v>46253-POX18-com2</v>
      </c>
      <c r="B13667" s="16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 t="shared" si="427"/>
        <v>2026-08</v>
      </c>
      <c r="J13667" s="7" t="str">
        <f>VLOOKUP(C13667,'[1]T. Apoyo Sistema'!$B$1:$C$89,2,0)</f>
        <v>NO</v>
      </c>
    </row>
    <row r="13668" spans="1:10" x14ac:dyDescent="0.25">
      <c r="A13668" s="4" t="str">
        <f t="shared" si="426"/>
        <v>46253-POX18-com3</v>
      </c>
      <c r="B13668" s="16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 t="shared" si="427"/>
        <v>2026-08</v>
      </c>
      <c r="J13668" s="7" t="str">
        <f>VLOOKUP(C13668,'[1]T. Apoyo Sistema'!$B$1:$C$89,2,0)</f>
        <v>NO</v>
      </c>
    </row>
    <row r="13669" spans="1:10" x14ac:dyDescent="0.25">
      <c r="A13669" s="4" t="str">
        <f t="shared" si="426"/>
        <v>46253-POX18-com4</v>
      </c>
      <c r="B13669" s="16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 t="shared" si="427"/>
        <v>2026-08</v>
      </c>
      <c r="J13669" s="7" t="str">
        <f>VLOOKUP(C13669,'[1]T. Apoyo Sistema'!$B$1:$C$89,2,0)</f>
        <v>NO</v>
      </c>
    </row>
    <row r="13670" spans="1:10" x14ac:dyDescent="0.25">
      <c r="A13670" s="4" t="str">
        <f t="shared" si="426"/>
        <v>46253-POX18-gen1</v>
      </c>
      <c r="B13670" s="16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 t="shared" si="427"/>
        <v>2026-08</v>
      </c>
      <c r="J13670" s="7" t="str">
        <f>VLOOKUP(C13670,'[1]T. Apoyo Sistema'!$B$1:$C$89,2,0)</f>
        <v>NO</v>
      </c>
    </row>
    <row r="13671" spans="1:10" x14ac:dyDescent="0.25">
      <c r="A13671" s="4" t="str">
        <f t="shared" si="426"/>
        <v>46253-POX18-gen2</v>
      </c>
      <c r="B13671" s="16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 t="shared" si="427"/>
        <v>2026-08</v>
      </c>
      <c r="J13671" s="7" t="str">
        <f>VLOOKUP(C13671,'[1]T. Apoyo Sistema'!$B$1:$C$89,2,0)</f>
        <v>NO</v>
      </c>
    </row>
    <row r="13672" spans="1:10" x14ac:dyDescent="0.25">
      <c r="A13672" s="4" t="str">
        <f t="shared" si="426"/>
        <v>46253-POX18-psa1</v>
      </c>
      <c r="B13672" s="16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 t="shared" si="427"/>
        <v>2026-08</v>
      </c>
      <c r="J13672" s="7" t="str">
        <f>VLOOKUP(C13672,'[1]T. Apoyo Sistema'!$B$1:$C$89,2,0)</f>
        <v>NO</v>
      </c>
    </row>
    <row r="13673" spans="1:10" x14ac:dyDescent="0.25">
      <c r="A13673" s="4" t="str">
        <f t="shared" si="426"/>
        <v>46253-POX18-psa2</v>
      </c>
      <c r="B13673" s="16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 t="shared" si="427"/>
        <v>2026-08</v>
      </c>
      <c r="J13673" s="7" t="str">
        <f>VLOOKUP(C13673,'[1]T. Apoyo Sistema'!$B$1:$C$89,2,0)</f>
        <v>NO</v>
      </c>
    </row>
    <row r="13674" spans="1:10" x14ac:dyDescent="0.25">
      <c r="A13674" s="4" t="str">
        <f t="shared" si="426"/>
        <v>46253-POX18-psa3</v>
      </c>
      <c r="B13674" s="16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 t="shared" si="427"/>
        <v>2026-08</v>
      </c>
      <c r="J13674" s="7" t="str">
        <f>VLOOKUP(C13674,'[1]T. Apoyo Sistema'!$B$1:$C$89,2,0)</f>
        <v>NO</v>
      </c>
    </row>
    <row r="13675" spans="1:10" x14ac:dyDescent="0.25">
      <c r="A13675" s="4" t="str">
        <f t="shared" si="426"/>
        <v>46253-POX18-psa4</v>
      </c>
      <c r="B13675" s="16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 t="shared" si="427"/>
        <v>2026-08</v>
      </c>
      <c r="J13675" s="7" t="str">
        <f>VLOOKUP(C13675,'[1]T. Apoyo Sistema'!$B$1:$C$89,2,0)</f>
        <v>NO</v>
      </c>
    </row>
    <row r="13676" spans="1:10" x14ac:dyDescent="0.25">
      <c r="A13676" s="4" t="str">
        <f t="shared" si="426"/>
        <v>46253-POX18-sec1</v>
      </c>
      <c r="B13676" s="16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 t="shared" si="427"/>
        <v>2026-08</v>
      </c>
      <c r="J13676" s="7" t="str">
        <f>VLOOKUP(C13676,'[1]T. Apoyo Sistema'!$B$1:$C$89,2,0)</f>
        <v>NO</v>
      </c>
    </row>
    <row r="13677" spans="1:10" x14ac:dyDescent="0.25">
      <c r="A13677" s="4" t="str">
        <f t="shared" si="426"/>
        <v>46253-POX18-sec2</v>
      </c>
      <c r="B13677" s="16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 t="shared" si="427"/>
        <v>2026-08</v>
      </c>
      <c r="J13677" s="7" t="str">
        <f>VLOOKUP(C13677,'[1]T. Apoyo Sistema'!$B$1:$C$89,2,0)</f>
        <v>NO</v>
      </c>
    </row>
    <row r="13678" spans="1:10" x14ac:dyDescent="0.25">
      <c r="A13678" s="4" t="str">
        <f t="shared" si="426"/>
        <v>46253-POX19-bbd1</v>
      </c>
      <c r="B13678" s="16">
        <v>46253</v>
      </c>
      <c r="C13678" s="10" t="s">
        <v>83</v>
      </c>
      <c r="D13678" s="10" t="s">
        <v>69</v>
      </c>
      <c r="E13678" s="10">
        <v>0</v>
      </c>
      <c r="F13678" s="12">
        <v>0.45</v>
      </c>
      <c r="G13678" s="12">
        <v>13.466666666666667</v>
      </c>
      <c r="H13678" s="12">
        <v>0</v>
      </c>
      <c r="I13678" s="4" t="str">
        <f t="shared" si="427"/>
        <v>2026-08</v>
      </c>
      <c r="J13678" s="7" t="str">
        <f>VLOOKUP(C13678,'[1]T. Apoyo Sistema'!$B$1:$C$89,2,0)</f>
        <v>SI</v>
      </c>
    </row>
    <row r="13679" spans="1:10" x14ac:dyDescent="0.25">
      <c r="A13679" s="4" t="str">
        <f t="shared" si="426"/>
        <v>46253-POX19-bbd2</v>
      </c>
      <c r="B13679" s="16">
        <v>46253</v>
      </c>
      <c r="C13679" s="10" t="s">
        <v>83</v>
      </c>
      <c r="D13679" s="10" t="s">
        <v>70</v>
      </c>
      <c r="E13679" s="10">
        <v>0</v>
      </c>
      <c r="F13679" s="12">
        <v>0</v>
      </c>
      <c r="G13679" s="12">
        <v>13.916666666666666</v>
      </c>
      <c r="H13679" s="12">
        <v>0</v>
      </c>
      <c r="I13679" s="4" t="str">
        <f t="shared" si="427"/>
        <v>2026-08</v>
      </c>
      <c r="J13679" s="7" t="str">
        <f>VLOOKUP(C13679,'[1]T. Apoyo Sistema'!$B$1:$C$89,2,0)</f>
        <v>SI</v>
      </c>
    </row>
    <row r="13680" spans="1:10" x14ac:dyDescent="0.25">
      <c r="A13680" s="4" t="str">
        <f t="shared" si="426"/>
        <v>46253-POX19-com1</v>
      </c>
      <c r="B13680" s="16">
        <v>46253</v>
      </c>
      <c r="C13680" s="10" t="s">
        <v>83</v>
      </c>
      <c r="D13680" s="10" t="s">
        <v>71</v>
      </c>
      <c r="E13680" s="10">
        <v>0</v>
      </c>
      <c r="F13680" s="12">
        <v>12.45</v>
      </c>
      <c r="G13680" s="12">
        <v>1.4666666666666668</v>
      </c>
      <c r="H13680" s="12">
        <v>0</v>
      </c>
      <c r="I13680" s="4" t="str">
        <f t="shared" si="427"/>
        <v>2026-08</v>
      </c>
      <c r="J13680" s="7" t="str">
        <f>VLOOKUP(C13680,'[1]T. Apoyo Sistema'!$B$1:$C$89,2,0)</f>
        <v>SI</v>
      </c>
    </row>
    <row r="13681" spans="1:10" x14ac:dyDescent="0.25">
      <c r="A13681" s="4" t="str">
        <f t="shared" si="426"/>
        <v>46253-POX19-com2</v>
      </c>
      <c r="B13681" s="16">
        <v>46253</v>
      </c>
      <c r="C13681" s="10" t="s">
        <v>83</v>
      </c>
      <c r="D13681" s="10" t="s">
        <v>72</v>
      </c>
      <c r="E13681" s="10">
        <v>0</v>
      </c>
      <c r="F13681" s="12">
        <v>12.516666666666667</v>
      </c>
      <c r="G13681" s="12">
        <v>1.3999999999999986</v>
      </c>
      <c r="H13681" s="12">
        <v>0</v>
      </c>
      <c r="I13681" s="4" t="str">
        <f t="shared" si="427"/>
        <v>2026-08</v>
      </c>
      <c r="J13681" s="7" t="str">
        <f>VLOOKUP(C13681,'[1]T. Apoyo Sistema'!$B$1:$C$89,2,0)</f>
        <v>SI</v>
      </c>
    </row>
    <row r="13682" spans="1:10" x14ac:dyDescent="0.25">
      <c r="A13682" s="4" t="str">
        <f t="shared" si="426"/>
        <v>46253-POX19-com3</v>
      </c>
      <c r="B13682" s="16">
        <v>46253</v>
      </c>
      <c r="C13682" s="10" t="s">
        <v>83</v>
      </c>
      <c r="D13682" s="10" t="s">
        <v>77</v>
      </c>
      <c r="E13682" s="10">
        <v>0</v>
      </c>
      <c r="F13682" s="12">
        <v>12.483333333333333</v>
      </c>
      <c r="G13682" s="12">
        <v>1.4333333333333336</v>
      </c>
      <c r="H13682" s="12">
        <v>0</v>
      </c>
      <c r="I13682" s="4" t="str">
        <f t="shared" si="427"/>
        <v>2026-08</v>
      </c>
      <c r="J13682" s="7" t="str">
        <f>VLOOKUP(C13682,'[1]T. Apoyo Sistema'!$B$1:$C$89,2,0)</f>
        <v>SI</v>
      </c>
    </row>
    <row r="13683" spans="1:10" x14ac:dyDescent="0.25">
      <c r="A13683" s="4" t="str">
        <f t="shared" si="426"/>
        <v>46253-POX19-com4</v>
      </c>
      <c r="B13683" s="16">
        <v>46253</v>
      </c>
      <c r="C13683" s="10" t="s">
        <v>83</v>
      </c>
      <c r="D13683" s="10" t="s">
        <v>78</v>
      </c>
      <c r="E13683" s="10">
        <v>0</v>
      </c>
      <c r="F13683" s="12">
        <v>12.483333333333333</v>
      </c>
      <c r="G13683" s="12">
        <v>1.4333333333333336</v>
      </c>
      <c r="H13683" s="12">
        <v>0</v>
      </c>
      <c r="I13683" s="4" t="str">
        <f t="shared" si="427"/>
        <v>2026-08</v>
      </c>
      <c r="J13683" s="7" t="str">
        <f>VLOOKUP(C13683,'[1]T. Apoyo Sistema'!$B$1:$C$89,2,0)</f>
        <v>SI</v>
      </c>
    </row>
    <row r="13684" spans="1:10" x14ac:dyDescent="0.25">
      <c r="A13684" s="4" t="str">
        <f t="shared" si="426"/>
        <v>46253-POX19-gen1</v>
      </c>
      <c r="B13684" s="16">
        <v>46253</v>
      </c>
      <c r="C13684" s="10" t="s">
        <v>83</v>
      </c>
      <c r="D13684" s="10" t="s">
        <v>59</v>
      </c>
      <c r="E13684" s="10">
        <v>0</v>
      </c>
      <c r="F13684" s="12">
        <v>12.716666666666667</v>
      </c>
      <c r="G13684" s="12">
        <v>1.1999999999999993</v>
      </c>
      <c r="H13684" s="12">
        <v>0</v>
      </c>
      <c r="I13684" s="4" t="str">
        <f t="shared" si="427"/>
        <v>2026-08</v>
      </c>
      <c r="J13684" s="7" t="str">
        <f>VLOOKUP(C13684,'[1]T. Apoyo Sistema'!$B$1:$C$89,2,0)</f>
        <v>SI</v>
      </c>
    </row>
    <row r="13685" spans="1:10" x14ac:dyDescent="0.25">
      <c r="A13685" s="4" t="str">
        <f t="shared" si="426"/>
        <v>46253-POX19-gen2</v>
      </c>
      <c r="B13685" s="16">
        <v>46253</v>
      </c>
      <c r="C13685" s="10" t="s">
        <v>83</v>
      </c>
      <c r="D13685" s="10" t="s">
        <v>73</v>
      </c>
      <c r="E13685" s="10">
        <v>0</v>
      </c>
      <c r="F13685" s="12">
        <v>0</v>
      </c>
      <c r="G13685" s="12">
        <v>0</v>
      </c>
      <c r="H13685" s="12">
        <v>13.916666666666666</v>
      </c>
      <c r="I13685" s="4" t="str">
        <f t="shared" si="427"/>
        <v>2026-08</v>
      </c>
      <c r="J13685" s="7" t="str">
        <f>VLOOKUP(C13685,'[1]T. Apoyo Sistema'!$B$1:$C$89,2,0)</f>
        <v>SI</v>
      </c>
    </row>
    <row r="13686" spans="1:10" x14ac:dyDescent="0.25">
      <c r="A13686" s="4" t="str">
        <f t="shared" si="426"/>
        <v>46253-POX19-psa1</v>
      </c>
      <c r="B13686" s="16">
        <v>46253</v>
      </c>
      <c r="C13686" s="10" t="s">
        <v>83</v>
      </c>
      <c r="D13686" s="10" t="s">
        <v>60</v>
      </c>
      <c r="E13686" s="10">
        <v>0</v>
      </c>
      <c r="F13686" s="12">
        <v>12.366666666666667</v>
      </c>
      <c r="G13686" s="12">
        <v>1.5499999999999989</v>
      </c>
      <c r="H13686" s="12">
        <v>0</v>
      </c>
      <c r="I13686" s="4" t="str">
        <f t="shared" si="427"/>
        <v>2026-08</v>
      </c>
      <c r="J13686" s="7" t="str">
        <f>VLOOKUP(C13686,'[1]T. Apoyo Sistema'!$B$1:$C$89,2,0)</f>
        <v>SI</v>
      </c>
    </row>
    <row r="13687" spans="1:10" x14ac:dyDescent="0.25">
      <c r="A13687" s="4" t="str">
        <f t="shared" si="426"/>
        <v>46253-POX19-psa2</v>
      </c>
      <c r="B13687" s="16">
        <v>46253</v>
      </c>
      <c r="C13687" s="10" t="s">
        <v>83</v>
      </c>
      <c r="D13687" s="10" t="s">
        <v>74</v>
      </c>
      <c r="E13687" s="10">
        <v>0</v>
      </c>
      <c r="F13687" s="12">
        <v>12.416666666666666</v>
      </c>
      <c r="G13687" s="12">
        <v>1.5</v>
      </c>
      <c r="H13687" s="12">
        <v>0</v>
      </c>
      <c r="I13687" s="4" t="str">
        <f t="shared" si="427"/>
        <v>2026-08</v>
      </c>
      <c r="J13687" s="7" t="str">
        <f>VLOOKUP(C13687,'[1]T. Apoyo Sistema'!$B$1:$C$89,2,0)</f>
        <v>SI</v>
      </c>
    </row>
    <row r="13688" spans="1:10" x14ac:dyDescent="0.25">
      <c r="A13688" s="4" t="str">
        <f t="shared" si="426"/>
        <v>46253-POX19-psa3</v>
      </c>
      <c r="B13688" s="16">
        <v>46253</v>
      </c>
      <c r="C13688" s="10" t="s">
        <v>83</v>
      </c>
      <c r="D13688" s="10" t="s">
        <v>79</v>
      </c>
      <c r="E13688" s="10">
        <v>0</v>
      </c>
      <c r="F13688" s="12">
        <v>12.416666666666666</v>
      </c>
      <c r="G13688" s="12">
        <v>1.5</v>
      </c>
      <c r="H13688" s="12">
        <v>0</v>
      </c>
      <c r="I13688" s="4" t="str">
        <f t="shared" si="427"/>
        <v>2026-08</v>
      </c>
      <c r="J13688" s="7" t="str">
        <f>VLOOKUP(C13688,'[1]T. Apoyo Sistema'!$B$1:$C$89,2,0)</f>
        <v>SI</v>
      </c>
    </row>
    <row r="13689" spans="1:10" x14ac:dyDescent="0.25">
      <c r="A13689" s="4" t="str">
        <f t="shared" si="426"/>
        <v>46253-POX19-psa4</v>
      </c>
      <c r="B13689" s="16">
        <v>46253</v>
      </c>
      <c r="C13689" s="10" t="s">
        <v>83</v>
      </c>
      <c r="D13689" s="10" t="s">
        <v>80</v>
      </c>
      <c r="E13689" s="10">
        <v>0</v>
      </c>
      <c r="F13689" s="12">
        <v>12.383333333333333</v>
      </c>
      <c r="G13689" s="12">
        <v>1.5333333333333332</v>
      </c>
      <c r="H13689" s="12">
        <v>0</v>
      </c>
      <c r="I13689" s="4" t="str">
        <f t="shared" si="427"/>
        <v>2026-08</v>
      </c>
      <c r="J13689" s="7" t="str">
        <f>VLOOKUP(C13689,'[1]T. Apoyo Sistema'!$B$1:$C$89,2,0)</f>
        <v>SI</v>
      </c>
    </row>
    <row r="13690" spans="1:10" x14ac:dyDescent="0.25">
      <c r="A13690" s="4" t="str">
        <f t="shared" si="426"/>
        <v>46253-POX19-sec1</v>
      </c>
      <c r="B13690" s="16">
        <v>46253</v>
      </c>
      <c r="C13690" s="10" t="s">
        <v>83</v>
      </c>
      <c r="D13690" s="10" t="s">
        <v>75</v>
      </c>
      <c r="E13690" s="10">
        <v>0</v>
      </c>
      <c r="F13690" s="12">
        <v>12.65</v>
      </c>
      <c r="G13690" s="12">
        <v>1.2666666666666657</v>
      </c>
      <c r="H13690" s="12">
        <v>0</v>
      </c>
      <c r="I13690" s="4" t="str">
        <f t="shared" si="427"/>
        <v>2026-08</v>
      </c>
      <c r="J13690" s="7" t="str">
        <f>VLOOKUP(C13690,'[1]T. Apoyo Sistema'!$B$1:$C$89,2,0)</f>
        <v>SI</v>
      </c>
    </row>
    <row r="13691" spans="1:10" x14ac:dyDescent="0.25">
      <c r="A13691" s="4" t="str">
        <f t="shared" si="426"/>
        <v>46253-POX19-sec2</v>
      </c>
      <c r="B13691" s="16">
        <v>46253</v>
      </c>
      <c r="C13691" s="10" t="s">
        <v>83</v>
      </c>
      <c r="D13691" s="10" t="s">
        <v>76</v>
      </c>
      <c r="E13691" s="10">
        <v>0</v>
      </c>
      <c r="F13691" s="12">
        <v>12.65</v>
      </c>
      <c r="G13691" s="12">
        <v>1.2666666666666657</v>
      </c>
      <c r="H13691" s="12">
        <v>0</v>
      </c>
      <c r="I13691" s="4" t="str">
        <f t="shared" si="427"/>
        <v>2026-08</v>
      </c>
      <c r="J13691" s="7" t="str">
        <f>VLOOKUP(C13691,'[1]T. Apoyo Sistema'!$B$1:$C$89,2,0)</f>
        <v>SI</v>
      </c>
    </row>
    <row r="13692" spans="1:10" x14ac:dyDescent="0.25">
      <c r="A13692" s="4" t="str">
        <f t="shared" si="426"/>
        <v>46253-POX20-bbd1</v>
      </c>
      <c r="B13692" s="16">
        <v>46253</v>
      </c>
      <c r="C13692" s="10" t="s">
        <v>84</v>
      </c>
      <c r="D13692" s="10" t="s">
        <v>69</v>
      </c>
      <c r="E13692" s="10">
        <v>0</v>
      </c>
      <c r="F13692" s="12">
        <v>0</v>
      </c>
      <c r="G13692" s="12">
        <v>14.8</v>
      </c>
      <c r="H13692" s="12">
        <v>0</v>
      </c>
      <c r="I13692" s="4" t="str">
        <f t="shared" si="427"/>
        <v>2026-08</v>
      </c>
      <c r="J13692" s="7" t="str">
        <f>VLOOKUP(C13692,'[1]T. Apoyo Sistema'!$B$1:$C$89,2,0)</f>
        <v>SI</v>
      </c>
    </row>
    <row r="13693" spans="1:10" x14ac:dyDescent="0.25">
      <c r="A13693" s="4" t="str">
        <f t="shared" si="426"/>
        <v>46253-POX20-bbd2</v>
      </c>
      <c r="B13693" s="16">
        <v>46253</v>
      </c>
      <c r="C13693" s="10" t="s">
        <v>84</v>
      </c>
      <c r="D13693" s="10" t="s">
        <v>70</v>
      </c>
      <c r="E13693" s="10">
        <v>0</v>
      </c>
      <c r="F13693" s="12">
        <v>0.75</v>
      </c>
      <c r="G13693" s="12">
        <v>14.05</v>
      </c>
      <c r="H13693" s="12">
        <v>0</v>
      </c>
      <c r="I13693" s="4" t="str">
        <f t="shared" si="427"/>
        <v>2026-08</v>
      </c>
      <c r="J13693" s="7" t="str">
        <f>VLOOKUP(C13693,'[1]T. Apoyo Sistema'!$B$1:$C$89,2,0)</f>
        <v>SI</v>
      </c>
    </row>
    <row r="13694" spans="1:10" x14ac:dyDescent="0.25">
      <c r="A13694" s="4" t="str">
        <f t="shared" si="426"/>
        <v>46253-POX20-com1</v>
      </c>
      <c r="B13694" s="16">
        <v>46253</v>
      </c>
      <c r="C13694" s="10" t="s">
        <v>84</v>
      </c>
      <c r="D13694" s="10" t="s">
        <v>71</v>
      </c>
      <c r="E13694" s="10">
        <v>0</v>
      </c>
      <c r="F13694" s="12">
        <v>12.816666666666666</v>
      </c>
      <c r="G13694" s="12">
        <v>1.9833333333333343</v>
      </c>
      <c r="H13694" s="12">
        <v>0</v>
      </c>
      <c r="I13694" s="4" t="str">
        <f t="shared" si="427"/>
        <v>2026-08</v>
      </c>
      <c r="J13694" s="7" t="str">
        <f>VLOOKUP(C13694,'[1]T. Apoyo Sistema'!$B$1:$C$89,2,0)</f>
        <v>SI</v>
      </c>
    </row>
    <row r="13695" spans="1:10" x14ac:dyDescent="0.25">
      <c r="A13695" s="4" t="str">
        <f t="shared" si="426"/>
        <v>46253-POX20-com2</v>
      </c>
      <c r="B13695" s="16">
        <v>46253</v>
      </c>
      <c r="C13695" s="10" t="s">
        <v>84</v>
      </c>
      <c r="D13695" s="10" t="s">
        <v>72</v>
      </c>
      <c r="E13695" s="10">
        <v>0</v>
      </c>
      <c r="F13695" s="12">
        <v>12.85</v>
      </c>
      <c r="G13695" s="12">
        <v>1.9500000000000011</v>
      </c>
      <c r="H13695" s="12">
        <v>0</v>
      </c>
      <c r="I13695" s="4" t="str">
        <f t="shared" si="427"/>
        <v>2026-08</v>
      </c>
      <c r="J13695" s="7" t="str">
        <f>VLOOKUP(C13695,'[1]T. Apoyo Sistema'!$B$1:$C$89,2,0)</f>
        <v>SI</v>
      </c>
    </row>
    <row r="13696" spans="1:10" x14ac:dyDescent="0.25">
      <c r="A13696" s="4" t="str">
        <f t="shared" si="426"/>
        <v>46253-POX20-com3</v>
      </c>
      <c r="B13696" s="16">
        <v>46253</v>
      </c>
      <c r="C13696" s="10" t="s">
        <v>84</v>
      </c>
      <c r="D13696" s="10" t="s">
        <v>77</v>
      </c>
      <c r="E13696" s="10">
        <v>0</v>
      </c>
      <c r="F13696" s="12">
        <v>12.783333333333333</v>
      </c>
      <c r="G13696" s="12">
        <v>2.0166666666666675</v>
      </c>
      <c r="H13696" s="12">
        <v>0</v>
      </c>
      <c r="I13696" s="4" t="str">
        <f t="shared" si="427"/>
        <v>2026-08</v>
      </c>
      <c r="J13696" s="7" t="str">
        <f>VLOOKUP(C13696,'[1]T. Apoyo Sistema'!$B$1:$C$89,2,0)</f>
        <v>SI</v>
      </c>
    </row>
    <row r="13697" spans="1:10" x14ac:dyDescent="0.25">
      <c r="A13697" s="4" t="str">
        <f t="shared" si="426"/>
        <v>46253-POX20-com4</v>
      </c>
      <c r="B13697" s="16">
        <v>46253</v>
      </c>
      <c r="C13697" s="10" t="s">
        <v>84</v>
      </c>
      <c r="D13697" s="10" t="s">
        <v>78</v>
      </c>
      <c r="E13697" s="10">
        <v>0</v>
      </c>
      <c r="F13697" s="12">
        <v>12.85</v>
      </c>
      <c r="G13697" s="12">
        <v>1.9500000000000011</v>
      </c>
      <c r="H13697" s="12">
        <v>0</v>
      </c>
      <c r="I13697" s="4" t="str">
        <f t="shared" si="427"/>
        <v>2026-08</v>
      </c>
      <c r="J13697" s="7" t="str">
        <f>VLOOKUP(C13697,'[1]T. Apoyo Sistema'!$B$1:$C$89,2,0)</f>
        <v>SI</v>
      </c>
    </row>
    <row r="13698" spans="1:10" x14ac:dyDescent="0.25">
      <c r="A13698" s="4" t="str">
        <f t="shared" ref="A13698:A13761" si="428">CONCATENATE(B13698,"-",C13698,"-",D13698)</f>
        <v>46253-POX20-gen1</v>
      </c>
      <c r="B13698" s="16">
        <v>46253</v>
      </c>
      <c r="C13698" s="10" t="s">
        <v>84</v>
      </c>
      <c r="D13698" s="10" t="s">
        <v>59</v>
      </c>
      <c r="E13698" s="10">
        <v>0</v>
      </c>
      <c r="F13698" s="12">
        <v>0</v>
      </c>
      <c r="G13698" s="12">
        <v>14.8</v>
      </c>
      <c r="H13698" s="12">
        <v>0</v>
      </c>
      <c r="I13698" s="4" t="str">
        <f t="shared" ref="I13698:I13761" si="429">TEXT(B13698,"yyyy-mm")</f>
        <v>2026-08</v>
      </c>
      <c r="J13698" s="7" t="str">
        <f>VLOOKUP(C13698,'[1]T. Apoyo Sistema'!$B$1:$C$89,2,0)</f>
        <v>SI</v>
      </c>
    </row>
    <row r="13699" spans="1:10" x14ac:dyDescent="0.25">
      <c r="A13699" s="4" t="str">
        <f t="shared" si="428"/>
        <v>46253-POX20-gen2</v>
      </c>
      <c r="B13699" s="16">
        <v>46253</v>
      </c>
      <c r="C13699" s="10" t="s">
        <v>84</v>
      </c>
      <c r="D13699" s="10" t="s">
        <v>73</v>
      </c>
      <c r="E13699" s="10">
        <v>0</v>
      </c>
      <c r="F13699" s="12">
        <v>13.316666666666666</v>
      </c>
      <c r="G13699" s="12">
        <v>1.4833333333333343</v>
      </c>
      <c r="H13699" s="12">
        <v>0</v>
      </c>
      <c r="I13699" s="4" t="str">
        <f t="shared" si="429"/>
        <v>2026-08</v>
      </c>
      <c r="J13699" s="7" t="str">
        <f>VLOOKUP(C13699,'[1]T. Apoyo Sistema'!$B$1:$C$89,2,0)</f>
        <v>SI</v>
      </c>
    </row>
    <row r="13700" spans="1:10" x14ac:dyDescent="0.25">
      <c r="A13700" s="4" t="str">
        <f t="shared" si="428"/>
        <v>46253-POX20-psa1</v>
      </c>
      <c r="B13700" s="16">
        <v>46253</v>
      </c>
      <c r="C13700" s="10" t="s">
        <v>84</v>
      </c>
      <c r="D13700" s="10" t="s">
        <v>60</v>
      </c>
      <c r="E13700" s="10">
        <v>0</v>
      </c>
      <c r="F13700" s="12">
        <v>12.75</v>
      </c>
      <c r="G13700" s="12">
        <v>2.0500000000000007</v>
      </c>
      <c r="H13700" s="12">
        <v>0</v>
      </c>
      <c r="I13700" s="4" t="str">
        <f t="shared" si="429"/>
        <v>2026-08</v>
      </c>
      <c r="J13700" s="7" t="str">
        <f>VLOOKUP(C13700,'[1]T. Apoyo Sistema'!$B$1:$C$89,2,0)</f>
        <v>SI</v>
      </c>
    </row>
    <row r="13701" spans="1:10" x14ac:dyDescent="0.25">
      <c r="A13701" s="4" t="str">
        <f t="shared" si="428"/>
        <v>46253-POX20-psa2</v>
      </c>
      <c r="B13701" s="16">
        <v>46253</v>
      </c>
      <c r="C13701" s="10" t="s">
        <v>84</v>
      </c>
      <c r="D13701" s="10" t="s">
        <v>74</v>
      </c>
      <c r="E13701" s="10">
        <v>0</v>
      </c>
      <c r="F13701" s="12">
        <v>12.716666666666667</v>
      </c>
      <c r="G13701" s="12">
        <v>2.0833333333333339</v>
      </c>
      <c r="H13701" s="12">
        <v>0</v>
      </c>
      <c r="I13701" s="4" t="str">
        <f t="shared" si="429"/>
        <v>2026-08</v>
      </c>
      <c r="J13701" s="7" t="str">
        <f>VLOOKUP(C13701,'[1]T. Apoyo Sistema'!$B$1:$C$89,2,0)</f>
        <v>SI</v>
      </c>
    </row>
    <row r="13702" spans="1:10" x14ac:dyDescent="0.25">
      <c r="A13702" s="4" t="str">
        <f t="shared" si="428"/>
        <v>46253-POX20-psa3</v>
      </c>
      <c r="B13702" s="16">
        <v>46253</v>
      </c>
      <c r="C13702" s="10" t="s">
        <v>84</v>
      </c>
      <c r="D13702" s="10" t="s">
        <v>79</v>
      </c>
      <c r="E13702" s="10">
        <v>0</v>
      </c>
      <c r="F13702" s="12">
        <v>12.666666666666666</v>
      </c>
      <c r="G13702" s="12">
        <v>2.1333333333333346</v>
      </c>
      <c r="H13702" s="12">
        <v>0</v>
      </c>
      <c r="I13702" s="4" t="str">
        <f t="shared" si="429"/>
        <v>2026-08</v>
      </c>
      <c r="J13702" s="7" t="str">
        <f>VLOOKUP(C13702,'[1]T. Apoyo Sistema'!$B$1:$C$89,2,0)</f>
        <v>SI</v>
      </c>
    </row>
    <row r="13703" spans="1:10" x14ac:dyDescent="0.25">
      <c r="A13703" s="4" t="str">
        <f t="shared" si="428"/>
        <v>46253-POX20-psa4</v>
      </c>
      <c r="B13703" s="16">
        <v>46253</v>
      </c>
      <c r="C13703" s="10" t="s">
        <v>84</v>
      </c>
      <c r="D13703" s="10" t="s">
        <v>80</v>
      </c>
      <c r="E13703" s="10">
        <v>0</v>
      </c>
      <c r="F13703" s="12">
        <v>12.633333333333333</v>
      </c>
      <c r="G13703" s="12">
        <v>2.1666666666666679</v>
      </c>
      <c r="H13703" s="12">
        <v>0</v>
      </c>
      <c r="I13703" s="4" t="str">
        <f t="shared" si="429"/>
        <v>2026-08</v>
      </c>
      <c r="J13703" s="7" t="str">
        <f>VLOOKUP(C13703,'[1]T. Apoyo Sistema'!$B$1:$C$89,2,0)</f>
        <v>SI</v>
      </c>
    </row>
    <row r="13704" spans="1:10" x14ac:dyDescent="0.25">
      <c r="A13704" s="4" t="str">
        <f t="shared" si="428"/>
        <v>46253-POX20-sec1</v>
      </c>
      <c r="B13704" s="16">
        <v>46253</v>
      </c>
      <c r="C13704" s="10" t="s">
        <v>84</v>
      </c>
      <c r="D13704" s="10" t="s">
        <v>75</v>
      </c>
      <c r="E13704" s="10">
        <v>0</v>
      </c>
      <c r="F13704" s="12">
        <v>9.75</v>
      </c>
      <c r="G13704" s="12">
        <v>5.0500000000000007</v>
      </c>
      <c r="H13704" s="12">
        <v>0</v>
      </c>
      <c r="I13704" s="4" t="str">
        <f t="shared" si="429"/>
        <v>2026-08</v>
      </c>
      <c r="J13704" s="7" t="str">
        <f>VLOOKUP(C13704,'[1]T. Apoyo Sistema'!$B$1:$C$89,2,0)</f>
        <v>SI</v>
      </c>
    </row>
    <row r="13705" spans="1:10" x14ac:dyDescent="0.25">
      <c r="A13705" s="4" t="str">
        <f t="shared" si="428"/>
        <v>46253-POX20-sec2</v>
      </c>
      <c r="B13705" s="16">
        <v>46253</v>
      </c>
      <c r="C13705" s="10" t="s">
        <v>84</v>
      </c>
      <c r="D13705" s="10" t="s">
        <v>76</v>
      </c>
      <c r="E13705" s="10">
        <v>0</v>
      </c>
      <c r="F13705" s="12">
        <v>5.9666666666666668</v>
      </c>
      <c r="G13705" s="12">
        <v>8.8333333333333339</v>
      </c>
      <c r="H13705" s="12">
        <v>0</v>
      </c>
      <c r="I13705" s="4" t="str">
        <f t="shared" si="429"/>
        <v>2026-08</v>
      </c>
      <c r="J13705" s="7" t="str">
        <f>VLOOKUP(C13705,'[1]T. Apoyo Sistema'!$B$1:$C$89,2,0)</f>
        <v>SI</v>
      </c>
    </row>
    <row r="13706" spans="1:10" x14ac:dyDescent="0.25">
      <c r="A13706" s="4" t="str">
        <f t="shared" si="428"/>
        <v>46253-POX22-bbd1</v>
      </c>
      <c r="B13706" s="16">
        <v>46253</v>
      </c>
      <c r="C13706" s="10" t="s">
        <v>85</v>
      </c>
      <c r="D13706" s="10" t="s">
        <v>69</v>
      </c>
      <c r="E13706" s="10">
        <v>0</v>
      </c>
      <c r="F13706" s="12">
        <v>0</v>
      </c>
      <c r="G13706" s="12">
        <v>14.5</v>
      </c>
      <c r="H13706" s="12">
        <v>0</v>
      </c>
      <c r="I13706" s="4" t="str">
        <f t="shared" si="429"/>
        <v>2026-08</v>
      </c>
      <c r="J13706" s="7" t="str">
        <f>VLOOKUP(C13706,'[1]T. Apoyo Sistema'!$B$1:$C$89,2,0)</f>
        <v>SI</v>
      </c>
    </row>
    <row r="13707" spans="1:10" x14ac:dyDescent="0.25">
      <c r="A13707" s="4" t="str">
        <f t="shared" si="428"/>
        <v>46253-POX22-bbd2</v>
      </c>
      <c r="B13707" s="16">
        <v>46253</v>
      </c>
      <c r="C13707" s="10" t="s">
        <v>85</v>
      </c>
      <c r="D13707" s="10" t="s">
        <v>70</v>
      </c>
      <c r="E13707" s="10">
        <v>0</v>
      </c>
      <c r="F13707" s="12">
        <v>0.18333333333333332</v>
      </c>
      <c r="G13707" s="12">
        <v>14.316666666666666</v>
      </c>
      <c r="H13707" s="12">
        <v>0</v>
      </c>
      <c r="I13707" s="4" t="str">
        <f t="shared" si="429"/>
        <v>2026-08</v>
      </c>
      <c r="J13707" s="7" t="str">
        <f>VLOOKUP(C13707,'[1]T. Apoyo Sistema'!$B$1:$C$89,2,0)</f>
        <v>SI</v>
      </c>
    </row>
    <row r="13708" spans="1:10" x14ac:dyDescent="0.25">
      <c r="A13708" s="4" t="str">
        <f t="shared" si="428"/>
        <v>46253-POX22-com1</v>
      </c>
      <c r="B13708" s="16">
        <v>46253</v>
      </c>
      <c r="C13708" s="10" t="s">
        <v>85</v>
      </c>
      <c r="D13708" s="10" t="s">
        <v>71</v>
      </c>
      <c r="E13708" s="10">
        <v>0</v>
      </c>
      <c r="F13708" s="12">
        <v>6.1166666666666663</v>
      </c>
      <c r="G13708" s="12">
        <v>8.3833333333333329</v>
      </c>
      <c r="H13708" s="12">
        <v>0</v>
      </c>
      <c r="I13708" s="4" t="str">
        <f t="shared" si="429"/>
        <v>2026-08</v>
      </c>
      <c r="J13708" s="7" t="str">
        <f>VLOOKUP(C13708,'[1]T. Apoyo Sistema'!$B$1:$C$89,2,0)</f>
        <v>SI</v>
      </c>
    </row>
    <row r="13709" spans="1:10" x14ac:dyDescent="0.25">
      <c r="A13709" s="4" t="str">
        <f t="shared" si="428"/>
        <v>46253-POX22-com2</v>
      </c>
      <c r="B13709" s="16">
        <v>46253</v>
      </c>
      <c r="C13709" s="10" t="s">
        <v>85</v>
      </c>
      <c r="D13709" s="10" t="s">
        <v>72</v>
      </c>
      <c r="E13709" s="10">
        <v>0</v>
      </c>
      <c r="F13709" s="12">
        <v>6.1</v>
      </c>
      <c r="G13709" s="12">
        <v>8.4</v>
      </c>
      <c r="H13709" s="12">
        <v>0</v>
      </c>
      <c r="I13709" s="4" t="str">
        <f t="shared" si="429"/>
        <v>2026-08</v>
      </c>
      <c r="J13709" s="7" t="str">
        <f>VLOOKUP(C13709,'[1]T. Apoyo Sistema'!$B$1:$C$89,2,0)</f>
        <v>SI</v>
      </c>
    </row>
    <row r="13710" spans="1:10" x14ac:dyDescent="0.25">
      <c r="A13710" s="4" t="str">
        <f t="shared" si="428"/>
        <v>46253-POX22-com3</v>
      </c>
      <c r="B13710" s="16">
        <v>46253</v>
      </c>
      <c r="C13710" s="10" t="s">
        <v>85</v>
      </c>
      <c r="D13710" s="10" t="s">
        <v>77</v>
      </c>
      <c r="E13710" s="10">
        <v>0</v>
      </c>
      <c r="F13710" s="12">
        <v>0</v>
      </c>
      <c r="G13710" s="12">
        <v>14.5</v>
      </c>
      <c r="H13710" s="12">
        <v>0</v>
      </c>
      <c r="I13710" s="4" t="str">
        <f t="shared" si="429"/>
        <v>2026-08</v>
      </c>
      <c r="J13710" s="7" t="str">
        <f>VLOOKUP(C13710,'[1]T. Apoyo Sistema'!$B$1:$C$89,2,0)</f>
        <v>SI</v>
      </c>
    </row>
    <row r="13711" spans="1:10" x14ac:dyDescent="0.25">
      <c r="A13711" s="4" t="str">
        <f t="shared" si="428"/>
        <v>46253-POX22-com4</v>
      </c>
      <c r="B13711" s="16">
        <v>46253</v>
      </c>
      <c r="C13711" s="10" t="s">
        <v>85</v>
      </c>
      <c r="D13711" s="10" t="s">
        <v>78</v>
      </c>
      <c r="E13711" s="10">
        <v>0</v>
      </c>
      <c r="F13711" s="12">
        <v>6.15</v>
      </c>
      <c r="G13711" s="12">
        <v>8.35</v>
      </c>
      <c r="H13711" s="12">
        <v>0</v>
      </c>
      <c r="I13711" s="4" t="str">
        <f t="shared" si="429"/>
        <v>2026-08</v>
      </c>
      <c r="J13711" s="7" t="str">
        <f>VLOOKUP(C13711,'[1]T. Apoyo Sistema'!$B$1:$C$89,2,0)</f>
        <v>SI</v>
      </c>
    </row>
    <row r="13712" spans="1:10" x14ac:dyDescent="0.25">
      <c r="A13712" s="4" t="str">
        <f t="shared" si="428"/>
        <v>46253-POX22-gen1</v>
      </c>
      <c r="B13712" s="16">
        <v>46253</v>
      </c>
      <c r="C13712" s="10" t="s">
        <v>85</v>
      </c>
      <c r="D13712" s="10" t="s">
        <v>59</v>
      </c>
      <c r="E13712" s="10">
        <v>0</v>
      </c>
      <c r="F13712" s="12">
        <v>0</v>
      </c>
      <c r="G13712" s="12">
        <v>0</v>
      </c>
      <c r="H13712" s="12">
        <v>14.5</v>
      </c>
      <c r="I13712" s="4" t="str">
        <f t="shared" si="429"/>
        <v>2026-08</v>
      </c>
      <c r="J13712" s="7" t="str">
        <f>VLOOKUP(C13712,'[1]T. Apoyo Sistema'!$B$1:$C$89,2,0)</f>
        <v>SI</v>
      </c>
    </row>
    <row r="13713" spans="1:10" x14ac:dyDescent="0.25">
      <c r="A13713" s="4" t="str">
        <f t="shared" si="428"/>
        <v>46253-POX22-gen2</v>
      </c>
      <c r="B13713" s="16">
        <v>46253</v>
      </c>
      <c r="C13713" s="10" t="s">
        <v>85</v>
      </c>
      <c r="D13713" s="10" t="s">
        <v>73</v>
      </c>
      <c r="E13713" s="10">
        <v>0</v>
      </c>
      <c r="F13713" s="12">
        <v>6.2833333333333332</v>
      </c>
      <c r="G13713" s="12">
        <v>8.2166666666666668</v>
      </c>
      <c r="H13713" s="12">
        <v>0</v>
      </c>
      <c r="I13713" s="4" t="str">
        <f t="shared" si="429"/>
        <v>2026-08</v>
      </c>
      <c r="J13713" s="7" t="str">
        <f>VLOOKUP(C13713,'[1]T. Apoyo Sistema'!$B$1:$C$89,2,0)</f>
        <v>SI</v>
      </c>
    </row>
    <row r="13714" spans="1:10" x14ac:dyDescent="0.25">
      <c r="A13714" s="4" t="str">
        <f t="shared" si="428"/>
        <v>46253-POX22-psa1</v>
      </c>
      <c r="B13714" s="16">
        <v>46253</v>
      </c>
      <c r="C13714" s="10" t="s">
        <v>85</v>
      </c>
      <c r="D13714" s="10" t="s">
        <v>60</v>
      </c>
      <c r="E13714" s="10">
        <v>0</v>
      </c>
      <c r="F13714" s="12">
        <v>6.0166666666666666</v>
      </c>
      <c r="G13714" s="12">
        <v>8.4833333333333343</v>
      </c>
      <c r="H13714" s="12">
        <v>0</v>
      </c>
      <c r="I13714" s="4" t="str">
        <f t="shared" si="429"/>
        <v>2026-08</v>
      </c>
      <c r="J13714" s="7" t="str">
        <f>VLOOKUP(C13714,'[1]T. Apoyo Sistema'!$B$1:$C$89,2,0)</f>
        <v>SI</v>
      </c>
    </row>
    <row r="13715" spans="1:10" x14ac:dyDescent="0.25">
      <c r="A13715" s="4" t="str">
        <f t="shared" si="428"/>
        <v>46253-POX22-psa2</v>
      </c>
      <c r="B13715" s="16">
        <v>46253</v>
      </c>
      <c r="C13715" s="10" t="s">
        <v>85</v>
      </c>
      <c r="D13715" s="10" t="s">
        <v>74</v>
      </c>
      <c r="E13715" s="10">
        <v>0</v>
      </c>
      <c r="F13715" s="12">
        <v>6.05</v>
      </c>
      <c r="G13715" s="12">
        <v>8.4499999999999993</v>
      </c>
      <c r="H13715" s="12">
        <v>0</v>
      </c>
      <c r="I13715" s="4" t="str">
        <f t="shared" si="429"/>
        <v>2026-08</v>
      </c>
      <c r="J13715" s="7" t="str">
        <f>VLOOKUP(C13715,'[1]T. Apoyo Sistema'!$B$1:$C$89,2,0)</f>
        <v>SI</v>
      </c>
    </row>
    <row r="13716" spans="1:10" x14ac:dyDescent="0.25">
      <c r="A13716" s="4" t="str">
        <f t="shared" si="428"/>
        <v>46253-POX22-psa3</v>
      </c>
      <c r="B13716" s="16">
        <v>46253</v>
      </c>
      <c r="C13716" s="10" t="s">
        <v>85</v>
      </c>
      <c r="D13716" s="10" t="s">
        <v>79</v>
      </c>
      <c r="E13716" s="10">
        <v>0</v>
      </c>
      <c r="F13716" s="12">
        <v>0</v>
      </c>
      <c r="G13716" s="12">
        <v>0</v>
      </c>
      <c r="H13716" s="12">
        <v>14.5</v>
      </c>
      <c r="I13716" s="4" t="str">
        <f t="shared" si="429"/>
        <v>2026-08</v>
      </c>
      <c r="J13716" s="7" t="str">
        <f>VLOOKUP(C13716,'[1]T. Apoyo Sistema'!$B$1:$C$89,2,0)</f>
        <v>SI</v>
      </c>
    </row>
    <row r="13717" spans="1:10" x14ac:dyDescent="0.25">
      <c r="A13717" s="4" t="str">
        <f t="shared" si="428"/>
        <v>46253-POX22-psa4</v>
      </c>
      <c r="B13717" s="16">
        <v>46253</v>
      </c>
      <c r="C13717" s="10" t="s">
        <v>85</v>
      </c>
      <c r="D13717" s="10" t="s">
        <v>80</v>
      </c>
      <c r="E13717" s="10">
        <v>0</v>
      </c>
      <c r="F13717" s="12">
        <v>6.0333333333333332</v>
      </c>
      <c r="G13717" s="12">
        <v>8.4666666666666668</v>
      </c>
      <c r="H13717" s="12">
        <v>0</v>
      </c>
      <c r="I13717" s="4" t="str">
        <f t="shared" si="429"/>
        <v>2026-08</v>
      </c>
      <c r="J13717" s="7" t="str">
        <f>VLOOKUP(C13717,'[1]T. Apoyo Sistema'!$B$1:$C$89,2,0)</f>
        <v>SI</v>
      </c>
    </row>
    <row r="13718" spans="1:10" x14ac:dyDescent="0.25">
      <c r="A13718" s="4" t="str">
        <f t="shared" si="428"/>
        <v>46253-POX22-sec1</v>
      </c>
      <c r="B13718" s="16">
        <v>46253</v>
      </c>
      <c r="C13718" s="10" t="s">
        <v>85</v>
      </c>
      <c r="D13718" s="10" t="s">
        <v>75</v>
      </c>
      <c r="E13718" s="10">
        <v>0</v>
      </c>
      <c r="F13718" s="12">
        <v>6.2333333333333334</v>
      </c>
      <c r="G13718" s="12">
        <v>8.2666666666666657</v>
      </c>
      <c r="H13718" s="12">
        <v>0</v>
      </c>
      <c r="I13718" s="4" t="str">
        <f t="shared" si="429"/>
        <v>2026-08</v>
      </c>
      <c r="J13718" s="7" t="str">
        <f>VLOOKUP(C13718,'[1]T. Apoyo Sistema'!$B$1:$C$89,2,0)</f>
        <v>SI</v>
      </c>
    </row>
    <row r="13719" spans="1:10" x14ac:dyDescent="0.25">
      <c r="A13719" s="4" t="str">
        <f t="shared" si="428"/>
        <v>46253-POX22-sec2</v>
      </c>
      <c r="B13719" s="16">
        <v>46253</v>
      </c>
      <c r="C13719" s="10" t="s">
        <v>85</v>
      </c>
      <c r="D13719" s="10" t="s">
        <v>76</v>
      </c>
      <c r="E13719" s="10">
        <v>0</v>
      </c>
      <c r="F13719" s="12">
        <v>6.2333333333333334</v>
      </c>
      <c r="G13719" s="12">
        <v>8.2666666666666657</v>
      </c>
      <c r="H13719" s="12">
        <v>0</v>
      </c>
      <c r="I13719" s="4" t="str">
        <f t="shared" si="429"/>
        <v>2026-08</v>
      </c>
      <c r="J13719" s="7" t="str">
        <f>VLOOKUP(C13719,'[1]T. Apoyo Sistema'!$B$1:$C$89,2,0)</f>
        <v>SI</v>
      </c>
    </row>
    <row r="13720" spans="1:10" x14ac:dyDescent="0.25">
      <c r="A13720" s="4" t="str">
        <f t="shared" si="428"/>
        <v>46253-POX23-bbd1</v>
      </c>
      <c r="B13720" s="16">
        <v>46253</v>
      </c>
      <c r="C13720" s="10" t="s">
        <v>86</v>
      </c>
      <c r="D13720" s="10" t="s">
        <v>69</v>
      </c>
      <c r="E13720" s="10">
        <v>0</v>
      </c>
      <c r="F13720" s="12">
        <v>0.4</v>
      </c>
      <c r="G13720" s="12">
        <v>14.616666666666667</v>
      </c>
      <c r="H13720" s="12">
        <v>0</v>
      </c>
      <c r="I13720" s="4" t="str">
        <f t="shared" si="429"/>
        <v>2026-08</v>
      </c>
      <c r="J13720" s="7" t="str">
        <f>VLOOKUP(C13720,'[1]T. Apoyo Sistema'!$B$1:$C$89,2,0)</f>
        <v>SI</v>
      </c>
    </row>
    <row r="13721" spans="1:10" x14ac:dyDescent="0.25">
      <c r="A13721" s="4" t="str">
        <f t="shared" si="428"/>
        <v>46253-POX23-bbd2</v>
      </c>
      <c r="B13721" s="16">
        <v>46253</v>
      </c>
      <c r="C13721" s="10" t="s">
        <v>86</v>
      </c>
      <c r="D13721" s="10" t="s">
        <v>70</v>
      </c>
      <c r="E13721" s="10">
        <v>0</v>
      </c>
      <c r="F13721" s="12">
        <v>0</v>
      </c>
      <c r="G13721" s="12">
        <v>15.016666666666667</v>
      </c>
      <c r="H13721" s="12">
        <v>0</v>
      </c>
      <c r="I13721" s="4" t="str">
        <f t="shared" si="429"/>
        <v>2026-08</v>
      </c>
      <c r="J13721" s="7" t="str">
        <f>VLOOKUP(C13721,'[1]T. Apoyo Sistema'!$B$1:$C$89,2,0)</f>
        <v>SI</v>
      </c>
    </row>
    <row r="13722" spans="1:10" x14ac:dyDescent="0.25">
      <c r="A13722" s="4" t="str">
        <f t="shared" si="428"/>
        <v>46253-POX23-com1</v>
      </c>
      <c r="B13722" s="16">
        <v>46253</v>
      </c>
      <c r="C13722" s="10" t="s">
        <v>86</v>
      </c>
      <c r="D13722" s="10" t="s">
        <v>71</v>
      </c>
      <c r="E13722" s="10">
        <v>0</v>
      </c>
      <c r="F13722" s="12">
        <v>2.25</v>
      </c>
      <c r="G13722" s="12">
        <v>12.766666666666667</v>
      </c>
      <c r="H13722" s="12">
        <v>0</v>
      </c>
      <c r="I13722" s="4" t="str">
        <f t="shared" si="429"/>
        <v>2026-08</v>
      </c>
      <c r="J13722" s="7" t="str">
        <f>VLOOKUP(C13722,'[1]T. Apoyo Sistema'!$B$1:$C$89,2,0)</f>
        <v>SI</v>
      </c>
    </row>
    <row r="13723" spans="1:10" x14ac:dyDescent="0.25">
      <c r="A13723" s="4" t="str">
        <f t="shared" si="428"/>
        <v>46253-POX23-com2</v>
      </c>
      <c r="B13723" s="16">
        <v>46253</v>
      </c>
      <c r="C13723" s="10" t="s">
        <v>86</v>
      </c>
      <c r="D13723" s="10" t="s">
        <v>72</v>
      </c>
      <c r="E13723" s="10">
        <v>0</v>
      </c>
      <c r="F13723" s="12">
        <v>2.4</v>
      </c>
      <c r="G13723" s="12">
        <v>12.616666666666667</v>
      </c>
      <c r="H13723" s="12">
        <v>0</v>
      </c>
      <c r="I13723" s="4" t="str">
        <f t="shared" si="429"/>
        <v>2026-08</v>
      </c>
      <c r="J13723" s="7" t="str">
        <f>VLOOKUP(C13723,'[1]T. Apoyo Sistema'!$B$1:$C$89,2,0)</f>
        <v>SI</v>
      </c>
    </row>
    <row r="13724" spans="1:10" x14ac:dyDescent="0.25">
      <c r="A13724" s="4" t="str">
        <f t="shared" si="428"/>
        <v>46253-POX23-com3</v>
      </c>
      <c r="B13724" s="16">
        <v>46253</v>
      </c>
      <c r="C13724" s="10" t="s">
        <v>86</v>
      </c>
      <c r="D13724" s="10" t="s">
        <v>77</v>
      </c>
      <c r="E13724" s="10">
        <v>0</v>
      </c>
      <c r="F13724" s="12">
        <v>2.3833333333333333</v>
      </c>
      <c r="G13724" s="12">
        <v>12.633333333333335</v>
      </c>
      <c r="H13724" s="12">
        <v>0</v>
      </c>
      <c r="I13724" s="4" t="str">
        <f t="shared" si="429"/>
        <v>2026-08</v>
      </c>
      <c r="J13724" s="7" t="str">
        <f>VLOOKUP(C13724,'[1]T. Apoyo Sistema'!$B$1:$C$89,2,0)</f>
        <v>SI</v>
      </c>
    </row>
    <row r="13725" spans="1:10" x14ac:dyDescent="0.25">
      <c r="A13725" s="4" t="str">
        <f t="shared" si="428"/>
        <v>46253-POX23-com4</v>
      </c>
      <c r="B13725" s="16">
        <v>46253</v>
      </c>
      <c r="C13725" s="10" t="s">
        <v>86</v>
      </c>
      <c r="D13725" s="10" t="s">
        <v>78</v>
      </c>
      <c r="E13725" s="10">
        <v>0</v>
      </c>
      <c r="F13725" s="12">
        <v>2.4166666666666665</v>
      </c>
      <c r="G13725" s="12">
        <v>12.600000000000001</v>
      </c>
      <c r="H13725" s="12">
        <v>0</v>
      </c>
      <c r="I13725" s="4" t="str">
        <f t="shared" si="429"/>
        <v>2026-08</v>
      </c>
      <c r="J13725" s="7" t="str">
        <f>VLOOKUP(C13725,'[1]T. Apoyo Sistema'!$B$1:$C$89,2,0)</f>
        <v>SI</v>
      </c>
    </row>
    <row r="13726" spans="1:10" x14ac:dyDescent="0.25">
      <c r="A13726" s="4" t="str">
        <f t="shared" si="428"/>
        <v>46253-POX23-gen1</v>
      </c>
      <c r="B13726" s="16">
        <v>46253</v>
      </c>
      <c r="C13726" s="10" t="s">
        <v>86</v>
      </c>
      <c r="D13726" s="10" t="s">
        <v>59</v>
      </c>
      <c r="E13726" s="10">
        <v>0</v>
      </c>
      <c r="F13726" s="12">
        <v>2.9166666666666665</v>
      </c>
      <c r="G13726" s="12">
        <v>12.100000000000001</v>
      </c>
      <c r="H13726" s="12">
        <v>0</v>
      </c>
      <c r="I13726" s="4" t="str">
        <f t="shared" si="429"/>
        <v>2026-08</v>
      </c>
      <c r="J13726" s="7" t="str">
        <f>VLOOKUP(C13726,'[1]T. Apoyo Sistema'!$B$1:$C$89,2,0)</f>
        <v>SI</v>
      </c>
    </row>
    <row r="13727" spans="1:10" x14ac:dyDescent="0.25">
      <c r="A13727" s="4" t="str">
        <f t="shared" si="428"/>
        <v>46253-POX23-gen2</v>
      </c>
      <c r="B13727" s="16">
        <v>46253</v>
      </c>
      <c r="C13727" s="10" t="s">
        <v>86</v>
      </c>
      <c r="D13727" s="10" t="s">
        <v>73</v>
      </c>
      <c r="E13727" s="10">
        <v>0</v>
      </c>
      <c r="F13727" s="12">
        <v>0</v>
      </c>
      <c r="G13727" s="12">
        <v>15.016666666666667</v>
      </c>
      <c r="H13727" s="12">
        <v>0</v>
      </c>
      <c r="I13727" s="4" t="str">
        <f t="shared" si="429"/>
        <v>2026-08</v>
      </c>
      <c r="J13727" s="7" t="str">
        <f>VLOOKUP(C13727,'[1]T. Apoyo Sistema'!$B$1:$C$89,2,0)</f>
        <v>SI</v>
      </c>
    </row>
    <row r="13728" spans="1:10" x14ac:dyDescent="0.25">
      <c r="A13728" s="4" t="str">
        <f t="shared" si="428"/>
        <v>46253-POX23-psa1</v>
      </c>
      <c r="B13728" s="16">
        <v>46253</v>
      </c>
      <c r="C13728" s="10" t="s">
        <v>86</v>
      </c>
      <c r="D13728" s="10" t="s">
        <v>60</v>
      </c>
      <c r="E13728" s="10">
        <v>0</v>
      </c>
      <c r="F13728" s="12">
        <v>0</v>
      </c>
      <c r="G13728" s="12">
        <v>15.016666666666667</v>
      </c>
      <c r="H13728" s="12">
        <v>0</v>
      </c>
      <c r="I13728" s="4" t="str">
        <f t="shared" si="429"/>
        <v>2026-08</v>
      </c>
      <c r="J13728" s="7" t="str">
        <f>VLOOKUP(C13728,'[1]T. Apoyo Sistema'!$B$1:$C$89,2,0)</f>
        <v>SI</v>
      </c>
    </row>
    <row r="13729" spans="1:10" x14ac:dyDescent="0.25">
      <c r="A13729" s="4" t="str">
        <f t="shared" si="428"/>
        <v>46253-POX23-psa2</v>
      </c>
      <c r="B13729" s="16">
        <v>46253</v>
      </c>
      <c r="C13729" s="10" t="s">
        <v>86</v>
      </c>
      <c r="D13729" s="10" t="s">
        <v>74</v>
      </c>
      <c r="E13729" s="10">
        <v>0</v>
      </c>
      <c r="F13729" s="12">
        <v>2.1333333333333333</v>
      </c>
      <c r="G13729" s="12">
        <v>12.883333333333335</v>
      </c>
      <c r="H13729" s="12">
        <v>0</v>
      </c>
      <c r="I13729" s="4" t="str">
        <f t="shared" si="429"/>
        <v>2026-08</v>
      </c>
      <c r="J13729" s="7" t="str">
        <f>VLOOKUP(C13729,'[1]T. Apoyo Sistema'!$B$1:$C$89,2,0)</f>
        <v>SI</v>
      </c>
    </row>
    <row r="13730" spans="1:10" x14ac:dyDescent="0.25">
      <c r="A13730" s="4" t="str">
        <f t="shared" si="428"/>
        <v>46253-POX23-psa3</v>
      </c>
      <c r="B13730" s="16">
        <v>46253</v>
      </c>
      <c r="C13730" s="10" t="s">
        <v>86</v>
      </c>
      <c r="D13730" s="10" t="s">
        <v>79</v>
      </c>
      <c r="E13730" s="10">
        <v>0</v>
      </c>
      <c r="F13730" s="12">
        <v>2.0833333333333335</v>
      </c>
      <c r="G13730" s="12">
        <v>12.933333333333334</v>
      </c>
      <c r="H13730" s="12">
        <v>0</v>
      </c>
      <c r="I13730" s="4" t="str">
        <f t="shared" si="429"/>
        <v>2026-08</v>
      </c>
      <c r="J13730" s="7" t="str">
        <f>VLOOKUP(C13730,'[1]T. Apoyo Sistema'!$B$1:$C$89,2,0)</f>
        <v>SI</v>
      </c>
    </row>
    <row r="13731" spans="1:10" x14ac:dyDescent="0.25">
      <c r="A13731" s="4" t="str">
        <f t="shared" si="428"/>
        <v>46253-POX23-psa4</v>
      </c>
      <c r="B13731" s="16">
        <v>46253</v>
      </c>
      <c r="C13731" s="10" t="s">
        <v>86</v>
      </c>
      <c r="D13731" s="10" t="s">
        <v>80</v>
      </c>
      <c r="E13731" s="10">
        <v>0</v>
      </c>
      <c r="F13731" s="12">
        <v>2.0499999999999998</v>
      </c>
      <c r="G13731" s="12">
        <v>12.966666666666669</v>
      </c>
      <c r="H13731" s="12">
        <v>0</v>
      </c>
      <c r="I13731" s="4" t="str">
        <f t="shared" si="429"/>
        <v>2026-08</v>
      </c>
      <c r="J13731" s="7" t="str">
        <f>VLOOKUP(C13731,'[1]T. Apoyo Sistema'!$B$1:$C$89,2,0)</f>
        <v>SI</v>
      </c>
    </row>
    <row r="13732" spans="1:10" x14ac:dyDescent="0.25">
      <c r="A13732" s="4" t="str">
        <f t="shared" si="428"/>
        <v>46253-POX23-sec1</v>
      </c>
      <c r="B13732" s="16">
        <v>46253</v>
      </c>
      <c r="C13732" s="10" t="s">
        <v>86</v>
      </c>
      <c r="D13732" s="10" t="s">
        <v>75</v>
      </c>
      <c r="E13732" s="10">
        <v>0</v>
      </c>
      <c r="F13732" s="12">
        <v>2.7166666666666668</v>
      </c>
      <c r="G13732" s="12">
        <v>12.3</v>
      </c>
      <c r="H13732" s="12">
        <v>0</v>
      </c>
      <c r="I13732" s="4" t="str">
        <f t="shared" si="429"/>
        <v>2026-08</v>
      </c>
      <c r="J13732" s="7" t="str">
        <f>VLOOKUP(C13732,'[1]T. Apoyo Sistema'!$B$1:$C$89,2,0)</f>
        <v>SI</v>
      </c>
    </row>
    <row r="13733" spans="1:10" x14ac:dyDescent="0.25">
      <c r="A13733" s="4" t="str">
        <f t="shared" si="428"/>
        <v>46253-POX23-sec2</v>
      </c>
      <c r="B13733" s="16">
        <v>46253</v>
      </c>
      <c r="C13733" s="10" t="s">
        <v>86</v>
      </c>
      <c r="D13733" s="10" t="s">
        <v>76</v>
      </c>
      <c r="E13733" s="10">
        <v>0</v>
      </c>
      <c r="F13733" s="12">
        <v>8.3333333333333329E-2</v>
      </c>
      <c r="G13733" s="12">
        <v>14.933333333333334</v>
      </c>
      <c r="H13733" s="12">
        <v>0</v>
      </c>
      <c r="I13733" s="4" t="str">
        <f t="shared" si="429"/>
        <v>2026-08</v>
      </c>
      <c r="J13733" s="7" t="str">
        <f>VLOOKUP(C13733,'[1]T. Apoyo Sistema'!$B$1:$C$89,2,0)</f>
        <v>SI</v>
      </c>
    </row>
    <row r="13734" spans="1:10" x14ac:dyDescent="0.25">
      <c r="A13734" s="4" t="str">
        <f t="shared" si="428"/>
        <v>46253-POX24-bbd1</v>
      </c>
      <c r="B13734" s="16">
        <v>46253</v>
      </c>
      <c r="C13734" s="10" t="s">
        <v>87</v>
      </c>
      <c r="D13734" s="10" t="s">
        <v>69</v>
      </c>
      <c r="E13734" s="10">
        <v>0</v>
      </c>
      <c r="F13734" s="12">
        <v>0</v>
      </c>
      <c r="G13734" s="12">
        <v>15.6</v>
      </c>
      <c r="H13734" s="12">
        <v>0</v>
      </c>
      <c r="I13734" s="4" t="str">
        <f t="shared" si="429"/>
        <v>2026-08</v>
      </c>
      <c r="J13734" s="7" t="str">
        <f>VLOOKUP(C13734,'[1]T. Apoyo Sistema'!$B$1:$C$89,2,0)</f>
        <v>SI</v>
      </c>
    </row>
    <row r="13735" spans="1:10" x14ac:dyDescent="0.25">
      <c r="A13735" s="4" t="str">
        <f t="shared" si="428"/>
        <v>46253-POX24-bbd2</v>
      </c>
      <c r="B13735" s="16">
        <v>46253</v>
      </c>
      <c r="C13735" s="10" t="s">
        <v>87</v>
      </c>
      <c r="D13735" s="10" t="s">
        <v>70</v>
      </c>
      <c r="E13735" s="10">
        <v>0</v>
      </c>
      <c r="F13735" s="12">
        <v>0</v>
      </c>
      <c r="G13735" s="12">
        <v>15.6</v>
      </c>
      <c r="H13735" s="12">
        <v>0</v>
      </c>
      <c r="I13735" s="4" t="str">
        <f t="shared" si="429"/>
        <v>2026-08</v>
      </c>
      <c r="J13735" s="7" t="str">
        <f>VLOOKUP(C13735,'[1]T. Apoyo Sistema'!$B$1:$C$89,2,0)</f>
        <v>SI</v>
      </c>
    </row>
    <row r="13736" spans="1:10" x14ac:dyDescent="0.25">
      <c r="A13736" s="4" t="str">
        <f t="shared" si="428"/>
        <v>46253-POX24-com1</v>
      </c>
      <c r="B13736" s="16">
        <v>46253</v>
      </c>
      <c r="C13736" s="10" t="s">
        <v>87</v>
      </c>
      <c r="D13736" s="10" t="s">
        <v>71</v>
      </c>
      <c r="E13736" s="10">
        <v>0</v>
      </c>
      <c r="F13736" s="12">
        <v>0</v>
      </c>
      <c r="G13736" s="12">
        <v>0</v>
      </c>
      <c r="H13736" s="12">
        <v>15.6</v>
      </c>
      <c r="I13736" s="4" t="str">
        <f t="shared" si="429"/>
        <v>2026-08</v>
      </c>
      <c r="J13736" s="7" t="str">
        <f>VLOOKUP(C13736,'[1]T. Apoyo Sistema'!$B$1:$C$89,2,0)</f>
        <v>SI</v>
      </c>
    </row>
    <row r="13737" spans="1:10" x14ac:dyDescent="0.25">
      <c r="A13737" s="4" t="str">
        <f t="shared" si="428"/>
        <v>46253-POX24-com2</v>
      </c>
      <c r="B13737" s="16">
        <v>46253</v>
      </c>
      <c r="C13737" s="10" t="s">
        <v>87</v>
      </c>
      <c r="D13737" s="10" t="s">
        <v>72</v>
      </c>
      <c r="E13737" s="10">
        <v>0</v>
      </c>
      <c r="F13737" s="12">
        <v>6.9333333333333336</v>
      </c>
      <c r="G13737" s="12">
        <v>8.6666666666666661</v>
      </c>
      <c r="H13737" s="12">
        <v>0</v>
      </c>
      <c r="I13737" s="4" t="str">
        <f t="shared" si="429"/>
        <v>2026-08</v>
      </c>
      <c r="J13737" s="7" t="str">
        <f>VLOOKUP(C13737,'[1]T. Apoyo Sistema'!$B$1:$C$89,2,0)</f>
        <v>SI</v>
      </c>
    </row>
    <row r="13738" spans="1:10" x14ac:dyDescent="0.25">
      <c r="A13738" s="4" t="str">
        <f t="shared" si="428"/>
        <v>46253-POX24-com3</v>
      </c>
      <c r="B13738" s="16">
        <v>46253</v>
      </c>
      <c r="C13738" s="10" t="s">
        <v>87</v>
      </c>
      <c r="D13738" s="10" t="s">
        <v>77</v>
      </c>
      <c r="E13738" s="10">
        <v>0</v>
      </c>
      <c r="F13738" s="12">
        <v>7.0166666666666666</v>
      </c>
      <c r="G13738" s="12">
        <v>8.5833333333333321</v>
      </c>
      <c r="H13738" s="12">
        <v>0</v>
      </c>
      <c r="I13738" s="4" t="str">
        <f t="shared" si="429"/>
        <v>2026-08</v>
      </c>
      <c r="J13738" s="7" t="str">
        <f>VLOOKUP(C13738,'[1]T. Apoyo Sistema'!$B$1:$C$89,2,0)</f>
        <v>SI</v>
      </c>
    </row>
    <row r="13739" spans="1:10" x14ac:dyDescent="0.25">
      <c r="A13739" s="4" t="str">
        <f t="shared" si="428"/>
        <v>46253-POX24-com4</v>
      </c>
      <c r="B13739" s="16">
        <v>46253</v>
      </c>
      <c r="C13739" s="10" t="s">
        <v>87</v>
      </c>
      <c r="D13739" s="10" t="s">
        <v>78</v>
      </c>
      <c r="E13739" s="10">
        <v>0</v>
      </c>
      <c r="F13739" s="12">
        <v>7.0666666666666664</v>
      </c>
      <c r="G13739" s="12">
        <v>8.5333333333333332</v>
      </c>
      <c r="H13739" s="12">
        <v>0</v>
      </c>
      <c r="I13739" s="4" t="str">
        <f t="shared" si="429"/>
        <v>2026-08</v>
      </c>
      <c r="J13739" s="7" t="str">
        <f>VLOOKUP(C13739,'[1]T. Apoyo Sistema'!$B$1:$C$89,2,0)</f>
        <v>SI</v>
      </c>
    </row>
    <row r="13740" spans="1:10" x14ac:dyDescent="0.25">
      <c r="A13740" s="4" t="str">
        <f t="shared" si="428"/>
        <v>46253-POX24-gen1</v>
      </c>
      <c r="B13740" s="16">
        <v>46253</v>
      </c>
      <c r="C13740" s="10" t="s">
        <v>87</v>
      </c>
      <c r="D13740" s="10" t="s">
        <v>59</v>
      </c>
      <c r="E13740" s="10">
        <v>0</v>
      </c>
      <c r="F13740" s="12">
        <v>0</v>
      </c>
      <c r="G13740" s="12">
        <v>0</v>
      </c>
      <c r="H13740" s="12">
        <v>15.6</v>
      </c>
      <c r="I13740" s="4" t="str">
        <f t="shared" si="429"/>
        <v>2026-08</v>
      </c>
      <c r="J13740" s="7" t="str">
        <f>VLOOKUP(C13740,'[1]T. Apoyo Sistema'!$B$1:$C$89,2,0)</f>
        <v>SI</v>
      </c>
    </row>
    <row r="13741" spans="1:10" x14ac:dyDescent="0.25">
      <c r="A13741" s="4" t="str">
        <f t="shared" si="428"/>
        <v>46253-POX24-gen2</v>
      </c>
      <c r="B13741" s="16">
        <v>46253</v>
      </c>
      <c r="C13741" s="10" t="s">
        <v>87</v>
      </c>
      <c r="D13741" s="10" t="s">
        <v>73</v>
      </c>
      <c r="E13741" s="10">
        <v>0</v>
      </c>
      <c r="F13741" s="12">
        <v>7.6333333333333337</v>
      </c>
      <c r="G13741" s="12">
        <v>7.9666666666666659</v>
      </c>
      <c r="H13741" s="12">
        <v>0</v>
      </c>
      <c r="I13741" s="4" t="str">
        <f t="shared" si="429"/>
        <v>2026-08</v>
      </c>
      <c r="J13741" s="7" t="str">
        <f>VLOOKUP(C13741,'[1]T. Apoyo Sistema'!$B$1:$C$89,2,0)</f>
        <v>SI</v>
      </c>
    </row>
    <row r="13742" spans="1:10" x14ac:dyDescent="0.25">
      <c r="A13742" s="4" t="str">
        <f t="shared" si="428"/>
        <v>46253-POX24-psa1</v>
      </c>
      <c r="B13742" s="16">
        <v>46253</v>
      </c>
      <c r="C13742" s="10" t="s">
        <v>87</v>
      </c>
      <c r="D13742" s="10" t="s">
        <v>60</v>
      </c>
      <c r="E13742" s="10">
        <v>0</v>
      </c>
      <c r="F13742" s="12">
        <v>6.7166666666666668</v>
      </c>
      <c r="G13742" s="12">
        <v>8.8833333333333329</v>
      </c>
      <c r="H13742" s="12">
        <v>0</v>
      </c>
      <c r="I13742" s="4" t="str">
        <f t="shared" si="429"/>
        <v>2026-08</v>
      </c>
      <c r="J13742" s="7" t="str">
        <f>VLOOKUP(C13742,'[1]T. Apoyo Sistema'!$B$1:$C$89,2,0)</f>
        <v>SI</v>
      </c>
    </row>
    <row r="13743" spans="1:10" x14ac:dyDescent="0.25">
      <c r="A13743" s="4" t="str">
        <f t="shared" si="428"/>
        <v>46253-POX24-psa2</v>
      </c>
      <c r="B13743" s="16">
        <v>46253</v>
      </c>
      <c r="C13743" s="10" t="s">
        <v>87</v>
      </c>
      <c r="D13743" s="10" t="s">
        <v>74</v>
      </c>
      <c r="E13743" s="10">
        <v>0</v>
      </c>
      <c r="F13743" s="12">
        <v>0</v>
      </c>
      <c r="G13743" s="12">
        <v>15.6</v>
      </c>
      <c r="H13743" s="12">
        <v>0</v>
      </c>
      <c r="I13743" s="4" t="str">
        <f t="shared" si="429"/>
        <v>2026-08</v>
      </c>
      <c r="J13743" s="7" t="str">
        <f>VLOOKUP(C13743,'[1]T. Apoyo Sistema'!$B$1:$C$89,2,0)</f>
        <v>SI</v>
      </c>
    </row>
    <row r="13744" spans="1:10" x14ac:dyDescent="0.25">
      <c r="A13744" s="4" t="str">
        <f t="shared" si="428"/>
        <v>46253-POX24-psa3</v>
      </c>
      <c r="B13744" s="16">
        <v>46253</v>
      </c>
      <c r="C13744" s="10" t="s">
        <v>87</v>
      </c>
      <c r="D13744" s="10" t="s">
        <v>79</v>
      </c>
      <c r="E13744" s="10">
        <v>0</v>
      </c>
      <c r="F13744" s="12">
        <v>6.7333333333333334</v>
      </c>
      <c r="G13744" s="12">
        <v>8.8666666666666671</v>
      </c>
      <c r="H13744" s="12">
        <v>0</v>
      </c>
      <c r="I13744" s="4" t="str">
        <f t="shared" si="429"/>
        <v>2026-08</v>
      </c>
      <c r="J13744" s="7" t="str">
        <f>VLOOKUP(C13744,'[1]T. Apoyo Sistema'!$B$1:$C$89,2,0)</f>
        <v>SI</v>
      </c>
    </row>
    <row r="13745" spans="1:10" x14ac:dyDescent="0.25">
      <c r="A13745" s="4" t="str">
        <f t="shared" si="428"/>
        <v>46253-POX24-psa4</v>
      </c>
      <c r="B13745" s="16">
        <v>46253</v>
      </c>
      <c r="C13745" s="10" t="s">
        <v>87</v>
      </c>
      <c r="D13745" s="10" t="s">
        <v>80</v>
      </c>
      <c r="E13745" s="10">
        <v>0</v>
      </c>
      <c r="F13745" s="12">
        <v>6.8166666666666664</v>
      </c>
      <c r="G13745" s="12">
        <v>8.7833333333333332</v>
      </c>
      <c r="H13745" s="12">
        <v>0</v>
      </c>
      <c r="I13745" s="4" t="str">
        <f t="shared" si="429"/>
        <v>2026-08</v>
      </c>
      <c r="J13745" s="7" t="str">
        <f>VLOOKUP(C13745,'[1]T. Apoyo Sistema'!$B$1:$C$89,2,0)</f>
        <v>SI</v>
      </c>
    </row>
    <row r="13746" spans="1:10" x14ac:dyDescent="0.25">
      <c r="A13746" s="4" t="str">
        <f t="shared" si="428"/>
        <v>46253-POX24-sec1</v>
      </c>
      <c r="B13746" s="16">
        <v>46253</v>
      </c>
      <c r="C13746" s="10" t="s">
        <v>87</v>
      </c>
      <c r="D13746" s="10" t="s">
        <v>75</v>
      </c>
      <c r="E13746" s="10">
        <v>0</v>
      </c>
      <c r="F13746" s="12">
        <v>7.3833333333333337</v>
      </c>
      <c r="G13746" s="12">
        <v>8.216666666666665</v>
      </c>
      <c r="H13746" s="12">
        <v>0</v>
      </c>
      <c r="I13746" s="4" t="str">
        <f t="shared" si="429"/>
        <v>2026-08</v>
      </c>
      <c r="J13746" s="7" t="str">
        <f>VLOOKUP(C13746,'[1]T. Apoyo Sistema'!$B$1:$C$89,2,0)</f>
        <v>SI</v>
      </c>
    </row>
    <row r="13747" spans="1:10" x14ac:dyDescent="0.25">
      <c r="A13747" s="4" t="str">
        <f t="shared" si="428"/>
        <v>46253-POX24-sec2</v>
      </c>
      <c r="B13747" s="16">
        <v>46253</v>
      </c>
      <c r="C13747" s="10" t="s">
        <v>87</v>
      </c>
      <c r="D13747" s="10" t="s">
        <v>76</v>
      </c>
      <c r="E13747" s="10">
        <v>0</v>
      </c>
      <c r="F13747" s="12">
        <v>7.2833333333333332</v>
      </c>
      <c r="G13747" s="12">
        <v>8.3166666666666664</v>
      </c>
      <c r="H13747" s="12">
        <v>0</v>
      </c>
      <c r="I13747" s="4" t="str">
        <f t="shared" si="429"/>
        <v>2026-08</v>
      </c>
      <c r="J13747" s="7" t="str">
        <f>VLOOKUP(C13747,'[1]T. Apoyo Sistema'!$B$1:$C$89,2,0)</f>
        <v>SI</v>
      </c>
    </row>
    <row r="13748" spans="1:10" x14ac:dyDescent="0.25">
      <c r="A13748" s="4" t="str">
        <f t="shared" si="428"/>
        <v>46253-POX25-bbd1</v>
      </c>
      <c r="B13748" s="16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 t="shared" si="429"/>
        <v>2026-08</v>
      </c>
      <c r="J13748" s="7" t="str">
        <f>VLOOKUP(C13748,'[1]T. Apoyo Sistema'!$B$1:$C$89,2,0)</f>
        <v>NO</v>
      </c>
    </row>
    <row r="13749" spans="1:10" x14ac:dyDescent="0.25">
      <c r="A13749" s="4" t="str">
        <f t="shared" si="428"/>
        <v>46253-POX25-bbd2</v>
      </c>
      <c r="B13749" s="16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 t="shared" si="429"/>
        <v>2026-08</v>
      </c>
      <c r="J13749" s="7" t="str">
        <f>VLOOKUP(C13749,'[1]T. Apoyo Sistema'!$B$1:$C$89,2,0)</f>
        <v>NO</v>
      </c>
    </row>
    <row r="13750" spans="1:10" x14ac:dyDescent="0.25">
      <c r="A13750" s="4" t="str">
        <f t="shared" si="428"/>
        <v>46253-POX25-com1</v>
      </c>
      <c r="B13750" s="16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 t="shared" si="429"/>
        <v>2026-08</v>
      </c>
      <c r="J13750" s="7" t="str">
        <f>VLOOKUP(C13750,'[1]T. Apoyo Sistema'!$B$1:$C$89,2,0)</f>
        <v>NO</v>
      </c>
    </row>
    <row r="13751" spans="1:10" x14ac:dyDescent="0.25">
      <c r="A13751" s="4" t="str">
        <f t="shared" si="428"/>
        <v>46253-POX25-com2</v>
      </c>
      <c r="B13751" s="16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 t="shared" si="429"/>
        <v>2026-08</v>
      </c>
      <c r="J13751" s="7" t="str">
        <f>VLOOKUP(C13751,'[1]T. Apoyo Sistema'!$B$1:$C$89,2,0)</f>
        <v>NO</v>
      </c>
    </row>
    <row r="13752" spans="1:10" x14ac:dyDescent="0.25">
      <c r="A13752" s="4" t="str">
        <f t="shared" si="428"/>
        <v>46253-POX25-com3</v>
      </c>
      <c r="B13752" s="16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 t="shared" si="429"/>
        <v>2026-08</v>
      </c>
      <c r="J13752" s="7" t="str">
        <f>VLOOKUP(C13752,'[1]T. Apoyo Sistema'!$B$1:$C$89,2,0)</f>
        <v>NO</v>
      </c>
    </row>
    <row r="13753" spans="1:10" x14ac:dyDescent="0.25">
      <c r="A13753" s="4" t="str">
        <f t="shared" si="428"/>
        <v>46253-POX25-com4</v>
      </c>
      <c r="B13753" s="16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 t="shared" si="429"/>
        <v>2026-08</v>
      </c>
      <c r="J13753" s="7" t="str">
        <f>VLOOKUP(C13753,'[1]T. Apoyo Sistema'!$B$1:$C$89,2,0)</f>
        <v>NO</v>
      </c>
    </row>
    <row r="13754" spans="1:10" x14ac:dyDescent="0.25">
      <c r="A13754" s="4" t="str">
        <f t="shared" si="428"/>
        <v>46253-POX25-gen1</v>
      </c>
      <c r="B13754" s="16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 t="shared" si="429"/>
        <v>2026-08</v>
      </c>
      <c r="J13754" s="7" t="str">
        <f>VLOOKUP(C13754,'[1]T. Apoyo Sistema'!$B$1:$C$89,2,0)</f>
        <v>NO</v>
      </c>
    </row>
    <row r="13755" spans="1:10" x14ac:dyDescent="0.25">
      <c r="A13755" s="4" t="str">
        <f t="shared" si="428"/>
        <v>46253-POX25-gen2</v>
      </c>
      <c r="B13755" s="16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 t="shared" si="429"/>
        <v>2026-08</v>
      </c>
      <c r="J13755" s="7" t="str">
        <f>VLOOKUP(C13755,'[1]T. Apoyo Sistema'!$B$1:$C$89,2,0)</f>
        <v>NO</v>
      </c>
    </row>
    <row r="13756" spans="1:10" x14ac:dyDescent="0.25">
      <c r="A13756" s="4" t="str">
        <f t="shared" si="428"/>
        <v>46253-POX25-psa1</v>
      </c>
      <c r="B13756" s="16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 t="shared" si="429"/>
        <v>2026-08</v>
      </c>
      <c r="J13756" s="7" t="str">
        <f>VLOOKUP(C13756,'[1]T. Apoyo Sistema'!$B$1:$C$89,2,0)</f>
        <v>NO</v>
      </c>
    </row>
    <row r="13757" spans="1:10" x14ac:dyDescent="0.25">
      <c r="A13757" s="4" t="str">
        <f t="shared" si="428"/>
        <v>46253-POX25-psa2</v>
      </c>
      <c r="B13757" s="16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 t="shared" si="429"/>
        <v>2026-08</v>
      </c>
      <c r="J13757" s="7" t="str">
        <f>VLOOKUP(C13757,'[1]T. Apoyo Sistema'!$B$1:$C$89,2,0)</f>
        <v>NO</v>
      </c>
    </row>
    <row r="13758" spans="1:10" x14ac:dyDescent="0.25">
      <c r="A13758" s="4" t="str">
        <f t="shared" si="428"/>
        <v>46253-POX25-psa3</v>
      </c>
      <c r="B13758" s="16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 t="shared" si="429"/>
        <v>2026-08</v>
      </c>
      <c r="J13758" s="7" t="str">
        <f>VLOOKUP(C13758,'[1]T. Apoyo Sistema'!$B$1:$C$89,2,0)</f>
        <v>NO</v>
      </c>
    </row>
    <row r="13759" spans="1:10" x14ac:dyDescent="0.25">
      <c r="A13759" s="4" t="str">
        <f t="shared" si="428"/>
        <v>46253-POX25-psa4</v>
      </c>
      <c r="B13759" s="16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 t="shared" si="429"/>
        <v>2026-08</v>
      </c>
      <c r="J13759" s="7" t="str">
        <f>VLOOKUP(C13759,'[1]T. Apoyo Sistema'!$B$1:$C$89,2,0)</f>
        <v>NO</v>
      </c>
    </row>
    <row r="13760" spans="1:10" x14ac:dyDescent="0.25">
      <c r="A13760" s="4" t="str">
        <f t="shared" si="428"/>
        <v>46253-POX25-sec1</v>
      </c>
      <c r="B13760" s="16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 t="shared" si="429"/>
        <v>2026-08</v>
      </c>
      <c r="J13760" s="7" t="str">
        <f>VLOOKUP(C13760,'[1]T. Apoyo Sistema'!$B$1:$C$89,2,0)</f>
        <v>NO</v>
      </c>
    </row>
    <row r="13761" spans="1:10" x14ac:dyDescent="0.25">
      <c r="A13761" s="4" t="str">
        <f t="shared" si="428"/>
        <v>46253-POX25-sec2</v>
      </c>
      <c r="B13761" s="16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 t="shared" si="429"/>
        <v>2026-08</v>
      </c>
      <c r="J13761" s="7" t="str">
        <f>VLOOKUP(C13761,'[1]T. Apoyo Sistema'!$B$1:$C$89,2,0)</f>
        <v>NO</v>
      </c>
    </row>
    <row r="13762" spans="1:10" x14ac:dyDescent="0.25">
      <c r="A13762" s="4" t="str">
        <f t="shared" ref="A13762:A13825" si="430">CONCATENATE(B13762,"-",C13762,"-",D13762)</f>
        <v>46253-POX26-bbd1</v>
      </c>
      <c r="B13762" s="16">
        <v>46253</v>
      </c>
      <c r="C13762" s="10" t="s">
        <v>42</v>
      </c>
      <c r="D13762" s="10" t="s">
        <v>69</v>
      </c>
      <c r="E13762" s="10">
        <v>0</v>
      </c>
      <c r="F13762" s="12">
        <v>0</v>
      </c>
      <c r="G13762" s="12">
        <v>15.8</v>
      </c>
      <c r="H13762" s="12">
        <v>0</v>
      </c>
      <c r="I13762" s="4" t="str">
        <f t="shared" ref="I13762:I13825" si="431">TEXT(B13762,"yyyy-mm")</f>
        <v>2026-08</v>
      </c>
      <c r="J13762" s="7" t="str">
        <f>VLOOKUP(C13762,'[1]T. Apoyo Sistema'!$B$1:$C$89,2,0)</f>
        <v>SI</v>
      </c>
    </row>
    <row r="13763" spans="1:10" x14ac:dyDescent="0.25">
      <c r="A13763" s="4" t="str">
        <f t="shared" si="430"/>
        <v>46253-POX26-bbd2</v>
      </c>
      <c r="B13763" s="16">
        <v>46253</v>
      </c>
      <c r="C13763" s="10" t="s">
        <v>42</v>
      </c>
      <c r="D13763" s="10" t="s">
        <v>70</v>
      </c>
      <c r="E13763" s="10">
        <v>0</v>
      </c>
      <c r="F13763" s="12">
        <v>0</v>
      </c>
      <c r="G13763" s="12">
        <v>15.8</v>
      </c>
      <c r="H13763" s="12">
        <v>0</v>
      </c>
      <c r="I13763" s="4" t="str">
        <f t="shared" si="431"/>
        <v>2026-08</v>
      </c>
      <c r="J13763" s="7" t="str">
        <f>VLOOKUP(C13763,'[1]T. Apoyo Sistema'!$B$1:$C$89,2,0)</f>
        <v>SI</v>
      </c>
    </row>
    <row r="13764" spans="1:10" x14ac:dyDescent="0.25">
      <c r="A13764" s="4" t="str">
        <f t="shared" si="430"/>
        <v>46253-POX26-com1</v>
      </c>
      <c r="B13764" s="16">
        <v>46253</v>
      </c>
      <c r="C13764" s="10" t="s">
        <v>42</v>
      </c>
      <c r="D13764" s="10" t="s">
        <v>71</v>
      </c>
      <c r="E13764" s="10">
        <v>0</v>
      </c>
      <c r="F13764" s="12">
        <v>0</v>
      </c>
      <c r="G13764" s="12">
        <v>15.8</v>
      </c>
      <c r="H13764" s="12">
        <v>0</v>
      </c>
      <c r="I13764" s="4" t="str">
        <f t="shared" si="431"/>
        <v>2026-08</v>
      </c>
      <c r="J13764" s="7" t="str">
        <f>VLOOKUP(C13764,'[1]T. Apoyo Sistema'!$B$1:$C$89,2,0)</f>
        <v>SI</v>
      </c>
    </row>
    <row r="13765" spans="1:10" x14ac:dyDescent="0.25">
      <c r="A13765" s="4" t="str">
        <f t="shared" si="430"/>
        <v>46253-POX26-com2</v>
      </c>
      <c r="B13765" s="16">
        <v>46253</v>
      </c>
      <c r="C13765" s="10" t="s">
        <v>42</v>
      </c>
      <c r="D13765" s="10" t="s">
        <v>72</v>
      </c>
      <c r="E13765" s="10">
        <v>0</v>
      </c>
      <c r="F13765" s="12">
        <v>0</v>
      </c>
      <c r="G13765" s="12">
        <v>15.8</v>
      </c>
      <c r="H13765" s="12">
        <v>0</v>
      </c>
      <c r="I13765" s="4" t="str">
        <f t="shared" si="431"/>
        <v>2026-08</v>
      </c>
      <c r="J13765" s="7" t="str">
        <f>VLOOKUP(C13765,'[1]T. Apoyo Sistema'!$B$1:$C$89,2,0)</f>
        <v>SI</v>
      </c>
    </row>
    <row r="13766" spans="1:10" x14ac:dyDescent="0.25">
      <c r="A13766" s="4" t="str">
        <f t="shared" si="430"/>
        <v>46253-POX26-com3</v>
      </c>
      <c r="B13766" s="16">
        <v>46253</v>
      </c>
      <c r="C13766" s="10" t="s">
        <v>42</v>
      </c>
      <c r="D13766" s="10" t="s">
        <v>77</v>
      </c>
      <c r="E13766" s="10">
        <v>0</v>
      </c>
      <c r="F13766" s="12">
        <v>0</v>
      </c>
      <c r="G13766" s="12">
        <v>15.8</v>
      </c>
      <c r="H13766" s="12">
        <v>0</v>
      </c>
      <c r="I13766" s="4" t="str">
        <f t="shared" si="431"/>
        <v>2026-08</v>
      </c>
      <c r="J13766" s="7" t="str">
        <f>VLOOKUP(C13766,'[1]T. Apoyo Sistema'!$B$1:$C$89,2,0)</f>
        <v>SI</v>
      </c>
    </row>
    <row r="13767" spans="1:10" x14ac:dyDescent="0.25">
      <c r="A13767" s="4" t="str">
        <f t="shared" si="430"/>
        <v>46253-POX26-com4</v>
      </c>
      <c r="B13767" s="16">
        <v>46253</v>
      </c>
      <c r="C13767" s="10" t="s">
        <v>42</v>
      </c>
      <c r="D13767" s="10" t="s">
        <v>78</v>
      </c>
      <c r="E13767" s="10">
        <v>0</v>
      </c>
      <c r="F13767" s="12">
        <v>0</v>
      </c>
      <c r="G13767" s="12">
        <v>15.8</v>
      </c>
      <c r="H13767" s="12">
        <v>0</v>
      </c>
      <c r="I13767" s="4" t="str">
        <f t="shared" si="431"/>
        <v>2026-08</v>
      </c>
      <c r="J13767" s="7" t="str">
        <f>VLOOKUP(C13767,'[1]T. Apoyo Sistema'!$B$1:$C$89,2,0)</f>
        <v>SI</v>
      </c>
    </row>
    <row r="13768" spans="1:10" x14ac:dyDescent="0.25">
      <c r="A13768" s="4" t="str">
        <f t="shared" si="430"/>
        <v>46253-POX26-gen1</v>
      </c>
      <c r="B13768" s="16">
        <v>46253</v>
      </c>
      <c r="C13768" s="10" t="s">
        <v>42</v>
      </c>
      <c r="D13768" s="10" t="s">
        <v>59</v>
      </c>
      <c r="E13768" s="10">
        <v>0</v>
      </c>
      <c r="F13768" s="12">
        <v>0</v>
      </c>
      <c r="G13768" s="12">
        <v>15.8</v>
      </c>
      <c r="H13768" s="12">
        <v>0</v>
      </c>
      <c r="I13768" s="4" t="str">
        <f t="shared" si="431"/>
        <v>2026-08</v>
      </c>
      <c r="J13768" s="7" t="str">
        <f>VLOOKUP(C13768,'[1]T. Apoyo Sistema'!$B$1:$C$89,2,0)</f>
        <v>SI</v>
      </c>
    </row>
    <row r="13769" spans="1:10" x14ac:dyDescent="0.25">
      <c r="A13769" s="4" t="str">
        <f t="shared" si="430"/>
        <v>46253-POX26-gen2</v>
      </c>
      <c r="B13769" s="16">
        <v>46253</v>
      </c>
      <c r="C13769" s="10" t="s">
        <v>42</v>
      </c>
      <c r="D13769" s="10" t="s">
        <v>73</v>
      </c>
      <c r="E13769" s="10">
        <v>0</v>
      </c>
      <c r="F13769" s="12">
        <v>0</v>
      </c>
      <c r="G13769" s="12">
        <v>15.8</v>
      </c>
      <c r="H13769" s="12">
        <v>0</v>
      </c>
      <c r="I13769" s="4" t="str">
        <f t="shared" si="431"/>
        <v>2026-08</v>
      </c>
      <c r="J13769" s="7" t="str">
        <f>VLOOKUP(C13769,'[1]T. Apoyo Sistema'!$B$1:$C$89,2,0)</f>
        <v>SI</v>
      </c>
    </row>
    <row r="13770" spans="1:10" x14ac:dyDescent="0.25">
      <c r="A13770" s="4" t="str">
        <f t="shared" si="430"/>
        <v>46253-POX26-psa1</v>
      </c>
      <c r="B13770" s="16">
        <v>46253</v>
      </c>
      <c r="C13770" s="10" t="s">
        <v>42</v>
      </c>
      <c r="D13770" s="10" t="s">
        <v>60</v>
      </c>
      <c r="E13770" s="10">
        <v>0</v>
      </c>
      <c r="F13770" s="12">
        <v>0</v>
      </c>
      <c r="G13770" s="12">
        <v>15.8</v>
      </c>
      <c r="H13770" s="12">
        <v>0</v>
      </c>
      <c r="I13770" s="4" t="str">
        <f t="shared" si="431"/>
        <v>2026-08</v>
      </c>
      <c r="J13770" s="7" t="str">
        <f>VLOOKUP(C13770,'[1]T. Apoyo Sistema'!$B$1:$C$89,2,0)</f>
        <v>SI</v>
      </c>
    </row>
    <row r="13771" spans="1:10" x14ac:dyDescent="0.25">
      <c r="A13771" s="4" t="str">
        <f t="shared" si="430"/>
        <v>46253-POX26-psa2</v>
      </c>
      <c r="B13771" s="16">
        <v>46253</v>
      </c>
      <c r="C13771" s="10" t="s">
        <v>42</v>
      </c>
      <c r="D13771" s="10" t="s">
        <v>74</v>
      </c>
      <c r="E13771" s="10">
        <v>0</v>
      </c>
      <c r="F13771" s="12">
        <v>0</v>
      </c>
      <c r="G13771" s="12">
        <v>15.8</v>
      </c>
      <c r="H13771" s="12">
        <v>0</v>
      </c>
      <c r="I13771" s="4" t="str">
        <f t="shared" si="431"/>
        <v>2026-08</v>
      </c>
      <c r="J13771" s="7" t="str">
        <f>VLOOKUP(C13771,'[1]T. Apoyo Sistema'!$B$1:$C$89,2,0)</f>
        <v>SI</v>
      </c>
    </row>
    <row r="13772" spans="1:10" x14ac:dyDescent="0.25">
      <c r="A13772" s="4" t="str">
        <f t="shared" si="430"/>
        <v>46253-POX26-psa3</v>
      </c>
      <c r="B13772" s="16">
        <v>46253</v>
      </c>
      <c r="C13772" s="10" t="s">
        <v>42</v>
      </c>
      <c r="D13772" s="10" t="s">
        <v>79</v>
      </c>
      <c r="E13772" s="10">
        <v>0</v>
      </c>
      <c r="F13772" s="12">
        <v>0</v>
      </c>
      <c r="G13772" s="12">
        <v>15.8</v>
      </c>
      <c r="H13772" s="12">
        <v>0</v>
      </c>
      <c r="I13772" s="4" t="str">
        <f t="shared" si="431"/>
        <v>2026-08</v>
      </c>
      <c r="J13772" s="7" t="str">
        <f>VLOOKUP(C13772,'[1]T. Apoyo Sistema'!$B$1:$C$89,2,0)</f>
        <v>SI</v>
      </c>
    </row>
    <row r="13773" spans="1:10" x14ac:dyDescent="0.25">
      <c r="A13773" s="4" t="str">
        <f t="shared" si="430"/>
        <v>46253-POX26-psa4</v>
      </c>
      <c r="B13773" s="16">
        <v>46253</v>
      </c>
      <c r="C13773" s="10" t="s">
        <v>42</v>
      </c>
      <c r="D13773" s="10" t="s">
        <v>80</v>
      </c>
      <c r="E13773" s="10">
        <v>0</v>
      </c>
      <c r="F13773" s="12">
        <v>0</v>
      </c>
      <c r="G13773" s="12">
        <v>15.8</v>
      </c>
      <c r="H13773" s="12">
        <v>0</v>
      </c>
      <c r="I13773" s="4" t="str">
        <f t="shared" si="431"/>
        <v>2026-08</v>
      </c>
      <c r="J13773" s="7" t="str">
        <f>VLOOKUP(C13773,'[1]T. Apoyo Sistema'!$B$1:$C$89,2,0)</f>
        <v>SI</v>
      </c>
    </row>
    <row r="13774" spans="1:10" x14ac:dyDescent="0.25">
      <c r="A13774" s="4" t="str">
        <f t="shared" si="430"/>
        <v>46253-POX26-sec1</v>
      </c>
      <c r="B13774" s="16">
        <v>46253</v>
      </c>
      <c r="C13774" s="10" t="s">
        <v>42</v>
      </c>
      <c r="D13774" s="10" t="s">
        <v>75</v>
      </c>
      <c r="E13774" s="10">
        <v>0</v>
      </c>
      <c r="F13774" s="12">
        <v>0</v>
      </c>
      <c r="G13774" s="12">
        <v>15.8</v>
      </c>
      <c r="H13774" s="12">
        <v>0</v>
      </c>
      <c r="I13774" s="4" t="str">
        <f t="shared" si="431"/>
        <v>2026-08</v>
      </c>
      <c r="J13774" s="7" t="str">
        <f>VLOOKUP(C13774,'[1]T. Apoyo Sistema'!$B$1:$C$89,2,0)</f>
        <v>SI</v>
      </c>
    </row>
    <row r="13775" spans="1:10" x14ac:dyDescent="0.25">
      <c r="A13775" s="4" t="str">
        <f t="shared" si="430"/>
        <v>46253-POX26-sec2</v>
      </c>
      <c r="B13775" s="16">
        <v>46253</v>
      </c>
      <c r="C13775" s="10" t="s">
        <v>42</v>
      </c>
      <c r="D13775" s="10" t="s">
        <v>76</v>
      </c>
      <c r="E13775" s="10">
        <v>0</v>
      </c>
      <c r="F13775" s="12">
        <v>0</v>
      </c>
      <c r="G13775" s="12">
        <v>15.8</v>
      </c>
      <c r="H13775" s="12">
        <v>0</v>
      </c>
      <c r="I13775" s="4" t="str">
        <f t="shared" si="431"/>
        <v>2026-08</v>
      </c>
      <c r="J13775" s="7" t="str">
        <f>VLOOKUP(C13775,'[1]T. Apoyo Sistema'!$B$1:$C$89,2,0)</f>
        <v>SI</v>
      </c>
    </row>
    <row r="13776" spans="1:10" x14ac:dyDescent="0.25">
      <c r="A13776" s="4" t="str">
        <f t="shared" si="430"/>
        <v>46253-POX27-bbd1</v>
      </c>
      <c r="B13776" s="16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 t="shared" si="431"/>
        <v>2026-08</v>
      </c>
      <c r="J13776" s="7" t="str">
        <f>VLOOKUP(C13776,'[1]T. Apoyo Sistema'!$B$1:$C$89,2,0)</f>
        <v>NO</v>
      </c>
    </row>
    <row r="13777" spans="1:10" x14ac:dyDescent="0.25">
      <c r="A13777" s="4" t="str">
        <f t="shared" si="430"/>
        <v>46253-POX27-bbd2</v>
      </c>
      <c r="B13777" s="16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 t="shared" si="431"/>
        <v>2026-08</v>
      </c>
      <c r="J13777" s="7" t="str">
        <f>VLOOKUP(C13777,'[1]T. Apoyo Sistema'!$B$1:$C$89,2,0)</f>
        <v>NO</v>
      </c>
    </row>
    <row r="13778" spans="1:10" x14ac:dyDescent="0.25">
      <c r="A13778" s="4" t="str">
        <f t="shared" si="430"/>
        <v>46253-POX27-com1</v>
      </c>
      <c r="B13778" s="16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 t="shared" si="431"/>
        <v>2026-08</v>
      </c>
      <c r="J13778" s="7" t="str">
        <f>VLOOKUP(C13778,'[1]T. Apoyo Sistema'!$B$1:$C$89,2,0)</f>
        <v>NO</v>
      </c>
    </row>
    <row r="13779" spans="1:10" x14ac:dyDescent="0.25">
      <c r="A13779" s="4" t="str">
        <f t="shared" si="430"/>
        <v>46253-POX27-com2</v>
      </c>
      <c r="B13779" s="16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 t="shared" si="431"/>
        <v>2026-08</v>
      </c>
      <c r="J13779" s="7" t="str">
        <f>VLOOKUP(C13779,'[1]T. Apoyo Sistema'!$B$1:$C$89,2,0)</f>
        <v>NO</v>
      </c>
    </row>
    <row r="13780" spans="1:10" x14ac:dyDescent="0.25">
      <c r="A13780" s="4" t="str">
        <f t="shared" si="430"/>
        <v>46253-POX27-com3</v>
      </c>
      <c r="B13780" s="16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 t="shared" si="431"/>
        <v>2026-08</v>
      </c>
      <c r="J13780" s="7" t="str">
        <f>VLOOKUP(C13780,'[1]T. Apoyo Sistema'!$B$1:$C$89,2,0)</f>
        <v>NO</v>
      </c>
    </row>
    <row r="13781" spans="1:10" x14ac:dyDescent="0.25">
      <c r="A13781" s="4" t="str">
        <f t="shared" si="430"/>
        <v>46253-POX27-com4</v>
      </c>
      <c r="B13781" s="16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 t="shared" si="431"/>
        <v>2026-08</v>
      </c>
      <c r="J13781" s="7" t="str">
        <f>VLOOKUP(C13781,'[1]T. Apoyo Sistema'!$B$1:$C$89,2,0)</f>
        <v>NO</v>
      </c>
    </row>
    <row r="13782" spans="1:10" x14ac:dyDescent="0.25">
      <c r="A13782" s="4" t="str">
        <f t="shared" si="430"/>
        <v>46253-POX27-gen1</v>
      </c>
      <c r="B13782" s="16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 t="shared" si="431"/>
        <v>2026-08</v>
      </c>
      <c r="J13782" s="7" t="str">
        <f>VLOOKUP(C13782,'[1]T. Apoyo Sistema'!$B$1:$C$89,2,0)</f>
        <v>NO</v>
      </c>
    </row>
    <row r="13783" spans="1:10" x14ac:dyDescent="0.25">
      <c r="A13783" s="4" t="str">
        <f t="shared" si="430"/>
        <v>46253-POX27-gen2</v>
      </c>
      <c r="B13783" s="16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 t="shared" si="431"/>
        <v>2026-08</v>
      </c>
      <c r="J13783" s="7" t="str">
        <f>VLOOKUP(C13783,'[1]T. Apoyo Sistema'!$B$1:$C$89,2,0)</f>
        <v>NO</v>
      </c>
    </row>
    <row r="13784" spans="1:10" x14ac:dyDescent="0.25">
      <c r="A13784" s="4" t="str">
        <f t="shared" si="430"/>
        <v>46253-POX27-psa1</v>
      </c>
      <c r="B13784" s="16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 t="shared" si="431"/>
        <v>2026-08</v>
      </c>
      <c r="J13784" s="7" t="str">
        <f>VLOOKUP(C13784,'[1]T. Apoyo Sistema'!$B$1:$C$89,2,0)</f>
        <v>NO</v>
      </c>
    </row>
    <row r="13785" spans="1:10" x14ac:dyDescent="0.25">
      <c r="A13785" s="4" t="str">
        <f t="shared" si="430"/>
        <v>46253-POX27-psa2</v>
      </c>
      <c r="B13785" s="16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 t="shared" si="431"/>
        <v>2026-08</v>
      </c>
      <c r="J13785" s="7" t="str">
        <f>VLOOKUP(C13785,'[1]T. Apoyo Sistema'!$B$1:$C$89,2,0)</f>
        <v>NO</v>
      </c>
    </row>
    <row r="13786" spans="1:10" x14ac:dyDescent="0.25">
      <c r="A13786" s="4" t="str">
        <f t="shared" si="430"/>
        <v>46253-POX27-psa3</v>
      </c>
      <c r="B13786" s="16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 t="shared" si="431"/>
        <v>2026-08</v>
      </c>
      <c r="J13786" s="7" t="str">
        <f>VLOOKUP(C13786,'[1]T. Apoyo Sistema'!$B$1:$C$89,2,0)</f>
        <v>NO</v>
      </c>
    </row>
    <row r="13787" spans="1:10" x14ac:dyDescent="0.25">
      <c r="A13787" s="4" t="str">
        <f t="shared" si="430"/>
        <v>46253-POX27-psa4</v>
      </c>
      <c r="B13787" s="16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 t="shared" si="431"/>
        <v>2026-08</v>
      </c>
      <c r="J13787" s="7" t="str">
        <f>VLOOKUP(C13787,'[1]T. Apoyo Sistema'!$B$1:$C$89,2,0)</f>
        <v>NO</v>
      </c>
    </row>
    <row r="13788" spans="1:10" x14ac:dyDescent="0.25">
      <c r="A13788" s="4" t="str">
        <f t="shared" si="430"/>
        <v>46253-POX27-sec1</v>
      </c>
      <c r="B13788" s="16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 t="shared" si="431"/>
        <v>2026-08</v>
      </c>
      <c r="J13788" s="7" t="str">
        <f>VLOOKUP(C13788,'[1]T. Apoyo Sistema'!$B$1:$C$89,2,0)</f>
        <v>NO</v>
      </c>
    </row>
    <row r="13789" spans="1:10" x14ac:dyDescent="0.25">
      <c r="A13789" s="4" t="str">
        <f t="shared" si="430"/>
        <v>46253-POX27-sec2</v>
      </c>
      <c r="B13789" s="16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 t="shared" si="431"/>
        <v>2026-08</v>
      </c>
      <c r="J13789" s="7" t="str">
        <f>VLOOKUP(C13789,'[1]T. Apoyo Sistema'!$B$1:$C$89,2,0)</f>
        <v>NO</v>
      </c>
    </row>
    <row r="13790" spans="1:10" x14ac:dyDescent="0.25">
      <c r="A13790" s="4" t="str">
        <f t="shared" si="430"/>
        <v>46253-POX28-bbd1</v>
      </c>
      <c r="B13790" s="16">
        <v>46253</v>
      </c>
      <c r="C13790" s="10" t="s">
        <v>111</v>
      </c>
      <c r="D13790" s="10" t="s">
        <v>69</v>
      </c>
      <c r="E13790" s="10">
        <v>0</v>
      </c>
      <c r="F13790" s="12">
        <v>0.38333333333333336</v>
      </c>
      <c r="G13790" s="12">
        <v>15</v>
      </c>
      <c r="H13790" s="12">
        <v>0</v>
      </c>
      <c r="I13790" s="4" t="str">
        <f t="shared" si="431"/>
        <v>2026-08</v>
      </c>
      <c r="J13790" s="7" t="str">
        <f>VLOOKUP(C13790,'[1]T. Apoyo Sistema'!$B$1:$C$89,2,0)</f>
        <v>SI</v>
      </c>
    </row>
    <row r="13791" spans="1:10" x14ac:dyDescent="0.25">
      <c r="A13791" s="4" t="str">
        <f t="shared" si="430"/>
        <v>46253-POX28-bbd2</v>
      </c>
      <c r="B13791" s="16">
        <v>46253</v>
      </c>
      <c r="C13791" s="10" t="s">
        <v>111</v>
      </c>
      <c r="D13791" s="10" t="s">
        <v>70</v>
      </c>
      <c r="E13791" s="10">
        <v>0</v>
      </c>
      <c r="F13791" s="12">
        <v>0</v>
      </c>
      <c r="G13791" s="12">
        <v>0</v>
      </c>
      <c r="H13791" s="12">
        <v>15.383333333333333</v>
      </c>
      <c r="I13791" s="4" t="str">
        <f t="shared" si="431"/>
        <v>2026-08</v>
      </c>
      <c r="J13791" s="7" t="str">
        <f>VLOOKUP(C13791,'[1]T. Apoyo Sistema'!$B$1:$C$89,2,0)</f>
        <v>SI</v>
      </c>
    </row>
    <row r="13792" spans="1:10" x14ac:dyDescent="0.25">
      <c r="A13792" s="4" t="str">
        <f t="shared" si="430"/>
        <v>46253-POX28-com1</v>
      </c>
      <c r="B13792" s="16">
        <v>46253</v>
      </c>
      <c r="C13792" s="10" t="s">
        <v>111</v>
      </c>
      <c r="D13792" s="10" t="s">
        <v>71</v>
      </c>
      <c r="E13792" s="10">
        <v>0</v>
      </c>
      <c r="F13792" s="12">
        <v>14.3</v>
      </c>
      <c r="G13792" s="12">
        <v>1.0833333333333321</v>
      </c>
      <c r="H13792" s="12">
        <v>0</v>
      </c>
      <c r="I13792" s="4" t="str">
        <f t="shared" si="431"/>
        <v>2026-08</v>
      </c>
      <c r="J13792" s="7" t="str">
        <f>VLOOKUP(C13792,'[1]T. Apoyo Sistema'!$B$1:$C$89,2,0)</f>
        <v>SI</v>
      </c>
    </row>
    <row r="13793" spans="1:10" x14ac:dyDescent="0.25">
      <c r="A13793" s="4" t="str">
        <f t="shared" si="430"/>
        <v>46253-POX28-com2</v>
      </c>
      <c r="B13793" s="16">
        <v>46253</v>
      </c>
      <c r="C13793" s="10" t="s">
        <v>111</v>
      </c>
      <c r="D13793" s="10" t="s">
        <v>72</v>
      </c>
      <c r="E13793" s="10">
        <v>0</v>
      </c>
      <c r="F13793" s="12">
        <v>14.416666666666666</v>
      </c>
      <c r="G13793" s="12">
        <v>0.96666666666666679</v>
      </c>
      <c r="H13793" s="12">
        <v>0</v>
      </c>
      <c r="I13793" s="4" t="str">
        <f t="shared" si="431"/>
        <v>2026-08</v>
      </c>
      <c r="J13793" s="7" t="str">
        <f>VLOOKUP(C13793,'[1]T. Apoyo Sistema'!$B$1:$C$89,2,0)</f>
        <v>SI</v>
      </c>
    </row>
    <row r="13794" spans="1:10" x14ac:dyDescent="0.25">
      <c r="A13794" s="4" t="str">
        <f t="shared" si="430"/>
        <v>46253-POX28-com3</v>
      </c>
      <c r="B13794" s="16">
        <v>46253</v>
      </c>
      <c r="C13794" s="10" t="s">
        <v>111</v>
      </c>
      <c r="D13794" s="10" t="s">
        <v>77</v>
      </c>
      <c r="E13794" s="10">
        <v>0</v>
      </c>
      <c r="F13794" s="12">
        <v>14.416666666666666</v>
      </c>
      <c r="G13794" s="12">
        <v>0.96666666666666679</v>
      </c>
      <c r="H13794" s="12">
        <v>0</v>
      </c>
      <c r="I13794" s="4" t="str">
        <f t="shared" si="431"/>
        <v>2026-08</v>
      </c>
      <c r="J13794" s="7" t="str">
        <f>VLOOKUP(C13794,'[1]T. Apoyo Sistema'!$B$1:$C$89,2,0)</f>
        <v>SI</v>
      </c>
    </row>
    <row r="13795" spans="1:10" x14ac:dyDescent="0.25">
      <c r="A13795" s="4" t="str">
        <f t="shared" si="430"/>
        <v>46253-POX28-com4</v>
      </c>
      <c r="B13795" s="16">
        <v>46253</v>
      </c>
      <c r="C13795" s="10" t="s">
        <v>111</v>
      </c>
      <c r="D13795" s="10" t="s">
        <v>78</v>
      </c>
      <c r="E13795" s="10">
        <v>0</v>
      </c>
      <c r="F13795" s="12">
        <v>14.366666666666667</v>
      </c>
      <c r="G13795" s="12">
        <v>1.0166666666666657</v>
      </c>
      <c r="H13795" s="12">
        <v>0</v>
      </c>
      <c r="I13795" s="4" t="str">
        <f t="shared" si="431"/>
        <v>2026-08</v>
      </c>
      <c r="J13795" s="7" t="str">
        <f>VLOOKUP(C13795,'[1]T. Apoyo Sistema'!$B$1:$C$89,2,0)</f>
        <v>SI</v>
      </c>
    </row>
    <row r="13796" spans="1:10" x14ac:dyDescent="0.25">
      <c r="A13796" s="4" t="str">
        <f t="shared" si="430"/>
        <v>46253-POX28-gen1</v>
      </c>
      <c r="B13796" s="16">
        <v>46253</v>
      </c>
      <c r="C13796" s="10" t="s">
        <v>111</v>
      </c>
      <c r="D13796" s="10" t="s">
        <v>59</v>
      </c>
      <c r="E13796" s="10">
        <v>0</v>
      </c>
      <c r="F13796" s="12">
        <v>0</v>
      </c>
      <c r="G13796" s="12">
        <v>15.383333333333333</v>
      </c>
      <c r="H13796" s="12">
        <v>0</v>
      </c>
      <c r="I13796" s="4" t="str">
        <f t="shared" si="431"/>
        <v>2026-08</v>
      </c>
      <c r="J13796" s="7" t="str">
        <f>VLOOKUP(C13796,'[1]T. Apoyo Sistema'!$B$1:$C$89,2,0)</f>
        <v>SI</v>
      </c>
    </row>
    <row r="13797" spans="1:10" x14ac:dyDescent="0.25">
      <c r="A13797" s="4" t="str">
        <f t="shared" si="430"/>
        <v>46253-POX28-gen2</v>
      </c>
      <c r="B13797" s="16">
        <v>46253</v>
      </c>
      <c r="C13797" s="10" t="s">
        <v>111</v>
      </c>
      <c r="D13797" s="10" t="s">
        <v>73</v>
      </c>
      <c r="E13797" s="10">
        <v>0</v>
      </c>
      <c r="F13797" s="12">
        <v>15.066666666666666</v>
      </c>
      <c r="G13797" s="12">
        <v>0.31666666666666643</v>
      </c>
      <c r="H13797" s="12">
        <v>0</v>
      </c>
      <c r="I13797" s="4" t="str">
        <f t="shared" si="431"/>
        <v>2026-08</v>
      </c>
      <c r="J13797" s="7" t="str">
        <f>VLOOKUP(C13797,'[1]T. Apoyo Sistema'!$B$1:$C$89,2,0)</f>
        <v>SI</v>
      </c>
    </row>
    <row r="13798" spans="1:10" x14ac:dyDescent="0.25">
      <c r="A13798" s="4" t="str">
        <f t="shared" si="430"/>
        <v>46253-POX28-psa1</v>
      </c>
      <c r="B13798" s="16">
        <v>46253</v>
      </c>
      <c r="C13798" s="10" t="s">
        <v>111</v>
      </c>
      <c r="D13798" s="10" t="s">
        <v>60</v>
      </c>
      <c r="E13798" s="10">
        <v>0</v>
      </c>
      <c r="F13798" s="12">
        <v>14.083333333333334</v>
      </c>
      <c r="G13798" s="12">
        <v>1.2999999999999989</v>
      </c>
      <c r="H13798" s="12">
        <v>0</v>
      </c>
      <c r="I13798" s="4" t="str">
        <f t="shared" si="431"/>
        <v>2026-08</v>
      </c>
      <c r="J13798" s="7" t="str">
        <f>VLOOKUP(C13798,'[1]T. Apoyo Sistema'!$B$1:$C$89,2,0)</f>
        <v>SI</v>
      </c>
    </row>
    <row r="13799" spans="1:10" x14ac:dyDescent="0.25">
      <c r="A13799" s="4" t="str">
        <f t="shared" si="430"/>
        <v>46253-POX28-psa2</v>
      </c>
      <c r="B13799" s="16">
        <v>46253</v>
      </c>
      <c r="C13799" s="10" t="s">
        <v>111</v>
      </c>
      <c r="D13799" s="10" t="s">
        <v>74</v>
      </c>
      <c r="E13799" s="10">
        <v>0</v>
      </c>
      <c r="F13799" s="12">
        <v>13.483333333333333</v>
      </c>
      <c r="G13799" s="12">
        <v>1.9000000000000004</v>
      </c>
      <c r="H13799" s="12">
        <v>0</v>
      </c>
      <c r="I13799" s="4" t="str">
        <f t="shared" si="431"/>
        <v>2026-08</v>
      </c>
      <c r="J13799" s="7" t="str">
        <f>VLOOKUP(C13799,'[1]T. Apoyo Sistema'!$B$1:$C$89,2,0)</f>
        <v>SI</v>
      </c>
    </row>
    <row r="13800" spans="1:10" x14ac:dyDescent="0.25">
      <c r="A13800" s="4" t="str">
        <f t="shared" si="430"/>
        <v>46253-POX28-psa3</v>
      </c>
      <c r="B13800" s="16">
        <v>46253</v>
      </c>
      <c r="C13800" s="10" t="s">
        <v>111</v>
      </c>
      <c r="D13800" s="10" t="s">
        <v>79</v>
      </c>
      <c r="E13800" s="10">
        <v>0</v>
      </c>
      <c r="F13800" s="12">
        <v>14.316666666666666</v>
      </c>
      <c r="G13800" s="12">
        <v>1.0666666666666664</v>
      </c>
      <c r="H13800" s="12">
        <v>0</v>
      </c>
      <c r="I13800" s="4" t="str">
        <f t="shared" si="431"/>
        <v>2026-08</v>
      </c>
      <c r="J13800" s="7" t="str">
        <f>VLOOKUP(C13800,'[1]T. Apoyo Sistema'!$B$1:$C$89,2,0)</f>
        <v>SI</v>
      </c>
    </row>
    <row r="13801" spans="1:10" x14ac:dyDescent="0.25">
      <c r="A13801" s="4" t="str">
        <f t="shared" si="430"/>
        <v>46253-POX28-psa4</v>
      </c>
      <c r="B13801" s="16">
        <v>46253</v>
      </c>
      <c r="C13801" s="10" t="s">
        <v>111</v>
      </c>
      <c r="D13801" s="10" t="s">
        <v>80</v>
      </c>
      <c r="E13801" s="10">
        <v>0</v>
      </c>
      <c r="F13801" s="12">
        <v>14.3</v>
      </c>
      <c r="G13801" s="12">
        <v>1.0833333333333321</v>
      </c>
      <c r="H13801" s="12">
        <v>0</v>
      </c>
      <c r="I13801" s="4" t="str">
        <f t="shared" si="431"/>
        <v>2026-08</v>
      </c>
      <c r="J13801" s="7" t="str">
        <f>VLOOKUP(C13801,'[1]T. Apoyo Sistema'!$B$1:$C$89,2,0)</f>
        <v>SI</v>
      </c>
    </row>
    <row r="13802" spans="1:10" x14ac:dyDescent="0.25">
      <c r="A13802" s="4" t="str">
        <f t="shared" si="430"/>
        <v>46253-POX28-sec1</v>
      </c>
      <c r="B13802" s="16">
        <v>46253</v>
      </c>
      <c r="C13802" s="10" t="s">
        <v>111</v>
      </c>
      <c r="D13802" s="10" t="s">
        <v>75</v>
      </c>
      <c r="E13802" s="10">
        <v>0</v>
      </c>
      <c r="F13802" s="12">
        <v>14.816666666666666</v>
      </c>
      <c r="G13802" s="12">
        <v>0.56666666666666643</v>
      </c>
      <c r="H13802" s="12">
        <v>0</v>
      </c>
      <c r="I13802" s="4" t="str">
        <f t="shared" si="431"/>
        <v>2026-08</v>
      </c>
      <c r="J13802" s="7" t="str">
        <f>VLOOKUP(C13802,'[1]T. Apoyo Sistema'!$B$1:$C$89,2,0)</f>
        <v>SI</v>
      </c>
    </row>
    <row r="13803" spans="1:10" x14ac:dyDescent="0.25">
      <c r="A13803" s="4" t="str">
        <f t="shared" si="430"/>
        <v>46253-POX28-sec2</v>
      </c>
      <c r="B13803" s="16">
        <v>46253</v>
      </c>
      <c r="C13803" s="10" t="s">
        <v>111</v>
      </c>
      <c r="D13803" s="10" t="s">
        <v>76</v>
      </c>
      <c r="E13803" s="10">
        <v>0</v>
      </c>
      <c r="F13803" s="12">
        <v>14.816666666666666</v>
      </c>
      <c r="G13803" s="12">
        <v>0.56666666666666643</v>
      </c>
      <c r="H13803" s="12">
        <v>0</v>
      </c>
      <c r="I13803" s="4" t="str">
        <f t="shared" si="431"/>
        <v>2026-08</v>
      </c>
      <c r="J13803" s="7" t="str">
        <f>VLOOKUP(C13803,'[1]T. Apoyo Sistema'!$B$1:$C$89,2,0)</f>
        <v>SI</v>
      </c>
    </row>
    <row r="13804" spans="1:10" x14ac:dyDescent="0.25">
      <c r="A13804" s="4" t="str">
        <f t="shared" si="430"/>
        <v>46253-POX29-bbd1</v>
      </c>
      <c r="B13804" s="16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 t="shared" si="431"/>
        <v>2026-08</v>
      </c>
      <c r="J13804" s="7" t="str">
        <f>VLOOKUP(C13804,'[1]T. Apoyo Sistema'!$B$1:$C$89,2,0)</f>
        <v>SI</v>
      </c>
    </row>
    <row r="13805" spans="1:10" x14ac:dyDescent="0.25">
      <c r="A13805" s="4" t="str">
        <f t="shared" si="430"/>
        <v>46253-POX29-bbd2</v>
      </c>
      <c r="B13805" s="16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 t="shared" si="431"/>
        <v>2026-08</v>
      </c>
      <c r="J13805" s="7" t="str">
        <f>VLOOKUP(C13805,'[1]T. Apoyo Sistema'!$B$1:$C$89,2,0)</f>
        <v>SI</v>
      </c>
    </row>
    <row r="13806" spans="1:10" x14ac:dyDescent="0.25">
      <c r="A13806" s="4" t="str">
        <f t="shared" si="430"/>
        <v>46253-POX29-com1</v>
      </c>
      <c r="B13806" s="16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 t="shared" si="431"/>
        <v>2026-08</v>
      </c>
      <c r="J13806" s="7" t="str">
        <f>VLOOKUP(C13806,'[1]T. Apoyo Sistema'!$B$1:$C$89,2,0)</f>
        <v>SI</v>
      </c>
    </row>
    <row r="13807" spans="1:10" x14ac:dyDescent="0.25">
      <c r="A13807" s="4" t="str">
        <f t="shared" si="430"/>
        <v>46253-POX29-com2</v>
      </c>
      <c r="B13807" s="16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 t="shared" si="431"/>
        <v>2026-08</v>
      </c>
      <c r="J13807" s="7" t="str">
        <f>VLOOKUP(C13807,'[1]T. Apoyo Sistema'!$B$1:$C$89,2,0)</f>
        <v>SI</v>
      </c>
    </row>
    <row r="13808" spans="1:10" x14ac:dyDescent="0.25">
      <c r="A13808" s="4" t="str">
        <f t="shared" si="430"/>
        <v>46253-POX29-com3</v>
      </c>
      <c r="B13808" s="16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 t="shared" si="431"/>
        <v>2026-08</v>
      </c>
      <c r="J13808" s="7" t="str">
        <f>VLOOKUP(C13808,'[1]T. Apoyo Sistema'!$B$1:$C$89,2,0)</f>
        <v>SI</v>
      </c>
    </row>
    <row r="13809" spans="1:10" x14ac:dyDescent="0.25">
      <c r="A13809" s="4" t="str">
        <f t="shared" si="430"/>
        <v>46253-POX29-com4</v>
      </c>
      <c r="B13809" s="16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 t="shared" si="431"/>
        <v>2026-08</v>
      </c>
      <c r="J13809" s="7" t="str">
        <f>VLOOKUP(C13809,'[1]T. Apoyo Sistema'!$B$1:$C$89,2,0)</f>
        <v>SI</v>
      </c>
    </row>
    <row r="13810" spans="1:10" x14ac:dyDescent="0.25">
      <c r="A13810" s="4" t="str">
        <f t="shared" si="430"/>
        <v>46253-POX29-gen1</v>
      </c>
      <c r="B13810" s="16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 t="shared" si="431"/>
        <v>2026-08</v>
      </c>
      <c r="J13810" s="7" t="str">
        <f>VLOOKUP(C13810,'[1]T. Apoyo Sistema'!$B$1:$C$89,2,0)</f>
        <v>SI</v>
      </c>
    </row>
    <row r="13811" spans="1:10" x14ac:dyDescent="0.25">
      <c r="A13811" s="4" t="str">
        <f t="shared" si="430"/>
        <v>46253-POX29-gen2</v>
      </c>
      <c r="B13811" s="16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 t="shared" si="431"/>
        <v>2026-08</v>
      </c>
      <c r="J13811" s="7" t="str">
        <f>VLOOKUP(C13811,'[1]T. Apoyo Sistema'!$B$1:$C$89,2,0)</f>
        <v>SI</v>
      </c>
    </row>
    <row r="13812" spans="1:10" x14ac:dyDescent="0.25">
      <c r="A13812" s="4" t="str">
        <f t="shared" si="430"/>
        <v>46253-POX29-psa1</v>
      </c>
      <c r="B13812" s="16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 t="shared" si="431"/>
        <v>2026-08</v>
      </c>
      <c r="J13812" s="7" t="str">
        <f>VLOOKUP(C13812,'[1]T. Apoyo Sistema'!$B$1:$C$89,2,0)</f>
        <v>SI</v>
      </c>
    </row>
    <row r="13813" spans="1:10" x14ac:dyDescent="0.25">
      <c r="A13813" s="4" t="str">
        <f t="shared" si="430"/>
        <v>46253-POX29-psa2</v>
      </c>
      <c r="B13813" s="16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 t="shared" si="431"/>
        <v>2026-08</v>
      </c>
      <c r="J13813" s="7" t="str">
        <f>VLOOKUP(C13813,'[1]T. Apoyo Sistema'!$B$1:$C$89,2,0)</f>
        <v>SI</v>
      </c>
    </row>
    <row r="13814" spans="1:10" x14ac:dyDescent="0.25">
      <c r="A13814" s="4" t="str">
        <f t="shared" si="430"/>
        <v>46253-POX29-psa3</v>
      </c>
      <c r="B13814" s="16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 t="shared" si="431"/>
        <v>2026-08</v>
      </c>
      <c r="J13814" s="7" t="str">
        <f>VLOOKUP(C13814,'[1]T. Apoyo Sistema'!$B$1:$C$89,2,0)</f>
        <v>SI</v>
      </c>
    </row>
    <row r="13815" spans="1:10" x14ac:dyDescent="0.25">
      <c r="A13815" s="4" t="str">
        <f t="shared" si="430"/>
        <v>46253-POX29-psa4</v>
      </c>
      <c r="B13815" s="16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 t="shared" si="431"/>
        <v>2026-08</v>
      </c>
      <c r="J13815" s="7" t="str">
        <f>VLOOKUP(C13815,'[1]T. Apoyo Sistema'!$B$1:$C$89,2,0)</f>
        <v>SI</v>
      </c>
    </row>
    <row r="13816" spans="1:10" x14ac:dyDescent="0.25">
      <c r="A13816" s="4" t="str">
        <f t="shared" si="430"/>
        <v>46253-POX29-sec1</v>
      </c>
      <c r="B13816" s="16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 t="shared" si="431"/>
        <v>2026-08</v>
      </c>
      <c r="J13816" s="7" t="str">
        <f>VLOOKUP(C13816,'[1]T. Apoyo Sistema'!$B$1:$C$89,2,0)</f>
        <v>SI</v>
      </c>
    </row>
    <row r="13817" spans="1:10" x14ac:dyDescent="0.25">
      <c r="A13817" s="4" t="str">
        <f t="shared" si="430"/>
        <v>46253-POX29-sec2</v>
      </c>
      <c r="B13817" s="16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 t="shared" si="431"/>
        <v>2026-08</v>
      </c>
      <c r="J13817" s="7" t="str">
        <f>VLOOKUP(C13817,'[1]T. Apoyo Sistema'!$B$1:$C$89,2,0)</f>
        <v>SI</v>
      </c>
    </row>
    <row r="13818" spans="1:10" x14ac:dyDescent="0.25">
      <c r="A13818" s="4" t="str">
        <f t="shared" si="430"/>
        <v>46253-POX3-bbd1</v>
      </c>
      <c r="B13818" s="16">
        <v>46253</v>
      </c>
      <c r="C13818" s="10" t="s">
        <v>90</v>
      </c>
      <c r="D13818" s="10" t="s">
        <v>69</v>
      </c>
      <c r="E13818" s="10">
        <v>0</v>
      </c>
      <c r="F13818" s="12">
        <v>0</v>
      </c>
      <c r="G13818" s="12">
        <v>15.433333333333334</v>
      </c>
      <c r="H13818" s="12">
        <v>0</v>
      </c>
      <c r="I13818" s="4" t="str">
        <f t="shared" si="431"/>
        <v>2026-08</v>
      </c>
      <c r="J13818" s="7" t="str">
        <f>VLOOKUP(C13818,'[1]T. Apoyo Sistema'!$B$1:$C$89,2,0)</f>
        <v>SI</v>
      </c>
    </row>
    <row r="13819" spans="1:10" x14ac:dyDescent="0.25">
      <c r="A13819" s="4" t="str">
        <f t="shared" si="430"/>
        <v>46253-POX3-bbd2</v>
      </c>
      <c r="B13819" s="16">
        <v>46253</v>
      </c>
      <c r="C13819" s="10" t="s">
        <v>90</v>
      </c>
      <c r="D13819" s="10" t="s">
        <v>70</v>
      </c>
      <c r="E13819" s="10">
        <v>0</v>
      </c>
      <c r="F13819" s="12">
        <v>0</v>
      </c>
      <c r="G13819" s="12">
        <v>15.433333333333334</v>
      </c>
      <c r="H13819" s="12">
        <v>0</v>
      </c>
      <c r="I13819" s="4" t="str">
        <f t="shared" si="431"/>
        <v>2026-08</v>
      </c>
      <c r="J13819" s="7" t="str">
        <f>VLOOKUP(C13819,'[1]T. Apoyo Sistema'!$B$1:$C$89,2,0)</f>
        <v>SI</v>
      </c>
    </row>
    <row r="13820" spans="1:10" x14ac:dyDescent="0.25">
      <c r="A13820" s="4" t="str">
        <f t="shared" si="430"/>
        <v>46253-POX3-com1</v>
      </c>
      <c r="B13820" s="16">
        <v>46253</v>
      </c>
      <c r="C13820" s="10" t="s">
        <v>90</v>
      </c>
      <c r="D13820" s="10" t="s">
        <v>71</v>
      </c>
      <c r="E13820" s="10">
        <v>0</v>
      </c>
      <c r="F13820" s="12">
        <v>0</v>
      </c>
      <c r="G13820" s="12">
        <v>0</v>
      </c>
      <c r="H13820" s="12">
        <v>15.433333333333334</v>
      </c>
      <c r="I13820" s="4" t="str">
        <f t="shared" si="431"/>
        <v>2026-08</v>
      </c>
      <c r="J13820" s="7" t="str">
        <f>VLOOKUP(C13820,'[1]T. Apoyo Sistema'!$B$1:$C$89,2,0)</f>
        <v>SI</v>
      </c>
    </row>
    <row r="13821" spans="1:10" x14ac:dyDescent="0.25">
      <c r="A13821" s="4" t="str">
        <f t="shared" si="430"/>
        <v>46253-POX3-com2</v>
      </c>
      <c r="B13821" s="16">
        <v>46253</v>
      </c>
      <c r="C13821" s="10" t="s">
        <v>90</v>
      </c>
      <c r="D13821" s="10" t="s">
        <v>72</v>
      </c>
      <c r="E13821" s="10">
        <v>0</v>
      </c>
      <c r="F13821" s="12">
        <v>0</v>
      </c>
      <c r="G13821" s="12">
        <v>15.433333333333334</v>
      </c>
      <c r="H13821" s="12">
        <v>0</v>
      </c>
      <c r="I13821" s="4" t="str">
        <f t="shared" si="431"/>
        <v>2026-08</v>
      </c>
      <c r="J13821" s="7" t="str">
        <f>VLOOKUP(C13821,'[1]T. Apoyo Sistema'!$B$1:$C$89,2,0)</f>
        <v>SI</v>
      </c>
    </row>
    <row r="13822" spans="1:10" x14ac:dyDescent="0.25">
      <c r="A13822" s="4" t="str">
        <f t="shared" si="430"/>
        <v>46253-POX3-com3</v>
      </c>
      <c r="B13822" s="16">
        <v>46253</v>
      </c>
      <c r="C13822" s="10" t="s">
        <v>90</v>
      </c>
      <c r="D13822" s="10" t="s">
        <v>77</v>
      </c>
      <c r="E13822" s="10">
        <v>0</v>
      </c>
      <c r="F13822" s="12">
        <v>0</v>
      </c>
      <c r="G13822" s="12">
        <v>0</v>
      </c>
      <c r="H13822" s="12">
        <v>15.433333333333334</v>
      </c>
      <c r="I13822" s="4" t="str">
        <f t="shared" si="431"/>
        <v>2026-08</v>
      </c>
      <c r="J13822" s="7" t="str">
        <f>VLOOKUP(C13822,'[1]T. Apoyo Sistema'!$B$1:$C$89,2,0)</f>
        <v>SI</v>
      </c>
    </row>
    <row r="13823" spans="1:10" x14ac:dyDescent="0.25">
      <c r="A13823" s="4" t="str">
        <f t="shared" si="430"/>
        <v>46253-POX3-com4</v>
      </c>
      <c r="B13823" s="16">
        <v>46253</v>
      </c>
      <c r="C13823" s="10" t="s">
        <v>90</v>
      </c>
      <c r="D13823" s="10" t="s">
        <v>78</v>
      </c>
      <c r="E13823" s="10">
        <v>0</v>
      </c>
      <c r="F13823" s="12">
        <v>0</v>
      </c>
      <c r="G13823" s="12">
        <v>0</v>
      </c>
      <c r="H13823" s="12">
        <v>15.433333333333334</v>
      </c>
      <c r="I13823" s="4" t="str">
        <f t="shared" si="431"/>
        <v>2026-08</v>
      </c>
      <c r="J13823" s="7" t="str">
        <f>VLOOKUP(C13823,'[1]T. Apoyo Sistema'!$B$1:$C$89,2,0)</f>
        <v>SI</v>
      </c>
    </row>
    <row r="13824" spans="1:10" x14ac:dyDescent="0.25">
      <c r="A13824" s="4" t="str">
        <f t="shared" si="430"/>
        <v>46253-POX3-gen1</v>
      </c>
      <c r="B13824" s="16">
        <v>46253</v>
      </c>
      <c r="C13824" s="10" t="s">
        <v>90</v>
      </c>
      <c r="D13824" s="10" t="s">
        <v>59</v>
      </c>
      <c r="E13824" s="10">
        <v>0</v>
      </c>
      <c r="F13824" s="12">
        <v>0</v>
      </c>
      <c r="G13824" s="12">
        <v>0</v>
      </c>
      <c r="H13824" s="12">
        <v>15.433333333333334</v>
      </c>
      <c r="I13824" s="4" t="str">
        <f t="shared" si="431"/>
        <v>2026-08</v>
      </c>
      <c r="J13824" s="7" t="str">
        <f>VLOOKUP(C13824,'[1]T. Apoyo Sistema'!$B$1:$C$89,2,0)</f>
        <v>SI</v>
      </c>
    </row>
    <row r="13825" spans="1:10" x14ac:dyDescent="0.25">
      <c r="A13825" s="4" t="str">
        <f t="shared" si="430"/>
        <v>46253-POX3-gen2</v>
      </c>
      <c r="B13825" s="16">
        <v>46253</v>
      </c>
      <c r="C13825" s="10" t="s">
        <v>90</v>
      </c>
      <c r="D13825" s="10" t="s">
        <v>73</v>
      </c>
      <c r="E13825" s="10">
        <v>0</v>
      </c>
      <c r="F13825" s="12">
        <v>0</v>
      </c>
      <c r="G13825" s="12">
        <v>15.433333333333334</v>
      </c>
      <c r="H13825" s="12">
        <v>0</v>
      </c>
      <c r="I13825" s="4" t="str">
        <f t="shared" si="431"/>
        <v>2026-08</v>
      </c>
      <c r="J13825" s="7" t="str">
        <f>VLOOKUP(C13825,'[1]T. Apoyo Sistema'!$B$1:$C$89,2,0)</f>
        <v>SI</v>
      </c>
    </row>
    <row r="13826" spans="1:10" x14ac:dyDescent="0.25">
      <c r="A13826" s="4" t="str">
        <f t="shared" ref="A13826:A13889" si="432">CONCATENATE(B13826,"-",C13826,"-",D13826)</f>
        <v>46253-POX3-psa1</v>
      </c>
      <c r="B13826" s="16">
        <v>46253</v>
      </c>
      <c r="C13826" s="10" t="s">
        <v>90</v>
      </c>
      <c r="D13826" s="10" t="s">
        <v>60</v>
      </c>
      <c r="E13826" s="10">
        <v>0</v>
      </c>
      <c r="F13826" s="12">
        <v>0</v>
      </c>
      <c r="G13826" s="12">
        <v>15.433333333333334</v>
      </c>
      <c r="H13826" s="12">
        <v>0</v>
      </c>
      <c r="I13826" s="4" t="str">
        <f t="shared" ref="I13826:I13889" si="433">TEXT(B13826,"yyyy-mm")</f>
        <v>2026-08</v>
      </c>
      <c r="J13826" s="7" t="str">
        <f>VLOOKUP(C13826,'[1]T. Apoyo Sistema'!$B$1:$C$89,2,0)</f>
        <v>SI</v>
      </c>
    </row>
    <row r="13827" spans="1:10" x14ac:dyDescent="0.25">
      <c r="A13827" s="4" t="str">
        <f t="shared" si="432"/>
        <v>46253-POX3-psa2</v>
      </c>
      <c r="B13827" s="16">
        <v>46253</v>
      </c>
      <c r="C13827" s="10" t="s">
        <v>90</v>
      </c>
      <c r="D13827" s="10" t="s">
        <v>74</v>
      </c>
      <c r="E13827" s="10">
        <v>0</v>
      </c>
      <c r="F13827" s="12">
        <v>0</v>
      </c>
      <c r="G13827" s="12">
        <v>0</v>
      </c>
      <c r="H13827" s="12">
        <v>15.433333333333334</v>
      </c>
      <c r="I13827" s="4" t="str">
        <f t="shared" si="433"/>
        <v>2026-08</v>
      </c>
      <c r="J13827" s="7" t="str">
        <f>VLOOKUP(C13827,'[1]T. Apoyo Sistema'!$B$1:$C$89,2,0)</f>
        <v>SI</v>
      </c>
    </row>
    <row r="13828" spans="1:10" x14ac:dyDescent="0.25">
      <c r="A13828" s="4" t="str">
        <f t="shared" si="432"/>
        <v>46253-POX3-psa3</v>
      </c>
      <c r="B13828" s="16">
        <v>46253</v>
      </c>
      <c r="C13828" s="10" t="s">
        <v>90</v>
      </c>
      <c r="D13828" s="10" t="s">
        <v>79</v>
      </c>
      <c r="E13828" s="10">
        <v>0</v>
      </c>
      <c r="F13828" s="12">
        <v>0</v>
      </c>
      <c r="G13828" s="12">
        <v>0</v>
      </c>
      <c r="H13828" s="12">
        <v>15.433333333333334</v>
      </c>
      <c r="I13828" s="4" t="str">
        <f t="shared" si="433"/>
        <v>2026-08</v>
      </c>
      <c r="J13828" s="7" t="str">
        <f>VLOOKUP(C13828,'[1]T. Apoyo Sistema'!$B$1:$C$89,2,0)</f>
        <v>SI</v>
      </c>
    </row>
    <row r="13829" spans="1:10" x14ac:dyDescent="0.25">
      <c r="A13829" s="4" t="str">
        <f t="shared" si="432"/>
        <v>46253-POX3-psa4</v>
      </c>
      <c r="B13829" s="16">
        <v>46253</v>
      </c>
      <c r="C13829" s="10" t="s">
        <v>90</v>
      </c>
      <c r="D13829" s="10" t="s">
        <v>80</v>
      </c>
      <c r="E13829" s="10">
        <v>0</v>
      </c>
      <c r="F13829" s="12">
        <v>0</v>
      </c>
      <c r="G13829" s="12">
        <v>0</v>
      </c>
      <c r="H13829" s="12">
        <v>15.433333333333334</v>
      </c>
      <c r="I13829" s="4" t="str">
        <f t="shared" si="433"/>
        <v>2026-08</v>
      </c>
      <c r="J13829" s="7" t="str">
        <f>VLOOKUP(C13829,'[1]T. Apoyo Sistema'!$B$1:$C$89,2,0)</f>
        <v>SI</v>
      </c>
    </row>
    <row r="13830" spans="1:10" x14ac:dyDescent="0.25">
      <c r="A13830" s="4" t="str">
        <f t="shared" si="432"/>
        <v>46253-POX3-sec1</v>
      </c>
      <c r="B13830" s="16">
        <v>46253</v>
      </c>
      <c r="C13830" s="10" t="s">
        <v>90</v>
      </c>
      <c r="D13830" s="10" t="s">
        <v>75</v>
      </c>
      <c r="E13830" s="10">
        <v>0</v>
      </c>
      <c r="F13830" s="12">
        <v>0</v>
      </c>
      <c r="G13830" s="12">
        <v>15.433333333333334</v>
      </c>
      <c r="H13830" s="12">
        <v>0</v>
      </c>
      <c r="I13830" s="4" t="str">
        <f t="shared" si="433"/>
        <v>2026-08</v>
      </c>
      <c r="J13830" s="7" t="str">
        <f>VLOOKUP(C13830,'[1]T. Apoyo Sistema'!$B$1:$C$89,2,0)</f>
        <v>SI</v>
      </c>
    </row>
    <row r="13831" spans="1:10" x14ac:dyDescent="0.25">
      <c r="A13831" s="4" t="str">
        <f t="shared" si="432"/>
        <v>46253-POX3-sec2</v>
      </c>
      <c r="B13831" s="16">
        <v>46253</v>
      </c>
      <c r="C13831" s="10" t="s">
        <v>90</v>
      </c>
      <c r="D13831" s="10" t="s">
        <v>76</v>
      </c>
      <c r="E13831" s="10">
        <v>0</v>
      </c>
      <c r="F13831" s="12">
        <v>0</v>
      </c>
      <c r="G13831" s="12">
        <v>15.433333333333334</v>
      </c>
      <c r="H13831" s="12">
        <v>0</v>
      </c>
      <c r="I13831" s="4" t="str">
        <f t="shared" si="433"/>
        <v>2026-08</v>
      </c>
      <c r="J13831" s="7" t="str">
        <f>VLOOKUP(C13831,'[1]T. Apoyo Sistema'!$B$1:$C$89,2,0)</f>
        <v>SI</v>
      </c>
    </row>
    <row r="13832" spans="1:10" x14ac:dyDescent="0.25">
      <c r="A13832" s="4" t="str">
        <f t="shared" si="432"/>
        <v>46253-POX30-bbd1</v>
      </c>
      <c r="B13832" s="16">
        <v>46253</v>
      </c>
      <c r="C13832" s="10" t="s">
        <v>47</v>
      </c>
      <c r="D13832" s="10" t="s">
        <v>69</v>
      </c>
      <c r="E13832" s="10">
        <v>0</v>
      </c>
      <c r="F13832" s="12">
        <v>0.26666666666666666</v>
      </c>
      <c r="G13832" s="12">
        <v>14.433333333333332</v>
      </c>
      <c r="H13832" s="12">
        <v>0</v>
      </c>
      <c r="I13832" s="4" t="str">
        <f t="shared" si="433"/>
        <v>2026-08</v>
      </c>
      <c r="J13832" s="7" t="str">
        <f>VLOOKUP(C13832,'[1]T. Apoyo Sistema'!$B$1:$C$89,2,0)</f>
        <v>SI</v>
      </c>
    </row>
    <row r="13833" spans="1:10" x14ac:dyDescent="0.25">
      <c r="A13833" s="4" t="str">
        <f t="shared" si="432"/>
        <v>46253-POX30-bbd2</v>
      </c>
      <c r="B13833" s="16">
        <v>46253</v>
      </c>
      <c r="C13833" s="10" t="s">
        <v>47</v>
      </c>
      <c r="D13833" s="10" t="s">
        <v>70</v>
      </c>
      <c r="E13833" s="10">
        <v>0</v>
      </c>
      <c r="F13833" s="12">
        <v>0</v>
      </c>
      <c r="G13833" s="12">
        <v>14.7</v>
      </c>
      <c r="H13833" s="12">
        <v>0</v>
      </c>
      <c r="I13833" s="4" t="str">
        <f t="shared" si="433"/>
        <v>2026-08</v>
      </c>
      <c r="J13833" s="7" t="str">
        <f>VLOOKUP(C13833,'[1]T. Apoyo Sistema'!$B$1:$C$89,2,0)</f>
        <v>SI</v>
      </c>
    </row>
    <row r="13834" spans="1:10" x14ac:dyDescent="0.25">
      <c r="A13834" s="4" t="str">
        <f t="shared" si="432"/>
        <v>46253-POX30-com1</v>
      </c>
      <c r="B13834" s="16">
        <v>46253</v>
      </c>
      <c r="C13834" s="10" t="s">
        <v>47</v>
      </c>
      <c r="D13834" s="10" t="s">
        <v>71</v>
      </c>
      <c r="E13834" s="10">
        <v>0</v>
      </c>
      <c r="F13834" s="12">
        <v>0</v>
      </c>
      <c r="G13834" s="12">
        <v>14.7</v>
      </c>
      <c r="H13834" s="12">
        <v>0</v>
      </c>
      <c r="I13834" s="4" t="str">
        <f t="shared" si="433"/>
        <v>2026-08</v>
      </c>
      <c r="J13834" s="7" t="str">
        <f>VLOOKUP(C13834,'[1]T. Apoyo Sistema'!$B$1:$C$89,2,0)</f>
        <v>SI</v>
      </c>
    </row>
    <row r="13835" spans="1:10" x14ac:dyDescent="0.25">
      <c r="A13835" s="4" t="str">
        <f t="shared" si="432"/>
        <v>46253-POX30-com2</v>
      </c>
      <c r="B13835" s="16">
        <v>46253</v>
      </c>
      <c r="C13835" s="10" t="s">
        <v>47</v>
      </c>
      <c r="D13835" s="10" t="s">
        <v>72</v>
      </c>
      <c r="E13835" s="10">
        <v>0</v>
      </c>
      <c r="F13835" s="12">
        <v>0</v>
      </c>
      <c r="G13835" s="12">
        <v>14.7</v>
      </c>
      <c r="H13835" s="12">
        <v>0</v>
      </c>
      <c r="I13835" s="4" t="str">
        <f t="shared" si="433"/>
        <v>2026-08</v>
      </c>
      <c r="J13835" s="7" t="str">
        <f>VLOOKUP(C13835,'[1]T. Apoyo Sistema'!$B$1:$C$89,2,0)</f>
        <v>SI</v>
      </c>
    </row>
    <row r="13836" spans="1:10" x14ac:dyDescent="0.25">
      <c r="A13836" s="4" t="str">
        <f t="shared" si="432"/>
        <v>46253-POX30-com3</v>
      </c>
      <c r="B13836" s="16">
        <v>46253</v>
      </c>
      <c r="C13836" s="10" t="s">
        <v>47</v>
      </c>
      <c r="D13836" s="10" t="s">
        <v>77</v>
      </c>
      <c r="E13836" s="10">
        <v>0</v>
      </c>
      <c r="F13836" s="12">
        <v>8.1833333333333336</v>
      </c>
      <c r="G13836" s="12">
        <v>6.5166666666666657</v>
      </c>
      <c r="H13836" s="12">
        <v>0</v>
      </c>
      <c r="I13836" s="4" t="str">
        <f t="shared" si="433"/>
        <v>2026-08</v>
      </c>
      <c r="J13836" s="7" t="str">
        <f>VLOOKUP(C13836,'[1]T. Apoyo Sistema'!$B$1:$C$89,2,0)</f>
        <v>SI</v>
      </c>
    </row>
    <row r="13837" spans="1:10" x14ac:dyDescent="0.25">
      <c r="A13837" s="4" t="str">
        <f t="shared" si="432"/>
        <v>46253-POX30-com4</v>
      </c>
      <c r="B13837" s="16">
        <v>46253</v>
      </c>
      <c r="C13837" s="10" t="s">
        <v>47</v>
      </c>
      <c r="D13837" s="10" t="s">
        <v>78</v>
      </c>
      <c r="E13837" s="10">
        <v>0</v>
      </c>
      <c r="F13837" s="12">
        <v>8.3333333333333339</v>
      </c>
      <c r="G13837" s="12">
        <v>6.3666666666666654</v>
      </c>
      <c r="H13837" s="12">
        <v>0</v>
      </c>
      <c r="I13837" s="4" t="str">
        <f t="shared" si="433"/>
        <v>2026-08</v>
      </c>
      <c r="J13837" s="7" t="str">
        <f>VLOOKUP(C13837,'[1]T. Apoyo Sistema'!$B$1:$C$89,2,0)</f>
        <v>SI</v>
      </c>
    </row>
    <row r="13838" spans="1:10" x14ac:dyDescent="0.25">
      <c r="A13838" s="4" t="str">
        <f t="shared" si="432"/>
        <v>46253-POX30-gen1</v>
      </c>
      <c r="B13838" s="16">
        <v>46253</v>
      </c>
      <c r="C13838" s="10" t="s">
        <v>47</v>
      </c>
      <c r="D13838" s="10" t="s">
        <v>59</v>
      </c>
      <c r="E13838" s="10">
        <v>0</v>
      </c>
      <c r="F13838" s="12">
        <v>0</v>
      </c>
      <c r="G13838" s="12">
        <v>0</v>
      </c>
      <c r="H13838" s="12">
        <v>14.7</v>
      </c>
      <c r="I13838" s="4" t="str">
        <f t="shared" si="433"/>
        <v>2026-08</v>
      </c>
      <c r="J13838" s="7" t="str">
        <f>VLOOKUP(C13838,'[1]T. Apoyo Sistema'!$B$1:$C$89,2,0)</f>
        <v>SI</v>
      </c>
    </row>
    <row r="13839" spans="1:10" x14ac:dyDescent="0.25">
      <c r="A13839" s="4" t="str">
        <f t="shared" si="432"/>
        <v>46253-POX30-gen2</v>
      </c>
      <c r="B13839" s="16">
        <v>46253</v>
      </c>
      <c r="C13839" s="10" t="s">
        <v>47</v>
      </c>
      <c r="D13839" s="10" t="s">
        <v>73</v>
      </c>
      <c r="E13839" s="10">
        <v>0</v>
      </c>
      <c r="F13839" s="12">
        <v>9.4666666666666668</v>
      </c>
      <c r="G13839" s="12">
        <v>5.2333333333333325</v>
      </c>
      <c r="H13839" s="12">
        <v>0</v>
      </c>
      <c r="I13839" s="4" t="str">
        <f t="shared" si="433"/>
        <v>2026-08</v>
      </c>
      <c r="J13839" s="7" t="str">
        <f>VLOOKUP(C13839,'[1]T. Apoyo Sistema'!$B$1:$C$89,2,0)</f>
        <v>SI</v>
      </c>
    </row>
    <row r="13840" spans="1:10" x14ac:dyDescent="0.25">
      <c r="A13840" s="4" t="str">
        <f t="shared" si="432"/>
        <v>46253-POX30-psa1</v>
      </c>
      <c r="B13840" s="16">
        <v>46253</v>
      </c>
      <c r="C13840" s="10" t="s">
        <v>47</v>
      </c>
      <c r="D13840" s="10" t="s">
        <v>60</v>
      </c>
      <c r="E13840" s="10">
        <v>0</v>
      </c>
      <c r="F13840" s="12">
        <v>0</v>
      </c>
      <c r="G13840" s="12">
        <v>14.7</v>
      </c>
      <c r="H13840" s="12">
        <v>0</v>
      </c>
      <c r="I13840" s="4" t="str">
        <f t="shared" si="433"/>
        <v>2026-08</v>
      </c>
      <c r="J13840" s="7" t="str">
        <f>VLOOKUP(C13840,'[1]T. Apoyo Sistema'!$B$1:$C$89,2,0)</f>
        <v>SI</v>
      </c>
    </row>
    <row r="13841" spans="1:10" x14ac:dyDescent="0.25">
      <c r="A13841" s="4" t="str">
        <f t="shared" si="432"/>
        <v>46253-POX30-psa2</v>
      </c>
      <c r="B13841" s="16">
        <v>46253</v>
      </c>
      <c r="C13841" s="10" t="s">
        <v>47</v>
      </c>
      <c r="D13841" s="10" t="s">
        <v>74</v>
      </c>
      <c r="E13841" s="10">
        <v>0</v>
      </c>
      <c r="F13841" s="12">
        <v>7.7833333333333332</v>
      </c>
      <c r="G13841" s="12">
        <v>6.9166666666666661</v>
      </c>
      <c r="H13841" s="12">
        <v>0</v>
      </c>
      <c r="I13841" s="4" t="str">
        <f t="shared" si="433"/>
        <v>2026-08</v>
      </c>
      <c r="J13841" s="7" t="str">
        <f>VLOOKUP(C13841,'[1]T. Apoyo Sistema'!$B$1:$C$89,2,0)</f>
        <v>SI</v>
      </c>
    </row>
    <row r="13842" spans="1:10" x14ac:dyDescent="0.25">
      <c r="A13842" s="4" t="str">
        <f t="shared" si="432"/>
        <v>46253-POX30-psa3</v>
      </c>
      <c r="B13842" s="16">
        <v>46253</v>
      </c>
      <c r="C13842" s="10" t="s">
        <v>47</v>
      </c>
      <c r="D13842" s="10" t="s">
        <v>79</v>
      </c>
      <c r="E13842" s="10">
        <v>0</v>
      </c>
      <c r="F13842" s="12">
        <v>7.666666666666667</v>
      </c>
      <c r="G13842" s="12">
        <v>7.0333333333333323</v>
      </c>
      <c r="H13842" s="12">
        <v>0</v>
      </c>
      <c r="I13842" s="4" t="str">
        <f t="shared" si="433"/>
        <v>2026-08</v>
      </c>
      <c r="J13842" s="7" t="str">
        <f>VLOOKUP(C13842,'[1]T. Apoyo Sistema'!$B$1:$C$89,2,0)</f>
        <v>SI</v>
      </c>
    </row>
    <row r="13843" spans="1:10" x14ac:dyDescent="0.25">
      <c r="A13843" s="4" t="str">
        <f t="shared" si="432"/>
        <v>46253-POX30-psa4</v>
      </c>
      <c r="B13843" s="16">
        <v>46253</v>
      </c>
      <c r="C13843" s="10" t="s">
        <v>47</v>
      </c>
      <c r="D13843" s="10" t="s">
        <v>80</v>
      </c>
      <c r="E13843" s="10">
        <v>0</v>
      </c>
      <c r="F13843" s="12">
        <v>0</v>
      </c>
      <c r="G13843" s="12">
        <v>14.7</v>
      </c>
      <c r="H13843" s="12">
        <v>0</v>
      </c>
      <c r="I13843" s="4" t="str">
        <f t="shared" si="433"/>
        <v>2026-08</v>
      </c>
      <c r="J13843" s="7" t="str">
        <f>VLOOKUP(C13843,'[1]T. Apoyo Sistema'!$B$1:$C$89,2,0)</f>
        <v>SI</v>
      </c>
    </row>
    <row r="13844" spans="1:10" x14ac:dyDescent="0.25">
      <c r="A13844" s="4" t="str">
        <f t="shared" si="432"/>
        <v>46253-POX30-sec1</v>
      </c>
      <c r="B13844" s="16">
        <v>46253</v>
      </c>
      <c r="C13844" s="10" t="s">
        <v>47</v>
      </c>
      <c r="D13844" s="10" t="s">
        <v>75</v>
      </c>
      <c r="E13844" s="10">
        <v>0</v>
      </c>
      <c r="F13844" s="12">
        <v>9.0500000000000007</v>
      </c>
      <c r="G13844" s="12">
        <v>5.6499999999999986</v>
      </c>
      <c r="H13844" s="12">
        <v>0</v>
      </c>
      <c r="I13844" s="4" t="str">
        <f t="shared" si="433"/>
        <v>2026-08</v>
      </c>
      <c r="J13844" s="7" t="str">
        <f>VLOOKUP(C13844,'[1]T. Apoyo Sistema'!$B$1:$C$89,2,0)</f>
        <v>SI</v>
      </c>
    </row>
    <row r="13845" spans="1:10" x14ac:dyDescent="0.25">
      <c r="A13845" s="4" t="str">
        <f t="shared" si="432"/>
        <v>46253-POX30-sec2</v>
      </c>
      <c r="B13845" s="16">
        <v>46253</v>
      </c>
      <c r="C13845" s="10" t="s">
        <v>47</v>
      </c>
      <c r="D13845" s="10" t="s">
        <v>76</v>
      </c>
      <c r="E13845" s="10">
        <v>0</v>
      </c>
      <c r="F13845" s="12">
        <v>9.0500000000000007</v>
      </c>
      <c r="G13845" s="12">
        <v>5.6499999999999986</v>
      </c>
      <c r="H13845" s="12">
        <v>0</v>
      </c>
      <c r="I13845" s="4" t="str">
        <f t="shared" si="433"/>
        <v>2026-08</v>
      </c>
      <c r="J13845" s="7" t="str">
        <f>VLOOKUP(C13845,'[1]T. Apoyo Sistema'!$B$1:$C$89,2,0)</f>
        <v>SI</v>
      </c>
    </row>
    <row r="13846" spans="1:10" x14ac:dyDescent="0.25">
      <c r="A13846" s="4" t="str">
        <f t="shared" si="432"/>
        <v>46253-POX31-bbd1</v>
      </c>
      <c r="B13846" s="16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 t="shared" si="433"/>
        <v>2026-08</v>
      </c>
      <c r="J13846" s="7" t="str">
        <f>VLOOKUP(C13846,'[1]T. Apoyo Sistema'!$B$1:$C$89,2,0)</f>
        <v>SI</v>
      </c>
    </row>
    <row r="13847" spans="1:10" x14ac:dyDescent="0.25">
      <c r="A13847" s="4" t="str">
        <f t="shared" si="432"/>
        <v>46253-POX31-bbd2</v>
      </c>
      <c r="B13847" s="16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 t="shared" si="433"/>
        <v>2026-08</v>
      </c>
      <c r="J13847" s="7" t="str">
        <f>VLOOKUP(C13847,'[1]T. Apoyo Sistema'!$B$1:$C$89,2,0)</f>
        <v>SI</v>
      </c>
    </row>
    <row r="13848" spans="1:10" x14ac:dyDescent="0.25">
      <c r="A13848" s="4" t="str">
        <f t="shared" si="432"/>
        <v>46253-POX31-com1</v>
      </c>
      <c r="B13848" s="16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 t="shared" si="433"/>
        <v>2026-08</v>
      </c>
      <c r="J13848" s="7" t="str">
        <f>VLOOKUP(C13848,'[1]T. Apoyo Sistema'!$B$1:$C$89,2,0)</f>
        <v>SI</v>
      </c>
    </row>
    <row r="13849" spans="1:10" x14ac:dyDescent="0.25">
      <c r="A13849" s="4" t="str">
        <f t="shared" si="432"/>
        <v>46253-POX31-com2</v>
      </c>
      <c r="B13849" s="16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 t="shared" si="433"/>
        <v>2026-08</v>
      </c>
      <c r="J13849" s="7" t="str">
        <f>VLOOKUP(C13849,'[1]T. Apoyo Sistema'!$B$1:$C$89,2,0)</f>
        <v>SI</v>
      </c>
    </row>
    <row r="13850" spans="1:10" x14ac:dyDescent="0.25">
      <c r="A13850" s="4" t="str">
        <f t="shared" si="432"/>
        <v>46253-POX31-com3</v>
      </c>
      <c r="B13850" s="16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 t="shared" si="433"/>
        <v>2026-08</v>
      </c>
      <c r="J13850" s="7" t="str">
        <f>VLOOKUP(C13850,'[1]T. Apoyo Sistema'!$B$1:$C$89,2,0)</f>
        <v>SI</v>
      </c>
    </row>
    <row r="13851" spans="1:10" x14ac:dyDescent="0.25">
      <c r="A13851" s="4" t="str">
        <f t="shared" si="432"/>
        <v>46253-POX31-com4</v>
      </c>
      <c r="B13851" s="16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 t="shared" si="433"/>
        <v>2026-08</v>
      </c>
      <c r="J13851" s="7" t="str">
        <f>VLOOKUP(C13851,'[1]T. Apoyo Sistema'!$B$1:$C$89,2,0)</f>
        <v>SI</v>
      </c>
    </row>
    <row r="13852" spans="1:10" x14ac:dyDescent="0.25">
      <c r="A13852" s="4" t="str">
        <f t="shared" si="432"/>
        <v>46253-POX31-gen1</v>
      </c>
      <c r="B13852" s="16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 t="shared" si="433"/>
        <v>2026-08</v>
      </c>
      <c r="J13852" s="7" t="str">
        <f>VLOOKUP(C13852,'[1]T. Apoyo Sistema'!$B$1:$C$89,2,0)</f>
        <v>SI</v>
      </c>
    </row>
    <row r="13853" spans="1:10" x14ac:dyDescent="0.25">
      <c r="A13853" s="4" t="str">
        <f t="shared" si="432"/>
        <v>46253-POX31-gen2</v>
      </c>
      <c r="B13853" s="16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 t="shared" si="433"/>
        <v>2026-08</v>
      </c>
      <c r="J13853" s="7" t="str">
        <f>VLOOKUP(C13853,'[1]T. Apoyo Sistema'!$B$1:$C$89,2,0)</f>
        <v>SI</v>
      </c>
    </row>
    <row r="13854" spans="1:10" x14ac:dyDescent="0.25">
      <c r="A13854" s="4" t="str">
        <f t="shared" si="432"/>
        <v>46253-POX31-psa1</v>
      </c>
      <c r="B13854" s="16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 t="shared" si="433"/>
        <v>2026-08</v>
      </c>
      <c r="J13854" s="7" t="str">
        <f>VLOOKUP(C13854,'[1]T. Apoyo Sistema'!$B$1:$C$89,2,0)</f>
        <v>SI</v>
      </c>
    </row>
    <row r="13855" spans="1:10" x14ac:dyDescent="0.25">
      <c r="A13855" s="4" t="str">
        <f t="shared" si="432"/>
        <v>46253-POX31-psa2</v>
      </c>
      <c r="B13855" s="16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 t="shared" si="433"/>
        <v>2026-08</v>
      </c>
      <c r="J13855" s="7" t="str">
        <f>VLOOKUP(C13855,'[1]T. Apoyo Sistema'!$B$1:$C$89,2,0)</f>
        <v>SI</v>
      </c>
    </row>
    <row r="13856" spans="1:10" x14ac:dyDescent="0.25">
      <c r="A13856" s="4" t="str">
        <f t="shared" si="432"/>
        <v>46253-POX31-psa3</v>
      </c>
      <c r="B13856" s="16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 t="shared" si="433"/>
        <v>2026-08</v>
      </c>
      <c r="J13856" s="7" t="str">
        <f>VLOOKUP(C13856,'[1]T. Apoyo Sistema'!$B$1:$C$89,2,0)</f>
        <v>SI</v>
      </c>
    </row>
    <row r="13857" spans="1:10" x14ac:dyDescent="0.25">
      <c r="A13857" s="4" t="str">
        <f t="shared" si="432"/>
        <v>46253-POX31-psa4</v>
      </c>
      <c r="B13857" s="16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 t="shared" si="433"/>
        <v>2026-08</v>
      </c>
      <c r="J13857" s="7" t="str">
        <f>VLOOKUP(C13857,'[1]T. Apoyo Sistema'!$B$1:$C$89,2,0)</f>
        <v>SI</v>
      </c>
    </row>
    <row r="13858" spans="1:10" x14ac:dyDescent="0.25">
      <c r="A13858" s="4" t="str">
        <f t="shared" si="432"/>
        <v>46253-POX31-sec1</v>
      </c>
      <c r="B13858" s="16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 t="shared" si="433"/>
        <v>2026-08</v>
      </c>
      <c r="J13858" s="7" t="str">
        <f>VLOOKUP(C13858,'[1]T. Apoyo Sistema'!$B$1:$C$89,2,0)</f>
        <v>SI</v>
      </c>
    </row>
    <row r="13859" spans="1:10" x14ac:dyDescent="0.25">
      <c r="A13859" s="4" t="str">
        <f t="shared" si="432"/>
        <v>46253-POX31-sec2</v>
      </c>
      <c r="B13859" s="16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 t="shared" si="433"/>
        <v>2026-08</v>
      </c>
      <c r="J13859" s="7" t="str">
        <f>VLOOKUP(C13859,'[1]T. Apoyo Sistema'!$B$1:$C$89,2,0)</f>
        <v>SI</v>
      </c>
    </row>
    <row r="13860" spans="1:10" x14ac:dyDescent="0.25">
      <c r="A13860" s="4" t="str">
        <f t="shared" si="432"/>
        <v>46253-POX33-bbd1</v>
      </c>
      <c r="B13860" s="16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 t="shared" si="433"/>
        <v>2026-08</v>
      </c>
      <c r="J13860" s="7" t="str">
        <f>VLOOKUP(C13860,'[1]T. Apoyo Sistema'!$B$1:$C$89,2,0)</f>
        <v>SI</v>
      </c>
    </row>
    <row r="13861" spans="1:10" x14ac:dyDescent="0.25">
      <c r="A13861" s="4" t="str">
        <f t="shared" si="432"/>
        <v>46253-POX33-bbd2</v>
      </c>
      <c r="B13861" s="16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 t="shared" si="433"/>
        <v>2026-08</v>
      </c>
      <c r="J13861" s="7" t="str">
        <f>VLOOKUP(C13861,'[1]T. Apoyo Sistema'!$B$1:$C$89,2,0)</f>
        <v>SI</v>
      </c>
    </row>
    <row r="13862" spans="1:10" x14ac:dyDescent="0.25">
      <c r="A13862" s="4" t="str">
        <f t="shared" si="432"/>
        <v>46253-POX33-com1</v>
      </c>
      <c r="B13862" s="16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 t="shared" si="433"/>
        <v>2026-08</v>
      </c>
      <c r="J13862" s="7" t="str">
        <f>VLOOKUP(C13862,'[1]T. Apoyo Sistema'!$B$1:$C$89,2,0)</f>
        <v>SI</v>
      </c>
    </row>
    <row r="13863" spans="1:10" x14ac:dyDescent="0.25">
      <c r="A13863" s="4" t="str">
        <f t="shared" si="432"/>
        <v>46253-POX33-com2</v>
      </c>
      <c r="B13863" s="16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 t="shared" si="433"/>
        <v>2026-08</v>
      </c>
      <c r="J13863" s="7" t="str">
        <f>VLOOKUP(C13863,'[1]T. Apoyo Sistema'!$B$1:$C$89,2,0)</f>
        <v>SI</v>
      </c>
    </row>
    <row r="13864" spans="1:10" x14ac:dyDescent="0.25">
      <c r="A13864" s="4" t="str">
        <f t="shared" si="432"/>
        <v>46253-POX33-com3</v>
      </c>
      <c r="B13864" s="16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 t="shared" si="433"/>
        <v>2026-08</v>
      </c>
      <c r="J13864" s="7" t="str">
        <f>VLOOKUP(C13864,'[1]T. Apoyo Sistema'!$B$1:$C$89,2,0)</f>
        <v>SI</v>
      </c>
    </row>
    <row r="13865" spans="1:10" x14ac:dyDescent="0.25">
      <c r="A13865" s="4" t="str">
        <f t="shared" si="432"/>
        <v>46253-POX33-com4</v>
      </c>
      <c r="B13865" s="16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 t="shared" si="433"/>
        <v>2026-08</v>
      </c>
      <c r="J13865" s="7" t="str">
        <f>VLOOKUP(C13865,'[1]T. Apoyo Sistema'!$B$1:$C$89,2,0)</f>
        <v>SI</v>
      </c>
    </row>
    <row r="13866" spans="1:10" x14ac:dyDescent="0.25">
      <c r="A13866" s="4" t="str">
        <f t="shared" si="432"/>
        <v>46253-POX33-gen1</v>
      </c>
      <c r="B13866" s="16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 t="shared" si="433"/>
        <v>2026-08</v>
      </c>
      <c r="J13866" s="7" t="str">
        <f>VLOOKUP(C13866,'[1]T. Apoyo Sistema'!$B$1:$C$89,2,0)</f>
        <v>SI</v>
      </c>
    </row>
    <row r="13867" spans="1:10" x14ac:dyDescent="0.25">
      <c r="A13867" s="4" t="str">
        <f t="shared" si="432"/>
        <v>46253-POX33-gen2</v>
      </c>
      <c r="B13867" s="16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 t="shared" si="433"/>
        <v>2026-08</v>
      </c>
      <c r="J13867" s="7" t="str">
        <f>VLOOKUP(C13867,'[1]T. Apoyo Sistema'!$B$1:$C$89,2,0)</f>
        <v>SI</v>
      </c>
    </row>
    <row r="13868" spans="1:10" x14ac:dyDescent="0.25">
      <c r="A13868" s="4" t="str">
        <f t="shared" si="432"/>
        <v>46253-POX33-psa1</v>
      </c>
      <c r="B13868" s="16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 t="shared" si="433"/>
        <v>2026-08</v>
      </c>
      <c r="J13868" s="7" t="str">
        <f>VLOOKUP(C13868,'[1]T. Apoyo Sistema'!$B$1:$C$89,2,0)</f>
        <v>SI</v>
      </c>
    </row>
    <row r="13869" spans="1:10" x14ac:dyDescent="0.25">
      <c r="A13869" s="4" t="str">
        <f t="shared" si="432"/>
        <v>46253-POX33-psa2</v>
      </c>
      <c r="B13869" s="16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 t="shared" si="433"/>
        <v>2026-08</v>
      </c>
      <c r="J13869" s="7" t="str">
        <f>VLOOKUP(C13869,'[1]T. Apoyo Sistema'!$B$1:$C$89,2,0)</f>
        <v>SI</v>
      </c>
    </row>
    <row r="13870" spans="1:10" x14ac:dyDescent="0.25">
      <c r="A13870" s="4" t="str">
        <f t="shared" si="432"/>
        <v>46253-POX33-psa3</v>
      </c>
      <c r="B13870" s="16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 t="shared" si="433"/>
        <v>2026-08</v>
      </c>
      <c r="J13870" s="7" t="str">
        <f>VLOOKUP(C13870,'[1]T. Apoyo Sistema'!$B$1:$C$89,2,0)</f>
        <v>SI</v>
      </c>
    </row>
    <row r="13871" spans="1:10" x14ac:dyDescent="0.25">
      <c r="A13871" s="4" t="str">
        <f t="shared" si="432"/>
        <v>46253-POX33-psa4</v>
      </c>
      <c r="B13871" s="16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 t="shared" si="433"/>
        <v>2026-08</v>
      </c>
      <c r="J13871" s="7" t="str">
        <f>VLOOKUP(C13871,'[1]T. Apoyo Sistema'!$B$1:$C$89,2,0)</f>
        <v>SI</v>
      </c>
    </row>
    <row r="13872" spans="1:10" x14ac:dyDescent="0.25">
      <c r="A13872" s="4" t="str">
        <f t="shared" si="432"/>
        <v>46253-POX33-sec1</v>
      </c>
      <c r="B13872" s="16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 t="shared" si="433"/>
        <v>2026-08</v>
      </c>
      <c r="J13872" s="7" t="str">
        <f>VLOOKUP(C13872,'[1]T. Apoyo Sistema'!$B$1:$C$89,2,0)</f>
        <v>SI</v>
      </c>
    </row>
    <row r="13873" spans="1:10" x14ac:dyDescent="0.25">
      <c r="A13873" s="4" t="str">
        <f t="shared" si="432"/>
        <v>46253-POX33-sec2</v>
      </c>
      <c r="B13873" s="16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 t="shared" si="433"/>
        <v>2026-08</v>
      </c>
      <c r="J13873" s="7" t="str">
        <f>VLOOKUP(C13873,'[1]T. Apoyo Sistema'!$B$1:$C$89,2,0)</f>
        <v>SI</v>
      </c>
    </row>
    <row r="13874" spans="1:10" x14ac:dyDescent="0.25">
      <c r="A13874" s="4" t="str">
        <f t="shared" si="432"/>
        <v>46253-POX34-bbd1</v>
      </c>
      <c r="B13874" s="16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 t="shared" si="433"/>
        <v>2026-08</v>
      </c>
      <c r="J13874" s="7" t="str">
        <f>VLOOKUP(C13874,'[1]T. Apoyo Sistema'!$B$1:$C$89,2,0)</f>
        <v>SI</v>
      </c>
    </row>
    <row r="13875" spans="1:10" x14ac:dyDescent="0.25">
      <c r="A13875" s="4" t="str">
        <f t="shared" si="432"/>
        <v>46253-POX34-bbd2</v>
      </c>
      <c r="B13875" s="16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 t="shared" si="433"/>
        <v>2026-08</v>
      </c>
      <c r="J13875" s="7" t="str">
        <f>VLOOKUP(C13875,'[1]T. Apoyo Sistema'!$B$1:$C$89,2,0)</f>
        <v>SI</v>
      </c>
    </row>
    <row r="13876" spans="1:10" x14ac:dyDescent="0.25">
      <c r="A13876" s="4" t="str">
        <f t="shared" si="432"/>
        <v>46253-POX34-com1</v>
      </c>
      <c r="B13876" s="16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 t="shared" si="433"/>
        <v>2026-08</v>
      </c>
      <c r="J13876" s="7" t="str">
        <f>VLOOKUP(C13876,'[1]T. Apoyo Sistema'!$B$1:$C$89,2,0)</f>
        <v>SI</v>
      </c>
    </row>
    <row r="13877" spans="1:10" x14ac:dyDescent="0.25">
      <c r="A13877" s="4" t="str">
        <f t="shared" si="432"/>
        <v>46253-POX34-com2</v>
      </c>
      <c r="B13877" s="16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 t="shared" si="433"/>
        <v>2026-08</v>
      </c>
      <c r="J13877" s="7" t="str">
        <f>VLOOKUP(C13877,'[1]T. Apoyo Sistema'!$B$1:$C$89,2,0)</f>
        <v>SI</v>
      </c>
    </row>
    <row r="13878" spans="1:10" x14ac:dyDescent="0.25">
      <c r="A13878" s="4" t="str">
        <f t="shared" si="432"/>
        <v>46253-POX34-com3</v>
      </c>
      <c r="B13878" s="16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 t="shared" si="433"/>
        <v>2026-08</v>
      </c>
      <c r="J13878" s="7" t="str">
        <f>VLOOKUP(C13878,'[1]T. Apoyo Sistema'!$B$1:$C$89,2,0)</f>
        <v>SI</v>
      </c>
    </row>
    <row r="13879" spans="1:10" x14ac:dyDescent="0.25">
      <c r="A13879" s="4" t="str">
        <f t="shared" si="432"/>
        <v>46253-POX34-com4</v>
      </c>
      <c r="B13879" s="16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 t="shared" si="433"/>
        <v>2026-08</v>
      </c>
      <c r="J13879" s="7" t="str">
        <f>VLOOKUP(C13879,'[1]T. Apoyo Sistema'!$B$1:$C$89,2,0)</f>
        <v>SI</v>
      </c>
    </row>
    <row r="13880" spans="1:10" x14ac:dyDescent="0.25">
      <c r="A13880" s="4" t="str">
        <f t="shared" si="432"/>
        <v>46253-POX34-gen1</v>
      </c>
      <c r="B13880" s="16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 t="shared" si="433"/>
        <v>2026-08</v>
      </c>
      <c r="J13880" s="7" t="str">
        <f>VLOOKUP(C13880,'[1]T. Apoyo Sistema'!$B$1:$C$89,2,0)</f>
        <v>SI</v>
      </c>
    </row>
    <row r="13881" spans="1:10" x14ac:dyDescent="0.25">
      <c r="A13881" s="4" t="str">
        <f t="shared" si="432"/>
        <v>46253-POX34-gen2</v>
      </c>
      <c r="B13881" s="16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 t="shared" si="433"/>
        <v>2026-08</v>
      </c>
      <c r="J13881" s="7" t="str">
        <f>VLOOKUP(C13881,'[1]T. Apoyo Sistema'!$B$1:$C$89,2,0)</f>
        <v>SI</v>
      </c>
    </row>
    <row r="13882" spans="1:10" x14ac:dyDescent="0.25">
      <c r="A13882" s="4" t="str">
        <f t="shared" si="432"/>
        <v>46253-POX34-psa1</v>
      </c>
      <c r="B13882" s="16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 t="shared" si="433"/>
        <v>2026-08</v>
      </c>
      <c r="J13882" s="7" t="str">
        <f>VLOOKUP(C13882,'[1]T. Apoyo Sistema'!$B$1:$C$89,2,0)</f>
        <v>SI</v>
      </c>
    </row>
    <row r="13883" spans="1:10" x14ac:dyDescent="0.25">
      <c r="A13883" s="4" t="str">
        <f t="shared" si="432"/>
        <v>46253-POX34-psa2</v>
      </c>
      <c r="B13883" s="16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 t="shared" si="433"/>
        <v>2026-08</v>
      </c>
      <c r="J13883" s="7" t="str">
        <f>VLOOKUP(C13883,'[1]T. Apoyo Sistema'!$B$1:$C$89,2,0)</f>
        <v>SI</v>
      </c>
    </row>
    <row r="13884" spans="1:10" x14ac:dyDescent="0.25">
      <c r="A13884" s="4" t="str">
        <f t="shared" si="432"/>
        <v>46253-POX34-psa3</v>
      </c>
      <c r="B13884" s="16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 t="shared" si="433"/>
        <v>2026-08</v>
      </c>
      <c r="J13884" s="7" t="str">
        <f>VLOOKUP(C13884,'[1]T. Apoyo Sistema'!$B$1:$C$89,2,0)</f>
        <v>SI</v>
      </c>
    </row>
    <row r="13885" spans="1:10" x14ac:dyDescent="0.25">
      <c r="A13885" s="4" t="str">
        <f t="shared" si="432"/>
        <v>46253-POX34-psa4</v>
      </c>
      <c r="B13885" s="16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 t="shared" si="433"/>
        <v>2026-08</v>
      </c>
      <c r="J13885" s="7" t="str">
        <f>VLOOKUP(C13885,'[1]T. Apoyo Sistema'!$B$1:$C$89,2,0)</f>
        <v>SI</v>
      </c>
    </row>
    <row r="13886" spans="1:10" x14ac:dyDescent="0.25">
      <c r="A13886" s="4" t="str">
        <f t="shared" si="432"/>
        <v>46253-POX34-sec1</v>
      </c>
      <c r="B13886" s="16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 t="shared" si="433"/>
        <v>2026-08</v>
      </c>
      <c r="J13886" s="7" t="str">
        <f>VLOOKUP(C13886,'[1]T. Apoyo Sistema'!$B$1:$C$89,2,0)</f>
        <v>SI</v>
      </c>
    </row>
    <row r="13887" spans="1:10" x14ac:dyDescent="0.25">
      <c r="A13887" s="4" t="str">
        <f t="shared" si="432"/>
        <v>46253-POX34-sec2</v>
      </c>
      <c r="B13887" s="16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 t="shared" si="433"/>
        <v>2026-08</v>
      </c>
      <c r="J13887" s="7" t="str">
        <f>VLOOKUP(C13887,'[1]T. Apoyo Sistema'!$B$1:$C$89,2,0)</f>
        <v>SI</v>
      </c>
    </row>
    <row r="13888" spans="1:10" x14ac:dyDescent="0.25">
      <c r="A13888" s="4" t="str">
        <f t="shared" si="432"/>
        <v>46253-POX35-bbd1</v>
      </c>
      <c r="B13888" s="16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 t="shared" si="433"/>
        <v>2026-08</v>
      </c>
      <c r="J13888" s="7" t="str">
        <f>VLOOKUP(C13888,'[1]T. Apoyo Sistema'!$B$1:$C$89,2,0)</f>
        <v>SI</v>
      </c>
    </row>
    <row r="13889" spans="1:10" x14ac:dyDescent="0.25">
      <c r="A13889" s="4" t="str">
        <f t="shared" si="432"/>
        <v>46253-POX35-bbd2</v>
      </c>
      <c r="B13889" s="16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 t="shared" si="433"/>
        <v>2026-08</v>
      </c>
      <c r="J13889" s="7" t="str">
        <f>VLOOKUP(C13889,'[1]T. Apoyo Sistema'!$B$1:$C$89,2,0)</f>
        <v>SI</v>
      </c>
    </row>
    <row r="13890" spans="1:10" x14ac:dyDescent="0.25">
      <c r="A13890" s="4" t="str">
        <f t="shared" ref="A13890:A13953" si="434">CONCATENATE(B13890,"-",C13890,"-",D13890)</f>
        <v>46253-POX35-com1</v>
      </c>
      <c r="B13890" s="16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 t="shared" ref="I13890:I13953" si="435">TEXT(B13890,"yyyy-mm")</f>
        <v>2026-08</v>
      </c>
      <c r="J13890" s="7" t="str">
        <f>VLOOKUP(C13890,'[1]T. Apoyo Sistema'!$B$1:$C$89,2,0)</f>
        <v>SI</v>
      </c>
    </row>
    <row r="13891" spans="1:10" x14ac:dyDescent="0.25">
      <c r="A13891" s="4" t="str">
        <f t="shared" si="434"/>
        <v>46253-POX35-com2</v>
      </c>
      <c r="B13891" s="16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 t="shared" si="435"/>
        <v>2026-08</v>
      </c>
      <c r="J13891" s="7" t="str">
        <f>VLOOKUP(C13891,'[1]T. Apoyo Sistema'!$B$1:$C$89,2,0)</f>
        <v>SI</v>
      </c>
    </row>
    <row r="13892" spans="1:10" x14ac:dyDescent="0.25">
      <c r="A13892" s="4" t="str">
        <f t="shared" si="434"/>
        <v>46253-POX35-com3</v>
      </c>
      <c r="B13892" s="16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 t="shared" si="435"/>
        <v>2026-08</v>
      </c>
      <c r="J13892" s="7" t="str">
        <f>VLOOKUP(C13892,'[1]T. Apoyo Sistema'!$B$1:$C$89,2,0)</f>
        <v>SI</v>
      </c>
    </row>
    <row r="13893" spans="1:10" x14ac:dyDescent="0.25">
      <c r="A13893" s="4" t="str">
        <f t="shared" si="434"/>
        <v>46253-POX35-com4</v>
      </c>
      <c r="B13893" s="16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 t="shared" si="435"/>
        <v>2026-08</v>
      </c>
      <c r="J13893" s="7" t="str">
        <f>VLOOKUP(C13893,'[1]T. Apoyo Sistema'!$B$1:$C$89,2,0)</f>
        <v>SI</v>
      </c>
    </row>
    <row r="13894" spans="1:10" x14ac:dyDescent="0.25">
      <c r="A13894" s="4" t="str">
        <f t="shared" si="434"/>
        <v>46253-POX35-gen1</v>
      </c>
      <c r="B13894" s="16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 t="shared" si="435"/>
        <v>2026-08</v>
      </c>
      <c r="J13894" s="7" t="str">
        <f>VLOOKUP(C13894,'[1]T. Apoyo Sistema'!$B$1:$C$89,2,0)</f>
        <v>SI</v>
      </c>
    </row>
    <row r="13895" spans="1:10" x14ac:dyDescent="0.25">
      <c r="A13895" s="4" t="str">
        <f t="shared" si="434"/>
        <v>46253-POX35-gen2</v>
      </c>
      <c r="B13895" s="16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 t="shared" si="435"/>
        <v>2026-08</v>
      </c>
      <c r="J13895" s="7" t="str">
        <f>VLOOKUP(C13895,'[1]T. Apoyo Sistema'!$B$1:$C$89,2,0)</f>
        <v>SI</v>
      </c>
    </row>
    <row r="13896" spans="1:10" x14ac:dyDescent="0.25">
      <c r="A13896" s="4" t="str">
        <f t="shared" si="434"/>
        <v>46253-POX35-psa1</v>
      </c>
      <c r="B13896" s="16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 t="shared" si="435"/>
        <v>2026-08</v>
      </c>
      <c r="J13896" s="7" t="str">
        <f>VLOOKUP(C13896,'[1]T. Apoyo Sistema'!$B$1:$C$89,2,0)</f>
        <v>SI</v>
      </c>
    </row>
    <row r="13897" spans="1:10" x14ac:dyDescent="0.25">
      <c r="A13897" s="4" t="str">
        <f t="shared" si="434"/>
        <v>46253-POX35-psa2</v>
      </c>
      <c r="B13897" s="16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 t="shared" si="435"/>
        <v>2026-08</v>
      </c>
      <c r="J13897" s="7" t="str">
        <f>VLOOKUP(C13897,'[1]T. Apoyo Sistema'!$B$1:$C$89,2,0)</f>
        <v>SI</v>
      </c>
    </row>
    <row r="13898" spans="1:10" x14ac:dyDescent="0.25">
      <c r="A13898" s="4" t="str">
        <f t="shared" si="434"/>
        <v>46253-POX35-psa3</v>
      </c>
      <c r="B13898" s="16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 t="shared" si="435"/>
        <v>2026-08</v>
      </c>
      <c r="J13898" s="7" t="str">
        <f>VLOOKUP(C13898,'[1]T. Apoyo Sistema'!$B$1:$C$89,2,0)</f>
        <v>SI</v>
      </c>
    </row>
    <row r="13899" spans="1:10" x14ac:dyDescent="0.25">
      <c r="A13899" s="4" t="str">
        <f t="shared" si="434"/>
        <v>46253-POX35-psa4</v>
      </c>
      <c r="B13899" s="16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 t="shared" si="435"/>
        <v>2026-08</v>
      </c>
      <c r="J13899" s="7" t="str">
        <f>VLOOKUP(C13899,'[1]T. Apoyo Sistema'!$B$1:$C$89,2,0)</f>
        <v>SI</v>
      </c>
    </row>
    <row r="13900" spans="1:10" x14ac:dyDescent="0.25">
      <c r="A13900" s="4" t="str">
        <f t="shared" si="434"/>
        <v>46253-POX35-sec1</v>
      </c>
      <c r="B13900" s="16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 t="shared" si="435"/>
        <v>2026-08</v>
      </c>
      <c r="J13900" s="7" t="str">
        <f>VLOOKUP(C13900,'[1]T. Apoyo Sistema'!$B$1:$C$89,2,0)</f>
        <v>SI</v>
      </c>
    </row>
    <row r="13901" spans="1:10" x14ac:dyDescent="0.25">
      <c r="A13901" s="4" t="str">
        <f t="shared" si="434"/>
        <v>46253-POX35-sec2</v>
      </c>
      <c r="B13901" s="16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 t="shared" si="435"/>
        <v>2026-08</v>
      </c>
      <c r="J13901" s="7" t="str">
        <f>VLOOKUP(C13901,'[1]T. Apoyo Sistema'!$B$1:$C$89,2,0)</f>
        <v>SI</v>
      </c>
    </row>
    <row r="13902" spans="1:10" x14ac:dyDescent="0.25">
      <c r="A13902" s="4" t="str">
        <f t="shared" si="434"/>
        <v>46253-POX37-bbd1</v>
      </c>
      <c r="B13902" s="16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 t="shared" si="435"/>
        <v>2026-08</v>
      </c>
      <c r="J13902" s="7" t="str">
        <f>VLOOKUP(C13902,'[1]T. Apoyo Sistema'!$B$1:$C$89,2,0)</f>
        <v>SI</v>
      </c>
    </row>
    <row r="13903" spans="1:10" x14ac:dyDescent="0.25">
      <c r="A13903" s="4" t="str">
        <f t="shared" si="434"/>
        <v>46253-POX37-bbd2</v>
      </c>
      <c r="B13903" s="16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 t="shared" si="435"/>
        <v>2026-08</v>
      </c>
      <c r="J13903" s="7" t="str">
        <f>VLOOKUP(C13903,'[1]T. Apoyo Sistema'!$B$1:$C$89,2,0)</f>
        <v>SI</v>
      </c>
    </row>
    <row r="13904" spans="1:10" x14ac:dyDescent="0.25">
      <c r="A13904" s="4" t="str">
        <f t="shared" si="434"/>
        <v>46253-POX37-com1</v>
      </c>
      <c r="B13904" s="16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 t="shared" si="435"/>
        <v>2026-08</v>
      </c>
      <c r="J13904" s="7" t="str">
        <f>VLOOKUP(C13904,'[1]T. Apoyo Sistema'!$B$1:$C$89,2,0)</f>
        <v>SI</v>
      </c>
    </row>
    <row r="13905" spans="1:10" x14ac:dyDescent="0.25">
      <c r="A13905" s="4" t="str">
        <f t="shared" si="434"/>
        <v>46253-POX37-com2</v>
      </c>
      <c r="B13905" s="16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 t="shared" si="435"/>
        <v>2026-08</v>
      </c>
      <c r="J13905" s="7" t="str">
        <f>VLOOKUP(C13905,'[1]T. Apoyo Sistema'!$B$1:$C$89,2,0)</f>
        <v>SI</v>
      </c>
    </row>
    <row r="13906" spans="1:10" x14ac:dyDescent="0.25">
      <c r="A13906" s="4" t="str">
        <f t="shared" si="434"/>
        <v>46253-POX37-com3</v>
      </c>
      <c r="B13906" s="16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 t="shared" si="435"/>
        <v>2026-08</v>
      </c>
      <c r="J13906" s="7" t="str">
        <f>VLOOKUP(C13906,'[1]T. Apoyo Sistema'!$B$1:$C$89,2,0)</f>
        <v>SI</v>
      </c>
    </row>
    <row r="13907" spans="1:10" x14ac:dyDescent="0.25">
      <c r="A13907" s="4" t="str">
        <f t="shared" si="434"/>
        <v>46253-POX37-gen1</v>
      </c>
      <c r="B13907" s="16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 t="shared" si="435"/>
        <v>2026-08</v>
      </c>
      <c r="J13907" s="7" t="str">
        <f>VLOOKUP(C13907,'[1]T. Apoyo Sistema'!$B$1:$C$89,2,0)</f>
        <v>SI</v>
      </c>
    </row>
    <row r="13908" spans="1:10" x14ac:dyDescent="0.25">
      <c r="A13908" s="4" t="str">
        <f t="shared" si="434"/>
        <v>46253-POX37-gen2</v>
      </c>
      <c r="B13908" s="16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 t="shared" si="435"/>
        <v>2026-08</v>
      </c>
      <c r="J13908" s="7" t="str">
        <f>VLOOKUP(C13908,'[1]T. Apoyo Sistema'!$B$1:$C$89,2,0)</f>
        <v>SI</v>
      </c>
    </row>
    <row r="13909" spans="1:10" x14ac:dyDescent="0.25">
      <c r="A13909" s="4" t="str">
        <f t="shared" si="434"/>
        <v>46253-POX37-psa1</v>
      </c>
      <c r="B13909" s="16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 t="shared" si="435"/>
        <v>2026-08</v>
      </c>
      <c r="J13909" s="7" t="str">
        <f>VLOOKUP(C13909,'[1]T. Apoyo Sistema'!$B$1:$C$89,2,0)</f>
        <v>SI</v>
      </c>
    </row>
    <row r="13910" spans="1:10" x14ac:dyDescent="0.25">
      <c r="A13910" s="4" t="str">
        <f t="shared" si="434"/>
        <v>46253-POX37-psa2</v>
      </c>
      <c r="B13910" s="16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 t="shared" si="435"/>
        <v>2026-08</v>
      </c>
      <c r="J13910" s="7" t="str">
        <f>VLOOKUP(C13910,'[1]T. Apoyo Sistema'!$B$1:$C$89,2,0)</f>
        <v>SI</v>
      </c>
    </row>
    <row r="13911" spans="1:10" x14ac:dyDescent="0.25">
      <c r="A13911" s="4" t="str">
        <f t="shared" si="434"/>
        <v>46253-POX37-psa3</v>
      </c>
      <c r="B13911" s="16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 t="shared" si="435"/>
        <v>2026-08</v>
      </c>
      <c r="J13911" s="7" t="str">
        <f>VLOOKUP(C13911,'[1]T. Apoyo Sistema'!$B$1:$C$89,2,0)</f>
        <v>SI</v>
      </c>
    </row>
    <row r="13912" spans="1:10" x14ac:dyDescent="0.25">
      <c r="A13912" s="4" t="str">
        <f t="shared" si="434"/>
        <v>46253-POX37-psa4</v>
      </c>
      <c r="B13912" s="16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 t="shared" si="435"/>
        <v>2026-08</v>
      </c>
      <c r="J13912" s="7" t="str">
        <f>VLOOKUP(C13912,'[1]T. Apoyo Sistema'!$B$1:$C$89,2,0)</f>
        <v>SI</v>
      </c>
    </row>
    <row r="13913" spans="1:10" x14ac:dyDescent="0.25">
      <c r="A13913" s="4" t="str">
        <f t="shared" si="434"/>
        <v>46253-POX37-psa5</v>
      </c>
      <c r="B13913" s="16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 t="shared" si="435"/>
        <v>2026-08</v>
      </c>
      <c r="J13913" s="7" t="str">
        <f>VLOOKUP(C13913,'[1]T. Apoyo Sistema'!$B$1:$C$89,2,0)</f>
        <v>SI</v>
      </c>
    </row>
    <row r="13914" spans="1:10" x14ac:dyDescent="0.25">
      <c r="A13914" s="4" t="str">
        <f t="shared" si="434"/>
        <v>46253-POX37-psa6</v>
      </c>
      <c r="B13914" s="16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 t="shared" si="435"/>
        <v>2026-08</v>
      </c>
      <c r="J13914" s="7" t="str">
        <f>VLOOKUP(C13914,'[1]T. Apoyo Sistema'!$B$1:$C$89,2,0)</f>
        <v>SI</v>
      </c>
    </row>
    <row r="13915" spans="1:10" x14ac:dyDescent="0.25">
      <c r="A13915" s="4" t="str">
        <f t="shared" si="434"/>
        <v>46253-POX37-sec1</v>
      </c>
      <c r="B13915" s="16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 t="shared" si="435"/>
        <v>2026-08</v>
      </c>
      <c r="J13915" s="7" t="str">
        <f>VLOOKUP(C13915,'[1]T. Apoyo Sistema'!$B$1:$C$89,2,0)</f>
        <v>SI</v>
      </c>
    </row>
    <row r="13916" spans="1:10" x14ac:dyDescent="0.25">
      <c r="A13916" s="4" t="str">
        <f t="shared" si="434"/>
        <v>46253-POX37-sec2</v>
      </c>
      <c r="B13916" s="16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 t="shared" si="435"/>
        <v>2026-08</v>
      </c>
      <c r="J13916" s="7" t="str">
        <f>VLOOKUP(C13916,'[1]T. Apoyo Sistema'!$B$1:$C$89,2,0)</f>
        <v>SI</v>
      </c>
    </row>
    <row r="13917" spans="1:10" x14ac:dyDescent="0.25">
      <c r="A13917" s="4" t="str">
        <f t="shared" si="434"/>
        <v>46253-POX38-bbd1</v>
      </c>
      <c r="B13917" s="16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 t="shared" si="435"/>
        <v>2026-08</v>
      </c>
      <c r="J13917" s="7" t="str">
        <f>VLOOKUP(C13917,'[1]T. Apoyo Sistema'!$B$1:$C$89,2,0)</f>
        <v>SI</v>
      </c>
    </row>
    <row r="13918" spans="1:10" x14ac:dyDescent="0.25">
      <c r="A13918" s="4" t="str">
        <f t="shared" si="434"/>
        <v>46253-POX38-bbd2</v>
      </c>
      <c r="B13918" s="16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 t="shared" si="435"/>
        <v>2026-08</v>
      </c>
      <c r="J13918" s="7" t="str">
        <f>VLOOKUP(C13918,'[1]T. Apoyo Sistema'!$B$1:$C$89,2,0)</f>
        <v>SI</v>
      </c>
    </row>
    <row r="13919" spans="1:10" x14ac:dyDescent="0.25">
      <c r="A13919" s="4" t="str">
        <f t="shared" si="434"/>
        <v>46253-POX38-com1</v>
      </c>
      <c r="B13919" s="16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 t="shared" si="435"/>
        <v>2026-08</v>
      </c>
      <c r="J13919" s="7" t="str">
        <f>VLOOKUP(C13919,'[1]T. Apoyo Sistema'!$B$1:$C$89,2,0)</f>
        <v>SI</v>
      </c>
    </row>
    <row r="13920" spans="1:10" x14ac:dyDescent="0.25">
      <c r="A13920" s="4" t="str">
        <f t="shared" si="434"/>
        <v>46253-POX38-com2</v>
      </c>
      <c r="B13920" s="16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 t="shared" si="435"/>
        <v>2026-08</v>
      </c>
      <c r="J13920" s="7" t="str">
        <f>VLOOKUP(C13920,'[1]T. Apoyo Sistema'!$B$1:$C$89,2,0)</f>
        <v>SI</v>
      </c>
    </row>
    <row r="13921" spans="1:10" x14ac:dyDescent="0.25">
      <c r="A13921" s="4" t="str">
        <f t="shared" si="434"/>
        <v>46253-POX38-com3</v>
      </c>
      <c r="B13921" s="16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 t="shared" si="435"/>
        <v>2026-08</v>
      </c>
      <c r="J13921" s="7" t="str">
        <f>VLOOKUP(C13921,'[1]T. Apoyo Sistema'!$B$1:$C$89,2,0)</f>
        <v>SI</v>
      </c>
    </row>
    <row r="13922" spans="1:10" x14ac:dyDescent="0.25">
      <c r="A13922" s="4" t="str">
        <f t="shared" si="434"/>
        <v>46253-POX38-gen1</v>
      </c>
      <c r="B13922" s="16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 t="shared" si="435"/>
        <v>2026-08</v>
      </c>
      <c r="J13922" s="7" t="str">
        <f>VLOOKUP(C13922,'[1]T. Apoyo Sistema'!$B$1:$C$89,2,0)</f>
        <v>SI</v>
      </c>
    </row>
    <row r="13923" spans="1:10" x14ac:dyDescent="0.25">
      <c r="A13923" s="4" t="str">
        <f t="shared" si="434"/>
        <v>46253-POX38-gen2</v>
      </c>
      <c r="B13923" s="16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 t="shared" si="435"/>
        <v>2026-08</v>
      </c>
      <c r="J13923" s="7" t="str">
        <f>VLOOKUP(C13923,'[1]T. Apoyo Sistema'!$B$1:$C$89,2,0)</f>
        <v>SI</v>
      </c>
    </row>
    <row r="13924" spans="1:10" x14ac:dyDescent="0.25">
      <c r="A13924" s="4" t="str">
        <f t="shared" si="434"/>
        <v>46253-POX38-psa1</v>
      </c>
      <c r="B13924" s="16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 t="shared" si="435"/>
        <v>2026-08</v>
      </c>
      <c r="J13924" s="7" t="str">
        <f>VLOOKUP(C13924,'[1]T. Apoyo Sistema'!$B$1:$C$89,2,0)</f>
        <v>SI</v>
      </c>
    </row>
    <row r="13925" spans="1:10" x14ac:dyDescent="0.25">
      <c r="A13925" s="4" t="str">
        <f t="shared" si="434"/>
        <v>46253-POX38-psa2</v>
      </c>
      <c r="B13925" s="16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 t="shared" si="435"/>
        <v>2026-08</v>
      </c>
      <c r="J13925" s="7" t="str">
        <f>VLOOKUP(C13925,'[1]T. Apoyo Sistema'!$B$1:$C$89,2,0)</f>
        <v>SI</v>
      </c>
    </row>
    <row r="13926" spans="1:10" x14ac:dyDescent="0.25">
      <c r="A13926" s="4" t="str">
        <f t="shared" si="434"/>
        <v>46253-POX38-psa3</v>
      </c>
      <c r="B13926" s="16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 t="shared" si="435"/>
        <v>2026-08</v>
      </c>
      <c r="J13926" s="7" t="str">
        <f>VLOOKUP(C13926,'[1]T. Apoyo Sistema'!$B$1:$C$89,2,0)</f>
        <v>SI</v>
      </c>
    </row>
    <row r="13927" spans="1:10" x14ac:dyDescent="0.25">
      <c r="A13927" s="4" t="str">
        <f t="shared" si="434"/>
        <v>46253-POX38-psa4</v>
      </c>
      <c r="B13927" s="16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 t="shared" si="435"/>
        <v>2026-08</v>
      </c>
      <c r="J13927" s="7" t="str">
        <f>VLOOKUP(C13927,'[1]T. Apoyo Sistema'!$B$1:$C$89,2,0)</f>
        <v>SI</v>
      </c>
    </row>
    <row r="13928" spans="1:10" x14ac:dyDescent="0.25">
      <c r="A13928" s="4" t="str">
        <f t="shared" si="434"/>
        <v>46253-POX38-psa5</v>
      </c>
      <c r="B13928" s="16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 t="shared" si="435"/>
        <v>2026-08</v>
      </c>
      <c r="J13928" s="7" t="str">
        <f>VLOOKUP(C13928,'[1]T. Apoyo Sistema'!$B$1:$C$89,2,0)</f>
        <v>SI</v>
      </c>
    </row>
    <row r="13929" spans="1:10" x14ac:dyDescent="0.25">
      <c r="A13929" s="4" t="str">
        <f t="shared" si="434"/>
        <v>46253-POX38-psa6</v>
      </c>
      <c r="B13929" s="16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 t="shared" si="435"/>
        <v>2026-08</v>
      </c>
      <c r="J13929" s="7" t="str">
        <f>VLOOKUP(C13929,'[1]T. Apoyo Sistema'!$B$1:$C$89,2,0)</f>
        <v>SI</v>
      </c>
    </row>
    <row r="13930" spans="1:10" x14ac:dyDescent="0.25">
      <c r="A13930" s="4" t="str">
        <f t="shared" si="434"/>
        <v>46253-POX38-sec1</v>
      </c>
      <c r="B13930" s="16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 t="shared" si="435"/>
        <v>2026-08</v>
      </c>
      <c r="J13930" s="7" t="str">
        <f>VLOOKUP(C13930,'[1]T. Apoyo Sistema'!$B$1:$C$89,2,0)</f>
        <v>SI</v>
      </c>
    </row>
    <row r="13931" spans="1:10" x14ac:dyDescent="0.25">
      <c r="A13931" s="4" t="str">
        <f t="shared" si="434"/>
        <v>46253-POX38-sec2</v>
      </c>
      <c r="B13931" s="16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 t="shared" si="435"/>
        <v>2026-08</v>
      </c>
      <c r="J13931" s="7" t="str">
        <f>VLOOKUP(C13931,'[1]T. Apoyo Sistema'!$B$1:$C$89,2,0)</f>
        <v>SI</v>
      </c>
    </row>
    <row r="13932" spans="1:10" x14ac:dyDescent="0.25">
      <c r="A13932" s="4" t="str">
        <f t="shared" si="434"/>
        <v>46253-POX40-bbd1</v>
      </c>
      <c r="B13932" s="16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 t="shared" si="435"/>
        <v>2026-08</v>
      </c>
      <c r="J13932" s="7" t="str">
        <f>VLOOKUP(C13932,'[1]T. Apoyo Sistema'!$B$1:$C$89,2,0)</f>
        <v>SI</v>
      </c>
    </row>
    <row r="13933" spans="1:10" x14ac:dyDescent="0.25">
      <c r="A13933" s="4" t="str">
        <f t="shared" si="434"/>
        <v>46253-POX40-bbd2</v>
      </c>
      <c r="B13933" s="16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 t="shared" si="435"/>
        <v>2026-08</v>
      </c>
      <c r="J13933" s="7" t="str">
        <f>VLOOKUP(C13933,'[1]T. Apoyo Sistema'!$B$1:$C$89,2,0)</f>
        <v>SI</v>
      </c>
    </row>
    <row r="13934" spans="1:10" x14ac:dyDescent="0.25">
      <c r="A13934" s="4" t="str">
        <f t="shared" si="434"/>
        <v>46253-POX40-com1</v>
      </c>
      <c r="B13934" s="16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 t="shared" si="435"/>
        <v>2026-08</v>
      </c>
      <c r="J13934" s="7" t="str">
        <f>VLOOKUP(C13934,'[1]T. Apoyo Sistema'!$B$1:$C$89,2,0)</f>
        <v>SI</v>
      </c>
    </row>
    <row r="13935" spans="1:10" x14ac:dyDescent="0.25">
      <c r="A13935" s="4" t="str">
        <f t="shared" si="434"/>
        <v>46253-POX40-com2</v>
      </c>
      <c r="B13935" s="16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 t="shared" si="435"/>
        <v>2026-08</v>
      </c>
      <c r="J13935" s="7" t="str">
        <f>VLOOKUP(C13935,'[1]T. Apoyo Sistema'!$B$1:$C$89,2,0)</f>
        <v>SI</v>
      </c>
    </row>
    <row r="13936" spans="1:10" x14ac:dyDescent="0.25">
      <c r="A13936" s="4" t="str">
        <f t="shared" si="434"/>
        <v>46253-POX40-com3</v>
      </c>
      <c r="B13936" s="16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 t="shared" si="435"/>
        <v>2026-08</v>
      </c>
      <c r="J13936" s="7" t="str">
        <f>VLOOKUP(C13936,'[1]T. Apoyo Sistema'!$B$1:$C$89,2,0)</f>
        <v>SI</v>
      </c>
    </row>
    <row r="13937" spans="1:10" x14ac:dyDescent="0.25">
      <c r="A13937" s="4" t="str">
        <f t="shared" si="434"/>
        <v>46253-POX40-gen1</v>
      </c>
      <c r="B13937" s="16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 t="shared" si="435"/>
        <v>2026-08</v>
      </c>
      <c r="J13937" s="7" t="str">
        <f>VLOOKUP(C13937,'[1]T. Apoyo Sistema'!$B$1:$C$89,2,0)</f>
        <v>SI</v>
      </c>
    </row>
    <row r="13938" spans="1:10" x14ac:dyDescent="0.25">
      <c r="A13938" s="4" t="str">
        <f t="shared" si="434"/>
        <v>46253-POX40-gen2</v>
      </c>
      <c r="B13938" s="16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 t="shared" si="435"/>
        <v>2026-08</v>
      </c>
      <c r="J13938" s="7" t="str">
        <f>VLOOKUP(C13938,'[1]T. Apoyo Sistema'!$B$1:$C$89,2,0)</f>
        <v>SI</v>
      </c>
    </row>
    <row r="13939" spans="1:10" x14ac:dyDescent="0.25">
      <c r="A13939" s="4" t="str">
        <f t="shared" si="434"/>
        <v>46253-POX40-psa1</v>
      </c>
      <c r="B13939" s="16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 t="shared" si="435"/>
        <v>2026-08</v>
      </c>
      <c r="J13939" s="7" t="str">
        <f>VLOOKUP(C13939,'[1]T. Apoyo Sistema'!$B$1:$C$89,2,0)</f>
        <v>SI</v>
      </c>
    </row>
    <row r="13940" spans="1:10" x14ac:dyDescent="0.25">
      <c r="A13940" s="4" t="str">
        <f t="shared" si="434"/>
        <v>46253-POX40-psa2</v>
      </c>
      <c r="B13940" s="16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 t="shared" si="435"/>
        <v>2026-08</v>
      </c>
      <c r="J13940" s="7" t="str">
        <f>VLOOKUP(C13940,'[1]T. Apoyo Sistema'!$B$1:$C$89,2,0)</f>
        <v>SI</v>
      </c>
    </row>
    <row r="13941" spans="1:10" x14ac:dyDescent="0.25">
      <c r="A13941" s="4" t="str">
        <f t="shared" si="434"/>
        <v>46253-POX40-psa3</v>
      </c>
      <c r="B13941" s="16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 t="shared" si="435"/>
        <v>2026-08</v>
      </c>
      <c r="J13941" s="7" t="str">
        <f>VLOOKUP(C13941,'[1]T. Apoyo Sistema'!$B$1:$C$89,2,0)</f>
        <v>SI</v>
      </c>
    </row>
    <row r="13942" spans="1:10" x14ac:dyDescent="0.25">
      <c r="A13942" s="4" t="str">
        <f t="shared" si="434"/>
        <v>46253-POX40-psa4</v>
      </c>
      <c r="B13942" s="16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 t="shared" si="435"/>
        <v>2026-08</v>
      </c>
      <c r="J13942" s="7" t="str">
        <f>VLOOKUP(C13942,'[1]T. Apoyo Sistema'!$B$1:$C$89,2,0)</f>
        <v>SI</v>
      </c>
    </row>
    <row r="13943" spans="1:10" x14ac:dyDescent="0.25">
      <c r="A13943" s="4" t="str">
        <f t="shared" si="434"/>
        <v>46253-POX40-psa5</v>
      </c>
      <c r="B13943" s="16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 t="shared" si="435"/>
        <v>2026-08</v>
      </c>
      <c r="J13943" s="7" t="str">
        <f>VLOOKUP(C13943,'[1]T. Apoyo Sistema'!$B$1:$C$89,2,0)</f>
        <v>SI</v>
      </c>
    </row>
    <row r="13944" spans="1:10" x14ac:dyDescent="0.25">
      <c r="A13944" s="4" t="str">
        <f t="shared" si="434"/>
        <v>46253-POX40-psa6</v>
      </c>
      <c r="B13944" s="16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 t="shared" si="435"/>
        <v>2026-08</v>
      </c>
      <c r="J13944" s="7" t="str">
        <f>VLOOKUP(C13944,'[1]T. Apoyo Sistema'!$B$1:$C$89,2,0)</f>
        <v>SI</v>
      </c>
    </row>
    <row r="13945" spans="1:10" x14ac:dyDescent="0.25">
      <c r="A13945" s="4" t="str">
        <f t="shared" si="434"/>
        <v>46253-POX40-sec1</v>
      </c>
      <c r="B13945" s="16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 t="shared" si="435"/>
        <v>2026-08</v>
      </c>
      <c r="J13945" s="7" t="str">
        <f>VLOOKUP(C13945,'[1]T. Apoyo Sistema'!$B$1:$C$89,2,0)</f>
        <v>SI</v>
      </c>
    </row>
    <row r="13946" spans="1:10" x14ac:dyDescent="0.25">
      <c r="A13946" s="4" t="str">
        <f t="shared" si="434"/>
        <v>46253-POX40-sec2</v>
      </c>
      <c r="B13946" s="16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 t="shared" si="435"/>
        <v>2026-08</v>
      </c>
      <c r="J13946" s="7" t="str">
        <f>VLOOKUP(C13946,'[1]T. Apoyo Sistema'!$B$1:$C$89,2,0)</f>
        <v>SI</v>
      </c>
    </row>
    <row r="13947" spans="1:10" x14ac:dyDescent="0.25">
      <c r="A13947" s="4" t="str">
        <f t="shared" si="434"/>
        <v>46253-POX41-bbd1</v>
      </c>
      <c r="B13947" s="16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 t="shared" si="435"/>
        <v>2026-08</v>
      </c>
      <c r="J13947" s="7" t="str">
        <f>VLOOKUP(C13947,'[1]T. Apoyo Sistema'!$B$1:$C$89,2,0)</f>
        <v>SI</v>
      </c>
    </row>
    <row r="13948" spans="1:10" x14ac:dyDescent="0.25">
      <c r="A13948" s="4" t="str">
        <f t="shared" si="434"/>
        <v>46253-POX41-bbd2</v>
      </c>
      <c r="B13948" s="16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 t="shared" si="435"/>
        <v>2026-08</v>
      </c>
      <c r="J13948" s="7" t="str">
        <f>VLOOKUP(C13948,'[1]T. Apoyo Sistema'!$B$1:$C$89,2,0)</f>
        <v>SI</v>
      </c>
    </row>
    <row r="13949" spans="1:10" x14ac:dyDescent="0.25">
      <c r="A13949" s="4" t="str">
        <f t="shared" si="434"/>
        <v>46253-POX41-com1</v>
      </c>
      <c r="B13949" s="16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 t="shared" si="435"/>
        <v>2026-08</v>
      </c>
      <c r="J13949" s="7" t="str">
        <f>VLOOKUP(C13949,'[1]T. Apoyo Sistema'!$B$1:$C$89,2,0)</f>
        <v>SI</v>
      </c>
    </row>
    <row r="13950" spans="1:10" x14ac:dyDescent="0.25">
      <c r="A13950" s="4" t="str">
        <f t="shared" si="434"/>
        <v>46253-POX41-com2</v>
      </c>
      <c r="B13950" s="16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 t="shared" si="435"/>
        <v>2026-08</v>
      </c>
      <c r="J13950" s="7" t="str">
        <f>VLOOKUP(C13950,'[1]T. Apoyo Sistema'!$B$1:$C$89,2,0)</f>
        <v>SI</v>
      </c>
    </row>
    <row r="13951" spans="1:10" x14ac:dyDescent="0.25">
      <c r="A13951" s="4" t="str">
        <f t="shared" si="434"/>
        <v>46253-POX41-com3</v>
      </c>
      <c r="B13951" s="16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 t="shared" si="435"/>
        <v>2026-08</v>
      </c>
      <c r="J13951" s="7" t="str">
        <f>VLOOKUP(C13951,'[1]T. Apoyo Sistema'!$B$1:$C$89,2,0)</f>
        <v>SI</v>
      </c>
    </row>
    <row r="13952" spans="1:10" x14ac:dyDescent="0.25">
      <c r="A13952" s="4" t="str">
        <f t="shared" si="434"/>
        <v>46253-POX41-com4</v>
      </c>
      <c r="B13952" s="16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 t="shared" si="435"/>
        <v>2026-08</v>
      </c>
      <c r="J13952" s="7" t="str">
        <f>VLOOKUP(C13952,'[1]T. Apoyo Sistema'!$B$1:$C$89,2,0)</f>
        <v>SI</v>
      </c>
    </row>
    <row r="13953" spans="1:10" x14ac:dyDescent="0.25">
      <c r="A13953" s="4" t="str">
        <f t="shared" si="434"/>
        <v>46253-POX41-gen1</v>
      </c>
      <c r="B13953" s="16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 t="shared" si="435"/>
        <v>2026-08</v>
      </c>
      <c r="J13953" s="7" t="str">
        <f>VLOOKUP(C13953,'[1]T. Apoyo Sistema'!$B$1:$C$89,2,0)</f>
        <v>SI</v>
      </c>
    </row>
    <row r="13954" spans="1:10" x14ac:dyDescent="0.25">
      <c r="A13954" s="4" t="str">
        <f t="shared" ref="A13954:A14017" si="436">CONCATENATE(B13954,"-",C13954,"-",D13954)</f>
        <v>46253-POX41-gen2</v>
      </c>
      <c r="B13954" s="16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 t="shared" ref="I13954:I14017" si="437">TEXT(B13954,"yyyy-mm")</f>
        <v>2026-08</v>
      </c>
      <c r="J13954" s="7" t="str">
        <f>VLOOKUP(C13954,'[1]T. Apoyo Sistema'!$B$1:$C$89,2,0)</f>
        <v>SI</v>
      </c>
    </row>
    <row r="13955" spans="1:10" x14ac:dyDescent="0.25">
      <c r="A13955" s="4" t="str">
        <f t="shared" si="436"/>
        <v>46253-POX41-psa1</v>
      </c>
      <c r="B13955" s="16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 t="shared" si="437"/>
        <v>2026-08</v>
      </c>
      <c r="J13955" s="7" t="str">
        <f>VLOOKUP(C13955,'[1]T. Apoyo Sistema'!$B$1:$C$89,2,0)</f>
        <v>SI</v>
      </c>
    </row>
    <row r="13956" spans="1:10" x14ac:dyDescent="0.25">
      <c r="A13956" s="4" t="str">
        <f t="shared" si="436"/>
        <v>46253-POX41-psa2</v>
      </c>
      <c r="B13956" s="16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 t="shared" si="437"/>
        <v>2026-08</v>
      </c>
      <c r="J13956" s="7" t="str">
        <f>VLOOKUP(C13956,'[1]T. Apoyo Sistema'!$B$1:$C$89,2,0)</f>
        <v>SI</v>
      </c>
    </row>
    <row r="13957" spans="1:10" x14ac:dyDescent="0.25">
      <c r="A13957" s="4" t="str">
        <f t="shared" si="436"/>
        <v>46253-POX41-psa3</v>
      </c>
      <c r="B13957" s="16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 t="shared" si="437"/>
        <v>2026-08</v>
      </c>
      <c r="J13957" s="7" t="str">
        <f>VLOOKUP(C13957,'[1]T. Apoyo Sistema'!$B$1:$C$89,2,0)</f>
        <v>SI</v>
      </c>
    </row>
    <row r="13958" spans="1:10" x14ac:dyDescent="0.25">
      <c r="A13958" s="4" t="str">
        <f t="shared" si="436"/>
        <v>46253-POX41-psa4</v>
      </c>
      <c r="B13958" s="16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 t="shared" si="437"/>
        <v>2026-08</v>
      </c>
      <c r="J13958" s="7" t="str">
        <f>VLOOKUP(C13958,'[1]T. Apoyo Sistema'!$B$1:$C$89,2,0)</f>
        <v>SI</v>
      </c>
    </row>
    <row r="13959" spans="1:10" x14ac:dyDescent="0.25">
      <c r="A13959" s="4" t="str">
        <f t="shared" si="436"/>
        <v>46253-POX41-sec1</v>
      </c>
      <c r="B13959" s="16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 t="shared" si="437"/>
        <v>2026-08</v>
      </c>
      <c r="J13959" s="7" t="str">
        <f>VLOOKUP(C13959,'[1]T. Apoyo Sistema'!$B$1:$C$89,2,0)</f>
        <v>SI</v>
      </c>
    </row>
    <row r="13960" spans="1:10" x14ac:dyDescent="0.25">
      <c r="A13960" s="4" t="str">
        <f t="shared" si="436"/>
        <v>46253-POX41-sec2</v>
      </c>
      <c r="B13960" s="16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 t="shared" si="437"/>
        <v>2026-08</v>
      </c>
      <c r="J13960" s="7" t="str">
        <f>VLOOKUP(C13960,'[1]T. Apoyo Sistema'!$B$1:$C$89,2,0)</f>
        <v>SI</v>
      </c>
    </row>
    <row r="13961" spans="1:10" x14ac:dyDescent="0.25">
      <c r="A13961" s="4" t="str">
        <f t="shared" si="436"/>
        <v>46253-POX42-bbd1</v>
      </c>
      <c r="B13961" s="16">
        <v>46253</v>
      </c>
      <c r="C13961" s="10" t="s">
        <v>44</v>
      </c>
      <c r="D13961" s="10" t="s">
        <v>69</v>
      </c>
      <c r="E13961" s="10">
        <v>0</v>
      </c>
      <c r="F13961" s="12">
        <v>0</v>
      </c>
      <c r="G13961" s="12">
        <v>23.833333333333332</v>
      </c>
      <c r="H13961" s="12">
        <v>0</v>
      </c>
      <c r="I13961" s="4" t="str">
        <f t="shared" si="437"/>
        <v>2026-08</v>
      </c>
      <c r="J13961" s="7" t="str">
        <f>VLOOKUP(C13961,'[1]T. Apoyo Sistema'!$B$1:$C$89,2,0)</f>
        <v>SI</v>
      </c>
    </row>
    <row r="13962" spans="1:10" x14ac:dyDescent="0.25">
      <c r="A13962" s="4" t="str">
        <f t="shared" si="436"/>
        <v>46253-POX42-bbd2</v>
      </c>
      <c r="B13962" s="16">
        <v>46253</v>
      </c>
      <c r="C13962" s="10" t="s">
        <v>44</v>
      </c>
      <c r="D13962" s="10" t="s">
        <v>70</v>
      </c>
      <c r="E13962" s="10">
        <v>0</v>
      </c>
      <c r="F13962" s="12">
        <v>0</v>
      </c>
      <c r="G13962" s="12">
        <v>23.833333333333332</v>
      </c>
      <c r="H13962" s="12">
        <v>0</v>
      </c>
      <c r="I13962" s="4" t="str">
        <f t="shared" si="437"/>
        <v>2026-08</v>
      </c>
      <c r="J13962" s="7" t="str">
        <f>VLOOKUP(C13962,'[1]T. Apoyo Sistema'!$B$1:$C$89,2,0)</f>
        <v>SI</v>
      </c>
    </row>
    <row r="13963" spans="1:10" x14ac:dyDescent="0.25">
      <c r="A13963" s="4" t="str">
        <f t="shared" si="436"/>
        <v>46253-POX42-com1</v>
      </c>
      <c r="B13963" s="16">
        <v>46253</v>
      </c>
      <c r="C13963" s="10" t="s">
        <v>44</v>
      </c>
      <c r="D13963" s="10" t="s">
        <v>71</v>
      </c>
      <c r="E13963" s="10">
        <v>0</v>
      </c>
      <c r="F13963" s="12">
        <v>0</v>
      </c>
      <c r="G13963" s="12">
        <v>23.833333333333332</v>
      </c>
      <c r="H13963" s="12">
        <v>0</v>
      </c>
      <c r="I13963" s="4" t="str">
        <f t="shared" si="437"/>
        <v>2026-08</v>
      </c>
      <c r="J13963" s="7" t="str">
        <f>VLOOKUP(C13963,'[1]T. Apoyo Sistema'!$B$1:$C$89,2,0)</f>
        <v>SI</v>
      </c>
    </row>
    <row r="13964" spans="1:10" x14ac:dyDescent="0.25">
      <c r="A13964" s="4" t="str">
        <f t="shared" si="436"/>
        <v>46253-POX42-com2</v>
      </c>
      <c r="B13964" s="16">
        <v>46253</v>
      </c>
      <c r="C13964" s="10" t="s">
        <v>44</v>
      </c>
      <c r="D13964" s="10" t="s">
        <v>72</v>
      </c>
      <c r="E13964" s="10">
        <v>0</v>
      </c>
      <c r="F13964" s="12">
        <v>0</v>
      </c>
      <c r="G13964" s="12">
        <v>23.833333333333332</v>
      </c>
      <c r="H13964" s="12">
        <v>0</v>
      </c>
      <c r="I13964" s="4" t="str">
        <f t="shared" si="437"/>
        <v>2026-08</v>
      </c>
      <c r="J13964" s="7" t="str">
        <f>VLOOKUP(C13964,'[1]T. Apoyo Sistema'!$B$1:$C$89,2,0)</f>
        <v>SI</v>
      </c>
    </row>
    <row r="13965" spans="1:10" x14ac:dyDescent="0.25">
      <c r="A13965" s="4" t="str">
        <f t="shared" si="436"/>
        <v>46253-POX42-com3</v>
      </c>
      <c r="B13965" s="16">
        <v>46253</v>
      </c>
      <c r="C13965" s="10" t="s">
        <v>44</v>
      </c>
      <c r="D13965" s="10" t="s">
        <v>77</v>
      </c>
      <c r="E13965" s="10">
        <v>0</v>
      </c>
      <c r="F13965" s="12">
        <v>0</v>
      </c>
      <c r="G13965" s="12">
        <v>23.833333333333332</v>
      </c>
      <c r="H13965" s="12">
        <v>0</v>
      </c>
      <c r="I13965" s="4" t="str">
        <f t="shared" si="437"/>
        <v>2026-08</v>
      </c>
      <c r="J13965" s="7" t="str">
        <f>VLOOKUP(C13965,'[1]T. Apoyo Sistema'!$B$1:$C$89,2,0)</f>
        <v>SI</v>
      </c>
    </row>
    <row r="13966" spans="1:10" x14ac:dyDescent="0.25">
      <c r="A13966" s="4" t="str">
        <f t="shared" si="436"/>
        <v>46253-POX42-gen1</v>
      </c>
      <c r="B13966" s="16">
        <v>46253</v>
      </c>
      <c r="C13966" s="10" t="s">
        <v>44</v>
      </c>
      <c r="D13966" s="10" t="s">
        <v>59</v>
      </c>
      <c r="E13966" s="10">
        <v>0</v>
      </c>
      <c r="F13966" s="12">
        <v>0</v>
      </c>
      <c r="G13966" s="12">
        <v>23.833333333333332</v>
      </c>
      <c r="H13966" s="12">
        <v>0</v>
      </c>
      <c r="I13966" s="4" t="str">
        <f t="shared" si="437"/>
        <v>2026-08</v>
      </c>
      <c r="J13966" s="7" t="str">
        <f>VLOOKUP(C13966,'[1]T. Apoyo Sistema'!$B$1:$C$89,2,0)</f>
        <v>SI</v>
      </c>
    </row>
    <row r="13967" spans="1:10" x14ac:dyDescent="0.25">
      <c r="A13967" s="4" t="str">
        <f t="shared" si="436"/>
        <v>46253-POX42-gen2</v>
      </c>
      <c r="B13967" s="16">
        <v>46253</v>
      </c>
      <c r="C13967" s="10" t="s">
        <v>44</v>
      </c>
      <c r="D13967" s="10" t="s">
        <v>73</v>
      </c>
      <c r="E13967" s="10">
        <v>0</v>
      </c>
      <c r="F13967" s="12">
        <v>0</v>
      </c>
      <c r="G13967" s="12">
        <v>23.833333333333332</v>
      </c>
      <c r="H13967" s="12">
        <v>0</v>
      </c>
      <c r="I13967" s="4" t="str">
        <f t="shared" si="437"/>
        <v>2026-08</v>
      </c>
      <c r="J13967" s="7" t="str">
        <f>VLOOKUP(C13967,'[1]T. Apoyo Sistema'!$B$1:$C$89,2,0)</f>
        <v>SI</v>
      </c>
    </row>
    <row r="13968" spans="1:10" x14ac:dyDescent="0.25">
      <c r="A13968" s="4" t="str">
        <f t="shared" si="436"/>
        <v>46253-POX42-psa1</v>
      </c>
      <c r="B13968" s="16">
        <v>46253</v>
      </c>
      <c r="C13968" s="10" t="s">
        <v>44</v>
      </c>
      <c r="D13968" s="10" t="s">
        <v>60</v>
      </c>
      <c r="E13968" s="10">
        <v>0</v>
      </c>
      <c r="F13968" s="12">
        <v>0</v>
      </c>
      <c r="G13968" s="12">
        <v>23.833333333333332</v>
      </c>
      <c r="H13968" s="12">
        <v>0</v>
      </c>
      <c r="I13968" s="4" t="str">
        <f t="shared" si="437"/>
        <v>2026-08</v>
      </c>
      <c r="J13968" s="7" t="str">
        <f>VLOOKUP(C13968,'[1]T. Apoyo Sistema'!$B$1:$C$89,2,0)</f>
        <v>SI</v>
      </c>
    </row>
    <row r="13969" spans="1:10" x14ac:dyDescent="0.25">
      <c r="A13969" s="4" t="str">
        <f t="shared" si="436"/>
        <v>46253-POX42-psa2</v>
      </c>
      <c r="B13969" s="16">
        <v>46253</v>
      </c>
      <c r="C13969" s="10" t="s">
        <v>44</v>
      </c>
      <c r="D13969" s="10" t="s">
        <v>74</v>
      </c>
      <c r="E13969" s="10">
        <v>0</v>
      </c>
      <c r="F13969" s="12">
        <v>0</v>
      </c>
      <c r="G13969" s="12">
        <v>23.833333333333332</v>
      </c>
      <c r="H13969" s="12">
        <v>0</v>
      </c>
      <c r="I13969" s="4" t="str">
        <f t="shared" si="437"/>
        <v>2026-08</v>
      </c>
      <c r="J13969" s="7" t="str">
        <f>VLOOKUP(C13969,'[1]T. Apoyo Sistema'!$B$1:$C$89,2,0)</f>
        <v>SI</v>
      </c>
    </row>
    <row r="13970" spans="1:10" x14ac:dyDescent="0.25">
      <c r="A13970" s="4" t="str">
        <f t="shared" si="436"/>
        <v>46253-POX42-psa3</v>
      </c>
      <c r="B13970" s="16">
        <v>46253</v>
      </c>
      <c r="C13970" s="10" t="s">
        <v>44</v>
      </c>
      <c r="D13970" s="10" t="s">
        <v>79</v>
      </c>
      <c r="E13970" s="10">
        <v>0</v>
      </c>
      <c r="F13970" s="12">
        <v>0</v>
      </c>
      <c r="G13970" s="12">
        <v>23.833333333333332</v>
      </c>
      <c r="H13970" s="12">
        <v>0</v>
      </c>
      <c r="I13970" s="4" t="str">
        <f t="shared" si="437"/>
        <v>2026-08</v>
      </c>
      <c r="J13970" s="7" t="str">
        <f>VLOOKUP(C13970,'[1]T. Apoyo Sistema'!$B$1:$C$89,2,0)</f>
        <v>SI</v>
      </c>
    </row>
    <row r="13971" spans="1:10" x14ac:dyDescent="0.25">
      <c r="A13971" s="4" t="str">
        <f t="shared" si="436"/>
        <v>46253-POX42-psa4</v>
      </c>
      <c r="B13971" s="16">
        <v>46253</v>
      </c>
      <c r="C13971" s="10" t="s">
        <v>44</v>
      </c>
      <c r="D13971" s="10" t="s">
        <v>80</v>
      </c>
      <c r="E13971" s="10">
        <v>0</v>
      </c>
      <c r="F13971" s="12">
        <v>0</v>
      </c>
      <c r="G13971" s="12">
        <v>23.833333333333332</v>
      </c>
      <c r="H13971" s="12">
        <v>0</v>
      </c>
      <c r="I13971" s="4" t="str">
        <f t="shared" si="437"/>
        <v>2026-08</v>
      </c>
      <c r="J13971" s="7" t="str">
        <f>VLOOKUP(C13971,'[1]T. Apoyo Sistema'!$B$1:$C$89,2,0)</f>
        <v>SI</v>
      </c>
    </row>
    <row r="13972" spans="1:10" x14ac:dyDescent="0.25">
      <c r="A13972" s="4" t="str">
        <f t="shared" si="436"/>
        <v>46253-POX42-psa5</v>
      </c>
      <c r="B13972" s="16">
        <v>46253</v>
      </c>
      <c r="C13972" s="10" t="s">
        <v>44</v>
      </c>
      <c r="D13972" s="10" t="s">
        <v>92</v>
      </c>
      <c r="E13972" s="10">
        <v>0</v>
      </c>
      <c r="F13972" s="12">
        <v>0</v>
      </c>
      <c r="G13972" s="12">
        <v>23.833333333333332</v>
      </c>
      <c r="H13972" s="12">
        <v>0</v>
      </c>
      <c r="I13972" s="4" t="str">
        <f t="shared" si="437"/>
        <v>2026-08</v>
      </c>
      <c r="J13972" s="7" t="str">
        <f>VLOOKUP(C13972,'[1]T. Apoyo Sistema'!$B$1:$C$89,2,0)</f>
        <v>SI</v>
      </c>
    </row>
    <row r="13973" spans="1:10" x14ac:dyDescent="0.25">
      <c r="A13973" s="4" t="str">
        <f t="shared" si="436"/>
        <v>46253-POX42-psa6</v>
      </c>
      <c r="B13973" s="16">
        <v>46253</v>
      </c>
      <c r="C13973" s="10" t="s">
        <v>44</v>
      </c>
      <c r="D13973" s="10" t="s">
        <v>93</v>
      </c>
      <c r="E13973" s="10">
        <v>0</v>
      </c>
      <c r="F13973" s="12">
        <v>0</v>
      </c>
      <c r="G13973" s="12">
        <v>23.833333333333332</v>
      </c>
      <c r="H13973" s="12">
        <v>0</v>
      </c>
      <c r="I13973" s="4" t="str">
        <f t="shared" si="437"/>
        <v>2026-08</v>
      </c>
      <c r="J13973" s="7" t="str">
        <f>VLOOKUP(C13973,'[1]T. Apoyo Sistema'!$B$1:$C$89,2,0)</f>
        <v>SI</v>
      </c>
    </row>
    <row r="13974" spans="1:10" x14ac:dyDescent="0.25">
      <c r="A13974" s="4" t="str">
        <f t="shared" si="436"/>
        <v>46253-POX42-sec1</v>
      </c>
      <c r="B13974" s="16">
        <v>46253</v>
      </c>
      <c r="C13974" s="10" t="s">
        <v>44</v>
      </c>
      <c r="D13974" s="10" t="s">
        <v>75</v>
      </c>
      <c r="E13974" s="10">
        <v>0</v>
      </c>
      <c r="F13974" s="12">
        <v>0</v>
      </c>
      <c r="G13974" s="12">
        <v>23.833333333333332</v>
      </c>
      <c r="H13974" s="12">
        <v>0</v>
      </c>
      <c r="I13974" s="4" t="str">
        <f t="shared" si="437"/>
        <v>2026-08</v>
      </c>
      <c r="J13974" s="7" t="str">
        <f>VLOOKUP(C13974,'[1]T. Apoyo Sistema'!$B$1:$C$89,2,0)</f>
        <v>SI</v>
      </c>
    </row>
    <row r="13975" spans="1:10" x14ac:dyDescent="0.25">
      <c r="A13975" s="4" t="str">
        <f t="shared" si="436"/>
        <v>46253-POX42-sec2</v>
      </c>
      <c r="B13975" s="16">
        <v>46253</v>
      </c>
      <c r="C13975" s="10" t="s">
        <v>44</v>
      </c>
      <c r="D13975" s="10" t="s">
        <v>76</v>
      </c>
      <c r="E13975" s="10">
        <v>0</v>
      </c>
      <c r="F13975" s="12">
        <v>0</v>
      </c>
      <c r="G13975" s="12">
        <v>23.833333333333332</v>
      </c>
      <c r="H13975" s="12">
        <v>0</v>
      </c>
      <c r="I13975" s="4" t="str">
        <f t="shared" si="437"/>
        <v>2026-08</v>
      </c>
      <c r="J13975" s="7" t="str">
        <f>VLOOKUP(C13975,'[1]T. Apoyo Sistema'!$B$1:$C$89,2,0)</f>
        <v>SI</v>
      </c>
    </row>
    <row r="13976" spans="1:10" x14ac:dyDescent="0.25">
      <c r="A13976" s="4" t="str">
        <f t="shared" si="436"/>
        <v>46253-POX43-bbd1</v>
      </c>
      <c r="B13976" s="16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 t="shared" si="437"/>
        <v>2026-08</v>
      </c>
      <c r="J13976" s="7" t="str">
        <f>VLOOKUP(C13976,'[1]T. Apoyo Sistema'!$B$1:$C$89,2,0)</f>
        <v>SI</v>
      </c>
    </row>
    <row r="13977" spans="1:10" x14ac:dyDescent="0.25">
      <c r="A13977" s="4" t="str">
        <f t="shared" si="436"/>
        <v>46253-POX43-bbd2</v>
      </c>
      <c r="B13977" s="16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 t="shared" si="437"/>
        <v>2026-08</v>
      </c>
      <c r="J13977" s="7" t="str">
        <f>VLOOKUP(C13977,'[1]T. Apoyo Sistema'!$B$1:$C$89,2,0)</f>
        <v>SI</v>
      </c>
    </row>
    <row r="13978" spans="1:10" x14ac:dyDescent="0.25">
      <c r="A13978" s="4" t="str">
        <f t="shared" si="436"/>
        <v>46253-POX43-com1</v>
      </c>
      <c r="B13978" s="16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 t="shared" si="437"/>
        <v>2026-08</v>
      </c>
      <c r="J13978" s="7" t="str">
        <f>VLOOKUP(C13978,'[1]T. Apoyo Sistema'!$B$1:$C$89,2,0)</f>
        <v>SI</v>
      </c>
    </row>
    <row r="13979" spans="1:10" x14ac:dyDescent="0.25">
      <c r="A13979" s="4" t="str">
        <f t="shared" si="436"/>
        <v>46253-POX43-com2</v>
      </c>
      <c r="B13979" s="16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 t="shared" si="437"/>
        <v>2026-08</v>
      </c>
      <c r="J13979" s="7" t="str">
        <f>VLOOKUP(C13979,'[1]T. Apoyo Sistema'!$B$1:$C$89,2,0)</f>
        <v>SI</v>
      </c>
    </row>
    <row r="13980" spans="1:10" x14ac:dyDescent="0.25">
      <c r="A13980" s="4" t="str">
        <f t="shared" si="436"/>
        <v>46253-POX43-com3</v>
      </c>
      <c r="B13980" s="16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 t="shared" si="437"/>
        <v>2026-08</v>
      </c>
      <c r="J13980" s="7" t="str">
        <f>VLOOKUP(C13980,'[1]T. Apoyo Sistema'!$B$1:$C$89,2,0)</f>
        <v>SI</v>
      </c>
    </row>
    <row r="13981" spans="1:10" x14ac:dyDescent="0.25">
      <c r="A13981" s="4" t="str">
        <f t="shared" si="436"/>
        <v>46253-POX43-com4</v>
      </c>
      <c r="B13981" s="16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 t="shared" si="437"/>
        <v>2026-08</v>
      </c>
      <c r="J13981" s="7" t="str">
        <f>VLOOKUP(C13981,'[1]T. Apoyo Sistema'!$B$1:$C$89,2,0)</f>
        <v>SI</v>
      </c>
    </row>
    <row r="13982" spans="1:10" x14ac:dyDescent="0.25">
      <c r="A13982" s="4" t="str">
        <f t="shared" si="436"/>
        <v>46253-POX43-gen1</v>
      </c>
      <c r="B13982" s="16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 t="shared" si="437"/>
        <v>2026-08</v>
      </c>
      <c r="J13982" s="7" t="str">
        <f>VLOOKUP(C13982,'[1]T. Apoyo Sistema'!$B$1:$C$89,2,0)</f>
        <v>SI</v>
      </c>
    </row>
    <row r="13983" spans="1:10" x14ac:dyDescent="0.25">
      <c r="A13983" s="4" t="str">
        <f t="shared" si="436"/>
        <v>46253-POX43-gen2</v>
      </c>
      <c r="B13983" s="16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 t="shared" si="437"/>
        <v>2026-08</v>
      </c>
      <c r="J13983" s="7" t="str">
        <f>VLOOKUP(C13983,'[1]T. Apoyo Sistema'!$B$1:$C$89,2,0)</f>
        <v>SI</v>
      </c>
    </row>
    <row r="13984" spans="1:10" x14ac:dyDescent="0.25">
      <c r="A13984" s="4" t="str">
        <f t="shared" si="436"/>
        <v>46253-POX43-psa1</v>
      </c>
      <c r="B13984" s="16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 t="shared" si="437"/>
        <v>2026-08</v>
      </c>
      <c r="J13984" s="7" t="str">
        <f>VLOOKUP(C13984,'[1]T. Apoyo Sistema'!$B$1:$C$89,2,0)</f>
        <v>SI</v>
      </c>
    </row>
    <row r="13985" spans="1:10" x14ac:dyDescent="0.25">
      <c r="A13985" s="4" t="str">
        <f t="shared" si="436"/>
        <v>46253-POX43-psa2</v>
      </c>
      <c r="B13985" s="16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 t="shared" si="437"/>
        <v>2026-08</v>
      </c>
      <c r="J13985" s="7" t="str">
        <f>VLOOKUP(C13985,'[1]T. Apoyo Sistema'!$B$1:$C$89,2,0)</f>
        <v>SI</v>
      </c>
    </row>
    <row r="13986" spans="1:10" x14ac:dyDescent="0.25">
      <c r="A13986" s="4" t="str">
        <f t="shared" si="436"/>
        <v>46253-POX43-psa3</v>
      </c>
      <c r="B13986" s="16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 t="shared" si="437"/>
        <v>2026-08</v>
      </c>
      <c r="J13986" s="7" t="str">
        <f>VLOOKUP(C13986,'[1]T. Apoyo Sistema'!$B$1:$C$89,2,0)</f>
        <v>SI</v>
      </c>
    </row>
    <row r="13987" spans="1:10" x14ac:dyDescent="0.25">
      <c r="A13987" s="4" t="str">
        <f t="shared" si="436"/>
        <v>46253-POX43-psa4</v>
      </c>
      <c r="B13987" s="16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 t="shared" si="437"/>
        <v>2026-08</v>
      </c>
      <c r="J13987" s="7" t="str">
        <f>VLOOKUP(C13987,'[1]T. Apoyo Sistema'!$B$1:$C$89,2,0)</f>
        <v>SI</v>
      </c>
    </row>
    <row r="13988" spans="1:10" x14ac:dyDescent="0.25">
      <c r="A13988" s="4" t="str">
        <f t="shared" si="436"/>
        <v>46253-POX43-sec1</v>
      </c>
      <c r="B13988" s="16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 t="shared" si="437"/>
        <v>2026-08</v>
      </c>
      <c r="J13988" s="7" t="str">
        <f>VLOOKUP(C13988,'[1]T. Apoyo Sistema'!$B$1:$C$89,2,0)</f>
        <v>SI</v>
      </c>
    </row>
    <row r="13989" spans="1:10" x14ac:dyDescent="0.25">
      <c r="A13989" s="4" t="str">
        <f t="shared" si="436"/>
        <v>46253-POX43-sec2</v>
      </c>
      <c r="B13989" s="16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 t="shared" si="437"/>
        <v>2026-08</v>
      </c>
      <c r="J13989" s="7" t="str">
        <f>VLOOKUP(C13989,'[1]T. Apoyo Sistema'!$B$1:$C$89,2,0)</f>
        <v>SI</v>
      </c>
    </row>
    <row r="13990" spans="1:10" x14ac:dyDescent="0.25">
      <c r="A13990" s="4" t="str">
        <f t="shared" si="436"/>
        <v>46253-POX45-bbd1</v>
      </c>
      <c r="B13990" s="16">
        <v>46253</v>
      </c>
      <c r="C13990" s="10" t="s">
        <v>27</v>
      </c>
      <c r="D13990" s="10" t="s">
        <v>69</v>
      </c>
      <c r="E13990" s="10">
        <v>0</v>
      </c>
      <c r="F13990" s="12">
        <v>0</v>
      </c>
      <c r="G13990" s="12">
        <v>14.7</v>
      </c>
      <c r="H13990" s="12">
        <v>0</v>
      </c>
      <c r="I13990" s="4" t="str">
        <f t="shared" si="437"/>
        <v>2026-08</v>
      </c>
      <c r="J13990" s="7" t="str">
        <f>VLOOKUP(C13990,'[1]T. Apoyo Sistema'!$B$1:$C$89,2,0)</f>
        <v>SI</v>
      </c>
    </row>
    <row r="13991" spans="1:10" x14ac:dyDescent="0.25">
      <c r="A13991" s="4" t="str">
        <f t="shared" si="436"/>
        <v>46253-POX45-bbd2</v>
      </c>
      <c r="B13991" s="16">
        <v>46253</v>
      </c>
      <c r="C13991" s="10" t="s">
        <v>27</v>
      </c>
      <c r="D13991" s="10" t="s">
        <v>70</v>
      </c>
      <c r="E13991" s="10">
        <v>0</v>
      </c>
      <c r="F13991" s="12">
        <v>0</v>
      </c>
      <c r="G13991" s="12">
        <v>14.7</v>
      </c>
      <c r="H13991" s="12">
        <v>0</v>
      </c>
      <c r="I13991" s="4" t="str">
        <f t="shared" si="437"/>
        <v>2026-08</v>
      </c>
      <c r="J13991" s="7" t="str">
        <f>VLOOKUP(C13991,'[1]T. Apoyo Sistema'!$B$1:$C$89,2,0)</f>
        <v>SI</v>
      </c>
    </row>
    <row r="13992" spans="1:10" x14ac:dyDescent="0.25">
      <c r="A13992" s="4" t="str">
        <f t="shared" si="436"/>
        <v>46253-POX45-com1</v>
      </c>
      <c r="B13992" s="16">
        <v>46253</v>
      </c>
      <c r="C13992" s="10" t="s">
        <v>27</v>
      </c>
      <c r="D13992" s="10" t="s">
        <v>71</v>
      </c>
      <c r="E13992" s="10">
        <v>0</v>
      </c>
      <c r="F13992" s="12">
        <v>1.05</v>
      </c>
      <c r="G13992" s="12">
        <v>13.649999999999999</v>
      </c>
      <c r="H13992" s="12">
        <v>0</v>
      </c>
      <c r="I13992" s="4" t="str">
        <f t="shared" si="437"/>
        <v>2026-08</v>
      </c>
      <c r="J13992" s="7" t="str">
        <f>VLOOKUP(C13992,'[1]T. Apoyo Sistema'!$B$1:$C$89,2,0)</f>
        <v>SI</v>
      </c>
    </row>
    <row r="13993" spans="1:10" x14ac:dyDescent="0.25">
      <c r="A13993" s="4" t="str">
        <f t="shared" si="436"/>
        <v>46253-POX45-com2</v>
      </c>
      <c r="B13993" s="16">
        <v>46253</v>
      </c>
      <c r="C13993" s="10" t="s">
        <v>27</v>
      </c>
      <c r="D13993" s="10" t="s">
        <v>72</v>
      </c>
      <c r="E13993" s="10">
        <v>0</v>
      </c>
      <c r="F13993" s="12">
        <v>1.0666666666666667</v>
      </c>
      <c r="G13993" s="12">
        <v>13.633333333333333</v>
      </c>
      <c r="H13993" s="12">
        <v>0</v>
      </c>
      <c r="I13993" s="4" t="str">
        <f t="shared" si="437"/>
        <v>2026-08</v>
      </c>
      <c r="J13993" s="7" t="str">
        <f>VLOOKUP(C13993,'[1]T. Apoyo Sistema'!$B$1:$C$89,2,0)</f>
        <v>SI</v>
      </c>
    </row>
    <row r="13994" spans="1:10" x14ac:dyDescent="0.25">
      <c r="A13994" s="4" t="str">
        <f t="shared" si="436"/>
        <v>46253-POX45-com3</v>
      </c>
      <c r="B13994" s="16">
        <v>46253</v>
      </c>
      <c r="C13994" s="10" t="s">
        <v>27</v>
      </c>
      <c r="D13994" s="10" t="s">
        <v>77</v>
      </c>
      <c r="E13994" s="10">
        <v>1</v>
      </c>
      <c r="F13994" s="12">
        <v>0</v>
      </c>
      <c r="G13994" s="12">
        <v>0.16666666666666607</v>
      </c>
      <c r="H13994" s="12">
        <v>14.533333333333333</v>
      </c>
      <c r="I13994" s="4" t="str">
        <f t="shared" si="437"/>
        <v>2026-08</v>
      </c>
      <c r="J13994" s="7" t="str">
        <f>VLOOKUP(C13994,'[1]T. Apoyo Sistema'!$B$1:$C$89,2,0)</f>
        <v>SI</v>
      </c>
    </row>
    <row r="13995" spans="1:10" x14ac:dyDescent="0.25">
      <c r="A13995" s="4" t="str">
        <f t="shared" si="436"/>
        <v>46253-POX45-com4</v>
      </c>
      <c r="B13995" s="16">
        <v>46253</v>
      </c>
      <c r="C13995" s="10" t="s">
        <v>27</v>
      </c>
      <c r="D13995" s="10" t="s">
        <v>78</v>
      </c>
      <c r="E13995" s="10">
        <v>0</v>
      </c>
      <c r="F13995" s="12">
        <v>1.1000000000000001</v>
      </c>
      <c r="G13995" s="12">
        <v>13.6</v>
      </c>
      <c r="H13995" s="12">
        <v>0</v>
      </c>
      <c r="I13995" s="4" t="str">
        <f t="shared" si="437"/>
        <v>2026-08</v>
      </c>
      <c r="J13995" s="7" t="str">
        <f>VLOOKUP(C13995,'[1]T. Apoyo Sistema'!$B$1:$C$89,2,0)</f>
        <v>SI</v>
      </c>
    </row>
    <row r="13996" spans="1:10" x14ac:dyDescent="0.25">
      <c r="A13996" s="4" t="str">
        <f t="shared" si="436"/>
        <v>46253-POX45-gen1</v>
      </c>
      <c r="B13996" s="16">
        <v>46253</v>
      </c>
      <c r="C13996" s="10" t="s">
        <v>27</v>
      </c>
      <c r="D13996" s="10" t="s">
        <v>59</v>
      </c>
      <c r="E13996" s="10">
        <v>0</v>
      </c>
      <c r="F13996" s="12">
        <v>0.78333333333333333</v>
      </c>
      <c r="G13996" s="12">
        <v>13.916666666666666</v>
      </c>
      <c r="H13996" s="12">
        <v>0</v>
      </c>
      <c r="I13996" s="4" t="str">
        <f t="shared" si="437"/>
        <v>2026-08</v>
      </c>
      <c r="J13996" s="7" t="str">
        <f>VLOOKUP(C13996,'[1]T. Apoyo Sistema'!$B$1:$C$89,2,0)</f>
        <v>SI</v>
      </c>
    </row>
    <row r="13997" spans="1:10" x14ac:dyDescent="0.25">
      <c r="A13997" s="4" t="str">
        <f t="shared" si="436"/>
        <v>46253-POX45-gen2</v>
      </c>
      <c r="B13997" s="16">
        <v>46253</v>
      </c>
      <c r="C13997" s="10" t="s">
        <v>27</v>
      </c>
      <c r="D13997" s="10" t="s">
        <v>73</v>
      </c>
      <c r="E13997" s="10">
        <v>2</v>
      </c>
      <c r="F13997" s="12">
        <v>0.5</v>
      </c>
      <c r="G13997" s="12">
        <v>11.483333333333333</v>
      </c>
      <c r="H13997" s="12">
        <v>2.7166666666666668</v>
      </c>
      <c r="I13997" s="4" t="str">
        <f t="shared" si="437"/>
        <v>2026-08</v>
      </c>
      <c r="J13997" s="7" t="str">
        <f>VLOOKUP(C13997,'[1]T. Apoyo Sistema'!$B$1:$C$89,2,0)</f>
        <v>SI</v>
      </c>
    </row>
    <row r="13998" spans="1:10" x14ac:dyDescent="0.25">
      <c r="A13998" s="4" t="str">
        <f t="shared" si="436"/>
        <v>46253-POX45-psa1</v>
      </c>
      <c r="B13998" s="16">
        <v>46253</v>
      </c>
      <c r="C13998" s="10" t="s">
        <v>27</v>
      </c>
      <c r="D13998" s="10" t="s">
        <v>60</v>
      </c>
      <c r="E13998" s="10">
        <v>0</v>
      </c>
      <c r="F13998" s="12">
        <v>1</v>
      </c>
      <c r="G13998" s="12">
        <v>13.7</v>
      </c>
      <c r="H13998" s="12">
        <v>0</v>
      </c>
      <c r="I13998" s="4" t="str">
        <f t="shared" si="437"/>
        <v>2026-08</v>
      </c>
      <c r="J13998" s="7" t="str">
        <f>VLOOKUP(C13998,'[1]T. Apoyo Sistema'!$B$1:$C$89,2,0)</f>
        <v>SI</v>
      </c>
    </row>
    <row r="13999" spans="1:10" x14ac:dyDescent="0.25">
      <c r="A13999" s="4" t="str">
        <f t="shared" si="436"/>
        <v>46253-POX45-psa2</v>
      </c>
      <c r="B13999" s="16">
        <v>46253</v>
      </c>
      <c r="C13999" s="10" t="s">
        <v>27</v>
      </c>
      <c r="D13999" s="10" t="s">
        <v>74</v>
      </c>
      <c r="E13999" s="10">
        <v>0</v>
      </c>
      <c r="F13999" s="12">
        <v>0.98333333333333328</v>
      </c>
      <c r="G13999" s="12">
        <v>13.716666666666667</v>
      </c>
      <c r="H13999" s="12">
        <v>0</v>
      </c>
      <c r="I13999" s="4" t="str">
        <f t="shared" si="437"/>
        <v>2026-08</v>
      </c>
      <c r="J13999" s="7" t="str">
        <f>VLOOKUP(C13999,'[1]T. Apoyo Sistema'!$B$1:$C$89,2,0)</f>
        <v>SI</v>
      </c>
    </row>
    <row r="14000" spans="1:10" x14ac:dyDescent="0.25">
      <c r="A14000" s="4" t="str">
        <f t="shared" si="436"/>
        <v>46253-POX45-psa3</v>
      </c>
      <c r="B14000" s="16">
        <v>46253</v>
      </c>
      <c r="C14000" s="10" t="s">
        <v>27</v>
      </c>
      <c r="D14000" s="10" t="s">
        <v>79</v>
      </c>
      <c r="E14000" s="10">
        <v>0</v>
      </c>
      <c r="F14000" s="12">
        <v>0.05</v>
      </c>
      <c r="G14000" s="12">
        <v>14.649999999999999</v>
      </c>
      <c r="H14000" s="12">
        <v>0</v>
      </c>
      <c r="I14000" s="4" t="str">
        <f t="shared" si="437"/>
        <v>2026-08</v>
      </c>
      <c r="J14000" s="7" t="str">
        <f>VLOOKUP(C14000,'[1]T. Apoyo Sistema'!$B$1:$C$89,2,0)</f>
        <v>SI</v>
      </c>
    </row>
    <row r="14001" spans="1:10" x14ac:dyDescent="0.25">
      <c r="A14001" s="4" t="str">
        <f t="shared" si="436"/>
        <v>46253-POX45-psa4</v>
      </c>
      <c r="B14001" s="16">
        <v>46253</v>
      </c>
      <c r="C14001" s="10" t="s">
        <v>27</v>
      </c>
      <c r="D14001" s="10" t="s">
        <v>80</v>
      </c>
      <c r="E14001" s="10">
        <v>0</v>
      </c>
      <c r="F14001" s="12">
        <v>1</v>
      </c>
      <c r="G14001" s="12">
        <v>13.7</v>
      </c>
      <c r="H14001" s="12">
        <v>0</v>
      </c>
      <c r="I14001" s="4" t="str">
        <f t="shared" si="437"/>
        <v>2026-08</v>
      </c>
      <c r="J14001" s="7" t="str">
        <f>VLOOKUP(C14001,'[1]T. Apoyo Sistema'!$B$1:$C$89,2,0)</f>
        <v>SI</v>
      </c>
    </row>
    <row r="14002" spans="1:10" x14ac:dyDescent="0.25">
      <c r="A14002" s="4" t="str">
        <f t="shared" si="436"/>
        <v>46253-POX45-sec1</v>
      </c>
      <c r="B14002" s="16">
        <v>46253</v>
      </c>
      <c r="C14002" s="10" t="s">
        <v>27</v>
      </c>
      <c r="D14002" s="10" t="s">
        <v>75</v>
      </c>
      <c r="E14002" s="10">
        <v>0</v>
      </c>
      <c r="F14002" s="12">
        <v>1.1833333333333333</v>
      </c>
      <c r="G14002" s="12">
        <v>13.516666666666666</v>
      </c>
      <c r="H14002" s="12">
        <v>0</v>
      </c>
      <c r="I14002" s="4" t="str">
        <f t="shared" si="437"/>
        <v>2026-08</v>
      </c>
      <c r="J14002" s="7" t="str">
        <f>VLOOKUP(C14002,'[1]T. Apoyo Sistema'!$B$1:$C$89,2,0)</f>
        <v>SI</v>
      </c>
    </row>
    <row r="14003" spans="1:10" x14ac:dyDescent="0.25">
      <c r="A14003" s="4" t="str">
        <f t="shared" si="436"/>
        <v>46253-POX45-sec2</v>
      </c>
      <c r="B14003" s="16">
        <v>46253</v>
      </c>
      <c r="C14003" s="10" t="s">
        <v>27</v>
      </c>
      <c r="D14003" s="10" t="s">
        <v>76</v>
      </c>
      <c r="E14003" s="10">
        <v>0</v>
      </c>
      <c r="F14003" s="12">
        <v>1.1833333333333333</v>
      </c>
      <c r="G14003" s="12">
        <v>13.516666666666666</v>
      </c>
      <c r="H14003" s="12">
        <v>0</v>
      </c>
      <c r="I14003" s="4" t="str">
        <f t="shared" si="437"/>
        <v>2026-08</v>
      </c>
      <c r="J14003" s="7" t="str">
        <f>VLOOKUP(C14003,'[1]T. Apoyo Sistema'!$B$1:$C$89,2,0)</f>
        <v>SI</v>
      </c>
    </row>
    <row r="14004" spans="1:10" x14ac:dyDescent="0.25">
      <c r="A14004" s="4" t="str">
        <f t="shared" si="436"/>
        <v>46253-POX46-bbd1</v>
      </c>
      <c r="B14004" s="16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 t="shared" si="437"/>
        <v>2026-08</v>
      </c>
      <c r="J14004" s="7" t="str">
        <f>VLOOKUP(C14004,'[1]T. Apoyo Sistema'!$B$1:$C$89,2,0)</f>
        <v>SI</v>
      </c>
    </row>
    <row r="14005" spans="1:10" x14ac:dyDescent="0.25">
      <c r="A14005" s="4" t="str">
        <f t="shared" si="436"/>
        <v>46253-POX46-bbd2</v>
      </c>
      <c r="B14005" s="16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 t="shared" si="437"/>
        <v>2026-08</v>
      </c>
      <c r="J14005" s="7" t="str">
        <f>VLOOKUP(C14005,'[1]T. Apoyo Sistema'!$B$1:$C$89,2,0)</f>
        <v>SI</v>
      </c>
    </row>
    <row r="14006" spans="1:10" x14ac:dyDescent="0.25">
      <c r="A14006" s="4" t="str">
        <f t="shared" si="436"/>
        <v>46253-POX46-com1</v>
      </c>
      <c r="B14006" s="16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 t="shared" si="437"/>
        <v>2026-08</v>
      </c>
      <c r="J14006" s="7" t="str">
        <f>VLOOKUP(C14006,'[1]T. Apoyo Sistema'!$B$1:$C$89,2,0)</f>
        <v>SI</v>
      </c>
    </row>
    <row r="14007" spans="1:10" x14ac:dyDescent="0.25">
      <c r="A14007" s="4" t="str">
        <f t="shared" si="436"/>
        <v>46253-POX46-com2</v>
      </c>
      <c r="B14007" s="16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 t="shared" si="437"/>
        <v>2026-08</v>
      </c>
      <c r="J14007" s="7" t="str">
        <f>VLOOKUP(C14007,'[1]T. Apoyo Sistema'!$B$1:$C$89,2,0)</f>
        <v>SI</v>
      </c>
    </row>
    <row r="14008" spans="1:10" x14ac:dyDescent="0.25">
      <c r="A14008" s="4" t="str">
        <f t="shared" si="436"/>
        <v>46253-POX46-com3</v>
      </c>
      <c r="B14008" s="16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 t="shared" si="437"/>
        <v>2026-08</v>
      </c>
      <c r="J14008" s="7" t="str">
        <f>VLOOKUP(C14008,'[1]T. Apoyo Sistema'!$B$1:$C$89,2,0)</f>
        <v>SI</v>
      </c>
    </row>
    <row r="14009" spans="1:10" x14ac:dyDescent="0.25">
      <c r="A14009" s="4" t="str">
        <f t="shared" si="436"/>
        <v>46253-POX46-gen1</v>
      </c>
      <c r="B14009" s="16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 t="shared" si="437"/>
        <v>2026-08</v>
      </c>
      <c r="J14009" s="7" t="str">
        <f>VLOOKUP(C14009,'[1]T. Apoyo Sistema'!$B$1:$C$89,2,0)</f>
        <v>SI</v>
      </c>
    </row>
    <row r="14010" spans="1:10" x14ac:dyDescent="0.25">
      <c r="A14010" s="4" t="str">
        <f t="shared" si="436"/>
        <v>46253-POX46-gen2</v>
      </c>
      <c r="B14010" s="16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 t="shared" si="437"/>
        <v>2026-08</v>
      </c>
      <c r="J14010" s="7" t="str">
        <f>VLOOKUP(C14010,'[1]T. Apoyo Sistema'!$B$1:$C$89,2,0)</f>
        <v>SI</v>
      </c>
    </row>
    <row r="14011" spans="1:10" x14ac:dyDescent="0.25">
      <c r="A14011" s="4" t="str">
        <f t="shared" si="436"/>
        <v>46253-POX46-psa1</v>
      </c>
      <c r="B14011" s="16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 t="shared" si="437"/>
        <v>2026-08</v>
      </c>
      <c r="J14011" s="7" t="str">
        <f>VLOOKUP(C14011,'[1]T. Apoyo Sistema'!$B$1:$C$89,2,0)</f>
        <v>SI</v>
      </c>
    </row>
    <row r="14012" spans="1:10" x14ac:dyDescent="0.25">
      <c r="A14012" s="4" t="str">
        <f t="shared" si="436"/>
        <v>46253-POX46-psa2</v>
      </c>
      <c r="B14012" s="16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 t="shared" si="437"/>
        <v>2026-08</v>
      </c>
      <c r="J14012" s="7" t="str">
        <f>VLOOKUP(C14012,'[1]T. Apoyo Sistema'!$B$1:$C$89,2,0)</f>
        <v>SI</v>
      </c>
    </row>
    <row r="14013" spans="1:10" x14ac:dyDescent="0.25">
      <c r="A14013" s="4" t="str">
        <f t="shared" si="436"/>
        <v>46253-POX46-psa3</v>
      </c>
      <c r="B14013" s="16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 t="shared" si="437"/>
        <v>2026-08</v>
      </c>
      <c r="J14013" s="7" t="str">
        <f>VLOOKUP(C14013,'[1]T. Apoyo Sistema'!$B$1:$C$89,2,0)</f>
        <v>SI</v>
      </c>
    </row>
    <row r="14014" spans="1:10" x14ac:dyDescent="0.25">
      <c r="A14014" s="4" t="str">
        <f t="shared" si="436"/>
        <v>46253-POX46-psa4</v>
      </c>
      <c r="B14014" s="16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 t="shared" si="437"/>
        <v>2026-08</v>
      </c>
      <c r="J14014" s="7" t="str">
        <f>VLOOKUP(C14014,'[1]T. Apoyo Sistema'!$B$1:$C$89,2,0)</f>
        <v>SI</v>
      </c>
    </row>
    <row r="14015" spans="1:10" x14ac:dyDescent="0.25">
      <c r="A14015" s="4" t="str">
        <f t="shared" si="436"/>
        <v>46253-POX46-psa5</v>
      </c>
      <c r="B14015" s="16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 t="shared" si="437"/>
        <v>2026-08</v>
      </c>
      <c r="J14015" s="7" t="str">
        <f>VLOOKUP(C14015,'[1]T. Apoyo Sistema'!$B$1:$C$89,2,0)</f>
        <v>SI</v>
      </c>
    </row>
    <row r="14016" spans="1:10" x14ac:dyDescent="0.25">
      <c r="A14016" s="4" t="str">
        <f t="shared" si="436"/>
        <v>46253-POX46-psa6</v>
      </c>
      <c r="B14016" s="16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 t="shared" si="437"/>
        <v>2026-08</v>
      </c>
      <c r="J14016" s="7" t="str">
        <f>VLOOKUP(C14016,'[1]T. Apoyo Sistema'!$B$1:$C$89,2,0)</f>
        <v>SI</v>
      </c>
    </row>
    <row r="14017" spans="1:10" x14ac:dyDescent="0.25">
      <c r="A14017" s="4" t="str">
        <f t="shared" si="436"/>
        <v>46253-POX46-sec1</v>
      </c>
      <c r="B14017" s="16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 t="shared" si="437"/>
        <v>2026-08</v>
      </c>
      <c r="J14017" s="7" t="str">
        <f>VLOOKUP(C14017,'[1]T. Apoyo Sistema'!$B$1:$C$89,2,0)</f>
        <v>SI</v>
      </c>
    </row>
    <row r="14018" spans="1:10" x14ac:dyDescent="0.25">
      <c r="A14018" s="4" t="str">
        <f t="shared" ref="A14018:A14081" si="438">CONCATENATE(B14018,"-",C14018,"-",D14018)</f>
        <v>46253-POX46-sec2</v>
      </c>
      <c r="B14018" s="16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 t="shared" ref="I14018:I14081" si="439">TEXT(B14018,"yyyy-mm")</f>
        <v>2026-08</v>
      </c>
      <c r="J14018" s="7" t="str">
        <f>VLOOKUP(C14018,'[1]T. Apoyo Sistema'!$B$1:$C$89,2,0)</f>
        <v>SI</v>
      </c>
    </row>
    <row r="14019" spans="1:10" x14ac:dyDescent="0.25">
      <c r="A14019" s="4" t="str">
        <f t="shared" si="438"/>
        <v>46253-POX47-bbd1</v>
      </c>
      <c r="B14019" s="16">
        <v>46253</v>
      </c>
      <c r="C14019" s="10" t="s">
        <v>97</v>
      </c>
      <c r="D14019" s="10" t="s">
        <v>69</v>
      </c>
      <c r="E14019" s="10">
        <v>0</v>
      </c>
      <c r="F14019" s="12">
        <v>6.6666666666666666E-2</v>
      </c>
      <c r="G14019" s="12">
        <v>15.883333333333333</v>
      </c>
      <c r="H14019" s="12">
        <v>0</v>
      </c>
      <c r="I14019" s="4" t="str">
        <f t="shared" si="439"/>
        <v>2026-08</v>
      </c>
      <c r="J14019" s="7" t="str">
        <f>VLOOKUP(C14019,'[1]T. Apoyo Sistema'!$B$1:$C$89,2,0)</f>
        <v>SI</v>
      </c>
    </row>
    <row r="14020" spans="1:10" x14ac:dyDescent="0.25">
      <c r="A14020" s="4" t="str">
        <f t="shared" si="438"/>
        <v>46253-POX47-bbd2</v>
      </c>
      <c r="B14020" s="16">
        <v>46253</v>
      </c>
      <c r="C14020" s="10" t="s">
        <v>97</v>
      </c>
      <c r="D14020" s="10" t="s">
        <v>70</v>
      </c>
      <c r="E14020" s="10">
        <v>0</v>
      </c>
      <c r="F14020" s="12">
        <v>6.6666666666666666E-2</v>
      </c>
      <c r="G14020" s="12">
        <v>15.883333333333333</v>
      </c>
      <c r="H14020" s="12">
        <v>0</v>
      </c>
      <c r="I14020" s="4" t="str">
        <f t="shared" si="439"/>
        <v>2026-08</v>
      </c>
      <c r="J14020" s="7" t="str">
        <f>VLOOKUP(C14020,'[1]T. Apoyo Sistema'!$B$1:$C$89,2,0)</f>
        <v>SI</v>
      </c>
    </row>
    <row r="14021" spans="1:10" x14ac:dyDescent="0.25">
      <c r="A14021" s="4" t="str">
        <f t="shared" si="438"/>
        <v>46253-POX47-com1</v>
      </c>
      <c r="B14021" s="16">
        <v>46253</v>
      </c>
      <c r="C14021" s="10" t="s">
        <v>97</v>
      </c>
      <c r="D14021" s="10" t="s">
        <v>71</v>
      </c>
      <c r="E14021" s="10">
        <v>0</v>
      </c>
      <c r="F14021" s="12">
        <v>9.1</v>
      </c>
      <c r="G14021" s="12">
        <v>6.85</v>
      </c>
      <c r="H14021" s="12">
        <v>0</v>
      </c>
      <c r="I14021" s="4" t="str">
        <f t="shared" si="439"/>
        <v>2026-08</v>
      </c>
      <c r="J14021" s="7" t="str">
        <f>VLOOKUP(C14021,'[1]T. Apoyo Sistema'!$B$1:$C$89,2,0)</f>
        <v>SI</v>
      </c>
    </row>
    <row r="14022" spans="1:10" x14ac:dyDescent="0.25">
      <c r="A14022" s="4" t="str">
        <f t="shared" si="438"/>
        <v>46253-POX47-com2</v>
      </c>
      <c r="B14022" s="16">
        <v>46253</v>
      </c>
      <c r="C14022" s="10" t="s">
        <v>97</v>
      </c>
      <c r="D14022" s="10" t="s">
        <v>72</v>
      </c>
      <c r="E14022" s="10">
        <v>0</v>
      </c>
      <c r="F14022" s="12">
        <v>9.0833333333333339</v>
      </c>
      <c r="G14022" s="12">
        <v>6.8666666666666654</v>
      </c>
      <c r="H14022" s="12">
        <v>0</v>
      </c>
      <c r="I14022" s="4" t="str">
        <f t="shared" si="439"/>
        <v>2026-08</v>
      </c>
      <c r="J14022" s="7" t="str">
        <f>VLOOKUP(C14022,'[1]T. Apoyo Sistema'!$B$1:$C$89,2,0)</f>
        <v>SI</v>
      </c>
    </row>
    <row r="14023" spans="1:10" x14ac:dyDescent="0.25">
      <c r="A14023" s="4" t="str">
        <f t="shared" si="438"/>
        <v>46253-POX47-com3</v>
      </c>
      <c r="B14023" s="16">
        <v>46253</v>
      </c>
      <c r="C14023" s="10" t="s">
        <v>97</v>
      </c>
      <c r="D14023" s="10" t="s">
        <v>77</v>
      </c>
      <c r="E14023" s="10">
        <v>0</v>
      </c>
      <c r="F14023" s="12">
        <v>8.9166666666666661</v>
      </c>
      <c r="G14023" s="12">
        <v>7.0333333333333332</v>
      </c>
      <c r="H14023" s="12">
        <v>0</v>
      </c>
      <c r="I14023" s="4" t="str">
        <f t="shared" si="439"/>
        <v>2026-08</v>
      </c>
      <c r="J14023" s="7" t="str">
        <f>VLOOKUP(C14023,'[1]T. Apoyo Sistema'!$B$1:$C$89,2,0)</f>
        <v>SI</v>
      </c>
    </row>
    <row r="14024" spans="1:10" x14ac:dyDescent="0.25">
      <c r="A14024" s="4" t="str">
        <f t="shared" si="438"/>
        <v>46253-POX47-com4</v>
      </c>
      <c r="B14024" s="16">
        <v>46253</v>
      </c>
      <c r="C14024" s="10" t="s">
        <v>97</v>
      </c>
      <c r="D14024" s="10" t="s">
        <v>78</v>
      </c>
      <c r="E14024" s="10">
        <v>0</v>
      </c>
      <c r="F14024" s="12">
        <v>9.4</v>
      </c>
      <c r="G14024" s="12">
        <v>6.5499999999999989</v>
      </c>
      <c r="H14024" s="12">
        <v>0</v>
      </c>
      <c r="I14024" s="4" t="str">
        <f t="shared" si="439"/>
        <v>2026-08</v>
      </c>
      <c r="J14024" s="7" t="str">
        <f>VLOOKUP(C14024,'[1]T. Apoyo Sistema'!$B$1:$C$89,2,0)</f>
        <v>SI</v>
      </c>
    </row>
    <row r="14025" spans="1:10" x14ac:dyDescent="0.25">
      <c r="A14025" s="4" t="str">
        <f t="shared" si="438"/>
        <v>46253-POX47-gen1</v>
      </c>
      <c r="B14025" s="16">
        <v>46253</v>
      </c>
      <c r="C14025" s="10" t="s">
        <v>97</v>
      </c>
      <c r="D14025" s="10" t="s">
        <v>59</v>
      </c>
      <c r="E14025" s="10">
        <v>0</v>
      </c>
      <c r="F14025" s="12">
        <v>10.366666666666667</v>
      </c>
      <c r="G14025" s="12">
        <v>5.5833333333333321</v>
      </c>
      <c r="H14025" s="12">
        <v>0</v>
      </c>
      <c r="I14025" s="4" t="str">
        <f t="shared" si="439"/>
        <v>2026-08</v>
      </c>
      <c r="J14025" s="7" t="str">
        <f>VLOOKUP(C14025,'[1]T. Apoyo Sistema'!$B$1:$C$89,2,0)</f>
        <v>SI</v>
      </c>
    </row>
    <row r="14026" spans="1:10" x14ac:dyDescent="0.25">
      <c r="A14026" s="4" t="str">
        <f t="shared" si="438"/>
        <v>46253-POX47-gen2</v>
      </c>
      <c r="B14026" s="16">
        <v>46253</v>
      </c>
      <c r="C14026" s="10" t="s">
        <v>97</v>
      </c>
      <c r="D14026" s="10" t="s">
        <v>73</v>
      </c>
      <c r="E14026" s="10">
        <v>0</v>
      </c>
      <c r="F14026" s="12">
        <v>0</v>
      </c>
      <c r="G14026" s="12">
        <v>15.95</v>
      </c>
      <c r="H14026" s="12">
        <v>0</v>
      </c>
      <c r="I14026" s="4" t="str">
        <f t="shared" si="439"/>
        <v>2026-08</v>
      </c>
      <c r="J14026" s="7" t="str">
        <f>VLOOKUP(C14026,'[1]T. Apoyo Sistema'!$B$1:$C$89,2,0)</f>
        <v>SI</v>
      </c>
    </row>
    <row r="14027" spans="1:10" x14ac:dyDescent="0.25">
      <c r="A14027" s="4" t="str">
        <f t="shared" si="438"/>
        <v>46253-POX47-psa1</v>
      </c>
      <c r="B14027" s="16">
        <v>46253</v>
      </c>
      <c r="C14027" s="10" t="s">
        <v>97</v>
      </c>
      <c r="D14027" s="10" t="s">
        <v>60</v>
      </c>
      <c r="E14027" s="10">
        <v>0</v>
      </c>
      <c r="F14027" s="12">
        <v>8.5166666666666675</v>
      </c>
      <c r="G14027" s="12">
        <v>7.4333333333333318</v>
      </c>
      <c r="H14027" s="12">
        <v>0</v>
      </c>
      <c r="I14027" s="4" t="str">
        <f t="shared" si="439"/>
        <v>2026-08</v>
      </c>
      <c r="J14027" s="7" t="str">
        <f>VLOOKUP(C14027,'[1]T. Apoyo Sistema'!$B$1:$C$89,2,0)</f>
        <v>SI</v>
      </c>
    </row>
    <row r="14028" spans="1:10" x14ac:dyDescent="0.25">
      <c r="A14028" s="4" t="str">
        <f t="shared" si="438"/>
        <v>46253-POX47-psa2</v>
      </c>
      <c r="B14028" s="16">
        <v>46253</v>
      </c>
      <c r="C14028" s="10" t="s">
        <v>97</v>
      </c>
      <c r="D14028" s="10" t="s">
        <v>74</v>
      </c>
      <c r="E14028" s="10">
        <v>0</v>
      </c>
      <c r="F14028" s="12">
        <v>8.3666666666666671</v>
      </c>
      <c r="G14028" s="12">
        <v>7.5833333333333321</v>
      </c>
      <c r="H14028" s="12">
        <v>0</v>
      </c>
      <c r="I14028" s="4" t="str">
        <f t="shared" si="439"/>
        <v>2026-08</v>
      </c>
      <c r="J14028" s="7" t="str">
        <f>VLOOKUP(C14028,'[1]T. Apoyo Sistema'!$B$1:$C$89,2,0)</f>
        <v>SI</v>
      </c>
    </row>
    <row r="14029" spans="1:10" x14ac:dyDescent="0.25">
      <c r="A14029" s="4" t="str">
        <f t="shared" si="438"/>
        <v>46253-POX47-psa3</v>
      </c>
      <c r="B14029" s="16">
        <v>46253</v>
      </c>
      <c r="C14029" s="10" t="s">
        <v>97</v>
      </c>
      <c r="D14029" s="10" t="s">
        <v>79</v>
      </c>
      <c r="E14029" s="10">
        <v>0</v>
      </c>
      <c r="F14029" s="12">
        <v>8.3333333333333339</v>
      </c>
      <c r="G14029" s="12">
        <v>7.6166666666666654</v>
      </c>
      <c r="H14029" s="12">
        <v>0</v>
      </c>
      <c r="I14029" s="4" t="str">
        <f t="shared" si="439"/>
        <v>2026-08</v>
      </c>
      <c r="J14029" s="7" t="str">
        <f>VLOOKUP(C14029,'[1]T. Apoyo Sistema'!$B$1:$C$89,2,0)</f>
        <v>SI</v>
      </c>
    </row>
    <row r="14030" spans="1:10" x14ac:dyDescent="0.25">
      <c r="A14030" s="4" t="str">
        <f t="shared" si="438"/>
        <v>46253-POX47-psa4</v>
      </c>
      <c r="B14030" s="16">
        <v>46253</v>
      </c>
      <c r="C14030" s="10" t="s">
        <v>97</v>
      </c>
      <c r="D14030" s="10" t="s">
        <v>80</v>
      </c>
      <c r="E14030" s="10">
        <v>0</v>
      </c>
      <c r="F14030" s="12">
        <v>8.5333333333333332</v>
      </c>
      <c r="G14030" s="12">
        <v>7.4166666666666661</v>
      </c>
      <c r="H14030" s="12">
        <v>0</v>
      </c>
      <c r="I14030" s="4" t="str">
        <f t="shared" si="439"/>
        <v>2026-08</v>
      </c>
      <c r="J14030" s="7" t="str">
        <f>VLOOKUP(C14030,'[1]T. Apoyo Sistema'!$B$1:$C$89,2,0)</f>
        <v>SI</v>
      </c>
    </row>
    <row r="14031" spans="1:10" x14ac:dyDescent="0.25">
      <c r="A14031" s="4" t="str">
        <f t="shared" si="438"/>
        <v>46253-POX47-sec1</v>
      </c>
      <c r="B14031" s="16">
        <v>46253</v>
      </c>
      <c r="C14031" s="10" t="s">
        <v>97</v>
      </c>
      <c r="D14031" s="10" t="s">
        <v>75</v>
      </c>
      <c r="E14031" s="10">
        <v>0</v>
      </c>
      <c r="F14031" s="12">
        <v>9.8333333333333339</v>
      </c>
      <c r="G14031" s="12">
        <v>6.1166666666666654</v>
      </c>
      <c r="H14031" s="12">
        <v>0</v>
      </c>
      <c r="I14031" s="4" t="str">
        <f t="shared" si="439"/>
        <v>2026-08</v>
      </c>
      <c r="J14031" s="7" t="str">
        <f>VLOOKUP(C14031,'[1]T. Apoyo Sistema'!$B$1:$C$89,2,0)</f>
        <v>SI</v>
      </c>
    </row>
    <row r="14032" spans="1:10" x14ac:dyDescent="0.25">
      <c r="A14032" s="4" t="str">
        <f t="shared" si="438"/>
        <v>46253-POX47-sec2</v>
      </c>
      <c r="B14032" s="16">
        <v>46253</v>
      </c>
      <c r="C14032" s="10" t="s">
        <v>97</v>
      </c>
      <c r="D14032" s="10" t="s">
        <v>76</v>
      </c>
      <c r="E14032" s="10">
        <v>0</v>
      </c>
      <c r="F14032" s="12">
        <v>9.8333333333333339</v>
      </c>
      <c r="G14032" s="12">
        <v>6.1166666666666654</v>
      </c>
      <c r="H14032" s="12">
        <v>0</v>
      </c>
      <c r="I14032" s="4" t="str">
        <f t="shared" si="439"/>
        <v>2026-08</v>
      </c>
      <c r="J14032" s="7" t="str">
        <f>VLOOKUP(C14032,'[1]T. Apoyo Sistema'!$B$1:$C$89,2,0)</f>
        <v>SI</v>
      </c>
    </row>
    <row r="14033" spans="1:10" x14ac:dyDescent="0.25">
      <c r="A14033" s="4" t="str">
        <f t="shared" si="438"/>
        <v>46253-POX48-bbd1</v>
      </c>
      <c r="B14033" s="16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 t="shared" si="439"/>
        <v>2026-08</v>
      </c>
      <c r="J14033" s="7" t="str">
        <f>VLOOKUP(C14033,'[1]T. Apoyo Sistema'!$B$1:$C$89,2,0)</f>
        <v>SI</v>
      </c>
    </row>
    <row r="14034" spans="1:10" x14ac:dyDescent="0.25">
      <c r="A14034" s="4" t="str">
        <f t="shared" si="438"/>
        <v>46253-POX48-bbd2</v>
      </c>
      <c r="B14034" s="16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 t="shared" si="439"/>
        <v>2026-08</v>
      </c>
      <c r="J14034" s="7" t="str">
        <f>VLOOKUP(C14034,'[1]T. Apoyo Sistema'!$B$1:$C$89,2,0)</f>
        <v>SI</v>
      </c>
    </row>
    <row r="14035" spans="1:10" x14ac:dyDescent="0.25">
      <c r="A14035" s="4" t="str">
        <f t="shared" si="438"/>
        <v>46253-POX48-com1</v>
      </c>
      <c r="B14035" s="16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 t="shared" si="439"/>
        <v>2026-08</v>
      </c>
      <c r="J14035" s="7" t="str">
        <f>VLOOKUP(C14035,'[1]T. Apoyo Sistema'!$B$1:$C$89,2,0)</f>
        <v>SI</v>
      </c>
    </row>
    <row r="14036" spans="1:10" x14ac:dyDescent="0.25">
      <c r="A14036" s="4" t="str">
        <f t="shared" si="438"/>
        <v>46253-POX48-com2</v>
      </c>
      <c r="B14036" s="16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 t="shared" si="439"/>
        <v>2026-08</v>
      </c>
      <c r="J14036" s="7" t="str">
        <f>VLOOKUP(C14036,'[1]T. Apoyo Sistema'!$B$1:$C$89,2,0)</f>
        <v>SI</v>
      </c>
    </row>
    <row r="14037" spans="1:10" x14ac:dyDescent="0.25">
      <c r="A14037" s="4" t="str">
        <f t="shared" si="438"/>
        <v>46253-POX48-com3</v>
      </c>
      <c r="B14037" s="16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 t="shared" si="439"/>
        <v>2026-08</v>
      </c>
      <c r="J14037" s="7" t="str">
        <f>VLOOKUP(C14037,'[1]T. Apoyo Sistema'!$B$1:$C$89,2,0)</f>
        <v>SI</v>
      </c>
    </row>
    <row r="14038" spans="1:10" x14ac:dyDescent="0.25">
      <c r="A14038" s="4" t="str">
        <f t="shared" si="438"/>
        <v>46253-POX48-gen1</v>
      </c>
      <c r="B14038" s="16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 t="shared" si="439"/>
        <v>2026-08</v>
      </c>
      <c r="J14038" s="7" t="str">
        <f>VLOOKUP(C14038,'[1]T. Apoyo Sistema'!$B$1:$C$89,2,0)</f>
        <v>SI</v>
      </c>
    </row>
    <row r="14039" spans="1:10" x14ac:dyDescent="0.25">
      <c r="A14039" s="4" t="str">
        <f t="shared" si="438"/>
        <v>46253-POX48-gen2</v>
      </c>
      <c r="B14039" s="16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 t="shared" si="439"/>
        <v>2026-08</v>
      </c>
      <c r="J14039" s="7" t="str">
        <f>VLOOKUP(C14039,'[1]T. Apoyo Sistema'!$B$1:$C$89,2,0)</f>
        <v>SI</v>
      </c>
    </row>
    <row r="14040" spans="1:10" x14ac:dyDescent="0.25">
      <c r="A14040" s="4" t="str">
        <f t="shared" si="438"/>
        <v>46253-POX48-psa1</v>
      </c>
      <c r="B14040" s="16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 t="shared" si="439"/>
        <v>2026-08</v>
      </c>
      <c r="J14040" s="7" t="str">
        <f>VLOOKUP(C14040,'[1]T. Apoyo Sistema'!$B$1:$C$89,2,0)</f>
        <v>SI</v>
      </c>
    </row>
    <row r="14041" spans="1:10" x14ac:dyDescent="0.25">
      <c r="A14041" s="4" t="str">
        <f t="shared" si="438"/>
        <v>46253-POX48-psa2</v>
      </c>
      <c r="B14041" s="16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 t="shared" si="439"/>
        <v>2026-08</v>
      </c>
      <c r="J14041" s="7" t="str">
        <f>VLOOKUP(C14041,'[1]T. Apoyo Sistema'!$B$1:$C$89,2,0)</f>
        <v>SI</v>
      </c>
    </row>
    <row r="14042" spans="1:10" x14ac:dyDescent="0.25">
      <c r="A14042" s="4" t="str">
        <f t="shared" si="438"/>
        <v>46253-POX48-psa3</v>
      </c>
      <c r="B14042" s="16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 t="shared" si="439"/>
        <v>2026-08</v>
      </c>
      <c r="J14042" s="7" t="str">
        <f>VLOOKUP(C14042,'[1]T. Apoyo Sistema'!$B$1:$C$89,2,0)</f>
        <v>SI</v>
      </c>
    </row>
    <row r="14043" spans="1:10" x14ac:dyDescent="0.25">
      <c r="A14043" s="4" t="str">
        <f t="shared" si="438"/>
        <v>46253-POX48-psa4</v>
      </c>
      <c r="B14043" s="16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 t="shared" si="439"/>
        <v>2026-08</v>
      </c>
      <c r="J14043" s="7" t="str">
        <f>VLOOKUP(C14043,'[1]T. Apoyo Sistema'!$B$1:$C$89,2,0)</f>
        <v>SI</v>
      </c>
    </row>
    <row r="14044" spans="1:10" x14ac:dyDescent="0.25">
      <c r="A14044" s="4" t="str">
        <f t="shared" si="438"/>
        <v>46253-POX48-psa5</v>
      </c>
      <c r="B14044" s="16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 t="shared" si="439"/>
        <v>2026-08</v>
      </c>
      <c r="J14044" s="7" t="str">
        <f>VLOOKUP(C14044,'[1]T. Apoyo Sistema'!$B$1:$C$89,2,0)</f>
        <v>SI</v>
      </c>
    </row>
    <row r="14045" spans="1:10" x14ac:dyDescent="0.25">
      <c r="A14045" s="4" t="str">
        <f t="shared" si="438"/>
        <v>46253-POX48-psa6</v>
      </c>
      <c r="B14045" s="16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 t="shared" si="439"/>
        <v>2026-08</v>
      </c>
      <c r="J14045" s="7" t="str">
        <f>VLOOKUP(C14045,'[1]T. Apoyo Sistema'!$B$1:$C$89,2,0)</f>
        <v>SI</v>
      </c>
    </row>
    <row r="14046" spans="1:10" x14ac:dyDescent="0.25">
      <c r="A14046" s="4" t="str">
        <f t="shared" si="438"/>
        <v>46253-POX48-sec1</v>
      </c>
      <c r="B14046" s="16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 t="shared" si="439"/>
        <v>2026-08</v>
      </c>
      <c r="J14046" s="7" t="str">
        <f>VLOOKUP(C14046,'[1]T. Apoyo Sistema'!$B$1:$C$89,2,0)</f>
        <v>SI</v>
      </c>
    </row>
    <row r="14047" spans="1:10" x14ac:dyDescent="0.25">
      <c r="A14047" s="4" t="str">
        <f t="shared" si="438"/>
        <v>46253-POX48-sec2</v>
      </c>
      <c r="B14047" s="16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 t="shared" si="439"/>
        <v>2026-08</v>
      </c>
      <c r="J14047" s="7" t="str">
        <f>VLOOKUP(C14047,'[1]T. Apoyo Sistema'!$B$1:$C$89,2,0)</f>
        <v>SI</v>
      </c>
    </row>
    <row r="14048" spans="1:10" x14ac:dyDescent="0.25">
      <c r="A14048" s="4" t="str">
        <f t="shared" si="438"/>
        <v>46253-POX49-bbd1</v>
      </c>
      <c r="B14048" s="16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 t="shared" si="439"/>
        <v>2026-08</v>
      </c>
      <c r="J14048" s="7" t="str">
        <f>VLOOKUP(C14048,'[1]T. Apoyo Sistema'!$B$1:$C$89,2,0)</f>
        <v>SI</v>
      </c>
    </row>
    <row r="14049" spans="1:10" x14ac:dyDescent="0.25">
      <c r="A14049" s="4" t="str">
        <f t="shared" si="438"/>
        <v>46253-POX49-bbd2</v>
      </c>
      <c r="B14049" s="16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 t="shared" si="439"/>
        <v>2026-08</v>
      </c>
      <c r="J14049" s="7" t="str">
        <f>VLOOKUP(C14049,'[1]T. Apoyo Sistema'!$B$1:$C$89,2,0)</f>
        <v>SI</v>
      </c>
    </row>
    <row r="14050" spans="1:10" x14ac:dyDescent="0.25">
      <c r="A14050" s="4" t="str">
        <f t="shared" si="438"/>
        <v>46253-POX49-com1</v>
      </c>
      <c r="B14050" s="16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 t="shared" si="439"/>
        <v>2026-08</v>
      </c>
      <c r="J14050" s="7" t="str">
        <f>VLOOKUP(C14050,'[1]T. Apoyo Sistema'!$B$1:$C$89,2,0)</f>
        <v>SI</v>
      </c>
    </row>
    <row r="14051" spans="1:10" x14ac:dyDescent="0.25">
      <c r="A14051" s="4" t="str">
        <f t="shared" si="438"/>
        <v>46253-POX49-com2</v>
      </c>
      <c r="B14051" s="16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 t="shared" si="439"/>
        <v>2026-08</v>
      </c>
      <c r="J14051" s="7" t="str">
        <f>VLOOKUP(C14051,'[1]T. Apoyo Sistema'!$B$1:$C$89,2,0)</f>
        <v>SI</v>
      </c>
    </row>
    <row r="14052" spans="1:10" x14ac:dyDescent="0.25">
      <c r="A14052" s="4" t="str">
        <f t="shared" si="438"/>
        <v>46253-POX49-com3</v>
      </c>
      <c r="B14052" s="16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 t="shared" si="439"/>
        <v>2026-08</v>
      </c>
      <c r="J14052" s="7" t="str">
        <f>VLOOKUP(C14052,'[1]T. Apoyo Sistema'!$B$1:$C$89,2,0)</f>
        <v>SI</v>
      </c>
    </row>
    <row r="14053" spans="1:10" x14ac:dyDescent="0.25">
      <c r="A14053" s="4" t="str">
        <f t="shared" si="438"/>
        <v>46253-POX49-com4</v>
      </c>
      <c r="B14053" s="16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 t="shared" si="439"/>
        <v>2026-08</v>
      </c>
      <c r="J14053" s="7" t="str">
        <f>VLOOKUP(C14053,'[1]T. Apoyo Sistema'!$B$1:$C$89,2,0)</f>
        <v>SI</v>
      </c>
    </row>
    <row r="14054" spans="1:10" x14ac:dyDescent="0.25">
      <c r="A14054" s="4" t="str">
        <f t="shared" si="438"/>
        <v>46253-POX49-gen1</v>
      </c>
      <c r="B14054" s="16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 t="shared" si="439"/>
        <v>2026-08</v>
      </c>
      <c r="J14054" s="7" t="str">
        <f>VLOOKUP(C14054,'[1]T. Apoyo Sistema'!$B$1:$C$89,2,0)</f>
        <v>SI</v>
      </c>
    </row>
    <row r="14055" spans="1:10" x14ac:dyDescent="0.25">
      <c r="A14055" s="4" t="str">
        <f t="shared" si="438"/>
        <v>46253-POX49-gen2</v>
      </c>
      <c r="B14055" s="16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 t="shared" si="439"/>
        <v>2026-08</v>
      </c>
      <c r="J14055" s="7" t="str">
        <f>VLOOKUP(C14055,'[1]T. Apoyo Sistema'!$B$1:$C$89,2,0)</f>
        <v>SI</v>
      </c>
    </row>
    <row r="14056" spans="1:10" x14ac:dyDescent="0.25">
      <c r="A14056" s="4" t="str">
        <f t="shared" si="438"/>
        <v>46253-POX49-psa1</v>
      </c>
      <c r="B14056" s="16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 t="shared" si="439"/>
        <v>2026-08</v>
      </c>
      <c r="J14056" s="7" t="str">
        <f>VLOOKUP(C14056,'[1]T. Apoyo Sistema'!$B$1:$C$89,2,0)</f>
        <v>SI</v>
      </c>
    </row>
    <row r="14057" spans="1:10" x14ac:dyDescent="0.25">
      <c r="A14057" s="4" t="str">
        <f t="shared" si="438"/>
        <v>46253-POX49-psa2</v>
      </c>
      <c r="B14057" s="16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 t="shared" si="439"/>
        <v>2026-08</v>
      </c>
      <c r="J14057" s="7" t="str">
        <f>VLOOKUP(C14057,'[1]T. Apoyo Sistema'!$B$1:$C$89,2,0)</f>
        <v>SI</v>
      </c>
    </row>
    <row r="14058" spans="1:10" x14ac:dyDescent="0.25">
      <c r="A14058" s="4" t="str">
        <f t="shared" si="438"/>
        <v>46253-POX49-psa3</v>
      </c>
      <c r="B14058" s="16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 t="shared" si="439"/>
        <v>2026-08</v>
      </c>
      <c r="J14058" s="7" t="str">
        <f>VLOOKUP(C14058,'[1]T. Apoyo Sistema'!$B$1:$C$89,2,0)</f>
        <v>SI</v>
      </c>
    </row>
    <row r="14059" spans="1:10" x14ac:dyDescent="0.25">
      <c r="A14059" s="4" t="str">
        <f t="shared" si="438"/>
        <v>46253-POX49-psa4</v>
      </c>
      <c r="B14059" s="16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 t="shared" si="439"/>
        <v>2026-08</v>
      </c>
      <c r="J14059" s="7" t="str">
        <f>VLOOKUP(C14059,'[1]T. Apoyo Sistema'!$B$1:$C$89,2,0)</f>
        <v>SI</v>
      </c>
    </row>
    <row r="14060" spans="1:10" x14ac:dyDescent="0.25">
      <c r="A14060" s="4" t="str">
        <f t="shared" si="438"/>
        <v>46253-POX49-sec1</v>
      </c>
      <c r="B14060" s="16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 t="shared" si="439"/>
        <v>2026-08</v>
      </c>
      <c r="J14060" s="7" t="str">
        <f>VLOOKUP(C14060,'[1]T. Apoyo Sistema'!$B$1:$C$89,2,0)</f>
        <v>SI</v>
      </c>
    </row>
    <row r="14061" spans="1:10" x14ac:dyDescent="0.25">
      <c r="A14061" s="4" t="str">
        <f t="shared" si="438"/>
        <v>46253-POX49-sec2</v>
      </c>
      <c r="B14061" s="16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 t="shared" si="439"/>
        <v>2026-08</v>
      </c>
      <c r="J14061" s="7" t="str">
        <f>VLOOKUP(C14061,'[1]T. Apoyo Sistema'!$B$1:$C$89,2,0)</f>
        <v>SI</v>
      </c>
    </row>
    <row r="14062" spans="1:10" x14ac:dyDescent="0.25">
      <c r="A14062" s="4" t="str">
        <f t="shared" si="438"/>
        <v>46253-POX50-bbd1</v>
      </c>
      <c r="B14062" s="16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 t="shared" si="439"/>
        <v>2026-08</v>
      </c>
      <c r="J14062" s="7" t="str">
        <f>VLOOKUP(C14062,'[1]T. Apoyo Sistema'!$B$1:$C$89,2,0)</f>
        <v>SI</v>
      </c>
    </row>
    <row r="14063" spans="1:10" x14ac:dyDescent="0.25">
      <c r="A14063" s="4" t="str">
        <f t="shared" si="438"/>
        <v>46253-POX50-bbd2</v>
      </c>
      <c r="B14063" s="16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 t="shared" si="439"/>
        <v>2026-08</v>
      </c>
      <c r="J14063" s="7" t="str">
        <f>VLOOKUP(C14063,'[1]T. Apoyo Sistema'!$B$1:$C$89,2,0)</f>
        <v>SI</v>
      </c>
    </row>
    <row r="14064" spans="1:10" x14ac:dyDescent="0.25">
      <c r="A14064" s="4" t="str">
        <f t="shared" si="438"/>
        <v>46253-POX50-com1</v>
      </c>
      <c r="B14064" s="16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 t="shared" si="439"/>
        <v>2026-08</v>
      </c>
      <c r="J14064" s="7" t="str">
        <f>VLOOKUP(C14064,'[1]T. Apoyo Sistema'!$B$1:$C$89,2,0)</f>
        <v>SI</v>
      </c>
    </row>
    <row r="14065" spans="1:10" x14ac:dyDescent="0.25">
      <c r="A14065" s="4" t="str">
        <f t="shared" si="438"/>
        <v>46253-POX50-com2</v>
      </c>
      <c r="B14065" s="16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 t="shared" si="439"/>
        <v>2026-08</v>
      </c>
      <c r="J14065" s="7" t="str">
        <f>VLOOKUP(C14065,'[1]T. Apoyo Sistema'!$B$1:$C$89,2,0)</f>
        <v>SI</v>
      </c>
    </row>
    <row r="14066" spans="1:10" x14ac:dyDescent="0.25">
      <c r="A14066" s="4" t="str">
        <f t="shared" si="438"/>
        <v>46253-POX50-com3</v>
      </c>
      <c r="B14066" s="16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 t="shared" si="439"/>
        <v>2026-08</v>
      </c>
      <c r="J14066" s="7" t="str">
        <f>VLOOKUP(C14066,'[1]T. Apoyo Sistema'!$B$1:$C$89,2,0)</f>
        <v>SI</v>
      </c>
    </row>
    <row r="14067" spans="1:10" x14ac:dyDescent="0.25">
      <c r="A14067" s="4" t="str">
        <f t="shared" si="438"/>
        <v>46253-POX50-gen1</v>
      </c>
      <c r="B14067" s="16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 t="shared" si="439"/>
        <v>2026-08</v>
      </c>
      <c r="J14067" s="7" t="str">
        <f>VLOOKUP(C14067,'[1]T. Apoyo Sistema'!$B$1:$C$89,2,0)</f>
        <v>SI</v>
      </c>
    </row>
    <row r="14068" spans="1:10" x14ac:dyDescent="0.25">
      <c r="A14068" s="4" t="str">
        <f t="shared" si="438"/>
        <v>46253-POX50-gen2</v>
      </c>
      <c r="B14068" s="16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 t="shared" si="439"/>
        <v>2026-08</v>
      </c>
      <c r="J14068" s="7" t="str">
        <f>VLOOKUP(C14068,'[1]T. Apoyo Sistema'!$B$1:$C$89,2,0)</f>
        <v>SI</v>
      </c>
    </row>
    <row r="14069" spans="1:10" x14ac:dyDescent="0.25">
      <c r="A14069" s="4" t="str">
        <f t="shared" si="438"/>
        <v>46253-POX50-psa1</v>
      </c>
      <c r="B14069" s="16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 t="shared" si="439"/>
        <v>2026-08</v>
      </c>
      <c r="J14069" s="7" t="str">
        <f>VLOOKUP(C14069,'[1]T. Apoyo Sistema'!$B$1:$C$89,2,0)</f>
        <v>SI</v>
      </c>
    </row>
    <row r="14070" spans="1:10" x14ac:dyDescent="0.25">
      <c r="A14070" s="4" t="str">
        <f t="shared" si="438"/>
        <v>46253-POX50-psa2</v>
      </c>
      <c r="B14070" s="16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 t="shared" si="439"/>
        <v>2026-08</v>
      </c>
      <c r="J14070" s="7" t="str">
        <f>VLOOKUP(C14070,'[1]T. Apoyo Sistema'!$B$1:$C$89,2,0)</f>
        <v>SI</v>
      </c>
    </row>
    <row r="14071" spans="1:10" x14ac:dyDescent="0.25">
      <c r="A14071" s="4" t="str">
        <f t="shared" si="438"/>
        <v>46253-POX50-psa3</v>
      </c>
      <c r="B14071" s="16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 t="shared" si="439"/>
        <v>2026-08</v>
      </c>
      <c r="J14071" s="7" t="str">
        <f>VLOOKUP(C14071,'[1]T. Apoyo Sistema'!$B$1:$C$89,2,0)</f>
        <v>SI</v>
      </c>
    </row>
    <row r="14072" spans="1:10" x14ac:dyDescent="0.25">
      <c r="A14072" s="4" t="str">
        <f t="shared" si="438"/>
        <v>46253-POX50-psa4</v>
      </c>
      <c r="B14072" s="16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 t="shared" si="439"/>
        <v>2026-08</v>
      </c>
      <c r="J14072" s="7" t="str">
        <f>VLOOKUP(C14072,'[1]T. Apoyo Sistema'!$B$1:$C$89,2,0)</f>
        <v>SI</v>
      </c>
    </row>
    <row r="14073" spans="1:10" x14ac:dyDescent="0.25">
      <c r="A14073" s="4" t="str">
        <f t="shared" si="438"/>
        <v>46253-POX50-psa5</v>
      </c>
      <c r="B14073" s="16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 t="shared" si="439"/>
        <v>2026-08</v>
      </c>
      <c r="J14073" s="7" t="str">
        <f>VLOOKUP(C14073,'[1]T. Apoyo Sistema'!$B$1:$C$89,2,0)</f>
        <v>SI</v>
      </c>
    </row>
    <row r="14074" spans="1:10" x14ac:dyDescent="0.25">
      <c r="A14074" s="4" t="str">
        <f t="shared" si="438"/>
        <v>46253-POX50-psa6</v>
      </c>
      <c r="B14074" s="16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 t="shared" si="439"/>
        <v>2026-08</v>
      </c>
      <c r="J14074" s="7" t="str">
        <f>VLOOKUP(C14074,'[1]T. Apoyo Sistema'!$B$1:$C$89,2,0)</f>
        <v>SI</v>
      </c>
    </row>
    <row r="14075" spans="1:10" x14ac:dyDescent="0.25">
      <c r="A14075" s="4" t="str">
        <f t="shared" si="438"/>
        <v>46253-POX50-sec1</v>
      </c>
      <c r="B14075" s="16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 t="shared" si="439"/>
        <v>2026-08</v>
      </c>
      <c r="J14075" s="7" t="str">
        <f>VLOOKUP(C14075,'[1]T. Apoyo Sistema'!$B$1:$C$89,2,0)</f>
        <v>SI</v>
      </c>
    </row>
    <row r="14076" spans="1:10" x14ac:dyDescent="0.25">
      <c r="A14076" s="4" t="str">
        <f t="shared" si="438"/>
        <v>46253-POX50-sec2</v>
      </c>
      <c r="B14076" s="16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 t="shared" si="439"/>
        <v>2026-08</v>
      </c>
      <c r="J14076" s="7" t="str">
        <f>VLOOKUP(C14076,'[1]T. Apoyo Sistema'!$B$1:$C$89,2,0)</f>
        <v>SI</v>
      </c>
    </row>
    <row r="14077" spans="1:10" x14ac:dyDescent="0.25">
      <c r="A14077" s="4" t="str">
        <f t="shared" si="438"/>
        <v>46253-POX51-bbd1</v>
      </c>
      <c r="B14077" s="16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 t="shared" si="439"/>
        <v>2026-08</v>
      </c>
      <c r="J14077" s="7" t="str">
        <f>VLOOKUP(C14077,'[1]T. Apoyo Sistema'!$B$1:$C$89,2,0)</f>
        <v>SI</v>
      </c>
    </row>
    <row r="14078" spans="1:10" x14ac:dyDescent="0.25">
      <c r="A14078" s="4" t="str">
        <f t="shared" si="438"/>
        <v>46253-POX51-bbd2</v>
      </c>
      <c r="B14078" s="16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 t="shared" si="439"/>
        <v>2026-08</v>
      </c>
      <c r="J14078" s="7" t="str">
        <f>VLOOKUP(C14078,'[1]T. Apoyo Sistema'!$B$1:$C$89,2,0)</f>
        <v>SI</v>
      </c>
    </row>
    <row r="14079" spans="1:10" x14ac:dyDescent="0.25">
      <c r="A14079" s="4" t="str">
        <f t="shared" si="438"/>
        <v>46253-POX51-com1</v>
      </c>
      <c r="B14079" s="16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 t="shared" si="439"/>
        <v>2026-08</v>
      </c>
      <c r="J14079" s="7" t="str">
        <f>VLOOKUP(C14079,'[1]T. Apoyo Sistema'!$B$1:$C$89,2,0)</f>
        <v>SI</v>
      </c>
    </row>
    <row r="14080" spans="1:10" x14ac:dyDescent="0.25">
      <c r="A14080" s="4" t="str">
        <f t="shared" si="438"/>
        <v>46253-POX51-com2</v>
      </c>
      <c r="B14080" s="16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 t="shared" si="439"/>
        <v>2026-08</v>
      </c>
      <c r="J14080" s="7" t="str">
        <f>VLOOKUP(C14080,'[1]T. Apoyo Sistema'!$B$1:$C$89,2,0)</f>
        <v>SI</v>
      </c>
    </row>
    <row r="14081" spans="1:10" x14ac:dyDescent="0.25">
      <c r="A14081" s="4" t="str">
        <f t="shared" si="438"/>
        <v>46253-POX51-com3</v>
      </c>
      <c r="B14081" s="16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 t="shared" si="439"/>
        <v>2026-08</v>
      </c>
      <c r="J14081" s="7" t="str">
        <f>VLOOKUP(C14081,'[1]T. Apoyo Sistema'!$B$1:$C$89,2,0)</f>
        <v>SI</v>
      </c>
    </row>
    <row r="14082" spans="1:10" x14ac:dyDescent="0.25">
      <c r="A14082" s="4" t="str">
        <f t="shared" ref="A14082:A14145" si="440">CONCATENATE(B14082,"-",C14082,"-",D14082)</f>
        <v>46253-POX51-gen1</v>
      </c>
      <c r="B14082" s="16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 t="shared" ref="I14082:I14145" si="441">TEXT(B14082,"yyyy-mm")</f>
        <v>2026-08</v>
      </c>
      <c r="J14082" s="7" t="str">
        <f>VLOOKUP(C14082,'[1]T. Apoyo Sistema'!$B$1:$C$89,2,0)</f>
        <v>SI</v>
      </c>
    </row>
    <row r="14083" spans="1:10" x14ac:dyDescent="0.25">
      <c r="A14083" s="4" t="str">
        <f t="shared" si="440"/>
        <v>46253-POX51-gen2</v>
      </c>
      <c r="B14083" s="16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 t="shared" si="441"/>
        <v>2026-08</v>
      </c>
      <c r="J14083" s="7" t="str">
        <f>VLOOKUP(C14083,'[1]T. Apoyo Sistema'!$B$1:$C$89,2,0)</f>
        <v>SI</v>
      </c>
    </row>
    <row r="14084" spans="1:10" x14ac:dyDescent="0.25">
      <c r="A14084" s="4" t="str">
        <f t="shared" si="440"/>
        <v>46253-POX51-psa1</v>
      </c>
      <c r="B14084" s="16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 t="shared" si="441"/>
        <v>2026-08</v>
      </c>
      <c r="J14084" s="7" t="str">
        <f>VLOOKUP(C14084,'[1]T. Apoyo Sistema'!$B$1:$C$89,2,0)</f>
        <v>SI</v>
      </c>
    </row>
    <row r="14085" spans="1:10" x14ac:dyDescent="0.25">
      <c r="A14085" s="4" t="str">
        <f t="shared" si="440"/>
        <v>46253-POX51-psa2</v>
      </c>
      <c r="B14085" s="16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 t="shared" si="441"/>
        <v>2026-08</v>
      </c>
      <c r="J14085" s="7" t="str">
        <f>VLOOKUP(C14085,'[1]T. Apoyo Sistema'!$B$1:$C$89,2,0)</f>
        <v>SI</v>
      </c>
    </row>
    <row r="14086" spans="1:10" x14ac:dyDescent="0.25">
      <c r="A14086" s="4" t="str">
        <f t="shared" si="440"/>
        <v>46253-POX51-psa3</v>
      </c>
      <c r="B14086" s="16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 t="shared" si="441"/>
        <v>2026-08</v>
      </c>
      <c r="J14086" s="7" t="str">
        <f>VLOOKUP(C14086,'[1]T. Apoyo Sistema'!$B$1:$C$89,2,0)</f>
        <v>SI</v>
      </c>
    </row>
    <row r="14087" spans="1:10" x14ac:dyDescent="0.25">
      <c r="A14087" s="4" t="str">
        <f t="shared" si="440"/>
        <v>46253-POX51-psa4</v>
      </c>
      <c r="B14087" s="16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 t="shared" si="441"/>
        <v>2026-08</v>
      </c>
      <c r="J14087" s="7" t="str">
        <f>VLOOKUP(C14087,'[1]T. Apoyo Sistema'!$B$1:$C$89,2,0)</f>
        <v>SI</v>
      </c>
    </row>
    <row r="14088" spans="1:10" x14ac:dyDescent="0.25">
      <c r="A14088" s="4" t="str">
        <f t="shared" si="440"/>
        <v>46253-POX51-psa5</v>
      </c>
      <c r="B14088" s="16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 t="shared" si="441"/>
        <v>2026-08</v>
      </c>
      <c r="J14088" s="7" t="str">
        <f>VLOOKUP(C14088,'[1]T. Apoyo Sistema'!$B$1:$C$89,2,0)</f>
        <v>SI</v>
      </c>
    </row>
    <row r="14089" spans="1:10" x14ac:dyDescent="0.25">
      <c r="A14089" s="4" t="str">
        <f t="shared" si="440"/>
        <v>46253-POX51-psa6</v>
      </c>
      <c r="B14089" s="16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 t="shared" si="441"/>
        <v>2026-08</v>
      </c>
      <c r="J14089" s="7" t="str">
        <f>VLOOKUP(C14089,'[1]T. Apoyo Sistema'!$B$1:$C$89,2,0)</f>
        <v>SI</v>
      </c>
    </row>
    <row r="14090" spans="1:10" x14ac:dyDescent="0.25">
      <c r="A14090" s="4" t="str">
        <f t="shared" si="440"/>
        <v>46253-POX51-sec1</v>
      </c>
      <c r="B14090" s="16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 t="shared" si="441"/>
        <v>2026-08</v>
      </c>
      <c r="J14090" s="7" t="str">
        <f>VLOOKUP(C14090,'[1]T. Apoyo Sistema'!$B$1:$C$89,2,0)</f>
        <v>SI</v>
      </c>
    </row>
    <row r="14091" spans="1:10" x14ac:dyDescent="0.25">
      <c r="A14091" s="4" t="str">
        <f t="shared" si="440"/>
        <v>46253-POX51-sec2</v>
      </c>
      <c r="B14091" s="16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 t="shared" si="441"/>
        <v>2026-08</v>
      </c>
      <c r="J14091" s="7" t="str">
        <f>VLOOKUP(C14091,'[1]T. Apoyo Sistema'!$B$1:$C$89,2,0)</f>
        <v>SI</v>
      </c>
    </row>
    <row r="14092" spans="1:10" x14ac:dyDescent="0.25">
      <c r="A14092" s="4" t="str">
        <f t="shared" si="440"/>
        <v>46253-POX53-bbd1</v>
      </c>
      <c r="B14092" s="16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 t="shared" si="441"/>
        <v>2026-08</v>
      </c>
      <c r="J14092" s="7" t="str">
        <f>VLOOKUP(C14092,'[1]T. Apoyo Sistema'!$B$1:$C$89,2,0)</f>
        <v>SI</v>
      </c>
    </row>
    <row r="14093" spans="1:10" x14ac:dyDescent="0.25">
      <c r="A14093" s="4" t="str">
        <f t="shared" si="440"/>
        <v>46253-POX53-bbd2</v>
      </c>
      <c r="B14093" s="16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 t="shared" si="441"/>
        <v>2026-08</v>
      </c>
      <c r="J14093" s="7" t="str">
        <f>VLOOKUP(C14093,'[1]T. Apoyo Sistema'!$B$1:$C$89,2,0)</f>
        <v>SI</v>
      </c>
    </row>
    <row r="14094" spans="1:10" x14ac:dyDescent="0.25">
      <c r="A14094" s="4" t="str">
        <f t="shared" si="440"/>
        <v>46253-POX53-com1</v>
      </c>
      <c r="B14094" s="16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 t="shared" si="441"/>
        <v>2026-08</v>
      </c>
      <c r="J14094" s="7" t="str">
        <f>VLOOKUP(C14094,'[1]T. Apoyo Sistema'!$B$1:$C$89,2,0)</f>
        <v>SI</v>
      </c>
    </row>
    <row r="14095" spans="1:10" x14ac:dyDescent="0.25">
      <c r="A14095" s="4" t="str">
        <f t="shared" si="440"/>
        <v>46253-POX53-com2</v>
      </c>
      <c r="B14095" s="16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 t="shared" si="441"/>
        <v>2026-08</v>
      </c>
      <c r="J14095" s="7" t="str">
        <f>VLOOKUP(C14095,'[1]T. Apoyo Sistema'!$B$1:$C$89,2,0)</f>
        <v>SI</v>
      </c>
    </row>
    <row r="14096" spans="1:10" x14ac:dyDescent="0.25">
      <c r="A14096" s="4" t="str">
        <f t="shared" si="440"/>
        <v>46253-POX53-com3</v>
      </c>
      <c r="B14096" s="16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 t="shared" si="441"/>
        <v>2026-08</v>
      </c>
      <c r="J14096" s="7" t="str">
        <f>VLOOKUP(C14096,'[1]T. Apoyo Sistema'!$B$1:$C$89,2,0)</f>
        <v>SI</v>
      </c>
    </row>
    <row r="14097" spans="1:10" x14ac:dyDescent="0.25">
      <c r="A14097" s="4" t="str">
        <f t="shared" si="440"/>
        <v>46253-POX53-com4</v>
      </c>
      <c r="B14097" s="16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 t="shared" si="441"/>
        <v>2026-08</v>
      </c>
      <c r="J14097" s="7" t="str">
        <f>VLOOKUP(C14097,'[1]T. Apoyo Sistema'!$B$1:$C$89,2,0)</f>
        <v>SI</v>
      </c>
    </row>
    <row r="14098" spans="1:10" x14ac:dyDescent="0.25">
      <c r="A14098" s="4" t="str">
        <f t="shared" si="440"/>
        <v>46253-POX53-gen1</v>
      </c>
      <c r="B14098" s="16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 t="shared" si="441"/>
        <v>2026-08</v>
      </c>
      <c r="J14098" s="7" t="str">
        <f>VLOOKUP(C14098,'[1]T. Apoyo Sistema'!$B$1:$C$89,2,0)</f>
        <v>SI</v>
      </c>
    </row>
    <row r="14099" spans="1:10" x14ac:dyDescent="0.25">
      <c r="A14099" s="4" t="str">
        <f t="shared" si="440"/>
        <v>46253-POX53-gen2</v>
      </c>
      <c r="B14099" s="16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 t="shared" si="441"/>
        <v>2026-08</v>
      </c>
      <c r="J14099" s="7" t="str">
        <f>VLOOKUP(C14099,'[1]T. Apoyo Sistema'!$B$1:$C$89,2,0)</f>
        <v>SI</v>
      </c>
    </row>
    <row r="14100" spans="1:10" x14ac:dyDescent="0.25">
      <c r="A14100" s="4" t="str">
        <f t="shared" si="440"/>
        <v>46253-POX53-psa1</v>
      </c>
      <c r="B14100" s="16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 t="shared" si="441"/>
        <v>2026-08</v>
      </c>
      <c r="J14100" s="7" t="str">
        <f>VLOOKUP(C14100,'[1]T. Apoyo Sistema'!$B$1:$C$89,2,0)</f>
        <v>SI</v>
      </c>
    </row>
    <row r="14101" spans="1:10" x14ac:dyDescent="0.25">
      <c r="A14101" s="4" t="str">
        <f t="shared" si="440"/>
        <v>46253-POX53-psa2</v>
      </c>
      <c r="B14101" s="16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 t="shared" si="441"/>
        <v>2026-08</v>
      </c>
      <c r="J14101" s="7" t="str">
        <f>VLOOKUP(C14101,'[1]T. Apoyo Sistema'!$B$1:$C$89,2,0)</f>
        <v>SI</v>
      </c>
    </row>
    <row r="14102" spans="1:10" x14ac:dyDescent="0.25">
      <c r="A14102" s="4" t="str">
        <f t="shared" si="440"/>
        <v>46253-POX53-psa3</v>
      </c>
      <c r="B14102" s="16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 t="shared" si="441"/>
        <v>2026-08</v>
      </c>
      <c r="J14102" s="7" t="str">
        <f>VLOOKUP(C14102,'[1]T. Apoyo Sistema'!$B$1:$C$89,2,0)</f>
        <v>SI</v>
      </c>
    </row>
    <row r="14103" spans="1:10" x14ac:dyDescent="0.25">
      <c r="A14103" s="4" t="str">
        <f t="shared" si="440"/>
        <v>46253-POX53-psa4</v>
      </c>
      <c r="B14103" s="16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 t="shared" si="441"/>
        <v>2026-08</v>
      </c>
      <c r="J14103" s="7" t="str">
        <f>VLOOKUP(C14103,'[1]T. Apoyo Sistema'!$B$1:$C$89,2,0)</f>
        <v>SI</v>
      </c>
    </row>
    <row r="14104" spans="1:10" x14ac:dyDescent="0.25">
      <c r="A14104" s="4" t="str">
        <f t="shared" si="440"/>
        <v>46253-POX53-sec1</v>
      </c>
      <c r="B14104" s="16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 t="shared" si="441"/>
        <v>2026-08</v>
      </c>
      <c r="J14104" s="7" t="str">
        <f>VLOOKUP(C14104,'[1]T. Apoyo Sistema'!$B$1:$C$89,2,0)</f>
        <v>SI</v>
      </c>
    </row>
    <row r="14105" spans="1:10" x14ac:dyDescent="0.25">
      <c r="A14105" s="4" t="str">
        <f t="shared" si="440"/>
        <v>46253-POX53-sec2</v>
      </c>
      <c r="B14105" s="16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 t="shared" si="441"/>
        <v>2026-08</v>
      </c>
      <c r="J14105" s="7" t="str">
        <f>VLOOKUP(C14105,'[1]T. Apoyo Sistema'!$B$1:$C$89,2,0)</f>
        <v>SI</v>
      </c>
    </row>
    <row r="14106" spans="1:10" x14ac:dyDescent="0.25">
      <c r="A14106" s="4" t="str">
        <f t="shared" si="440"/>
        <v>46253-POX54-bbd1</v>
      </c>
      <c r="B14106" s="16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 t="shared" si="441"/>
        <v>2026-08</v>
      </c>
      <c r="J14106" s="7" t="str">
        <f>VLOOKUP(C14106,'[1]T. Apoyo Sistema'!$B$1:$C$89,2,0)</f>
        <v>SI</v>
      </c>
    </row>
    <row r="14107" spans="1:10" x14ac:dyDescent="0.25">
      <c r="A14107" s="4" t="str">
        <f t="shared" si="440"/>
        <v>46253-POX54-bbd2</v>
      </c>
      <c r="B14107" s="16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 t="shared" si="441"/>
        <v>2026-08</v>
      </c>
      <c r="J14107" s="7" t="str">
        <f>VLOOKUP(C14107,'[1]T. Apoyo Sistema'!$B$1:$C$89,2,0)</f>
        <v>SI</v>
      </c>
    </row>
    <row r="14108" spans="1:10" x14ac:dyDescent="0.25">
      <c r="A14108" s="4" t="str">
        <f t="shared" si="440"/>
        <v>46253-POX54-com1</v>
      </c>
      <c r="B14108" s="16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 t="shared" si="441"/>
        <v>2026-08</v>
      </c>
      <c r="J14108" s="7" t="str">
        <f>VLOOKUP(C14108,'[1]T. Apoyo Sistema'!$B$1:$C$89,2,0)</f>
        <v>SI</v>
      </c>
    </row>
    <row r="14109" spans="1:10" x14ac:dyDescent="0.25">
      <c r="A14109" s="4" t="str">
        <f t="shared" si="440"/>
        <v>46253-POX54-com2</v>
      </c>
      <c r="B14109" s="16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 t="shared" si="441"/>
        <v>2026-08</v>
      </c>
      <c r="J14109" s="7" t="str">
        <f>VLOOKUP(C14109,'[1]T. Apoyo Sistema'!$B$1:$C$89,2,0)</f>
        <v>SI</v>
      </c>
    </row>
    <row r="14110" spans="1:10" x14ac:dyDescent="0.25">
      <c r="A14110" s="4" t="str">
        <f t="shared" si="440"/>
        <v>46253-POX54-com3</v>
      </c>
      <c r="B14110" s="16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 t="shared" si="441"/>
        <v>2026-08</v>
      </c>
      <c r="J14110" s="7" t="str">
        <f>VLOOKUP(C14110,'[1]T. Apoyo Sistema'!$B$1:$C$89,2,0)</f>
        <v>SI</v>
      </c>
    </row>
    <row r="14111" spans="1:10" x14ac:dyDescent="0.25">
      <c r="A14111" s="4" t="str">
        <f t="shared" si="440"/>
        <v>46253-POX54-com4</v>
      </c>
      <c r="B14111" s="16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 t="shared" si="441"/>
        <v>2026-08</v>
      </c>
      <c r="J14111" s="7" t="str">
        <f>VLOOKUP(C14111,'[1]T. Apoyo Sistema'!$B$1:$C$89,2,0)</f>
        <v>SI</v>
      </c>
    </row>
    <row r="14112" spans="1:10" x14ac:dyDescent="0.25">
      <c r="A14112" s="4" t="str">
        <f t="shared" si="440"/>
        <v>46253-POX54-gen1</v>
      </c>
      <c r="B14112" s="16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 t="shared" si="441"/>
        <v>2026-08</v>
      </c>
      <c r="J14112" s="7" t="str">
        <f>VLOOKUP(C14112,'[1]T. Apoyo Sistema'!$B$1:$C$89,2,0)</f>
        <v>SI</v>
      </c>
    </row>
    <row r="14113" spans="1:10" x14ac:dyDescent="0.25">
      <c r="A14113" s="4" t="str">
        <f t="shared" si="440"/>
        <v>46253-POX54-gen2</v>
      </c>
      <c r="B14113" s="16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 t="shared" si="441"/>
        <v>2026-08</v>
      </c>
      <c r="J14113" s="7" t="str">
        <f>VLOOKUP(C14113,'[1]T. Apoyo Sistema'!$B$1:$C$89,2,0)</f>
        <v>SI</v>
      </c>
    </row>
    <row r="14114" spans="1:10" x14ac:dyDescent="0.25">
      <c r="A14114" s="4" t="str">
        <f t="shared" si="440"/>
        <v>46253-POX54-psa1</v>
      </c>
      <c r="B14114" s="16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 t="shared" si="441"/>
        <v>2026-08</v>
      </c>
      <c r="J14114" s="7" t="str">
        <f>VLOOKUP(C14114,'[1]T. Apoyo Sistema'!$B$1:$C$89,2,0)</f>
        <v>SI</v>
      </c>
    </row>
    <row r="14115" spans="1:10" x14ac:dyDescent="0.25">
      <c r="A14115" s="4" t="str">
        <f t="shared" si="440"/>
        <v>46253-POX54-psa2</v>
      </c>
      <c r="B14115" s="16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 t="shared" si="441"/>
        <v>2026-08</v>
      </c>
      <c r="J14115" s="7" t="str">
        <f>VLOOKUP(C14115,'[1]T. Apoyo Sistema'!$B$1:$C$89,2,0)</f>
        <v>SI</v>
      </c>
    </row>
    <row r="14116" spans="1:10" x14ac:dyDescent="0.25">
      <c r="A14116" s="4" t="str">
        <f t="shared" si="440"/>
        <v>46253-POX54-psa3</v>
      </c>
      <c r="B14116" s="16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 t="shared" si="441"/>
        <v>2026-08</v>
      </c>
      <c r="J14116" s="7" t="str">
        <f>VLOOKUP(C14116,'[1]T. Apoyo Sistema'!$B$1:$C$89,2,0)</f>
        <v>SI</v>
      </c>
    </row>
    <row r="14117" spans="1:10" x14ac:dyDescent="0.25">
      <c r="A14117" s="4" t="str">
        <f t="shared" si="440"/>
        <v>46253-POX54-psa4</v>
      </c>
      <c r="B14117" s="16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 t="shared" si="441"/>
        <v>2026-08</v>
      </c>
      <c r="J14117" s="7" t="str">
        <f>VLOOKUP(C14117,'[1]T. Apoyo Sistema'!$B$1:$C$89,2,0)</f>
        <v>SI</v>
      </c>
    </row>
    <row r="14118" spans="1:10" x14ac:dyDescent="0.25">
      <c r="A14118" s="4" t="str">
        <f t="shared" si="440"/>
        <v>46253-POX54-sec1</v>
      </c>
      <c r="B14118" s="16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 t="shared" si="441"/>
        <v>2026-08</v>
      </c>
      <c r="J14118" s="7" t="str">
        <f>VLOOKUP(C14118,'[1]T. Apoyo Sistema'!$B$1:$C$89,2,0)</f>
        <v>SI</v>
      </c>
    </row>
    <row r="14119" spans="1:10" x14ac:dyDescent="0.25">
      <c r="A14119" s="4" t="str">
        <f t="shared" si="440"/>
        <v>46253-POX54-sec2</v>
      </c>
      <c r="B14119" s="16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 t="shared" si="441"/>
        <v>2026-08</v>
      </c>
      <c r="J14119" s="7" t="str">
        <f>VLOOKUP(C14119,'[1]T. Apoyo Sistema'!$B$1:$C$89,2,0)</f>
        <v>SI</v>
      </c>
    </row>
    <row r="14120" spans="1:10" x14ac:dyDescent="0.25">
      <c r="A14120" s="4" t="str">
        <f t="shared" si="440"/>
        <v>46253-POX55-bbd1</v>
      </c>
      <c r="B14120" s="16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 t="shared" si="441"/>
        <v>2026-08</v>
      </c>
      <c r="J14120" s="7" t="str">
        <f>VLOOKUP(C14120,'[1]T. Apoyo Sistema'!$B$1:$C$89,2,0)</f>
        <v>SI</v>
      </c>
    </row>
    <row r="14121" spans="1:10" x14ac:dyDescent="0.25">
      <c r="A14121" s="4" t="str">
        <f t="shared" si="440"/>
        <v>46253-POX55-bbd2</v>
      </c>
      <c r="B14121" s="16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 t="shared" si="441"/>
        <v>2026-08</v>
      </c>
      <c r="J14121" s="7" t="str">
        <f>VLOOKUP(C14121,'[1]T. Apoyo Sistema'!$B$1:$C$89,2,0)</f>
        <v>SI</v>
      </c>
    </row>
    <row r="14122" spans="1:10" x14ac:dyDescent="0.25">
      <c r="A14122" s="4" t="str">
        <f t="shared" si="440"/>
        <v>46253-POX55-com1</v>
      </c>
      <c r="B14122" s="16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 t="shared" si="441"/>
        <v>2026-08</v>
      </c>
      <c r="J14122" s="7" t="str">
        <f>VLOOKUP(C14122,'[1]T. Apoyo Sistema'!$B$1:$C$89,2,0)</f>
        <v>SI</v>
      </c>
    </row>
    <row r="14123" spans="1:10" x14ac:dyDescent="0.25">
      <c r="A14123" s="4" t="str">
        <f t="shared" si="440"/>
        <v>46253-POX55-com2</v>
      </c>
      <c r="B14123" s="16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 t="shared" si="441"/>
        <v>2026-08</v>
      </c>
      <c r="J14123" s="7" t="str">
        <f>VLOOKUP(C14123,'[1]T. Apoyo Sistema'!$B$1:$C$89,2,0)</f>
        <v>SI</v>
      </c>
    </row>
    <row r="14124" spans="1:10" x14ac:dyDescent="0.25">
      <c r="A14124" s="4" t="str">
        <f t="shared" si="440"/>
        <v>46253-POX55-com3</v>
      </c>
      <c r="B14124" s="16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 t="shared" si="441"/>
        <v>2026-08</v>
      </c>
      <c r="J14124" s="7" t="str">
        <f>VLOOKUP(C14124,'[1]T. Apoyo Sistema'!$B$1:$C$89,2,0)</f>
        <v>SI</v>
      </c>
    </row>
    <row r="14125" spans="1:10" x14ac:dyDescent="0.25">
      <c r="A14125" s="4" t="str">
        <f t="shared" si="440"/>
        <v>46253-POX55-gen1</v>
      </c>
      <c r="B14125" s="16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 t="shared" si="441"/>
        <v>2026-08</v>
      </c>
      <c r="J14125" s="7" t="str">
        <f>VLOOKUP(C14125,'[1]T. Apoyo Sistema'!$B$1:$C$89,2,0)</f>
        <v>SI</v>
      </c>
    </row>
    <row r="14126" spans="1:10" x14ac:dyDescent="0.25">
      <c r="A14126" s="4" t="str">
        <f t="shared" si="440"/>
        <v>46253-POX55-gen2</v>
      </c>
      <c r="B14126" s="16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 t="shared" si="441"/>
        <v>2026-08</v>
      </c>
      <c r="J14126" s="7" t="str">
        <f>VLOOKUP(C14126,'[1]T. Apoyo Sistema'!$B$1:$C$89,2,0)</f>
        <v>SI</v>
      </c>
    </row>
    <row r="14127" spans="1:10" x14ac:dyDescent="0.25">
      <c r="A14127" s="4" t="str">
        <f t="shared" si="440"/>
        <v>46253-POX55-psa1</v>
      </c>
      <c r="B14127" s="16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 t="shared" si="441"/>
        <v>2026-08</v>
      </c>
      <c r="J14127" s="7" t="str">
        <f>VLOOKUP(C14127,'[1]T. Apoyo Sistema'!$B$1:$C$89,2,0)</f>
        <v>SI</v>
      </c>
    </row>
    <row r="14128" spans="1:10" x14ac:dyDescent="0.25">
      <c r="A14128" s="4" t="str">
        <f t="shared" si="440"/>
        <v>46253-POX55-psa2</v>
      </c>
      <c r="B14128" s="16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 t="shared" si="441"/>
        <v>2026-08</v>
      </c>
      <c r="J14128" s="7" t="str">
        <f>VLOOKUP(C14128,'[1]T. Apoyo Sistema'!$B$1:$C$89,2,0)</f>
        <v>SI</v>
      </c>
    </row>
    <row r="14129" spans="1:10" x14ac:dyDescent="0.25">
      <c r="A14129" s="4" t="str">
        <f t="shared" si="440"/>
        <v>46253-POX55-psa3</v>
      </c>
      <c r="B14129" s="16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 t="shared" si="441"/>
        <v>2026-08</v>
      </c>
      <c r="J14129" s="7" t="str">
        <f>VLOOKUP(C14129,'[1]T. Apoyo Sistema'!$B$1:$C$89,2,0)</f>
        <v>SI</v>
      </c>
    </row>
    <row r="14130" spans="1:10" x14ac:dyDescent="0.25">
      <c r="A14130" s="4" t="str">
        <f t="shared" si="440"/>
        <v>46253-POX55-psa4</v>
      </c>
      <c r="B14130" s="16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 t="shared" si="441"/>
        <v>2026-08</v>
      </c>
      <c r="J14130" s="7" t="str">
        <f>VLOOKUP(C14130,'[1]T. Apoyo Sistema'!$B$1:$C$89,2,0)</f>
        <v>SI</v>
      </c>
    </row>
    <row r="14131" spans="1:10" x14ac:dyDescent="0.25">
      <c r="A14131" s="4" t="str">
        <f t="shared" si="440"/>
        <v>46253-POX55-psa5</v>
      </c>
      <c r="B14131" s="16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 t="shared" si="441"/>
        <v>2026-08</v>
      </c>
      <c r="J14131" s="7" t="str">
        <f>VLOOKUP(C14131,'[1]T. Apoyo Sistema'!$B$1:$C$89,2,0)</f>
        <v>SI</v>
      </c>
    </row>
    <row r="14132" spans="1:10" x14ac:dyDescent="0.25">
      <c r="A14132" s="4" t="str">
        <f t="shared" si="440"/>
        <v>46253-POX55-psa6</v>
      </c>
      <c r="B14132" s="16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 t="shared" si="441"/>
        <v>2026-08</v>
      </c>
      <c r="J14132" s="7" t="str">
        <f>VLOOKUP(C14132,'[1]T. Apoyo Sistema'!$B$1:$C$89,2,0)</f>
        <v>SI</v>
      </c>
    </row>
    <row r="14133" spans="1:10" x14ac:dyDescent="0.25">
      <c r="A14133" s="4" t="str">
        <f t="shared" si="440"/>
        <v>46253-POX55-sec1</v>
      </c>
      <c r="B14133" s="16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 t="shared" si="441"/>
        <v>2026-08</v>
      </c>
      <c r="J14133" s="7" t="str">
        <f>VLOOKUP(C14133,'[1]T. Apoyo Sistema'!$B$1:$C$89,2,0)</f>
        <v>SI</v>
      </c>
    </row>
    <row r="14134" spans="1:10" x14ac:dyDescent="0.25">
      <c r="A14134" s="4" t="str">
        <f t="shared" si="440"/>
        <v>46253-POX55-sec2</v>
      </c>
      <c r="B14134" s="16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 t="shared" si="441"/>
        <v>2026-08</v>
      </c>
      <c r="J14134" s="7" t="str">
        <f>VLOOKUP(C14134,'[1]T. Apoyo Sistema'!$B$1:$C$89,2,0)</f>
        <v>SI</v>
      </c>
    </row>
    <row r="14135" spans="1:10" x14ac:dyDescent="0.25">
      <c r="A14135" s="4" t="str">
        <f t="shared" si="440"/>
        <v>46253-POX56-bbd1</v>
      </c>
      <c r="B14135" s="16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 t="shared" si="441"/>
        <v>2026-08</v>
      </c>
      <c r="J14135" s="7" t="str">
        <f>VLOOKUP(C14135,'[1]T. Apoyo Sistema'!$B$1:$C$89,2,0)</f>
        <v>SI</v>
      </c>
    </row>
    <row r="14136" spans="1:10" x14ac:dyDescent="0.25">
      <c r="A14136" s="4" t="str">
        <f t="shared" si="440"/>
        <v>46253-POX56-bbd2</v>
      </c>
      <c r="B14136" s="16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 t="shared" si="441"/>
        <v>2026-08</v>
      </c>
      <c r="J14136" s="7" t="str">
        <f>VLOOKUP(C14136,'[1]T. Apoyo Sistema'!$B$1:$C$89,2,0)</f>
        <v>SI</v>
      </c>
    </row>
    <row r="14137" spans="1:10" x14ac:dyDescent="0.25">
      <c r="A14137" s="4" t="str">
        <f t="shared" si="440"/>
        <v>46253-POX56-com1</v>
      </c>
      <c r="B14137" s="16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 t="shared" si="441"/>
        <v>2026-08</v>
      </c>
      <c r="J14137" s="7" t="str">
        <f>VLOOKUP(C14137,'[1]T. Apoyo Sistema'!$B$1:$C$89,2,0)</f>
        <v>SI</v>
      </c>
    </row>
    <row r="14138" spans="1:10" x14ac:dyDescent="0.25">
      <c r="A14138" s="4" t="str">
        <f t="shared" si="440"/>
        <v>46253-POX56-com2</v>
      </c>
      <c r="B14138" s="16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 t="shared" si="441"/>
        <v>2026-08</v>
      </c>
      <c r="J14138" s="7" t="str">
        <f>VLOOKUP(C14138,'[1]T. Apoyo Sistema'!$B$1:$C$89,2,0)</f>
        <v>SI</v>
      </c>
    </row>
    <row r="14139" spans="1:10" x14ac:dyDescent="0.25">
      <c r="A14139" s="4" t="str">
        <f t="shared" si="440"/>
        <v>46253-POX56-com3</v>
      </c>
      <c r="B14139" s="16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 t="shared" si="441"/>
        <v>2026-08</v>
      </c>
      <c r="J14139" s="7" t="str">
        <f>VLOOKUP(C14139,'[1]T. Apoyo Sistema'!$B$1:$C$89,2,0)</f>
        <v>SI</v>
      </c>
    </row>
    <row r="14140" spans="1:10" x14ac:dyDescent="0.25">
      <c r="A14140" s="4" t="str">
        <f t="shared" si="440"/>
        <v>46253-POX56-com4</v>
      </c>
      <c r="B14140" s="16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 t="shared" si="441"/>
        <v>2026-08</v>
      </c>
      <c r="J14140" s="7" t="str">
        <f>VLOOKUP(C14140,'[1]T. Apoyo Sistema'!$B$1:$C$89,2,0)</f>
        <v>SI</v>
      </c>
    </row>
    <row r="14141" spans="1:10" x14ac:dyDescent="0.25">
      <c r="A14141" s="4" t="str">
        <f t="shared" si="440"/>
        <v>46253-POX56-gen1</v>
      </c>
      <c r="B14141" s="16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 t="shared" si="441"/>
        <v>2026-08</v>
      </c>
      <c r="J14141" s="7" t="str">
        <f>VLOOKUP(C14141,'[1]T. Apoyo Sistema'!$B$1:$C$89,2,0)</f>
        <v>SI</v>
      </c>
    </row>
    <row r="14142" spans="1:10" x14ac:dyDescent="0.25">
      <c r="A14142" s="4" t="str">
        <f t="shared" si="440"/>
        <v>46253-POX56-gen2</v>
      </c>
      <c r="B14142" s="16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 t="shared" si="441"/>
        <v>2026-08</v>
      </c>
      <c r="J14142" s="7" t="str">
        <f>VLOOKUP(C14142,'[1]T. Apoyo Sistema'!$B$1:$C$89,2,0)</f>
        <v>SI</v>
      </c>
    </row>
    <row r="14143" spans="1:10" x14ac:dyDescent="0.25">
      <c r="A14143" s="4" t="str">
        <f t="shared" si="440"/>
        <v>46253-POX56-psa1</v>
      </c>
      <c r="B14143" s="16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 t="shared" si="441"/>
        <v>2026-08</v>
      </c>
      <c r="J14143" s="7" t="str">
        <f>VLOOKUP(C14143,'[1]T. Apoyo Sistema'!$B$1:$C$89,2,0)</f>
        <v>SI</v>
      </c>
    </row>
    <row r="14144" spans="1:10" x14ac:dyDescent="0.25">
      <c r="A14144" s="4" t="str">
        <f t="shared" si="440"/>
        <v>46253-POX56-psa2</v>
      </c>
      <c r="B14144" s="16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 t="shared" si="441"/>
        <v>2026-08</v>
      </c>
      <c r="J14144" s="7" t="str">
        <f>VLOOKUP(C14144,'[1]T. Apoyo Sistema'!$B$1:$C$89,2,0)</f>
        <v>SI</v>
      </c>
    </row>
    <row r="14145" spans="1:10" x14ac:dyDescent="0.25">
      <c r="A14145" s="4" t="str">
        <f t="shared" si="440"/>
        <v>46253-POX56-psa3</v>
      </c>
      <c r="B14145" s="16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 t="shared" si="441"/>
        <v>2026-08</v>
      </c>
      <c r="J14145" s="7" t="str">
        <f>VLOOKUP(C14145,'[1]T. Apoyo Sistema'!$B$1:$C$89,2,0)</f>
        <v>SI</v>
      </c>
    </row>
    <row r="14146" spans="1:10" x14ac:dyDescent="0.25">
      <c r="A14146" s="4" t="str">
        <f t="shared" ref="A14146:A14209" si="442">CONCATENATE(B14146,"-",C14146,"-",D14146)</f>
        <v>46253-POX56-psa4</v>
      </c>
      <c r="B14146" s="16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 t="shared" ref="I14146:I14209" si="443">TEXT(B14146,"yyyy-mm")</f>
        <v>2026-08</v>
      </c>
      <c r="J14146" s="7" t="str">
        <f>VLOOKUP(C14146,'[1]T. Apoyo Sistema'!$B$1:$C$89,2,0)</f>
        <v>SI</v>
      </c>
    </row>
    <row r="14147" spans="1:10" x14ac:dyDescent="0.25">
      <c r="A14147" s="4" t="str">
        <f t="shared" si="442"/>
        <v>46253-POX56-sec1</v>
      </c>
      <c r="B14147" s="16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 t="shared" si="443"/>
        <v>2026-08</v>
      </c>
      <c r="J14147" s="7" t="str">
        <f>VLOOKUP(C14147,'[1]T. Apoyo Sistema'!$B$1:$C$89,2,0)</f>
        <v>SI</v>
      </c>
    </row>
    <row r="14148" spans="1:10" x14ac:dyDescent="0.25">
      <c r="A14148" s="4" t="str">
        <f t="shared" si="442"/>
        <v>46253-POX56-sec2</v>
      </c>
      <c r="B14148" s="16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 t="shared" si="443"/>
        <v>2026-08</v>
      </c>
      <c r="J14148" s="7" t="str">
        <f>VLOOKUP(C14148,'[1]T. Apoyo Sistema'!$B$1:$C$89,2,0)</f>
        <v>SI</v>
      </c>
    </row>
    <row r="14149" spans="1:10" x14ac:dyDescent="0.25">
      <c r="A14149" s="4" t="str">
        <f t="shared" si="442"/>
        <v>46253-POX57-bbd1</v>
      </c>
      <c r="B14149" s="16">
        <v>46253</v>
      </c>
      <c r="C14149" s="10" t="s">
        <v>40</v>
      </c>
      <c r="D14149" s="10" t="s">
        <v>69</v>
      </c>
      <c r="E14149" s="10">
        <v>0</v>
      </c>
      <c r="F14149" s="12">
        <v>0.5</v>
      </c>
      <c r="G14149" s="12">
        <v>23.483333333333334</v>
      </c>
      <c r="H14149" s="12">
        <v>0</v>
      </c>
      <c r="I14149" s="4" t="str">
        <f t="shared" si="443"/>
        <v>2026-08</v>
      </c>
      <c r="J14149" s="7" t="str">
        <f>VLOOKUP(C14149,'[1]T. Apoyo Sistema'!$B$1:$C$89,2,0)</f>
        <v>SI</v>
      </c>
    </row>
    <row r="14150" spans="1:10" x14ac:dyDescent="0.25">
      <c r="A14150" s="4" t="str">
        <f t="shared" si="442"/>
        <v>46253-POX57-bbd2</v>
      </c>
      <c r="B14150" s="16">
        <v>46253</v>
      </c>
      <c r="C14150" s="10" t="s">
        <v>40</v>
      </c>
      <c r="D14150" s="10" t="s">
        <v>70</v>
      </c>
      <c r="E14150" s="10">
        <v>0</v>
      </c>
      <c r="F14150" s="12">
        <v>0.11666666666666667</v>
      </c>
      <c r="G14150" s="12">
        <v>23.866666666666667</v>
      </c>
      <c r="H14150" s="12">
        <v>0</v>
      </c>
      <c r="I14150" s="4" t="str">
        <f t="shared" si="443"/>
        <v>2026-08</v>
      </c>
      <c r="J14150" s="7" t="str">
        <f>VLOOKUP(C14150,'[1]T. Apoyo Sistema'!$B$1:$C$89,2,0)</f>
        <v>SI</v>
      </c>
    </row>
    <row r="14151" spans="1:10" x14ac:dyDescent="0.25">
      <c r="A14151" s="4" t="str">
        <f t="shared" si="442"/>
        <v>46253-POX57-com1</v>
      </c>
      <c r="B14151" s="16">
        <v>46253</v>
      </c>
      <c r="C14151" s="10" t="s">
        <v>40</v>
      </c>
      <c r="D14151" s="10" t="s">
        <v>71</v>
      </c>
      <c r="E14151" s="10">
        <v>0</v>
      </c>
      <c r="F14151" s="12">
        <v>23.416666666666668</v>
      </c>
      <c r="G14151" s="12">
        <v>0.56666666666666643</v>
      </c>
      <c r="H14151" s="12">
        <v>0</v>
      </c>
      <c r="I14151" s="4" t="str">
        <f t="shared" si="443"/>
        <v>2026-08</v>
      </c>
      <c r="J14151" s="7" t="str">
        <f>VLOOKUP(C14151,'[1]T. Apoyo Sistema'!$B$1:$C$89,2,0)</f>
        <v>SI</v>
      </c>
    </row>
    <row r="14152" spans="1:10" x14ac:dyDescent="0.25">
      <c r="A14152" s="4" t="str">
        <f t="shared" si="442"/>
        <v>46253-POX57-com2</v>
      </c>
      <c r="B14152" s="16">
        <v>46253</v>
      </c>
      <c r="C14152" s="10" t="s">
        <v>40</v>
      </c>
      <c r="D14152" s="10" t="s">
        <v>72</v>
      </c>
      <c r="E14152" s="10">
        <v>0</v>
      </c>
      <c r="F14152" s="12">
        <v>23.4</v>
      </c>
      <c r="G14152" s="12">
        <v>0.5833333333333357</v>
      </c>
      <c r="H14152" s="12">
        <v>0</v>
      </c>
      <c r="I14152" s="4" t="str">
        <f t="shared" si="443"/>
        <v>2026-08</v>
      </c>
      <c r="J14152" s="7" t="str">
        <f>VLOOKUP(C14152,'[1]T. Apoyo Sistema'!$B$1:$C$89,2,0)</f>
        <v>SI</v>
      </c>
    </row>
    <row r="14153" spans="1:10" x14ac:dyDescent="0.25">
      <c r="A14153" s="4" t="str">
        <f t="shared" si="442"/>
        <v>46253-POX57-com3</v>
      </c>
      <c r="B14153" s="16">
        <v>46253</v>
      </c>
      <c r="C14153" s="10" t="s">
        <v>40</v>
      </c>
      <c r="D14153" s="10" t="s">
        <v>77</v>
      </c>
      <c r="E14153" s="10">
        <v>0</v>
      </c>
      <c r="F14153" s="12">
        <v>23.483333333333334</v>
      </c>
      <c r="G14153" s="12">
        <v>0.5</v>
      </c>
      <c r="H14153" s="12">
        <v>0</v>
      </c>
      <c r="I14153" s="4" t="str">
        <f t="shared" si="443"/>
        <v>2026-08</v>
      </c>
      <c r="J14153" s="7" t="str">
        <f>VLOOKUP(C14153,'[1]T. Apoyo Sistema'!$B$1:$C$89,2,0)</f>
        <v>SI</v>
      </c>
    </row>
    <row r="14154" spans="1:10" x14ac:dyDescent="0.25">
      <c r="A14154" s="4" t="str">
        <f t="shared" si="442"/>
        <v>46253-POX57-com4</v>
      </c>
      <c r="B14154" s="16">
        <v>46253</v>
      </c>
      <c r="C14154" s="10" t="s">
        <v>40</v>
      </c>
      <c r="D14154" s="10" t="s">
        <v>78</v>
      </c>
      <c r="E14154" s="10">
        <v>0</v>
      </c>
      <c r="F14154" s="12">
        <v>23.466666666666665</v>
      </c>
      <c r="G14154" s="12">
        <v>0.51666666666666927</v>
      </c>
      <c r="H14154" s="12">
        <v>0</v>
      </c>
      <c r="I14154" s="4" t="str">
        <f t="shared" si="443"/>
        <v>2026-08</v>
      </c>
      <c r="J14154" s="7" t="str">
        <f>VLOOKUP(C14154,'[1]T. Apoyo Sistema'!$B$1:$C$89,2,0)</f>
        <v>SI</v>
      </c>
    </row>
    <row r="14155" spans="1:10" x14ac:dyDescent="0.25">
      <c r="A14155" s="4" t="str">
        <f t="shared" si="442"/>
        <v>46253-POX57-gen1</v>
      </c>
      <c r="B14155" s="16">
        <v>46253</v>
      </c>
      <c r="C14155" s="10" t="s">
        <v>40</v>
      </c>
      <c r="D14155" s="10" t="s">
        <v>59</v>
      </c>
      <c r="E14155" s="10">
        <v>0</v>
      </c>
      <c r="F14155" s="12">
        <v>17.716666666666665</v>
      </c>
      <c r="G14155" s="12">
        <v>6.2666666666666693</v>
      </c>
      <c r="H14155" s="12">
        <v>0</v>
      </c>
      <c r="I14155" s="4" t="str">
        <f t="shared" si="443"/>
        <v>2026-08</v>
      </c>
      <c r="J14155" s="7" t="str">
        <f>VLOOKUP(C14155,'[1]T. Apoyo Sistema'!$B$1:$C$89,2,0)</f>
        <v>SI</v>
      </c>
    </row>
    <row r="14156" spans="1:10" x14ac:dyDescent="0.25">
      <c r="A14156" s="4" t="str">
        <f t="shared" si="442"/>
        <v>46253-POX57-gen2</v>
      </c>
      <c r="B14156" s="16">
        <v>46253</v>
      </c>
      <c r="C14156" s="10" t="s">
        <v>40</v>
      </c>
      <c r="D14156" s="10" t="s">
        <v>73</v>
      </c>
      <c r="E14156" s="10">
        <v>2</v>
      </c>
      <c r="F14156" s="12">
        <v>6.0333333333333332</v>
      </c>
      <c r="G14156" s="12">
        <v>16.483333333333334</v>
      </c>
      <c r="H14156" s="12">
        <v>1.4666666666666666</v>
      </c>
      <c r="I14156" s="4" t="str">
        <f t="shared" si="443"/>
        <v>2026-08</v>
      </c>
      <c r="J14156" s="7" t="str">
        <f>VLOOKUP(C14156,'[1]T. Apoyo Sistema'!$B$1:$C$89,2,0)</f>
        <v>SI</v>
      </c>
    </row>
    <row r="14157" spans="1:10" x14ac:dyDescent="0.25">
      <c r="A14157" s="4" t="str">
        <f t="shared" si="442"/>
        <v>46253-POX57-psa1</v>
      </c>
      <c r="B14157" s="16">
        <v>46253</v>
      </c>
      <c r="C14157" s="10" t="s">
        <v>40</v>
      </c>
      <c r="D14157" s="10" t="s">
        <v>60</v>
      </c>
      <c r="E14157" s="10">
        <v>0</v>
      </c>
      <c r="F14157" s="12">
        <v>23.333333333333332</v>
      </c>
      <c r="G14157" s="12">
        <v>0.65000000000000213</v>
      </c>
      <c r="H14157" s="12">
        <v>0</v>
      </c>
      <c r="I14157" s="4" t="str">
        <f t="shared" si="443"/>
        <v>2026-08</v>
      </c>
      <c r="J14157" s="7" t="str">
        <f>VLOOKUP(C14157,'[1]T. Apoyo Sistema'!$B$1:$C$89,2,0)</f>
        <v>SI</v>
      </c>
    </row>
    <row r="14158" spans="1:10" x14ac:dyDescent="0.25">
      <c r="A14158" s="4" t="str">
        <f t="shared" si="442"/>
        <v>46253-POX57-psa2</v>
      </c>
      <c r="B14158" s="16">
        <v>46253</v>
      </c>
      <c r="C14158" s="10" t="s">
        <v>40</v>
      </c>
      <c r="D14158" s="10" t="s">
        <v>74</v>
      </c>
      <c r="E14158" s="10">
        <v>0</v>
      </c>
      <c r="F14158" s="12">
        <v>23.283333333333335</v>
      </c>
      <c r="G14158" s="12">
        <v>0.69999999999999929</v>
      </c>
      <c r="H14158" s="12">
        <v>0</v>
      </c>
      <c r="I14158" s="4" t="str">
        <f t="shared" si="443"/>
        <v>2026-08</v>
      </c>
      <c r="J14158" s="7" t="str">
        <f>VLOOKUP(C14158,'[1]T. Apoyo Sistema'!$B$1:$C$89,2,0)</f>
        <v>SI</v>
      </c>
    </row>
    <row r="14159" spans="1:10" x14ac:dyDescent="0.25">
      <c r="A14159" s="4" t="str">
        <f t="shared" si="442"/>
        <v>46253-POX57-psa3</v>
      </c>
      <c r="B14159" s="16">
        <v>46253</v>
      </c>
      <c r="C14159" s="10" t="s">
        <v>40</v>
      </c>
      <c r="D14159" s="10" t="s">
        <v>79</v>
      </c>
      <c r="E14159" s="10">
        <v>0</v>
      </c>
      <c r="F14159" s="12">
        <v>23.266666666666666</v>
      </c>
      <c r="G14159" s="12">
        <v>0.71666666666666856</v>
      </c>
      <c r="H14159" s="12">
        <v>0</v>
      </c>
      <c r="I14159" s="4" t="str">
        <f t="shared" si="443"/>
        <v>2026-08</v>
      </c>
      <c r="J14159" s="7" t="str">
        <f>VLOOKUP(C14159,'[1]T. Apoyo Sistema'!$B$1:$C$89,2,0)</f>
        <v>SI</v>
      </c>
    </row>
    <row r="14160" spans="1:10" x14ac:dyDescent="0.25">
      <c r="A14160" s="4" t="str">
        <f t="shared" si="442"/>
        <v>46253-POX57-psa4</v>
      </c>
      <c r="B14160" s="16">
        <v>46253</v>
      </c>
      <c r="C14160" s="10" t="s">
        <v>40</v>
      </c>
      <c r="D14160" s="10" t="s">
        <v>80</v>
      </c>
      <c r="E14160" s="10">
        <v>0</v>
      </c>
      <c r="F14160" s="12">
        <v>23.333333333333332</v>
      </c>
      <c r="G14160" s="12">
        <v>0.65000000000000213</v>
      </c>
      <c r="H14160" s="12">
        <v>0</v>
      </c>
      <c r="I14160" s="4" t="str">
        <f t="shared" si="443"/>
        <v>2026-08</v>
      </c>
      <c r="J14160" s="7" t="str">
        <f>VLOOKUP(C14160,'[1]T. Apoyo Sistema'!$B$1:$C$89,2,0)</f>
        <v>SI</v>
      </c>
    </row>
    <row r="14161" spans="1:10" x14ac:dyDescent="0.25">
      <c r="A14161" s="4" t="str">
        <f t="shared" si="442"/>
        <v>46253-POX57-sec1</v>
      </c>
      <c r="B14161" s="16">
        <v>46253</v>
      </c>
      <c r="C14161" s="10" t="s">
        <v>40</v>
      </c>
      <c r="D14161" s="10" t="s">
        <v>75</v>
      </c>
      <c r="E14161" s="10">
        <v>0</v>
      </c>
      <c r="F14161" s="12">
        <v>23.683333333333334</v>
      </c>
      <c r="G14161" s="12">
        <v>0.30000000000000071</v>
      </c>
      <c r="H14161" s="12">
        <v>0</v>
      </c>
      <c r="I14161" s="4" t="str">
        <f t="shared" si="443"/>
        <v>2026-08</v>
      </c>
      <c r="J14161" s="7" t="str">
        <f>VLOOKUP(C14161,'[1]T. Apoyo Sistema'!$B$1:$C$89,2,0)</f>
        <v>SI</v>
      </c>
    </row>
    <row r="14162" spans="1:10" x14ac:dyDescent="0.25">
      <c r="A14162" s="4" t="str">
        <f t="shared" si="442"/>
        <v>46253-POX57-sec2</v>
      </c>
      <c r="B14162" s="16">
        <v>46253</v>
      </c>
      <c r="C14162" s="10" t="s">
        <v>40</v>
      </c>
      <c r="D14162" s="10" t="s">
        <v>76</v>
      </c>
      <c r="E14162" s="10">
        <v>0</v>
      </c>
      <c r="F14162" s="12">
        <v>23.683333333333334</v>
      </c>
      <c r="G14162" s="12">
        <v>0.30000000000000071</v>
      </c>
      <c r="H14162" s="12">
        <v>0</v>
      </c>
      <c r="I14162" s="4" t="str">
        <f t="shared" si="443"/>
        <v>2026-08</v>
      </c>
      <c r="J14162" s="7" t="str">
        <f>VLOOKUP(C14162,'[1]T. Apoyo Sistema'!$B$1:$C$89,2,0)</f>
        <v>SI</v>
      </c>
    </row>
    <row r="14163" spans="1:10" x14ac:dyDescent="0.25">
      <c r="A14163" s="4" t="str">
        <f t="shared" si="442"/>
        <v>46253-POX58-bbd1</v>
      </c>
      <c r="B14163" s="16">
        <v>46253</v>
      </c>
      <c r="C14163" s="10" t="s">
        <v>103</v>
      </c>
      <c r="D14163" s="10" t="s">
        <v>69</v>
      </c>
      <c r="E14163" s="10">
        <v>0</v>
      </c>
      <c r="F14163" s="12">
        <v>0</v>
      </c>
      <c r="G14163" s="12">
        <v>15.466666666666667</v>
      </c>
      <c r="H14163" s="12">
        <v>0</v>
      </c>
      <c r="I14163" s="4" t="str">
        <f t="shared" si="443"/>
        <v>2026-08</v>
      </c>
      <c r="J14163" s="7" t="str">
        <f>VLOOKUP(C14163,'[1]T. Apoyo Sistema'!$B$1:$C$89,2,0)</f>
        <v>SI</v>
      </c>
    </row>
    <row r="14164" spans="1:10" x14ac:dyDescent="0.25">
      <c r="A14164" s="4" t="str">
        <f t="shared" si="442"/>
        <v>46253-POX58-bbd2</v>
      </c>
      <c r="B14164" s="16">
        <v>46253</v>
      </c>
      <c r="C14164" s="10" t="s">
        <v>103</v>
      </c>
      <c r="D14164" s="10" t="s">
        <v>70</v>
      </c>
      <c r="E14164" s="10">
        <v>0</v>
      </c>
      <c r="F14164" s="12">
        <v>0</v>
      </c>
      <c r="G14164" s="12">
        <v>15.466666666666667</v>
      </c>
      <c r="H14164" s="12">
        <v>0</v>
      </c>
      <c r="I14164" s="4" t="str">
        <f t="shared" si="443"/>
        <v>2026-08</v>
      </c>
      <c r="J14164" s="7" t="str">
        <f>VLOOKUP(C14164,'[1]T. Apoyo Sistema'!$B$1:$C$89,2,0)</f>
        <v>SI</v>
      </c>
    </row>
    <row r="14165" spans="1:10" x14ac:dyDescent="0.25">
      <c r="A14165" s="4" t="str">
        <f t="shared" si="442"/>
        <v>46253-POX58-com1</v>
      </c>
      <c r="B14165" s="16">
        <v>46253</v>
      </c>
      <c r="C14165" s="10" t="s">
        <v>103</v>
      </c>
      <c r="D14165" s="10" t="s">
        <v>71</v>
      </c>
      <c r="E14165" s="10">
        <v>0</v>
      </c>
      <c r="F14165" s="12">
        <v>8.6999999999999993</v>
      </c>
      <c r="G14165" s="12">
        <v>6.7666666666666675</v>
      </c>
      <c r="H14165" s="12">
        <v>0</v>
      </c>
      <c r="I14165" s="4" t="str">
        <f t="shared" si="443"/>
        <v>2026-08</v>
      </c>
      <c r="J14165" s="7" t="str">
        <f>VLOOKUP(C14165,'[1]T. Apoyo Sistema'!$B$1:$C$89,2,0)</f>
        <v>SI</v>
      </c>
    </row>
    <row r="14166" spans="1:10" x14ac:dyDescent="0.25">
      <c r="A14166" s="4" t="str">
        <f t="shared" si="442"/>
        <v>46253-POX58-com2</v>
      </c>
      <c r="B14166" s="16">
        <v>46253</v>
      </c>
      <c r="C14166" s="10" t="s">
        <v>103</v>
      </c>
      <c r="D14166" s="10" t="s">
        <v>72</v>
      </c>
      <c r="E14166" s="10">
        <v>0</v>
      </c>
      <c r="F14166" s="12">
        <v>8.6999999999999993</v>
      </c>
      <c r="G14166" s="12">
        <v>6.7666666666666675</v>
      </c>
      <c r="H14166" s="12">
        <v>0</v>
      </c>
      <c r="I14166" s="4" t="str">
        <f t="shared" si="443"/>
        <v>2026-08</v>
      </c>
      <c r="J14166" s="7" t="str">
        <f>VLOOKUP(C14166,'[1]T. Apoyo Sistema'!$B$1:$C$89,2,0)</f>
        <v>SI</v>
      </c>
    </row>
    <row r="14167" spans="1:10" x14ac:dyDescent="0.25">
      <c r="A14167" s="4" t="str">
        <f t="shared" si="442"/>
        <v>46253-POX58-com3</v>
      </c>
      <c r="B14167" s="16">
        <v>46253</v>
      </c>
      <c r="C14167" s="10" t="s">
        <v>103</v>
      </c>
      <c r="D14167" s="10" t="s">
        <v>77</v>
      </c>
      <c r="E14167" s="10">
        <v>0</v>
      </c>
      <c r="F14167" s="12">
        <v>8.7166666666666668</v>
      </c>
      <c r="G14167" s="12">
        <v>6.75</v>
      </c>
      <c r="H14167" s="12">
        <v>0</v>
      </c>
      <c r="I14167" s="4" t="str">
        <f t="shared" si="443"/>
        <v>2026-08</v>
      </c>
      <c r="J14167" s="7" t="str">
        <f>VLOOKUP(C14167,'[1]T. Apoyo Sistema'!$B$1:$C$89,2,0)</f>
        <v>SI</v>
      </c>
    </row>
    <row r="14168" spans="1:10" x14ac:dyDescent="0.25">
      <c r="A14168" s="4" t="str">
        <f t="shared" si="442"/>
        <v>46253-POX58-com4</v>
      </c>
      <c r="B14168" s="16">
        <v>46253</v>
      </c>
      <c r="C14168" s="10" t="s">
        <v>103</v>
      </c>
      <c r="D14168" s="10" t="s">
        <v>78</v>
      </c>
      <c r="E14168" s="10">
        <v>0</v>
      </c>
      <c r="F14168" s="12">
        <v>8.7333333333333325</v>
      </c>
      <c r="G14168" s="12">
        <v>6.7333333333333343</v>
      </c>
      <c r="H14168" s="12">
        <v>0</v>
      </c>
      <c r="I14168" s="4" t="str">
        <f t="shared" si="443"/>
        <v>2026-08</v>
      </c>
      <c r="J14168" s="7" t="str">
        <f>VLOOKUP(C14168,'[1]T. Apoyo Sistema'!$B$1:$C$89,2,0)</f>
        <v>SI</v>
      </c>
    </row>
    <row r="14169" spans="1:10" x14ac:dyDescent="0.25">
      <c r="A14169" s="4" t="str">
        <f t="shared" si="442"/>
        <v>46253-POX58-gen1</v>
      </c>
      <c r="B14169" s="16">
        <v>46253</v>
      </c>
      <c r="C14169" s="10" t="s">
        <v>103</v>
      </c>
      <c r="D14169" s="10" t="s">
        <v>59</v>
      </c>
      <c r="E14169" s="10">
        <v>0</v>
      </c>
      <c r="F14169" s="12">
        <v>0</v>
      </c>
      <c r="G14169" s="12">
        <v>15.466666666666667</v>
      </c>
      <c r="H14169" s="12">
        <v>0</v>
      </c>
      <c r="I14169" s="4" t="str">
        <f t="shared" si="443"/>
        <v>2026-08</v>
      </c>
      <c r="J14169" s="7" t="str">
        <f>VLOOKUP(C14169,'[1]T. Apoyo Sistema'!$B$1:$C$89,2,0)</f>
        <v>SI</v>
      </c>
    </row>
    <row r="14170" spans="1:10" x14ac:dyDescent="0.25">
      <c r="A14170" s="4" t="str">
        <f t="shared" si="442"/>
        <v>46253-POX58-gen2</v>
      </c>
      <c r="B14170" s="16">
        <v>46253</v>
      </c>
      <c r="C14170" s="10" t="s">
        <v>103</v>
      </c>
      <c r="D14170" s="10" t="s">
        <v>73</v>
      </c>
      <c r="E14170" s="10">
        <v>0</v>
      </c>
      <c r="F14170" s="12">
        <v>8.7666666666666675</v>
      </c>
      <c r="G14170" s="12">
        <v>6.6999999999999993</v>
      </c>
      <c r="H14170" s="12">
        <v>0</v>
      </c>
      <c r="I14170" s="4" t="str">
        <f t="shared" si="443"/>
        <v>2026-08</v>
      </c>
      <c r="J14170" s="7" t="str">
        <f>VLOOKUP(C14170,'[1]T. Apoyo Sistema'!$B$1:$C$89,2,0)</f>
        <v>SI</v>
      </c>
    </row>
    <row r="14171" spans="1:10" x14ac:dyDescent="0.25">
      <c r="A14171" s="4" t="str">
        <f t="shared" si="442"/>
        <v>46253-POX58-motocom1</v>
      </c>
      <c r="B14171" s="16">
        <v>46253</v>
      </c>
      <c r="C14171" s="10" t="s">
        <v>103</v>
      </c>
      <c r="D14171" s="10" t="s">
        <v>104</v>
      </c>
      <c r="E14171" s="10">
        <v>0</v>
      </c>
      <c r="F14171" s="12">
        <v>0</v>
      </c>
      <c r="G14171" s="12">
        <v>15.466666666666667</v>
      </c>
      <c r="H14171" s="12">
        <v>0</v>
      </c>
      <c r="I14171" s="4" t="str">
        <f t="shared" si="443"/>
        <v>2026-08</v>
      </c>
      <c r="J14171" s="7" t="str">
        <f>VLOOKUP(C14171,'[1]T. Apoyo Sistema'!$B$1:$C$89,2,0)</f>
        <v>SI</v>
      </c>
    </row>
    <row r="14172" spans="1:10" x14ac:dyDescent="0.25">
      <c r="A14172" s="4" t="str">
        <f t="shared" si="442"/>
        <v>46253-POX58-motocom2</v>
      </c>
      <c r="B14172" s="16">
        <v>46253</v>
      </c>
      <c r="C14172" s="10" t="s">
        <v>103</v>
      </c>
      <c r="D14172" s="10" t="s">
        <v>105</v>
      </c>
      <c r="E14172" s="10">
        <v>0</v>
      </c>
      <c r="F14172" s="12">
        <v>0</v>
      </c>
      <c r="G14172" s="12">
        <v>15.466666666666667</v>
      </c>
      <c r="H14172" s="12">
        <v>0</v>
      </c>
      <c r="I14172" s="4" t="str">
        <f t="shared" si="443"/>
        <v>2026-08</v>
      </c>
      <c r="J14172" s="7" t="str">
        <f>VLOOKUP(C14172,'[1]T. Apoyo Sistema'!$B$1:$C$89,2,0)</f>
        <v>SI</v>
      </c>
    </row>
    <row r="14173" spans="1:10" x14ac:dyDescent="0.25">
      <c r="A14173" s="4" t="str">
        <f t="shared" si="442"/>
        <v>46253-POX58-psa1</v>
      </c>
      <c r="B14173" s="16">
        <v>46253</v>
      </c>
      <c r="C14173" s="10" t="s">
        <v>103</v>
      </c>
      <c r="D14173" s="10" t="s">
        <v>60</v>
      </c>
      <c r="E14173" s="10">
        <v>0</v>
      </c>
      <c r="F14173" s="12">
        <v>0</v>
      </c>
      <c r="G14173" s="12">
        <v>15.466666666666667</v>
      </c>
      <c r="H14173" s="12">
        <v>0</v>
      </c>
      <c r="I14173" s="4" t="str">
        <f t="shared" si="443"/>
        <v>2026-08</v>
      </c>
      <c r="J14173" s="7" t="str">
        <f>VLOOKUP(C14173,'[1]T. Apoyo Sistema'!$B$1:$C$89,2,0)</f>
        <v>SI</v>
      </c>
    </row>
    <row r="14174" spans="1:10" x14ac:dyDescent="0.25">
      <c r="A14174" s="4" t="str">
        <f t="shared" si="442"/>
        <v>46253-POX58-psa2</v>
      </c>
      <c r="B14174" s="16">
        <v>46253</v>
      </c>
      <c r="C14174" s="10" t="s">
        <v>103</v>
      </c>
      <c r="D14174" s="10" t="s">
        <v>74</v>
      </c>
      <c r="E14174" s="10">
        <v>0</v>
      </c>
      <c r="F14174" s="12">
        <v>0</v>
      </c>
      <c r="G14174" s="12">
        <v>15.466666666666667</v>
      </c>
      <c r="H14174" s="12">
        <v>0</v>
      </c>
      <c r="I14174" s="4" t="str">
        <f t="shared" si="443"/>
        <v>2026-08</v>
      </c>
      <c r="J14174" s="7" t="str">
        <f>VLOOKUP(C14174,'[1]T. Apoyo Sistema'!$B$1:$C$89,2,0)</f>
        <v>SI</v>
      </c>
    </row>
    <row r="14175" spans="1:10" x14ac:dyDescent="0.25">
      <c r="A14175" s="4" t="str">
        <f t="shared" si="442"/>
        <v>46253-POX58-psa3</v>
      </c>
      <c r="B14175" s="16">
        <v>46253</v>
      </c>
      <c r="C14175" s="10" t="s">
        <v>103</v>
      </c>
      <c r="D14175" s="10" t="s">
        <v>79</v>
      </c>
      <c r="E14175" s="10">
        <v>0</v>
      </c>
      <c r="F14175" s="12">
        <v>0</v>
      </c>
      <c r="G14175" s="12">
        <v>15.466666666666667</v>
      </c>
      <c r="H14175" s="12">
        <v>0</v>
      </c>
      <c r="I14175" s="4" t="str">
        <f t="shared" si="443"/>
        <v>2026-08</v>
      </c>
      <c r="J14175" s="7" t="str">
        <f>VLOOKUP(C14175,'[1]T. Apoyo Sistema'!$B$1:$C$89,2,0)</f>
        <v>SI</v>
      </c>
    </row>
    <row r="14176" spans="1:10" x14ac:dyDescent="0.25">
      <c r="A14176" s="4" t="str">
        <f t="shared" si="442"/>
        <v>46253-POX58-psa4</v>
      </c>
      <c r="B14176" s="16">
        <v>46253</v>
      </c>
      <c r="C14176" s="10" t="s">
        <v>103</v>
      </c>
      <c r="D14176" s="10" t="s">
        <v>80</v>
      </c>
      <c r="E14176" s="10">
        <v>0</v>
      </c>
      <c r="F14176" s="12">
        <v>0</v>
      </c>
      <c r="G14176" s="12">
        <v>15.466666666666667</v>
      </c>
      <c r="H14176" s="12">
        <v>0</v>
      </c>
      <c r="I14176" s="4" t="str">
        <f t="shared" si="443"/>
        <v>2026-08</v>
      </c>
      <c r="J14176" s="7" t="str">
        <f>VLOOKUP(C14176,'[1]T. Apoyo Sistema'!$B$1:$C$89,2,0)</f>
        <v>SI</v>
      </c>
    </row>
    <row r="14177" spans="1:10" x14ac:dyDescent="0.25">
      <c r="A14177" s="4" t="str">
        <f t="shared" si="442"/>
        <v>46253-POX58-sec1</v>
      </c>
      <c r="B14177" s="16">
        <v>46253</v>
      </c>
      <c r="C14177" s="10" t="s">
        <v>103</v>
      </c>
      <c r="D14177" s="10" t="s">
        <v>75</v>
      </c>
      <c r="E14177" s="10">
        <v>0</v>
      </c>
      <c r="F14177" s="12">
        <v>8.7333333333333325</v>
      </c>
      <c r="G14177" s="12">
        <v>6.7333333333333343</v>
      </c>
      <c r="H14177" s="12">
        <v>0</v>
      </c>
      <c r="I14177" s="4" t="str">
        <f t="shared" si="443"/>
        <v>2026-08</v>
      </c>
      <c r="J14177" s="7" t="str">
        <f>VLOOKUP(C14177,'[1]T. Apoyo Sistema'!$B$1:$C$89,2,0)</f>
        <v>SI</v>
      </c>
    </row>
    <row r="14178" spans="1:10" x14ac:dyDescent="0.25">
      <c r="A14178" s="4" t="str">
        <f t="shared" si="442"/>
        <v>46253-POX58-sec2</v>
      </c>
      <c r="B14178" s="16">
        <v>46253</v>
      </c>
      <c r="C14178" s="10" t="s">
        <v>103</v>
      </c>
      <c r="D14178" s="10" t="s">
        <v>76</v>
      </c>
      <c r="E14178" s="10">
        <v>0</v>
      </c>
      <c r="F14178" s="12">
        <v>8.7333333333333325</v>
      </c>
      <c r="G14178" s="12">
        <v>6.7333333333333343</v>
      </c>
      <c r="H14178" s="12">
        <v>0</v>
      </c>
      <c r="I14178" s="4" t="str">
        <f t="shared" si="443"/>
        <v>2026-08</v>
      </c>
      <c r="J14178" s="7" t="str">
        <f>VLOOKUP(C14178,'[1]T. Apoyo Sistema'!$B$1:$C$89,2,0)</f>
        <v>SI</v>
      </c>
    </row>
    <row r="14179" spans="1:10" x14ac:dyDescent="0.25">
      <c r="A14179" s="4" t="str">
        <f t="shared" si="442"/>
        <v>46253-POX59-bbd1</v>
      </c>
      <c r="B14179" s="16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 t="shared" si="443"/>
        <v>2026-08</v>
      </c>
      <c r="J14179" s="7" t="str">
        <f>VLOOKUP(C14179,'[1]T. Apoyo Sistema'!$B$1:$C$89,2,0)</f>
        <v>SI</v>
      </c>
    </row>
    <row r="14180" spans="1:10" x14ac:dyDescent="0.25">
      <c r="A14180" s="4" t="str">
        <f t="shared" si="442"/>
        <v>46253-POX59-bbd2</v>
      </c>
      <c r="B14180" s="16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 t="shared" si="443"/>
        <v>2026-08</v>
      </c>
      <c r="J14180" s="7" t="str">
        <f>VLOOKUP(C14180,'[1]T. Apoyo Sistema'!$B$1:$C$89,2,0)</f>
        <v>SI</v>
      </c>
    </row>
    <row r="14181" spans="1:10" x14ac:dyDescent="0.25">
      <c r="A14181" s="4" t="str">
        <f t="shared" si="442"/>
        <v>46253-POX59-com1</v>
      </c>
      <c r="B14181" s="16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 t="shared" si="443"/>
        <v>2026-08</v>
      </c>
      <c r="J14181" s="7" t="str">
        <f>VLOOKUP(C14181,'[1]T. Apoyo Sistema'!$B$1:$C$89,2,0)</f>
        <v>SI</v>
      </c>
    </row>
    <row r="14182" spans="1:10" x14ac:dyDescent="0.25">
      <c r="A14182" s="4" t="str">
        <f t="shared" si="442"/>
        <v>46253-POX59-com2</v>
      </c>
      <c r="B14182" s="16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 t="shared" si="443"/>
        <v>2026-08</v>
      </c>
      <c r="J14182" s="7" t="str">
        <f>VLOOKUP(C14182,'[1]T. Apoyo Sistema'!$B$1:$C$89,2,0)</f>
        <v>SI</v>
      </c>
    </row>
    <row r="14183" spans="1:10" x14ac:dyDescent="0.25">
      <c r="A14183" s="4" t="str">
        <f t="shared" si="442"/>
        <v>46253-POX59-com3</v>
      </c>
      <c r="B14183" s="16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 t="shared" si="443"/>
        <v>2026-08</v>
      </c>
      <c r="J14183" s="7" t="str">
        <f>VLOOKUP(C14183,'[1]T. Apoyo Sistema'!$B$1:$C$89,2,0)</f>
        <v>SI</v>
      </c>
    </row>
    <row r="14184" spans="1:10" x14ac:dyDescent="0.25">
      <c r="A14184" s="4" t="str">
        <f t="shared" si="442"/>
        <v>46253-POX59-gen1</v>
      </c>
      <c r="B14184" s="16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 t="shared" si="443"/>
        <v>2026-08</v>
      </c>
      <c r="J14184" s="7" t="str">
        <f>VLOOKUP(C14184,'[1]T. Apoyo Sistema'!$B$1:$C$89,2,0)</f>
        <v>SI</v>
      </c>
    </row>
    <row r="14185" spans="1:10" x14ac:dyDescent="0.25">
      <c r="A14185" s="4" t="str">
        <f t="shared" si="442"/>
        <v>46253-POX59-gen2</v>
      </c>
      <c r="B14185" s="16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 t="shared" si="443"/>
        <v>2026-08</v>
      </c>
      <c r="J14185" s="7" t="str">
        <f>VLOOKUP(C14185,'[1]T. Apoyo Sistema'!$B$1:$C$89,2,0)</f>
        <v>SI</v>
      </c>
    </row>
    <row r="14186" spans="1:10" x14ac:dyDescent="0.25">
      <c r="A14186" s="4" t="str">
        <f t="shared" si="442"/>
        <v>46253-POX59-motocom1</v>
      </c>
      <c r="B14186" s="16">
        <v>46253</v>
      </c>
      <c r="C14186" s="10" t="s">
        <v>38</v>
      </c>
      <c r="D14186" s="10" t="s">
        <v>104</v>
      </c>
      <c r="E14186" s="10">
        <v>0</v>
      </c>
      <c r="F14186" s="6">
        <v>0</v>
      </c>
      <c r="G14186" s="6">
        <v>0</v>
      </c>
      <c r="H14186" s="6">
        <v>0</v>
      </c>
      <c r="I14186" s="4" t="str">
        <f t="shared" si="443"/>
        <v>2026-08</v>
      </c>
      <c r="J14186" s="7" t="str">
        <f>VLOOKUP(C14186,'[1]T. Apoyo Sistema'!$B$1:$C$89,2,0)</f>
        <v>SI</v>
      </c>
    </row>
    <row r="14187" spans="1:10" x14ac:dyDescent="0.25">
      <c r="A14187" s="4" t="str">
        <f t="shared" si="442"/>
        <v>46253-POX59-motocom2</v>
      </c>
      <c r="B14187" s="16">
        <v>46253</v>
      </c>
      <c r="C14187" s="10" t="s">
        <v>38</v>
      </c>
      <c r="D14187" s="10" t="s">
        <v>105</v>
      </c>
      <c r="E14187" s="10">
        <v>0</v>
      </c>
      <c r="F14187" s="6">
        <v>0</v>
      </c>
      <c r="G14187" s="6">
        <v>0</v>
      </c>
      <c r="H14187" s="6">
        <v>0</v>
      </c>
      <c r="I14187" s="4" t="str">
        <f t="shared" si="443"/>
        <v>2026-08</v>
      </c>
      <c r="J14187" s="7" t="str">
        <f>VLOOKUP(C14187,'[1]T. Apoyo Sistema'!$B$1:$C$89,2,0)</f>
        <v>SI</v>
      </c>
    </row>
    <row r="14188" spans="1:10" x14ac:dyDescent="0.25">
      <c r="A14188" s="4" t="str">
        <f t="shared" si="442"/>
        <v>46253-POX59-psa1</v>
      </c>
      <c r="B14188" s="16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 t="shared" si="443"/>
        <v>2026-08</v>
      </c>
      <c r="J14188" s="7" t="str">
        <f>VLOOKUP(C14188,'[1]T. Apoyo Sistema'!$B$1:$C$89,2,0)</f>
        <v>SI</v>
      </c>
    </row>
    <row r="14189" spans="1:10" x14ac:dyDescent="0.25">
      <c r="A14189" s="4" t="str">
        <f t="shared" si="442"/>
        <v>46253-POX59-psa2</v>
      </c>
      <c r="B14189" s="16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 t="shared" si="443"/>
        <v>2026-08</v>
      </c>
      <c r="J14189" s="7" t="str">
        <f>VLOOKUP(C14189,'[1]T. Apoyo Sistema'!$B$1:$C$89,2,0)</f>
        <v>SI</v>
      </c>
    </row>
    <row r="14190" spans="1:10" x14ac:dyDescent="0.25">
      <c r="A14190" s="4" t="str">
        <f t="shared" si="442"/>
        <v>46253-POX59-psa3</v>
      </c>
      <c r="B14190" s="16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 t="shared" si="443"/>
        <v>2026-08</v>
      </c>
      <c r="J14190" s="7" t="str">
        <f>VLOOKUP(C14190,'[1]T. Apoyo Sistema'!$B$1:$C$89,2,0)</f>
        <v>SI</v>
      </c>
    </row>
    <row r="14191" spans="1:10" x14ac:dyDescent="0.25">
      <c r="A14191" s="4" t="str">
        <f t="shared" si="442"/>
        <v>46253-POX59-psa4</v>
      </c>
      <c r="B14191" s="16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 t="shared" si="443"/>
        <v>2026-08</v>
      </c>
      <c r="J14191" s="7" t="str">
        <f>VLOOKUP(C14191,'[1]T. Apoyo Sistema'!$B$1:$C$89,2,0)</f>
        <v>SI</v>
      </c>
    </row>
    <row r="14192" spans="1:10" x14ac:dyDescent="0.25">
      <c r="A14192" s="4" t="str">
        <f t="shared" si="442"/>
        <v>46253-POX59-psa5</v>
      </c>
      <c r="B14192" s="16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 t="shared" si="443"/>
        <v>2026-08</v>
      </c>
      <c r="J14192" s="7" t="str">
        <f>VLOOKUP(C14192,'[1]T. Apoyo Sistema'!$B$1:$C$89,2,0)</f>
        <v>SI</v>
      </c>
    </row>
    <row r="14193" spans="1:10" x14ac:dyDescent="0.25">
      <c r="A14193" s="4" t="str">
        <f t="shared" si="442"/>
        <v>46253-POX59-psa6</v>
      </c>
      <c r="B14193" s="16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 t="shared" si="443"/>
        <v>2026-08</v>
      </c>
      <c r="J14193" s="7" t="str">
        <f>VLOOKUP(C14193,'[1]T. Apoyo Sistema'!$B$1:$C$89,2,0)</f>
        <v>SI</v>
      </c>
    </row>
    <row r="14194" spans="1:10" x14ac:dyDescent="0.25">
      <c r="A14194" s="4" t="str">
        <f t="shared" si="442"/>
        <v>46253-POX59-sec1</v>
      </c>
      <c r="B14194" s="16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 t="shared" si="443"/>
        <v>2026-08</v>
      </c>
      <c r="J14194" s="7" t="str">
        <f>VLOOKUP(C14194,'[1]T. Apoyo Sistema'!$B$1:$C$89,2,0)</f>
        <v>SI</v>
      </c>
    </row>
    <row r="14195" spans="1:10" x14ac:dyDescent="0.25">
      <c r="A14195" s="4" t="str">
        <f t="shared" si="442"/>
        <v>46253-POX59-sec2</v>
      </c>
      <c r="B14195" s="16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 t="shared" si="443"/>
        <v>2026-08</v>
      </c>
      <c r="J14195" s="7" t="str">
        <f>VLOOKUP(C14195,'[1]T. Apoyo Sistema'!$B$1:$C$89,2,0)</f>
        <v>SI</v>
      </c>
    </row>
    <row r="14196" spans="1:10" x14ac:dyDescent="0.25">
      <c r="A14196" s="4" t="str">
        <f t="shared" si="442"/>
        <v>46253-POX6-bbd1</v>
      </c>
      <c r="B14196" s="16">
        <v>46253</v>
      </c>
      <c r="C14196" s="10" t="s">
        <v>106</v>
      </c>
      <c r="D14196" s="10" t="s">
        <v>69</v>
      </c>
      <c r="E14196" s="10">
        <v>0</v>
      </c>
      <c r="F14196" s="12">
        <v>0.23333333333333334</v>
      </c>
      <c r="G14196" s="12">
        <v>15.100000000000001</v>
      </c>
      <c r="H14196" s="12">
        <v>0</v>
      </c>
      <c r="I14196" s="4" t="str">
        <f t="shared" si="443"/>
        <v>2026-08</v>
      </c>
      <c r="J14196" s="7" t="str">
        <f>VLOOKUP(C14196,'[1]T. Apoyo Sistema'!$B$1:$C$89,2,0)</f>
        <v>SI</v>
      </c>
    </row>
    <row r="14197" spans="1:10" x14ac:dyDescent="0.25">
      <c r="A14197" s="4" t="str">
        <f t="shared" si="442"/>
        <v>46253-POX6-bbd2</v>
      </c>
      <c r="B14197" s="16">
        <v>46253</v>
      </c>
      <c r="C14197" s="10" t="s">
        <v>106</v>
      </c>
      <c r="D14197" s="10" t="s">
        <v>70</v>
      </c>
      <c r="E14197" s="10">
        <v>0</v>
      </c>
      <c r="F14197" s="12">
        <v>0</v>
      </c>
      <c r="G14197" s="12">
        <v>15.333333333333334</v>
      </c>
      <c r="H14197" s="12">
        <v>0</v>
      </c>
      <c r="I14197" s="4" t="str">
        <f t="shared" si="443"/>
        <v>2026-08</v>
      </c>
      <c r="J14197" s="7" t="str">
        <f>VLOOKUP(C14197,'[1]T. Apoyo Sistema'!$B$1:$C$89,2,0)</f>
        <v>SI</v>
      </c>
    </row>
    <row r="14198" spans="1:10" x14ac:dyDescent="0.25">
      <c r="A14198" s="4" t="str">
        <f t="shared" si="442"/>
        <v>46253-POX6-com1</v>
      </c>
      <c r="B14198" s="16">
        <v>46253</v>
      </c>
      <c r="C14198" s="10" t="s">
        <v>106</v>
      </c>
      <c r="D14198" s="10" t="s">
        <v>71</v>
      </c>
      <c r="E14198" s="10">
        <v>0</v>
      </c>
      <c r="F14198" s="12">
        <v>13.666666666666666</v>
      </c>
      <c r="G14198" s="12">
        <v>1.6666666666666679</v>
      </c>
      <c r="H14198" s="12">
        <v>0</v>
      </c>
      <c r="I14198" s="4" t="str">
        <f t="shared" si="443"/>
        <v>2026-08</v>
      </c>
      <c r="J14198" s="7" t="str">
        <f>VLOOKUP(C14198,'[1]T. Apoyo Sistema'!$B$1:$C$89,2,0)</f>
        <v>SI</v>
      </c>
    </row>
    <row r="14199" spans="1:10" x14ac:dyDescent="0.25">
      <c r="A14199" s="4" t="str">
        <f t="shared" si="442"/>
        <v>46253-POX6-com2</v>
      </c>
      <c r="B14199" s="16">
        <v>46253</v>
      </c>
      <c r="C14199" s="10" t="s">
        <v>106</v>
      </c>
      <c r="D14199" s="10" t="s">
        <v>72</v>
      </c>
      <c r="E14199" s="10">
        <v>0</v>
      </c>
      <c r="F14199" s="12">
        <v>13.666666666666666</v>
      </c>
      <c r="G14199" s="12">
        <v>1.6666666666666679</v>
      </c>
      <c r="H14199" s="12">
        <v>0</v>
      </c>
      <c r="I14199" s="4" t="str">
        <f t="shared" si="443"/>
        <v>2026-08</v>
      </c>
      <c r="J14199" s="7" t="str">
        <f>VLOOKUP(C14199,'[1]T. Apoyo Sistema'!$B$1:$C$89,2,0)</f>
        <v>SI</v>
      </c>
    </row>
    <row r="14200" spans="1:10" x14ac:dyDescent="0.25">
      <c r="A14200" s="4" t="str">
        <f t="shared" si="442"/>
        <v>46253-POX6-com3</v>
      </c>
      <c r="B14200" s="16">
        <v>46253</v>
      </c>
      <c r="C14200" s="10" t="s">
        <v>106</v>
      </c>
      <c r="D14200" s="10" t="s">
        <v>77</v>
      </c>
      <c r="E14200" s="10">
        <v>0</v>
      </c>
      <c r="F14200" s="12">
        <v>13.666666666666666</v>
      </c>
      <c r="G14200" s="12">
        <v>1.6666666666666679</v>
      </c>
      <c r="H14200" s="12">
        <v>0</v>
      </c>
      <c r="I14200" s="4" t="str">
        <f t="shared" si="443"/>
        <v>2026-08</v>
      </c>
      <c r="J14200" s="7" t="str">
        <f>VLOOKUP(C14200,'[1]T. Apoyo Sistema'!$B$1:$C$89,2,0)</f>
        <v>SI</v>
      </c>
    </row>
    <row r="14201" spans="1:10" x14ac:dyDescent="0.25">
      <c r="A14201" s="4" t="str">
        <f t="shared" si="442"/>
        <v>46253-POX6-com4</v>
      </c>
      <c r="B14201" s="16">
        <v>46253</v>
      </c>
      <c r="C14201" s="10" t="s">
        <v>106</v>
      </c>
      <c r="D14201" s="10" t="s">
        <v>78</v>
      </c>
      <c r="E14201" s="10">
        <v>0</v>
      </c>
      <c r="F14201" s="12">
        <v>13.666666666666666</v>
      </c>
      <c r="G14201" s="12">
        <v>1.6666666666666679</v>
      </c>
      <c r="H14201" s="12">
        <v>0</v>
      </c>
      <c r="I14201" s="4" t="str">
        <f t="shared" si="443"/>
        <v>2026-08</v>
      </c>
      <c r="J14201" s="7" t="str">
        <f>VLOOKUP(C14201,'[1]T. Apoyo Sistema'!$B$1:$C$89,2,0)</f>
        <v>SI</v>
      </c>
    </row>
    <row r="14202" spans="1:10" x14ac:dyDescent="0.25">
      <c r="A14202" s="4" t="str">
        <f t="shared" si="442"/>
        <v>46253-POX6-gen1</v>
      </c>
      <c r="B14202" s="16">
        <v>46253</v>
      </c>
      <c r="C14202" s="10" t="s">
        <v>106</v>
      </c>
      <c r="D14202" s="10" t="s">
        <v>59</v>
      </c>
      <c r="E14202" s="10">
        <v>0</v>
      </c>
      <c r="F14202" s="12">
        <v>13.666666666666666</v>
      </c>
      <c r="G14202" s="12">
        <v>1.6666666666666679</v>
      </c>
      <c r="H14202" s="12">
        <v>0</v>
      </c>
      <c r="I14202" s="4" t="str">
        <f t="shared" si="443"/>
        <v>2026-08</v>
      </c>
      <c r="J14202" s="7" t="str">
        <f>VLOOKUP(C14202,'[1]T. Apoyo Sistema'!$B$1:$C$89,2,0)</f>
        <v>SI</v>
      </c>
    </row>
    <row r="14203" spans="1:10" x14ac:dyDescent="0.25">
      <c r="A14203" s="4" t="str">
        <f t="shared" si="442"/>
        <v>46253-POX6-gen2</v>
      </c>
      <c r="B14203" s="16">
        <v>46253</v>
      </c>
      <c r="C14203" s="10" t="s">
        <v>106</v>
      </c>
      <c r="D14203" s="10" t="s">
        <v>73</v>
      </c>
      <c r="E14203" s="10">
        <v>0</v>
      </c>
      <c r="F14203" s="12">
        <v>0</v>
      </c>
      <c r="G14203" s="12">
        <v>15.333333333333334</v>
      </c>
      <c r="H14203" s="12">
        <v>0</v>
      </c>
      <c r="I14203" s="4" t="str">
        <f t="shared" si="443"/>
        <v>2026-08</v>
      </c>
      <c r="J14203" s="7" t="str">
        <f>VLOOKUP(C14203,'[1]T. Apoyo Sistema'!$B$1:$C$89,2,0)</f>
        <v>SI</v>
      </c>
    </row>
    <row r="14204" spans="1:10" x14ac:dyDescent="0.25">
      <c r="A14204" s="4" t="str">
        <f t="shared" si="442"/>
        <v>46253-POX6-psa1</v>
      </c>
      <c r="B14204" s="16">
        <v>46253</v>
      </c>
      <c r="C14204" s="10" t="s">
        <v>106</v>
      </c>
      <c r="D14204" s="10" t="s">
        <v>60</v>
      </c>
      <c r="E14204" s="10">
        <v>0</v>
      </c>
      <c r="F14204" s="12">
        <v>15.333333333333334</v>
      </c>
      <c r="G14204" s="12">
        <v>0</v>
      </c>
      <c r="H14204" s="12">
        <v>0</v>
      </c>
      <c r="I14204" s="4" t="str">
        <f t="shared" si="443"/>
        <v>2026-08</v>
      </c>
      <c r="J14204" s="7" t="str">
        <f>VLOOKUP(C14204,'[1]T. Apoyo Sistema'!$B$1:$C$89,2,0)</f>
        <v>SI</v>
      </c>
    </row>
    <row r="14205" spans="1:10" x14ac:dyDescent="0.25">
      <c r="A14205" s="4" t="str">
        <f t="shared" si="442"/>
        <v>46253-POX6-psa2</v>
      </c>
      <c r="B14205" s="16">
        <v>46253</v>
      </c>
      <c r="C14205" s="10" t="s">
        <v>106</v>
      </c>
      <c r="D14205" s="10" t="s">
        <v>74</v>
      </c>
      <c r="E14205" s="10">
        <v>0</v>
      </c>
      <c r="F14205" s="12">
        <v>15.333333333333334</v>
      </c>
      <c r="G14205" s="12">
        <v>0</v>
      </c>
      <c r="H14205" s="12">
        <v>0</v>
      </c>
      <c r="I14205" s="4" t="str">
        <f t="shared" si="443"/>
        <v>2026-08</v>
      </c>
      <c r="J14205" s="7" t="str">
        <f>VLOOKUP(C14205,'[1]T. Apoyo Sistema'!$B$1:$C$89,2,0)</f>
        <v>SI</v>
      </c>
    </row>
    <row r="14206" spans="1:10" x14ac:dyDescent="0.25">
      <c r="A14206" s="4" t="str">
        <f t="shared" si="442"/>
        <v>46253-POX6-psa3</v>
      </c>
      <c r="B14206" s="16">
        <v>46253</v>
      </c>
      <c r="C14206" s="10" t="s">
        <v>106</v>
      </c>
      <c r="D14206" s="10" t="s">
        <v>79</v>
      </c>
      <c r="E14206" s="10">
        <v>0</v>
      </c>
      <c r="F14206" s="12">
        <v>15.333333333333334</v>
      </c>
      <c r="G14206" s="12">
        <v>0</v>
      </c>
      <c r="H14206" s="12">
        <v>0</v>
      </c>
      <c r="I14206" s="4" t="str">
        <f t="shared" si="443"/>
        <v>2026-08</v>
      </c>
      <c r="J14206" s="7" t="str">
        <f>VLOOKUP(C14206,'[1]T. Apoyo Sistema'!$B$1:$C$89,2,0)</f>
        <v>SI</v>
      </c>
    </row>
    <row r="14207" spans="1:10" x14ac:dyDescent="0.25">
      <c r="A14207" s="4" t="str">
        <f t="shared" si="442"/>
        <v>46253-POX6-psa4</v>
      </c>
      <c r="B14207" s="16">
        <v>46253</v>
      </c>
      <c r="C14207" s="10" t="s">
        <v>106</v>
      </c>
      <c r="D14207" s="10" t="s">
        <v>80</v>
      </c>
      <c r="E14207" s="10">
        <v>0</v>
      </c>
      <c r="F14207" s="12">
        <v>15.333333333333334</v>
      </c>
      <c r="G14207" s="12">
        <v>0</v>
      </c>
      <c r="H14207" s="12">
        <v>0</v>
      </c>
      <c r="I14207" s="4" t="str">
        <f t="shared" si="443"/>
        <v>2026-08</v>
      </c>
      <c r="J14207" s="7" t="str">
        <f>VLOOKUP(C14207,'[1]T. Apoyo Sistema'!$B$1:$C$89,2,0)</f>
        <v>SI</v>
      </c>
    </row>
    <row r="14208" spans="1:10" x14ac:dyDescent="0.25">
      <c r="A14208" s="4" t="str">
        <f t="shared" si="442"/>
        <v>46253-POX6-sec1</v>
      </c>
      <c r="B14208" s="16">
        <v>46253</v>
      </c>
      <c r="C14208" s="10" t="s">
        <v>106</v>
      </c>
      <c r="D14208" s="10" t="s">
        <v>75</v>
      </c>
      <c r="E14208" s="10">
        <v>0</v>
      </c>
      <c r="F14208" s="12">
        <v>13.666666666666666</v>
      </c>
      <c r="G14208" s="12">
        <v>1.6666666666666679</v>
      </c>
      <c r="H14208" s="12">
        <v>0</v>
      </c>
      <c r="I14208" s="4" t="str">
        <f t="shared" si="443"/>
        <v>2026-08</v>
      </c>
      <c r="J14208" s="7" t="str">
        <f>VLOOKUP(C14208,'[1]T. Apoyo Sistema'!$B$1:$C$89,2,0)</f>
        <v>SI</v>
      </c>
    </row>
    <row r="14209" spans="1:10" x14ac:dyDescent="0.25">
      <c r="A14209" s="4" t="str">
        <f t="shared" si="442"/>
        <v>46253-POX6-sec2</v>
      </c>
      <c r="B14209" s="16">
        <v>46253</v>
      </c>
      <c r="C14209" s="10" t="s">
        <v>106</v>
      </c>
      <c r="D14209" s="10" t="s">
        <v>76</v>
      </c>
      <c r="E14209" s="10">
        <v>0</v>
      </c>
      <c r="F14209" s="12">
        <v>13.666666666666666</v>
      </c>
      <c r="G14209" s="12">
        <v>1.6666666666666679</v>
      </c>
      <c r="H14209" s="12">
        <v>0</v>
      </c>
      <c r="I14209" s="4" t="str">
        <f t="shared" si="443"/>
        <v>2026-08</v>
      </c>
      <c r="J14209" s="7" t="str">
        <f>VLOOKUP(C14209,'[1]T. Apoyo Sistema'!$B$1:$C$89,2,0)</f>
        <v>SI</v>
      </c>
    </row>
    <row r="14210" spans="1:10" x14ac:dyDescent="0.25">
      <c r="A14210" s="4" t="str">
        <f t="shared" ref="A14210:A14273" si="444">CONCATENATE(B14210,"-",C14210,"-",D14210)</f>
        <v>46253-POX60-bbd1</v>
      </c>
      <c r="B14210" s="16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 t="shared" ref="I14210:I14273" si="445">TEXT(B14210,"yyyy-mm")</f>
        <v>2026-08</v>
      </c>
      <c r="J14210" s="7" t="str">
        <f>VLOOKUP(C14210,'[1]T. Apoyo Sistema'!$B$1:$C$89,2,0)</f>
        <v>SI</v>
      </c>
    </row>
    <row r="14211" spans="1:10" x14ac:dyDescent="0.25">
      <c r="A14211" s="4" t="str">
        <f t="shared" si="444"/>
        <v>46253-POX60-bbd2</v>
      </c>
      <c r="B14211" s="16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 t="shared" si="445"/>
        <v>2026-08</v>
      </c>
      <c r="J14211" s="7" t="str">
        <f>VLOOKUP(C14211,'[1]T. Apoyo Sistema'!$B$1:$C$89,2,0)</f>
        <v>SI</v>
      </c>
    </row>
    <row r="14212" spans="1:10" x14ac:dyDescent="0.25">
      <c r="A14212" s="4" t="str">
        <f t="shared" si="444"/>
        <v>46253-POX60-com1</v>
      </c>
      <c r="B14212" s="16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 t="shared" si="445"/>
        <v>2026-08</v>
      </c>
      <c r="J14212" s="7" t="str">
        <f>VLOOKUP(C14212,'[1]T. Apoyo Sistema'!$B$1:$C$89,2,0)</f>
        <v>SI</v>
      </c>
    </row>
    <row r="14213" spans="1:10" x14ac:dyDescent="0.25">
      <c r="A14213" s="4" t="str">
        <f t="shared" si="444"/>
        <v>46253-POX60-com2</v>
      </c>
      <c r="B14213" s="16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 t="shared" si="445"/>
        <v>2026-08</v>
      </c>
      <c r="J14213" s="7" t="str">
        <f>VLOOKUP(C14213,'[1]T. Apoyo Sistema'!$B$1:$C$89,2,0)</f>
        <v>SI</v>
      </c>
    </row>
    <row r="14214" spans="1:10" x14ac:dyDescent="0.25">
      <c r="A14214" s="4" t="str">
        <f t="shared" si="444"/>
        <v>46253-POX60-com3</v>
      </c>
      <c r="B14214" s="16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 t="shared" si="445"/>
        <v>2026-08</v>
      </c>
      <c r="J14214" s="7" t="str">
        <f>VLOOKUP(C14214,'[1]T. Apoyo Sistema'!$B$1:$C$89,2,0)</f>
        <v>SI</v>
      </c>
    </row>
    <row r="14215" spans="1:10" x14ac:dyDescent="0.25">
      <c r="A14215" s="4" t="str">
        <f t="shared" si="444"/>
        <v>46253-POX60-gen1</v>
      </c>
      <c r="B14215" s="16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 t="shared" si="445"/>
        <v>2026-08</v>
      </c>
      <c r="J14215" s="7" t="str">
        <f>VLOOKUP(C14215,'[1]T. Apoyo Sistema'!$B$1:$C$89,2,0)</f>
        <v>SI</v>
      </c>
    </row>
    <row r="14216" spans="1:10" x14ac:dyDescent="0.25">
      <c r="A14216" s="4" t="str">
        <f t="shared" si="444"/>
        <v>46253-POX60-gen2</v>
      </c>
      <c r="B14216" s="16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 t="shared" si="445"/>
        <v>2026-08</v>
      </c>
      <c r="J14216" s="7" t="str">
        <f>VLOOKUP(C14216,'[1]T. Apoyo Sistema'!$B$1:$C$89,2,0)</f>
        <v>SI</v>
      </c>
    </row>
    <row r="14217" spans="1:10" x14ac:dyDescent="0.25">
      <c r="A14217" s="4" t="str">
        <f t="shared" si="444"/>
        <v>46253-POX60-motocom1</v>
      </c>
      <c r="B14217" s="16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 t="shared" si="445"/>
        <v>2026-08</v>
      </c>
      <c r="J14217" s="7" t="str">
        <f>VLOOKUP(C14217,'[1]T. Apoyo Sistema'!$B$1:$C$89,2,0)</f>
        <v>SI</v>
      </c>
    </row>
    <row r="14218" spans="1:10" x14ac:dyDescent="0.25">
      <c r="A14218" s="4" t="str">
        <f t="shared" si="444"/>
        <v>46253-POX60-motocom2</v>
      </c>
      <c r="B14218" s="16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 t="shared" si="445"/>
        <v>2026-08</v>
      </c>
      <c r="J14218" s="7" t="str">
        <f>VLOOKUP(C14218,'[1]T. Apoyo Sistema'!$B$1:$C$89,2,0)</f>
        <v>SI</v>
      </c>
    </row>
    <row r="14219" spans="1:10" x14ac:dyDescent="0.25">
      <c r="A14219" s="4" t="str">
        <f t="shared" si="444"/>
        <v>46253-POX60-psa1</v>
      </c>
      <c r="B14219" s="16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 t="shared" si="445"/>
        <v>2026-08</v>
      </c>
      <c r="J14219" s="7" t="str">
        <f>VLOOKUP(C14219,'[1]T. Apoyo Sistema'!$B$1:$C$89,2,0)</f>
        <v>SI</v>
      </c>
    </row>
    <row r="14220" spans="1:10" x14ac:dyDescent="0.25">
      <c r="A14220" s="4" t="str">
        <f t="shared" si="444"/>
        <v>46253-POX60-psa2</v>
      </c>
      <c r="B14220" s="16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 t="shared" si="445"/>
        <v>2026-08</v>
      </c>
      <c r="J14220" s="7" t="str">
        <f>VLOOKUP(C14220,'[1]T. Apoyo Sistema'!$B$1:$C$89,2,0)</f>
        <v>SI</v>
      </c>
    </row>
    <row r="14221" spans="1:10" x14ac:dyDescent="0.25">
      <c r="A14221" s="4" t="str">
        <f t="shared" si="444"/>
        <v>46253-POX60-psa3</v>
      </c>
      <c r="B14221" s="16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 t="shared" si="445"/>
        <v>2026-08</v>
      </c>
      <c r="J14221" s="7" t="str">
        <f>VLOOKUP(C14221,'[1]T. Apoyo Sistema'!$B$1:$C$89,2,0)</f>
        <v>SI</v>
      </c>
    </row>
    <row r="14222" spans="1:10" x14ac:dyDescent="0.25">
      <c r="A14222" s="4" t="str">
        <f t="shared" si="444"/>
        <v>46253-POX60-psa4</v>
      </c>
      <c r="B14222" s="16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 t="shared" si="445"/>
        <v>2026-08</v>
      </c>
      <c r="J14222" s="7" t="str">
        <f>VLOOKUP(C14222,'[1]T. Apoyo Sistema'!$B$1:$C$89,2,0)</f>
        <v>SI</v>
      </c>
    </row>
    <row r="14223" spans="1:10" x14ac:dyDescent="0.25">
      <c r="A14223" s="4" t="str">
        <f t="shared" si="444"/>
        <v>46253-POX60-psa5</v>
      </c>
      <c r="B14223" s="16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 t="shared" si="445"/>
        <v>2026-08</v>
      </c>
      <c r="J14223" s="7" t="str">
        <f>VLOOKUP(C14223,'[1]T. Apoyo Sistema'!$B$1:$C$89,2,0)</f>
        <v>SI</v>
      </c>
    </row>
    <row r="14224" spans="1:10" x14ac:dyDescent="0.25">
      <c r="A14224" s="4" t="str">
        <f t="shared" si="444"/>
        <v>46253-POX60-psa6</v>
      </c>
      <c r="B14224" s="16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 t="shared" si="445"/>
        <v>2026-08</v>
      </c>
      <c r="J14224" s="7" t="str">
        <f>VLOOKUP(C14224,'[1]T. Apoyo Sistema'!$B$1:$C$89,2,0)</f>
        <v>SI</v>
      </c>
    </row>
    <row r="14225" spans="1:10" x14ac:dyDescent="0.25">
      <c r="A14225" s="4" t="str">
        <f t="shared" si="444"/>
        <v>46253-POX60-sec1</v>
      </c>
      <c r="B14225" s="16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 t="shared" si="445"/>
        <v>2026-08</v>
      </c>
      <c r="J14225" s="7" t="str">
        <f>VLOOKUP(C14225,'[1]T. Apoyo Sistema'!$B$1:$C$89,2,0)</f>
        <v>SI</v>
      </c>
    </row>
    <row r="14226" spans="1:10" x14ac:dyDescent="0.25">
      <c r="A14226" s="4" t="str">
        <f t="shared" si="444"/>
        <v>46253-POX60-sec2</v>
      </c>
      <c r="B14226" s="16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 t="shared" si="445"/>
        <v>2026-08</v>
      </c>
      <c r="J14226" s="7" t="str">
        <f>VLOOKUP(C14226,'[1]T. Apoyo Sistema'!$B$1:$C$89,2,0)</f>
        <v>SI</v>
      </c>
    </row>
    <row r="14227" spans="1:10" x14ac:dyDescent="0.25">
      <c r="A14227" s="4" t="str">
        <f t="shared" si="444"/>
        <v>46253-POX61-bbd1</v>
      </c>
      <c r="B14227" s="16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 t="shared" si="445"/>
        <v>2026-08</v>
      </c>
      <c r="J14227" s="7" t="str">
        <f>VLOOKUP(C14227,'[1]T. Apoyo Sistema'!$B$1:$C$89,2,0)</f>
        <v>SI</v>
      </c>
    </row>
    <row r="14228" spans="1:10" x14ac:dyDescent="0.25">
      <c r="A14228" s="4" t="str">
        <f t="shared" si="444"/>
        <v>46253-POX61-bbd2</v>
      </c>
      <c r="B14228" s="16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 t="shared" si="445"/>
        <v>2026-08</v>
      </c>
      <c r="J14228" s="7" t="str">
        <f>VLOOKUP(C14228,'[1]T. Apoyo Sistema'!$B$1:$C$89,2,0)</f>
        <v>SI</v>
      </c>
    </row>
    <row r="14229" spans="1:10" x14ac:dyDescent="0.25">
      <c r="A14229" s="4" t="str">
        <f t="shared" si="444"/>
        <v>46253-POX61-com1</v>
      </c>
      <c r="B14229" s="16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 t="shared" si="445"/>
        <v>2026-08</v>
      </c>
      <c r="J14229" s="7" t="str">
        <f>VLOOKUP(C14229,'[1]T. Apoyo Sistema'!$B$1:$C$89,2,0)</f>
        <v>SI</v>
      </c>
    </row>
    <row r="14230" spans="1:10" x14ac:dyDescent="0.25">
      <c r="A14230" s="4" t="str">
        <f t="shared" si="444"/>
        <v>46253-POX61-com2</v>
      </c>
      <c r="B14230" s="16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 t="shared" si="445"/>
        <v>2026-08</v>
      </c>
      <c r="J14230" s="7" t="str">
        <f>VLOOKUP(C14230,'[1]T. Apoyo Sistema'!$B$1:$C$89,2,0)</f>
        <v>SI</v>
      </c>
    </row>
    <row r="14231" spans="1:10" x14ac:dyDescent="0.25">
      <c r="A14231" s="4" t="str">
        <f t="shared" si="444"/>
        <v>46253-POX61-com3</v>
      </c>
      <c r="B14231" s="16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 t="shared" si="445"/>
        <v>2026-08</v>
      </c>
      <c r="J14231" s="7" t="str">
        <f>VLOOKUP(C14231,'[1]T. Apoyo Sistema'!$B$1:$C$89,2,0)</f>
        <v>SI</v>
      </c>
    </row>
    <row r="14232" spans="1:10" x14ac:dyDescent="0.25">
      <c r="A14232" s="4" t="str">
        <f t="shared" si="444"/>
        <v>46253-POX61-gen1</v>
      </c>
      <c r="B14232" s="16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 t="shared" si="445"/>
        <v>2026-08</v>
      </c>
      <c r="J14232" s="7" t="str">
        <f>VLOOKUP(C14232,'[1]T. Apoyo Sistema'!$B$1:$C$89,2,0)</f>
        <v>SI</v>
      </c>
    </row>
    <row r="14233" spans="1:10" x14ac:dyDescent="0.25">
      <c r="A14233" s="4" t="str">
        <f t="shared" si="444"/>
        <v>46253-POX61-gen2</v>
      </c>
      <c r="B14233" s="16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 t="shared" si="445"/>
        <v>2026-08</v>
      </c>
      <c r="J14233" s="7" t="str">
        <f>VLOOKUP(C14233,'[1]T. Apoyo Sistema'!$B$1:$C$89,2,0)</f>
        <v>SI</v>
      </c>
    </row>
    <row r="14234" spans="1:10" x14ac:dyDescent="0.25">
      <c r="A14234" s="4" t="str">
        <f t="shared" si="444"/>
        <v>46253-POX61-motocom1</v>
      </c>
      <c r="B14234" s="16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 t="shared" si="445"/>
        <v>2026-08</v>
      </c>
      <c r="J14234" s="7" t="str">
        <f>VLOOKUP(C14234,'[1]T. Apoyo Sistema'!$B$1:$C$89,2,0)</f>
        <v>SI</v>
      </c>
    </row>
    <row r="14235" spans="1:10" x14ac:dyDescent="0.25">
      <c r="A14235" s="4" t="str">
        <f t="shared" si="444"/>
        <v>46253-POX61-motocom2</v>
      </c>
      <c r="B14235" s="16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 t="shared" si="445"/>
        <v>2026-08</v>
      </c>
      <c r="J14235" s="7" t="str">
        <f>VLOOKUP(C14235,'[1]T. Apoyo Sistema'!$B$1:$C$89,2,0)</f>
        <v>SI</v>
      </c>
    </row>
    <row r="14236" spans="1:10" x14ac:dyDescent="0.25">
      <c r="A14236" s="4" t="str">
        <f t="shared" si="444"/>
        <v>46253-POX61-psa1</v>
      </c>
      <c r="B14236" s="16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 t="shared" si="445"/>
        <v>2026-08</v>
      </c>
      <c r="J14236" s="7" t="str">
        <f>VLOOKUP(C14236,'[1]T. Apoyo Sistema'!$B$1:$C$89,2,0)</f>
        <v>SI</v>
      </c>
    </row>
    <row r="14237" spans="1:10" x14ac:dyDescent="0.25">
      <c r="A14237" s="4" t="str">
        <f t="shared" si="444"/>
        <v>46253-POX61-psa2</v>
      </c>
      <c r="B14237" s="16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 t="shared" si="445"/>
        <v>2026-08</v>
      </c>
      <c r="J14237" s="7" t="str">
        <f>VLOOKUP(C14237,'[1]T. Apoyo Sistema'!$B$1:$C$89,2,0)</f>
        <v>SI</v>
      </c>
    </row>
    <row r="14238" spans="1:10" x14ac:dyDescent="0.25">
      <c r="A14238" s="4" t="str">
        <f t="shared" si="444"/>
        <v>46253-POX61-psa3</v>
      </c>
      <c r="B14238" s="16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 t="shared" si="445"/>
        <v>2026-08</v>
      </c>
      <c r="J14238" s="7" t="str">
        <f>VLOOKUP(C14238,'[1]T. Apoyo Sistema'!$B$1:$C$89,2,0)</f>
        <v>SI</v>
      </c>
    </row>
    <row r="14239" spans="1:10" x14ac:dyDescent="0.25">
      <c r="A14239" s="4" t="str">
        <f t="shared" si="444"/>
        <v>46253-POX61-psa4</v>
      </c>
      <c r="B14239" s="16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 t="shared" si="445"/>
        <v>2026-08</v>
      </c>
      <c r="J14239" s="7" t="str">
        <f>VLOOKUP(C14239,'[1]T. Apoyo Sistema'!$B$1:$C$89,2,0)</f>
        <v>SI</v>
      </c>
    </row>
    <row r="14240" spans="1:10" x14ac:dyDescent="0.25">
      <c r="A14240" s="4" t="str">
        <f t="shared" si="444"/>
        <v>46253-POX61-psa5</v>
      </c>
      <c r="B14240" s="16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 t="shared" si="445"/>
        <v>2026-08</v>
      </c>
      <c r="J14240" s="7" t="str">
        <f>VLOOKUP(C14240,'[1]T. Apoyo Sistema'!$B$1:$C$89,2,0)</f>
        <v>SI</v>
      </c>
    </row>
    <row r="14241" spans="1:10" x14ac:dyDescent="0.25">
      <c r="A14241" s="4" t="str">
        <f t="shared" si="444"/>
        <v>46253-POX61-psa6</v>
      </c>
      <c r="B14241" s="16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 t="shared" si="445"/>
        <v>2026-08</v>
      </c>
      <c r="J14241" s="7" t="str">
        <f>VLOOKUP(C14241,'[1]T. Apoyo Sistema'!$B$1:$C$89,2,0)</f>
        <v>SI</v>
      </c>
    </row>
    <row r="14242" spans="1:10" x14ac:dyDescent="0.25">
      <c r="A14242" s="4" t="str">
        <f t="shared" si="444"/>
        <v>46253-POX61-sec1</v>
      </c>
      <c r="B14242" s="16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 t="shared" si="445"/>
        <v>2026-08</v>
      </c>
      <c r="J14242" s="7" t="str">
        <f>VLOOKUP(C14242,'[1]T. Apoyo Sistema'!$B$1:$C$89,2,0)</f>
        <v>SI</v>
      </c>
    </row>
    <row r="14243" spans="1:10" x14ac:dyDescent="0.25">
      <c r="A14243" s="4" t="str">
        <f t="shared" si="444"/>
        <v>46253-POX61-sec2</v>
      </c>
      <c r="B14243" s="16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 t="shared" si="445"/>
        <v>2026-08</v>
      </c>
      <c r="J14243" s="7" t="str">
        <f>VLOOKUP(C14243,'[1]T. Apoyo Sistema'!$B$1:$C$89,2,0)</f>
        <v>SI</v>
      </c>
    </row>
    <row r="14244" spans="1:10" x14ac:dyDescent="0.25">
      <c r="A14244" s="4" t="str">
        <f t="shared" si="444"/>
        <v>46253-POX62-bbd1</v>
      </c>
      <c r="B14244" s="16">
        <v>46253</v>
      </c>
      <c r="C14244" s="10" t="s">
        <v>108</v>
      </c>
      <c r="D14244" s="10" t="s">
        <v>69</v>
      </c>
      <c r="E14244" s="10">
        <v>0</v>
      </c>
      <c r="F14244" s="12">
        <v>0</v>
      </c>
      <c r="G14244" s="12">
        <v>13.566666666666666</v>
      </c>
      <c r="H14244" s="12">
        <v>0</v>
      </c>
      <c r="I14244" s="4" t="str">
        <f t="shared" si="445"/>
        <v>2026-08</v>
      </c>
      <c r="J14244" s="7" t="str">
        <f>VLOOKUP(C14244,'[1]T. Apoyo Sistema'!$B$1:$C$89,2,0)</f>
        <v>SI</v>
      </c>
    </row>
    <row r="14245" spans="1:10" x14ac:dyDescent="0.25">
      <c r="A14245" s="4" t="str">
        <f t="shared" si="444"/>
        <v>46253-POX62-bbd2</v>
      </c>
      <c r="B14245" s="16">
        <v>46253</v>
      </c>
      <c r="C14245" s="10" t="s">
        <v>108</v>
      </c>
      <c r="D14245" s="10" t="s">
        <v>70</v>
      </c>
      <c r="E14245" s="10">
        <v>0</v>
      </c>
      <c r="F14245" s="12">
        <v>0</v>
      </c>
      <c r="G14245" s="12">
        <v>13.566666666666666</v>
      </c>
      <c r="H14245" s="12">
        <v>0</v>
      </c>
      <c r="I14245" s="4" t="str">
        <f t="shared" si="445"/>
        <v>2026-08</v>
      </c>
      <c r="J14245" s="7" t="str">
        <f>VLOOKUP(C14245,'[1]T. Apoyo Sistema'!$B$1:$C$89,2,0)</f>
        <v>SI</v>
      </c>
    </row>
    <row r="14246" spans="1:10" x14ac:dyDescent="0.25">
      <c r="A14246" s="4" t="str">
        <f t="shared" si="444"/>
        <v>46253-POX62-com1</v>
      </c>
      <c r="B14246" s="16">
        <v>46253</v>
      </c>
      <c r="C14246" s="10" t="s">
        <v>108</v>
      </c>
      <c r="D14246" s="10" t="s">
        <v>71</v>
      </c>
      <c r="E14246" s="10">
        <v>0</v>
      </c>
      <c r="F14246" s="12">
        <v>0</v>
      </c>
      <c r="G14246" s="12">
        <v>13.566666666666666</v>
      </c>
      <c r="H14246" s="12">
        <v>0</v>
      </c>
      <c r="I14246" s="4" t="str">
        <f t="shared" si="445"/>
        <v>2026-08</v>
      </c>
      <c r="J14246" s="7" t="str">
        <f>VLOOKUP(C14246,'[1]T. Apoyo Sistema'!$B$1:$C$89,2,0)</f>
        <v>SI</v>
      </c>
    </row>
    <row r="14247" spans="1:10" x14ac:dyDescent="0.25">
      <c r="A14247" s="4" t="str">
        <f t="shared" si="444"/>
        <v>46253-POX62-com2</v>
      </c>
      <c r="B14247" s="16">
        <v>46253</v>
      </c>
      <c r="C14247" s="10" t="s">
        <v>108</v>
      </c>
      <c r="D14247" s="10" t="s">
        <v>72</v>
      </c>
      <c r="E14247" s="10">
        <v>0</v>
      </c>
      <c r="F14247" s="12">
        <v>0</v>
      </c>
      <c r="G14247" s="12">
        <v>13.566666666666666</v>
      </c>
      <c r="H14247" s="12">
        <v>0</v>
      </c>
      <c r="I14247" s="4" t="str">
        <f t="shared" si="445"/>
        <v>2026-08</v>
      </c>
      <c r="J14247" s="7" t="str">
        <f>VLOOKUP(C14247,'[1]T. Apoyo Sistema'!$B$1:$C$89,2,0)</f>
        <v>SI</v>
      </c>
    </row>
    <row r="14248" spans="1:10" x14ac:dyDescent="0.25">
      <c r="A14248" s="4" t="str">
        <f t="shared" si="444"/>
        <v>46253-POX62-com3</v>
      </c>
      <c r="B14248" s="16">
        <v>46253</v>
      </c>
      <c r="C14248" s="10" t="s">
        <v>108</v>
      </c>
      <c r="D14248" s="10" t="s">
        <v>77</v>
      </c>
      <c r="E14248" s="10">
        <v>0</v>
      </c>
      <c r="F14248" s="12">
        <v>0</v>
      </c>
      <c r="G14248" s="12">
        <v>13.566666666666666</v>
      </c>
      <c r="H14248" s="12">
        <v>0</v>
      </c>
      <c r="I14248" s="4" t="str">
        <f t="shared" si="445"/>
        <v>2026-08</v>
      </c>
      <c r="J14248" s="7" t="str">
        <f>VLOOKUP(C14248,'[1]T. Apoyo Sistema'!$B$1:$C$89,2,0)</f>
        <v>SI</v>
      </c>
    </row>
    <row r="14249" spans="1:10" x14ac:dyDescent="0.25">
      <c r="A14249" s="4" t="str">
        <f t="shared" si="444"/>
        <v>46253-POX62-com4</v>
      </c>
      <c r="B14249" s="16">
        <v>46253</v>
      </c>
      <c r="C14249" s="10" t="s">
        <v>108</v>
      </c>
      <c r="D14249" s="10" t="s">
        <v>78</v>
      </c>
      <c r="E14249" s="10">
        <v>0</v>
      </c>
      <c r="F14249" s="12">
        <v>0</v>
      </c>
      <c r="G14249" s="12">
        <v>13.566666666666666</v>
      </c>
      <c r="H14249" s="12">
        <v>0</v>
      </c>
      <c r="I14249" s="4" t="str">
        <f t="shared" si="445"/>
        <v>2026-08</v>
      </c>
      <c r="J14249" s="7" t="str">
        <f>VLOOKUP(C14249,'[1]T. Apoyo Sistema'!$B$1:$C$89,2,0)</f>
        <v>SI</v>
      </c>
    </row>
    <row r="14250" spans="1:10" x14ac:dyDescent="0.25">
      <c r="A14250" s="4" t="str">
        <f t="shared" si="444"/>
        <v>46253-POX62-gen1</v>
      </c>
      <c r="B14250" s="16">
        <v>46253</v>
      </c>
      <c r="C14250" s="10" t="s">
        <v>108</v>
      </c>
      <c r="D14250" s="10" t="s">
        <v>59</v>
      </c>
      <c r="E14250" s="10">
        <v>0</v>
      </c>
      <c r="F14250" s="12">
        <v>0</v>
      </c>
      <c r="G14250" s="12">
        <v>13.566666666666666</v>
      </c>
      <c r="H14250" s="12">
        <v>0</v>
      </c>
      <c r="I14250" s="4" t="str">
        <f t="shared" si="445"/>
        <v>2026-08</v>
      </c>
      <c r="J14250" s="7" t="str">
        <f>VLOOKUP(C14250,'[1]T. Apoyo Sistema'!$B$1:$C$89,2,0)</f>
        <v>SI</v>
      </c>
    </row>
    <row r="14251" spans="1:10" x14ac:dyDescent="0.25">
      <c r="A14251" s="4" t="str">
        <f t="shared" si="444"/>
        <v>46253-POX62-gen2</v>
      </c>
      <c r="B14251" s="16">
        <v>46253</v>
      </c>
      <c r="C14251" s="10" t="s">
        <v>108</v>
      </c>
      <c r="D14251" s="10" t="s">
        <v>73</v>
      </c>
      <c r="E14251" s="10">
        <v>0</v>
      </c>
      <c r="F14251" s="12">
        <v>0</v>
      </c>
      <c r="G14251" s="12">
        <v>13.566666666666666</v>
      </c>
      <c r="H14251" s="12">
        <v>0</v>
      </c>
      <c r="I14251" s="4" t="str">
        <f t="shared" si="445"/>
        <v>2026-08</v>
      </c>
      <c r="J14251" s="7" t="str">
        <f>VLOOKUP(C14251,'[1]T. Apoyo Sistema'!$B$1:$C$89,2,0)</f>
        <v>SI</v>
      </c>
    </row>
    <row r="14252" spans="1:10" x14ac:dyDescent="0.25">
      <c r="A14252" s="4" t="str">
        <f t="shared" si="444"/>
        <v>46253-POX62-psa1</v>
      </c>
      <c r="B14252" s="16">
        <v>46253</v>
      </c>
      <c r="C14252" s="10" t="s">
        <v>108</v>
      </c>
      <c r="D14252" s="10" t="s">
        <v>60</v>
      </c>
      <c r="E14252" s="10">
        <v>0</v>
      </c>
      <c r="F14252" s="12">
        <v>0</v>
      </c>
      <c r="G14252" s="12">
        <v>13.566666666666666</v>
      </c>
      <c r="H14252" s="12">
        <v>0</v>
      </c>
      <c r="I14252" s="4" t="str">
        <f t="shared" si="445"/>
        <v>2026-08</v>
      </c>
      <c r="J14252" s="7" t="str">
        <f>VLOOKUP(C14252,'[1]T. Apoyo Sistema'!$B$1:$C$89,2,0)</f>
        <v>SI</v>
      </c>
    </row>
    <row r="14253" spans="1:10" x14ac:dyDescent="0.25">
      <c r="A14253" s="4" t="str">
        <f t="shared" si="444"/>
        <v>46253-POX62-psa2</v>
      </c>
      <c r="B14253" s="16">
        <v>46253</v>
      </c>
      <c r="C14253" s="10" t="s">
        <v>108</v>
      </c>
      <c r="D14253" s="10" t="s">
        <v>74</v>
      </c>
      <c r="E14253" s="10">
        <v>0</v>
      </c>
      <c r="F14253" s="12">
        <v>0</v>
      </c>
      <c r="G14253" s="12">
        <v>13.566666666666666</v>
      </c>
      <c r="H14253" s="12">
        <v>0</v>
      </c>
      <c r="I14253" s="4" t="str">
        <f t="shared" si="445"/>
        <v>2026-08</v>
      </c>
      <c r="J14253" s="7" t="str">
        <f>VLOOKUP(C14253,'[1]T. Apoyo Sistema'!$B$1:$C$89,2,0)</f>
        <v>SI</v>
      </c>
    </row>
    <row r="14254" spans="1:10" x14ac:dyDescent="0.25">
      <c r="A14254" s="4" t="str">
        <f t="shared" si="444"/>
        <v>46253-POX62-psa3</v>
      </c>
      <c r="B14254" s="16">
        <v>46253</v>
      </c>
      <c r="C14254" s="10" t="s">
        <v>108</v>
      </c>
      <c r="D14254" s="10" t="s">
        <v>79</v>
      </c>
      <c r="E14254" s="10">
        <v>0</v>
      </c>
      <c r="F14254" s="12">
        <v>0</v>
      </c>
      <c r="G14254" s="12">
        <v>13.566666666666666</v>
      </c>
      <c r="H14254" s="12">
        <v>0</v>
      </c>
      <c r="I14254" s="4" t="str">
        <f t="shared" si="445"/>
        <v>2026-08</v>
      </c>
      <c r="J14254" s="7" t="str">
        <f>VLOOKUP(C14254,'[1]T. Apoyo Sistema'!$B$1:$C$89,2,0)</f>
        <v>SI</v>
      </c>
    </row>
    <row r="14255" spans="1:10" x14ac:dyDescent="0.25">
      <c r="A14255" s="4" t="str">
        <f t="shared" si="444"/>
        <v>46253-POX62-psa4</v>
      </c>
      <c r="B14255" s="16">
        <v>46253</v>
      </c>
      <c r="C14255" s="10" t="s">
        <v>108</v>
      </c>
      <c r="D14255" s="10" t="s">
        <v>80</v>
      </c>
      <c r="E14255" s="10">
        <v>0</v>
      </c>
      <c r="F14255" s="12">
        <v>0</v>
      </c>
      <c r="G14255" s="12">
        <v>13.566666666666666</v>
      </c>
      <c r="H14255" s="12">
        <v>0</v>
      </c>
      <c r="I14255" s="4" t="str">
        <f t="shared" si="445"/>
        <v>2026-08</v>
      </c>
      <c r="J14255" s="7" t="str">
        <f>VLOOKUP(C14255,'[1]T. Apoyo Sistema'!$B$1:$C$89,2,0)</f>
        <v>SI</v>
      </c>
    </row>
    <row r="14256" spans="1:10" x14ac:dyDescent="0.25">
      <c r="A14256" s="4" t="str">
        <f t="shared" si="444"/>
        <v>46253-POX62-sec1</v>
      </c>
      <c r="B14256" s="16">
        <v>46253</v>
      </c>
      <c r="C14256" s="10" t="s">
        <v>108</v>
      </c>
      <c r="D14256" s="10" t="s">
        <v>75</v>
      </c>
      <c r="E14256" s="10">
        <v>0</v>
      </c>
      <c r="F14256" s="12">
        <v>0</v>
      </c>
      <c r="G14256" s="12">
        <v>13.566666666666666</v>
      </c>
      <c r="H14256" s="12">
        <v>0</v>
      </c>
      <c r="I14256" s="4" t="str">
        <f t="shared" si="445"/>
        <v>2026-08</v>
      </c>
      <c r="J14256" s="7" t="str">
        <f>VLOOKUP(C14256,'[1]T. Apoyo Sistema'!$B$1:$C$89,2,0)</f>
        <v>SI</v>
      </c>
    </row>
    <row r="14257" spans="1:10" x14ac:dyDescent="0.25">
      <c r="A14257" s="4" t="str">
        <f t="shared" si="444"/>
        <v>46253-POX62-sec2</v>
      </c>
      <c r="B14257" s="16">
        <v>46253</v>
      </c>
      <c r="C14257" s="10" t="s">
        <v>108</v>
      </c>
      <c r="D14257" s="10" t="s">
        <v>76</v>
      </c>
      <c r="E14257" s="10">
        <v>0</v>
      </c>
      <c r="F14257" s="12">
        <v>0</v>
      </c>
      <c r="G14257" s="12">
        <v>13.566666666666666</v>
      </c>
      <c r="H14257" s="12">
        <v>0</v>
      </c>
      <c r="I14257" s="4" t="str">
        <f t="shared" si="445"/>
        <v>2026-08</v>
      </c>
      <c r="J14257" s="7" t="str">
        <f>VLOOKUP(C14257,'[1]T. Apoyo Sistema'!$B$1:$C$89,2,0)</f>
        <v>SI</v>
      </c>
    </row>
    <row r="14258" spans="1:10" x14ac:dyDescent="0.25">
      <c r="A14258" s="4" t="str">
        <f t="shared" si="444"/>
        <v>46253-POX63-bbd1</v>
      </c>
      <c r="B14258" s="16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 t="shared" si="445"/>
        <v>2026-08</v>
      </c>
      <c r="J14258" s="7" t="str">
        <f>VLOOKUP(C14258,'[1]T. Apoyo Sistema'!$B$1:$C$89,2,0)</f>
        <v>SI</v>
      </c>
    </row>
    <row r="14259" spans="1:10" x14ac:dyDescent="0.25">
      <c r="A14259" s="4" t="str">
        <f t="shared" si="444"/>
        <v>46253-POX63-bbd2</v>
      </c>
      <c r="B14259" s="16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 t="shared" si="445"/>
        <v>2026-08</v>
      </c>
      <c r="J14259" s="7" t="str">
        <f>VLOOKUP(C14259,'[1]T. Apoyo Sistema'!$B$1:$C$89,2,0)</f>
        <v>SI</v>
      </c>
    </row>
    <row r="14260" spans="1:10" x14ac:dyDescent="0.25">
      <c r="A14260" s="4" t="str">
        <f t="shared" si="444"/>
        <v>46253-POX63-com1</v>
      </c>
      <c r="B14260" s="16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 t="shared" si="445"/>
        <v>2026-08</v>
      </c>
      <c r="J14260" s="7" t="str">
        <f>VLOOKUP(C14260,'[1]T. Apoyo Sistema'!$B$1:$C$89,2,0)</f>
        <v>SI</v>
      </c>
    </row>
    <row r="14261" spans="1:10" x14ac:dyDescent="0.25">
      <c r="A14261" s="4" t="str">
        <f t="shared" si="444"/>
        <v>46253-POX63-com2</v>
      </c>
      <c r="B14261" s="16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 t="shared" si="445"/>
        <v>2026-08</v>
      </c>
      <c r="J14261" s="7" t="str">
        <f>VLOOKUP(C14261,'[1]T. Apoyo Sistema'!$B$1:$C$89,2,0)</f>
        <v>SI</v>
      </c>
    </row>
    <row r="14262" spans="1:10" x14ac:dyDescent="0.25">
      <c r="A14262" s="4" t="str">
        <f t="shared" si="444"/>
        <v>46253-POX63-com3</v>
      </c>
      <c r="B14262" s="16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 t="shared" si="445"/>
        <v>2026-08</v>
      </c>
      <c r="J14262" s="7" t="str">
        <f>VLOOKUP(C14262,'[1]T. Apoyo Sistema'!$B$1:$C$89,2,0)</f>
        <v>SI</v>
      </c>
    </row>
    <row r="14263" spans="1:10" x14ac:dyDescent="0.25">
      <c r="A14263" s="4" t="str">
        <f t="shared" si="444"/>
        <v>46253-POX63-gen1</v>
      </c>
      <c r="B14263" s="16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 t="shared" si="445"/>
        <v>2026-08</v>
      </c>
      <c r="J14263" s="7" t="str">
        <f>VLOOKUP(C14263,'[1]T. Apoyo Sistema'!$B$1:$C$89,2,0)</f>
        <v>SI</v>
      </c>
    </row>
    <row r="14264" spans="1:10" x14ac:dyDescent="0.25">
      <c r="A14264" s="4" t="str">
        <f t="shared" si="444"/>
        <v>46253-POX63-gen2</v>
      </c>
      <c r="B14264" s="16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 t="shared" si="445"/>
        <v>2026-08</v>
      </c>
      <c r="J14264" s="7" t="str">
        <f>VLOOKUP(C14264,'[1]T. Apoyo Sistema'!$B$1:$C$89,2,0)</f>
        <v>SI</v>
      </c>
    </row>
    <row r="14265" spans="1:10" x14ac:dyDescent="0.25">
      <c r="A14265" s="4" t="str">
        <f t="shared" si="444"/>
        <v>46253-POX63-motocom1</v>
      </c>
      <c r="B14265" s="16">
        <v>46253</v>
      </c>
      <c r="C14265" s="10" t="s">
        <v>11</v>
      </c>
      <c r="D14265" s="10" t="s">
        <v>104</v>
      </c>
      <c r="E14265" s="10">
        <v>0</v>
      </c>
      <c r="F14265" s="6">
        <v>0</v>
      </c>
      <c r="G14265" s="6">
        <v>0</v>
      </c>
      <c r="H14265" s="6">
        <v>0</v>
      </c>
      <c r="I14265" s="4" t="str">
        <f t="shared" si="445"/>
        <v>2026-08</v>
      </c>
      <c r="J14265" s="7" t="str">
        <f>VLOOKUP(C14265,'[1]T. Apoyo Sistema'!$B$1:$C$89,2,0)</f>
        <v>SI</v>
      </c>
    </row>
    <row r="14266" spans="1:10" x14ac:dyDescent="0.25">
      <c r="A14266" s="4" t="str">
        <f t="shared" si="444"/>
        <v>46253-POX63-motocom2</v>
      </c>
      <c r="B14266" s="16">
        <v>46253</v>
      </c>
      <c r="C14266" s="10" t="s">
        <v>11</v>
      </c>
      <c r="D14266" s="10" t="s">
        <v>105</v>
      </c>
      <c r="E14266" s="10">
        <v>0</v>
      </c>
      <c r="F14266" s="6">
        <v>0</v>
      </c>
      <c r="G14266" s="6">
        <v>0</v>
      </c>
      <c r="H14266" s="6">
        <v>0</v>
      </c>
      <c r="I14266" s="4" t="str">
        <f t="shared" si="445"/>
        <v>2026-08</v>
      </c>
      <c r="J14266" s="7" t="str">
        <f>VLOOKUP(C14266,'[1]T. Apoyo Sistema'!$B$1:$C$89,2,0)</f>
        <v>SI</v>
      </c>
    </row>
    <row r="14267" spans="1:10" x14ac:dyDescent="0.25">
      <c r="A14267" s="4" t="str">
        <f t="shared" si="444"/>
        <v>46253-POX63-psa1</v>
      </c>
      <c r="B14267" s="16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 t="shared" si="445"/>
        <v>2026-08</v>
      </c>
      <c r="J14267" s="7" t="str">
        <f>VLOOKUP(C14267,'[1]T. Apoyo Sistema'!$B$1:$C$89,2,0)</f>
        <v>SI</v>
      </c>
    </row>
    <row r="14268" spans="1:10" x14ac:dyDescent="0.25">
      <c r="A14268" s="4" t="str">
        <f t="shared" si="444"/>
        <v>46253-POX63-psa2</v>
      </c>
      <c r="B14268" s="16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 t="shared" si="445"/>
        <v>2026-08</v>
      </c>
      <c r="J14268" s="7" t="str">
        <f>VLOOKUP(C14268,'[1]T. Apoyo Sistema'!$B$1:$C$89,2,0)</f>
        <v>SI</v>
      </c>
    </row>
    <row r="14269" spans="1:10" x14ac:dyDescent="0.25">
      <c r="A14269" s="4" t="str">
        <f t="shared" si="444"/>
        <v>46253-POX63-psa3</v>
      </c>
      <c r="B14269" s="16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 t="shared" si="445"/>
        <v>2026-08</v>
      </c>
      <c r="J14269" s="7" t="str">
        <f>VLOOKUP(C14269,'[1]T. Apoyo Sistema'!$B$1:$C$89,2,0)</f>
        <v>SI</v>
      </c>
    </row>
    <row r="14270" spans="1:10" x14ac:dyDescent="0.25">
      <c r="A14270" s="4" t="str">
        <f t="shared" si="444"/>
        <v>46253-POX63-psa4</v>
      </c>
      <c r="B14270" s="16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 t="shared" si="445"/>
        <v>2026-08</v>
      </c>
      <c r="J14270" s="7" t="str">
        <f>VLOOKUP(C14270,'[1]T. Apoyo Sistema'!$B$1:$C$89,2,0)</f>
        <v>SI</v>
      </c>
    </row>
    <row r="14271" spans="1:10" x14ac:dyDescent="0.25">
      <c r="A14271" s="4" t="str">
        <f t="shared" si="444"/>
        <v>46253-POX63-psa5</v>
      </c>
      <c r="B14271" s="16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 t="shared" si="445"/>
        <v>2026-08</v>
      </c>
      <c r="J14271" s="7" t="str">
        <f>VLOOKUP(C14271,'[1]T. Apoyo Sistema'!$B$1:$C$89,2,0)</f>
        <v>SI</v>
      </c>
    </row>
    <row r="14272" spans="1:10" x14ac:dyDescent="0.25">
      <c r="A14272" s="4" t="str">
        <f t="shared" si="444"/>
        <v>46253-POX63-psa6</v>
      </c>
      <c r="B14272" s="16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 t="shared" si="445"/>
        <v>2026-08</v>
      </c>
      <c r="J14272" s="7" t="str">
        <f>VLOOKUP(C14272,'[1]T. Apoyo Sistema'!$B$1:$C$89,2,0)</f>
        <v>SI</v>
      </c>
    </row>
    <row r="14273" spans="1:10" x14ac:dyDescent="0.25">
      <c r="A14273" s="4" t="str">
        <f t="shared" si="444"/>
        <v>46253-POX63-sec1</v>
      </c>
      <c r="B14273" s="16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 t="shared" si="445"/>
        <v>2026-08</v>
      </c>
      <c r="J14273" s="7" t="str">
        <f>VLOOKUP(C14273,'[1]T. Apoyo Sistema'!$B$1:$C$89,2,0)</f>
        <v>SI</v>
      </c>
    </row>
    <row r="14274" spans="1:10" x14ac:dyDescent="0.25">
      <c r="A14274" s="4" t="str">
        <f t="shared" ref="A14274:A14337" si="446">CONCATENATE(B14274,"-",C14274,"-",D14274)</f>
        <v>46253-POX63-sec2</v>
      </c>
      <c r="B14274" s="16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 t="shared" ref="I14274:I14337" si="447">TEXT(B14274,"yyyy-mm")</f>
        <v>2026-08</v>
      </c>
      <c r="J14274" s="7" t="str">
        <f>VLOOKUP(C14274,'[1]T. Apoyo Sistema'!$B$1:$C$89,2,0)</f>
        <v>SI</v>
      </c>
    </row>
    <row r="14275" spans="1:10" x14ac:dyDescent="0.25">
      <c r="A14275" s="4" t="str">
        <f t="shared" si="446"/>
        <v>46253-POX64-bbd1</v>
      </c>
      <c r="B14275" s="16">
        <v>46253</v>
      </c>
      <c r="C14275" s="10" t="s">
        <v>109</v>
      </c>
      <c r="D14275" s="10" t="s">
        <v>69</v>
      </c>
      <c r="E14275" s="10">
        <v>0</v>
      </c>
      <c r="F14275" s="12">
        <v>0</v>
      </c>
      <c r="G14275" s="12">
        <v>23.85</v>
      </c>
      <c r="H14275" s="12">
        <v>0</v>
      </c>
      <c r="I14275" s="4" t="str">
        <f t="shared" si="447"/>
        <v>2026-08</v>
      </c>
      <c r="J14275" s="7" t="str">
        <f>VLOOKUP(C14275,'[1]T. Apoyo Sistema'!$B$1:$C$89,2,0)</f>
        <v>SI</v>
      </c>
    </row>
    <row r="14276" spans="1:10" x14ac:dyDescent="0.25">
      <c r="A14276" s="4" t="str">
        <f t="shared" si="446"/>
        <v>46253-POX64-bbd2</v>
      </c>
      <c r="B14276" s="16">
        <v>46253</v>
      </c>
      <c r="C14276" s="10" t="s">
        <v>109</v>
      </c>
      <c r="D14276" s="10" t="s">
        <v>70</v>
      </c>
      <c r="E14276" s="10">
        <v>0</v>
      </c>
      <c r="F14276" s="12">
        <v>0.98333333333333328</v>
      </c>
      <c r="G14276" s="12">
        <v>22.866666666666667</v>
      </c>
      <c r="H14276" s="12">
        <v>0</v>
      </c>
      <c r="I14276" s="4" t="str">
        <f t="shared" si="447"/>
        <v>2026-08</v>
      </c>
      <c r="J14276" s="7" t="str">
        <f>VLOOKUP(C14276,'[1]T. Apoyo Sistema'!$B$1:$C$89,2,0)</f>
        <v>SI</v>
      </c>
    </row>
    <row r="14277" spans="1:10" x14ac:dyDescent="0.25">
      <c r="A14277" s="4" t="str">
        <f t="shared" si="446"/>
        <v>46253-POX64-com1</v>
      </c>
      <c r="B14277" s="16">
        <v>46253</v>
      </c>
      <c r="C14277" s="10" t="s">
        <v>109</v>
      </c>
      <c r="D14277" s="10" t="s">
        <v>71</v>
      </c>
      <c r="E14277" s="10">
        <v>0</v>
      </c>
      <c r="F14277" s="12">
        <v>22.233333333333334</v>
      </c>
      <c r="G14277" s="12">
        <v>1.6166666666666671</v>
      </c>
      <c r="H14277" s="12">
        <v>0</v>
      </c>
      <c r="I14277" s="4" t="str">
        <f t="shared" si="447"/>
        <v>2026-08</v>
      </c>
      <c r="J14277" s="7" t="str">
        <f>VLOOKUP(C14277,'[1]T. Apoyo Sistema'!$B$1:$C$89,2,0)</f>
        <v>SI</v>
      </c>
    </row>
    <row r="14278" spans="1:10" x14ac:dyDescent="0.25">
      <c r="A14278" s="4" t="str">
        <f t="shared" si="446"/>
        <v>46253-POX64-com2</v>
      </c>
      <c r="B14278" s="16">
        <v>46253</v>
      </c>
      <c r="C14278" s="10" t="s">
        <v>109</v>
      </c>
      <c r="D14278" s="10" t="s">
        <v>72</v>
      </c>
      <c r="E14278" s="10">
        <v>0</v>
      </c>
      <c r="F14278" s="12">
        <v>22.316666666666666</v>
      </c>
      <c r="G14278" s="12">
        <v>1.533333333333335</v>
      </c>
      <c r="H14278" s="12">
        <v>0</v>
      </c>
      <c r="I14278" s="4" t="str">
        <f t="shared" si="447"/>
        <v>2026-08</v>
      </c>
      <c r="J14278" s="7" t="str">
        <f>VLOOKUP(C14278,'[1]T. Apoyo Sistema'!$B$1:$C$89,2,0)</f>
        <v>SI</v>
      </c>
    </row>
    <row r="14279" spans="1:10" x14ac:dyDescent="0.25">
      <c r="A14279" s="4" t="str">
        <f t="shared" si="446"/>
        <v>46253-POX64-com3</v>
      </c>
      <c r="B14279" s="16">
        <v>46253</v>
      </c>
      <c r="C14279" s="10" t="s">
        <v>109</v>
      </c>
      <c r="D14279" s="10" t="s">
        <v>77</v>
      </c>
      <c r="E14279" s="10">
        <v>0</v>
      </c>
      <c r="F14279" s="12">
        <v>22.316666666666666</v>
      </c>
      <c r="G14279" s="12">
        <v>1.533333333333335</v>
      </c>
      <c r="H14279" s="12">
        <v>0</v>
      </c>
      <c r="I14279" s="4" t="str">
        <f t="shared" si="447"/>
        <v>2026-08</v>
      </c>
      <c r="J14279" s="7" t="str">
        <f>VLOOKUP(C14279,'[1]T. Apoyo Sistema'!$B$1:$C$89,2,0)</f>
        <v>SI</v>
      </c>
    </row>
    <row r="14280" spans="1:10" x14ac:dyDescent="0.25">
      <c r="A14280" s="4" t="str">
        <f t="shared" si="446"/>
        <v>46253-POX64-gen1</v>
      </c>
      <c r="B14280" s="16">
        <v>46253</v>
      </c>
      <c r="C14280" s="10" t="s">
        <v>109</v>
      </c>
      <c r="D14280" s="10" t="s">
        <v>59</v>
      </c>
      <c r="E14280" s="10">
        <v>1</v>
      </c>
      <c r="F14280" s="12">
        <v>1.4833333333333334</v>
      </c>
      <c r="G14280" s="12">
        <v>22.35</v>
      </c>
      <c r="H14280" s="12">
        <v>1.6666666666666666E-2</v>
      </c>
      <c r="I14280" s="4" t="str">
        <f t="shared" si="447"/>
        <v>2026-08</v>
      </c>
      <c r="J14280" s="7" t="str">
        <f>VLOOKUP(C14280,'[1]T. Apoyo Sistema'!$B$1:$C$89,2,0)</f>
        <v>SI</v>
      </c>
    </row>
    <row r="14281" spans="1:10" x14ac:dyDescent="0.25">
      <c r="A14281" s="4" t="str">
        <f t="shared" si="446"/>
        <v>46253-POX64-gen2</v>
      </c>
      <c r="B14281" s="16">
        <v>46253</v>
      </c>
      <c r="C14281" s="10" t="s">
        <v>109</v>
      </c>
      <c r="D14281" s="10" t="s">
        <v>73</v>
      </c>
      <c r="E14281" s="10">
        <v>3</v>
      </c>
      <c r="F14281" s="12">
        <v>21.2</v>
      </c>
      <c r="G14281" s="12">
        <v>1.8000000000000007</v>
      </c>
      <c r="H14281" s="12">
        <v>0.85</v>
      </c>
      <c r="I14281" s="4" t="str">
        <f t="shared" si="447"/>
        <v>2026-08</v>
      </c>
      <c r="J14281" s="7" t="str">
        <f>VLOOKUP(C14281,'[1]T. Apoyo Sistema'!$B$1:$C$89,2,0)</f>
        <v>SI</v>
      </c>
    </row>
    <row r="14282" spans="1:10" x14ac:dyDescent="0.25">
      <c r="A14282" s="4" t="str">
        <f t="shared" si="446"/>
        <v>46253-POX64-psa1</v>
      </c>
      <c r="B14282" s="16">
        <v>46253</v>
      </c>
      <c r="C14282" s="10" t="s">
        <v>109</v>
      </c>
      <c r="D14282" s="10" t="s">
        <v>60</v>
      </c>
      <c r="E14282" s="10">
        <v>0</v>
      </c>
      <c r="F14282" s="12">
        <v>14.283333333333333</v>
      </c>
      <c r="G14282" s="12">
        <v>9.5666666666666682</v>
      </c>
      <c r="H14282" s="12">
        <v>0</v>
      </c>
      <c r="I14282" s="4" t="str">
        <f t="shared" si="447"/>
        <v>2026-08</v>
      </c>
      <c r="J14282" s="7" t="str">
        <f>VLOOKUP(C14282,'[1]T. Apoyo Sistema'!$B$1:$C$89,2,0)</f>
        <v>SI</v>
      </c>
    </row>
    <row r="14283" spans="1:10" x14ac:dyDescent="0.25">
      <c r="A14283" s="4" t="str">
        <f t="shared" si="446"/>
        <v>46253-POX64-psa2</v>
      </c>
      <c r="B14283" s="16">
        <v>46253</v>
      </c>
      <c r="C14283" s="10" t="s">
        <v>109</v>
      </c>
      <c r="D14283" s="10" t="s">
        <v>74</v>
      </c>
      <c r="E14283" s="10">
        <v>0</v>
      </c>
      <c r="F14283" s="12">
        <v>21.9</v>
      </c>
      <c r="G14283" s="12">
        <v>1.9500000000000028</v>
      </c>
      <c r="H14283" s="12">
        <v>0</v>
      </c>
      <c r="I14283" s="4" t="str">
        <f t="shared" si="447"/>
        <v>2026-08</v>
      </c>
      <c r="J14283" s="7" t="str">
        <f>VLOOKUP(C14283,'[1]T. Apoyo Sistema'!$B$1:$C$89,2,0)</f>
        <v>SI</v>
      </c>
    </row>
    <row r="14284" spans="1:10" x14ac:dyDescent="0.25">
      <c r="A14284" s="4" t="str">
        <f t="shared" si="446"/>
        <v>46253-POX64-psa3</v>
      </c>
      <c r="B14284" s="16">
        <v>46253</v>
      </c>
      <c r="C14284" s="10" t="s">
        <v>109</v>
      </c>
      <c r="D14284" s="10" t="s">
        <v>79</v>
      </c>
      <c r="E14284" s="10">
        <v>0</v>
      </c>
      <c r="F14284" s="12">
        <v>16.350000000000001</v>
      </c>
      <c r="G14284" s="12">
        <v>7.5</v>
      </c>
      <c r="H14284" s="12">
        <v>0</v>
      </c>
      <c r="I14284" s="4" t="str">
        <f t="shared" si="447"/>
        <v>2026-08</v>
      </c>
      <c r="J14284" s="7" t="str">
        <f>VLOOKUP(C14284,'[1]T. Apoyo Sistema'!$B$1:$C$89,2,0)</f>
        <v>SI</v>
      </c>
    </row>
    <row r="14285" spans="1:10" x14ac:dyDescent="0.25">
      <c r="A14285" s="4" t="str">
        <f t="shared" si="446"/>
        <v>46253-POX64-psa4</v>
      </c>
      <c r="B14285" s="16">
        <v>46253</v>
      </c>
      <c r="C14285" s="10" t="s">
        <v>109</v>
      </c>
      <c r="D14285" s="10" t="s">
        <v>80</v>
      </c>
      <c r="E14285" s="10">
        <v>0</v>
      </c>
      <c r="F14285" s="12">
        <v>14.833333333333334</v>
      </c>
      <c r="G14285" s="12">
        <v>9.0166666666666675</v>
      </c>
      <c r="H14285" s="12">
        <v>0</v>
      </c>
      <c r="I14285" s="4" t="str">
        <f t="shared" si="447"/>
        <v>2026-08</v>
      </c>
      <c r="J14285" s="7" t="str">
        <f>VLOOKUP(C14285,'[1]T. Apoyo Sistema'!$B$1:$C$89,2,0)</f>
        <v>SI</v>
      </c>
    </row>
    <row r="14286" spans="1:10" x14ac:dyDescent="0.25">
      <c r="A14286" s="4" t="str">
        <f t="shared" si="446"/>
        <v>46253-POX64-sec1</v>
      </c>
      <c r="B14286" s="16">
        <v>46253</v>
      </c>
      <c r="C14286" s="10" t="s">
        <v>109</v>
      </c>
      <c r="D14286" s="10" t="s">
        <v>75</v>
      </c>
      <c r="E14286" s="10">
        <v>0</v>
      </c>
      <c r="F14286" s="12">
        <v>22.516666666666666</v>
      </c>
      <c r="G14286" s="12">
        <v>1.3333333333333357</v>
      </c>
      <c r="H14286" s="12">
        <v>0</v>
      </c>
      <c r="I14286" s="4" t="str">
        <f t="shared" si="447"/>
        <v>2026-08</v>
      </c>
      <c r="J14286" s="7" t="str">
        <f>VLOOKUP(C14286,'[1]T. Apoyo Sistema'!$B$1:$C$89,2,0)</f>
        <v>SI</v>
      </c>
    </row>
    <row r="14287" spans="1:10" x14ac:dyDescent="0.25">
      <c r="A14287" s="4" t="str">
        <f t="shared" si="446"/>
        <v>46253-POX64-sec2</v>
      </c>
      <c r="B14287" s="16">
        <v>46253</v>
      </c>
      <c r="C14287" s="10" t="s">
        <v>109</v>
      </c>
      <c r="D14287" s="10" t="s">
        <v>76</v>
      </c>
      <c r="E14287" s="10">
        <v>0</v>
      </c>
      <c r="F14287" s="12">
        <v>22.516666666666666</v>
      </c>
      <c r="G14287" s="12">
        <v>1.3333333333333357</v>
      </c>
      <c r="H14287" s="12">
        <v>0</v>
      </c>
      <c r="I14287" s="4" t="str">
        <f t="shared" si="447"/>
        <v>2026-08</v>
      </c>
      <c r="J14287" s="7" t="str">
        <f>VLOOKUP(C14287,'[1]T. Apoyo Sistema'!$B$1:$C$89,2,0)</f>
        <v>SI</v>
      </c>
    </row>
    <row r="14288" spans="1:10" x14ac:dyDescent="0.25">
      <c r="A14288" s="4" t="str">
        <f t="shared" si="446"/>
        <v>46253-POX65-bbd1</v>
      </c>
      <c r="B14288" s="16">
        <v>46253</v>
      </c>
      <c r="C14288" s="10" t="s">
        <v>46</v>
      </c>
      <c r="D14288" s="10" t="s">
        <v>69</v>
      </c>
      <c r="E14288" s="10">
        <v>0</v>
      </c>
      <c r="F14288" s="12">
        <v>0.43333333333333335</v>
      </c>
      <c r="G14288" s="12">
        <v>22.95</v>
      </c>
      <c r="H14288" s="12">
        <v>0</v>
      </c>
      <c r="I14288" s="4" t="str">
        <f t="shared" si="447"/>
        <v>2026-08</v>
      </c>
      <c r="J14288" s="7" t="str">
        <f>VLOOKUP(C14288,'[1]T. Apoyo Sistema'!$B$1:$C$89,2,0)</f>
        <v>SI</v>
      </c>
    </row>
    <row r="14289" spans="1:10" x14ac:dyDescent="0.25">
      <c r="A14289" s="4" t="str">
        <f t="shared" si="446"/>
        <v>46253-POX65-bbd2</v>
      </c>
      <c r="B14289" s="16">
        <v>46253</v>
      </c>
      <c r="C14289" s="10" t="s">
        <v>46</v>
      </c>
      <c r="D14289" s="10" t="s">
        <v>70</v>
      </c>
      <c r="E14289" s="10">
        <v>1</v>
      </c>
      <c r="F14289" s="12">
        <v>0</v>
      </c>
      <c r="G14289" s="12">
        <v>23.15</v>
      </c>
      <c r="H14289" s="12">
        <v>0.23333333333333334</v>
      </c>
      <c r="I14289" s="4" t="str">
        <f t="shared" si="447"/>
        <v>2026-08</v>
      </c>
      <c r="J14289" s="7" t="str">
        <f>VLOOKUP(C14289,'[1]T. Apoyo Sistema'!$B$1:$C$89,2,0)</f>
        <v>SI</v>
      </c>
    </row>
    <row r="14290" spans="1:10" x14ac:dyDescent="0.25">
      <c r="A14290" s="4" t="str">
        <f t="shared" si="446"/>
        <v>46253-POX65-com1</v>
      </c>
      <c r="B14290" s="16">
        <v>46253</v>
      </c>
      <c r="C14290" s="10" t="s">
        <v>46</v>
      </c>
      <c r="D14290" s="10" t="s">
        <v>71</v>
      </c>
      <c r="E14290" s="10">
        <v>1</v>
      </c>
      <c r="F14290" s="12">
        <v>0.36666666666666664</v>
      </c>
      <c r="G14290" s="12">
        <v>22.866666666666667</v>
      </c>
      <c r="H14290" s="12">
        <v>0.15</v>
      </c>
      <c r="I14290" s="4" t="str">
        <f t="shared" si="447"/>
        <v>2026-08</v>
      </c>
      <c r="J14290" s="7" t="str">
        <f>VLOOKUP(C14290,'[1]T. Apoyo Sistema'!$B$1:$C$89,2,0)</f>
        <v>SI</v>
      </c>
    </row>
    <row r="14291" spans="1:10" x14ac:dyDescent="0.25">
      <c r="A14291" s="4" t="str">
        <f t="shared" si="446"/>
        <v>46253-POX65-com2</v>
      </c>
      <c r="B14291" s="16">
        <v>46253</v>
      </c>
      <c r="C14291" s="10" t="s">
        <v>46</v>
      </c>
      <c r="D14291" s="10" t="s">
        <v>72</v>
      </c>
      <c r="E14291" s="10">
        <v>0</v>
      </c>
      <c r="F14291" s="12">
        <v>20.399999999999999</v>
      </c>
      <c r="G14291" s="12">
        <v>2.9833333333333343</v>
      </c>
      <c r="H14291" s="12">
        <v>0</v>
      </c>
      <c r="I14291" s="4" t="str">
        <f t="shared" si="447"/>
        <v>2026-08</v>
      </c>
      <c r="J14291" s="7" t="str">
        <f>VLOOKUP(C14291,'[1]T. Apoyo Sistema'!$B$1:$C$89,2,0)</f>
        <v>SI</v>
      </c>
    </row>
    <row r="14292" spans="1:10" x14ac:dyDescent="0.25">
      <c r="A14292" s="4" t="str">
        <f t="shared" si="446"/>
        <v>46253-POX65-com3</v>
      </c>
      <c r="B14292" s="16">
        <v>46253</v>
      </c>
      <c r="C14292" s="10" t="s">
        <v>46</v>
      </c>
      <c r="D14292" s="10" t="s">
        <v>77</v>
      </c>
      <c r="E14292" s="10">
        <v>2</v>
      </c>
      <c r="F14292" s="12">
        <v>17.55</v>
      </c>
      <c r="G14292" s="12">
        <v>5.5666666666666664</v>
      </c>
      <c r="H14292" s="12">
        <v>0.26666666666666666</v>
      </c>
      <c r="I14292" s="4" t="str">
        <f t="shared" si="447"/>
        <v>2026-08</v>
      </c>
      <c r="J14292" s="7" t="str">
        <f>VLOOKUP(C14292,'[1]T. Apoyo Sistema'!$B$1:$C$89,2,0)</f>
        <v>SI</v>
      </c>
    </row>
    <row r="14293" spans="1:10" x14ac:dyDescent="0.25">
      <c r="A14293" s="4" t="str">
        <f t="shared" si="446"/>
        <v>46253-POX65-gen1</v>
      </c>
      <c r="B14293" s="16">
        <v>46253</v>
      </c>
      <c r="C14293" s="10" t="s">
        <v>46</v>
      </c>
      <c r="D14293" s="10" t="s">
        <v>59</v>
      </c>
      <c r="E14293" s="10">
        <v>3</v>
      </c>
      <c r="F14293" s="12">
        <v>7.666666666666667</v>
      </c>
      <c r="G14293" s="12">
        <v>12</v>
      </c>
      <c r="H14293" s="12">
        <v>3.7166666666666668</v>
      </c>
      <c r="I14293" s="4" t="str">
        <f t="shared" si="447"/>
        <v>2026-08</v>
      </c>
      <c r="J14293" s="7" t="str">
        <f>VLOOKUP(C14293,'[1]T. Apoyo Sistema'!$B$1:$C$89,2,0)</f>
        <v>SI</v>
      </c>
    </row>
    <row r="14294" spans="1:10" x14ac:dyDescent="0.25">
      <c r="A14294" s="4" t="str">
        <f t="shared" si="446"/>
        <v>46253-POX65-gen2</v>
      </c>
      <c r="B14294" s="16">
        <v>46253</v>
      </c>
      <c r="C14294" s="10" t="s">
        <v>46</v>
      </c>
      <c r="D14294" s="10" t="s">
        <v>73</v>
      </c>
      <c r="E14294" s="10">
        <v>2</v>
      </c>
      <c r="F14294" s="12">
        <v>13.716666666666667</v>
      </c>
      <c r="G14294" s="12">
        <v>9.5166666666666657</v>
      </c>
      <c r="H14294" s="12">
        <v>0.15</v>
      </c>
      <c r="I14294" s="4" t="str">
        <f t="shared" si="447"/>
        <v>2026-08</v>
      </c>
      <c r="J14294" s="7" t="str">
        <f>VLOOKUP(C14294,'[1]T. Apoyo Sistema'!$B$1:$C$89,2,0)</f>
        <v>SI</v>
      </c>
    </row>
    <row r="14295" spans="1:10" x14ac:dyDescent="0.25">
      <c r="A14295" s="4" t="str">
        <f t="shared" si="446"/>
        <v>46253-POX65-psa1</v>
      </c>
      <c r="B14295" s="16">
        <v>46253</v>
      </c>
      <c r="C14295" s="10" t="s">
        <v>46</v>
      </c>
      <c r="D14295" s="10" t="s">
        <v>60</v>
      </c>
      <c r="E14295" s="10">
        <v>0</v>
      </c>
      <c r="F14295" s="12">
        <v>19.899999999999999</v>
      </c>
      <c r="G14295" s="12">
        <v>3.4833333333333343</v>
      </c>
      <c r="H14295" s="12">
        <v>0</v>
      </c>
      <c r="I14295" s="4" t="str">
        <f t="shared" si="447"/>
        <v>2026-08</v>
      </c>
      <c r="J14295" s="7" t="str">
        <f>VLOOKUP(C14295,'[1]T. Apoyo Sistema'!$B$1:$C$89,2,0)</f>
        <v>SI</v>
      </c>
    </row>
    <row r="14296" spans="1:10" x14ac:dyDescent="0.25">
      <c r="A14296" s="4" t="str">
        <f t="shared" si="446"/>
        <v>46253-POX65-psa2</v>
      </c>
      <c r="B14296" s="16">
        <v>46253</v>
      </c>
      <c r="C14296" s="10" t="s">
        <v>46</v>
      </c>
      <c r="D14296" s="10" t="s">
        <v>74</v>
      </c>
      <c r="E14296" s="10">
        <v>0</v>
      </c>
      <c r="F14296" s="12">
        <v>2.5166666666666666</v>
      </c>
      <c r="G14296" s="12">
        <v>20.866666666666667</v>
      </c>
      <c r="H14296" s="12">
        <v>0</v>
      </c>
      <c r="I14296" s="4" t="str">
        <f t="shared" si="447"/>
        <v>2026-08</v>
      </c>
      <c r="J14296" s="7" t="str">
        <f>VLOOKUP(C14296,'[1]T. Apoyo Sistema'!$B$1:$C$89,2,0)</f>
        <v>SI</v>
      </c>
    </row>
    <row r="14297" spans="1:10" x14ac:dyDescent="0.25">
      <c r="A14297" s="4" t="str">
        <f t="shared" si="446"/>
        <v>46253-POX65-psa3</v>
      </c>
      <c r="B14297" s="16">
        <v>46253</v>
      </c>
      <c r="C14297" s="10" t="s">
        <v>46</v>
      </c>
      <c r="D14297" s="10" t="s">
        <v>79</v>
      </c>
      <c r="E14297" s="10">
        <v>0</v>
      </c>
      <c r="F14297" s="12">
        <v>19.883333333333333</v>
      </c>
      <c r="G14297" s="12">
        <v>3.5</v>
      </c>
      <c r="H14297" s="12">
        <v>0</v>
      </c>
      <c r="I14297" s="4" t="str">
        <f t="shared" si="447"/>
        <v>2026-08</v>
      </c>
      <c r="J14297" s="7" t="str">
        <f>VLOOKUP(C14297,'[1]T. Apoyo Sistema'!$B$1:$C$89,2,0)</f>
        <v>SI</v>
      </c>
    </row>
    <row r="14298" spans="1:10" x14ac:dyDescent="0.25">
      <c r="A14298" s="4" t="str">
        <f t="shared" si="446"/>
        <v>46253-POX65-psa4</v>
      </c>
      <c r="B14298" s="16">
        <v>46253</v>
      </c>
      <c r="C14298" s="10" t="s">
        <v>46</v>
      </c>
      <c r="D14298" s="10" t="s">
        <v>80</v>
      </c>
      <c r="E14298" s="10">
        <v>0</v>
      </c>
      <c r="F14298" s="12">
        <v>2.5</v>
      </c>
      <c r="G14298" s="12">
        <v>20.883333333333333</v>
      </c>
      <c r="H14298" s="12">
        <v>0</v>
      </c>
      <c r="I14298" s="4" t="str">
        <f t="shared" si="447"/>
        <v>2026-08</v>
      </c>
      <c r="J14298" s="7" t="str">
        <f>VLOOKUP(C14298,'[1]T. Apoyo Sistema'!$B$1:$C$89,2,0)</f>
        <v>SI</v>
      </c>
    </row>
    <row r="14299" spans="1:10" x14ac:dyDescent="0.25">
      <c r="A14299" s="4" t="str">
        <f t="shared" si="446"/>
        <v>46253-POX65-psa5</v>
      </c>
      <c r="B14299" s="16">
        <v>46253</v>
      </c>
      <c r="C14299" s="10" t="s">
        <v>46</v>
      </c>
      <c r="D14299" s="10" t="s">
        <v>92</v>
      </c>
      <c r="E14299" s="10">
        <v>0</v>
      </c>
      <c r="F14299" s="12">
        <v>0.23333333333333334</v>
      </c>
      <c r="G14299" s="12">
        <v>23.15</v>
      </c>
      <c r="H14299" s="12">
        <v>0</v>
      </c>
      <c r="I14299" s="4" t="str">
        <f t="shared" si="447"/>
        <v>2026-08</v>
      </c>
      <c r="J14299" s="7" t="str">
        <f>VLOOKUP(C14299,'[1]T. Apoyo Sistema'!$B$1:$C$89,2,0)</f>
        <v>SI</v>
      </c>
    </row>
    <row r="14300" spans="1:10" x14ac:dyDescent="0.25">
      <c r="A14300" s="4" t="str">
        <f t="shared" si="446"/>
        <v>46253-POX65-psa6</v>
      </c>
      <c r="B14300" s="16">
        <v>46253</v>
      </c>
      <c r="C14300" s="10" t="s">
        <v>46</v>
      </c>
      <c r="D14300" s="10" t="s">
        <v>93</v>
      </c>
      <c r="E14300" s="10">
        <v>0</v>
      </c>
      <c r="F14300" s="12">
        <v>0.23333333333333334</v>
      </c>
      <c r="G14300" s="12">
        <v>23.15</v>
      </c>
      <c r="H14300" s="12">
        <v>0</v>
      </c>
      <c r="I14300" s="4" t="str">
        <f t="shared" si="447"/>
        <v>2026-08</v>
      </c>
      <c r="J14300" s="7" t="str">
        <f>VLOOKUP(C14300,'[1]T. Apoyo Sistema'!$B$1:$C$89,2,0)</f>
        <v>SI</v>
      </c>
    </row>
    <row r="14301" spans="1:10" x14ac:dyDescent="0.25">
      <c r="A14301" s="4" t="str">
        <f t="shared" si="446"/>
        <v>46253-POX65-sec1</v>
      </c>
      <c r="B14301" s="16">
        <v>46253</v>
      </c>
      <c r="C14301" s="10" t="s">
        <v>46</v>
      </c>
      <c r="D14301" s="10" t="s">
        <v>75</v>
      </c>
      <c r="E14301" s="10">
        <v>0</v>
      </c>
      <c r="F14301" s="12">
        <v>20.9</v>
      </c>
      <c r="G14301" s="12">
        <v>2.4833333333333343</v>
      </c>
      <c r="H14301" s="12">
        <v>0</v>
      </c>
      <c r="I14301" s="4" t="str">
        <f t="shared" si="447"/>
        <v>2026-08</v>
      </c>
      <c r="J14301" s="7" t="str">
        <f>VLOOKUP(C14301,'[1]T. Apoyo Sistema'!$B$1:$C$89,2,0)</f>
        <v>SI</v>
      </c>
    </row>
    <row r="14302" spans="1:10" x14ac:dyDescent="0.25">
      <c r="A14302" s="4" t="str">
        <f t="shared" si="446"/>
        <v>46253-POX65-sec2</v>
      </c>
      <c r="B14302" s="16">
        <v>46253</v>
      </c>
      <c r="C14302" s="10" t="s">
        <v>46</v>
      </c>
      <c r="D14302" s="10" t="s">
        <v>76</v>
      </c>
      <c r="E14302" s="10">
        <v>0</v>
      </c>
      <c r="F14302" s="12">
        <v>20.9</v>
      </c>
      <c r="G14302" s="12">
        <v>2.4833333333333343</v>
      </c>
      <c r="H14302" s="12">
        <v>0</v>
      </c>
      <c r="I14302" s="4" t="str">
        <f t="shared" si="447"/>
        <v>2026-08</v>
      </c>
      <c r="J14302" s="7" t="str">
        <f>VLOOKUP(C14302,'[1]T. Apoyo Sistema'!$B$1:$C$89,2,0)</f>
        <v>SI</v>
      </c>
    </row>
    <row r="14303" spans="1:10" x14ac:dyDescent="0.25">
      <c r="A14303" s="4" t="str">
        <f t="shared" si="446"/>
        <v>46253-POX66-bbd1</v>
      </c>
      <c r="B14303" s="16">
        <v>46253</v>
      </c>
      <c r="C14303" s="10" t="s">
        <v>110</v>
      </c>
      <c r="D14303" s="10" t="s">
        <v>69</v>
      </c>
      <c r="E14303" s="10">
        <v>0</v>
      </c>
      <c r="F14303" s="12">
        <v>0</v>
      </c>
      <c r="G14303" s="12">
        <v>23.6</v>
      </c>
      <c r="H14303" s="12">
        <v>0</v>
      </c>
      <c r="I14303" s="4" t="str">
        <f t="shared" si="447"/>
        <v>2026-08</v>
      </c>
      <c r="J14303" s="7" t="str">
        <f>VLOOKUP(C14303,'[1]T. Apoyo Sistema'!$B$1:$C$89,2,0)</f>
        <v>SI</v>
      </c>
    </row>
    <row r="14304" spans="1:10" x14ac:dyDescent="0.25">
      <c r="A14304" s="4" t="str">
        <f t="shared" si="446"/>
        <v>46253-POX66-bbd2</v>
      </c>
      <c r="B14304" s="16">
        <v>46253</v>
      </c>
      <c r="C14304" s="10" t="s">
        <v>110</v>
      </c>
      <c r="D14304" s="10" t="s">
        <v>70</v>
      </c>
      <c r="E14304" s="10">
        <v>0</v>
      </c>
      <c r="F14304" s="12">
        <v>0</v>
      </c>
      <c r="G14304" s="12">
        <v>23.6</v>
      </c>
      <c r="H14304" s="12">
        <v>0</v>
      </c>
      <c r="I14304" s="4" t="str">
        <f t="shared" si="447"/>
        <v>2026-08</v>
      </c>
      <c r="J14304" s="7" t="str">
        <f>VLOOKUP(C14304,'[1]T. Apoyo Sistema'!$B$1:$C$89,2,0)</f>
        <v>SI</v>
      </c>
    </row>
    <row r="14305" spans="1:10" x14ac:dyDescent="0.25">
      <c r="A14305" s="4" t="str">
        <f t="shared" si="446"/>
        <v>46253-POX66-com1</v>
      </c>
      <c r="B14305" s="16">
        <v>46253</v>
      </c>
      <c r="C14305" s="10" t="s">
        <v>110</v>
      </c>
      <c r="D14305" s="10" t="s">
        <v>71</v>
      </c>
      <c r="E14305" s="10">
        <v>0</v>
      </c>
      <c r="F14305" s="12">
        <v>0</v>
      </c>
      <c r="G14305" s="12">
        <v>23.6</v>
      </c>
      <c r="H14305" s="12">
        <v>0</v>
      </c>
      <c r="I14305" s="4" t="str">
        <f t="shared" si="447"/>
        <v>2026-08</v>
      </c>
      <c r="J14305" s="7" t="str">
        <f>VLOOKUP(C14305,'[1]T. Apoyo Sistema'!$B$1:$C$89,2,0)</f>
        <v>SI</v>
      </c>
    </row>
    <row r="14306" spans="1:10" x14ac:dyDescent="0.25">
      <c r="A14306" s="4" t="str">
        <f t="shared" si="446"/>
        <v>46253-POX66-com2</v>
      </c>
      <c r="B14306" s="16">
        <v>46253</v>
      </c>
      <c r="C14306" s="10" t="s">
        <v>110</v>
      </c>
      <c r="D14306" s="10" t="s">
        <v>72</v>
      </c>
      <c r="E14306" s="10">
        <v>0</v>
      </c>
      <c r="F14306" s="12">
        <v>0</v>
      </c>
      <c r="G14306" s="12">
        <v>23.6</v>
      </c>
      <c r="H14306" s="12">
        <v>0</v>
      </c>
      <c r="I14306" s="4" t="str">
        <f t="shared" si="447"/>
        <v>2026-08</v>
      </c>
      <c r="J14306" s="7" t="str">
        <f>VLOOKUP(C14306,'[1]T. Apoyo Sistema'!$B$1:$C$89,2,0)</f>
        <v>SI</v>
      </c>
    </row>
    <row r="14307" spans="1:10" x14ac:dyDescent="0.25">
      <c r="A14307" s="4" t="str">
        <f t="shared" si="446"/>
        <v>46253-POX66-com3</v>
      </c>
      <c r="B14307" s="16">
        <v>46253</v>
      </c>
      <c r="C14307" s="10" t="s">
        <v>110</v>
      </c>
      <c r="D14307" s="10" t="s">
        <v>77</v>
      </c>
      <c r="E14307" s="10">
        <v>0</v>
      </c>
      <c r="F14307" s="12">
        <v>0</v>
      </c>
      <c r="G14307" s="12">
        <v>23.6</v>
      </c>
      <c r="H14307" s="12">
        <v>0</v>
      </c>
      <c r="I14307" s="4" t="str">
        <f t="shared" si="447"/>
        <v>2026-08</v>
      </c>
      <c r="J14307" s="7" t="str">
        <f>VLOOKUP(C14307,'[1]T. Apoyo Sistema'!$B$1:$C$89,2,0)</f>
        <v>SI</v>
      </c>
    </row>
    <row r="14308" spans="1:10" x14ac:dyDescent="0.25">
      <c r="A14308" s="4" t="str">
        <f t="shared" si="446"/>
        <v>46253-POX66-gen1</v>
      </c>
      <c r="B14308" s="16">
        <v>46253</v>
      </c>
      <c r="C14308" s="10" t="s">
        <v>110</v>
      </c>
      <c r="D14308" s="10" t="s">
        <v>59</v>
      </c>
      <c r="E14308" s="10">
        <v>0</v>
      </c>
      <c r="F14308" s="12">
        <v>0</v>
      </c>
      <c r="G14308" s="12">
        <v>23.6</v>
      </c>
      <c r="H14308" s="12">
        <v>0</v>
      </c>
      <c r="I14308" s="4" t="str">
        <f t="shared" si="447"/>
        <v>2026-08</v>
      </c>
      <c r="J14308" s="7" t="str">
        <f>VLOOKUP(C14308,'[1]T. Apoyo Sistema'!$B$1:$C$89,2,0)</f>
        <v>SI</v>
      </c>
    </row>
    <row r="14309" spans="1:10" x14ac:dyDescent="0.25">
      <c r="A14309" s="4" t="str">
        <f t="shared" si="446"/>
        <v>46253-POX66-gen2</v>
      </c>
      <c r="B14309" s="16">
        <v>46253</v>
      </c>
      <c r="C14309" s="10" t="s">
        <v>110</v>
      </c>
      <c r="D14309" s="10" t="s">
        <v>73</v>
      </c>
      <c r="E14309" s="10">
        <v>0</v>
      </c>
      <c r="F14309" s="12">
        <v>0</v>
      </c>
      <c r="G14309" s="12">
        <v>23.6</v>
      </c>
      <c r="H14309" s="12">
        <v>0</v>
      </c>
      <c r="I14309" s="4" t="str">
        <f t="shared" si="447"/>
        <v>2026-08</v>
      </c>
      <c r="J14309" s="7" t="str">
        <f>VLOOKUP(C14309,'[1]T. Apoyo Sistema'!$B$1:$C$89,2,0)</f>
        <v>SI</v>
      </c>
    </row>
    <row r="14310" spans="1:10" x14ac:dyDescent="0.25">
      <c r="A14310" s="4" t="str">
        <f t="shared" si="446"/>
        <v>46253-POX66-psa1</v>
      </c>
      <c r="B14310" s="16">
        <v>46253</v>
      </c>
      <c r="C14310" s="10" t="s">
        <v>110</v>
      </c>
      <c r="D14310" s="10" t="s">
        <v>60</v>
      </c>
      <c r="E14310" s="10">
        <v>0</v>
      </c>
      <c r="F14310" s="12">
        <v>0</v>
      </c>
      <c r="G14310" s="12">
        <v>23.6</v>
      </c>
      <c r="H14310" s="12">
        <v>0</v>
      </c>
      <c r="I14310" s="4" t="str">
        <f t="shared" si="447"/>
        <v>2026-08</v>
      </c>
      <c r="J14310" s="7" t="str">
        <f>VLOOKUP(C14310,'[1]T. Apoyo Sistema'!$B$1:$C$89,2,0)</f>
        <v>SI</v>
      </c>
    </row>
    <row r="14311" spans="1:10" x14ac:dyDescent="0.25">
      <c r="A14311" s="4" t="str">
        <f t="shared" si="446"/>
        <v>46253-POX66-psa2</v>
      </c>
      <c r="B14311" s="16">
        <v>46253</v>
      </c>
      <c r="C14311" s="10" t="s">
        <v>110</v>
      </c>
      <c r="D14311" s="10" t="s">
        <v>74</v>
      </c>
      <c r="E14311" s="10">
        <v>0</v>
      </c>
      <c r="F14311" s="12">
        <v>0</v>
      </c>
      <c r="G14311" s="12">
        <v>23.6</v>
      </c>
      <c r="H14311" s="12">
        <v>0</v>
      </c>
      <c r="I14311" s="4" t="str">
        <f t="shared" si="447"/>
        <v>2026-08</v>
      </c>
      <c r="J14311" s="7" t="str">
        <f>VLOOKUP(C14311,'[1]T. Apoyo Sistema'!$B$1:$C$89,2,0)</f>
        <v>SI</v>
      </c>
    </row>
    <row r="14312" spans="1:10" x14ac:dyDescent="0.25">
      <c r="A14312" s="4" t="str">
        <f t="shared" si="446"/>
        <v>46253-POX66-psa3</v>
      </c>
      <c r="B14312" s="16">
        <v>46253</v>
      </c>
      <c r="C14312" s="10" t="s">
        <v>110</v>
      </c>
      <c r="D14312" s="10" t="s">
        <v>79</v>
      </c>
      <c r="E14312" s="10">
        <v>0</v>
      </c>
      <c r="F14312" s="12">
        <v>0</v>
      </c>
      <c r="G14312" s="12">
        <v>23.6</v>
      </c>
      <c r="H14312" s="12">
        <v>0</v>
      </c>
      <c r="I14312" s="4" t="str">
        <f t="shared" si="447"/>
        <v>2026-08</v>
      </c>
      <c r="J14312" s="7" t="str">
        <f>VLOOKUP(C14312,'[1]T. Apoyo Sistema'!$B$1:$C$89,2,0)</f>
        <v>SI</v>
      </c>
    </row>
    <row r="14313" spans="1:10" x14ac:dyDescent="0.25">
      <c r="A14313" s="4" t="str">
        <f t="shared" si="446"/>
        <v>46253-POX66-psa4</v>
      </c>
      <c r="B14313" s="16">
        <v>46253</v>
      </c>
      <c r="C14313" s="10" t="s">
        <v>110</v>
      </c>
      <c r="D14313" s="10" t="s">
        <v>80</v>
      </c>
      <c r="E14313" s="10">
        <v>0</v>
      </c>
      <c r="F14313" s="12">
        <v>0</v>
      </c>
      <c r="G14313" s="12">
        <v>23.6</v>
      </c>
      <c r="H14313" s="12">
        <v>0</v>
      </c>
      <c r="I14313" s="4" t="str">
        <f t="shared" si="447"/>
        <v>2026-08</v>
      </c>
      <c r="J14313" s="7" t="str">
        <f>VLOOKUP(C14313,'[1]T. Apoyo Sistema'!$B$1:$C$89,2,0)</f>
        <v>SI</v>
      </c>
    </row>
    <row r="14314" spans="1:10" x14ac:dyDescent="0.25">
      <c r="A14314" s="4" t="str">
        <f t="shared" si="446"/>
        <v>46253-POX66-sec1</v>
      </c>
      <c r="B14314" s="16">
        <v>46253</v>
      </c>
      <c r="C14314" s="10" t="s">
        <v>110</v>
      </c>
      <c r="D14314" s="10" t="s">
        <v>75</v>
      </c>
      <c r="E14314" s="10">
        <v>0</v>
      </c>
      <c r="F14314" s="12">
        <v>0</v>
      </c>
      <c r="G14314" s="12">
        <v>23.6</v>
      </c>
      <c r="H14314" s="12">
        <v>0</v>
      </c>
      <c r="I14314" s="4" t="str">
        <f t="shared" si="447"/>
        <v>2026-08</v>
      </c>
      <c r="J14314" s="7" t="str">
        <f>VLOOKUP(C14314,'[1]T. Apoyo Sistema'!$B$1:$C$89,2,0)</f>
        <v>SI</v>
      </c>
    </row>
    <row r="14315" spans="1:10" x14ac:dyDescent="0.25">
      <c r="A14315" s="4" t="str">
        <f t="shared" si="446"/>
        <v>46253-POX66-sec2</v>
      </c>
      <c r="B14315" s="16">
        <v>46253</v>
      </c>
      <c r="C14315" s="10" t="s">
        <v>110</v>
      </c>
      <c r="D14315" s="10" t="s">
        <v>76</v>
      </c>
      <c r="E14315" s="10">
        <v>0</v>
      </c>
      <c r="F14315" s="12">
        <v>0</v>
      </c>
      <c r="G14315" s="12">
        <v>23.6</v>
      </c>
      <c r="H14315" s="12">
        <v>0</v>
      </c>
      <c r="I14315" s="4" t="str">
        <f t="shared" si="447"/>
        <v>2026-08</v>
      </c>
      <c r="J14315" s="7" t="str">
        <f>VLOOKUP(C14315,'[1]T. Apoyo Sistema'!$B$1:$C$89,2,0)</f>
        <v>SI</v>
      </c>
    </row>
    <row r="14316" spans="1:10" x14ac:dyDescent="0.25">
      <c r="A14316" s="4" t="str">
        <f t="shared" si="446"/>
        <v>46253-POX67-bbd1</v>
      </c>
      <c r="B14316" s="16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 t="shared" si="447"/>
        <v>2026-08</v>
      </c>
      <c r="J14316" s="7" t="str">
        <f>VLOOKUP(C14316,'[1]T. Apoyo Sistema'!$B$1:$C$89,2,0)</f>
        <v>SI</v>
      </c>
    </row>
    <row r="14317" spans="1:10" x14ac:dyDescent="0.25">
      <c r="A14317" s="4" t="str">
        <f t="shared" si="446"/>
        <v>46253-POX67-bbd2</v>
      </c>
      <c r="B14317" s="16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 t="shared" si="447"/>
        <v>2026-08</v>
      </c>
      <c r="J14317" s="7" t="str">
        <f>VLOOKUP(C14317,'[1]T. Apoyo Sistema'!$B$1:$C$89,2,0)</f>
        <v>SI</v>
      </c>
    </row>
    <row r="14318" spans="1:10" x14ac:dyDescent="0.25">
      <c r="A14318" s="4" t="str">
        <f t="shared" si="446"/>
        <v>46253-POX67-com1</v>
      </c>
      <c r="B14318" s="16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 t="shared" si="447"/>
        <v>2026-08</v>
      </c>
      <c r="J14318" s="7" t="str">
        <f>VLOOKUP(C14318,'[1]T. Apoyo Sistema'!$B$1:$C$89,2,0)</f>
        <v>SI</v>
      </c>
    </row>
    <row r="14319" spans="1:10" x14ac:dyDescent="0.25">
      <c r="A14319" s="4" t="str">
        <f t="shared" si="446"/>
        <v>46253-POX67-com2</v>
      </c>
      <c r="B14319" s="16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 t="shared" si="447"/>
        <v>2026-08</v>
      </c>
      <c r="J14319" s="7" t="str">
        <f>VLOOKUP(C14319,'[1]T. Apoyo Sistema'!$B$1:$C$89,2,0)</f>
        <v>SI</v>
      </c>
    </row>
    <row r="14320" spans="1:10" x14ac:dyDescent="0.25">
      <c r="A14320" s="4" t="str">
        <f t="shared" si="446"/>
        <v>46253-POX67-com3</v>
      </c>
      <c r="B14320" s="16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 t="shared" si="447"/>
        <v>2026-08</v>
      </c>
      <c r="J14320" s="7" t="str">
        <f>VLOOKUP(C14320,'[1]T. Apoyo Sistema'!$B$1:$C$89,2,0)</f>
        <v>SI</v>
      </c>
    </row>
    <row r="14321" spans="1:10" x14ac:dyDescent="0.25">
      <c r="A14321" s="4" t="str">
        <f t="shared" si="446"/>
        <v>46253-POX67-gen1</v>
      </c>
      <c r="B14321" s="16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 t="shared" si="447"/>
        <v>2026-08</v>
      </c>
      <c r="J14321" s="7" t="str">
        <f>VLOOKUP(C14321,'[1]T. Apoyo Sistema'!$B$1:$C$89,2,0)</f>
        <v>SI</v>
      </c>
    </row>
    <row r="14322" spans="1:10" x14ac:dyDescent="0.25">
      <c r="A14322" s="4" t="str">
        <f t="shared" si="446"/>
        <v>46253-POX67-gen2</v>
      </c>
      <c r="B14322" s="16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 t="shared" si="447"/>
        <v>2026-08</v>
      </c>
      <c r="J14322" s="7" t="str">
        <f>VLOOKUP(C14322,'[1]T. Apoyo Sistema'!$B$1:$C$89,2,0)</f>
        <v>SI</v>
      </c>
    </row>
    <row r="14323" spans="1:10" x14ac:dyDescent="0.25">
      <c r="A14323" s="4" t="str">
        <f t="shared" si="446"/>
        <v>46253-POX67-psa1</v>
      </c>
      <c r="B14323" s="16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 t="shared" si="447"/>
        <v>2026-08</v>
      </c>
      <c r="J14323" s="7" t="str">
        <f>VLOOKUP(C14323,'[1]T. Apoyo Sistema'!$B$1:$C$89,2,0)</f>
        <v>SI</v>
      </c>
    </row>
    <row r="14324" spans="1:10" x14ac:dyDescent="0.25">
      <c r="A14324" s="4" t="str">
        <f t="shared" si="446"/>
        <v>46253-POX67-psa2</v>
      </c>
      <c r="B14324" s="16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 t="shared" si="447"/>
        <v>2026-08</v>
      </c>
      <c r="J14324" s="7" t="str">
        <f>VLOOKUP(C14324,'[1]T. Apoyo Sistema'!$B$1:$C$89,2,0)</f>
        <v>SI</v>
      </c>
    </row>
    <row r="14325" spans="1:10" x14ac:dyDescent="0.25">
      <c r="A14325" s="4" t="str">
        <f t="shared" si="446"/>
        <v>46253-POX67-psa3</v>
      </c>
      <c r="B14325" s="16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 t="shared" si="447"/>
        <v>2026-08</v>
      </c>
      <c r="J14325" s="7" t="str">
        <f>VLOOKUP(C14325,'[1]T. Apoyo Sistema'!$B$1:$C$89,2,0)</f>
        <v>SI</v>
      </c>
    </row>
    <row r="14326" spans="1:10" x14ac:dyDescent="0.25">
      <c r="A14326" s="4" t="str">
        <f t="shared" si="446"/>
        <v>46253-POX67-psa4</v>
      </c>
      <c r="B14326" s="16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 t="shared" si="447"/>
        <v>2026-08</v>
      </c>
      <c r="J14326" s="7" t="str">
        <f>VLOOKUP(C14326,'[1]T. Apoyo Sistema'!$B$1:$C$89,2,0)</f>
        <v>SI</v>
      </c>
    </row>
    <row r="14327" spans="1:10" x14ac:dyDescent="0.25">
      <c r="A14327" s="4" t="str">
        <f t="shared" si="446"/>
        <v>46253-POX67-sec1</v>
      </c>
      <c r="B14327" s="16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 t="shared" si="447"/>
        <v>2026-08</v>
      </c>
      <c r="J14327" s="7" t="str">
        <f>VLOOKUP(C14327,'[1]T. Apoyo Sistema'!$B$1:$C$89,2,0)</f>
        <v>SI</v>
      </c>
    </row>
    <row r="14328" spans="1:10" x14ac:dyDescent="0.25">
      <c r="A14328" s="4" t="str">
        <f t="shared" si="446"/>
        <v>46253-POX67-sec2</v>
      </c>
      <c r="B14328" s="16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 t="shared" si="447"/>
        <v>2026-08</v>
      </c>
      <c r="J14328" s="7" t="str">
        <f>VLOOKUP(C14328,'[1]T. Apoyo Sistema'!$B$1:$C$89,2,0)</f>
        <v>SI</v>
      </c>
    </row>
    <row r="14329" spans="1:10" x14ac:dyDescent="0.25">
      <c r="A14329" s="4" t="str">
        <f t="shared" si="446"/>
        <v>46253-POX8-bbd1</v>
      </c>
      <c r="B14329" s="16">
        <v>46253</v>
      </c>
      <c r="C14329" s="10" t="s">
        <v>113</v>
      </c>
      <c r="D14329" s="10" t="s">
        <v>69</v>
      </c>
      <c r="E14329" s="10">
        <v>0</v>
      </c>
      <c r="F14329" s="12">
        <v>0</v>
      </c>
      <c r="G14329" s="12">
        <v>15.483333333333333</v>
      </c>
      <c r="H14329" s="12">
        <v>0</v>
      </c>
      <c r="I14329" s="4" t="str">
        <f t="shared" si="447"/>
        <v>2026-08</v>
      </c>
      <c r="J14329" s="7" t="str">
        <f>VLOOKUP(C14329,'[1]T. Apoyo Sistema'!$B$1:$C$89,2,0)</f>
        <v>SI</v>
      </c>
    </row>
    <row r="14330" spans="1:10" x14ac:dyDescent="0.25">
      <c r="A14330" s="4" t="str">
        <f t="shared" si="446"/>
        <v>46253-POX8-bbd2</v>
      </c>
      <c r="B14330" s="16">
        <v>46253</v>
      </c>
      <c r="C14330" s="10" t="s">
        <v>113</v>
      </c>
      <c r="D14330" s="10" t="s">
        <v>70</v>
      </c>
      <c r="E14330" s="10">
        <v>0</v>
      </c>
      <c r="F14330" s="12">
        <v>0</v>
      </c>
      <c r="G14330" s="12">
        <v>15.483333333333333</v>
      </c>
      <c r="H14330" s="12">
        <v>0</v>
      </c>
      <c r="I14330" s="4" t="str">
        <f t="shared" si="447"/>
        <v>2026-08</v>
      </c>
      <c r="J14330" s="7" t="str">
        <f>VLOOKUP(C14330,'[1]T. Apoyo Sistema'!$B$1:$C$89,2,0)</f>
        <v>SI</v>
      </c>
    </row>
    <row r="14331" spans="1:10" x14ac:dyDescent="0.25">
      <c r="A14331" s="4" t="str">
        <f t="shared" si="446"/>
        <v>46253-POX8-com1</v>
      </c>
      <c r="B14331" s="16">
        <v>46253</v>
      </c>
      <c r="C14331" s="10" t="s">
        <v>113</v>
      </c>
      <c r="D14331" s="10" t="s">
        <v>71</v>
      </c>
      <c r="E14331" s="10">
        <v>0</v>
      </c>
      <c r="F14331" s="12">
        <v>0</v>
      </c>
      <c r="G14331" s="12">
        <v>15.483333333333333</v>
      </c>
      <c r="H14331" s="12">
        <v>0</v>
      </c>
      <c r="I14331" s="4" t="str">
        <f t="shared" si="447"/>
        <v>2026-08</v>
      </c>
      <c r="J14331" s="7" t="str">
        <f>VLOOKUP(C14331,'[1]T. Apoyo Sistema'!$B$1:$C$89,2,0)</f>
        <v>SI</v>
      </c>
    </row>
    <row r="14332" spans="1:10" x14ac:dyDescent="0.25">
      <c r="A14332" s="4" t="str">
        <f t="shared" si="446"/>
        <v>46253-POX8-com2</v>
      </c>
      <c r="B14332" s="16">
        <v>46253</v>
      </c>
      <c r="C14332" s="10" t="s">
        <v>113</v>
      </c>
      <c r="D14332" s="10" t="s">
        <v>72</v>
      </c>
      <c r="E14332" s="10">
        <v>0</v>
      </c>
      <c r="F14332" s="12">
        <v>0</v>
      </c>
      <c r="G14332" s="12">
        <v>15.483333333333333</v>
      </c>
      <c r="H14332" s="12">
        <v>0</v>
      </c>
      <c r="I14332" s="4" t="str">
        <f t="shared" si="447"/>
        <v>2026-08</v>
      </c>
      <c r="J14332" s="7" t="str">
        <f>VLOOKUP(C14332,'[1]T. Apoyo Sistema'!$B$1:$C$89,2,0)</f>
        <v>SI</v>
      </c>
    </row>
    <row r="14333" spans="1:10" x14ac:dyDescent="0.25">
      <c r="A14333" s="4" t="str">
        <f t="shared" si="446"/>
        <v>46253-POX8-com3</v>
      </c>
      <c r="B14333" s="16">
        <v>46253</v>
      </c>
      <c r="C14333" s="10" t="s">
        <v>113</v>
      </c>
      <c r="D14333" s="10" t="s">
        <v>77</v>
      </c>
      <c r="E14333" s="10">
        <v>0</v>
      </c>
      <c r="F14333" s="12">
        <v>0</v>
      </c>
      <c r="G14333" s="12">
        <v>15.483333333333333</v>
      </c>
      <c r="H14333" s="12">
        <v>0</v>
      </c>
      <c r="I14333" s="4" t="str">
        <f t="shared" si="447"/>
        <v>2026-08</v>
      </c>
      <c r="J14333" s="7" t="str">
        <f>VLOOKUP(C14333,'[1]T. Apoyo Sistema'!$B$1:$C$89,2,0)</f>
        <v>SI</v>
      </c>
    </row>
    <row r="14334" spans="1:10" x14ac:dyDescent="0.25">
      <c r="A14334" s="4" t="str">
        <f t="shared" si="446"/>
        <v>46253-POX8-com4</v>
      </c>
      <c r="B14334" s="16">
        <v>46253</v>
      </c>
      <c r="C14334" s="10" t="s">
        <v>113</v>
      </c>
      <c r="D14334" s="10" t="s">
        <v>78</v>
      </c>
      <c r="E14334" s="10">
        <v>0</v>
      </c>
      <c r="F14334" s="12">
        <v>0</v>
      </c>
      <c r="G14334" s="12">
        <v>15.483333333333333</v>
      </c>
      <c r="H14334" s="12">
        <v>0</v>
      </c>
      <c r="I14334" s="4" t="str">
        <f t="shared" si="447"/>
        <v>2026-08</v>
      </c>
      <c r="J14334" s="7" t="str">
        <f>VLOOKUP(C14334,'[1]T. Apoyo Sistema'!$B$1:$C$89,2,0)</f>
        <v>SI</v>
      </c>
    </row>
    <row r="14335" spans="1:10" x14ac:dyDescent="0.25">
      <c r="A14335" s="4" t="str">
        <f t="shared" si="446"/>
        <v>46253-POX8-gen1</v>
      </c>
      <c r="B14335" s="16">
        <v>46253</v>
      </c>
      <c r="C14335" s="10" t="s">
        <v>113</v>
      </c>
      <c r="D14335" s="10" t="s">
        <v>59</v>
      </c>
      <c r="E14335" s="10">
        <v>0</v>
      </c>
      <c r="F14335" s="12">
        <v>0</v>
      </c>
      <c r="G14335" s="12">
        <v>15.483333333333333</v>
      </c>
      <c r="H14335" s="12">
        <v>0</v>
      </c>
      <c r="I14335" s="4" t="str">
        <f t="shared" si="447"/>
        <v>2026-08</v>
      </c>
      <c r="J14335" s="7" t="str">
        <f>VLOOKUP(C14335,'[1]T. Apoyo Sistema'!$B$1:$C$89,2,0)</f>
        <v>SI</v>
      </c>
    </row>
    <row r="14336" spans="1:10" x14ac:dyDescent="0.25">
      <c r="A14336" s="4" t="str">
        <f t="shared" si="446"/>
        <v>46253-POX8-gen2</v>
      </c>
      <c r="B14336" s="16">
        <v>46253</v>
      </c>
      <c r="C14336" s="10" t="s">
        <v>113</v>
      </c>
      <c r="D14336" s="10" t="s">
        <v>73</v>
      </c>
      <c r="E14336" s="10">
        <v>0</v>
      </c>
      <c r="F14336" s="12">
        <v>0</v>
      </c>
      <c r="G14336" s="12">
        <v>15.483333333333333</v>
      </c>
      <c r="H14336" s="12">
        <v>0</v>
      </c>
      <c r="I14336" s="4" t="str">
        <f t="shared" si="447"/>
        <v>2026-08</v>
      </c>
      <c r="J14336" s="7" t="str">
        <f>VLOOKUP(C14336,'[1]T. Apoyo Sistema'!$B$1:$C$89,2,0)</f>
        <v>SI</v>
      </c>
    </row>
    <row r="14337" spans="1:10" x14ac:dyDescent="0.25">
      <c r="A14337" s="4" t="str">
        <f t="shared" si="446"/>
        <v>46253-POX8-psa1</v>
      </c>
      <c r="B14337" s="16">
        <v>46253</v>
      </c>
      <c r="C14337" s="10" t="s">
        <v>113</v>
      </c>
      <c r="D14337" s="10" t="s">
        <v>60</v>
      </c>
      <c r="E14337" s="10">
        <v>0</v>
      </c>
      <c r="F14337" s="12">
        <v>0</v>
      </c>
      <c r="G14337" s="12">
        <v>15.483333333333333</v>
      </c>
      <c r="H14337" s="12">
        <v>0</v>
      </c>
      <c r="I14337" s="4" t="str">
        <f t="shared" si="447"/>
        <v>2026-08</v>
      </c>
      <c r="J14337" s="7" t="str">
        <f>VLOOKUP(C14337,'[1]T. Apoyo Sistema'!$B$1:$C$89,2,0)</f>
        <v>SI</v>
      </c>
    </row>
    <row r="14338" spans="1:10" x14ac:dyDescent="0.25">
      <c r="A14338" s="4" t="str">
        <f t="shared" ref="A14338:A14401" si="448">CONCATENATE(B14338,"-",C14338,"-",D14338)</f>
        <v>46253-POX8-psa2</v>
      </c>
      <c r="B14338" s="16">
        <v>46253</v>
      </c>
      <c r="C14338" s="10" t="s">
        <v>113</v>
      </c>
      <c r="D14338" s="10" t="s">
        <v>74</v>
      </c>
      <c r="E14338" s="10">
        <v>0</v>
      </c>
      <c r="F14338" s="12">
        <v>0</v>
      </c>
      <c r="G14338" s="12">
        <v>15.483333333333333</v>
      </c>
      <c r="H14338" s="12">
        <v>0</v>
      </c>
      <c r="I14338" s="4" t="str">
        <f t="shared" ref="I14338:I14401" si="449">TEXT(B14338,"yyyy-mm")</f>
        <v>2026-08</v>
      </c>
      <c r="J14338" s="7" t="str">
        <f>VLOOKUP(C14338,'[1]T. Apoyo Sistema'!$B$1:$C$89,2,0)</f>
        <v>SI</v>
      </c>
    </row>
    <row r="14339" spans="1:10" x14ac:dyDescent="0.25">
      <c r="A14339" s="4" t="str">
        <f t="shared" si="448"/>
        <v>46253-POX8-psa3</v>
      </c>
      <c r="B14339" s="16">
        <v>46253</v>
      </c>
      <c r="C14339" s="10" t="s">
        <v>113</v>
      </c>
      <c r="D14339" s="10" t="s">
        <v>79</v>
      </c>
      <c r="E14339" s="10">
        <v>0</v>
      </c>
      <c r="F14339" s="12">
        <v>0</v>
      </c>
      <c r="G14339" s="12">
        <v>15.483333333333333</v>
      </c>
      <c r="H14339" s="12">
        <v>0</v>
      </c>
      <c r="I14339" s="4" t="str">
        <f t="shared" si="449"/>
        <v>2026-08</v>
      </c>
      <c r="J14339" s="7" t="str">
        <f>VLOOKUP(C14339,'[1]T. Apoyo Sistema'!$B$1:$C$89,2,0)</f>
        <v>SI</v>
      </c>
    </row>
    <row r="14340" spans="1:10" x14ac:dyDescent="0.25">
      <c r="A14340" s="4" t="str">
        <f t="shared" si="448"/>
        <v>46253-POX8-psa4</v>
      </c>
      <c r="B14340" s="16">
        <v>46253</v>
      </c>
      <c r="C14340" s="10" t="s">
        <v>113</v>
      </c>
      <c r="D14340" s="10" t="s">
        <v>80</v>
      </c>
      <c r="E14340" s="10">
        <v>0</v>
      </c>
      <c r="F14340" s="12">
        <v>0</v>
      </c>
      <c r="G14340" s="12">
        <v>15.483333333333333</v>
      </c>
      <c r="H14340" s="12">
        <v>0</v>
      </c>
      <c r="I14340" s="4" t="str">
        <f t="shared" si="449"/>
        <v>2026-08</v>
      </c>
      <c r="J14340" s="7" t="str">
        <f>VLOOKUP(C14340,'[1]T. Apoyo Sistema'!$B$1:$C$89,2,0)</f>
        <v>SI</v>
      </c>
    </row>
    <row r="14341" spans="1:10" x14ac:dyDescent="0.25">
      <c r="A14341" s="4" t="str">
        <f t="shared" si="448"/>
        <v>46253-POX8-sec1</v>
      </c>
      <c r="B14341" s="16">
        <v>46253</v>
      </c>
      <c r="C14341" s="10" t="s">
        <v>113</v>
      </c>
      <c r="D14341" s="10" t="s">
        <v>75</v>
      </c>
      <c r="E14341" s="10">
        <v>0</v>
      </c>
      <c r="F14341" s="12">
        <v>0</v>
      </c>
      <c r="G14341" s="12">
        <v>15.483333333333333</v>
      </c>
      <c r="H14341" s="12">
        <v>0</v>
      </c>
      <c r="I14341" s="4" t="str">
        <f t="shared" si="449"/>
        <v>2026-08</v>
      </c>
      <c r="J14341" s="7" t="str">
        <f>VLOOKUP(C14341,'[1]T. Apoyo Sistema'!$B$1:$C$89,2,0)</f>
        <v>SI</v>
      </c>
    </row>
    <row r="14342" spans="1:10" x14ac:dyDescent="0.25">
      <c r="A14342" s="4" t="str">
        <f t="shared" si="448"/>
        <v>46253-POX8-sec2</v>
      </c>
      <c r="B14342" s="16">
        <v>46253</v>
      </c>
      <c r="C14342" s="10" t="s">
        <v>113</v>
      </c>
      <c r="D14342" s="10" t="s">
        <v>76</v>
      </c>
      <c r="E14342" s="10">
        <v>0</v>
      </c>
      <c r="F14342" s="12">
        <v>0</v>
      </c>
      <c r="G14342" s="12">
        <v>15.483333333333333</v>
      </c>
      <c r="H14342" s="12">
        <v>0</v>
      </c>
      <c r="I14342" s="4" t="str">
        <f t="shared" si="449"/>
        <v>2026-08</v>
      </c>
      <c r="J14342" s="7" t="str">
        <f>VLOOKUP(C14342,'[1]T. Apoyo Sistema'!$B$1:$C$89,2,0)</f>
        <v>SI</v>
      </c>
    </row>
    <row r="14343" spans="1:10" x14ac:dyDescent="0.25">
      <c r="A14343" s="4" t="str">
        <f t="shared" si="448"/>
        <v>46253-POX9-bbd1</v>
      </c>
      <c r="B14343" s="16">
        <v>46253</v>
      </c>
      <c r="C14343" s="10" t="s">
        <v>49</v>
      </c>
      <c r="D14343" s="10" t="s">
        <v>69</v>
      </c>
      <c r="E14343" s="10">
        <v>0</v>
      </c>
      <c r="F14343" s="12">
        <v>0.23333333333333334</v>
      </c>
      <c r="G14343" s="12">
        <v>15.5</v>
      </c>
      <c r="H14343" s="12">
        <v>0</v>
      </c>
      <c r="I14343" s="4" t="str">
        <f t="shared" si="449"/>
        <v>2026-08</v>
      </c>
      <c r="J14343" s="7" t="str">
        <f>VLOOKUP(C14343,'[1]T. Apoyo Sistema'!$B$1:$C$89,2,0)</f>
        <v>SI</v>
      </c>
    </row>
    <row r="14344" spans="1:10" x14ac:dyDescent="0.25">
      <c r="A14344" s="4" t="str">
        <f t="shared" si="448"/>
        <v>46253-POX9-bbd2</v>
      </c>
      <c r="B14344" s="16">
        <v>46253</v>
      </c>
      <c r="C14344" s="10" t="s">
        <v>49</v>
      </c>
      <c r="D14344" s="10" t="s">
        <v>70</v>
      </c>
      <c r="E14344" s="10">
        <v>0</v>
      </c>
      <c r="F14344" s="12">
        <v>0</v>
      </c>
      <c r="G14344" s="12">
        <v>0</v>
      </c>
      <c r="H14344" s="12">
        <v>15.733333333333333</v>
      </c>
      <c r="I14344" s="4" t="str">
        <f t="shared" si="449"/>
        <v>2026-08</v>
      </c>
      <c r="J14344" s="7" t="str">
        <f>VLOOKUP(C14344,'[1]T. Apoyo Sistema'!$B$1:$C$89,2,0)</f>
        <v>SI</v>
      </c>
    </row>
    <row r="14345" spans="1:10" x14ac:dyDescent="0.25">
      <c r="A14345" s="4" t="str">
        <f t="shared" si="448"/>
        <v>46253-POX9-com1</v>
      </c>
      <c r="B14345" s="16">
        <v>46253</v>
      </c>
      <c r="C14345" s="10" t="s">
        <v>49</v>
      </c>
      <c r="D14345" s="10" t="s">
        <v>71</v>
      </c>
      <c r="E14345" s="10">
        <v>0</v>
      </c>
      <c r="F14345" s="12">
        <v>0</v>
      </c>
      <c r="G14345" s="12">
        <v>0</v>
      </c>
      <c r="H14345" s="12">
        <v>15.733333333333333</v>
      </c>
      <c r="I14345" s="4" t="str">
        <f t="shared" si="449"/>
        <v>2026-08</v>
      </c>
      <c r="J14345" s="7" t="str">
        <f>VLOOKUP(C14345,'[1]T. Apoyo Sistema'!$B$1:$C$89,2,0)</f>
        <v>SI</v>
      </c>
    </row>
    <row r="14346" spans="1:10" x14ac:dyDescent="0.25">
      <c r="A14346" s="4" t="str">
        <f t="shared" si="448"/>
        <v>46253-POX9-com2</v>
      </c>
      <c r="B14346" s="16">
        <v>46253</v>
      </c>
      <c r="C14346" s="10" t="s">
        <v>49</v>
      </c>
      <c r="D14346" s="10" t="s">
        <v>72</v>
      </c>
      <c r="E14346" s="10">
        <v>0</v>
      </c>
      <c r="F14346" s="12">
        <v>15.616666666666667</v>
      </c>
      <c r="G14346" s="12">
        <v>0.11666666666666536</v>
      </c>
      <c r="H14346" s="12">
        <v>0</v>
      </c>
      <c r="I14346" s="4" t="str">
        <f t="shared" si="449"/>
        <v>2026-08</v>
      </c>
      <c r="J14346" s="7" t="str">
        <f>VLOOKUP(C14346,'[1]T. Apoyo Sistema'!$B$1:$C$89,2,0)</f>
        <v>SI</v>
      </c>
    </row>
    <row r="14347" spans="1:10" x14ac:dyDescent="0.25">
      <c r="A14347" s="4" t="str">
        <f t="shared" si="448"/>
        <v>46253-POX9-com3</v>
      </c>
      <c r="B14347" s="16">
        <v>46253</v>
      </c>
      <c r="C14347" s="10" t="s">
        <v>49</v>
      </c>
      <c r="D14347" s="10" t="s">
        <v>77</v>
      </c>
      <c r="E14347" s="10">
        <v>0</v>
      </c>
      <c r="F14347" s="12">
        <v>14.633333333333333</v>
      </c>
      <c r="G14347" s="12">
        <v>1.0999999999999996</v>
      </c>
      <c r="H14347" s="12">
        <v>0</v>
      </c>
      <c r="I14347" s="4" t="str">
        <f t="shared" si="449"/>
        <v>2026-08</v>
      </c>
      <c r="J14347" s="7" t="str">
        <f>VLOOKUP(C14347,'[1]T. Apoyo Sistema'!$B$1:$C$89,2,0)</f>
        <v>SI</v>
      </c>
    </row>
    <row r="14348" spans="1:10" x14ac:dyDescent="0.25">
      <c r="A14348" s="4" t="str">
        <f t="shared" si="448"/>
        <v>46253-POX9-com4</v>
      </c>
      <c r="B14348" s="16">
        <v>46253</v>
      </c>
      <c r="C14348" s="10" t="s">
        <v>49</v>
      </c>
      <c r="D14348" s="10" t="s">
        <v>78</v>
      </c>
      <c r="E14348" s="10">
        <v>0</v>
      </c>
      <c r="F14348" s="12">
        <v>15.616666666666667</v>
      </c>
      <c r="G14348" s="12">
        <v>0.11666666666666536</v>
      </c>
      <c r="H14348" s="12">
        <v>0</v>
      </c>
      <c r="I14348" s="4" t="str">
        <f t="shared" si="449"/>
        <v>2026-08</v>
      </c>
      <c r="J14348" s="7" t="str">
        <f>VLOOKUP(C14348,'[1]T. Apoyo Sistema'!$B$1:$C$89,2,0)</f>
        <v>SI</v>
      </c>
    </row>
    <row r="14349" spans="1:10" x14ac:dyDescent="0.25">
      <c r="A14349" s="4" t="str">
        <f t="shared" si="448"/>
        <v>46253-POX9-gen1</v>
      </c>
      <c r="B14349" s="16">
        <v>46253</v>
      </c>
      <c r="C14349" s="10" t="s">
        <v>49</v>
      </c>
      <c r="D14349" s="10" t="s">
        <v>59</v>
      </c>
      <c r="E14349" s="10">
        <v>0</v>
      </c>
      <c r="F14349" s="12">
        <v>0</v>
      </c>
      <c r="G14349" s="12">
        <v>0</v>
      </c>
      <c r="H14349" s="12">
        <v>15.733333333333333</v>
      </c>
      <c r="I14349" s="4" t="str">
        <f t="shared" si="449"/>
        <v>2026-08</v>
      </c>
      <c r="J14349" s="7" t="str">
        <f>VLOOKUP(C14349,'[1]T. Apoyo Sistema'!$B$1:$C$89,2,0)</f>
        <v>SI</v>
      </c>
    </row>
    <row r="14350" spans="1:10" x14ac:dyDescent="0.25">
      <c r="A14350" s="4" t="str">
        <f t="shared" si="448"/>
        <v>46253-POX9-gen2</v>
      </c>
      <c r="B14350" s="16">
        <v>46253</v>
      </c>
      <c r="C14350" s="10" t="s">
        <v>49</v>
      </c>
      <c r="D14350" s="10" t="s">
        <v>73</v>
      </c>
      <c r="E14350" s="10">
        <v>0</v>
      </c>
      <c r="F14350" s="12">
        <v>15.7</v>
      </c>
      <c r="G14350" s="12">
        <v>3.3333333333333215E-2</v>
      </c>
      <c r="H14350" s="12">
        <v>0</v>
      </c>
      <c r="I14350" s="4" t="str">
        <f t="shared" si="449"/>
        <v>2026-08</v>
      </c>
      <c r="J14350" s="7" t="str">
        <f>VLOOKUP(C14350,'[1]T. Apoyo Sistema'!$B$1:$C$89,2,0)</f>
        <v>SI</v>
      </c>
    </row>
    <row r="14351" spans="1:10" x14ac:dyDescent="0.25">
      <c r="A14351" s="4" t="str">
        <f t="shared" si="448"/>
        <v>46253-POX9-psa1</v>
      </c>
      <c r="B14351" s="16">
        <v>46253</v>
      </c>
      <c r="C14351" s="10" t="s">
        <v>49</v>
      </c>
      <c r="D14351" s="10" t="s">
        <v>60</v>
      </c>
      <c r="E14351" s="10">
        <v>0</v>
      </c>
      <c r="F14351" s="12">
        <v>15.566666666666666</v>
      </c>
      <c r="G14351" s="12">
        <v>0.16666666666666607</v>
      </c>
      <c r="H14351" s="12">
        <v>0</v>
      </c>
      <c r="I14351" s="4" t="str">
        <f t="shared" si="449"/>
        <v>2026-08</v>
      </c>
      <c r="J14351" s="7" t="str">
        <f>VLOOKUP(C14351,'[1]T. Apoyo Sistema'!$B$1:$C$89,2,0)</f>
        <v>SI</v>
      </c>
    </row>
    <row r="14352" spans="1:10" x14ac:dyDescent="0.25">
      <c r="A14352" s="4" t="str">
        <f t="shared" si="448"/>
        <v>46253-POX9-psa2</v>
      </c>
      <c r="B14352" s="16">
        <v>46253</v>
      </c>
      <c r="C14352" s="10" t="s">
        <v>49</v>
      </c>
      <c r="D14352" s="10" t="s">
        <v>74</v>
      </c>
      <c r="E14352" s="10">
        <v>0</v>
      </c>
      <c r="F14352" s="12">
        <v>14.616666666666667</v>
      </c>
      <c r="G14352" s="12">
        <v>1.1166666666666654</v>
      </c>
      <c r="H14352" s="12">
        <v>0</v>
      </c>
      <c r="I14352" s="4" t="str">
        <f t="shared" si="449"/>
        <v>2026-08</v>
      </c>
      <c r="J14352" s="7" t="str">
        <f>VLOOKUP(C14352,'[1]T. Apoyo Sistema'!$B$1:$C$89,2,0)</f>
        <v>SI</v>
      </c>
    </row>
    <row r="14353" spans="1:10" x14ac:dyDescent="0.25">
      <c r="A14353" s="4" t="str">
        <f t="shared" si="448"/>
        <v>46253-POX9-psa3</v>
      </c>
      <c r="B14353" s="16">
        <v>46253</v>
      </c>
      <c r="C14353" s="10" t="s">
        <v>49</v>
      </c>
      <c r="D14353" s="10" t="s">
        <v>79</v>
      </c>
      <c r="E14353" s="10">
        <v>0</v>
      </c>
      <c r="F14353" s="12">
        <v>0</v>
      </c>
      <c r="G14353" s="12">
        <v>15.733333333333333</v>
      </c>
      <c r="H14353" s="12">
        <v>0</v>
      </c>
      <c r="I14353" s="4" t="str">
        <f t="shared" si="449"/>
        <v>2026-08</v>
      </c>
      <c r="J14353" s="7" t="str">
        <f>VLOOKUP(C14353,'[1]T. Apoyo Sistema'!$B$1:$C$89,2,0)</f>
        <v>SI</v>
      </c>
    </row>
    <row r="14354" spans="1:10" x14ac:dyDescent="0.25">
      <c r="A14354" s="4" t="str">
        <f t="shared" si="448"/>
        <v>46253-POX9-psa4</v>
      </c>
      <c r="B14354" s="16">
        <v>46253</v>
      </c>
      <c r="C14354" s="10" t="s">
        <v>49</v>
      </c>
      <c r="D14354" s="10" t="s">
        <v>80</v>
      </c>
      <c r="E14354" s="10">
        <v>0</v>
      </c>
      <c r="F14354" s="12">
        <v>15.583333333333334</v>
      </c>
      <c r="G14354" s="12">
        <v>0.14999999999999858</v>
      </c>
      <c r="H14354" s="12">
        <v>0</v>
      </c>
      <c r="I14354" s="4" t="str">
        <f t="shared" si="449"/>
        <v>2026-08</v>
      </c>
      <c r="J14354" s="7" t="str">
        <f>VLOOKUP(C14354,'[1]T. Apoyo Sistema'!$B$1:$C$89,2,0)</f>
        <v>SI</v>
      </c>
    </row>
    <row r="14355" spans="1:10" x14ac:dyDescent="0.25">
      <c r="A14355" s="4" t="str">
        <f t="shared" si="448"/>
        <v>46253-POX9-sec1</v>
      </c>
      <c r="B14355" s="16">
        <v>46253</v>
      </c>
      <c r="C14355" s="10" t="s">
        <v>49</v>
      </c>
      <c r="D14355" s="10" t="s">
        <v>75</v>
      </c>
      <c r="E14355" s="10">
        <v>0</v>
      </c>
      <c r="F14355" s="12">
        <v>0</v>
      </c>
      <c r="G14355" s="12">
        <v>0</v>
      </c>
      <c r="H14355" s="12">
        <v>15.733333333333333</v>
      </c>
      <c r="I14355" s="4" t="str">
        <f t="shared" si="449"/>
        <v>2026-08</v>
      </c>
      <c r="J14355" s="7" t="str">
        <f>VLOOKUP(C14355,'[1]T. Apoyo Sistema'!$B$1:$C$89,2,0)</f>
        <v>SI</v>
      </c>
    </row>
    <row r="14356" spans="1:10" x14ac:dyDescent="0.25">
      <c r="A14356" s="4" t="str">
        <f t="shared" si="448"/>
        <v>46253-POX9-sec2</v>
      </c>
      <c r="B14356" s="16">
        <v>46253</v>
      </c>
      <c r="C14356" s="10" t="s">
        <v>49</v>
      </c>
      <c r="D14356" s="10" t="s">
        <v>76</v>
      </c>
      <c r="E14356" s="10">
        <v>0</v>
      </c>
      <c r="F14356" s="12">
        <v>15.666666666666666</v>
      </c>
      <c r="G14356" s="12">
        <v>6.666666666666643E-2</v>
      </c>
      <c r="H14356" s="12">
        <v>0</v>
      </c>
      <c r="I14356" s="4" t="str">
        <f t="shared" si="449"/>
        <v>2026-08</v>
      </c>
      <c r="J14356" s="7" t="str">
        <f>VLOOKUP(C14356,'[1]T. Apoyo Sistema'!$B$1:$C$89,2,0)</f>
        <v>SI</v>
      </c>
    </row>
    <row r="14357" spans="1:10" x14ac:dyDescent="0.25">
      <c r="A14357" s="4" t="str">
        <f t="shared" si="448"/>
        <v>46253-POXC1-com1</v>
      </c>
      <c r="B14357" s="16">
        <v>46253</v>
      </c>
      <c r="C14357" s="10" t="s">
        <v>119</v>
      </c>
      <c r="D14357" s="10" t="s">
        <v>71</v>
      </c>
      <c r="E14357" s="10">
        <v>0</v>
      </c>
      <c r="F14357" s="12">
        <v>0</v>
      </c>
      <c r="G14357" s="12">
        <v>11.866666666666667</v>
      </c>
      <c r="H14357" s="12">
        <v>0</v>
      </c>
      <c r="I14357" s="4" t="str">
        <f t="shared" si="449"/>
        <v>2026-08</v>
      </c>
      <c r="J14357" s="7" t="str">
        <f>VLOOKUP(C14357,'[1]T. Apoyo Sistema'!$B$1:$C$89,2,0)</f>
        <v>SI</v>
      </c>
    </row>
    <row r="14358" spans="1:10" x14ac:dyDescent="0.25">
      <c r="A14358" s="4" t="str">
        <f t="shared" si="448"/>
        <v>46253-POXC1-com2</v>
      </c>
      <c r="B14358" s="16">
        <v>46253</v>
      </c>
      <c r="C14358" s="10" t="s">
        <v>119</v>
      </c>
      <c r="D14358" s="10" t="s">
        <v>72</v>
      </c>
      <c r="E14358" s="10">
        <v>0</v>
      </c>
      <c r="F14358" s="12">
        <v>0</v>
      </c>
      <c r="G14358" s="12">
        <v>11.866666666666667</v>
      </c>
      <c r="H14358" s="12">
        <v>0</v>
      </c>
      <c r="I14358" s="4" t="str">
        <f t="shared" si="449"/>
        <v>2026-08</v>
      </c>
      <c r="J14358" s="7" t="str">
        <f>VLOOKUP(C14358,'[1]T. Apoyo Sistema'!$B$1:$C$89,2,0)</f>
        <v>SI</v>
      </c>
    </row>
    <row r="14359" spans="1:10" x14ac:dyDescent="0.25">
      <c r="A14359" s="4" t="str">
        <f t="shared" si="448"/>
        <v>46253-POXC1-com3</v>
      </c>
      <c r="B14359" s="16">
        <v>46253</v>
      </c>
      <c r="C14359" s="10" t="s">
        <v>119</v>
      </c>
      <c r="D14359" s="10" t="s">
        <v>77</v>
      </c>
      <c r="E14359" s="10">
        <v>0</v>
      </c>
      <c r="F14359" s="12">
        <v>0</v>
      </c>
      <c r="G14359" s="12">
        <v>11.866666666666667</v>
      </c>
      <c r="H14359" s="12">
        <v>0</v>
      </c>
      <c r="I14359" s="4" t="str">
        <f t="shared" si="449"/>
        <v>2026-08</v>
      </c>
      <c r="J14359" s="7" t="str">
        <f>VLOOKUP(C14359,'[1]T. Apoyo Sistema'!$B$1:$C$89,2,0)</f>
        <v>SI</v>
      </c>
    </row>
    <row r="14360" spans="1:10" x14ac:dyDescent="0.25">
      <c r="A14360" s="4" t="str">
        <f t="shared" si="448"/>
        <v>46253-POXC1-com4</v>
      </c>
      <c r="B14360" s="16">
        <v>46253</v>
      </c>
      <c r="C14360" s="10" t="s">
        <v>119</v>
      </c>
      <c r="D14360" s="10" t="s">
        <v>78</v>
      </c>
      <c r="E14360" s="10">
        <v>0</v>
      </c>
      <c r="F14360" s="12">
        <v>0</v>
      </c>
      <c r="G14360" s="12">
        <v>11.866666666666667</v>
      </c>
      <c r="H14360" s="12">
        <v>0</v>
      </c>
      <c r="I14360" s="4" t="str">
        <f t="shared" si="449"/>
        <v>2026-08</v>
      </c>
      <c r="J14360" s="7" t="str">
        <f>VLOOKUP(C14360,'[1]T. Apoyo Sistema'!$B$1:$C$89,2,0)</f>
        <v>SI</v>
      </c>
    </row>
    <row r="14361" spans="1:10" x14ac:dyDescent="0.25">
      <c r="A14361" s="4" t="str">
        <f t="shared" si="448"/>
        <v>46253-POXC1-gen1</v>
      </c>
      <c r="B14361" s="16">
        <v>46253</v>
      </c>
      <c r="C14361" s="10" t="s">
        <v>119</v>
      </c>
      <c r="D14361" s="10" t="s">
        <v>59</v>
      </c>
      <c r="E14361" s="10">
        <v>0</v>
      </c>
      <c r="F14361" s="12">
        <v>0</v>
      </c>
      <c r="G14361" s="12">
        <v>11.866666666666667</v>
      </c>
      <c r="H14361" s="12">
        <v>0</v>
      </c>
      <c r="I14361" s="4" t="str">
        <f t="shared" si="449"/>
        <v>2026-08</v>
      </c>
      <c r="J14361" s="7" t="str">
        <f>VLOOKUP(C14361,'[1]T. Apoyo Sistema'!$B$1:$C$89,2,0)</f>
        <v>SI</v>
      </c>
    </row>
    <row r="14362" spans="1:10" x14ac:dyDescent="0.25">
      <c r="A14362" s="4" t="str">
        <f t="shared" si="448"/>
        <v>46253-POXC1-gen2</v>
      </c>
      <c r="B14362" s="16">
        <v>46253</v>
      </c>
      <c r="C14362" s="10" t="s">
        <v>119</v>
      </c>
      <c r="D14362" s="10" t="s">
        <v>73</v>
      </c>
      <c r="E14362" s="10">
        <v>0</v>
      </c>
      <c r="F14362" s="12">
        <v>0</v>
      </c>
      <c r="G14362" s="12">
        <v>11.866666666666667</v>
      </c>
      <c r="H14362" s="12">
        <v>0</v>
      </c>
      <c r="I14362" s="4" t="str">
        <f t="shared" si="449"/>
        <v>2026-08</v>
      </c>
      <c r="J14362" s="7" t="str">
        <f>VLOOKUP(C14362,'[1]T. Apoyo Sistema'!$B$1:$C$89,2,0)</f>
        <v>SI</v>
      </c>
    </row>
    <row r="14363" spans="1:10" x14ac:dyDescent="0.25">
      <c r="A14363" s="4" t="str">
        <f t="shared" si="448"/>
        <v>46253-POXC1-motocom1</v>
      </c>
      <c r="B14363" s="16">
        <v>46253</v>
      </c>
      <c r="C14363" s="10" t="s">
        <v>119</v>
      </c>
      <c r="D14363" s="10" t="s">
        <v>104</v>
      </c>
      <c r="E14363" s="10">
        <v>0</v>
      </c>
      <c r="F14363" s="12">
        <v>0</v>
      </c>
      <c r="G14363" s="12">
        <v>11.866666666666667</v>
      </c>
      <c r="H14363" s="12">
        <v>0</v>
      </c>
      <c r="I14363" s="4" t="str">
        <f t="shared" si="449"/>
        <v>2026-08</v>
      </c>
      <c r="J14363" s="7" t="str">
        <f>VLOOKUP(C14363,'[1]T. Apoyo Sistema'!$B$1:$C$89,2,0)</f>
        <v>SI</v>
      </c>
    </row>
    <row r="14364" spans="1:10" x14ac:dyDescent="0.25">
      <c r="A14364" s="4" t="str">
        <f t="shared" si="448"/>
        <v>46253-POXC1-motocom2</v>
      </c>
      <c r="B14364" s="16">
        <v>46253</v>
      </c>
      <c r="C14364" s="10" t="s">
        <v>119</v>
      </c>
      <c r="D14364" s="10" t="s">
        <v>105</v>
      </c>
      <c r="E14364" s="10">
        <v>0</v>
      </c>
      <c r="F14364" s="12">
        <v>0</v>
      </c>
      <c r="G14364" s="12">
        <v>11.866666666666667</v>
      </c>
      <c r="H14364" s="12">
        <v>0</v>
      </c>
      <c r="I14364" s="4" t="str">
        <f t="shared" si="449"/>
        <v>2026-08</v>
      </c>
      <c r="J14364" s="7" t="str">
        <f>VLOOKUP(C14364,'[1]T. Apoyo Sistema'!$B$1:$C$89,2,0)</f>
        <v>SI</v>
      </c>
    </row>
    <row r="14365" spans="1:10" x14ac:dyDescent="0.25">
      <c r="A14365" s="4" t="str">
        <f t="shared" si="448"/>
        <v>46253-POXC1-psa1</v>
      </c>
      <c r="B14365" s="16">
        <v>46253</v>
      </c>
      <c r="C14365" s="10" t="s">
        <v>119</v>
      </c>
      <c r="D14365" s="10" t="s">
        <v>60</v>
      </c>
      <c r="E14365" s="10">
        <v>0</v>
      </c>
      <c r="F14365" s="12">
        <v>0</v>
      </c>
      <c r="G14365" s="12">
        <v>11.866666666666667</v>
      </c>
      <c r="H14365" s="12">
        <v>0</v>
      </c>
      <c r="I14365" s="4" t="str">
        <f t="shared" si="449"/>
        <v>2026-08</v>
      </c>
      <c r="J14365" s="7" t="str">
        <f>VLOOKUP(C14365,'[1]T. Apoyo Sistema'!$B$1:$C$89,2,0)</f>
        <v>SI</v>
      </c>
    </row>
    <row r="14366" spans="1:10" x14ac:dyDescent="0.25">
      <c r="A14366" s="4" t="str">
        <f t="shared" si="448"/>
        <v>46253-POXC1-psa2</v>
      </c>
      <c r="B14366" s="16">
        <v>46253</v>
      </c>
      <c r="C14366" s="10" t="s">
        <v>119</v>
      </c>
      <c r="D14366" s="10" t="s">
        <v>74</v>
      </c>
      <c r="E14366" s="10">
        <v>0</v>
      </c>
      <c r="F14366" s="12">
        <v>0</v>
      </c>
      <c r="G14366" s="12">
        <v>11.866666666666667</v>
      </c>
      <c r="H14366" s="12">
        <v>0</v>
      </c>
      <c r="I14366" s="4" t="str">
        <f t="shared" si="449"/>
        <v>2026-08</v>
      </c>
      <c r="J14366" s="7" t="str">
        <f>VLOOKUP(C14366,'[1]T. Apoyo Sistema'!$B$1:$C$89,2,0)</f>
        <v>SI</v>
      </c>
    </row>
    <row r="14367" spans="1:10" x14ac:dyDescent="0.25">
      <c r="A14367" s="4" t="str">
        <f t="shared" si="448"/>
        <v>46253-POXC1-psa3</v>
      </c>
      <c r="B14367" s="16">
        <v>46253</v>
      </c>
      <c r="C14367" s="10" t="s">
        <v>119</v>
      </c>
      <c r="D14367" s="10" t="s">
        <v>79</v>
      </c>
      <c r="E14367" s="10">
        <v>0</v>
      </c>
      <c r="F14367" s="12">
        <v>0</v>
      </c>
      <c r="G14367" s="12">
        <v>11.866666666666667</v>
      </c>
      <c r="H14367" s="12">
        <v>0</v>
      </c>
      <c r="I14367" s="4" t="str">
        <f t="shared" si="449"/>
        <v>2026-08</v>
      </c>
      <c r="J14367" s="7" t="str">
        <f>VLOOKUP(C14367,'[1]T. Apoyo Sistema'!$B$1:$C$89,2,0)</f>
        <v>SI</v>
      </c>
    </row>
    <row r="14368" spans="1:10" x14ac:dyDescent="0.25">
      <c r="A14368" s="4" t="str">
        <f t="shared" si="448"/>
        <v>46253-POXC1-psa4</v>
      </c>
      <c r="B14368" s="16">
        <v>46253</v>
      </c>
      <c r="C14368" s="10" t="s">
        <v>119</v>
      </c>
      <c r="D14368" s="10" t="s">
        <v>80</v>
      </c>
      <c r="E14368" s="10">
        <v>0</v>
      </c>
      <c r="F14368" s="12">
        <v>0</v>
      </c>
      <c r="G14368" s="12">
        <v>11.866666666666667</v>
      </c>
      <c r="H14368" s="12">
        <v>0</v>
      </c>
      <c r="I14368" s="4" t="str">
        <f t="shared" si="449"/>
        <v>2026-08</v>
      </c>
      <c r="J14368" s="7" t="str">
        <f>VLOOKUP(C14368,'[1]T. Apoyo Sistema'!$B$1:$C$89,2,0)</f>
        <v>SI</v>
      </c>
    </row>
    <row r="14369" spans="1:10" x14ac:dyDescent="0.25">
      <c r="A14369" s="4" t="str">
        <f t="shared" si="448"/>
        <v>46253-POXC1-sec1</v>
      </c>
      <c r="B14369" s="16">
        <v>46253</v>
      </c>
      <c r="C14369" s="10" t="s">
        <v>119</v>
      </c>
      <c r="D14369" s="10" t="s">
        <v>75</v>
      </c>
      <c r="E14369" s="10">
        <v>0</v>
      </c>
      <c r="F14369" s="12">
        <v>0</v>
      </c>
      <c r="G14369" s="12">
        <v>11.866666666666667</v>
      </c>
      <c r="H14369" s="12">
        <v>0</v>
      </c>
      <c r="I14369" s="4" t="str">
        <f t="shared" si="449"/>
        <v>2026-08</v>
      </c>
      <c r="J14369" s="7" t="str">
        <f>VLOOKUP(C14369,'[1]T. Apoyo Sistema'!$B$1:$C$89,2,0)</f>
        <v>SI</v>
      </c>
    </row>
    <row r="14370" spans="1:10" x14ac:dyDescent="0.25">
      <c r="A14370" s="4" t="str">
        <f t="shared" si="448"/>
        <v>46253-POXC1-sec2</v>
      </c>
      <c r="B14370" s="16">
        <v>46253</v>
      </c>
      <c r="C14370" s="10" t="s">
        <v>119</v>
      </c>
      <c r="D14370" s="10" t="s">
        <v>76</v>
      </c>
      <c r="E14370" s="10">
        <v>0</v>
      </c>
      <c r="F14370" s="12">
        <v>0</v>
      </c>
      <c r="G14370" s="12">
        <v>11.866666666666667</v>
      </c>
      <c r="H14370" s="12">
        <v>0</v>
      </c>
      <c r="I14370" s="4" t="str">
        <f t="shared" si="449"/>
        <v>2026-08</v>
      </c>
      <c r="J14370" s="7" t="str">
        <f>VLOOKUP(C14370,'[1]T. Apoyo Sistema'!$B$1:$C$89,2,0)</f>
        <v>SI</v>
      </c>
    </row>
    <row r="14371" spans="1:10" x14ac:dyDescent="0.25">
      <c r="A14371" s="4" t="str">
        <f t="shared" si="448"/>
        <v>46254-OXMP09-gen1</v>
      </c>
      <c r="B14371" s="16">
        <v>46254</v>
      </c>
      <c r="C14371" s="10" t="s">
        <v>114</v>
      </c>
      <c r="D14371" s="10" t="s">
        <v>59</v>
      </c>
      <c r="E14371" s="10">
        <v>0</v>
      </c>
      <c r="F14371" s="12">
        <v>23.983333333333334</v>
      </c>
      <c r="G14371" s="12">
        <v>0</v>
      </c>
      <c r="H14371" s="12">
        <v>0</v>
      </c>
      <c r="I14371" s="4" t="str">
        <f t="shared" si="449"/>
        <v>2026-08</v>
      </c>
      <c r="J14371" s="7" t="str">
        <f>VLOOKUP(C14371,'[1]T. Apoyo Sistema'!$B$1:$C$89,2,0)</f>
        <v>NO</v>
      </c>
    </row>
    <row r="14372" spans="1:10" x14ac:dyDescent="0.25">
      <c r="A14372" s="4" t="str">
        <f t="shared" si="448"/>
        <v>46254-OXMP09-psa1</v>
      </c>
      <c r="B14372" s="16">
        <v>46254</v>
      </c>
      <c r="C14372" s="10" t="s">
        <v>114</v>
      </c>
      <c r="D14372" s="10" t="s">
        <v>60</v>
      </c>
      <c r="E14372" s="10">
        <v>0</v>
      </c>
      <c r="F14372" s="12">
        <v>23.983333333333334</v>
      </c>
      <c r="G14372" s="12">
        <v>0</v>
      </c>
      <c r="H14372" s="12">
        <v>0</v>
      </c>
      <c r="I14372" s="4" t="str">
        <f t="shared" si="449"/>
        <v>2026-08</v>
      </c>
      <c r="J14372" s="7" t="str">
        <f>VLOOKUP(C14372,'[1]T. Apoyo Sistema'!$B$1:$C$89,2,0)</f>
        <v>NO</v>
      </c>
    </row>
    <row r="14373" spans="1:10" x14ac:dyDescent="0.25">
      <c r="A14373" s="4" t="str">
        <f t="shared" si="448"/>
        <v>46254-OXMP10-gen1</v>
      </c>
      <c r="B14373" s="16">
        <v>46254</v>
      </c>
      <c r="C14373" s="10" t="s">
        <v>58</v>
      </c>
      <c r="D14373" s="10" t="s">
        <v>59</v>
      </c>
      <c r="E14373" s="10">
        <v>0</v>
      </c>
      <c r="F14373" s="12">
        <v>1.5</v>
      </c>
      <c r="G14373" s="12">
        <v>0</v>
      </c>
      <c r="H14373" s="12">
        <v>0</v>
      </c>
      <c r="I14373" s="4" t="str">
        <f t="shared" si="449"/>
        <v>2026-08</v>
      </c>
      <c r="J14373" s="7" t="str">
        <f>VLOOKUP(C14373,'[1]T. Apoyo Sistema'!$B$1:$C$89,2,0)</f>
        <v>NO</v>
      </c>
    </row>
    <row r="14374" spans="1:10" x14ac:dyDescent="0.25">
      <c r="A14374" s="4" t="str">
        <f t="shared" si="448"/>
        <v>46254-OXMP10-psa1</v>
      </c>
      <c r="B14374" s="16">
        <v>46254</v>
      </c>
      <c r="C14374" s="10" t="s">
        <v>58</v>
      </c>
      <c r="D14374" s="10" t="s">
        <v>60</v>
      </c>
      <c r="E14374" s="10">
        <v>0</v>
      </c>
      <c r="F14374" s="12">
        <v>1.5</v>
      </c>
      <c r="G14374" s="12">
        <v>0</v>
      </c>
      <c r="H14374" s="12">
        <v>0</v>
      </c>
      <c r="I14374" s="4" t="str">
        <f t="shared" si="449"/>
        <v>2026-08</v>
      </c>
      <c r="J14374" s="7" t="str">
        <f>VLOOKUP(C14374,'[1]T. Apoyo Sistema'!$B$1:$C$89,2,0)</f>
        <v>NO</v>
      </c>
    </row>
    <row r="14375" spans="1:10" x14ac:dyDescent="0.25">
      <c r="A14375" s="4" t="str">
        <f t="shared" si="448"/>
        <v>46254-OXMP11-gen1</v>
      </c>
      <c r="B14375" s="16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 t="shared" si="449"/>
        <v>2026-08</v>
      </c>
      <c r="J14375" s="7" t="str">
        <f>VLOOKUP(C14375,'[1]T. Apoyo Sistema'!$B$1:$C$89,2,0)</f>
        <v>NO</v>
      </c>
    </row>
    <row r="14376" spans="1:10" x14ac:dyDescent="0.25">
      <c r="A14376" s="4" t="str">
        <f t="shared" si="448"/>
        <v>46254-OXMP11-psa1</v>
      </c>
      <c r="B14376" s="16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 t="shared" si="449"/>
        <v>2026-08</v>
      </c>
      <c r="J14376" s="7" t="str">
        <f>VLOOKUP(C14376,'[1]T. Apoyo Sistema'!$B$1:$C$89,2,0)</f>
        <v>NO</v>
      </c>
    </row>
    <row r="14377" spans="1:10" x14ac:dyDescent="0.25">
      <c r="A14377" s="4" t="str">
        <f t="shared" si="448"/>
        <v>46254-OXMP12-gen1</v>
      </c>
      <c r="B14377" s="16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 t="shared" si="449"/>
        <v>2026-08</v>
      </c>
      <c r="J14377" s="7" t="str">
        <f>VLOOKUP(C14377,'[1]T. Apoyo Sistema'!$B$1:$C$89,2,0)</f>
        <v>NO</v>
      </c>
    </row>
    <row r="14378" spans="1:10" x14ac:dyDescent="0.25">
      <c r="A14378" s="4" t="str">
        <f t="shared" si="448"/>
        <v>46254-OXMP12-psa1</v>
      </c>
      <c r="B14378" s="16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 t="shared" si="449"/>
        <v>2026-08</v>
      </c>
      <c r="J14378" s="7" t="str">
        <f>VLOOKUP(C14378,'[1]T. Apoyo Sistema'!$B$1:$C$89,2,0)</f>
        <v>NO</v>
      </c>
    </row>
    <row r="14379" spans="1:10" x14ac:dyDescent="0.25">
      <c r="A14379" s="4" t="str">
        <f t="shared" si="448"/>
        <v>46254-OXMP13-gen1</v>
      </c>
      <c r="B14379" s="16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 t="shared" si="449"/>
        <v>2026-08</v>
      </c>
      <c r="J14379" s="7" t="str">
        <f>VLOOKUP(C14379,'[1]T. Apoyo Sistema'!$B$1:$C$89,2,0)</f>
        <v>NO</v>
      </c>
    </row>
    <row r="14380" spans="1:10" x14ac:dyDescent="0.25">
      <c r="A14380" s="4" t="str">
        <f t="shared" si="448"/>
        <v>46254-OXMP13-psa1</v>
      </c>
      <c r="B14380" s="16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 t="shared" si="449"/>
        <v>2026-08</v>
      </c>
      <c r="J14380" s="7" t="str">
        <f>VLOOKUP(C14380,'[1]T. Apoyo Sistema'!$B$1:$C$89,2,0)</f>
        <v>NO</v>
      </c>
    </row>
    <row r="14381" spans="1:10" x14ac:dyDescent="0.25">
      <c r="A14381" s="4" t="str">
        <f t="shared" si="448"/>
        <v>46254-OXMP14-gen1</v>
      </c>
      <c r="B14381" s="16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 t="shared" si="449"/>
        <v>2026-08</v>
      </c>
      <c r="J14381" s="7" t="str">
        <f>VLOOKUP(C14381,'[1]T. Apoyo Sistema'!$B$1:$C$89,2,0)</f>
        <v>NO</v>
      </c>
    </row>
    <row r="14382" spans="1:10" x14ac:dyDescent="0.25">
      <c r="A14382" s="4" t="str">
        <f t="shared" si="448"/>
        <v>46254-OXMP14-psa1</v>
      </c>
      <c r="B14382" s="16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 t="shared" si="449"/>
        <v>2026-08</v>
      </c>
      <c r="J14382" s="7" t="str">
        <f>VLOOKUP(C14382,'[1]T. Apoyo Sistema'!$B$1:$C$89,2,0)</f>
        <v>NO</v>
      </c>
    </row>
    <row r="14383" spans="1:10" x14ac:dyDescent="0.25">
      <c r="A14383" s="4" t="str">
        <f t="shared" si="448"/>
        <v>46254-OXMP15-gen1</v>
      </c>
      <c r="B14383" s="16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 t="shared" si="449"/>
        <v>2026-08</v>
      </c>
      <c r="J14383" s="7" t="str">
        <f>VLOOKUP(C14383,'[1]T. Apoyo Sistema'!$B$1:$C$89,2,0)</f>
        <v>NO</v>
      </c>
    </row>
    <row r="14384" spans="1:10" x14ac:dyDescent="0.25">
      <c r="A14384" s="4" t="str">
        <f t="shared" si="448"/>
        <v>46254-OXMP15-psa1</v>
      </c>
      <c r="B14384" s="16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 t="shared" si="449"/>
        <v>2026-08</v>
      </c>
      <c r="J14384" s="7" t="str">
        <f>VLOOKUP(C14384,'[1]T. Apoyo Sistema'!$B$1:$C$89,2,0)</f>
        <v>NO</v>
      </c>
    </row>
    <row r="14385" spans="1:10" x14ac:dyDescent="0.25">
      <c r="A14385" s="4" t="str">
        <f t="shared" si="448"/>
        <v>46254-OXMP16-gen1</v>
      </c>
      <c r="B14385" s="16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 t="shared" si="449"/>
        <v>2026-08</v>
      </c>
      <c r="J14385" s="7" t="str">
        <f>VLOOKUP(C14385,'[1]T. Apoyo Sistema'!$B$1:$C$89,2,0)</f>
        <v>NO</v>
      </c>
    </row>
    <row r="14386" spans="1:10" x14ac:dyDescent="0.25">
      <c r="A14386" s="4" t="str">
        <f t="shared" si="448"/>
        <v>46254-OXMP16-psa1</v>
      </c>
      <c r="B14386" s="16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 t="shared" si="449"/>
        <v>2026-08</v>
      </c>
      <c r="J14386" s="7" t="str">
        <f>VLOOKUP(C14386,'[1]T. Apoyo Sistema'!$B$1:$C$89,2,0)</f>
        <v>NO</v>
      </c>
    </row>
    <row r="14387" spans="1:10" x14ac:dyDescent="0.25">
      <c r="A14387" s="4" t="str">
        <f t="shared" si="448"/>
        <v>46254-OXMPN2-gen1</v>
      </c>
      <c r="B14387" s="16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 t="shared" si="449"/>
        <v>2026-08</v>
      </c>
      <c r="J14387" s="7" t="str">
        <f>VLOOKUP(C14387,'[1]T. Apoyo Sistema'!$B$1:$C$89,2,0)</f>
        <v>NO</v>
      </c>
    </row>
    <row r="14388" spans="1:10" x14ac:dyDescent="0.25">
      <c r="A14388" s="4" t="str">
        <f t="shared" si="448"/>
        <v>46254-OXMPN2-psa1</v>
      </c>
      <c r="B14388" s="16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 t="shared" si="449"/>
        <v>2026-08</v>
      </c>
      <c r="J14388" s="7" t="str">
        <f>VLOOKUP(C14388,'[1]T. Apoyo Sistema'!$B$1:$C$89,2,0)</f>
        <v>NO</v>
      </c>
    </row>
    <row r="14389" spans="1:10" x14ac:dyDescent="0.25">
      <c r="A14389" s="4" t="str">
        <f t="shared" si="448"/>
        <v>46254-OXMPN4-gen1</v>
      </c>
      <c r="B14389" s="16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 t="shared" si="449"/>
        <v>2026-08</v>
      </c>
      <c r="J14389" s="7" t="str">
        <f>VLOOKUP(C14389,'[1]T. Apoyo Sistema'!$B$1:$C$89,2,0)</f>
        <v>NO</v>
      </c>
    </row>
    <row r="14390" spans="1:10" x14ac:dyDescent="0.25">
      <c r="A14390" s="4" t="str">
        <f t="shared" si="448"/>
        <v>46254-OXMPN4-psa1</v>
      </c>
      <c r="B14390" s="16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 t="shared" si="449"/>
        <v>2026-08</v>
      </c>
      <c r="J14390" s="7" t="str">
        <f>VLOOKUP(C14390,'[1]T. Apoyo Sistema'!$B$1:$C$89,2,0)</f>
        <v>NO</v>
      </c>
    </row>
    <row r="14391" spans="1:10" x14ac:dyDescent="0.25">
      <c r="A14391" s="4" t="str">
        <f t="shared" si="448"/>
        <v>46254-OXMPN5-gen1</v>
      </c>
      <c r="B14391" s="16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 t="shared" si="449"/>
        <v>2026-08</v>
      </c>
      <c r="J14391" s="7" t="str">
        <f>VLOOKUP(C14391,'[1]T. Apoyo Sistema'!$B$1:$C$89,2,0)</f>
        <v>NO</v>
      </c>
    </row>
    <row r="14392" spans="1:10" x14ac:dyDescent="0.25">
      <c r="A14392" s="4" t="str">
        <f t="shared" si="448"/>
        <v>46254-OXMPN5-psa1</v>
      </c>
      <c r="B14392" s="16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 t="shared" si="449"/>
        <v>2026-08</v>
      </c>
      <c r="J14392" s="7" t="str">
        <f>VLOOKUP(C14392,'[1]T. Apoyo Sistema'!$B$1:$C$89,2,0)</f>
        <v>NO</v>
      </c>
    </row>
    <row r="14393" spans="1:10" x14ac:dyDescent="0.25">
      <c r="A14393" s="4" t="str">
        <f t="shared" si="448"/>
        <v>46254-OXMPN7-gen1</v>
      </c>
      <c r="B14393" s="16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 t="shared" si="449"/>
        <v>2026-08</v>
      </c>
      <c r="J14393" s="7" t="str">
        <f>VLOOKUP(C14393,'[1]T. Apoyo Sistema'!$B$1:$C$89,2,0)</f>
        <v>NO</v>
      </c>
    </row>
    <row r="14394" spans="1:10" x14ac:dyDescent="0.25">
      <c r="A14394" s="4" t="str">
        <f t="shared" si="448"/>
        <v>46254-OXMPN7-psa1</v>
      </c>
      <c r="B14394" s="16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 t="shared" si="449"/>
        <v>2026-08</v>
      </c>
      <c r="J14394" s="7" t="str">
        <f>VLOOKUP(C14394,'[1]T. Apoyo Sistema'!$B$1:$C$89,2,0)</f>
        <v>NO</v>
      </c>
    </row>
    <row r="14395" spans="1:10" x14ac:dyDescent="0.25">
      <c r="A14395" s="4" t="str">
        <f t="shared" si="448"/>
        <v>46254-OXMPN8-gen1</v>
      </c>
      <c r="B14395" s="16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 t="shared" si="449"/>
        <v>2026-08</v>
      </c>
      <c r="J14395" s="7" t="str">
        <f>VLOOKUP(C14395,'[1]T. Apoyo Sistema'!$B$1:$C$89,2,0)</f>
        <v>NO</v>
      </c>
    </row>
    <row r="14396" spans="1:10" x14ac:dyDescent="0.25">
      <c r="A14396" s="4" t="str">
        <f t="shared" si="448"/>
        <v>46254-OXMPN8-psa1</v>
      </c>
      <c r="B14396" s="16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 t="shared" si="449"/>
        <v>2026-08</v>
      </c>
      <c r="J14396" s="7" t="str">
        <f>VLOOKUP(C14396,'[1]T. Apoyo Sistema'!$B$1:$C$89,2,0)</f>
        <v>NO</v>
      </c>
    </row>
    <row r="14397" spans="1:10" x14ac:dyDescent="0.25">
      <c r="A14397" s="4" t="str">
        <f t="shared" si="448"/>
        <v>46254-OXMPN9-gen1</v>
      </c>
      <c r="B14397" s="16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 t="shared" si="449"/>
        <v>2026-08</v>
      </c>
      <c r="J14397" s="7" t="str">
        <f>VLOOKUP(C14397,'[1]T. Apoyo Sistema'!$B$1:$C$89,2,0)</f>
        <v>NO</v>
      </c>
    </row>
    <row r="14398" spans="1:10" x14ac:dyDescent="0.25">
      <c r="A14398" s="4" t="str">
        <f t="shared" si="448"/>
        <v>46254-OXMPN9-psa1</v>
      </c>
      <c r="B14398" s="16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 t="shared" si="449"/>
        <v>2026-08</v>
      </c>
      <c r="J14398" s="7" t="str">
        <f>VLOOKUP(C14398,'[1]T. Apoyo Sistema'!$B$1:$C$89,2,0)</f>
        <v>NO</v>
      </c>
    </row>
    <row r="14399" spans="1:10" x14ac:dyDescent="0.25">
      <c r="A14399" s="4" t="str">
        <f t="shared" si="448"/>
        <v>46254-POX10-bbd1</v>
      </c>
      <c r="B14399" s="16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 t="shared" si="449"/>
        <v>2026-08</v>
      </c>
      <c r="J14399" s="7" t="str">
        <f>VLOOKUP(C14399,'[1]T. Apoyo Sistema'!$B$1:$C$89,2,0)</f>
        <v>SI</v>
      </c>
    </row>
    <row r="14400" spans="1:10" x14ac:dyDescent="0.25">
      <c r="A14400" s="4" t="str">
        <f t="shared" si="448"/>
        <v>46254-POX10-bbd2</v>
      </c>
      <c r="B14400" s="16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 t="shared" si="449"/>
        <v>2026-08</v>
      </c>
      <c r="J14400" s="7" t="str">
        <f>VLOOKUP(C14400,'[1]T. Apoyo Sistema'!$B$1:$C$89,2,0)</f>
        <v>SI</v>
      </c>
    </row>
    <row r="14401" spans="1:10" x14ac:dyDescent="0.25">
      <c r="A14401" s="4" t="str">
        <f t="shared" si="448"/>
        <v>46254-POX10-com1</v>
      </c>
      <c r="B14401" s="16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 t="shared" si="449"/>
        <v>2026-08</v>
      </c>
      <c r="J14401" s="7" t="str">
        <f>VLOOKUP(C14401,'[1]T. Apoyo Sistema'!$B$1:$C$89,2,0)</f>
        <v>SI</v>
      </c>
    </row>
    <row r="14402" spans="1:10" x14ac:dyDescent="0.25">
      <c r="A14402" s="4" t="str">
        <f t="shared" ref="A14402:A14465" si="450">CONCATENATE(B14402,"-",C14402,"-",D14402)</f>
        <v>46254-POX10-com2</v>
      </c>
      <c r="B14402" s="16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 t="shared" ref="I14402:I14465" si="451">TEXT(B14402,"yyyy-mm")</f>
        <v>2026-08</v>
      </c>
      <c r="J14402" s="7" t="str">
        <f>VLOOKUP(C14402,'[1]T. Apoyo Sistema'!$B$1:$C$89,2,0)</f>
        <v>SI</v>
      </c>
    </row>
    <row r="14403" spans="1:10" x14ac:dyDescent="0.25">
      <c r="A14403" s="4" t="str">
        <f t="shared" si="450"/>
        <v>46254-POX10-com3</v>
      </c>
      <c r="B14403" s="16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 t="shared" si="451"/>
        <v>2026-08</v>
      </c>
      <c r="J14403" s="7" t="str">
        <f>VLOOKUP(C14403,'[1]T. Apoyo Sistema'!$B$1:$C$89,2,0)</f>
        <v>SI</v>
      </c>
    </row>
    <row r="14404" spans="1:10" x14ac:dyDescent="0.25">
      <c r="A14404" s="4" t="str">
        <f t="shared" si="450"/>
        <v>46254-POX10-com4</v>
      </c>
      <c r="B14404" s="16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 t="shared" si="451"/>
        <v>2026-08</v>
      </c>
      <c r="J14404" s="7" t="str">
        <f>VLOOKUP(C14404,'[1]T. Apoyo Sistema'!$B$1:$C$89,2,0)</f>
        <v>SI</v>
      </c>
    </row>
    <row r="14405" spans="1:10" x14ac:dyDescent="0.25">
      <c r="A14405" s="4" t="str">
        <f t="shared" si="450"/>
        <v>46254-POX10-gen1</v>
      </c>
      <c r="B14405" s="16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 t="shared" si="451"/>
        <v>2026-08</v>
      </c>
      <c r="J14405" s="7" t="str">
        <f>VLOOKUP(C14405,'[1]T. Apoyo Sistema'!$B$1:$C$89,2,0)</f>
        <v>SI</v>
      </c>
    </row>
    <row r="14406" spans="1:10" x14ac:dyDescent="0.25">
      <c r="A14406" s="4" t="str">
        <f t="shared" si="450"/>
        <v>46254-POX10-gen2</v>
      </c>
      <c r="B14406" s="16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 t="shared" si="451"/>
        <v>2026-08</v>
      </c>
      <c r="J14406" s="7" t="str">
        <f>VLOOKUP(C14406,'[1]T. Apoyo Sistema'!$B$1:$C$89,2,0)</f>
        <v>SI</v>
      </c>
    </row>
    <row r="14407" spans="1:10" x14ac:dyDescent="0.25">
      <c r="A14407" s="4" t="str">
        <f t="shared" si="450"/>
        <v>46254-POX10-psa1</v>
      </c>
      <c r="B14407" s="16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 t="shared" si="451"/>
        <v>2026-08</v>
      </c>
      <c r="J14407" s="7" t="str">
        <f>VLOOKUP(C14407,'[1]T. Apoyo Sistema'!$B$1:$C$89,2,0)</f>
        <v>SI</v>
      </c>
    </row>
    <row r="14408" spans="1:10" x14ac:dyDescent="0.25">
      <c r="A14408" s="4" t="str">
        <f t="shared" si="450"/>
        <v>46254-POX10-psa2</v>
      </c>
      <c r="B14408" s="16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 t="shared" si="451"/>
        <v>2026-08</v>
      </c>
      <c r="J14408" s="7" t="str">
        <f>VLOOKUP(C14408,'[1]T. Apoyo Sistema'!$B$1:$C$89,2,0)</f>
        <v>SI</v>
      </c>
    </row>
    <row r="14409" spans="1:10" x14ac:dyDescent="0.25">
      <c r="A14409" s="4" t="str">
        <f t="shared" si="450"/>
        <v>46254-POX10-psa3</v>
      </c>
      <c r="B14409" s="16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 t="shared" si="451"/>
        <v>2026-08</v>
      </c>
      <c r="J14409" s="7" t="str">
        <f>VLOOKUP(C14409,'[1]T. Apoyo Sistema'!$B$1:$C$89,2,0)</f>
        <v>SI</v>
      </c>
    </row>
    <row r="14410" spans="1:10" x14ac:dyDescent="0.25">
      <c r="A14410" s="4" t="str">
        <f t="shared" si="450"/>
        <v>46254-POX10-psa4</v>
      </c>
      <c r="B14410" s="16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 t="shared" si="451"/>
        <v>2026-08</v>
      </c>
      <c r="J14410" s="7" t="str">
        <f>VLOOKUP(C14410,'[1]T. Apoyo Sistema'!$B$1:$C$89,2,0)</f>
        <v>SI</v>
      </c>
    </row>
    <row r="14411" spans="1:10" x14ac:dyDescent="0.25">
      <c r="A14411" s="4" t="str">
        <f t="shared" si="450"/>
        <v>46254-POX10-sec1</v>
      </c>
      <c r="B14411" s="16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 t="shared" si="451"/>
        <v>2026-08</v>
      </c>
      <c r="J14411" s="7" t="str">
        <f>VLOOKUP(C14411,'[1]T. Apoyo Sistema'!$B$1:$C$89,2,0)</f>
        <v>SI</v>
      </c>
    </row>
    <row r="14412" spans="1:10" x14ac:dyDescent="0.25">
      <c r="A14412" s="4" t="str">
        <f t="shared" si="450"/>
        <v>46254-POX10-sec2</v>
      </c>
      <c r="B14412" s="16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 t="shared" si="451"/>
        <v>2026-08</v>
      </c>
      <c r="J14412" s="7" t="str">
        <f>VLOOKUP(C14412,'[1]T. Apoyo Sistema'!$B$1:$C$89,2,0)</f>
        <v>SI</v>
      </c>
    </row>
    <row r="14413" spans="1:10" x14ac:dyDescent="0.25">
      <c r="A14413" s="4" t="str">
        <f t="shared" si="450"/>
        <v>46254-POX11-bbd1</v>
      </c>
      <c r="B14413" s="16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 t="shared" si="451"/>
        <v>2026-08</v>
      </c>
      <c r="J14413" s="7" t="str">
        <f>VLOOKUP(C14413,'[1]T. Apoyo Sistema'!$B$1:$C$89,2,0)</f>
        <v>SI</v>
      </c>
    </row>
    <row r="14414" spans="1:10" x14ac:dyDescent="0.25">
      <c r="A14414" s="4" t="str">
        <f t="shared" si="450"/>
        <v>46254-POX11-bbd2</v>
      </c>
      <c r="B14414" s="16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 t="shared" si="451"/>
        <v>2026-08</v>
      </c>
      <c r="J14414" s="7" t="str">
        <f>VLOOKUP(C14414,'[1]T. Apoyo Sistema'!$B$1:$C$89,2,0)</f>
        <v>SI</v>
      </c>
    </row>
    <row r="14415" spans="1:10" x14ac:dyDescent="0.25">
      <c r="A14415" s="4" t="str">
        <f t="shared" si="450"/>
        <v>46254-POX11-com1</v>
      </c>
      <c r="B14415" s="16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 t="shared" si="451"/>
        <v>2026-08</v>
      </c>
      <c r="J14415" s="7" t="str">
        <f>VLOOKUP(C14415,'[1]T. Apoyo Sistema'!$B$1:$C$89,2,0)</f>
        <v>SI</v>
      </c>
    </row>
    <row r="14416" spans="1:10" x14ac:dyDescent="0.25">
      <c r="A14416" s="4" t="str">
        <f t="shared" si="450"/>
        <v>46254-POX11-com2</v>
      </c>
      <c r="B14416" s="16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 t="shared" si="451"/>
        <v>2026-08</v>
      </c>
      <c r="J14416" s="7" t="str">
        <f>VLOOKUP(C14416,'[1]T. Apoyo Sistema'!$B$1:$C$89,2,0)</f>
        <v>SI</v>
      </c>
    </row>
    <row r="14417" spans="1:10" x14ac:dyDescent="0.25">
      <c r="A14417" s="4" t="str">
        <f t="shared" si="450"/>
        <v>46254-POX11-com3</v>
      </c>
      <c r="B14417" s="16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 t="shared" si="451"/>
        <v>2026-08</v>
      </c>
      <c r="J14417" s="7" t="str">
        <f>VLOOKUP(C14417,'[1]T. Apoyo Sistema'!$B$1:$C$89,2,0)</f>
        <v>SI</v>
      </c>
    </row>
    <row r="14418" spans="1:10" x14ac:dyDescent="0.25">
      <c r="A14418" s="4" t="str">
        <f t="shared" si="450"/>
        <v>46254-POX11-com4</v>
      </c>
      <c r="B14418" s="16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 t="shared" si="451"/>
        <v>2026-08</v>
      </c>
      <c r="J14418" s="7" t="str">
        <f>VLOOKUP(C14418,'[1]T. Apoyo Sistema'!$B$1:$C$89,2,0)</f>
        <v>SI</v>
      </c>
    </row>
    <row r="14419" spans="1:10" x14ac:dyDescent="0.25">
      <c r="A14419" s="4" t="str">
        <f t="shared" si="450"/>
        <v>46254-POX11-gen1</v>
      </c>
      <c r="B14419" s="16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 t="shared" si="451"/>
        <v>2026-08</v>
      </c>
      <c r="J14419" s="7" t="str">
        <f>VLOOKUP(C14419,'[1]T. Apoyo Sistema'!$B$1:$C$89,2,0)</f>
        <v>SI</v>
      </c>
    </row>
    <row r="14420" spans="1:10" x14ac:dyDescent="0.25">
      <c r="A14420" s="4" t="str">
        <f t="shared" si="450"/>
        <v>46254-POX11-gen2</v>
      </c>
      <c r="B14420" s="16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 t="shared" si="451"/>
        <v>2026-08</v>
      </c>
      <c r="J14420" s="7" t="str">
        <f>VLOOKUP(C14420,'[1]T. Apoyo Sistema'!$B$1:$C$89,2,0)</f>
        <v>SI</v>
      </c>
    </row>
    <row r="14421" spans="1:10" x14ac:dyDescent="0.25">
      <c r="A14421" s="4" t="str">
        <f t="shared" si="450"/>
        <v>46254-POX11-psa1</v>
      </c>
      <c r="B14421" s="16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 t="shared" si="451"/>
        <v>2026-08</v>
      </c>
      <c r="J14421" s="7" t="str">
        <f>VLOOKUP(C14421,'[1]T. Apoyo Sistema'!$B$1:$C$89,2,0)</f>
        <v>SI</v>
      </c>
    </row>
    <row r="14422" spans="1:10" x14ac:dyDescent="0.25">
      <c r="A14422" s="4" t="str">
        <f t="shared" si="450"/>
        <v>46254-POX11-psa2</v>
      </c>
      <c r="B14422" s="16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 t="shared" si="451"/>
        <v>2026-08</v>
      </c>
      <c r="J14422" s="7" t="str">
        <f>VLOOKUP(C14422,'[1]T. Apoyo Sistema'!$B$1:$C$89,2,0)</f>
        <v>SI</v>
      </c>
    </row>
    <row r="14423" spans="1:10" x14ac:dyDescent="0.25">
      <c r="A14423" s="4" t="str">
        <f t="shared" si="450"/>
        <v>46254-POX11-psa3</v>
      </c>
      <c r="B14423" s="16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 t="shared" si="451"/>
        <v>2026-08</v>
      </c>
      <c r="J14423" s="7" t="str">
        <f>VLOOKUP(C14423,'[1]T. Apoyo Sistema'!$B$1:$C$89,2,0)</f>
        <v>SI</v>
      </c>
    </row>
    <row r="14424" spans="1:10" x14ac:dyDescent="0.25">
      <c r="A14424" s="4" t="str">
        <f t="shared" si="450"/>
        <v>46254-POX11-psa4</v>
      </c>
      <c r="B14424" s="16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 t="shared" si="451"/>
        <v>2026-08</v>
      </c>
      <c r="J14424" s="7" t="str">
        <f>VLOOKUP(C14424,'[1]T. Apoyo Sistema'!$B$1:$C$89,2,0)</f>
        <v>SI</v>
      </c>
    </row>
    <row r="14425" spans="1:10" x14ac:dyDescent="0.25">
      <c r="A14425" s="4" t="str">
        <f t="shared" si="450"/>
        <v>46254-POX11-sec1</v>
      </c>
      <c r="B14425" s="16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 t="shared" si="451"/>
        <v>2026-08</v>
      </c>
      <c r="J14425" s="7" t="str">
        <f>VLOOKUP(C14425,'[1]T. Apoyo Sistema'!$B$1:$C$89,2,0)</f>
        <v>SI</v>
      </c>
    </row>
    <row r="14426" spans="1:10" x14ac:dyDescent="0.25">
      <c r="A14426" s="4" t="str">
        <f t="shared" si="450"/>
        <v>46254-POX11-sec2</v>
      </c>
      <c r="B14426" s="16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 t="shared" si="451"/>
        <v>2026-08</v>
      </c>
      <c r="J14426" s="7" t="str">
        <f>VLOOKUP(C14426,'[1]T. Apoyo Sistema'!$B$1:$C$89,2,0)</f>
        <v>SI</v>
      </c>
    </row>
    <row r="14427" spans="1:10" x14ac:dyDescent="0.25">
      <c r="A14427" s="4" t="str">
        <f t="shared" si="450"/>
        <v>46254-POX17-bbd1</v>
      </c>
      <c r="B14427" s="16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 t="shared" si="451"/>
        <v>2026-08</v>
      </c>
      <c r="J14427" s="7" t="str">
        <f>VLOOKUP(C14427,'[1]T. Apoyo Sistema'!$B$1:$C$89,2,0)</f>
        <v>SI</v>
      </c>
    </row>
    <row r="14428" spans="1:10" x14ac:dyDescent="0.25">
      <c r="A14428" s="4" t="str">
        <f t="shared" si="450"/>
        <v>46254-POX17-bbd2</v>
      </c>
      <c r="B14428" s="16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 t="shared" si="451"/>
        <v>2026-08</v>
      </c>
      <c r="J14428" s="7" t="str">
        <f>VLOOKUP(C14428,'[1]T. Apoyo Sistema'!$B$1:$C$89,2,0)</f>
        <v>SI</v>
      </c>
    </row>
    <row r="14429" spans="1:10" x14ac:dyDescent="0.25">
      <c r="A14429" s="4" t="str">
        <f t="shared" si="450"/>
        <v>46254-POX17-com1</v>
      </c>
      <c r="B14429" s="16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 t="shared" si="451"/>
        <v>2026-08</v>
      </c>
      <c r="J14429" s="7" t="str">
        <f>VLOOKUP(C14429,'[1]T. Apoyo Sistema'!$B$1:$C$89,2,0)</f>
        <v>SI</v>
      </c>
    </row>
    <row r="14430" spans="1:10" x14ac:dyDescent="0.25">
      <c r="A14430" s="4" t="str">
        <f t="shared" si="450"/>
        <v>46254-POX17-com2</v>
      </c>
      <c r="B14430" s="16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 t="shared" si="451"/>
        <v>2026-08</v>
      </c>
      <c r="J14430" s="7" t="str">
        <f>VLOOKUP(C14430,'[1]T. Apoyo Sistema'!$B$1:$C$89,2,0)</f>
        <v>SI</v>
      </c>
    </row>
    <row r="14431" spans="1:10" x14ac:dyDescent="0.25">
      <c r="A14431" s="4" t="str">
        <f t="shared" si="450"/>
        <v>46254-POX17-com3</v>
      </c>
      <c r="B14431" s="16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 t="shared" si="451"/>
        <v>2026-08</v>
      </c>
      <c r="J14431" s="7" t="str">
        <f>VLOOKUP(C14431,'[1]T. Apoyo Sistema'!$B$1:$C$89,2,0)</f>
        <v>SI</v>
      </c>
    </row>
    <row r="14432" spans="1:10" x14ac:dyDescent="0.25">
      <c r="A14432" s="4" t="str">
        <f t="shared" si="450"/>
        <v>46254-POX17-com4</v>
      </c>
      <c r="B14432" s="16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 t="shared" si="451"/>
        <v>2026-08</v>
      </c>
      <c r="J14432" s="7" t="str">
        <f>VLOOKUP(C14432,'[1]T. Apoyo Sistema'!$B$1:$C$89,2,0)</f>
        <v>SI</v>
      </c>
    </row>
    <row r="14433" spans="1:10" x14ac:dyDescent="0.25">
      <c r="A14433" s="4" t="str">
        <f t="shared" si="450"/>
        <v>46254-POX17-gen1</v>
      </c>
      <c r="B14433" s="16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 t="shared" si="451"/>
        <v>2026-08</v>
      </c>
      <c r="J14433" s="7" t="str">
        <f>VLOOKUP(C14433,'[1]T. Apoyo Sistema'!$B$1:$C$89,2,0)</f>
        <v>SI</v>
      </c>
    </row>
    <row r="14434" spans="1:10" x14ac:dyDescent="0.25">
      <c r="A14434" s="4" t="str">
        <f t="shared" si="450"/>
        <v>46254-POX17-gen2</v>
      </c>
      <c r="B14434" s="16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 t="shared" si="451"/>
        <v>2026-08</v>
      </c>
      <c r="J14434" s="7" t="str">
        <f>VLOOKUP(C14434,'[1]T. Apoyo Sistema'!$B$1:$C$89,2,0)</f>
        <v>SI</v>
      </c>
    </row>
    <row r="14435" spans="1:10" x14ac:dyDescent="0.25">
      <c r="A14435" s="4" t="str">
        <f t="shared" si="450"/>
        <v>46254-POX17-psa1</v>
      </c>
      <c r="B14435" s="16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 t="shared" si="451"/>
        <v>2026-08</v>
      </c>
      <c r="J14435" s="7" t="str">
        <f>VLOOKUP(C14435,'[1]T. Apoyo Sistema'!$B$1:$C$89,2,0)</f>
        <v>SI</v>
      </c>
    </row>
    <row r="14436" spans="1:10" x14ac:dyDescent="0.25">
      <c r="A14436" s="4" t="str">
        <f t="shared" si="450"/>
        <v>46254-POX17-psa2</v>
      </c>
      <c r="B14436" s="16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 t="shared" si="451"/>
        <v>2026-08</v>
      </c>
      <c r="J14436" s="7" t="str">
        <f>VLOOKUP(C14436,'[1]T. Apoyo Sistema'!$B$1:$C$89,2,0)</f>
        <v>SI</v>
      </c>
    </row>
    <row r="14437" spans="1:10" x14ac:dyDescent="0.25">
      <c r="A14437" s="4" t="str">
        <f t="shared" si="450"/>
        <v>46254-POX17-psa3</v>
      </c>
      <c r="B14437" s="16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 t="shared" si="451"/>
        <v>2026-08</v>
      </c>
      <c r="J14437" s="7" t="str">
        <f>VLOOKUP(C14437,'[1]T. Apoyo Sistema'!$B$1:$C$89,2,0)</f>
        <v>SI</v>
      </c>
    </row>
    <row r="14438" spans="1:10" x14ac:dyDescent="0.25">
      <c r="A14438" s="4" t="str">
        <f t="shared" si="450"/>
        <v>46254-POX17-psa4</v>
      </c>
      <c r="B14438" s="16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 t="shared" si="451"/>
        <v>2026-08</v>
      </c>
      <c r="J14438" s="7" t="str">
        <f>VLOOKUP(C14438,'[1]T. Apoyo Sistema'!$B$1:$C$89,2,0)</f>
        <v>SI</v>
      </c>
    </row>
    <row r="14439" spans="1:10" x14ac:dyDescent="0.25">
      <c r="A14439" s="4" t="str">
        <f t="shared" si="450"/>
        <v>46254-POX17-sec1</v>
      </c>
      <c r="B14439" s="16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 t="shared" si="451"/>
        <v>2026-08</v>
      </c>
      <c r="J14439" s="7" t="str">
        <f>VLOOKUP(C14439,'[1]T. Apoyo Sistema'!$B$1:$C$89,2,0)</f>
        <v>SI</v>
      </c>
    </row>
    <row r="14440" spans="1:10" x14ac:dyDescent="0.25">
      <c r="A14440" s="4" t="str">
        <f t="shared" si="450"/>
        <v>46254-POX17-sec2</v>
      </c>
      <c r="B14440" s="16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 t="shared" si="451"/>
        <v>2026-08</v>
      </c>
      <c r="J14440" s="7" t="str">
        <f>VLOOKUP(C14440,'[1]T. Apoyo Sistema'!$B$1:$C$89,2,0)</f>
        <v>SI</v>
      </c>
    </row>
    <row r="14441" spans="1:10" x14ac:dyDescent="0.25">
      <c r="A14441" s="4" t="str">
        <f t="shared" si="450"/>
        <v>46254-POX18-bbd1</v>
      </c>
      <c r="B14441" s="16">
        <v>46254</v>
      </c>
      <c r="C14441" s="10" t="s">
        <v>17</v>
      </c>
      <c r="D14441" s="10" t="s">
        <v>69</v>
      </c>
      <c r="E14441" s="10">
        <v>0</v>
      </c>
      <c r="F14441" s="12">
        <v>0</v>
      </c>
      <c r="G14441" s="12">
        <v>0</v>
      </c>
      <c r="H14441" s="12">
        <v>23.75</v>
      </c>
      <c r="I14441" s="4" t="str">
        <f t="shared" si="451"/>
        <v>2026-08</v>
      </c>
      <c r="J14441" s="7" t="str">
        <f>VLOOKUP(C14441,'[1]T. Apoyo Sistema'!$B$1:$C$89,2,0)</f>
        <v>NO</v>
      </c>
    </row>
    <row r="14442" spans="1:10" x14ac:dyDescent="0.25">
      <c r="A14442" s="4" t="str">
        <f t="shared" si="450"/>
        <v>46254-POX18-bbd2</v>
      </c>
      <c r="B14442" s="16">
        <v>46254</v>
      </c>
      <c r="C14442" s="10" t="s">
        <v>17</v>
      </c>
      <c r="D14442" s="10" t="s">
        <v>70</v>
      </c>
      <c r="E14442" s="10">
        <v>0</v>
      </c>
      <c r="F14442" s="12">
        <v>0</v>
      </c>
      <c r="G14442" s="12">
        <v>0</v>
      </c>
      <c r="H14442" s="12">
        <v>23.75</v>
      </c>
      <c r="I14442" s="4" t="str">
        <f t="shared" si="451"/>
        <v>2026-08</v>
      </c>
      <c r="J14442" s="7" t="str">
        <f>VLOOKUP(C14442,'[1]T. Apoyo Sistema'!$B$1:$C$89,2,0)</f>
        <v>NO</v>
      </c>
    </row>
    <row r="14443" spans="1:10" x14ac:dyDescent="0.25">
      <c r="A14443" s="4" t="str">
        <f t="shared" si="450"/>
        <v>46254-POX18-com1</v>
      </c>
      <c r="B14443" s="16">
        <v>46254</v>
      </c>
      <c r="C14443" s="10" t="s">
        <v>17</v>
      </c>
      <c r="D14443" s="10" t="s">
        <v>71</v>
      </c>
      <c r="E14443" s="10">
        <v>0</v>
      </c>
      <c r="F14443" s="12">
        <v>0</v>
      </c>
      <c r="G14443" s="12">
        <v>23.75</v>
      </c>
      <c r="H14443" s="12">
        <v>0</v>
      </c>
      <c r="I14443" s="4" t="str">
        <f t="shared" si="451"/>
        <v>2026-08</v>
      </c>
      <c r="J14443" s="7" t="str">
        <f>VLOOKUP(C14443,'[1]T. Apoyo Sistema'!$B$1:$C$89,2,0)</f>
        <v>NO</v>
      </c>
    </row>
    <row r="14444" spans="1:10" x14ac:dyDescent="0.25">
      <c r="A14444" s="4" t="str">
        <f t="shared" si="450"/>
        <v>46254-POX18-com2</v>
      </c>
      <c r="B14444" s="16">
        <v>46254</v>
      </c>
      <c r="C14444" s="10" t="s">
        <v>17</v>
      </c>
      <c r="D14444" s="10" t="s">
        <v>72</v>
      </c>
      <c r="E14444" s="10">
        <v>0</v>
      </c>
      <c r="F14444" s="12">
        <v>0</v>
      </c>
      <c r="G14444" s="12">
        <v>23.75</v>
      </c>
      <c r="H14444" s="12">
        <v>0</v>
      </c>
      <c r="I14444" s="4" t="str">
        <f t="shared" si="451"/>
        <v>2026-08</v>
      </c>
      <c r="J14444" s="7" t="str">
        <f>VLOOKUP(C14444,'[1]T. Apoyo Sistema'!$B$1:$C$89,2,0)</f>
        <v>NO</v>
      </c>
    </row>
    <row r="14445" spans="1:10" x14ac:dyDescent="0.25">
      <c r="A14445" s="4" t="str">
        <f t="shared" si="450"/>
        <v>46254-POX18-com3</v>
      </c>
      <c r="B14445" s="16">
        <v>46254</v>
      </c>
      <c r="C14445" s="10" t="s">
        <v>17</v>
      </c>
      <c r="D14445" s="10" t="s">
        <v>77</v>
      </c>
      <c r="E14445" s="10">
        <v>0</v>
      </c>
      <c r="F14445" s="12">
        <v>0</v>
      </c>
      <c r="G14445" s="12">
        <v>23.75</v>
      </c>
      <c r="H14445" s="12">
        <v>0</v>
      </c>
      <c r="I14445" s="4" t="str">
        <f t="shared" si="451"/>
        <v>2026-08</v>
      </c>
      <c r="J14445" s="7" t="str">
        <f>VLOOKUP(C14445,'[1]T. Apoyo Sistema'!$B$1:$C$89,2,0)</f>
        <v>NO</v>
      </c>
    </row>
    <row r="14446" spans="1:10" x14ac:dyDescent="0.25">
      <c r="A14446" s="4" t="str">
        <f t="shared" si="450"/>
        <v>46254-POX18-com4</v>
      </c>
      <c r="B14446" s="16">
        <v>46254</v>
      </c>
      <c r="C14446" s="10" t="s">
        <v>17</v>
      </c>
      <c r="D14446" s="10" t="s">
        <v>78</v>
      </c>
      <c r="E14446" s="10">
        <v>0</v>
      </c>
      <c r="F14446" s="12">
        <v>0</v>
      </c>
      <c r="G14446" s="12">
        <v>23.75</v>
      </c>
      <c r="H14446" s="12">
        <v>0</v>
      </c>
      <c r="I14446" s="4" t="str">
        <f t="shared" si="451"/>
        <v>2026-08</v>
      </c>
      <c r="J14446" s="7" t="str">
        <f>VLOOKUP(C14446,'[1]T. Apoyo Sistema'!$B$1:$C$89,2,0)</f>
        <v>NO</v>
      </c>
    </row>
    <row r="14447" spans="1:10" x14ac:dyDescent="0.25">
      <c r="A14447" s="4" t="str">
        <f t="shared" si="450"/>
        <v>46254-POX18-gen1</v>
      </c>
      <c r="B14447" s="16">
        <v>46254</v>
      </c>
      <c r="C14447" s="10" t="s">
        <v>17</v>
      </c>
      <c r="D14447" s="10" t="s">
        <v>59</v>
      </c>
      <c r="E14447" s="10">
        <v>0</v>
      </c>
      <c r="F14447" s="12">
        <v>0</v>
      </c>
      <c r="G14447" s="12">
        <v>0</v>
      </c>
      <c r="H14447" s="12">
        <v>23.75</v>
      </c>
      <c r="I14447" s="4" t="str">
        <f t="shared" si="451"/>
        <v>2026-08</v>
      </c>
      <c r="J14447" s="7" t="str">
        <f>VLOOKUP(C14447,'[1]T. Apoyo Sistema'!$B$1:$C$89,2,0)</f>
        <v>NO</v>
      </c>
    </row>
    <row r="14448" spans="1:10" x14ac:dyDescent="0.25">
      <c r="A14448" s="4" t="str">
        <f t="shared" si="450"/>
        <v>46254-POX18-gen2</v>
      </c>
      <c r="B14448" s="16">
        <v>46254</v>
      </c>
      <c r="C14448" s="10" t="s">
        <v>17</v>
      </c>
      <c r="D14448" s="10" t="s">
        <v>73</v>
      </c>
      <c r="E14448" s="10">
        <v>0</v>
      </c>
      <c r="F14448" s="12">
        <v>0</v>
      </c>
      <c r="G14448" s="12">
        <v>0</v>
      </c>
      <c r="H14448" s="12">
        <v>23.75</v>
      </c>
      <c r="I14448" s="4" t="str">
        <f t="shared" si="451"/>
        <v>2026-08</v>
      </c>
      <c r="J14448" s="7" t="str">
        <f>VLOOKUP(C14448,'[1]T. Apoyo Sistema'!$B$1:$C$89,2,0)</f>
        <v>NO</v>
      </c>
    </row>
    <row r="14449" spans="1:10" x14ac:dyDescent="0.25">
      <c r="A14449" s="4" t="str">
        <f t="shared" si="450"/>
        <v>46254-POX18-psa1</v>
      </c>
      <c r="B14449" s="16">
        <v>46254</v>
      </c>
      <c r="C14449" s="10" t="s">
        <v>17</v>
      </c>
      <c r="D14449" s="10" t="s">
        <v>60</v>
      </c>
      <c r="E14449" s="10">
        <v>0</v>
      </c>
      <c r="F14449" s="12">
        <v>0</v>
      </c>
      <c r="G14449" s="12">
        <v>23.75</v>
      </c>
      <c r="H14449" s="12">
        <v>0</v>
      </c>
      <c r="I14449" s="4" t="str">
        <f t="shared" si="451"/>
        <v>2026-08</v>
      </c>
      <c r="J14449" s="7" t="str">
        <f>VLOOKUP(C14449,'[1]T. Apoyo Sistema'!$B$1:$C$89,2,0)</f>
        <v>NO</v>
      </c>
    </row>
    <row r="14450" spans="1:10" x14ac:dyDescent="0.25">
      <c r="A14450" s="4" t="str">
        <f t="shared" si="450"/>
        <v>46254-POX18-psa2</v>
      </c>
      <c r="B14450" s="16">
        <v>46254</v>
      </c>
      <c r="C14450" s="10" t="s">
        <v>17</v>
      </c>
      <c r="D14450" s="10" t="s">
        <v>74</v>
      </c>
      <c r="E14450" s="10">
        <v>0</v>
      </c>
      <c r="F14450" s="12">
        <v>0</v>
      </c>
      <c r="G14450" s="12">
        <v>23.75</v>
      </c>
      <c r="H14450" s="12">
        <v>0</v>
      </c>
      <c r="I14450" s="4" t="str">
        <f t="shared" si="451"/>
        <v>2026-08</v>
      </c>
      <c r="J14450" s="7" t="str">
        <f>VLOOKUP(C14450,'[1]T. Apoyo Sistema'!$B$1:$C$89,2,0)</f>
        <v>NO</v>
      </c>
    </row>
    <row r="14451" spans="1:10" x14ac:dyDescent="0.25">
      <c r="A14451" s="4" t="str">
        <f t="shared" si="450"/>
        <v>46254-POX18-psa3</v>
      </c>
      <c r="B14451" s="16">
        <v>46254</v>
      </c>
      <c r="C14451" s="10" t="s">
        <v>17</v>
      </c>
      <c r="D14451" s="10" t="s">
        <v>79</v>
      </c>
      <c r="E14451" s="10">
        <v>0</v>
      </c>
      <c r="F14451" s="12">
        <v>0</v>
      </c>
      <c r="G14451" s="12">
        <v>23.75</v>
      </c>
      <c r="H14451" s="12">
        <v>0</v>
      </c>
      <c r="I14451" s="4" t="str">
        <f t="shared" si="451"/>
        <v>2026-08</v>
      </c>
      <c r="J14451" s="7" t="str">
        <f>VLOOKUP(C14451,'[1]T. Apoyo Sistema'!$B$1:$C$89,2,0)</f>
        <v>NO</v>
      </c>
    </row>
    <row r="14452" spans="1:10" x14ac:dyDescent="0.25">
      <c r="A14452" s="4" t="str">
        <f t="shared" si="450"/>
        <v>46254-POX18-psa4</v>
      </c>
      <c r="B14452" s="16">
        <v>46254</v>
      </c>
      <c r="C14452" s="10" t="s">
        <v>17</v>
      </c>
      <c r="D14452" s="10" t="s">
        <v>80</v>
      </c>
      <c r="E14452" s="10">
        <v>0</v>
      </c>
      <c r="F14452" s="12">
        <v>0</v>
      </c>
      <c r="G14452" s="12">
        <v>23.75</v>
      </c>
      <c r="H14452" s="12">
        <v>0</v>
      </c>
      <c r="I14452" s="4" t="str">
        <f t="shared" si="451"/>
        <v>2026-08</v>
      </c>
      <c r="J14452" s="7" t="str">
        <f>VLOOKUP(C14452,'[1]T. Apoyo Sistema'!$B$1:$C$89,2,0)</f>
        <v>NO</v>
      </c>
    </row>
    <row r="14453" spans="1:10" x14ac:dyDescent="0.25">
      <c r="A14453" s="4" t="str">
        <f t="shared" si="450"/>
        <v>46254-POX18-sec1</v>
      </c>
      <c r="B14453" s="16">
        <v>46254</v>
      </c>
      <c r="C14453" s="10" t="s">
        <v>17</v>
      </c>
      <c r="D14453" s="10" t="s">
        <v>75</v>
      </c>
      <c r="E14453" s="10">
        <v>0</v>
      </c>
      <c r="F14453" s="12">
        <v>0</v>
      </c>
      <c r="G14453" s="12">
        <v>23.75</v>
      </c>
      <c r="H14453" s="12">
        <v>0</v>
      </c>
      <c r="I14453" s="4" t="str">
        <f t="shared" si="451"/>
        <v>2026-08</v>
      </c>
      <c r="J14453" s="7" t="str">
        <f>VLOOKUP(C14453,'[1]T. Apoyo Sistema'!$B$1:$C$89,2,0)</f>
        <v>NO</v>
      </c>
    </row>
    <row r="14454" spans="1:10" x14ac:dyDescent="0.25">
      <c r="A14454" s="4" t="str">
        <f t="shared" si="450"/>
        <v>46254-POX18-sec2</v>
      </c>
      <c r="B14454" s="16">
        <v>46254</v>
      </c>
      <c r="C14454" s="10" t="s">
        <v>17</v>
      </c>
      <c r="D14454" s="10" t="s">
        <v>76</v>
      </c>
      <c r="E14454" s="10">
        <v>0</v>
      </c>
      <c r="F14454" s="12">
        <v>0</v>
      </c>
      <c r="G14454" s="12">
        <v>23.75</v>
      </c>
      <c r="H14454" s="12">
        <v>0</v>
      </c>
      <c r="I14454" s="4" t="str">
        <f t="shared" si="451"/>
        <v>2026-08</v>
      </c>
      <c r="J14454" s="7" t="str">
        <f>VLOOKUP(C14454,'[1]T. Apoyo Sistema'!$B$1:$C$89,2,0)</f>
        <v>NO</v>
      </c>
    </row>
    <row r="14455" spans="1:10" x14ac:dyDescent="0.25">
      <c r="A14455" s="4" t="str">
        <f t="shared" si="450"/>
        <v>46254-POX19-bbd1</v>
      </c>
      <c r="B14455" s="16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 t="shared" si="451"/>
        <v>2026-08</v>
      </c>
      <c r="J14455" s="7" t="str">
        <f>VLOOKUP(C14455,'[1]T. Apoyo Sistema'!$B$1:$C$89,2,0)</f>
        <v>SI</v>
      </c>
    </row>
    <row r="14456" spans="1:10" x14ac:dyDescent="0.25">
      <c r="A14456" s="4" t="str">
        <f t="shared" si="450"/>
        <v>46254-POX19-bbd2</v>
      </c>
      <c r="B14456" s="16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 t="shared" si="451"/>
        <v>2026-08</v>
      </c>
      <c r="J14456" s="7" t="str">
        <f>VLOOKUP(C14456,'[1]T. Apoyo Sistema'!$B$1:$C$89,2,0)</f>
        <v>SI</v>
      </c>
    </row>
    <row r="14457" spans="1:10" x14ac:dyDescent="0.25">
      <c r="A14457" s="4" t="str">
        <f t="shared" si="450"/>
        <v>46254-POX19-com1</v>
      </c>
      <c r="B14457" s="16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 t="shared" si="451"/>
        <v>2026-08</v>
      </c>
      <c r="J14457" s="7" t="str">
        <f>VLOOKUP(C14457,'[1]T. Apoyo Sistema'!$B$1:$C$89,2,0)</f>
        <v>SI</v>
      </c>
    </row>
    <row r="14458" spans="1:10" x14ac:dyDescent="0.25">
      <c r="A14458" s="4" t="str">
        <f t="shared" si="450"/>
        <v>46254-POX19-com2</v>
      </c>
      <c r="B14458" s="16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 t="shared" si="451"/>
        <v>2026-08</v>
      </c>
      <c r="J14458" s="7" t="str">
        <f>VLOOKUP(C14458,'[1]T. Apoyo Sistema'!$B$1:$C$89,2,0)</f>
        <v>SI</v>
      </c>
    </row>
    <row r="14459" spans="1:10" x14ac:dyDescent="0.25">
      <c r="A14459" s="4" t="str">
        <f t="shared" si="450"/>
        <v>46254-POX19-com3</v>
      </c>
      <c r="B14459" s="16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 t="shared" si="451"/>
        <v>2026-08</v>
      </c>
      <c r="J14459" s="7" t="str">
        <f>VLOOKUP(C14459,'[1]T. Apoyo Sistema'!$B$1:$C$89,2,0)</f>
        <v>SI</v>
      </c>
    </row>
    <row r="14460" spans="1:10" x14ac:dyDescent="0.25">
      <c r="A14460" s="4" t="str">
        <f t="shared" si="450"/>
        <v>46254-POX19-com4</v>
      </c>
      <c r="B14460" s="16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 t="shared" si="451"/>
        <v>2026-08</v>
      </c>
      <c r="J14460" s="7" t="str">
        <f>VLOOKUP(C14460,'[1]T. Apoyo Sistema'!$B$1:$C$89,2,0)</f>
        <v>SI</v>
      </c>
    </row>
    <row r="14461" spans="1:10" x14ac:dyDescent="0.25">
      <c r="A14461" s="4" t="str">
        <f t="shared" si="450"/>
        <v>46254-POX19-gen1</v>
      </c>
      <c r="B14461" s="16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 t="shared" si="451"/>
        <v>2026-08</v>
      </c>
      <c r="J14461" s="7" t="str">
        <f>VLOOKUP(C14461,'[1]T. Apoyo Sistema'!$B$1:$C$89,2,0)</f>
        <v>SI</v>
      </c>
    </row>
    <row r="14462" spans="1:10" x14ac:dyDescent="0.25">
      <c r="A14462" s="4" t="str">
        <f t="shared" si="450"/>
        <v>46254-POX19-gen2</v>
      </c>
      <c r="B14462" s="16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 t="shared" si="451"/>
        <v>2026-08</v>
      </c>
      <c r="J14462" s="7" t="str">
        <f>VLOOKUP(C14462,'[1]T. Apoyo Sistema'!$B$1:$C$89,2,0)</f>
        <v>SI</v>
      </c>
    </row>
    <row r="14463" spans="1:10" x14ac:dyDescent="0.25">
      <c r="A14463" s="4" t="str">
        <f t="shared" si="450"/>
        <v>46254-POX19-psa1</v>
      </c>
      <c r="B14463" s="16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 t="shared" si="451"/>
        <v>2026-08</v>
      </c>
      <c r="J14463" s="7" t="str">
        <f>VLOOKUP(C14463,'[1]T. Apoyo Sistema'!$B$1:$C$89,2,0)</f>
        <v>SI</v>
      </c>
    </row>
    <row r="14464" spans="1:10" x14ac:dyDescent="0.25">
      <c r="A14464" s="4" t="str">
        <f t="shared" si="450"/>
        <v>46254-POX19-psa2</v>
      </c>
      <c r="B14464" s="16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 t="shared" si="451"/>
        <v>2026-08</v>
      </c>
      <c r="J14464" s="7" t="str">
        <f>VLOOKUP(C14464,'[1]T. Apoyo Sistema'!$B$1:$C$89,2,0)</f>
        <v>SI</v>
      </c>
    </row>
    <row r="14465" spans="1:10" x14ac:dyDescent="0.25">
      <c r="A14465" s="4" t="str">
        <f t="shared" si="450"/>
        <v>46254-POX19-psa3</v>
      </c>
      <c r="B14465" s="16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 t="shared" si="451"/>
        <v>2026-08</v>
      </c>
      <c r="J14465" s="7" t="str">
        <f>VLOOKUP(C14465,'[1]T. Apoyo Sistema'!$B$1:$C$89,2,0)</f>
        <v>SI</v>
      </c>
    </row>
    <row r="14466" spans="1:10" x14ac:dyDescent="0.25">
      <c r="A14466" s="4" t="str">
        <f t="shared" ref="A14466:A14529" si="452">CONCATENATE(B14466,"-",C14466,"-",D14466)</f>
        <v>46254-POX19-psa4</v>
      </c>
      <c r="B14466" s="16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 t="shared" ref="I14466:I14529" si="453">TEXT(B14466,"yyyy-mm")</f>
        <v>2026-08</v>
      </c>
      <c r="J14466" s="7" t="str">
        <f>VLOOKUP(C14466,'[1]T. Apoyo Sistema'!$B$1:$C$89,2,0)</f>
        <v>SI</v>
      </c>
    </row>
    <row r="14467" spans="1:10" x14ac:dyDescent="0.25">
      <c r="A14467" s="4" t="str">
        <f t="shared" si="452"/>
        <v>46254-POX19-sec1</v>
      </c>
      <c r="B14467" s="16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 t="shared" si="453"/>
        <v>2026-08</v>
      </c>
      <c r="J14467" s="7" t="str">
        <f>VLOOKUP(C14467,'[1]T. Apoyo Sistema'!$B$1:$C$89,2,0)</f>
        <v>SI</v>
      </c>
    </row>
    <row r="14468" spans="1:10" x14ac:dyDescent="0.25">
      <c r="A14468" s="4" t="str">
        <f t="shared" si="452"/>
        <v>46254-POX19-sec2</v>
      </c>
      <c r="B14468" s="16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 t="shared" si="453"/>
        <v>2026-08</v>
      </c>
      <c r="J14468" s="7" t="str">
        <f>VLOOKUP(C14468,'[1]T. Apoyo Sistema'!$B$1:$C$89,2,0)</f>
        <v>SI</v>
      </c>
    </row>
    <row r="14469" spans="1:10" x14ac:dyDescent="0.25">
      <c r="A14469" s="4" t="str">
        <f t="shared" si="452"/>
        <v>46254-POX20-bbd1</v>
      </c>
      <c r="B14469" s="16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 t="shared" si="453"/>
        <v>2026-08</v>
      </c>
      <c r="J14469" s="7" t="str">
        <f>VLOOKUP(C14469,'[1]T. Apoyo Sistema'!$B$1:$C$89,2,0)</f>
        <v>SI</v>
      </c>
    </row>
    <row r="14470" spans="1:10" x14ac:dyDescent="0.25">
      <c r="A14470" s="4" t="str">
        <f t="shared" si="452"/>
        <v>46254-POX20-bbd2</v>
      </c>
      <c r="B14470" s="16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 t="shared" si="453"/>
        <v>2026-08</v>
      </c>
      <c r="J14470" s="7" t="str">
        <f>VLOOKUP(C14470,'[1]T. Apoyo Sistema'!$B$1:$C$89,2,0)</f>
        <v>SI</v>
      </c>
    </row>
    <row r="14471" spans="1:10" x14ac:dyDescent="0.25">
      <c r="A14471" s="4" t="str">
        <f t="shared" si="452"/>
        <v>46254-POX20-com1</v>
      </c>
      <c r="B14471" s="16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 t="shared" si="453"/>
        <v>2026-08</v>
      </c>
      <c r="J14471" s="7" t="str">
        <f>VLOOKUP(C14471,'[1]T. Apoyo Sistema'!$B$1:$C$89,2,0)</f>
        <v>SI</v>
      </c>
    </row>
    <row r="14472" spans="1:10" x14ac:dyDescent="0.25">
      <c r="A14472" s="4" t="str">
        <f t="shared" si="452"/>
        <v>46254-POX20-com2</v>
      </c>
      <c r="B14472" s="16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 t="shared" si="453"/>
        <v>2026-08</v>
      </c>
      <c r="J14472" s="7" t="str">
        <f>VLOOKUP(C14472,'[1]T. Apoyo Sistema'!$B$1:$C$89,2,0)</f>
        <v>SI</v>
      </c>
    </row>
    <row r="14473" spans="1:10" x14ac:dyDescent="0.25">
      <c r="A14473" s="4" t="str">
        <f t="shared" si="452"/>
        <v>46254-POX20-com3</v>
      </c>
      <c r="B14473" s="16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 t="shared" si="453"/>
        <v>2026-08</v>
      </c>
      <c r="J14473" s="7" t="str">
        <f>VLOOKUP(C14473,'[1]T. Apoyo Sistema'!$B$1:$C$89,2,0)</f>
        <v>SI</v>
      </c>
    </row>
    <row r="14474" spans="1:10" x14ac:dyDescent="0.25">
      <c r="A14474" s="4" t="str">
        <f t="shared" si="452"/>
        <v>46254-POX20-com4</v>
      </c>
      <c r="B14474" s="16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 t="shared" si="453"/>
        <v>2026-08</v>
      </c>
      <c r="J14474" s="7" t="str">
        <f>VLOOKUP(C14474,'[1]T. Apoyo Sistema'!$B$1:$C$89,2,0)</f>
        <v>SI</v>
      </c>
    </row>
    <row r="14475" spans="1:10" x14ac:dyDescent="0.25">
      <c r="A14475" s="4" t="str">
        <f t="shared" si="452"/>
        <v>46254-POX20-gen1</v>
      </c>
      <c r="B14475" s="16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 t="shared" si="453"/>
        <v>2026-08</v>
      </c>
      <c r="J14475" s="7" t="str">
        <f>VLOOKUP(C14475,'[1]T. Apoyo Sistema'!$B$1:$C$89,2,0)</f>
        <v>SI</v>
      </c>
    </row>
    <row r="14476" spans="1:10" x14ac:dyDescent="0.25">
      <c r="A14476" s="4" t="str">
        <f t="shared" si="452"/>
        <v>46254-POX20-gen2</v>
      </c>
      <c r="B14476" s="16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 t="shared" si="453"/>
        <v>2026-08</v>
      </c>
      <c r="J14476" s="7" t="str">
        <f>VLOOKUP(C14476,'[1]T. Apoyo Sistema'!$B$1:$C$89,2,0)</f>
        <v>SI</v>
      </c>
    </row>
    <row r="14477" spans="1:10" x14ac:dyDescent="0.25">
      <c r="A14477" s="4" t="str">
        <f t="shared" si="452"/>
        <v>46254-POX20-psa1</v>
      </c>
      <c r="B14477" s="16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 t="shared" si="453"/>
        <v>2026-08</v>
      </c>
      <c r="J14477" s="7" t="str">
        <f>VLOOKUP(C14477,'[1]T. Apoyo Sistema'!$B$1:$C$89,2,0)</f>
        <v>SI</v>
      </c>
    </row>
    <row r="14478" spans="1:10" x14ac:dyDescent="0.25">
      <c r="A14478" s="4" t="str">
        <f t="shared" si="452"/>
        <v>46254-POX20-psa2</v>
      </c>
      <c r="B14478" s="16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 t="shared" si="453"/>
        <v>2026-08</v>
      </c>
      <c r="J14478" s="7" t="str">
        <f>VLOOKUP(C14478,'[1]T. Apoyo Sistema'!$B$1:$C$89,2,0)</f>
        <v>SI</v>
      </c>
    </row>
    <row r="14479" spans="1:10" x14ac:dyDescent="0.25">
      <c r="A14479" s="4" t="str">
        <f t="shared" si="452"/>
        <v>46254-POX20-psa3</v>
      </c>
      <c r="B14479" s="16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 t="shared" si="453"/>
        <v>2026-08</v>
      </c>
      <c r="J14479" s="7" t="str">
        <f>VLOOKUP(C14479,'[1]T. Apoyo Sistema'!$B$1:$C$89,2,0)</f>
        <v>SI</v>
      </c>
    </row>
    <row r="14480" spans="1:10" x14ac:dyDescent="0.25">
      <c r="A14480" s="4" t="str">
        <f t="shared" si="452"/>
        <v>46254-POX20-psa4</v>
      </c>
      <c r="B14480" s="16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 t="shared" si="453"/>
        <v>2026-08</v>
      </c>
      <c r="J14480" s="7" t="str">
        <f>VLOOKUP(C14480,'[1]T. Apoyo Sistema'!$B$1:$C$89,2,0)</f>
        <v>SI</v>
      </c>
    </row>
    <row r="14481" spans="1:10" x14ac:dyDescent="0.25">
      <c r="A14481" s="4" t="str">
        <f t="shared" si="452"/>
        <v>46254-POX20-sec1</v>
      </c>
      <c r="B14481" s="16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 t="shared" si="453"/>
        <v>2026-08</v>
      </c>
      <c r="J14481" s="7" t="str">
        <f>VLOOKUP(C14481,'[1]T. Apoyo Sistema'!$B$1:$C$89,2,0)</f>
        <v>SI</v>
      </c>
    </row>
    <row r="14482" spans="1:10" x14ac:dyDescent="0.25">
      <c r="A14482" s="4" t="str">
        <f t="shared" si="452"/>
        <v>46254-POX20-sec2</v>
      </c>
      <c r="B14482" s="16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 t="shared" si="453"/>
        <v>2026-08</v>
      </c>
      <c r="J14482" s="7" t="str">
        <f>VLOOKUP(C14482,'[1]T. Apoyo Sistema'!$B$1:$C$89,2,0)</f>
        <v>SI</v>
      </c>
    </row>
    <row r="14483" spans="1:10" x14ac:dyDescent="0.25">
      <c r="A14483" s="4" t="str">
        <f t="shared" si="452"/>
        <v>46254-POX21-bbd1</v>
      </c>
      <c r="B14483" s="16">
        <v>46254</v>
      </c>
      <c r="C14483" s="10" t="s">
        <v>112</v>
      </c>
      <c r="D14483" s="10" t="s">
        <v>69</v>
      </c>
      <c r="E14483" s="10">
        <v>0</v>
      </c>
      <c r="F14483" s="12">
        <v>0</v>
      </c>
      <c r="G14483" s="12">
        <v>15.233333333333333</v>
      </c>
      <c r="H14483" s="12">
        <v>0</v>
      </c>
      <c r="I14483" s="4" t="str">
        <f t="shared" si="453"/>
        <v>2026-08</v>
      </c>
      <c r="J14483" s="7" t="str">
        <f>VLOOKUP(C14483,'[1]T. Apoyo Sistema'!$B$1:$C$89,2,0)</f>
        <v>NO</v>
      </c>
    </row>
    <row r="14484" spans="1:10" x14ac:dyDescent="0.25">
      <c r="A14484" s="4" t="str">
        <f t="shared" si="452"/>
        <v>46254-POX21-bbd2</v>
      </c>
      <c r="B14484" s="16">
        <v>46254</v>
      </c>
      <c r="C14484" s="10" t="s">
        <v>112</v>
      </c>
      <c r="D14484" s="10" t="s">
        <v>70</v>
      </c>
      <c r="E14484" s="10">
        <v>0</v>
      </c>
      <c r="F14484" s="12">
        <v>0</v>
      </c>
      <c r="G14484" s="12">
        <v>15.233333333333333</v>
      </c>
      <c r="H14484" s="12">
        <v>0</v>
      </c>
      <c r="I14484" s="4" t="str">
        <f t="shared" si="453"/>
        <v>2026-08</v>
      </c>
      <c r="J14484" s="7" t="str">
        <f>VLOOKUP(C14484,'[1]T. Apoyo Sistema'!$B$1:$C$89,2,0)</f>
        <v>NO</v>
      </c>
    </row>
    <row r="14485" spans="1:10" x14ac:dyDescent="0.25">
      <c r="A14485" s="4" t="str">
        <f t="shared" si="452"/>
        <v>46254-POX21-com1</v>
      </c>
      <c r="B14485" s="16">
        <v>46254</v>
      </c>
      <c r="C14485" s="10" t="s">
        <v>112</v>
      </c>
      <c r="D14485" s="10" t="s">
        <v>71</v>
      </c>
      <c r="E14485" s="10">
        <v>0</v>
      </c>
      <c r="F14485" s="12">
        <v>0</v>
      </c>
      <c r="G14485" s="12">
        <v>15.233333333333333</v>
      </c>
      <c r="H14485" s="12">
        <v>0</v>
      </c>
      <c r="I14485" s="4" t="str">
        <f t="shared" si="453"/>
        <v>2026-08</v>
      </c>
      <c r="J14485" s="7" t="str">
        <f>VLOOKUP(C14485,'[1]T. Apoyo Sistema'!$B$1:$C$89,2,0)</f>
        <v>NO</v>
      </c>
    </row>
    <row r="14486" spans="1:10" x14ac:dyDescent="0.25">
      <c r="A14486" s="4" t="str">
        <f t="shared" si="452"/>
        <v>46254-POX21-com2</v>
      </c>
      <c r="B14486" s="16">
        <v>46254</v>
      </c>
      <c r="C14486" s="10" t="s">
        <v>112</v>
      </c>
      <c r="D14486" s="10" t="s">
        <v>72</v>
      </c>
      <c r="E14486" s="10">
        <v>0</v>
      </c>
      <c r="F14486" s="12">
        <v>0</v>
      </c>
      <c r="G14486" s="12">
        <v>15.233333333333333</v>
      </c>
      <c r="H14486" s="12">
        <v>0</v>
      </c>
      <c r="I14486" s="4" t="str">
        <f t="shared" si="453"/>
        <v>2026-08</v>
      </c>
      <c r="J14486" s="7" t="str">
        <f>VLOOKUP(C14486,'[1]T. Apoyo Sistema'!$B$1:$C$89,2,0)</f>
        <v>NO</v>
      </c>
    </row>
    <row r="14487" spans="1:10" x14ac:dyDescent="0.25">
      <c r="A14487" s="4" t="str">
        <f t="shared" si="452"/>
        <v>46254-POX21-com3</v>
      </c>
      <c r="B14487" s="16">
        <v>46254</v>
      </c>
      <c r="C14487" s="10" t="s">
        <v>112</v>
      </c>
      <c r="D14487" s="10" t="s">
        <v>77</v>
      </c>
      <c r="E14487" s="10">
        <v>0</v>
      </c>
      <c r="F14487" s="12">
        <v>0</v>
      </c>
      <c r="G14487" s="12">
        <v>15.233333333333333</v>
      </c>
      <c r="H14487" s="12">
        <v>0</v>
      </c>
      <c r="I14487" s="4" t="str">
        <f t="shared" si="453"/>
        <v>2026-08</v>
      </c>
      <c r="J14487" s="7" t="str">
        <f>VLOOKUP(C14487,'[1]T. Apoyo Sistema'!$B$1:$C$89,2,0)</f>
        <v>NO</v>
      </c>
    </row>
    <row r="14488" spans="1:10" x14ac:dyDescent="0.25">
      <c r="A14488" s="4" t="str">
        <f t="shared" si="452"/>
        <v>46254-POX21-com4</v>
      </c>
      <c r="B14488" s="16">
        <v>46254</v>
      </c>
      <c r="C14488" s="10" t="s">
        <v>112</v>
      </c>
      <c r="D14488" s="10" t="s">
        <v>78</v>
      </c>
      <c r="E14488" s="10">
        <v>0</v>
      </c>
      <c r="F14488" s="12">
        <v>0</v>
      </c>
      <c r="G14488" s="12">
        <v>15.233333333333333</v>
      </c>
      <c r="H14488" s="12">
        <v>0</v>
      </c>
      <c r="I14488" s="4" t="str">
        <f t="shared" si="453"/>
        <v>2026-08</v>
      </c>
      <c r="J14488" s="7" t="str">
        <f>VLOOKUP(C14488,'[1]T. Apoyo Sistema'!$B$1:$C$89,2,0)</f>
        <v>NO</v>
      </c>
    </row>
    <row r="14489" spans="1:10" x14ac:dyDescent="0.25">
      <c r="A14489" s="4" t="str">
        <f t="shared" si="452"/>
        <v>46254-POX21-gen1</v>
      </c>
      <c r="B14489" s="16">
        <v>46254</v>
      </c>
      <c r="C14489" s="10" t="s">
        <v>112</v>
      </c>
      <c r="D14489" s="10" t="s">
        <v>59</v>
      </c>
      <c r="E14489" s="10">
        <v>0</v>
      </c>
      <c r="F14489" s="12">
        <v>0</v>
      </c>
      <c r="G14489" s="12">
        <v>0</v>
      </c>
      <c r="H14489" s="12">
        <v>15.233333333333333</v>
      </c>
      <c r="I14489" s="4" t="str">
        <f t="shared" si="453"/>
        <v>2026-08</v>
      </c>
      <c r="J14489" s="7" t="str">
        <f>VLOOKUP(C14489,'[1]T. Apoyo Sistema'!$B$1:$C$89,2,0)</f>
        <v>NO</v>
      </c>
    </row>
    <row r="14490" spans="1:10" x14ac:dyDescent="0.25">
      <c r="A14490" s="4" t="str">
        <f t="shared" si="452"/>
        <v>46254-POX21-gen2</v>
      </c>
      <c r="B14490" s="16">
        <v>46254</v>
      </c>
      <c r="C14490" s="10" t="s">
        <v>112</v>
      </c>
      <c r="D14490" s="10" t="s">
        <v>73</v>
      </c>
      <c r="E14490" s="10">
        <v>0</v>
      </c>
      <c r="F14490" s="12">
        <v>0</v>
      </c>
      <c r="G14490" s="12">
        <v>15.233333333333333</v>
      </c>
      <c r="H14490" s="12">
        <v>0</v>
      </c>
      <c r="I14490" s="4" t="str">
        <f t="shared" si="453"/>
        <v>2026-08</v>
      </c>
      <c r="J14490" s="7" t="str">
        <f>VLOOKUP(C14490,'[1]T. Apoyo Sistema'!$B$1:$C$89,2,0)</f>
        <v>NO</v>
      </c>
    </row>
    <row r="14491" spans="1:10" x14ac:dyDescent="0.25">
      <c r="A14491" s="4" t="str">
        <f t="shared" si="452"/>
        <v>46254-POX21-psa1</v>
      </c>
      <c r="B14491" s="16">
        <v>46254</v>
      </c>
      <c r="C14491" s="10" t="s">
        <v>112</v>
      </c>
      <c r="D14491" s="10" t="s">
        <v>60</v>
      </c>
      <c r="E14491" s="10">
        <v>0</v>
      </c>
      <c r="F14491" s="12">
        <v>0</v>
      </c>
      <c r="G14491" s="12">
        <v>15.233333333333333</v>
      </c>
      <c r="H14491" s="12">
        <v>0</v>
      </c>
      <c r="I14491" s="4" t="str">
        <f t="shared" si="453"/>
        <v>2026-08</v>
      </c>
      <c r="J14491" s="7" t="str">
        <f>VLOOKUP(C14491,'[1]T. Apoyo Sistema'!$B$1:$C$89,2,0)</f>
        <v>NO</v>
      </c>
    </row>
    <row r="14492" spans="1:10" x14ac:dyDescent="0.25">
      <c r="A14492" s="4" t="str">
        <f t="shared" si="452"/>
        <v>46254-POX21-psa2</v>
      </c>
      <c r="B14492" s="16">
        <v>46254</v>
      </c>
      <c r="C14492" s="10" t="s">
        <v>112</v>
      </c>
      <c r="D14492" s="10" t="s">
        <v>74</v>
      </c>
      <c r="E14492" s="10">
        <v>0</v>
      </c>
      <c r="F14492" s="12">
        <v>0</v>
      </c>
      <c r="G14492" s="12">
        <v>15.233333333333333</v>
      </c>
      <c r="H14492" s="12">
        <v>0</v>
      </c>
      <c r="I14492" s="4" t="str">
        <f t="shared" si="453"/>
        <v>2026-08</v>
      </c>
      <c r="J14492" s="7" t="str">
        <f>VLOOKUP(C14492,'[1]T. Apoyo Sistema'!$B$1:$C$89,2,0)</f>
        <v>NO</v>
      </c>
    </row>
    <row r="14493" spans="1:10" x14ac:dyDescent="0.25">
      <c r="A14493" s="4" t="str">
        <f t="shared" si="452"/>
        <v>46254-POX21-psa3</v>
      </c>
      <c r="B14493" s="16">
        <v>46254</v>
      </c>
      <c r="C14493" s="10" t="s">
        <v>112</v>
      </c>
      <c r="D14493" s="10" t="s">
        <v>79</v>
      </c>
      <c r="E14493" s="10">
        <v>0</v>
      </c>
      <c r="F14493" s="12">
        <v>0</v>
      </c>
      <c r="G14493" s="12">
        <v>15.233333333333333</v>
      </c>
      <c r="H14493" s="12">
        <v>0</v>
      </c>
      <c r="I14493" s="4" t="str">
        <f t="shared" si="453"/>
        <v>2026-08</v>
      </c>
      <c r="J14493" s="7" t="str">
        <f>VLOOKUP(C14493,'[1]T. Apoyo Sistema'!$B$1:$C$89,2,0)</f>
        <v>NO</v>
      </c>
    </row>
    <row r="14494" spans="1:10" x14ac:dyDescent="0.25">
      <c r="A14494" s="4" t="str">
        <f t="shared" si="452"/>
        <v>46254-POX21-psa4</v>
      </c>
      <c r="B14494" s="16">
        <v>46254</v>
      </c>
      <c r="C14494" s="10" t="s">
        <v>112</v>
      </c>
      <c r="D14494" s="10" t="s">
        <v>80</v>
      </c>
      <c r="E14494" s="10">
        <v>0</v>
      </c>
      <c r="F14494" s="12">
        <v>0</v>
      </c>
      <c r="G14494" s="12">
        <v>15.233333333333333</v>
      </c>
      <c r="H14494" s="12">
        <v>0</v>
      </c>
      <c r="I14494" s="4" t="str">
        <f t="shared" si="453"/>
        <v>2026-08</v>
      </c>
      <c r="J14494" s="7" t="str">
        <f>VLOOKUP(C14494,'[1]T. Apoyo Sistema'!$B$1:$C$89,2,0)</f>
        <v>NO</v>
      </c>
    </row>
    <row r="14495" spans="1:10" x14ac:dyDescent="0.25">
      <c r="A14495" s="4" t="str">
        <f t="shared" si="452"/>
        <v>46254-POX21-sec1</v>
      </c>
      <c r="B14495" s="16">
        <v>46254</v>
      </c>
      <c r="C14495" s="10" t="s">
        <v>112</v>
      </c>
      <c r="D14495" s="10" t="s">
        <v>75</v>
      </c>
      <c r="E14495" s="10">
        <v>0</v>
      </c>
      <c r="F14495" s="12">
        <v>0</v>
      </c>
      <c r="G14495" s="12">
        <v>15.233333333333333</v>
      </c>
      <c r="H14495" s="12">
        <v>0</v>
      </c>
      <c r="I14495" s="4" t="str">
        <f t="shared" si="453"/>
        <v>2026-08</v>
      </c>
      <c r="J14495" s="7" t="str">
        <f>VLOOKUP(C14495,'[1]T. Apoyo Sistema'!$B$1:$C$89,2,0)</f>
        <v>NO</v>
      </c>
    </row>
    <row r="14496" spans="1:10" x14ac:dyDescent="0.25">
      <c r="A14496" s="4" t="str">
        <f t="shared" si="452"/>
        <v>46254-POX21-sec2</v>
      </c>
      <c r="B14496" s="16">
        <v>46254</v>
      </c>
      <c r="C14496" s="10" t="s">
        <v>112</v>
      </c>
      <c r="D14496" s="10" t="s">
        <v>76</v>
      </c>
      <c r="E14496" s="10">
        <v>0</v>
      </c>
      <c r="F14496" s="12">
        <v>0</v>
      </c>
      <c r="G14496" s="12">
        <v>15.233333333333333</v>
      </c>
      <c r="H14496" s="12">
        <v>0</v>
      </c>
      <c r="I14496" s="4" t="str">
        <f t="shared" si="453"/>
        <v>2026-08</v>
      </c>
      <c r="J14496" s="7" t="str">
        <f>VLOOKUP(C14496,'[1]T. Apoyo Sistema'!$B$1:$C$89,2,0)</f>
        <v>NO</v>
      </c>
    </row>
    <row r="14497" spans="1:10" x14ac:dyDescent="0.25">
      <c r="A14497" s="4" t="str">
        <f t="shared" si="452"/>
        <v>46254-POX22-bbd1</v>
      </c>
      <c r="B14497" s="16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 t="shared" si="453"/>
        <v>2026-08</v>
      </c>
      <c r="J14497" s="7" t="str">
        <f>VLOOKUP(C14497,'[1]T. Apoyo Sistema'!$B$1:$C$89,2,0)</f>
        <v>SI</v>
      </c>
    </row>
    <row r="14498" spans="1:10" x14ac:dyDescent="0.25">
      <c r="A14498" s="4" t="str">
        <f t="shared" si="452"/>
        <v>46254-POX22-bbd2</v>
      </c>
      <c r="B14498" s="16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 t="shared" si="453"/>
        <v>2026-08</v>
      </c>
      <c r="J14498" s="7" t="str">
        <f>VLOOKUP(C14498,'[1]T. Apoyo Sistema'!$B$1:$C$89,2,0)</f>
        <v>SI</v>
      </c>
    </row>
    <row r="14499" spans="1:10" x14ac:dyDescent="0.25">
      <c r="A14499" s="4" t="str">
        <f t="shared" si="452"/>
        <v>46254-POX22-com1</v>
      </c>
      <c r="B14499" s="16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 t="shared" si="453"/>
        <v>2026-08</v>
      </c>
      <c r="J14499" s="7" t="str">
        <f>VLOOKUP(C14499,'[1]T. Apoyo Sistema'!$B$1:$C$89,2,0)</f>
        <v>SI</v>
      </c>
    </row>
    <row r="14500" spans="1:10" x14ac:dyDescent="0.25">
      <c r="A14500" s="4" t="str">
        <f t="shared" si="452"/>
        <v>46254-POX22-com2</v>
      </c>
      <c r="B14500" s="16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 t="shared" si="453"/>
        <v>2026-08</v>
      </c>
      <c r="J14500" s="7" t="str">
        <f>VLOOKUP(C14500,'[1]T. Apoyo Sistema'!$B$1:$C$89,2,0)</f>
        <v>SI</v>
      </c>
    </row>
    <row r="14501" spans="1:10" x14ac:dyDescent="0.25">
      <c r="A14501" s="4" t="str">
        <f t="shared" si="452"/>
        <v>46254-POX22-com3</v>
      </c>
      <c r="B14501" s="16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 t="shared" si="453"/>
        <v>2026-08</v>
      </c>
      <c r="J14501" s="7" t="str">
        <f>VLOOKUP(C14501,'[1]T. Apoyo Sistema'!$B$1:$C$89,2,0)</f>
        <v>SI</v>
      </c>
    </row>
    <row r="14502" spans="1:10" x14ac:dyDescent="0.25">
      <c r="A14502" s="4" t="str">
        <f t="shared" si="452"/>
        <v>46254-POX22-com4</v>
      </c>
      <c r="B14502" s="16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 t="shared" si="453"/>
        <v>2026-08</v>
      </c>
      <c r="J14502" s="7" t="str">
        <f>VLOOKUP(C14502,'[1]T. Apoyo Sistema'!$B$1:$C$89,2,0)</f>
        <v>SI</v>
      </c>
    </row>
    <row r="14503" spans="1:10" x14ac:dyDescent="0.25">
      <c r="A14503" s="4" t="str">
        <f t="shared" si="452"/>
        <v>46254-POX22-gen1</v>
      </c>
      <c r="B14503" s="16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 t="shared" si="453"/>
        <v>2026-08</v>
      </c>
      <c r="J14503" s="7" t="str">
        <f>VLOOKUP(C14503,'[1]T. Apoyo Sistema'!$B$1:$C$89,2,0)</f>
        <v>SI</v>
      </c>
    </row>
    <row r="14504" spans="1:10" x14ac:dyDescent="0.25">
      <c r="A14504" s="4" t="str">
        <f t="shared" si="452"/>
        <v>46254-POX22-gen2</v>
      </c>
      <c r="B14504" s="16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 t="shared" si="453"/>
        <v>2026-08</v>
      </c>
      <c r="J14504" s="7" t="str">
        <f>VLOOKUP(C14504,'[1]T. Apoyo Sistema'!$B$1:$C$89,2,0)</f>
        <v>SI</v>
      </c>
    </row>
    <row r="14505" spans="1:10" x14ac:dyDescent="0.25">
      <c r="A14505" s="4" t="str">
        <f t="shared" si="452"/>
        <v>46254-POX22-psa1</v>
      </c>
      <c r="B14505" s="16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 t="shared" si="453"/>
        <v>2026-08</v>
      </c>
      <c r="J14505" s="7" t="str">
        <f>VLOOKUP(C14505,'[1]T. Apoyo Sistema'!$B$1:$C$89,2,0)</f>
        <v>SI</v>
      </c>
    </row>
    <row r="14506" spans="1:10" x14ac:dyDescent="0.25">
      <c r="A14506" s="4" t="str">
        <f t="shared" si="452"/>
        <v>46254-POX22-psa2</v>
      </c>
      <c r="B14506" s="16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 t="shared" si="453"/>
        <v>2026-08</v>
      </c>
      <c r="J14506" s="7" t="str">
        <f>VLOOKUP(C14506,'[1]T. Apoyo Sistema'!$B$1:$C$89,2,0)</f>
        <v>SI</v>
      </c>
    </row>
    <row r="14507" spans="1:10" x14ac:dyDescent="0.25">
      <c r="A14507" s="4" t="str">
        <f t="shared" si="452"/>
        <v>46254-POX22-psa3</v>
      </c>
      <c r="B14507" s="16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 t="shared" si="453"/>
        <v>2026-08</v>
      </c>
      <c r="J14507" s="7" t="str">
        <f>VLOOKUP(C14507,'[1]T. Apoyo Sistema'!$B$1:$C$89,2,0)</f>
        <v>SI</v>
      </c>
    </row>
    <row r="14508" spans="1:10" x14ac:dyDescent="0.25">
      <c r="A14508" s="4" t="str">
        <f t="shared" si="452"/>
        <v>46254-POX22-psa4</v>
      </c>
      <c r="B14508" s="16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 t="shared" si="453"/>
        <v>2026-08</v>
      </c>
      <c r="J14508" s="7" t="str">
        <f>VLOOKUP(C14508,'[1]T. Apoyo Sistema'!$B$1:$C$89,2,0)</f>
        <v>SI</v>
      </c>
    </row>
    <row r="14509" spans="1:10" x14ac:dyDescent="0.25">
      <c r="A14509" s="4" t="str">
        <f t="shared" si="452"/>
        <v>46254-POX22-sec1</v>
      </c>
      <c r="B14509" s="16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 t="shared" si="453"/>
        <v>2026-08</v>
      </c>
      <c r="J14509" s="7" t="str">
        <f>VLOOKUP(C14509,'[1]T. Apoyo Sistema'!$B$1:$C$89,2,0)</f>
        <v>SI</v>
      </c>
    </row>
    <row r="14510" spans="1:10" x14ac:dyDescent="0.25">
      <c r="A14510" s="4" t="str">
        <f t="shared" si="452"/>
        <v>46254-POX22-sec2</v>
      </c>
      <c r="B14510" s="16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 t="shared" si="453"/>
        <v>2026-08</v>
      </c>
      <c r="J14510" s="7" t="str">
        <f>VLOOKUP(C14510,'[1]T. Apoyo Sistema'!$B$1:$C$89,2,0)</f>
        <v>SI</v>
      </c>
    </row>
    <row r="14511" spans="1:10" x14ac:dyDescent="0.25">
      <c r="A14511" s="4" t="str">
        <f t="shared" si="452"/>
        <v>46254-POX23-bbd1</v>
      </c>
      <c r="B14511" s="16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 t="shared" si="453"/>
        <v>2026-08</v>
      </c>
      <c r="J14511" s="7" t="str">
        <f>VLOOKUP(C14511,'[1]T. Apoyo Sistema'!$B$1:$C$89,2,0)</f>
        <v>SI</v>
      </c>
    </row>
    <row r="14512" spans="1:10" x14ac:dyDescent="0.25">
      <c r="A14512" s="4" t="str">
        <f t="shared" si="452"/>
        <v>46254-POX23-bbd2</v>
      </c>
      <c r="B14512" s="16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 t="shared" si="453"/>
        <v>2026-08</v>
      </c>
      <c r="J14512" s="7" t="str">
        <f>VLOOKUP(C14512,'[1]T. Apoyo Sistema'!$B$1:$C$89,2,0)</f>
        <v>SI</v>
      </c>
    </row>
    <row r="14513" spans="1:10" x14ac:dyDescent="0.25">
      <c r="A14513" s="4" t="str">
        <f t="shared" si="452"/>
        <v>46254-POX23-com1</v>
      </c>
      <c r="B14513" s="16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 t="shared" si="453"/>
        <v>2026-08</v>
      </c>
      <c r="J14513" s="7" t="str">
        <f>VLOOKUP(C14513,'[1]T. Apoyo Sistema'!$B$1:$C$89,2,0)</f>
        <v>SI</v>
      </c>
    </row>
    <row r="14514" spans="1:10" x14ac:dyDescent="0.25">
      <c r="A14514" s="4" t="str">
        <f t="shared" si="452"/>
        <v>46254-POX23-com2</v>
      </c>
      <c r="B14514" s="16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 t="shared" si="453"/>
        <v>2026-08</v>
      </c>
      <c r="J14514" s="7" t="str">
        <f>VLOOKUP(C14514,'[1]T. Apoyo Sistema'!$B$1:$C$89,2,0)</f>
        <v>SI</v>
      </c>
    </row>
    <row r="14515" spans="1:10" x14ac:dyDescent="0.25">
      <c r="A14515" s="4" t="str">
        <f t="shared" si="452"/>
        <v>46254-POX23-com3</v>
      </c>
      <c r="B14515" s="16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 t="shared" si="453"/>
        <v>2026-08</v>
      </c>
      <c r="J14515" s="7" t="str">
        <f>VLOOKUP(C14515,'[1]T. Apoyo Sistema'!$B$1:$C$89,2,0)</f>
        <v>SI</v>
      </c>
    </row>
    <row r="14516" spans="1:10" x14ac:dyDescent="0.25">
      <c r="A14516" s="4" t="str">
        <f t="shared" si="452"/>
        <v>46254-POX23-com4</v>
      </c>
      <c r="B14516" s="16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 t="shared" si="453"/>
        <v>2026-08</v>
      </c>
      <c r="J14516" s="7" t="str">
        <f>VLOOKUP(C14516,'[1]T. Apoyo Sistema'!$B$1:$C$89,2,0)</f>
        <v>SI</v>
      </c>
    </row>
    <row r="14517" spans="1:10" x14ac:dyDescent="0.25">
      <c r="A14517" s="4" t="str">
        <f t="shared" si="452"/>
        <v>46254-POX23-gen1</v>
      </c>
      <c r="B14517" s="16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 t="shared" si="453"/>
        <v>2026-08</v>
      </c>
      <c r="J14517" s="7" t="str">
        <f>VLOOKUP(C14517,'[1]T. Apoyo Sistema'!$B$1:$C$89,2,0)</f>
        <v>SI</v>
      </c>
    </row>
    <row r="14518" spans="1:10" x14ac:dyDescent="0.25">
      <c r="A14518" s="4" t="str">
        <f t="shared" si="452"/>
        <v>46254-POX23-gen2</v>
      </c>
      <c r="B14518" s="16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 t="shared" si="453"/>
        <v>2026-08</v>
      </c>
      <c r="J14518" s="7" t="str">
        <f>VLOOKUP(C14518,'[1]T. Apoyo Sistema'!$B$1:$C$89,2,0)</f>
        <v>SI</v>
      </c>
    </row>
    <row r="14519" spans="1:10" x14ac:dyDescent="0.25">
      <c r="A14519" s="4" t="str">
        <f t="shared" si="452"/>
        <v>46254-POX23-psa1</v>
      </c>
      <c r="B14519" s="16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 t="shared" si="453"/>
        <v>2026-08</v>
      </c>
      <c r="J14519" s="7" t="str">
        <f>VLOOKUP(C14519,'[1]T. Apoyo Sistema'!$B$1:$C$89,2,0)</f>
        <v>SI</v>
      </c>
    </row>
    <row r="14520" spans="1:10" x14ac:dyDescent="0.25">
      <c r="A14520" s="4" t="str">
        <f t="shared" si="452"/>
        <v>46254-POX23-psa2</v>
      </c>
      <c r="B14520" s="16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 t="shared" si="453"/>
        <v>2026-08</v>
      </c>
      <c r="J14520" s="7" t="str">
        <f>VLOOKUP(C14520,'[1]T. Apoyo Sistema'!$B$1:$C$89,2,0)</f>
        <v>SI</v>
      </c>
    </row>
    <row r="14521" spans="1:10" x14ac:dyDescent="0.25">
      <c r="A14521" s="4" t="str">
        <f t="shared" si="452"/>
        <v>46254-POX23-psa3</v>
      </c>
      <c r="B14521" s="16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 t="shared" si="453"/>
        <v>2026-08</v>
      </c>
      <c r="J14521" s="7" t="str">
        <f>VLOOKUP(C14521,'[1]T. Apoyo Sistema'!$B$1:$C$89,2,0)</f>
        <v>SI</v>
      </c>
    </row>
    <row r="14522" spans="1:10" x14ac:dyDescent="0.25">
      <c r="A14522" s="4" t="str">
        <f t="shared" si="452"/>
        <v>46254-POX23-psa4</v>
      </c>
      <c r="B14522" s="16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 t="shared" si="453"/>
        <v>2026-08</v>
      </c>
      <c r="J14522" s="7" t="str">
        <f>VLOOKUP(C14522,'[1]T. Apoyo Sistema'!$B$1:$C$89,2,0)</f>
        <v>SI</v>
      </c>
    </row>
    <row r="14523" spans="1:10" x14ac:dyDescent="0.25">
      <c r="A14523" s="4" t="str">
        <f t="shared" si="452"/>
        <v>46254-POX23-sec1</v>
      </c>
      <c r="B14523" s="16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 t="shared" si="453"/>
        <v>2026-08</v>
      </c>
      <c r="J14523" s="7" t="str">
        <f>VLOOKUP(C14523,'[1]T. Apoyo Sistema'!$B$1:$C$89,2,0)</f>
        <v>SI</v>
      </c>
    </row>
    <row r="14524" spans="1:10" x14ac:dyDescent="0.25">
      <c r="A14524" s="4" t="str">
        <f t="shared" si="452"/>
        <v>46254-POX23-sec2</v>
      </c>
      <c r="B14524" s="16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 t="shared" si="453"/>
        <v>2026-08</v>
      </c>
      <c r="J14524" s="7" t="str">
        <f>VLOOKUP(C14524,'[1]T. Apoyo Sistema'!$B$1:$C$89,2,0)</f>
        <v>SI</v>
      </c>
    </row>
    <row r="14525" spans="1:10" x14ac:dyDescent="0.25">
      <c r="A14525" s="4" t="str">
        <f t="shared" si="452"/>
        <v>46254-POX24-bbd1</v>
      </c>
      <c r="B14525" s="16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 t="shared" si="453"/>
        <v>2026-08</v>
      </c>
      <c r="J14525" s="7" t="str">
        <f>VLOOKUP(C14525,'[1]T. Apoyo Sistema'!$B$1:$C$89,2,0)</f>
        <v>SI</v>
      </c>
    </row>
    <row r="14526" spans="1:10" x14ac:dyDescent="0.25">
      <c r="A14526" s="4" t="str">
        <f t="shared" si="452"/>
        <v>46254-POX24-bbd2</v>
      </c>
      <c r="B14526" s="16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 t="shared" si="453"/>
        <v>2026-08</v>
      </c>
      <c r="J14526" s="7" t="str">
        <f>VLOOKUP(C14526,'[1]T. Apoyo Sistema'!$B$1:$C$89,2,0)</f>
        <v>SI</v>
      </c>
    </row>
    <row r="14527" spans="1:10" x14ac:dyDescent="0.25">
      <c r="A14527" s="4" t="str">
        <f t="shared" si="452"/>
        <v>46254-POX24-com1</v>
      </c>
      <c r="B14527" s="16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 t="shared" si="453"/>
        <v>2026-08</v>
      </c>
      <c r="J14527" s="7" t="str">
        <f>VLOOKUP(C14527,'[1]T. Apoyo Sistema'!$B$1:$C$89,2,0)</f>
        <v>SI</v>
      </c>
    </row>
    <row r="14528" spans="1:10" x14ac:dyDescent="0.25">
      <c r="A14528" s="4" t="str">
        <f t="shared" si="452"/>
        <v>46254-POX24-com2</v>
      </c>
      <c r="B14528" s="16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 t="shared" si="453"/>
        <v>2026-08</v>
      </c>
      <c r="J14528" s="7" t="str">
        <f>VLOOKUP(C14528,'[1]T. Apoyo Sistema'!$B$1:$C$89,2,0)</f>
        <v>SI</v>
      </c>
    </row>
    <row r="14529" spans="1:10" x14ac:dyDescent="0.25">
      <c r="A14529" s="4" t="str">
        <f t="shared" si="452"/>
        <v>46254-POX24-com3</v>
      </c>
      <c r="B14529" s="16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 t="shared" si="453"/>
        <v>2026-08</v>
      </c>
      <c r="J14529" s="7" t="str">
        <f>VLOOKUP(C14529,'[1]T. Apoyo Sistema'!$B$1:$C$89,2,0)</f>
        <v>SI</v>
      </c>
    </row>
    <row r="14530" spans="1:10" x14ac:dyDescent="0.25">
      <c r="A14530" s="4" t="str">
        <f t="shared" ref="A14530:A14593" si="454">CONCATENATE(B14530,"-",C14530,"-",D14530)</f>
        <v>46254-POX24-com4</v>
      </c>
      <c r="B14530" s="16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 t="shared" ref="I14530:I14593" si="455">TEXT(B14530,"yyyy-mm")</f>
        <v>2026-08</v>
      </c>
      <c r="J14530" s="7" t="str">
        <f>VLOOKUP(C14530,'[1]T. Apoyo Sistema'!$B$1:$C$89,2,0)</f>
        <v>SI</v>
      </c>
    </row>
    <row r="14531" spans="1:10" x14ac:dyDescent="0.25">
      <c r="A14531" s="4" t="str">
        <f t="shared" si="454"/>
        <v>46254-POX24-gen1</v>
      </c>
      <c r="B14531" s="16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 t="shared" si="455"/>
        <v>2026-08</v>
      </c>
      <c r="J14531" s="7" t="str">
        <f>VLOOKUP(C14531,'[1]T. Apoyo Sistema'!$B$1:$C$89,2,0)</f>
        <v>SI</v>
      </c>
    </row>
    <row r="14532" spans="1:10" x14ac:dyDescent="0.25">
      <c r="A14532" s="4" t="str">
        <f t="shared" si="454"/>
        <v>46254-POX24-gen2</v>
      </c>
      <c r="B14532" s="16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 t="shared" si="455"/>
        <v>2026-08</v>
      </c>
      <c r="J14532" s="7" t="str">
        <f>VLOOKUP(C14532,'[1]T. Apoyo Sistema'!$B$1:$C$89,2,0)</f>
        <v>SI</v>
      </c>
    </row>
    <row r="14533" spans="1:10" x14ac:dyDescent="0.25">
      <c r="A14533" s="4" t="str">
        <f t="shared" si="454"/>
        <v>46254-POX24-psa1</v>
      </c>
      <c r="B14533" s="16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 t="shared" si="455"/>
        <v>2026-08</v>
      </c>
      <c r="J14533" s="7" t="str">
        <f>VLOOKUP(C14533,'[1]T. Apoyo Sistema'!$B$1:$C$89,2,0)</f>
        <v>SI</v>
      </c>
    </row>
    <row r="14534" spans="1:10" x14ac:dyDescent="0.25">
      <c r="A14534" s="4" t="str">
        <f t="shared" si="454"/>
        <v>46254-POX24-psa2</v>
      </c>
      <c r="B14534" s="16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 t="shared" si="455"/>
        <v>2026-08</v>
      </c>
      <c r="J14534" s="7" t="str">
        <f>VLOOKUP(C14534,'[1]T. Apoyo Sistema'!$B$1:$C$89,2,0)</f>
        <v>SI</v>
      </c>
    </row>
    <row r="14535" spans="1:10" x14ac:dyDescent="0.25">
      <c r="A14535" s="4" t="str">
        <f t="shared" si="454"/>
        <v>46254-POX24-psa3</v>
      </c>
      <c r="B14535" s="16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 t="shared" si="455"/>
        <v>2026-08</v>
      </c>
      <c r="J14535" s="7" t="str">
        <f>VLOOKUP(C14535,'[1]T. Apoyo Sistema'!$B$1:$C$89,2,0)</f>
        <v>SI</v>
      </c>
    </row>
    <row r="14536" spans="1:10" x14ac:dyDescent="0.25">
      <c r="A14536" s="4" t="str">
        <f t="shared" si="454"/>
        <v>46254-POX24-psa4</v>
      </c>
      <c r="B14536" s="16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 t="shared" si="455"/>
        <v>2026-08</v>
      </c>
      <c r="J14536" s="7" t="str">
        <f>VLOOKUP(C14536,'[1]T. Apoyo Sistema'!$B$1:$C$89,2,0)</f>
        <v>SI</v>
      </c>
    </row>
    <row r="14537" spans="1:10" x14ac:dyDescent="0.25">
      <c r="A14537" s="4" t="str">
        <f t="shared" si="454"/>
        <v>46254-POX24-sec1</v>
      </c>
      <c r="B14537" s="16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 t="shared" si="455"/>
        <v>2026-08</v>
      </c>
      <c r="J14537" s="7" t="str">
        <f>VLOOKUP(C14537,'[1]T. Apoyo Sistema'!$B$1:$C$89,2,0)</f>
        <v>SI</v>
      </c>
    </row>
    <row r="14538" spans="1:10" x14ac:dyDescent="0.25">
      <c r="A14538" s="4" t="str">
        <f t="shared" si="454"/>
        <v>46254-POX24-sec2</v>
      </c>
      <c r="B14538" s="16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 t="shared" si="455"/>
        <v>2026-08</v>
      </c>
      <c r="J14538" s="7" t="str">
        <f>VLOOKUP(C14538,'[1]T. Apoyo Sistema'!$B$1:$C$89,2,0)</f>
        <v>SI</v>
      </c>
    </row>
    <row r="14539" spans="1:10" x14ac:dyDescent="0.25">
      <c r="A14539" s="4" t="str">
        <f t="shared" si="454"/>
        <v>46254-POX25-bbd1</v>
      </c>
      <c r="B14539" s="16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 t="shared" si="455"/>
        <v>2026-08</v>
      </c>
      <c r="J14539" s="7" t="str">
        <f>VLOOKUP(C14539,'[1]T. Apoyo Sistema'!$B$1:$C$89,2,0)</f>
        <v>NO</v>
      </c>
    </row>
    <row r="14540" spans="1:10" x14ac:dyDescent="0.25">
      <c r="A14540" s="4" t="str">
        <f t="shared" si="454"/>
        <v>46254-POX25-bbd2</v>
      </c>
      <c r="B14540" s="16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 t="shared" si="455"/>
        <v>2026-08</v>
      </c>
      <c r="J14540" s="7" t="str">
        <f>VLOOKUP(C14540,'[1]T. Apoyo Sistema'!$B$1:$C$89,2,0)</f>
        <v>NO</v>
      </c>
    </row>
    <row r="14541" spans="1:10" x14ac:dyDescent="0.25">
      <c r="A14541" s="4" t="str">
        <f t="shared" si="454"/>
        <v>46254-POX25-com1</v>
      </c>
      <c r="B14541" s="16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 t="shared" si="455"/>
        <v>2026-08</v>
      </c>
      <c r="J14541" s="7" t="str">
        <f>VLOOKUP(C14541,'[1]T. Apoyo Sistema'!$B$1:$C$89,2,0)</f>
        <v>NO</v>
      </c>
    </row>
    <row r="14542" spans="1:10" x14ac:dyDescent="0.25">
      <c r="A14542" s="4" t="str">
        <f t="shared" si="454"/>
        <v>46254-POX25-com2</v>
      </c>
      <c r="B14542" s="16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 t="shared" si="455"/>
        <v>2026-08</v>
      </c>
      <c r="J14542" s="7" t="str">
        <f>VLOOKUP(C14542,'[1]T. Apoyo Sistema'!$B$1:$C$89,2,0)</f>
        <v>NO</v>
      </c>
    </row>
    <row r="14543" spans="1:10" x14ac:dyDescent="0.25">
      <c r="A14543" s="4" t="str">
        <f t="shared" si="454"/>
        <v>46254-POX25-com3</v>
      </c>
      <c r="B14543" s="16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 t="shared" si="455"/>
        <v>2026-08</v>
      </c>
      <c r="J14543" s="7" t="str">
        <f>VLOOKUP(C14543,'[1]T. Apoyo Sistema'!$B$1:$C$89,2,0)</f>
        <v>NO</v>
      </c>
    </row>
    <row r="14544" spans="1:10" x14ac:dyDescent="0.25">
      <c r="A14544" s="4" t="str">
        <f t="shared" si="454"/>
        <v>46254-POX25-com4</v>
      </c>
      <c r="B14544" s="16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 t="shared" si="455"/>
        <v>2026-08</v>
      </c>
      <c r="J14544" s="7" t="str">
        <f>VLOOKUP(C14544,'[1]T. Apoyo Sistema'!$B$1:$C$89,2,0)</f>
        <v>NO</v>
      </c>
    </row>
    <row r="14545" spans="1:10" x14ac:dyDescent="0.25">
      <c r="A14545" s="4" t="str">
        <f t="shared" si="454"/>
        <v>46254-POX25-gen1</v>
      </c>
      <c r="B14545" s="16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 t="shared" si="455"/>
        <v>2026-08</v>
      </c>
      <c r="J14545" s="7" t="str">
        <f>VLOOKUP(C14545,'[1]T. Apoyo Sistema'!$B$1:$C$89,2,0)</f>
        <v>NO</v>
      </c>
    </row>
    <row r="14546" spans="1:10" x14ac:dyDescent="0.25">
      <c r="A14546" s="4" t="str">
        <f t="shared" si="454"/>
        <v>46254-POX25-gen2</v>
      </c>
      <c r="B14546" s="16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 t="shared" si="455"/>
        <v>2026-08</v>
      </c>
      <c r="J14546" s="7" t="str">
        <f>VLOOKUP(C14546,'[1]T. Apoyo Sistema'!$B$1:$C$89,2,0)</f>
        <v>NO</v>
      </c>
    </row>
    <row r="14547" spans="1:10" x14ac:dyDescent="0.25">
      <c r="A14547" s="4" t="str">
        <f t="shared" si="454"/>
        <v>46254-POX25-psa1</v>
      </c>
      <c r="B14547" s="16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 t="shared" si="455"/>
        <v>2026-08</v>
      </c>
      <c r="J14547" s="7" t="str">
        <f>VLOOKUP(C14547,'[1]T. Apoyo Sistema'!$B$1:$C$89,2,0)</f>
        <v>NO</v>
      </c>
    </row>
    <row r="14548" spans="1:10" x14ac:dyDescent="0.25">
      <c r="A14548" s="4" t="str">
        <f t="shared" si="454"/>
        <v>46254-POX25-psa2</v>
      </c>
      <c r="B14548" s="16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 t="shared" si="455"/>
        <v>2026-08</v>
      </c>
      <c r="J14548" s="7" t="str">
        <f>VLOOKUP(C14548,'[1]T. Apoyo Sistema'!$B$1:$C$89,2,0)</f>
        <v>NO</v>
      </c>
    </row>
    <row r="14549" spans="1:10" x14ac:dyDescent="0.25">
      <c r="A14549" s="4" t="str">
        <f t="shared" si="454"/>
        <v>46254-POX25-psa3</v>
      </c>
      <c r="B14549" s="16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 t="shared" si="455"/>
        <v>2026-08</v>
      </c>
      <c r="J14549" s="7" t="str">
        <f>VLOOKUP(C14549,'[1]T. Apoyo Sistema'!$B$1:$C$89,2,0)</f>
        <v>NO</v>
      </c>
    </row>
    <row r="14550" spans="1:10" x14ac:dyDescent="0.25">
      <c r="A14550" s="4" t="str">
        <f t="shared" si="454"/>
        <v>46254-POX25-psa4</v>
      </c>
      <c r="B14550" s="16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 t="shared" si="455"/>
        <v>2026-08</v>
      </c>
      <c r="J14550" s="7" t="str">
        <f>VLOOKUP(C14550,'[1]T. Apoyo Sistema'!$B$1:$C$89,2,0)</f>
        <v>NO</v>
      </c>
    </row>
    <row r="14551" spans="1:10" x14ac:dyDescent="0.25">
      <c r="A14551" s="4" t="str">
        <f t="shared" si="454"/>
        <v>46254-POX25-sec1</v>
      </c>
      <c r="B14551" s="16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 t="shared" si="455"/>
        <v>2026-08</v>
      </c>
      <c r="J14551" s="7" t="str">
        <f>VLOOKUP(C14551,'[1]T. Apoyo Sistema'!$B$1:$C$89,2,0)</f>
        <v>NO</v>
      </c>
    </row>
    <row r="14552" spans="1:10" x14ac:dyDescent="0.25">
      <c r="A14552" s="4" t="str">
        <f t="shared" si="454"/>
        <v>46254-POX25-sec2</v>
      </c>
      <c r="B14552" s="16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 t="shared" si="455"/>
        <v>2026-08</v>
      </c>
      <c r="J14552" s="7" t="str">
        <f>VLOOKUP(C14552,'[1]T. Apoyo Sistema'!$B$1:$C$89,2,0)</f>
        <v>NO</v>
      </c>
    </row>
    <row r="14553" spans="1:10" x14ac:dyDescent="0.25">
      <c r="A14553" s="4" t="str">
        <f t="shared" si="454"/>
        <v>46254-POX26-bbd1</v>
      </c>
      <c r="B14553" s="16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 t="shared" si="455"/>
        <v>2026-08</v>
      </c>
      <c r="J14553" s="7" t="str">
        <f>VLOOKUP(C14553,'[1]T. Apoyo Sistema'!$B$1:$C$89,2,0)</f>
        <v>SI</v>
      </c>
    </row>
    <row r="14554" spans="1:10" x14ac:dyDescent="0.25">
      <c r="A14554" s="4" t="str">
        <f t="shared" si="454"/>
        <v>46254-POX26-bbd2</v>
      </c>
      <c r="B14554" s="16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 t="shared" si="455"/>
        <v>2026-08</v>
      </c>
      <c r="J14554" s="7" t="str">
        <f>VLOOKUP(C14554,'[1]T. Apoyo Sistema'!$B$1:$C$89,2,0)</f>
        <v>SI</v>
      </c>
    </row>
    <row r="14555" spans="1:10" x14ac:dyDescent="0.25">
      <c r="A14555" s="4" t="str">
        <f t="shared" si="454"/>
        <v>46254-POX26-com1</v>
      </c>
      <c r="B14555" s="16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 t="shared" si="455"/>
        <v>2026-08</v>
      </c>
      <c r="J14555" s="7" t="str">
        <f>VLOOKUP(C14555,'[1]T. Apoyo Sistema'!$B$1:$C$89,2,0)</f>
        <v>SI</v>
      </c>
    </row>
    <row r="14556" spans="1:10" x14ac:dyDescent="0.25">
      <c r="A14556" s="4" t="str">
        <f t="shared" si="454"/>
        <v>46254-POX26-com2</v>
      </c>
      <c r="B14556" s="16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 t="shared" si="455"/>
        <v>2026-08</v>
      </c>
      <c r="J14556" s="7" t="str">
        <f>VLOOKUP(C14556,'[1]T. Apoyo Sistema'!$B$1:$C$89,2,0)</f>
        <v>SI</v>
      </c>
    </row>
    <row r="14557" spans="1:10" x14ac:dyDescent="0.25">
      <c r="A14557" s="4" t="str">
        <f t="shared" si="454"/>
        <v>46254-POX26-com3</v>
      </c>
      <c r="B14557" s="16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 t="shared" si="455"/>
        <v>2026-08</v>
      </c>
      <c r="J14557" s="7" t="str">
        <f>VLOOKUP(C14557,'[1]T. Apoyo Sistema'!$B$1:$C$89,2,0)</f>
        <v>SI</v>
      </c>
    </row>
    <row r="14558" spans="1:10" x14ac:dyDescent="0.25">
      <c r="A14558" s="4" t="str">
        <f t="shared" si="454"/>
        <v>46254-POX26-com4</v>
      </c>
      <c r="B14558" s="16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 t="shared" si="455"/>
        <v>2026-08</v>
      </c>
      <c r="J14558" s="7" t="str">
        <f>VLOOKUP(C14558,'[1]T. Apoyo Sistema'!$B$1:$C$89,2,0)</f>
        <v>SI</v>
      </c>
    </row>
    <row r="14559" spans="1:10" x14ac:dyDescent="0.25">
      <c r="A14559" s="4" t="str">
        <f t="shared" si="454"/>
        <v>46254-POX26-gen1</v>
      </c>
      <c r="B14559" s="16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 t="shared" si="455"/>
        <v>2026-08</v>
      </c>
      <c r="J14559" s="7" t="str">
        <f>VLOOKUP(C14559,'[1]T. Apoyo Sistema'!$B$1:$C$89,2,0)</f>
        <v>SI</v>
      </c>
    </row>
    <row r="14560" spans="1:10" x14ac:dyDescent="0.25">
      <c r="A14560" s="4" t="str">
        <f t="shared" si="454"/>
        <v>46254-POX26-gen2</v>
      </c>
      <c r="B14560" s="16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 t="shared" si="455"/>
        <v>2026-08</v>
      </c>
      <c r="J14560" s="7" t="str">
        <f>VLOOKUP(C14560,'[1]T. Apoyo Sistema'!$B$1:$C$89,2,0)</f>
        <v>SI</v>
      </c>
    </row>
    <row r="14561" spans="1:10" x14ac:dyDescent="0.25">
      <c r="A14561" s="4" t="str">
        <f t="shared" si="454"/>
        <v>46254-POX26-psa1</v>
      </c>
      <c r="B14561" s="16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 t="shared" si="455"/>
        <v>2026-08</v>
      </c>
      <c r="J14561" s="7" t="str">
        <f>VLOOKUP(C14561,'[1]T. Apoyo Sistema'!$B$1:$C$89,2,0)</f>
        <v>SI</v>
      </c>
    </row>
    <row r="14562" spans="1:10" x14ac:dyDescent="0.25">
      <c r="A14562" s="4" t="str">
        <f t="shared" si="454"/>
        <v>46254-POX26-psa2</v>
      </c>
      <c r="B14562" s="16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 t="shared" si="455"/>
        <v>2026-08</v>
      </c>
      <c r="J14562" s="7" t="str">
        <f>VLOOKUP(C14562,'[1]T. Apoyo Sistema'!$B$1:$C$89,2,0)</f>
        <v>SI</v>
      </c>
    </row>
    <row r="14563" spans="1:10" x14ac:dyDescent="0.25">
      <c r="A14563" s="4" t="str">
        <f t="shared" si="454"/>
        <v>46254-POX26-psa3</v>
      </c>
      <c r="B14563" s="16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 t="shared" si="455"/>
        <v>2026-08</v>
      </c>
      <c r="J14563" s="7" t="str">
        <f>VLOOKUP(C14563,'[1]T. Apoyo Sistema'!$B$1:$C$89,2,0)</f>
        <v>SI</v>
      </c>
    </row>
    <row r="14564" spans="1:10" x14ac:dyDescent="0.25">
      <c r="A14564" s="4" t="str">
        <f t="shared" si="454"/>
        <v>46254-POX26-psa4</v>
      </c>
      <c r="B14564" s="16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 t="shared" si="455"/>
        <v>2026-08</v>
      </c>
      <c r="J14564" s="7" t="str">
        <f>VLOOKUP(C14564,'[1]T. Apoyo Sistema'!$B$1:$C$89,2,0)</f>
        <v>SI</v>
      </c>
    </row>
    <row r="14565" spans="1:10" x14ac:dyDescent="0.25">
      <c r="A14565" s="4" t="str">
        <f t="shared" si="454"/>
        <v>46254-POX26-sec1</v>
      </c>
      <c r="B14565" s="16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 t="shared" si="455"/>
        <v>2026-08</v>
      </c>
      <c r="J14565" s="7" t="str">
        <f>VLOOKUP(C14565,'[1]T. Apoyo Sistema'!$B$1:$C$89,2,0)</f>
        <v>SI</v>
      </c>
    </row>
    <row r="14566" spans="1:10" x14ac:dyDescent="0.25">
      <c r="A14566" s="4" t="str">
        <f t="shared" si="454"/>
        <v>46254-POX26-sec2</v>
      </c>
      <c r="B14566" s="16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 t="shared" si="455"/>
        <v>2026-08</v>
      </c>
      <c r="J14566" s="7" t="str">
        <f>VLOOKUP(C14566,'[1]T. Apoyo Sistema'!$B$1:$C$89,2,0)</f>
        <v>SI</v>
      </c>
    </row>
    <row r="14567" spans="1:10" x14ac:dyDescent="0.25">
      <c r="A14567" s="4" t="str">
        <f t="shared" si="454"/>
        <v>46254-POX27-bbd1</v>
      </c>
      <c r="B14567" s="16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 t="shared" si="455"/>
        <v>2026-08</v>
      </c>
      <c r="J14567" s="7" t="str">
        <f>VLOOKUP(C14567,'[1]T. Apoyo Sistema'!$B$1:$C$89,2,0)</f>
        <v>NO</v>
      </c>
    </row>
    <row r="14568" spans="1:10" x14ac:dyDescent="0.25">
      <c r="A14568" s="4" t="str">
        <f t="shared" si="454"/>
        <v>46254-POX27-bbd2</v>
      </c>
      <c r="B14568" s="16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 t="shared" si="455"/>
        <v>2026-08</v>
      </c>
      <c r="J14568" s="7" t="str">
        <f>VLOOKUP(C14568,'[1]T. Apoyo Sistema'!$B$1:$C$89,2,0)</f>
        <v>NO</v>
      </c>
    </row>
    <row r="14569" spans="1:10" x14ac:dyDescent="0.25">
      <c r="A14569" s="4" t="str">
        <f t="shared" si="454"/>
        <v>46254-POX27-com1</v>
      </c>
      <c r="B14569" s="16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 t="shared" si="455"/>
        <v>2026-08</v>
      </c>
      <c r="J14569" s="7" t="str">
        <f>VLOOKUP(C14569,'[1]T. Apoyo Sistema'!$B$1:$C$89,2,0)</f>
        <v>NO</v>
      </c>
    </row>
    <row r="14570" spans="1:10" x14ac:dyDescent="0.25">
      <c r="A14570" s="4" t="str">
        <f t="shared" si="454"/>
        <v>46254-POX27-com2</v>
      </c>
      <c r="B14570" s="16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 t="shared" si="455"/>
        <v>2026-08</v>
      </c>
      <c r="J14570" s="7" t="str">
        <f>VLOOKUP(C14570,'[1]T. Apoyo Sistema'!$B$1:$C$89,2,0)</f>
        <v>NO</v>
      </c>
    </row>
    <row r="14571" spans="1:10" x14ac:dyDescent="0.25">
      <c r="A14571" s="4" t="str">
        <f t="shared" si="454"/>
        <v>46254-POX27-com3</v>
      </c>
      <c r="B14571" s="16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 t="shared" si="455"/>
        <v>2026-08</v>
      </c>
      <c r="J14571" s="7" t="str">
        <f>VLOOKUP(C14571,'[1]T. Apoyo Sistema'!$B$1:$C$89,2,0)</f>
        <v>NO</v>
      </c>
    </row>
    <row r="14572" spans="1:10" x14ac:dyDescent="0.25">
      <c r="A14572" s="4" t="str">
        <f t="shared" si="454"/>
        <v>46254-POX27-com4</v>
      </c>
      <c r="B14572" s="16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 t="shared" si="455"/>
        <v>2026-08</v>
      </c>
      <c r="J14572" s="7" t="str">
        <f>VLOOKUP(C14572,'[1]T. Apoyo Sistema'!$B$1:$C$89,2,0)</f>
        <v>NO</v>
      </c>
    </row>
    <row r="14573" spans="1:10" x14ac:dyDescent="0.25">
      <c r="A14573" s="4" t="str">
        <f t="shared" si="454"/>
        <v>46254-POX27-gen1</v>
      </c>
      <c r="B14573" s="16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 t="shared" si="455"/>
        <v>2026-08</v>
      </c>
      <c r="J14573" s="7" t="str">
        <f>VLOOKUP(C14573,'[1]T. Apoyo Sistema'!$B$1:$C$89,2,0)</f>
        <v>NO</v>
      </c>
    </row>
    <row r="14574" spans="1:10" x14ac:dyDescent="0.25">
      <c r="A14574" s="4" t="str">
        <f t="shared" si="454"/>
        <v>46254-POX27-gen2</v>
      </c>
      <c r="B14574" s="16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 t="shared" si="455"/>
        <v>2026-08</v>
      </c>
      <c r="J14574" s="7" t="str">
        <f>VLOOKUP(C14574,'[1]T. Apoyo Sistema'!$B$1:$C$89,2,0)</f>
        <v>NO</v>
      </c>
    </row>
    <row r="14575" spans="1:10" x14ac:dyDescent="0.25">
      <c r="A14575" s="4" t="str">
        <f t="shared" si="454"/>
        <v>46254-POX27-psa1</v>
      </c>
      <c r="B14575" s="16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 t="shared" si="455"/>
        <v>2026-08</v>
      </c>
      <c r="J14575" s="7" t="str">
        <f>VLOOKUP(C14575,'[1]T. Apoyo Sistema'!$B$1:$C$89,2,0)</f>
        <v>NO</v>
      </c>
    </row>
    <row r="14576" spans="1:10" x14ac:dyDescent="0.25">
      <c r="A14576" s="4" t="str">
        <f t="shared" si="454"/>
        <v>46254-POX27-psa2</v>
      </c>
      <c r="B14576" s="16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 t="shared" si="455"/>
        <v>2026-08</v>
      </c>
      <c r="J14576" s="7" t="str">
        <f>VLOOKUP(C14576,'[1]T. Apoyo Sistema'!$B$1:$C$89,2,0)</f>
        <v>NO</v>
      </c>
    </row>
    <row r="14577" spans="1:10" x14ac:dyDescent="0.25">
      <c r="A14577" s="4" t="str">
        <f t="shared" si="454"/>
        <v>46254-POX27-psa3</v>
      </c>
      <c r="B14577" s="16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 t="shared" si="455"/>
        <v>2026-08</v>
      </c>
      <c r="J14577" s="7" t="str">
        <f>VLOOKUP(C14577,'[1]T. Apoyo Sistema'!$B$1:$C$89,2,0)</f>
        <v>NO</v>
      </c>
    </row>
    <row r="14578" spans="1:10" x14ac:dyDescent="0.25">
      <c r="A14578" s="4" t="str">
        <f t="shared" si="454"/>
        <v>46254-POX27-psa4</v>
      </c>
      <c r="B14578" s="16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 t="shared" si="455"/>
        <v>2026-08</v>
      </c>
      <c r="J14578" s="7" t="str">
        <f>VLOOKUP(C14578,'[1]T. Apoyo Sistema'!$B$1:$C$89,2,0)</f>
        <v>NO</v>
      </c>
    </row>
    <row r="14579" spans="1:10" x14ac:dyDescent="0.25">
      <c r="A14579" s="4" t="str">
        <f t="shared" si="454"/>
        <v>46254-POX27-sec1</v>
      </c>
      <c r="B14579" s="16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 t="shared" si="455"/>
        <v>2026-08</v>
      </c>
      <c r="J14579" s="7" t="str">
        <f>VLOOKUP(C14579,'[1]T. Apoyo Sistema'!$B$1:$C$89,2,0)</f>
        <v>NO</v>
      </c>
    </row>
    <row r="14580" spans="1:10" x14ac:dyDescent="0.25">
      <c r="A14580" s="4" t="str">
        <f t="shared" si="454"/>
        <v>46254-POX27-sec2</v>
      </c>
      <c r="B14580" s="16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 t="shared" si="455"/>
        <v>2026-08</v>
      </c>
      <c r="J14580" s="7" t="str">
        <f>VLOOKUP(C14580,'[1]T. Apoyo Sistema'!$B$1:$C$89,2,0)</f>
        <v>NO</v>
      </c>
    </row>
    <row r="14581" spans="1:10" x14ac:dyDescent="0.25">
      <c r="A14581" s="4" t="str">
        <f t="shared" si="454"/>
        <v>46254-POX28-bbd1</v>
      </c>
      <c r="B14581" s="16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 t="shared" si="455"/>
        <v>2026-08</v>
      </c>
      <c r="J14581" s="7" t="str">
        <f>VLOOKUP(C14581,'[1]T. Apoyo Sistema'!$B$1:$C$89,2,0)</f>
        <v>SI</v>
      </c>
    </row>
    <row r="14582" spans="1:10" x14ac:dyDescent="0.25">
      <c r="A14582" s="4" t="str">
        <f t="shared" si="454"/>
        <v>46254-POX28-bbd2</v>
      </c>
      <c r="B14582" s="16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 t="shared" si="455"/>
        <v>2026-08</v>
      </c>
      <c r="J14582" s="7" t="str">
        <f>VLOOKUP(C14582,'[1]T. Apoyo Sistema'!$B$1:$C$89,2,0)</f>
        <v>SI</v>
      </c>
    </row>
    <row r="14583" spans="1:10" x14ac:dyDescent="0.25">
      <c r="A14583" s="4" t="str">
        <f t="shared" si="454"/>
        <v>46254-POX28-com1</v>
      </c>
      <c r="B14583" s="16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 t="shared" si="455"/>
        <v>2026-08</v>
      </c>
      <c r="J14583" s="7" t="str">
        <f>VLOOKUP(C14583,'[1]T. Apoyo Sistema'!$B$1:$C$89,2,0)</f>
        <v>SI</v>
      </c>
    </row>
    <row r="14584" spans="1:10" x14ac:dyDescent="0.25">
      <c r="A14584" s="4" t="str">
        <f t="shared" si="454"/>
        <v>46254-POX28-com2</v>
      </c>
      <c r="B14584" s="16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 t="shared" si="455"/>
        <v>2026-08</v>
      </c>
      <c r="J14584" s="7" t="str">
        <f>VLOOKUP(C14584,'[1]T. Apoyo Sistema'!$B$1:$C$89,2,0)</f>
        <v>SI</v>
      </c>
    </row>
    <row r="14585" spans="1:10" x14ac:dyDescent="0.25">
      <c r="A14585" s="4" t="str">
        <f t="shared" si="454"/>
        <v>46254-POX28-com3</v>
      </c>
      <c r="B14585" s="16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 t="shared" si="455"/>
        <v>2026-08</v>
      </c>
      <c r="J14585" s="7" t="str">
        <f>VLOOKUP(C14585,'[1]T. Apoyo Sistema'!$B$1:$C$89,2,0)</f>
        <v>SI</v>
      </c>
    </row>
    <row r="14586" spans="1:10" x14ac:dyDescent="0.25">
      <c r="A14586" s="4" t="str">
        <f t="shared" si="454"/>
        <v>46254-POX28-com4</v>
      </c>
      <c r="B14586" s="16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 t="shared" si="455"/>
        <v>2026-08</v>
      </c>
      <c r="J14586" s="7" t="str">
        <f>VLOOKUP(C14586,'[1]T. Apoyo Sistema'!$B$1:$C$89,2,0)</f>
        <v>SI</v>
      </c>
    </row>
    <row r="14587" spans="1:10" x14ac:dyDescent="0.25">
      <c r="A14587" s="4" t="str">
        <f t="shared" si="454"/>
        <v>46254-POX28-gen1</v>
      </c>
      <c r="B14587" s="16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 t="shared" si="455"/>
        <v>2026-08</v>
      </c>
      <c r="J14587" s="7" t="str">
        <f>VLOOKUP(C14587,'[1]T. Apoyo Sistema'!$B$1:$C$89,2,0)</f>
        <v>SI</v>
      </c>
    </row>
    <row r="14588" spans="1:10" x14ac:dyDescent="0.25">
      <c r="A14588" s="4" t="str">
        <f t="shared" si="454"/>
        <v>46254-POX28-gen2</v>
      </c>
      <c r="B14588" s="16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 t="shared" si="455"/>
        <v>2026-08</v>
      </c>
      <c r="J14588" s="7" t="str">
        <f>VLOOKUP(C14588,'[1]T. Apoyo Sistema'!$B$1:$C$89,2,0)</f>
        <v>SI</v>
      </c>
    </row>
    <row r="14589" spans="1:10" x14ac:dyDescent="0.25">
      <c r="A14589" s="4" t="str">
        <f t="shared" si="454"/>
        <v>46254-POX28-psa1</v>
      </c>
      <c r="B14589" s="16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 t="shared" si="455"/>
        <v>2026-08</v>
      </c>
      <c r="J14589" s="7" t="str">
        <f>VLOOKUP(C14589,'[1]T. Apoyo Sistema'!$B$1:$C$89,2,0)</f>
        <v>SI</v>
      </c>
    </row>
    <row r="14590" spans="1:10" x14ac:dyDescent="0.25">
      <c r="A14590" s="4" t="str">
        <f t="shared" si="454"/>
        <v>46254-POX28-psa2</v>
      </c>
      <c r="B14590" s="16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 t="shared" si="455"/>
        <v>2026-08</v>
      </c>
      <c r="J14590" s="7" t="str">
        <f>VLOOKUP(C14590,'[1]T. Apoyo Sistema'!$B$1:$C$89,2,0)</f>
        <v>SI</v>
      </c>
    </row>
    <row r="14591" spans="1:10" x14ac:dyDescent="0.25">
      <c r="A14591" s="4" t="str">
        <f t="shared" si="454"/>
        <v>46254-POX28-psa3</v>
      </c>
      <c r="B14591" s="16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 t="shared" si="455"/>
        <v>2026-08</v>
      </c>
      <c r="J14591" s="7" t="str">
        <f>VLOOKUP(C14591,'[1]T. Apoyo Sistema'!$B$1:$C$89,2,0)</f>
        <v>SI</v>
      </c>
    </row>
    <row r="14592" spans="1:10" x14ac:dyDescent="0.25">
      <c r="A14592" s="4" t="str">
        <f t="shared" si="454"/>
        <v>46254-POX28-psa4</v>
      </c>
      <c r="B14592" s="16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 t="shared" si="455"/>
        <v>2026-08</v>
      </c>
      <c r="J14592" s="7" t="str">
        <f>VLOOKUP(C14592,'[1]T. Apoyo Sistema'!$B$1:$C$89,2,0)</f>
        <v>SI</v>
      </c>
    </row>
    <row r="14593" spans="1:10" x14ac:dyDescent="0.25">
      <c r="A14593" s="4" t="str">
        <f t="shared" si="454"/>
        <v>46254-POX28-sec1</v>
      </c>
      <c r="B14593" s="16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 t="shared" si="455"/>
        <v>2026-08</v>
      </c>
      <c r="J14593" s="7" t="str">
        <f>VLOOKUP(C14593,'[1]T. Apoyo Sistema'!$B$1:$C$89,2,0)</f>
        <v>SI</v>
      </c>
    </row>
    <row r="14594" spans="1:10" x14ac:dyDescent="0.25">
      <c r="A14594" s="4" t="str">
        <f t="shared" ref="A14594:A14657" si="456">CONCATENATE(B14594,"-",C14594,"-",D14594)</f>
        <v>46254-POX28-sec2</v>
      </c>
      <c r="B14594" s="16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 t="shared" ref="I14594:I14657" si="457">TEXT(B14594,"yyyy-mm")</f>
        <v>2026-08</v>
      </c>
      <c r="J14594" s="7" t="str">
        <f>VLOOKUP(C14594,'[1]T. Apoyo Sistema'!$B$1:$C$89,2,0)</f>
        <v>SI</v>
      </c>
    </row>
    <row r="14595" spans="1:10" x14ac:dyDescent="0.25">
      <c r="A14595" s="4" t="str">
        <f t="shared" si="456"/>
        <v>46254-POX29-bbd1</v>
      </c>
      <c r="B14595" s="16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 t="shared" si="457"/>
        <v>2026-08</v>
      </c>
      <c r="J14595" s="7" t="str">
        <f>VLOOKUP(C14595,'[1]T. Apoyo Sistema'!$B$1:$C$89,2,0)</f>
        <v>SI</v>
      </c>
    </row>
    <row r="14596" spans="1:10" x14ac:dyDescent="0.25">
      <c r="A14596" s="4" t="str">
        <f t="shared" si="456"/>
        <v>46254-POX29-bbd2</v>
      </c>
      <c r="B14596" s="16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 t="shared" si="457"/>
        <v>2026-08</v>
      </c>
      <c r="J14596" s="7" t="str">
        <f>VLOOKUP(C14596,'[1]T. Apoyo Sistema'!$B$1:$C$89,2,0)</f>
        <v>SI</v>
      </c>
    </row>
    <row r="14597" spans="1:10" x14ac:dyDescent="0.25">
      <c r="A14597" s="4" t="str">
        <f t="shared" si="456"/>
        <v>46254-POX29-com1</v>
      </c>
      <c r="B14597" s="16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 t="shared" si="457"/>
        <v>2026-08</v>
      </c>
      <c r="J14597" s="7" t="str">
        <f>VLOOKUP(C14597,'[1]T. Apoyo Sistema'!$B$1:$C$89,2,0)</f>
        <v>SI</v>
      </c>
    </row>
    <row r="14598" spans="1:10" x14ac:dyDescent="0.25">
      <c r="A14598" s="4" t="str">
        <f t="shared" si="456"/>
        <v>46254-POX29-com2</v>
      </c>
      <c r="B14598" s="16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 t="shared" si="457"/>
        <v>2026-08</v>
      </c>
      <c r="J14598" s="7" t="str">
        <f>VLOOKUP(C14598,'[1]T. Apoyo Sistema'!$B$1:$C$89,2,0)</f>
        <v>SI</v>
      </c>
    </row>
    <row r="14599" spans="1:10" x14ac:dyDescent="0.25">
      <c r="A14599" s="4" t="str">
        <f t="shared" si="456"/>
        <v>46254-POX29-com3</v>
      </c>
      <c r="B14599" s="16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 t="shared" si="457"/>
        <v>2026-08</v>
      </c>
      <c r="J14599" s="7" t="str">
        <f>VLOOKUP(C14599,'[1]T. Apoyo Sistema'!$B$1:$C$89,2,0)</f>
        <v>SI</v>
      </c>
    </row>
    <row r="14600" spans="1:10" x14ac:dyDescent="0.25">
      <c r="A14600" s="4" t="str">
        <f t="shared" si="456"/>
        <v>46254-POX29-com4</v>
      </c>
      <c r="B14600" s="16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 t="shared" si="457"/>
        <v>2026-08</v>
      </c>
      <c r="J14600" s="7" t="str">
        <f>VLOOKUP(C14600,'[1]T. Apoyo Sistema'!$B$1:$C$89,2,0)</f>
        <v>SI</v>
      </c>
    </row>
    <row r="14601" spans="1:10" x14ac:dyDescent="0.25">
      <c r="A14601" s="4" t="str">
        <f t="shared" si="456"/>
        <v>46254-POX29-gen1</v>
      </c>
      <c r="B14601" s="16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 t="shared" si="457"/>
        <v>2026-08</v>
      </c>
      <c r="J14601" s="7" t="str">
        <f>VLOOKUP(C14601,'[1]T. Apoyo Sistema'!$B$1:$C$89,2,0)</f>
        <v>SI</v>
      </c>
    </row>
    <row r="14602" spans="1:10" x14ac:dyDescent="0.25">
      <c r="A14602" s="4" t="str">
        <f t="shared" si="456"/>
        <v>46254-POX29-gen2</v>
      </c>
      <c r="B14602" s="16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 t="shared" si="457"/>
        <v>2026-08</v>
      </c>
      <c r="J14602" s="7" t="str">
        <f>VLOOKUP(C14602,'[1]T. Apoyo Sistema'!$B$1:$C$89,2,0)</f>
        <v>SI</v>
      </c>
    </row>
    <row r="14603" spans="1:10" x14ac:dyDescent="0.25">
      <c r="A14603" s="4" t="str">
        <f t="shared" si="456"/>
        <v>46254-POX29-psa1</v>
      </c>
      <c r="B14603" s="16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 t="shared" si="457"/>
        <v>2026-08</v>
      </c>
      <c r="J14603" s="7" t="str">
        <f>VLOOKUP(C14603,'[1]T. Apoyo Sistema'!$B$1:$C$89,2,0)</f>
        <v>SI</v>
      </c>
    </row>
    <row r="14604" spans="1:10" x14ac:dyDescent="0.25">
      <c r="A14604" s="4" t="str">
        <f t="shared" si="456"/>
        <v>46254-POX29-psa2</v>
      </c>
      <c r="B14604" s="16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 t="shared" si="457"/>
        <v>2026-08</v>
      </c>
      <c r="J14604" s="7" t="str">
        <f>VLOOKUP(C14604,'[1]T. Apoyo Sistema'!$B$1:$C$89,2,0)</f>
        <v>SI</v>
      </c>
    </row>
    <row r="14605" spans="1:10" x14ac:dyDescent="0.25">
      <c r="A14605" s="4" t="str">
        <f t="shared" si="456"/>
        <v>46254-POX29-psa3</v>
      </c>
      <c r="B14605" s="16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 t="shared" si="457"/>
        <v>2026-08</v>
      </c>
      <c r="J14605" s="7" t="str">
        <f>VLOOKUP(C14605,'[1]T. Apoyo Sistema'!$B$1:$C$89,2,0)</f>
        <v>SI</v>
      </c>
    </row>
    <row r="14606" spans="1:10" x14ac:dyDescent="0.25">
      <c r="A14606" s="4" t="str">
        <f t="shared" si="456"/>
        <v>46254-POX29-psa4</v>
      </c>
      <c r="B14606" s="16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 t="shared" si="457"/>
        <v>2026-08</v>
      </c>
      <c r="J14606" s="7" t="str">
        <f>VLOOKUP(C14606,'[1]T. Apoyo Sistema'!$B$1:$C$89,2,0)</f>
        <v>SI</v>
      </c>
    </row>
    <row r="14607" spans="1:10" x14ac:dyDescent="0.25">
      <c r="A14607" s="4" t="str">
        <f t="shared" si="456"/>
        <v>46254-POX29-sec1</v>
      </c>
      <c r="B14607" s="16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 t="shared" si="457"/>
        <v>2026-08</v>
      </c>
      <c r="J14607" s="7" t="str">
        <f>VLOOKUP(C14607,'[1]T. Apoyo Sistema'!$B$1:$C$89,2,0)</f>
        <v>SI</v>
      </c>
    </row>
    <row r="14608" spans="1:10" x14ac:dyDescent="0.25">
      <c r="A14608" s="4" t="str">
        <f t="shared" si="456"/>
        <v>46254-POX29-sec2</v>
      </c>
      <c r="B14608" s="16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 t="shared" si="457"/>
        <v>2026-08</v>
      </c>
      <c r="J14608" s="7" t="str">
        <f>VLOOKUP(C14608,'[1]T. Apoyo Sistema'!$B$1:$C$89,2,0)</f>
        <v>SI</v>
      </c>
    </row>
    <row r="14609" spans="1:10" x14ac:dyDescent="0.25">
      <c r="A14609" s="4" t="str">
        <f t="shared" si="456"/>
        <v>46254-POX3-bbd1</v>
      </c>
      <c r="B14609" s="16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 t="shared" si="457"/>
        <v>2026-08</v>
      </c>
      <c r="J14609" s="7" t="str">
        <f>VLOOKUP(C14609,'[1]T. Apoyo Sistema'!$B$1:$C$89,2,0)</f>
        <v>SI</v>
      </c>
    </row>
    <row r="14610" spans="1:10" x14ac:dyDescent="0.25">
      <c r="A14610" s="4" t="str">
        <f t="shared" si="456"/>
        <v>46254-POX3-bbd2</v>
      </c>
      <c r="B14610" s="16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 t="shared" si="457"/>
        <v>2026-08</v>
      </c>
      <c r="J14610" s="7" t="str">
        <f>VLOOKUP(C14610,'[1]T. Apoyo Sistema'!$B$1:$C$89,2,0)</f>
        <v>SI</v>
      </c>
    </row>
    <row r="14611" spans="1:10" x14ac:dyDescent="0.25">
      <c r="A14611" s="4" t="str">
        <f t="shared" si="456"/>
        <v>46254-POX3-com1</v>
      </c>
      <c r="B14611" s="16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 t="shared" si="457"/>
        <v>2026-08</v>
      </c>
      <c r="J14611" s="7" t="str">
        <f>VLOOKUP(C14611,'[1]T. Apoyo Sistema'!$B$1:$C$89,2,0)</f>
        <v>SI</v>
      </c>
    </row>
    <row r="14612" spans="1:10" x14ac:dyDescent="0.25">
      <c r="A14612" s="4" t="str">
        <f t="shared" si="456"/>
        <v>46254-POX3-com2</v>
      </c>
      <c r="B14612" s="16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 t="shared" si="457"/>
        <v>2026-08</v>
      </c>
      <c r="J14612" s="7" t="str">
        <f>VLOOKUP(C14612,'[1]T. Apoyo Sistema'!$B$1:$C$89,2,0)</f>
        <v>SI</v>
      </c>
    </row>
    <row r="14613" spans="1:10" x14ac:dyDescent="0.25">
      <c r="A14613" s="4" t="str">
        <f t="shared" si="456"/>
        <v>46254-POX3-com3</v>
      </c>
      <c r="B14613" s="16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 t="shared" si="457"/>
        <v>2026-08</v>
      </c>
      <c r="J14613" s="7" t="str">
        <f>VLOOKUP(C14613,'[1]T. Apoyo Sistema'!$B$1:$C$89,2,0)</f>
        <v>SI</v>
      </c>
    </row>
    <row r="14614" spans="1:10" x14ac:dyDescent="0.25">
      <c r="A14614" s="4" t="str">
        <f t="shared" si="456"/>
        <v>46254-POX3-com4</v>
      </c>
      <c r="B14614" s="16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 t="shared" si="457"/>
        <v>2026-08</v>
      </c>
      <c r="J14614" s="7" t="str">
        <f>VLOOKUP(C14614,'[1]T. Apoyo Sistema'!$B$1:$C$89,2,0)</f>
        <v>SI</v>
      </c>
    </row>
    <row r="14615" spans="1:10" x14ac:dyDescent="0.25">
      <c r="A14615" s="4" t="str">
        <f t="shared" si="456"/>
        <v>46254-POX3-gen1</v>
      </c>
      <c r="B14615" s="16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 t="shared" si="457"/>
        <v>2026-08</v>
      </c>
      <c r="J14615" s="7" t="str">
        <f>VLOOKUP(C14615,'[1]T. Apoyo Sistema'!$B$1:$C$89,2,0)</f>
        <v>SI</v>
      </c>
    </row>
    <row r="14616" spans="1:10" x14ac:dyDescent="0.25">
      <c r="A14616" s="4" t="str">
        <f t="shared" si="456"/>
        <v>46254-POX3-gen2</v>
      </c>
      <c r="B14616" s="16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 t="shared" si="457"/>
        <v>2026-08</v>
      </c>
      <c r="J14616" s="7" t="str">
        <f>VLOOKUP(C14616,'[1]T. Apoyo Sistema'!$B$1:$C$89,2,0)</f>
        <v>SI</v>
      </c>
    </row>
    <row r="14617" spans="1:10" x14ac:dyDescent="0.25">
      <c r="A14617" s="4" t="str">
        <f t="shared" si="456"/>
        <v>46254-POX3-psa1</v>
      </c>
      <c r="B14617" s="16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 t="shared" si="457"/>
        <v>2026-08</v>
      </c>
      <c r="J14617" s="7" t="str">
        <f>VLOOKUP(C14617,'[1]T. Apoyo Sistema'!$B$1:$C$89,2,0)</f>
        <v>SI</v>
      </c>
    </row>
    <row r="14618" spans="1:10" x14ac:dyDescent="0.25">
      <c r="A14618" s="4" t="str">
        <f t="shared" si="456"/>
        <v>46254-POX3-psa2</v>
      </c>
      <c r="B14618" s="16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 t="shared" si="457"/>
        <v>2026-08</v>
      </c>
      <c r="J14618" s="7" t="str">
        <f>VLOOKUP(C14618,'[1]T. Apoyo Sistema'!$B$1:$C$89,2,0)</f>
        <v>SI</v>
      </c>
    </row>
    <row r="14619" spans="1:10" x14ac:dyDescent="0.25">
      <c r="A14619" s="4" t="str">
        <f t="shared" si="456"/>
        <v>46254-POX3-psa3</v>
      </c>
      <c r="B14619" s="16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 t="shared" si="457"/>
        <v>2026-08</v>
      </c>
      <c r="J14619" s="7" t="str">
        <f>VLOOKUP(C14619,'[1]T. Apoyo Sistema'!$B$1:$C$89,2,0)</f>
        <v>SI</v>
      </c>
    </row>
    <row r="14620" spans="1:10" x14ac:dyDescent="0.25">
      <c r="A14620" s="4" t="str">
        <f t="shared" si="456"/>
        <v>46254-POX3-psa4</v>
      </c>
      <c r="B14620" s="16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 t="shared" si="457"/>
        <v>2026-08</v>
      </c>
      <c r="J14620" s="7" t="str">
        <f>VLOOKUP(C14620,'[1]T. Apoyo Sistema'!$B$1:$C$89,2,0)</f>
        <v>SI</v>
      </c>
    </row>
    <row r="14621" spans="1:10" x14ac:dyDescent="0.25">
      <c r="A14621" s="4" t="str">
        <f t="shared" si="456"/>
        <v>46254-POX3-sec1</v>
      </c>
      <c r="B14621" s="16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 t="shared" si="457"/>
        <v>2026-08</v>
      </c>
      <c r="J14621" s="7" t="str">
        <f>VLOOKUP(C14621,'[1]T. Apoyo Sistema'!$B$1:$C$89,2,0)</f>
        <v>SI</v>
      </c>
    </row>
    <row r="14622" spans="1:10" x14ac:dyDescent="0.25">
      <c r="A14622" s="4" t="str">
        <f t="shared" si="456"/>
        <v>46254-POX3-sec2</v>
      </c>
      <c r="B14622" s="16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 t="shared" si="457"/>
        <v>2026-08</v>
      </c>
      <c r="J14622" s="7" t="str">
        <f>VLOOKUP(C14622,'[1]T. Apoyo Sistema'!$B$1:$C$89,2,0)</f>
        <v>SI</v>
      </c>
    </row>
    <row r="14623" spans="1:10" x14ac:dyDescent="0.25">
      <c r="A14623" s="4" t="str">
        <f t="shared" si="456"/>
        <v>46254-POX30-bbd1</v>
      </c>
      <c r="B14623" s="16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 t="shared" si="457"/>
        <v>2026-08</v>
      </c>
      <c r="J14623" s="7" t="str">
        <f>VLOOKUP(C14623,'[1]T. Apoyo Sistema'!$B$1:$C$89,2,0)</f>
        <v>SI</v>
      </c>
    </row>
    <row r="14624" spans="1:10" x14ac:dyDescent="0.25">
      <c r="A14624" s="4" t="str">
        <f t="shared" si="456"/>
        <v>46254-POX30-bbd2</v>
      </c>
      <c r="B14624" s="16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 t="shared" si="457"/>
        <v>2026-08</v>
      </c>
      <c r="J14624" s="7" t="str">
        <f>VLOOKUP(C14624,'[1]T. Apoyo Sistema'!$B$1:$C$89,2,0)</f>
        <v>SI</v>
      </c>
    </row>
    <row r="14625" spans="1:10" x14ac:dyDescent="0.25">
      <c r="A14625" s="4" t="str">
        <f t="shared" si="456"/>
        <v>46254-POX30-com1</v>
      </c>
      <c r="B14625" s="16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 t="shared" si="457"/>
        <v>2026-08</v>
      </c>
      <c r="J14625" s="7" t="str">
        <f>VLOOKUP(C14625,'[1]T. Apoyo Sistema'!$B$1:$C$89,2,0)</f>
        <v>SI</v>
      </c>
    </row>
    <row r="14626" spans="1:10" x14ac:dyDescent="0.25">
      <c r="A14626" s="4" t="str">
        <f t="shared" si="456"/>
        <v>46254-POX30-com2</v>
      </c>
      <c r="B14626" s="16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 t="shared" si="457"/>
        <v>2026-08</v>
      </c>
      <c r="J14626" s="7" t="str">
        <f>VLOOKUP(C14626,'[1]T. Apoyo Sistema'!$B$1:$C$89,2,0)</f>
        <v>SI</v>
      </c>
    </row>
    <row r="14627" spans="1:10" x14ac:dyDescent="0.25">
      <c r="A14627" s="4" t="str">
        <f t="shared" si="456"/>
        <v>46254-POX30-com3</v>
      </c>
      <c r="B14627" s="16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 t="shared" si="457"/>
        <v>2026-08</v>
      </c>
      <c r="J14627" s="7" t="str">
        <f>VLOOKUP(C14627,'[1]T. Apoyo Sistema'!$B$1:$C$89,2,0)</f>
        <v>SI</v>
      </c>
    </row>
    <row r="14628" spans="1:10" x14ac:dyDescent="0.25">
      <c r="A14628" s="4" t="str">
        <f t="shared" si="456"/>
        <v>46254-POX30-com4</v>
      </c>
      <c r="B14628" s="16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 t="shared" si="457"/>
        <v>2026-08</v>
      </c>
      <c r="J14628" s="7" t="str">
        <f>VLOOKUP(C14628,'[1]T. Apoyo Sistema'!$B$1:$C$89,2,0)</f>
        <v>SI</v>
      </c>
    </row>
    <row r="14629" spans="1:10" x14ac:dyDescent="0.25">
      <c r="A14629" s="4" t="str">
        <f t="shared" si="456"/>
        <v>46254-POX30-gen1</v>
      </c>
      <c r="B14629" s="16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 t="shared" si="457"/>
        <v>2026-08</v>
      </c>
      <c r="J14629" s="7" t="str">
        <f>VLOOKUP(C14629,'[1]T. Apoyo Sistema'!$B$1:$C$89,2,0)</f>
        <v>SI</v>
      </c>
    </row>
    <row r="14630" spans="1:10" x14ac:dyDescent="0.25">
      <c r="A14630" s="4" t="str">
        <f t="shared" si="456"/>
        <v>46254-POX30-gen2</v>
      </c>
      <c r="B14630" s="16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 t="shared" si="457"/>
        <v>2026-08</v>
      </c>
      <c r="J14630" s="7" t="str">
        <f>VLOOKUP(C14630,'[1]T. Apoyo Sistema'!$B$1:$C$89,2,0)</f>
        <v>SI</v>
      </c>
    </row>
    <row r="14631" spans="1:10" x14ac:dyDescent="0.25">
      <c r="A14631" s="4" t="str">
        <f t="shared" si="456"/>
        <v>46254-POX30-psa1</v>
      </c>
      <c r="B14631" s="16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 t="shared" si="457"/>
        <v>2026-08</v>
      </c>
      <c r="J14631" s="7" t="str">
        <f>VLOOKUP(C14631,'[1]T. Apoyo Sistema'!$B$1:$C$89,2,0)</f>
        <v>SI</v>
      </c>
    </row>
    <row r="14632" spans="1:10" x14ac:dyDescent="0.25">
      <c r="A14632" s="4" t="str">
        <f t="shared" si="456"/>
        <v>46254-POX30-psa2</v>
      </c>
      <c r="B14632" s="16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 t="shared" si="457"/>
        <v>2026-08</v>
      </c>
      <c r="J14632" s="7" t="str">
        <f>VLOOKUP(C14632,'[1]T. Apoyo Sistema'!$B$1:$C$89,2,0)</f>
        <v>SI</v>
      </c>
    </row>
    <row r="14633" spans="1:10" x14ac:dyDescent="0.25">
      <c r="A14633" s="4" t="str">
        <f t="shared" si="456"/>
        <v>46254-POX30-psa3</v>
      </c>
      <c r="B14633" s="16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 t="shared" si="457"/>
        <v>2026-08</v>
      </c>
      <c r="J14633" s="7" t="str">
        <f>VLOOKUP(C14633,'[1]T. Apoyo Sistema'!$B$1:$C$89,2,0)</f>
        <v>SI</v>
      </c>
    </row>
    <row r="14634" spans="1:10" x14ac:dyDescent="0.25">
      <c r="A14634" s="4" t="str">
        <f t="shared" si="456"/>
        <v>46254-POX30-psa4</v>
      </c>
      <c r="B14634" s="16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 t="shared" si="457"/>
        <v>2026-08</v>
      </c>
      <c r="J14634" s="7" t="str">
        <f>VLOOKUP(C14634,'[1]T. Apoyo Sistema'!$B$1:$C$89,2,0)</f>
        <v>SI</v>
      </c>
    </row>
    <row r="14635" spans="1:10" x14ac:dyDescent="0.25">
      <c r="A14635" s="4" t="str">
        <f t="shared" si="456"/>
        <v>46254-POX30-sec1</v>
      </c>
      <c r="B14635" s="16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 t="shared" si="457"/>
        <v>2026-08</v>
      </c>
      <c r="J14635" s="7" t="str">
        <f>VLOOKUP(C14635,'[1]T. Apoyo Sistema'!$B$1:$C$89,2,0)</f>
        <v>SI</v>
      </c>
    </row>
    <row r="14636" spans="1:10" x14ac:dyDescent="0.25">
      <c r="A14636" s="4" t="str">
        <f t="shared" si="456"/>
        <v>46254-POX30-sec2</v>
      </c>
      <c r="B14636" s="16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 t="shared" si="457"/>
        <v>2026-08</v>
      </c>
      <c r="J14636" s="7" t="str">
        <f>VLOOKUP(C14636,'[1]T. Apoyo Sistema'!$B$1:$C$89,2,0)</f>
        <v>SI</v>
      </c>
    </row>
    <row r="14637" spans="1:10" x14ac:dyDescent="0.25">
      <c r="A14637" s="4" t="str">
        <f t="shared" si="456"/>
        <v>46254-POX31-bbd1</v>
      </c>
      <c r="B14637" s="16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 t="shared" si="457"/>
        <v>2026-08</v>
      </c>
      <c r="J14637" s="7" t="str">
        <f>VLOOKUP(C14637,'[1]T. Apoyo Sistema'!$B$1:$C$89,2,0)</f>
        <v>SI</v>
      </c>
    </row>
    <row r="14638" spans="1:10" x14ac:dyDescent="0.25">
      <c r="A14638" s="4" t="str">
        <f t="shared" si="456"/>
        <v>46254-POX31-bbd2</v>
      </c>
      <c r="B14638" s="16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 t="shared" si="457"/>
        <v>2026-08</v>
      </c>
      <c r="J14638" s="7" t="str">
        <f>VLOOKUP(C14638,'[1]T. Apoyo Sistema'!$B$1:$C$89,2,0)</f>
        <v>SI</v>
      </c>
    </row>
    <row r="14639" spans="1:10" x14ac:dyDescent="0.25">
      <c r="A14639" s="4" t="str">
        <f t="shared" si="456"/>
        <v>46254-POX31-com1</v>
      </c>
      <c r="B14639" s="16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 t="shared" si="457"/>
        <v>2026-08</v>
      </c>
      <c r="J14639" s="7" t="str">
        <f>VLOOKUP(C14639,'[1]T. Apoyo Sistema'!$B$1:$C$89,2,0)</f>
        <v>SI</v>
      </c>
    </row>
    <row r="14640" spans="1:10" x14ac:dyDescent="0.25">
      <c r="A14640" s="4" t="str">
        <f t="shared" si="456"/>
        <v>46254-POX31-com2</v>
      </c>
      <c r="B14640" s="16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 t="shared" si="457"/>
        <v>2026-08</v>
      </c>
      <c r="J14640" s="7" t="str">
        <f>VLOOKUP(C14640,'[1]T. Apoyo Sistema'!$B$1:$C$89,2,0)</f>
        <v>SI</v>
      </c>
    </row>
    <row r="14641" spans="1:10" x14ac:dyDescent="0.25">
      <c r="A14641" s="4" t="str">
        <f t="shared" si="456"/>
        <v>46254-POX31-com3</v>
      </c>
      <c r="B14641" s="16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 t="shared" si="457"/>
        <v>2026-08</v>
      </c>
      <c r="J14641" s="7" t="str">
        <f>VLOOKUP(C14641,'[1]T. Apoyo Sistema'!$B$1:$C$89,2,0)</f>
        <v>SI</v>
      </c>
    </row>
    <row r="14642" spans="1:10" x14ac:dyDescent="0.25">
      <c r="A14642" s="4" t="str">
        <f t="shared" si="456"/>
        <v>46254-POX31-com4</v>
      </c>
      <c r="B14642" s="16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 t="shared" si="457"/>
        <v>2026-08</v>
      </c>
      <c r="J14642" s="7" t="str">
        <f>VLOOKUP(C14642,'[1]T. Apoyo Sistema'!$B$1:$C$89,2,0)</f>
        <v>SI</v>
      </c>
    </row>
    <row r="14643" spans="1:10" x14ac:dyDescent="0.25">
      <c r="A14643" s="4" t="str">
        <f t="shared" si="456"/>
        <v>46254-POX31-gen1</v>
      </c>
      <c r="B14643" s="16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 t="shared" si="457"/>
        <v>2026-08</v>
      </c>
      <c r="J14643" s="7" t="str">
        <f>VLOOKUP(C14643,'[1]T. Apoyo Sistema'!$B$1:$C$89,2,0)</f>
        <v>SI</v>
      </c>
    </row>
    <row r="14644" spans="1:10" x14ac:dyDescent="0.25">
      <c r="A14644" s="4" t="str">
        <f t="shared" si="456"/>
        <v>46254-POX31-gen2</v>
      </c>
      <c r="B14644" s="16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 t="shared" si="457"/>
        <v>2026-08</v>
      </c>
      <c r="J14644" s="7" t="str">
        <f>VLOOKUP(C14644,'[1]T. Apoyo Sistema'!$B$1:$C$89,2,0)</f>
        <v>SI</v>
      </c>
    </row>
    <row r="14645" spans="1:10" x14ac:dyDescent="0.25">
      <c r="A14645" s="4" t="str">
        <f t="shared" si="456"/>
        <v>46254-POX31-psa1</v>
      </c>
      <c r="B14645" s="16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 t="shared" si="457"/>
        <v>2026-08</v>
      </c>
      <c r="J14645" s="7" t="str">
        <f>VLOOKUP(C14645,'[1]T. Apoyo Sistema'!$B$1:$C$89,2,0)</f>
        <v>SI</v>
      </c>
    </row>
    <row r="14646" spans="1:10" x14ac:dyDescent="0.25">
      <c r="A14646" s="4" t="str">
        <f t="shared" si="456"/>
        <v>46254-POX31-psa2</v>
      </c>
      <c r="B14646" s="16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 t="shared" si="457"/>
        <v>2026-08</v>
      </c>
      <c r="J14646" s="7" t="str">
        <f>VLOOKUP(C14646,'[1]T. Apoyo Sistema'!$B$1:$C$89,2,0)</f>
        <v>SI</v>
      </c>
    </row>
    <row r="14647" spans="1:10" x14ac:dyDescent="0.25">
      <c r="A14647" s="4" t="str">
        <f t="shared" si="456"/>
        <v>46254-POX31-psa3</v>
      </c>
      <c r="B14647" s="16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 t="shared" si="457"/>
        <v>2026-08</v>
      </c>
      <c r="J14647" s="7" t="str">
        <f>VLOOKUP(C14647,'[1]T. Apoyo Sistema'!$B$1:$C$89,2,0)</f>
        <v>SI</v>
      </c>
    </row>
    <row r="14648" spans="1:10" x14ac:dyDescent="0.25">
      <c r="A14648" s="4" t="str">
        <f t="shared" si="456"/>
        <v>46254-POX31-psa4</v>
      </c>
      <c r="B14648" s="16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 t="shared" si="457"/>
        <v>2026-08</v>
      </c>
      <c r="J14648" s="7" t="str">
        <f>VLOOKUP(C14648,'[1]T. Apoyo Sistema'!$B$1:$C$89,2,0)</f>
        <v>SI</v>
      </c>
    </row>
    <row r="14649" spans="1:10" x14ac:dyDescent="0.25">
      <c r="A14649" s="4" t="str">
        <f t="shared" si="456"/>
        <v>46254-POX31-sec1</v>
      </c>
      <c r="B14649" s="16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 t="shared" si="457"/>
        <v>2026-08</v>
      </c>
      <c r="J14649" s="7" t="str">
        <f>VLOOKUP(C14649,'[1]T. Apoyo Sistema'!$B$1:$C$89,2,0)</f>
        <v>SI</v>
      </c>
    </row>
    <row r="14650" spans="1:10" x14ac:dyDescent="0.25">
      <c r="A14650" s="4" t="str">
        <f t="shared" si="456"/>
        <v>46254-POX31-sec2</v>
      </c>
      <c r="B14650" s="16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 t="shared" si="457"/>
        <v>2026-08</v>
      </c>
      <c r="J14650" s="7" t="str">
        <f>VLOOKUP(C14650,'[1]T. Apoyo Sistema'!$B$1:$C$89,2,0)</f>
        <v>SI</v>
      </c>
    </row>
    <row r="14651" spans="1:10" x14ac:dyDescent="0.25">
      <c r="A14651" s="4" t="str">
        <f t="shared" si="456"/>
        <v>46254-POX33-bbd1</v>
      </c>
      <c r="B14651" s="16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 t="shared" si="457"/>
        <v>2026-08</v>
      </c>
      <c r="J14651" s="7" t="str">
        <f>VLOOKUP(C14651,'[1]T. Apoyo Sistema'!$B$1:$C$89,2,0)</f>
        <v>SI</v>
      </c>
    </row>
    <row r="14652" spans="1:10" x14ac:dyDescent="0.25">
      <c r="A14652" s="4" t="str">
        <f t="shared" si="456"/>
        <v>46254-POX33-bbd2</v>
      </c>
      <c r="B14652" s="16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 t="shared" si="457"/>
        <v>2026-08</v>
      </c>
      <c r="J14652" s="7" t="str">
        <f>VLOOKUP(C14652,'[1]T. Apoyo Sistema'!$B$1:$C$89,2,0)</f>
        <v>SI</v>
      </c>
    </row>
    <row r="14653" spans="1:10" x14ac:dyDescent="0.25">
      <c r="A14653" s="4" t="str">
        <f t="shared" si="456"/>
        <v>46254-POX33-com1</v>
      </c>
      <c r="B14653" s="16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 t="shared" si="457"/>
        <v>2026-08</v>
      </c>
      <c r="J14653" s="7" t="str">
        <f>VLOOKUP(C14653,'[1]T. Apoyo Sistema'!$B$1:$C$89,2,0)</f>
        <v>SI</v>
      </c>
    </row>
    <row r="14654" spans="1:10" x14ac:dyDescent="0.25">
      <c r="A14654" s="4" t="str">
        <f t="shared" si="456"/>
        <v>46254-POX33-com2</v>
      </c>
      <c r="B14654" s="16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 t="shared" si="457"/>
        <v>2026-08</v>
      </c>
      <c r="J14654" s="7" t="str">
        <f>VLOOKUP(C14654,'[1]T. Apoyo Sistema'!$B$1:$C$89,2,0)</f>
        <v>SI</v>
      </c>
    </row>
    <row r="14655" spans="1:10" x14ac:dyDescent="0.25">
      <c r="A14655" s="4" t="str">
        <f t="shared" si="456"/>
        <v>46254-POX33-com3</v>
      </c>
      <c r="B14655" s="16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 t="shared" si="457"/>
        <v>2026-08</v>
      </c>
      <c r="J14655" s="7" t="str">
        <f>VLOOKUP(C14655,'[1]T. Apoyo Sistema'!$B$1:$C$89,2,0)</f>
        <v>SI</v>
      </c>
    </row>
    <row r="14656" spans="1:10" x14ac:dyDescent="0.25">
      <c r="A14656" s="4" t="str">
        <f t="shared" si="456"/>
        <v>46254-POX33-com4</v>
      </c>
      <c r="B14656" s="16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 t="shared" si="457"/>
        <v>2026-08</v>
      </c>
      <c r="J14656" s="7" t="str">
        <f>VLOOKUP(C14656,'[1]T. Apoyo Sistema'!$B$1:$C$89,2,0)</f>
        <v>SI</v>
      </c>
    </row>
    <row r="14657" spans="1:10" x14ac:dyDescent="0.25">
      <c r="A14657" s="4" t="str">
        <f t="shared" si="456"/>
        <v>46254-POX33-gen1</v>
      </c>
      <c r="B14657" s="16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 t="shared" si="457"/>
        <v>2026-08</v>
      </c>
      <c r="J14657" s="7" t="str">
        <f>VLOOKUP(C14657,'[1]T. Apoyo Sistema'!$B$1:$C$89,2,0)</f>
        <v>SI</v>
      </c>
    </row>
    <row r="14658" spans="1:10" x14ac:dyDescent="0.25">
      <c r="A14658" s="4" t="str">
        <f t="shared" ref="A14658:A14721" si="458">CONCATENATE(B14658,"-",C14658,"-",D14658)</f>
        <v>46254-POX33-gen2</v>
      </c>
      <c r="B14658" s="16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 t="shared" ref="I14658:I14721" si="459">TEXT(B14658,"yyyy-mm")</f>
        <v>2026-08</v>
      </c>
      <c r="J14658" s="7" t="str">
        <f>VLOOKUP(C14658,'[1]T. Apoyo Sistema'!$B$1:$C$89,2,0)</f>
        <v>SI</v>
      </c>
    </row>
    <row r="14659" spans="1:10" x14ac:dyDescent="0.25">
      <c r="A14659" s="4" t="str">
        <f t="shared" si="458"/>
        <v>46254-POX33-psa1</v>
      </c>
      <c r="B14659" s="16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 t="shared" si="459"/>
        <v>2026-08</v>
      </c>
      <c r="J14659" s="7" t="str">
        <f>VLOOKUP(C14659,'[1]T. Apoyo Sistema'!$B$1:$C$89,2,0)</f>
        <v>SI</v>
      </c>
    </row>
    <row r="14660" spans="1:10" x14ac:dyDescent="0.25">
      <c r="A14660" s="4" t="str">
        <f t="shared" si="458"/>
        <v>46254-POX33-psa2</v>
      </c>
      <c r="B14660" s="16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 t="shared" si="459"/>
        <v>2026-08</v>
      </c>
      <c r="J14660" s="7" t="str">
        <f>VLOOKUP(C14660,'[1]T. Apoyo Sistema'!$B$1:$C$89,2,0)</f>
        <v>SI</v>
      </c>
    </row>
    <row r="14661" spans="1:10" x14ac:dyDescent="0.25">
      <c r="A14661" s="4" t="str">
        <f t="shared" si="458"/>
        <v>46254-POX33-psa3</v>
      </c>
      <c r="B14661" s="16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 t="shared" si="459"/>
        <v>2026-08</v>
      </c>
      <c r="J14661" s="7" t="str">
        <f>VLOOKUP(C14661,'[1]T. Apoyo Sistema'!$B$1:$C$89,2,0)</f>
        <v>SI</v>
      </c>
    </row>
    <row r="14662" spans="1:10" x14ac:dyDescent="0.25">
      <c r="A14662" s="4" t="str">
        <f t="shared" si="458"/>
        <v>46254-POX33-psa4</v>
      </c>
      <c r="B14662" s="16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 t="shared" si="459"/>
        <v>2026-08</v>
      </c>
      <c r="J14662" s="7" t="str">
        <f>VLOOKUP(C14662,'[1]T. Apoyo Sistema'!$B$1:$C$89,2,0)</f>
        <v>SI</v>
      </c>
    </row>
    <row r="14663" spans="1:10" x14ac:dyDescent="0.25">
      <c r="A14663" s="4" t="str">
        <f t="shared" si="458"/>
        <v>46254-POX33-sec1</v>
      </c>
      <c r="B14663" s="16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 t="shared" si="459"/>
        <v>2026-08</v>
      </c>
      <c r="J14663" s="7" t="str">
        <f>VLOOKUP(C14663,'[1]T. Apoyo Sistema'!$B$1:$C$89,2,0)</f>
        <v>SI</v>
      </c>
    </row>
    <row r="14664" spans="1:10" x14ac:dyDescent="0.25">
      <c r="A14664" s="4" t="str">
        <f t="shared" si="458"/>
        <v>46254-POX33-sec2</v>
      </c>
      <c r="B14664" s="16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 t="shared" si="459"/>
        <v>2026-08</v>
      </c>
      <c r="J14664" s="7" t="str">
        <f>VLOOKUP(C14664,'[1]T. Apoyo Sistema'!$B$1:$C$89,2,0)</f>
        <v>SI</v>
      </c>
    </row>
    <row r="14665" spans="1:10" x14ac:dyDescent="0.25">
      <c r="A14665" s="4" t="str">
        <f t="shared" si="458"/>
        <v>46254-POX34-bbd1</v>
      </c>
      <c r="B14665" s="16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 t="shared" si="459"/>
        <v>2026-08</v>
      </c>
      <c r="J14665" s="7" t="str">
        <f>VLOOKUP(C14665,'[1]T. Apoyo Sistema'!$B$1:$C$89,2,0)</f>
        <v>SI</v>
      </c>
    </row>
    <row r="14666" spans="1:10" x14ac:dyDescent="0.25">
      <c r="A14666" s="4" t="str">
        <f t="shared" si="458"/>
        <v>46254-POX34-bbd2</v>
      </c>
      <c r="B14666" s="16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 t="shared" si="459"/>
        <v>2026-08</v>
      </c>
      <c r="J14666" s="7" t="str">
        <f>VLOOKUP(C14666,'[1]T. Apoyo Sistema'!$B$1:$C$89,2,0)</f>
        <v>SI</v>
      </c>
    </row>
    <row r="14667" spans="1:10" x14ac:dyDescent="0.25">
      <c r="A14667" s="4" t="str">
        <f t="shared" si="458"/>
        <v>46254-POX34-com1</v>
      </c>
      <c r="B14667" s="16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 t="shared" si="459"/>
        <v>2026-08</v>
      </c>
      <c r="J14667" s="7" t="str">
        <f>VLOOKUP(C14667,'[1]T. Apoyo Sistema'!$B$1:$C$89,2,0)</f>
        <v>SI</v>
      </c>
    </row>
    <row r="14668" spans="1:10" x14ac:dyDescent="0.25">
      <c r="A14668" s="4" t="str">
        <f t="shared" si="458"/>
        <v>46254-POX34-com2</v>
      </c>
      <c r="B14668" s="16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 t="shared" si="459"/>
        <v>2026-08</v>
      </c>
      <c r="J14668" s="7" t="str">
        <f>VLOOKUP(C14668,'[1]T. Apoyo Sistema'!$B$1:$C$89,2,0)</f>
        <v>SI</v>
      </c>
    </row>
    <row r="14669" spans="1:10" x14ac:dyDescent="0.25">
      <c r="A14669" s="4" t="str">
        <f t="shared" si="458"/>
        <v>46254-POX34-com3</v>
      </c>
      <c r="B14669" s="16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 t="shared" si="459"/>
        <v>2026-08</v>
      </c>
      <c r="J14669" s="7" t="str">
        <f>VLOOKUP(C14669,'[1]T. Apoyo Sistema'!$B$1:$C$89,2,0)</f>
        <v>SI</v>
      </c>
    </row>
    <row r="14670" spans="1:10" x14ac:dyDescent="0.25">
      <c r="A14670" s="4" t="str">
        <f t="shared" si="458"/>
        <v>46254-POX34-com4</v>
      </c>
      <c r="B14670" s="16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 t="shared" si="459"/>
        <v>2026-08</v>
      </c>
      <c r="J14670" s="7" t="str">
        <f>VLOOKUP(C14670,'[1]T. Apoyo Sistema'!$B$1:$C$89,2,0)</f>
        <v>SI</v>
      </c>
    </row>
    <row r="14671" spans="1:10" x14ac:dyDescent="0.25">
      <c r="A14671" s="4" t="str">
        <f t="shared" si="458"/>
        <v>46254-POX34-gen1</v>
      </c>
      <c r="B14671" s="16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 t="shared" si="459"/>
        <v>2026-08</v>
      </c>
      <c r="J14671" s="7" t="str">
        <f>VLOOKUP(C14671,'[1]T. Apoyo Sistema'!$B$1:$C$89,2,0)</f>
        <v>SI</v>
      </c>
    </row>
    <row r="14672" spans="1:10" x14ac:dyDescent="0.25">
      <c r="A14672" s="4" t="str">
        <f t="shared" si="458"/>
        <v>46254-POX34-gen2</v>
      </c>
      <c r="B14672" s="16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 t="shared" si="459"/>
        <v>2026-08</v>
      </c>
      <c r="J14672" s="7" t="str">
        <f>VLOOKUP(C14672,'[1]T. Apoyo Sistema'!$B$1:$C$89,2,0)</f>
        <v>SI</v>
      </c>
    </row>
    <row r="14673" spans="1:10" x14ac:dyDescent="0.25">
      <c r="A14673" s="4" t="str">
        <f t="shared" si="458"/>
        <v>46254-POX34-psa1</v>
      </c>
      <c r="B14673" s="16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 t="shared" si="459"/>
        <v>2026-08</v>
      </c>
      <c r="J14673" s="7" t="str">
        <f>VLOOKUP(C14673,'[1]T. Apoyo Sistema'!$B$1:$C$89,2,0)</f>
        <v>SI</v>
      </c>
    </row>
    <row r="14674" spans="1:10" x14ac:dyDescent="0.25">
      <c r="A14674" s="4" t="str">
        <f t="shared" si="458"/>
        <v>46254-POX34-psa2</v>
      </c>
      <c r="B14674" s="16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 t="shared" si="459"/>
        <v>2026-08</v>
      </c>
      <c r="J14674" s="7" t="str">
        <f>VLOOKUP(C14674,'[1]T. Apoyo Sistema'!$B$1:$C$89,2,0)</f>
        <v>SI</v>
      </c>
    </row>
    <row r="14675" spans="1:10" x14ac:dyDescent="0.25">
      <c r="A14675" s="4" t="str">
        <f t="shared" si="458"/>
        <v>46254-POX34-psa3</v>
      </c>
      <c r="B14675" s="16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 t="shared" si="459"/>
        <v>2026-08</v>
      </c>
      <c r="J14675" s="7" t="str">
        <f>VLOOKUP(C14675,'[1]T. Apoyo Sistema'!$B$1:$C$89,2,0)</f>
        <v>SI</v>
      </c>
    </row>
    <row r="14676" spans="1:10" x14ac:dyDescent="0.25">
      <c r="A14676" s="4" t="str">
        <f t="shared" si="458"/>
        <v>46254-POX34-psa4</v>
      </c>
      <c r="B14676" s="16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 t="shared" si="459"/>
        <v>2026-08</v>
      </c>
      <c r="J14676" s="7" t="str">
        <f>VLOOKUP(C14676,'[1]T. Apoyo Sistema'!$B$1:$C$89,2,0)</f>
        <v>SI</v>
      </c>
    </row>
    <row r="14677" spans="1:10" x14ac:dyDescent="0.25">
      <c r="A14677" s="4" t="str">
        <f t="shared" si="458"/>
        <v>46254-POX34-sec1</v>
      </c>
      <c r="B14677" s="16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 t="shared" si="459"/>
        <v>2026-08</v>
      </c>
      <c r="J14677" s="7" t="str">
        <f>VLOOKUP(C14677,'[1]T. Apoyo Sistema'!$B$1:$C$89,2,0)</f>
        <v>SI</v>
      </c>
    </row>
    <row r="14678" spans="1:10" x14ac:dyDescent="0.25">
      <c r="A14678" s="4" t="str">
        <f t="shared" si="458"/>
        <v>46254-POX34-sec2</v>
      </c>
      <c r="B14678" s="16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 t="shared" si="459"/>
        <v>2026-08</v>
      </c>
      <c r="J14678" s="7" t="str">
        <f>VLOOKUP(C14678,'[1]T. Apoyo Sistema'!$B$1:$C$89,2,0)</f>
        <v>SI</v>
      </c>
    </row>
    <row r="14679" spans="1:10" x14ac:dyDescent="0.25">
      <c r="A14679" s="4" t="str">
        <f t="shared" si="458"/>
        <v>46254-POX35-bbd1</v>
      </c>
      <c r="B14679" s="16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 t="shared" si="459"/>
        <v>2026-08</v>
      </c>
      <c r="J14679" s="7" t="str">
        <f>VLOOKUP(C14679,'[1]T. Apoyo Sistema'!$B$1:$C$89,2,0)</f>
        <v>SI</v>
      </c>
    </row>
    <row r="14680" spans="1:10" x14ac:dyDescent="0.25">
      <c r="A14680" s="4" t="str">
        <f t="shared" si="458"/>
        <v>46254-POX35-bbd2</v>
      </c>
      <c r="B14680" s="16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 t="shared" si="459"/>
        <v>2026-08</v>
      </c>
      <c r="J14680" s="7" t="str">
        <f>VLOOKUP(C14680,'[1]T. Apoyo Sistema'!$B$1:$C$89,2,0)</f>
        <v>SI</v>
      </c>
    </row>
    <row r="14681" spans="1:10" x14ac:dyDescent="0.25">
      <c r="A14681" s="4" t="str">
        <f t="shared" si="458"/>
        <v>46254-POX35-com1</v>
      </c>
      <c r="B14681" s="16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 t="shared" si="459"/>
        <v>2026-08</v>
      </c>
      <c r="J14681" s="7" t="str">
        <f>VLOOKUP(C14681,'[1]T. Apoyo Sistema'!$B$1:$C$89,2,0)</f>
        <v>SI</v>
      </c>
    </row>
    <row r="14682" spans="1:10" x14ac:dyDescent="0.25">
      <c r="A14682" s="4" t="str">
        <f t="shared" si="458"/>
        <v>46254-POX35-com2</v>
      </c>
      <c r="B14682" s="16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 t="shared" si="459"/>
        <v>2026-08</v>
      </c>
      <c r="J14682" s="7" t="str">
        <f>VLOOKUP(C14682,'[1]T. Apoyo Sistema'!$B$1:$C$89,2,0)</f>
        <v>SI</v>
      </c>
    </row>
    <row r="14683" spans="1:10" x14ac:dyDescent="0.25">
      <c r="A14683" s="4" t="str">
        <f t="shared" si="458"/>
        <v>46254-POX35-com3</v>
      </c>
      <c r="B14683" s="16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 t="shared" si="459"/>
        <v>2026-08</v>
      </c>
      <c r="J14683" s="7" t="str">
        <f>VLOOKUP(C14683,'[1]T. Apoyo Sistema'!$B$1:$C$89,2,0)</f>
        <v>SI</v>
      </c>
    </row>
    <row r="14684" spans="1:10" x14ac:dyDescent="0.25">
      <c r="A14684" s="4" t="str">
        <f t="shared" si="458"/>
        <v>46254-POX35-com4</v>
      </c>
      <c r="B14684" s="16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 t="shared" si="459"/>
        <v>2026-08</v>
      </c>
      <c r="J14684" s="7" t="str">
        <f>VLOOKUP(C14684,'[1]T. Apoyo Sistema'!$B$1:$C$89,2,0)</f>
        <v>SI</v>
      </c>
    </row>
    <row r="14685" spans="1:10" x14ac:dyDescent="0.25">
      <c r="A14685" s="4" t="str">
        <f t="shared" si="458"/>
        <v>46254-POX35-gen1</v>
      </c>
      <c r="B14685" s="16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 t="shared" si="459"/>
        <v>2026-08</v>
      </c>
      <c r="J14685" s="7" t="str">
        <f>VLOOKUP(C14685,'[1]T. Apoyo Sistema'!$B$1:$C$89,2,0)</f>
        <v>SI</v>
      </c>
    </row>
    <row r="14686" spans="1:10" x14ac:dyDescent="0.25">
      <c r="A14686" s="4" t="str">
        <f t="shared" si="458"/>
        <v>46254-POX35-gen2</v>
      </c>
      <c r="B14686" s="16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 t="shared" si="459"/>
        <v>2026-08</v>
      </c>
      <c r="J14686" s="7" t="str">
        <f>VLOOKUP(C14686,'[1]T. Apoyo Sistema'!$B$1:$C$89,2,0)</f>
        <v>SI</v>
      </c>
    </row>
    <row r="14687" spans="1:10" x14ac:dyDescent="0.25">
      <c r="A14687" s="4" t="str">
        <f t="shared" si="458"/>
        <v>46254-POX35-psa1</v>
      </c>
      <c r="B14687" s="16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 t="shared" si="459"/>
        <v>2026-08</v>
      </c>
      <c r="J14687" s="7" t="str">
        <f>VLOOKUP(C14687,'[1]T. Apoyo Sistema'!$B$1:$C$89,2,0)</f>
        <v>SI</v>
      </c>
    </row>
    <row r="14688" spans="1:10" x14ac:dyDescent="0.25">
      <c r="A14688" s="4" t="str">
        <f t="shared" si="458"/>
        <v>46254-POX35-psa2</v>
      </c>
      <c r="B14688" s="16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 t="shared" si="459"/>
        <v>2026-08</v>
      </c>
      <c r="J14688" s="7" t="str">
        <f>VLOOKUP(C14688,'[1]T. Apoyo Sistema'!$B$1:$C$89,2,0)</f>
        <v>SI</v>
      </c>
    </row>
    <row r="14689" spans="1:10" x14ac:dyDescent="0.25">
      <c r="A14689" s="4" t="str">
        <f t="shared" si="458"/>
        <v>46254-POX35-psa3</v>
      </c>
      <c r="B14689" s="16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 t="shared" si="459"/>
        <v>2026-08</v>
      </c>
      <c r="J14689" s="7" t="str">
        <f>VLOOKUP(C14689,'[1]T. Apoyo Sistema'!$B$1:$C$89,2,0)</f>
        <v>SI</v>
      </c>
    </row>
    <row r="14690" spans="1:10" x14ac:dyDescent="0.25">
      <c r="A14690" s="4" t="str">
        <f t="shared" si="458"/>
        <v>46254-POX35-psa4</v>
      </c>
      <c r="B14690" s="16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 t="shared" si="459"/>
        <v>2026-08</v>
      </c>
      <c r="J14690" s="7" t="str">
        <f>VLOOKUP(C14690,'[1]T. Apoyo Sistema'!$B$1:$C$89,2,0)</f>
        <v>SI</v>
      </c>
    </row>
    <row r="14691" spans="1:10" x14ac:dyDescent="0.25">
      <c r="A14691" s="4" t="str">
        <f t="shared" si="458"/>
        <v>46254-POX35-sec1</v>
      </c>
      <c r="B14691" s="16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 t="shared" si="459"/>
        <v>2026-08</v>
      </c>
      <c r="J14691" s="7" t="str">
        <f>VLOOKUP(C14691,'[1]T. Apoyo Sistema'!$B$1:$C$89,2,0)</f>
        <v>SI</v>
      </c>
    </row>
    <row r="14692" spans="1:10" x14ac:dyDescent="0.25">
      <c r="A14692" s="4" t="str">
        <f t="shared" si="458"/>
        <v>46254-POX35-sec2</v>
      </c>
      <c r="B14692" s="16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 t="shared" si="459"/>
        <v>2026-08</v>
      </c>
      <c r="J14692" s="7" t="str">
        <f>VLOOKUP(C14692,'[1]T. Apoyo Sistema'!$B$1:$C$89,2,0)</f>
        <v>SI</v>
      </c>
    </row>
    <row r="14693" spans="1:10" x14ac:dyDescent="0.25">
      <c r="A14693" s="4" t="str">
        <f t="shared" si="458"/>
        <v>46254-POX37-bbd1</v>
      </c>
      <c r="B14693" s="16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 t="shared" si="459"/>
        <v>2026-08</v>
      </c>
      <c r="J14693" s="7" t="str">
        <f>VLOOKUP(C14693,'[1]T. Apoyo Sistema'!$B$1:$C$89,2,0)</f>
        <v>SI</v>
      </c>
    </row>
    <row r="14694" spans="1:10" x14ac:dyDescent="0.25">
      <c r="A14694" s="4" t="str">
        <f t="shared" si="458"/>
        <v>46254-POX37-bbd2</v>
      </c>
      <c r="B14694" s="16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 t="shared" si="459"/>
        <v>2026-08</v>
      </c>
      <c r="J14694" s="7" t="str">
        <f>VLOOKUP(C14694,'[1]T. Apoyo Sistema'!$B$1:$C$89,2,0)</f>
        <v>SI</v>
      </c>
    </row>
    <row r="14695" spans="1:10" x14ac:dyDescent="0.25">
      <c r="A14695" s="4" t="str">
        <f t="shared" si="458"/>
        <v>46254-POX37-com1</v>
      </c>
      <c r="B14695" s="16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 t="shared" si="459"/>
        <v>2026-08</v>
      </c>
      <c r="J14695" s="7" t="str">
        <f>VLOOKUP(C14695,'[1]T. Apoyo Sistema'!$B$1:$C$89,2,0)</f>
        <v>SI</v>
      </c>
    </row>
    <row r="14696" spans="1:10" x14ac:dyDescent="0.25">
      <c r="A14696" s="4" t="str">
        <f t="shared" si="458"/>
        <v>46254-POX37-com2</v>
      </c>
      <c r="B14696" s="16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 t="shared" si="459"/>
        <v>2026-08</v>
      </c>
      <c r="J14696" s="7" t="str">
        <f>VLOOKUP(C14696,'[1]T. Apoyo Sistema'!$B$1:$C$89,2,0)</f>
        <v>SI</v>
      </c>
    </row>
    <row r="14697" spans="1:10" x14ac:dyDescent="0.25">
      <c r="A14697" s="4" t="str">
        <f t="shared" si="458"/>
        <v>46254-POX37-com3</v>
      </c>
      <c r="B14697" s="16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 t="shared" si="459"/>
        <v>2026-08</v>
      </c>
      <c r="J14697" s="7" t="str">
        <f>VLOOKUP(C14697,'[1]T. Apoyo Sistema'!$B$1:$C$89,2,0)</f>
        <v>SI</v>
      </c>
    </row>
    <row r="14698" spans="1:10" x14ac:dyDescent="0.25">
      <c r="A14698" s="4" t="str">
        <f t="shared" si="458"/>
        <v>46254-POX37-gen1</v>
      </c>
      <c r="B14698" s="16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 t="shared" si="459"/>
        <v>2026-08</v>
      </c>
      <c r="J14698" s="7" t="str">
        <f>VLOOKUP(C14698,'[1]T. Apoyo Sistema'!$B$1:$C$89,2,0)</f>
        <v>SI</v>
      </c>
    </row>
    <row r="14699" spans="1:10" x14ac:dyDescent="0.25">
      <c r="A14699" s="4" t="str">
        <f t="shared" si="458"/>
        <v>46254-POX37-gen2</v>
      </c>
      <c r="B14699" s="16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 t="shared" si="459"/>
        <v>2026-08</v>
      </c>
      <c r="J14699" s="7" t="str">
        <f>VLOOKUP(C14699,'[1]T. Apoyo Sistema'!$B$1:$C$89,2,0)</f>
        <v>SI</v>
      </c>
    </row>
    <row r="14700" spans="1:10" x14ac:dyDescent="0.25">
      <c r="A14700" s="4" t="str">
        <f t="shared" si="458"/>
        <v>46254-POX37-psa1</v>
      </c>
      <c r="B14700" s="16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 t="shared" si="459"/>
        <v>2026-08</v>
      </c>
      <c r="J14700" s="7" t="str">
        <f>VLOOKUP(C14700,'[1]T. Apoyo Sistema'!$B$1:$C$89,2,0)</f>
        <v>SI</v>
      </c>
    </row>
    <row r="14701" spans="1:10" x14ac:dyDescent="0.25">
      <c r="A14701" s="4" t="str">
        <f t="shared" si="458"/>
        <v>46254-POX37-psa2</v>
      </c>
      <c r="B14701" s="16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 t="shared" si="459"/>
        <v>2026-08</v>
      </c>
      <c r="J14701" s="7" t="str">
        <f>VLOOKUP(C14701,'[1]T. Apoyo Sistema'!$B$1:$C$89,2,0)</f>
        <v>SI</v>
      </c>
    </row>
    <row r="14702" spans="1:10" x14ac:dyDescent="0.25">
      <c r="A14702" s="4" t="str">
        <f t="shared" si="458"/>
        <v>46254-POX37-psa3</v>
      </c>
      <c r="B14702" s="16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 t="shared" si="459"/>
        <v>2026-08</v>
      </c>
      <c r="J14702" s="7" t="str">
        <f>VLOOKUP(C14702,'[1]T. Apoyo Sistema'!$B$1:$C$89,2,0)</f>
        <v>SI</v>
      </c>
    </row>
    <row r="14703" spans="1:10" x14ac:dyDescent="0.25">
      <c r="A14703" s="4" t="str">
        <f t="shared" si="458"/>
        <v>46254-POX37-psa4</v>
      </c>
      <c r="B14703" s="16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 t="shared" si="459"/>
        <v>2026-08</v>
      </c>
      <c r="J14703" s="7" t="str">
        <f>VLOOKUP(C14703,'[1]T. Apoyo Sistema'!$B$1:$C$89,2,0)</f>
        <v>SI</v>
      </c>
    </row>
    <row r="14704" spans="1:10" x14ac:dyDescent="0.25">
      <c r="A14704" s="4" t="str">
        <f t="shared" si="458"/>
        <v>46254-POX37-psa5</v>
      </c>
      <c r="B14704" s="16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 t="shared" si="459"/>
        <v>2026-08</v>
      </c>
      <c r="J14704" s="7" t="str">
        <f>VLOOKUP(C14704,'[1]T. Apoyo Sistema'!$B$1:$C$89,2,0)</f>
        <v>SI</v>
      </c>
    </row>
    <row r="14705" spans="1:10" x14ac:dyDescent="0.25">
      <c r="A14705" s="4" t="str">
        <f t="shared" si="458"/>
        <v>46254-POX37-psa6</v>
      </c>
      <c r="B14705" s="16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 t="shared" si="459"/>
        <v>2026-08</v>
      </c>
      <c r="J14705" s="7" t="str">
        <f>VLOOKUP(C14705,'[1]T. Apoyo Sistema'!$B$1:$C$89,2,0)</f>
        <v>SI</v>
      </c>
    </row>
    <row r="14706" spans="1:10" x14ac:dyDescent="0.25">
      <c r="A14706" s="4" t="str">
        <f t="shared" si="458"/>
        <v>46254-POX37-sec1</v>
      </c>
      <c r="B14706" s="16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 t="shared" si="459"/>
        <v>2026-08</v>
      </c>
      <c r="J14706" s="7" t="str">
        <f>VLOOKUP(C14706,'[1]T. Apoyo Sistema'!$B$1:$C$89,2,0)</f>
        <v>SI</v>
      </c>
    </row>
    <row r="14707" spans="1:10" x14ac:dyDescent="0.25">
      <c r="A14707" s="4" t="str">
        <f t="shared" si="458"/>
        <v>46254-POX37-sec2</v>
      </c>
      <c r="B14707" s="16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 t="shared" si="459"/>
        <v>2026-08</v>
      </c>
      <c r="J14707" s="7" t="str">
        <f>VLOOKUP(C14707,'[1]T. Apoyo Sistema'!$B$1:$C$89,2,0)</f>
        <v>SI</v>
      </c>
    </row>
    <row r="14708" spans="1:10" x14ac:dyDescent="0.25">
      <c r="A14708" s="4" t="str">
        <f t="shared" si="458"/>
        <v>46254-POX38-bbd1</v>
      </c>
      <c r="B14708" s="16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 t="shared" si="459"/>
        <v>2026-08</v>
      </c>
      <c r="J14708" s="7" t="str">
        <f>VLOOKUP(C14708,'[1]T. Apoyo Sistema'!$B$1:$C$89,2,0)</f>
        <v>SI</v>
      </c>
    </row>
    <row r="14709" spans="1:10" x14ac:dyDescent="0.25">
      <c r="A14709" s="4" t="str">
        <f t="shared" si="458"/>
        <v>46254-POX38-bbd2</v>
      </c>
      <c r="B14709" s="16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 t="shared" si="459"/>
        <v>2026-08</v>
      </c>
      <c r="J14709" s="7" t="str">
        <f>VLOOKUP(C14709,'[1]T. Apoyo Sistema'!$B$1:$C$89,2,0)</f>
        <v>SI</v>
      </c>
    </row>
    <row r="14710" spans="1:10" x14ac:dyDescent="0.25">
      <c r="A14710" s="4" t="str">
        <f t="shared" si="458"/>
        <v>46254-POX38-com1</v>
      </c>
      <c r="B14710" s="16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 t="shared" si="459"/>
        <v>2026-08</v>
      </c>
      <c r="J14710" s="7" t="str">
        <f>VLOOKUP(C14710,'[1]T. Apoyo Sistema'!$B$1:$C$89,2,0)</f>
        <v>SI</v>
      </c>
    </row>
    <row r="14711" spans="1:10" x14ac:dyDescent="0.25">
      <c r="A14711" s="4" t="str">
        <f t="shared" si="458"/>
        <v>46254-POX38-com2</v>
      </c>
      <c r="B14711" s="16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 t="shared" si="459"/>
        <v>2026-08</v>
      </c>
      <c r="J14711" s="7" t="str">
        <f>VLOOKUP(C14711,'[1]T. Apoyo Sistema'!$B$1:$C$89,2,0)</f>
        <v>SI</v>
      </c>
    </row>
    <row r="14712" spans="1:10" x14ac:dyDescent="0.25">
      <c r="A14712" s="4" t="str">
        <f t="shared" si="458"/>
        <v>46254-POX38-com3</v>
      </c>
      <c r="B14712" s="16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 t="shared" si="459"/>
        <v>2026-08</v>
      </c>
      <c r="J14712" s="7" t="str">
        <f>VLOOKUP(C14712,'[1]T. Apoyo Sistema'!$B$1:$C$89,2,0)</f>
        <v>SI</v>
      </c>
    </row>
    <row r="14713" spans="1:10" x14ac:dyDescent="0.25">
      <c r="A14713" s="4" t="str">
        <f t="shared" si="458"/>
        <v>46254-POX38-gen1</v>
      </c>
      <c r="B14713" s="16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 t="shared" si="459"/>
        <v>2026-08</v>
      </c>
      <c r="J14713" s="7" t="str">
        <f>VLOOKUP(C14713,'[1]T. Apoyo Sistema'!$B$1:$C$89,2,0)</f>
        <v>SI</v>
      </c>
    </row>
    <row r="14714" spans="1:10" x14ac:dyDescent="0.25">
      <c r="A14714" s="4" t="str">
        <f t="shared" si="458"/>
        <v>46254-POX38-gen2</v>
      </c>
      <c r="B14714" s="16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 t="shared" si="459"/>
        <v>2026-08</v>
      </c>
      <c r="J14714" s="7" t="str">
        <f>VLOOKUP(C14714,'[1]T. Apoyo Sistema'!$B$1:$C$89,2,0)</f>
        <v>SI</v>
      </c>
    </row>
    <row r="14715" spans="1:10" x14ac:dyDescent="0.25">
      <c r="A14715" s="4" t="str">
        <f t="shared" si="458"/>
        <v>46254-POX38-psa1</v>
      </c>
      <c r="B14715" s="16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 t="shared" si="459"/>
        <v>2026-08</v>
      </c>
      <c r="J14715" s="7" t="str">
        <f>VLOOKUP(C14715,'[1]T. Apoyo Sistema'!$B$1:$C$89,2,0)</f>
        <v>SI</v>
      </c>
    </row>
    <row r="14716" spans="1:10" x14ac:dyDescent="0.25">
      <c r="A14716" s="4" t="str">
        <f t="shared" si="458"/>
        <v>46254-POX38-psa2</v>
      </c>
      <c r="B14716" s="16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 t="shared" si="459"/>
        <v>2026-08</v>
      </c>
      <c r="J14716" s="7" t="str">
        <f>VLOOKUP(C14716,'[1]T. Apoyo Sistema'!$B$1:$C$89,2,0)</f>
        <v>SI</v>
      </c>
    </row>
    <row r="14717" spans="1:10" x14ac:dyDescent="0.25">
      <c r="A14717" s="4" t="str">
        <f t="shared" si="458"/>
        <v>46254-POX38-psa3</v>
      </c>
      <c r="B14717" s="16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 t="shared" si="459"/>
        <v>2026-08</v>
      </c>
      <c r="J14717" s="7" t="str">
        <f>VLOOKUP(C14717,'[1]T. Apoyo Sistema'!$B$1:$C$89,2,0)</f>
        <v>SI</v>
      </c>
    </row>
    <row r="14718" spans="1:10" x14ac:dyDescent="0.25">
      <c r="A14718" s="4" t="str">
        <f t="shared" si="458"/>
        <v>46254-POX38-psa4</v>
      </c>
      <c r="B14718" s="16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 t="shared" si="459"/>
        <v>2026-08</v>
      </c>
      <c r="J14718" s="7" t="str">
        <f>VLOOKUP(C14718,'[1]T. Apoyo Sistema'!$B$1:$C$89,2,0)</f>
        <v>SI</v>
      </c>
    </row>
    <row r="14719" spans="1:10" x14ac:dyDescent="0.25">
      <c r="A14719" s="4" t="str">
        <f t="shared" si="458"/>
        <v>46254-POX38-psa5</v>
      </c>
      <c r="B14719" s="16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 t="shared" si="459"/>
        <v>2026-08</v>
      </c>
      <c r="J14719" s="7" t="str">
        <f>VLOOKUP(C14719,'[1]T. Apoyo Sistema'!$B$1:$C$89,2,0)</f>
        <v>SI</v>
      </c>
    </row>
    <row r="14720" spans="1:10" x14ac:dyDescent="0.25">
      <c r="A14720" s="4" t="str">
        <f t="shared" si="458"/>
        <v>46254-POX38-psa6</v>
      </c>
      <c r="B14720" s="16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 t="shared" si="459"/>
        <v>2026-08</v>
      </c>
      <c r="J14720" s="7" t="str">
        <f>VLOOKUP(C14720,'[1]T. Apoyo Sistema'!$B$1:$C$89,2,0)</f>
        <v>SI</v>
      </c>
    </row>
    <row r="14721" spans="1:10" x14ac:dyDescent="0.25">
      <c r="A14721" s="4" t="str">
        <f t="shared" si="458"/>
        <v>46254-POX38-sec1</v>
      </c>
      <c r="B14721" s="16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 t="shared" si="459"/>
        <v>2026-08</v>
      </c>
      <c r="J14721" s="7" t="str">
        <f>VLOOKUP(C14721,'[1]T. Apoyo Sistema'!$B$1:$C$89,2,0)</f>
        <v>SI</v>
      </c>
    </row>
    <row r="14722" spans="1:10" x14ac:dyDescent="0.25">
      <c r="A14722" s="4" t="str">
        <f t="shared" ref="A14722:A14785" si="460">CONCATENATE(B14722,"-",C14722,"-",D14722)</f>
        <v>46254-POX38-sec2</v>
      </c>
      <c r="B14722" s="16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 t="shared" ref="I14722:I14785" si="461">TEXT(B14722,"yyyy-mm")</f>
        <v>2026-08</v>
      </c>
      <c r="J14722" s="7" t="str">
        <f>VLOOKUP(C14722,'[1]T. Apoyo Sistema'!$B$1:$C$89,2,0)</f>
        <v>SI</v>
      </c>
    </row>
    <row r="14723" spans="1:10" x14ac:dyDescent="0.25">
      <c r="A14723" s="4" t="str">
        <f t="shared" si="460"/>
        <v>46254-POX40-bbd1</v>
      </c>
      <c r="B14723" s="16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 t="shared" si="461"/>
        <v>2026-08</v>
      </c>
      <c r="J14723" s="7" t="str">
        <f>VLOOKUP(C14723,'[1]T. Apoyo Sistema'!$B$1:$C$89,2,0)</f>
        <v>SI</v>
      </c>
    </row>
    <row r="14724" spans="1:10" x14ac:dyDescent="0.25">
      <c r="A14724" s="4" t="str">
        <f t="shared" si="460"/>
        <v>46254-POX40-bbd2</v>
      </c>
      <c r="B14724" s="16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 t="shared" si="461"/>
        <v>2026-08</v>
      </c>
      <c r="J14724" s="7" t="str">
        <f>VLOOKUP(C14724,'[1]T. Apoyo Sistema'!$B$1:$C$89,2,0)</f>
        <v>SI</v>
      </c>
    </row>
    <row r="14725" spans="1:10" x14ac:dyDescent="0.25">
      <c r="A14725" s="4" t="str">
        <f t="shared" si="460"/>
        <v>46254-POX40-com1</v>
      </c>
      <c r="B14725" s="16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 t="shared" si="461"/>
        <v>2026-08</v>
      </c>
      <c r="J14725" s="7" t="str">
        <f>VLOOKUP(C14725,'[1]T. Apoyo Sistema'!$B$1:$C$89,2,0)</f>
        <v>SI</v>
      </c>
    </row>
    <row r="14726" spans="1:10" x14ac:dyDescent="0.25">
      <c r="A14726" s="4" t="str">
        <f t="shared" si="460"/>
        <v>46254-POX40-com2</v>
      </c>
      <c r="B14726" s="16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 t="shared" si="461"/>
        <v>2026-08</v>
      </c>
      <c r="J14726" s="7" t="str">
        <f>VLOOKUP(C14726,'[1]T. Apoyo Sistema'!$B$1:$C$89,2,0)</f>
        <v>SI</v>
      </c>
    </row>
    <row r="14727" spans="1:10" x14ac:dyDescent="0.25">
      <c r="A14727" s="4" t="str">
        <f t="shared" si="460"/>
        <v>46254-POX40-com3</v>
      </c>
      <c r="B14727" s="16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 t="shared" si="461"/>
        <v>2026-08</v>
      </c>
      <c r="J14727" s="7" t="str">
        <f>VLOOKUP(C14727,'[1]T. Apoyo Sistema'!$B$1:$C$89,2,0)</f>
        <v>SI</v>
      </c>
    </row>
    <row r="14728" spans="1:10" x14ac:dyDescent="0.25">
      <c r="A14728" s="4" t="str">
        <f t="shared" si="460"/>
        <v>46254-POX40-gen1</v>
      </c>
      <c r="B14728" s="16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 t="shared" si="461"/>
        <v>2026-08</v>
      </c>
      <c r="J14728" s="7" t="str">
        <f>VLOOKUP(C14728,'[1]T. Apoyo Sistema'!$B$1:$C$89,2,0)</f>
        <v>SI</v>
      </c>
    </row>
    <row r="14729" spans="1:10" x14ac:dyDescent="0.25">
      <c r="A14729" s="4" t="str">
        <f t="shared" si="460"/>
        <v>46254-POX40-gen2</v>
      </c>
      <c r="B14729" s="16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 t="shared" si="461"/>
        <v>2026-08</v>
      </c>
      <c r="J14729" s="7" t="str">
        <f>VLOOKUP(C14729,'[1]T. Apoyo Sistema'!$B$1:$C$89,2,0)</f>
        <v>SI</v>
      </c>
    </row>
    <row r="14730" spans="1:10" x14ac:dyDescent="0.25">
      <c r="A14730" s="4" t="str">
        <f t="shared" si="460"/>
        <v>46254-POX40-psa1</v>
      </c>
      <c r="B14730" s="16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 t="shared" si="461"/>
        <v>2026-08</v>
      </c>
      <c r="J14730" s="7" t="str">
        <f>VLOOKUP(C14730,'[1]T. Apoyo Sistema'!$B$1:$C$89,2,0)</f>
        <v>SI</v>
      </c>
    </row>
    <row r="14731" spans="1:10" x14ac:dyDescent="0.25">
      <c r="A14731" s="4" t="str">
        <f t="shared" si="460"/>
        <v>46254-POX40-psa2</v>
      </c>
      <c r="B14731" s="16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 t="shared" si="461"/>
        <v>2026-08</v>
      </c>
      <c r="J14731" s="7" t="str">
        <f>VLOOKUP(C14731,'[1]T. Apoyo Sistema'!$B$1:$C$89,2,0)</f>
        <v>SI</v>
      </c>
    </row>
    <row r="14732" spans="1:10" x14ac:dyDescent="0.25">
      <c r="A14732" s="4" t="str">
        <f t="shared" si="460"/>
        <v>46254-POX40-psa3</v>
      </c>
      <c r="B14732" s="16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 t="shared" si="461"/>
        <v>2026-08</v>
      </c>
      <c r="J14732" s="7" t="str">
        <f>VLOOKUP(C14732,'[1]T. Apoyo Sistema'!$B$1:$C$89,2,0)</f>
        <v>SI</v>
      </c>
    </row>
    <row r="14733" spans="1:10" x14ac:dyDescent="0.25">
      <c r="A14733" s="4" t="str">
        <f t="shared" si="460"/>
        <v>46254-POX40-psa4</v>
      </c>
      <c r="B14733" s="16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 t="shared" si="461"/>
        <v>2026-08</v>
      </c>
      <c r="J14733" s="7" t="str">
        <f>VLOOKUP(C14733,'[1]T. Apoyo Sistema'!$B$1:$C$89,2,0)</f>
        <v>SI</v>
      </c>
    </row>
    <row r="14734" spans="1:10" x14ac:dyDescent="0.25">
      <c r="A14734" s="4" t="str">
        <f t="shared" si="460"/>
        <v>46254-POX40-psa5</v>
      </c>
      <c r="B14734" s="16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 t="shared" si="461"/>
        <v>2026-08</v>
      </c>
      <c r="J14734" s="7" t="str">
        <f>VLOOKUP(C14734,'[1]T. Apoyo Sistema'!$B$1:$C$89,2,0)</f>
        <v>SI</v>
      </c>
    </row>
    <row r="14735" spans="1:10" x14ac:dyDescent="0.25">
      <c r="A14735" s="4" t="str">
        <f t="shared" si="460"/>
        <v>46254-POX40-psa6</v>
      </c>
      <c r="B14735" s="16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 t="shared" si="461"/>
        <v>2026-08</v>
      </c>
      <c r="J14735" s="7" t="str">
        <f>VLOOKUP(C14735,'[1]T. Apoyo Sistema'!$B$1:$C$89,2,0)</f>
        <v>SI</v>
      </c>
    </row>
    <row r="14736" spans="1:10" x14ac:dyDescent="0.25">
      <c r="A14736" s="4" t="str">
        <f t="shared" si="460"/>
        <v>46254-POX40-sec1</v>
      </c>
      <c r="B14736" s="16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 t="shared" si="461"/>
        <v>2026-08</v>
      </c>
      <c r="J14736" s="7" t="str">
        <f>VLOOKUP(C14736,'[1]T. Apoyo Sistema'!$B$1:$C$89,2,0)</f>
        <v>SI</v>
      </c>
    </row>
    <row r="14737" spans="1:10" x14ac:dyDescent="0.25">
      <c r="A14737" s="4" t="str">
        <f t="shared" si="460"/>
        <v>46254-POX40-sec2</v>
      </c>
      <c r="B14737" s="16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 t="shared" si="461"/>
        <v>2026-08</v>
      </c>
      <c r="J14737" s="7" t="str">
        <f>VLOOKUP(C14737,'[1]T. Apoyo Sistema'!$B$1:$C$89,2,0)</f>
        <v>SI</v>
      </c>
    </row>
    <row r="14738" spans="1:10" x14ac:dyDescent="0.25">
      <c r="A14738" s="4" t="str">
        <f t="shared" si="460"/>
        <v>46254-POX41-bbd1</v>
      </c>
      <c r="B14738" s="16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 t="shared" si="461"/>
        <v>2026-08</v>
      </c>
      <c r="J14738" s="7" t="str">
        <f>VLOOKUP(C14738,'[1]T. Apoyo Sistema'!$B$1:$C$89,2,0)</f>
        <v>SI</v>
      </c>
    </row>
    <row r="14739" spans="1:10" x14ac:dyDescent="0.25">
      <c r="A14739" s="4" t="str">
        <f t="shared" si="460"/>
        <v>46254-POX41-bbd2</v>
      </c>
      <c r="B14739" s="16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 t="shared" si="461"/>
        <v>2026-08</v>
      </c>
      <c r="J14739" s="7" t="str">
        <f>VLOOKUP(C14739,'[1]T. Apoyo Sistema'!$B$1:$C$89,2,0)</f>
        <v>SI</v>
      </c>
    </row>
    <row r="14740" spans="1:10" x14ac:dyDescent="0.25">
      <c r="A14740" s="4" t="str">
        <f t="shared" si="460"/>
        <v>46254-POX41-com1</v>
      </c>
      <c r="B14740" s="16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 t="shared" si="461"/>
        <v>2026-08</v>
      </c>
      <c r="J14740" s="7" t="str">
        <f>VLOOKUP(C14740,'[1]T. Apoyo Sistema'!$B$1:$C$89,2,0)</f>
        <v>SI</v>
      </c>
    </row>
    <row r="14741" spans="1:10" x14ac:dyDescent="0.25">
      <c r="A14741" s="4" t="str">
        <f t="shared" si="460"/>
        <v>46254-POX41-com2</v>
      </c>
      <c r="B14741" s="16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 t="shared" si="461"/>
        <v>2026-08</v>
      </c>
      <c r="J14741" s="7" t="str">
        <f>VLOOKUP(C14741,'[1]T. Apoyo Sistema'!$B$1:$C$89,2,0)</f>
        <v>SI</v>
      </c>
    </row>
    <row r="14742" spans="1:10" x14ac:dyDescent="0.25">
      <c r="A14742" s="4" t="str">
        <f t="shared" si="460"/>
        <v>46254-POX41-com3</v>
      </c>
      <c r="B14742" s="16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 t="shared" si="461"/>
        <v>2026-08</v>
      </c>
      <c r="J14742" s="7" t="str">
        <f>VLOOKUP(C14742,'[1]T. Apoyo Sistema'!$B$1:$C$89,2,0)</f>
        <v>SI</v>
      </c>
    </row>
    <row r="14743" spans="1:10" x14ac:dyDescent="0.25">
      <c r="A14743" s="4" t="str">
        <f t="shared" si="460"/>
        <v>46254-POX41-com4</v>
      </c>
      <c r="B14743" s="16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 t="shared" si="461"/>
        <v>2026-08</v>
      </c>
      <c r="J14743" s="7" t="str">
        <f>VLOOKUP(C14743,'[1]T. Apoyo Sistema'!$B$1:$C$89,2,0)</f>
        <v>SI</v>
      </c>
    </row>
    <row r="14744" spans="1:10" x14ac:dyDescent="0.25">
      <c r="A14744" s="4" t="str">
        <f t="shared" si="460"/>
        <v>46254-POX41-gen1</v>
      </c>
      <c r="B14744" s="16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 t="shared" si="461"/>
        <v>2026-08</v>
      </c>
      <c r="J14744" s="7" t="str">
        <f>VLOOKUP(C14744,'[1]T. Apoyo Sistema'!$B$1:$C$89,2,0)</f>
        <v>SI</v>
      </c>
    </row>
    <row r="14745" spans="1:10" x14ac:dyDescent="0.25">
      <c r="A14745" s="4" t="str">
        <f t="shared" si="460"/>
        <v>46254-POX41-gen2</v>
      </c>
      <c r="B14745" s="16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 t="shared" si="461"/>
        <v>2026-08</v>
      </c>
      <c r="J14745" s="7" t="str">
        <f>VLOOKUP(C14745,'[1]T. Apoyo Sistema'!$B$1:$C$89,2,0)</f>
        <v>SI</v>
      </c>
    </row>
    <row r="14746" spans="1:10" x14ac:dyDescent="0.25">
      <c r="A14746" s="4" t="str">
        <f t="shared" si="460"/>
        <v>46254-POX41-psa1</v>
      </c>
      <c r="B14746" s="16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 t="shared" si="461"/>
        <v>2026-08</v>
      </c>
      <c r="J14746" s="7" t="str">
        <f>VLOOKUP(C14746,'[1]T. Apoyo Sistema'!$B$1:$C$89,2,0)</f>
        <v>SI</v>
      </c>
    </row>
    <row r="14747" spans="1:10" x14ac:dyDescent="0.25">
      <c r="A14747" s="4" t="str">
        <f t="shared" si="460"/>
        <v>46254-POX41-psa2</v>
      </c>
      <c r="B14747" s="16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 t="shared" si="461"/>
        <v>2026-08</v>
      </c>
      <c r="J14747" s="7" t="str">
        <f>VLOOKUP(C14747,'[1]T. Apoyo Sistema'!$B$1:$C$89,2,0)</f>
        <v>SI</v>
      </c>
    </row>
    <row r="14748" spans="1:10" x14ac:dyDescent="0.25">
      <c r="A14748" s="4" t="str">
        <f t="shared" si="460"/>
        <v>46254-POX41-psa3</v>
      </c>
      <c r="B14748" s="16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 t="shared" si="461"/>
        <v>2026-08</v>
      </c>
      <c r="J14748" s="7" t="str">
        <f>VLOOKUP(C14748,'[1]T. Apoyo Sistema'!$B$1:$C$89,2,0)</f>
        <v>SI</v>
      </c>
    </row>
    <row r="14749" spans="1:10" x14ac:dyDescent="0.25">
      <c r="A14749" s="4" t="str">
        <f t="shared" si="460"/>
        <v>46254-POX41-psa4</v>
      </c>
      <c r="B14749" s="16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 t="shared" si="461"/>
        <v>2026-08</v>
      </c>
      <c r="J14749" s="7" t="str">
        <f>VLOOKUP(C14749,'[1]T. Apoyo Sistema'!$B$1:$C$89,2,0)</f>
        <v>SI</v>
      </c>
    </row>
    <row r="14750" spans="1:10" x14ac:dyDescent="0.25">
      <c r="A14750" s="4" t="str">
        <f t="shared" si="460"/>
        <v>46254-POX41-sec1</v>
      </c>
      <c r="B14750" s="16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 t="shared" si="461"/>
        <v>2026-08</v>
      </c>
      <c r="J14750" s="7" t="str">
        <f>VLOOKUP(C14750,'[1]T. Apoyo Sistema'!$B$1:$C$89,2,0)</f>
        <v>SI</v>
      </c>
    </row>
    <row r="14751" spans="1:10" x14ac:dyDescent="0.25">
      <c r="A14751" s="4" t="str">
        <f t="shared" si="460"/>
        <v>46254-POX41-sec2</v>
      </c>
      <c r="B14751" s="16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 t="shared" si="461"/>
        <v>2026-08</v>
      </c>
      <c r="J14751" s="7" t="str">
        <f>VLOOKUP(C14751,'[1]T. Apoyo Sistema'!$B$1:$C$89,2,0)</f>
        <v>SI</v>
      </c>
    </row>
    <row r="14752" spans="1:10" x14ac:dyDescent="0.25">
      <c r="A14752" s="4" t="str">
        <f t="shared" si="460"/>
        <v>46254-POX42-bbd1</v>
      </c>
      <c r="B14752" s="16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 t="shared" si="461"/>
        <v>2026-08</v>
      </c>
      <c r="J14752" s="7" t="str">
        <f>VLOOKUP(C14752,'[1]T. Apoyo Sistema'!$B$1:$C$89,2,0)</f>
        <v>SI</v>
      </c>
    </row>
    <row r="14753" spans="1:10" x14ac:dyDescent="0.25">
      <c r="A14753" s="4" t="str">
        <f t="shared" si="460"/>
        <v>46254-POX42-bbd2</v>
      </c>
      <c r="B14753" s="16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 t="shared" si="461"/>
        <v>2026-08</v>
      </c>
      <c r="J14753" s="7" t="str">
        <f>VLOOKUP(C14753,'[1]T. Apoyo Sistema'!$B$1:$C$89,2,0)</f>
        <v>SI</v>
      </c>
    </row>
    <row r="14754" spans="1:10" x14ac:dyDescent="0.25">
      <c r="A14754" s="4" t="str">
        <f t="shared" si="460"/>
        <v>46254-POX42-com1</v>
      </c>
      <c r="B14754" s="16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 t="shared" si="461"/>
        <v>2026-08</v>
      </c>
      <c r="J14754" s="7" t="str">
        <f>VLOOKUP(C14754,'[1]T. Apoyo Sistema'!$B$1:$C$89,2,0)</f>
        <v>SI</v>
      </c>
    </row>
    <row r="14755" spans="1:10" x14ac:dyDescent="0.25">
      <c r="A14755" s="4" t="str">
        <f t="shared" si="460"/>
        <v>46254-POX42-com2</v>
      </c>
      <c r="B14755" s="16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 t="shared" si="461"/>
        <v>2026-08</v>
      </c>
      <c r="J14755" s="7" t="str">
        <f>VLOOKUP(C14755,'[1]T. Apoyo Sistema'!$B$1:$C$89,2,0)</f>
        <v>SI</v>
      </c>
    </row>
    <row r="14756" spans="1:10" x14ac:dyDescent="0.25">
      <c r="A14756" s="4" t="str">
        <f t="shared" si="460"/>
        <v>46254-POX42-com3</v>
      </c>
      <c r="B14756" s="16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 t="shared" si="461"/>
        <v>2026-08</v>
      </c>
      <c r="J14756" s="7" t="str">
        <f>VLOOKUP(C14756,'[1]T. Apoyo Sistema'!$B$1:$C$89,2,0)</f>
        <v>SI</v>
      </c>
    </row>
    <row r="14757" spans="1:10" x14ac:dyDescent="0.25">
      <c r="A14757" s="4" t="str">
        <f t="shared" si="460"/>
        <v>46254-POX42-gen1</v>
      </c>
      <c r="B14757" s="16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 t="shared" si="461"/>
        <v>2026-08</v>
      </c>
      <c r="J14757" s="7" t="str">
        <f>VLOOKUP(C14757,'[1]T. Apoyo Sistema'!$B$1:$C$89,2,0)</f>
        <v>SI</v>
      </c>
    </row>
    <row r="14758" spans="1:10" x14ac:dyDescent="0.25">
      <c r="A14758" s="4" t="str">
        <f t="shared" si="460"/>
        <v>46254-POX42-gen2</v>
      </c>
      <c r="B14758" s="16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 t="shared" si="461"/>
        <v>2026-08</v>
      </c>
      <c r="J14758" s="7" t="str">
        <f>VLOOKUP(C14758,'[1]T. Apoyo Sistema'!$B$1:$C$89,2,0)</f>
        <v>SI</v>
      </c>
    </row>
    <row r="14759" spans="1:10" x14ac:dyDescent="0.25">
      <c r="A14759" s="4" t="str">
        <f t="shared" si="460"/>
        <v>46254-POX42-psa1</v>
      </c>
      <c r="B14759" s="16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 t="shared" si="461"/>
        <v>2026-08</v>
      </c>
      <c r="J14759" s="7" t="str">
        <f>VLOOKUP(C14759,'[1]T. Apoyo Sistema'!$B$1:$C$89,2,0)</f>
        <v>SI</v>
      </c>
    </row>
    <row r="14760" spans="1:10" x14ac:dyDescent="0.25">
      <c r="A14760" s="4" t="str">
        <f t="shared" si="460"/>
        <v>46254-POX42-psa2</v>
      </c>
      <c r="B14760" s="16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 t="shared" si="461"/>
        <v>2026-08</v>
      </c>
      <c r="J14760" s="7" t="str">
        <f>VLOOKUP(C14760,'[1]T. Apoyo Sistema'!$B$1:$C$89,2,0)</f>
        <v>SI</v>
      </c>
    </row>
    <row r="14761" spans="1:10" x14ac:dyDescent="0.25">
      <c r="A14761" s="4" t="str">
        <f t="shared" si="460"/>
        <v>46254-POX42-psa3</v>
      </c>
      <c r="B14761" s="16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 t="shared" si="461"/>
        <v>2026-08</v>
      </c>
      <c r="J14761" s="7" t="str">
        <f>VLOOKUP(C14761,'[1]T. Apoyo Sistema'!$B$1:$C$89,2,0)</f>
        <v>SI</v>
      </c>
    </row>
    <row r="14762" spans="1:10" x14ac:dyDescent="0.25">
      <c r="A14762" s="4" t="str">
        <f t="shared" si="460"/>
        <v>46254-POX42-psa4</v>
      </c>
      <c r="B14762" s="16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 t="shared" si="461"/>
        <v>2026-08</v>
      </c>
      <c r="J14762" s="7" t="str">
        <f>VLOOKUP(C14762,'[1]T. Apoyo Sistema'!$B$1:$C$89,2,0)</f>
        <v>SI</v>
      </c>
    </row>
    <row r="14763" spans="1:10" x14ac:dyDescent="0.25">
      <c r="A14763" s="4" t="str">
        <f t="shared" si="460"/>
        <v>46254-POX42-psa5</v>
      </c>
      <c r="B14763" s="16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 t="shared" si="461"/>
        <v>2026-08</v>
      </c>
      <c r="J14763" s="7" t="str">
        <f>VLOOKUP(C14763,'[1]T. Apoyo Sistema'!$B$1:$C$89,2,0)</f>
        <v>SI</v>
      </c>
    </row>
    <row r="14764" spans="1:10" x14ac:dyDescent="0.25">
      <c r="A14764" s="4" t="str">
        <f t="shared" si="460"/>
        <v>46254-POX42-psa6</v>
      </c>
      <c r="B14764" s="16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 t="shared" si="461"/>
        <v>2026-08</v>
      </c>
      <c r="J14764" s="7" t="str">
        <f>VLOOKUP(C14764,'[1]T. Apoyo Sistema'!$B$1:$C$89,2,0)</f>
        <v>SI</v>
      </c>
    </row>
    <row r="14765" spans="1:10" x14ac:dyDescent="0.25">
      <c r="A14765" s="4" t="str">
        <f t="shared" si="460"/>
        <v>46254-POX42-sec1</v>
      </c>
      <c r="B14765" s="16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 t="shared" si="461"/>
        <v>2026-08</v>
      </c>
      <c r="J14765" s="7" t="str">
        <f>VLOOKUP(C14765,'[1]T. Apoyo Sistema'!$B$1:$C$89,2,0)</f>
        <v>SI</v>
      </c>
    </row>
    <row r="14766" spans="1:10" x14ac:dyDescent="0.25">
      <c r="A14766" s="4" t="str">
        <f t="shared" si="460"/>
        <v>46254-POX42-sec2</v>
      </c>
      <c r="B14766" s="16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 t="shared" si="461"/>
        <v>2026-08</v>
      </c>
      <c r="J14766" s="7" t="str">
        <f>VLOOKUP(C14766,'[1]T. Apoyo Sistema'!$B$1:$C$89,2,0)</f>
        <v>SI</v>
      </c>
    </row>
    <row r="14767" spans="1:10" x14ac:dyDescent="0.25">
      <c r="A14767" s="4" t="str">
        <f t="shared" si="460"/>
        <v>46254-POX43-bbd1</v>
      </c>
      <c r="B14767" s="16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 t="shared" si="461"/>
        <v>2026-08</v>
      </c>
      <c r="J14767" s="7" t="str">
        <f>VLOOKUP(C14767,'[1]T. Apoyo Sistema'!$B$1:$C$89,2,0)</f>
        <v>SI</v>
      </c>
    </row>
    <row r="14768" spans="1:10" x14ac:dyDescent="0.25">
      <c r="A14768" s="4" t="str">
        <f t="shared" si="460"/>
        <v>46254-POX43-bbd2</v>
      </c>
      <c r="B14768" s="16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 t="shared" si="461"/>
        <v>2026-08</v>
      </c>
      <c r="J14768" s="7" t="str">
        <f>VLOOKUP(C14768,'[1]T. Apoyo Sistema'!$B$1:$C$89,2,0)</f>
        <v>SI</v>
      </c>
    </row>
    <row r="14769" spans="1:10" x14ac:dyDescent="0.25">
      <c r="A14769" s="4" t="str">
        <f t="shared" si="460"/>
        <v>46254-POX43-com1</v>
      </c>
      <c r="B14769" s="16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 t="shared" si="461"/>
        <v>2026-08</v>
      </c>
      <c r="J14769" s="7" t="str">
        <f>VLOOKUP(C14769,'[1]T. Apoyo Sistema'!$B$1:$C$89,2,0)</f>
        <v>SI</v>
      </c>
    </row>
    <row r="14770" spans="1:10" x14ac:dyDescent="0.25">
      <c r="A14770" s="4" t="str">
        <f t="shared" si="460"/>
        <v>46254-POX43-com2</v>
      </c>
      <c r="B14770" s="16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 t="shared" si="461"/>
        <v>2026-08</v>
      </c>
      <c r="J14770" s="7" t="str">
        <f>VLOOKUP(C14770,'[1]T. Apoyo Sistema'!$B$1:$C$89,2,0)</f>
        <v>SI</v>
      </c>
    </row>
    <row r="14771" spans="1:10" x14ac:dyDescent="0.25">
      <c r="A14771" s="4" t="str">
        <f t="shared" si="460"/>
        <v>46254-POX43-com3</v>
      </c>
      <c r="B14771" s="16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 t="shared" si="461"/>
        <v>2026-08</v>
      </c>
      <c r="J14771" s="7" t="str">
        <f>VLOOKUP(C14771,'[1]T. Apoyo Sistema'!$B$1:$C$89,2,0)</f>
        <v>SI</v>
      </c>
    </row>
    <row r="14772" spans="1:10" x14ac:dyDescent="0.25">
      <c r="A14772" s="4" t="str">
        <f t="shared" si="460"/>
        <v>46254-POX43-com4</v>
      </c>
      <c r="B14772" s="16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 t="shared" si="461"/>
        <v>2026-08</v>
      </c>
      <c r="J14772" s="7" t="str">
        <f>VLOOKUP(C14772,'[1]T. Apoyo Sistema'!$B$1:$C$89,2,0)</f>
        <v>SI</v>
      </c>
    </row>
    <row r="14773" spans="1:10" x14ac:dyDescent="0.25">
      <c r="A14773" s="4" t="str">
        <f t="shared" si="460"/>
        <v>46254-POX43-gen1</v>
      </c>
      <c r="B14773" s="16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 t="shared" si="461"/>
        <v>2026-08</v>
      </c>
      <c r="J14773" s="7" t="str">
        <f>VLOOKUP(C14773,'[1]T. Apoyo Sistema'!$B$1:$C$89,2,0)</f>
        <v>SI</v>
      </c>
    </row>
    <row r="14774" spans="1:10" x14ac:dyDescent="0.25">
      <c r="A14774" s="4" t="str">
        <f t="shared" si="460"/>
        <v>46254-POX43-gen2</v>
      </c>
      <c r="B14774" s="16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 t="shared" si="461"/>
        <v>2026-08</v>
      </c>
      <c r="J14774" s="7" t="str">
        <f>VLOOKUP(C14774,'[1]T. Apoyo Sistema'!$B$1:$C$89,2,0)</f>
        <v>SI</v>
      </c>
    </row>
    <row r="14775" spans="1:10" x14ac:dyDescent="0.25">
      <c r="A14775" s="4" t="str">
        <f t="shared" si="460"/>
        <v>46254-POX43-psa1</v>
      </c>
      <c r="B14775" s="16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 t="shared" si="461"/>
        <v>2026-08</v>
      </c>
      <c r="J14775" s="7" t="str">
        <f>VLOOKUP(C14775,'[1]T. Apoyo Sistema'!$B$1:$C$89,2,0)</f>
        <v>SI</v>
      </c>
    </row>
    <row r="14776" spans="1:10" x14ac:dyDescent="0.25">
      <c r="A14776" s="4" t="str">
        <f t="shared" si="460"/>
        <v>46254-POX43-psa2</v>
      </c>
      <c r="B14776" s="16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 t="shared" si="461"/>
        <v>2026-08</v>
      </c>
      <c r="J14776" s="7" t="str">
        <f>VLOOKUP(C14776,'[1]T. Apoyo Sistema'!$B$1:$C$89,2,0)</f>
        <v>SI</v>
      </c>
    </row>
    <row r="14777" spans="1:10" x14ac:dyDescent="0.25">
      <c r="A14777" s="4" t="str">
        <f t="shared" si="460"/>
        <v>46254-POX43-psa3</v>
      </c>
      <c r="B14777" s="16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 t="shared" si="461"/>
        <v>2026-08</v>
      </c>
      <c r="J14777" s="7" t="str">
        <f>VLOOKUP(C14777,'[1]T. Apoyo Sistema'!$B$1:$C$89,2,0)</f>
        <v>SI</v>
      </c>
    </row>
    <row r="14778" spans="1:10" x14ac:dyDescent="0.25">
      <c r="A14778" s="4" t="str">
        <f t="shared" si="460"/>
        <v>46254-POX43-psa4</v>
      </c>
      <c r="B14778" s="16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 t="shared" si="461"/>
        <v>2026-08</v>
      </c>
      <c r="J14778" s="7" t="str">
        <f>VLOOKUP(C14778,'[1]T. Apoyo Sistema'!$B$1:$C$89,2,0)</f>
        <v>SI</v>
      </c>
    </row>
    <row r="14779" spans="1:10" x14ac:dyDescent="0.25">
      <c r="A14779" s="4" t="str">
        <f t="shared" si="460"/>
        <v>46254-POX43-sec1</v>
      </c>
      <c r="B14779" s="16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 t="shared" si="461"/>
        <v>2026-08</v>
      </c>
      <c r="J14779" s="7" t="str">
        <f>VLOOKUP(C14779,'[1]T. Apoyo Sistema'!$B$1:$C$89,2,0)</f>
        <v>SI</v>
      </c>
    </row>
    <row r="14780" spans="1:10" x14ac:dyDescent="0.25">
      <c r="A14780" s="4" t="str">
        <f t="shared" si="460"/>
        <v>46254-POX43-sec2</v>
      </c>
      <c r="B14780" s="16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 t="shared" si="461"/>
        <v>2026-08</v>
      </c>
      <c r="J14780" s="7" t="str">
        <f>VLOOKUP(C14780,'[1]T. Apoyo Sistema'!$B$1:$C$89,2,0)</f>
        <v>SI</v>
      </c>
    </row>
    <row r="14781" spans="1:10" x14ac:dyDescent="0.25">
      <c r="A14781" s="4" t="str">
        <f t="shared" si="460"/>
        <v>46254-POX46-bbd1</v>
      </c>
      <c r="B14781" s="16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 t="shared" si="461"/>
        <v>2026-08</v>
      </c>
      <c r="J14781" s="7" t="str">
        <f>VLOOKUP(C14781,'[1]T. Apoyo Sistema'!$B$1:$C$89,2,0)</f>
        <v>SI</v>
      </c>
    </row>
    <row r="14782" spans="1:10" x14ac:dyDescent="0.25">
      <c r="A14782" s="4" t="str">
        <f t="shared" si="460"/>
        <v>46254-POX46-bbd2</v>
      </c>
      <c r="B14782" s="16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 t="shared" si="461"/>
        <v>2026-08</v>
      </c>
      <c r="J14782" s="7" t="str">
        <f>VLOOKUP(C14782,'[1]T. Apoyo Sistema'!$B$1:$C$89,2,0)</f>
        <v>SI</v>
      </c>
    </row>
    <row r="14783" spans="1:10" x14ac:dyDescent="0.25">
      <c r="A14783" s="4" t="str">
        <f t="shared" si="460"/>
        <v>46254-POX46-com1</v>
      </c>
      <c r="B14783" s="16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 t="shared" si="461"/>
        <v>2026-08</v>
      </c>
      <c r="J14783" s="7" t="str">
        <f>VLOOKUP(C14783,'[1]T. Apoyo Sistema'!$B$1:$C$89,2,0)</f>
        <v>SI</v>
      </c>
    </row>
    <row r="14784" spans="1:10" x14ac:dyDescent="0.25">
      <c r="A14784" s="4" t="str">
        <f t="shared" si="460"/>
        <v>46254-POX46-com2</v>
      </c>
      <c r="B14784" s="16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 t="shared" si="461"/>
        <v>2026-08</v>
      </c>
      <c r="J14784" s="7" t="str">
        <f>VLOOKUP(C14784,'[1]T. Apoyo Sistema'!$B$1:$C$89,2,0)</f>
        <v>SI</v>
      </c>
    </row>
    <row r="14785" spans="1:10" x14ac:dyDescent="0.25">
      <c r="A14785" s="4" t="str">
        <f t="shared" si="460"/>
        <v>46254-POX46-com3</v>
      </c>
      <c r="B14785" s="16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 t="shared" si="461"/>
        <v>2026-08</v>
      </c>
      <c r="J14785" s="7" t="str">
        <f>VLOOKUP(C14785,'[1]T. Apoyo Sistema'!$B$1:$C$89,2,0)</f>
        <v>SI</v>
      </c>
    </row>
    <row r="14786" spans="1:10" x14ac:dyDescent="0.25">
      <c r="A14786" s="4" t="str">
        <f t="shared" ref="A14786:A14849" si="462">CONCATENATE(B14786,"-",C14786,"-",D14786)</f>
        <v>46254-POX46-gen1</v>
      </c>
      <c r="B14786" s="16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 t="shared" ref="I14786:I14849" si="463">TEXT(B14786,"yyyy-mm")</f>
        <v>2026-08</v>
      </c>
      <c r="J14786" s="7" t="str">
        <f>VLOOKUP(C14786,'[1]T. Apoyo Sistema'!$B$1:$C$89,2,0)</f>
        <v>SI</v>
      </c>
    </row>
    <row r="14787" spans="1:10" x14ac:dyDescent="0.25">
      <c r="A14787" s="4" t="str">
        <f t="shared" si="462"/>
        <v>46254-POX46-gen2</v>
      </c>
      <c r="B14787" s="16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 t="shared" si="463"/>
        <v>2026-08</v>
      </c>
      <c r="J14787" s="7" t="str">
        <f>VLOOKUP(C14787,'[1]T. Apoyo Sistema'!$B$1:$C$89,2,0)</f>
        <v>SI</v>
      </c>
    </row>
    <row r="14788" spans="1:10" x14ac:dyDescent="0.25">
      <c r="A14788" s="4" t="str">
        <f t="shared" si="462"/>
        <v>46254-POX46-psa1</v>
      </c>
      <c r="B14788" s="16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 t="shared" si="463"/>
        <v>2026-08</v>
      </c>
      <c r="J14788" s="7" t="str">
        <f>VLOOKUP(C14788,'[1]T. Apoyo Sistema'!$B$1:$C$89,2,0)</f>
        <v>SI</v>
      </c>
    </row>
    <row r="14789" spans="1:10" x14ac:dyDescent="0.25">
      <c r="A14789" s="4" t="str">
        <f t="shared" si="462"/>
        <v>46254-POX46-psa2</v>
      </c>
      <c r="B14789" s="16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 t="shared" si="463"/>
        <v>2026-08</v>
      </c>
      <c r="J14789" s="7" t="str">
        <f>VLOOKUP(C14789,'[1]T. Apoyo Sistema'!$B$1:$C$89,2,0)</f>
        <v>SI</v>
      </c>
    </row>
    <row r="14790" spans="1:10" x14ac:dyDescent="0.25">
      <c r="A14790" s="4" t="str">
        <f t="shared" si="462"/>
        <v>46254-POX46-psa3</v>
      </c>
      <c r="B14790" s="16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 t="shared" si="463"/>
        <v>2026-08</v>
      </c>
      <c r="J14790" s="7" t="str">
        <f>VLOOKUP(C14790,'[1]T. Apoyo Sistema'!$B$1:$C$89,2,0)</f>
        <v>SI</v>
      </c>
    </row>
    <row r="14791" spans="1:10" x14ac:dyDescent="0.25">
      <c r="A14791" s="4" t="str">
        <f t="shared" si="462"/>
        <v>46254-POX46-psa4</v>
      </c>
      <c r="B14791" s="16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 t="shared" si="463"/>
        <v>2026-08</v>
      </c>
      <c r="J14791" s="7" t="str">
        <f>VLOOKUP(C14791,'[1]T. Apoyo Sistema'!$B$1:$C$89,2,0)</f>
        <v>SI</v>
      </c>
    </row>
    <row r="14792" spans="1:10" x14ac:dyDescent="0.25">
      <c r="A14792" s="4" t="str">
        <f t="shared" si="462"/>
        <v>46254-POX46-psa5</v>
      </c>
      <c r="B14792" s="16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 t="shared" si="463"/>
        <v>2026-08</v>
      </c>
      <c r="J14792" s="7" t="str">
        <f>VLOOKUP(C14792,'[1]T. Apoyo Sistema'!$B$1:$C$89,2,0)</f>
        <v>SI</v>
      </c>
    </row>
    <row r="14793" spans="1:10" x14ac:dyDescent="0.25">
      <c r="A14793" s="4" t="str">
        <f t="shared" si="462"/>
        <v>46254-POX46-psa6</v>
      </c>
      <c r="B14793" s="16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 t="shared" si="463"/>
        <v>2026-08</v>
      </c>
      <c r="J14793" s="7" t="str">
        <f>VLOOKUP(C14793,'[1]T. Apoyo Sistema'!$B$1:$C$89,2,0)</f>
        <v>SI</v>
      </c>
    </row>
    <row r="14794" spans="1:10" x14ac:dyDescent="0.25">
      <c r="A14794" s="4" t="str">
        <f t="shared" si="462"/>
        <v>46254-POX46-sec1</v>
      </c>
      <c r="B14794" s="16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 t="shared" si="463"/>
        <v>2026-08</v>
      </c>
      <c r="J14794" s="7" t="str">
        <f>VLOOKUP(C14794,'[1]T. Apoyo Sistema'!$B$1:$C$89,2,0)</f>
        <v>SI</v>
      </c>
    </row>
    <row r="14795" spans="1:10" x14ac:dyDescent="0.25">
      <c r="A14795" s="4" t="str">
        <f t="shared" si="462"/>
        <v>46254-POX46-sec2</v>
      </c>
      <c r="B14795" s="16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 t="shared" si="463"/>
        <v>2026-08</v>
      </c>
      <c r="J14795" s="7" t="str">
        <f>VLOOKUP(C14795,'[1]T. Apoyo Sistema'!$B$1:$C$89,2,0)</f>
        <v>SI</v>
      </c>
    </row>
    <row r="14796" spans="1:10" x14ac:dyDescent="0.25">
      <c r="A14796" s="4" t="str">
        <f t="shared" si="462"/>
        <v>46254-POX47-bbd1</v>
      </c>
      <c r="B14796" s="16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 t="shared" si="463"/>
        <v>2026-08</v>
      </c>
      <c r="J14796" s="7" t="str">
        <f>VLOOKUP(C14796,'[1]T. Apoyo Sistema'!$B$1:$C$89,2,0)</f>
        <v>SI</v>
      </c>
    </row>
    <row r="14797" spans="1:10" x14ac:dyDescent="0.25">
      <c r="A14797" s="4" t="str">
        <f t="shared" si="462"/>
        <v>46254-POX47-bbd2</v>
      </c>
      <c r="B14797" s="16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 t="shared" si="463"/>
        <v>2026-08</v>
      </c>
      <c r="J14797" s="7" t="str">
        <f>VLOOKUP(C14797,'[1]T. Apoyo Sistema'!$B$1:$C$89,2,0)</f>
        <v>SI</v>
      </c>
    </row>
    <row r="14798" spans="1:10" x14ac:dyDescent="0.25">
      <c r="A14798" s="4" t="str">
        <f t="shared" si="462"/>
        <v>46254-POX47-com1</v>
      </c>
      <c r="B14798" s="16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 t="shared" si="463"/>
        <v>2026-08</v>
      </c>
      <c r="J14798" s="7" t="str">
        <f>VLOOKUP(C14798,'[1]T. Apoyo Sistema'!$B$1:$C$89,2,0)</f>
        <v>SI</v>
      </c>
    </row>
    <row r="14799" spans="1:10" x14ac:dyDescent="0.25">
      <c r="A14799" s="4" t="str">
        <f t="shared" si="462"/>
        <v>46254-POX47-com2</v>
      </c>
      <c r="B14799" s="16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 t="shared" si="463"/>
        <v>2026-08</v>
      </c>
      <c r="J14799" s="7" t="str">
        <f>VLOOKUP(C14799,'[1]T. Apoyo Sistema'!$B$1:$C$89,2,0)</f>
        <v>SI</v>
      </c>
    </row>
    <row r="14800" spans="1:10" x14ac:dyDescent="0.25">
      <c r="A14800" s="4" t="str">
        <f t="shared" si="462"/>
        <v>46254-POX47-com3</v>
      </c>
      <c r="B14800" s="16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 t="shared" si="463"/>
        <v>2026-08</v>
      </c>
      <c r="J14800" s="7" t="str">
        <f>VLOOKUP(C14800,'[1]T. Apoyo Sistema'!$B$1:$C$89,2,0)</f>
        <v>SI</v>
      </c>
    </row>
    <row r="14801" spans="1:10" x14ac:dyDescent="0.25">
      <c r="A14801" s="4" t="str">
        <f t="shared" si="462"/>
        <v>46254-POX47-com4</v>
      </c>
      <c r="B14801" s="16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 t="shared" si="463"/>
        <v>2026-08</v>
      </c>
      <c r="J14801" s="7" t="str">
        <f>VLOOKUP(C14801,'[1]T. Apoyo Sistema'!$B$1:$C$89,2,0)</f>
        <v>SI</v>
      </c>
    </row>
    <row r="14802" spans="1:10" x14ac:dyDescent="0.25">
      <c r="A14802" s="4" t="str">
        <f t="shared" si="462"/>
        <v>46254-POX47-gen1</v>
      </c>
      <c r="B14802" s="16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 t="shared" si="463"/>
        <v>2026-08</v>
      </c>
      <c r="J14802" s="7" t="str">
        <f>VLOOKUP(C14802,'[1]T. Apoyo Sistema'!$B$1:$C$89,2,0)</f>
        <v>SI</v>
      </c>
    </row>
    <row r="14803" spans="1:10" x14ac:dyDescent="0.25">
      <c r="A14803" s="4" t="str">
        <f t="shared" si="462"/>
        <v>46254-POX47-gen2</v>
      </c>
      <c r="B14803" s="16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 t="shared" si="463"/>
        <v>2026-08</v>
      </c>
      <c r="J14803" s="7" t="str">
        <f>VLOOKUP(C14803,'[1]T. Apoyo Sistema'!$B$1:$C$89,2,0)</f>
        <v>SI</v>
      </c>
    </row>
    <row r="14804" spans="1:10" x14ac:dyDescent="0.25">
      <c r="A14804" s="4" t="str">
        <f t="shared" si="462"/>
        <v>46254-POX47-psa1</v>
      </c>
      <c r="B14804" s="16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 t="shared" si="463"/>
        <v>2026-08</v>
      </c>
      <c r="J14804" s="7" t="str">
        <f>VLOOKUP(C14804,'[1]T. Apoyo Sistema'!$B$1:$C$89,2,0)</f>
        <v>SI</v>
      </c>
    </row>
    <row r="14805" spans="1:10" x14ac:dyDescent="0.25">
      <c r="A14805" s="4" t="str">
        <f t="shared" si="462"/>
        <v>46254-POX47-psa2</v>
      </c>
      <c r="B14805" s="16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 t="shared" si="463"/>
        <v>2026-08</v>
      </c>
      <c r="J14805" s="7" t="str">
        <f>VLOOKUP(C14805,'[1]T. Apoyo Sistema'!$B$1:$C$89,2,0)</f>
        <v>SI</v>
      </c>
    </row>
    <row r="14806" spans="1:10" x14ac:dyDescent="0.25">
      <c r="A14806" s="4" t="str">
        <f t="shared" si="462"/>
        <v>46254-POX47-psa3</v>
      </c>
      <c r="B14806" s="16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 t="shared" si="463"/>
        <v>2026-08</v>
      </c>
      <c r="J14806" s="7" t="str">
        <f>VLOOKUP(C14806,'[1]T. Apoyo Sistema'!$B$1:$C$89,2,0)</f>
        <v>SI</v>
      </c>
    </row>
    <row r="14807" spans="1:10" x14ac:dyDescent="0.25">
      <c r="A14807" s="4" t="str">
        <f t="shared" si="462"/>
        <v>46254-POX47-psa4</v>
      </c>
      <c r="B14807" s="16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 t="shared" si="463"/>
        <v>2026-08</v>
      </c>
      <c r="J14807" s="7" t="str">
        <f>VLOOKUP(C14807,'[1]T. Apoyo Sistema'!$B$1:$C$89,2,0)</f>
        <v>SI</v>
      </c>
    </row>
    <row r="14808" spans="1:10" x14ac:dyDescent="0.25">
      <c r="A14808" s="4" t="str">
        <f t="shared" si="462"/>
        <v>46254-POX47-sec1</v>
      </c>
      <c r="B14808" s="16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 t="shared" si="463"/>
        <v>2026-08</v>
      </c>
      <c r="J14808" s="7" t="str">
        <f>VLOOKUP(C14808,'[1]T. Apoyo Sistema'!$B$1:$C$89,2,0)</f>
        <v>SI</v>
      </c>
    </row>
    <row r="14809" spans="1:10" x14ac:dyDescent="0.25">
      <c r="A14809" s="4" t="str">
        <f t="shared" si="462"/>
        <v>46254-POX47-sec2</v>
      </c>
      <c r="B14809" s="16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 t="shared" si="463"/>
        <v>2026-08</v>
      </c>
      <c r="J14809" s="7" t="str">
        <f>VLOOKUP(C14809,'[1]T. Apoyo Sistema'!$B$1:$C$89,2,0)</f>
        <v>SI</v>
      </c>
    </row>
    <row r="14810" spans="1:10" x14ac:dyDescent="0.25">
      <c r="A14810" s="4" t="str">
        <f t="shared" si="462"/>
        <v>46254-POX48-bbd1</v>
      </c>
      <c r="B14810" s="16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 t="shared" si="463"/>
        <v>2026-08</v>
      </c>
      <c r="J14810" s="7" t="str">
        <f>VLOOKUP(C14810,'[1]T. Apoyo Sistema'!$B$1:$C$89,2,0)</f>
        <v>SI</v>
      </c>
    </row>
    <row r="14811" spans="1:10" x14ac:dyDescent="0.25">
      <c r="A14811" s="4" t="str">
        <f t="shared" si="462"/>
        <v>46254-POX48-bbd2</v>
      </c>
      <c r="B14811" s="16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 t="shared" si="463"/>
        <v>2026-08</v>
      </c>
      <c r="J14811" s="7" t="str">
        <f>VLOOKUP(C14811,'[1]T. Apoyo Sistema'!$B$1:$C$89,2,0)</f>
        <v>SI</v>
      </c>
    </row>
    <row r="14812" spans="1:10" x14ac:dyDescent="0.25">
      <c r="A14812" s="4" t="str">
        <f t="shared" si="462"/>
        <v>46254-POX48-com1</v>
      </c>
      <c r="B14812" s="16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 t="shared" si="463"/>
        <v>2026-08</v>
      </c>
      <c r="J14812" s="7" t="str">
        <f>VLOOKUP(C14812,'[1]T. Apoyo Sistema'!$B$1:$C$89,2,0)</f>
        <v>SI</v>
      </c>
    </row>
    <row r="14813" spans="1:10" x14ac:dyDescent="0.25">
      <c r="A14813" s="4" t="str">
        <f t="shared" si="462"/>
        <v>46254-POX48-com2</v>
      </c>
      <c r="B14813" s="16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 t="shared" si="463"/>
        <v>2026-08</v>
      </c>
      <c r="J14813" s="7" t="str">
        <f>VLOOKUP(C14813,'[1]T. Apoyo Sistema'!$B$1:$C$89,2,0)</f>
        <v>SI</v>
      </c>
    </row>
    <row r="14814" spans="1:10" x14ac:dyDescent="0.25">
      <c r="A14814" s="4" t="str">
        <f t="shared" si="462"/>
        <v>46254-POX48-com3</v>
      </c>
      <c r="B14814" s="16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 t="shared" si="463"/>
        <v>2026-08</v>
      </c>
      <c r="J14814" s="7" t="str">
        <f>VLOOKUP(C14814,'[1]T. Apoyo Sistema'!$B$1:$C$89,2,0)</f>
        <v>SI</v>
      </c>
    </row>
    <row r="14815" spans="1:10" x14ac:dyDescent="0.25">
      <c r="A14815" s="4" t="str">
        <f t="shared" si="462"/>
        <v>46254-POX48-gen1</v>
      </c>
      <c r="B14815" s="16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 t="shared" si="463"/>
        <v>2026-08</v>
      </c>
      <c r="J14815" s="7" t="str">
        <f>VLOOKUP(C14815,'[1]T. Apoyo Sistema'!$B$1:$C$89,2,0)</f>
        <v>SI</v>
      </c>
    </row>
    <row r="14816" spans="1:10" x14ac:dyDescent="0.25">
      <c r="A14816" s="4" t="str">
        <f t="shared" si="462"/>
        <v>46254-POX48-gen2</v>
      </c>
      <c r="B14816" s="16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 t="shared" si="463"/>
        <v>2026-08</v>
      </c>
      <c r="J14816" s="7" t="str">
        <f>VLOOKUP(C14816,'[1]T. Apoyo Sistema'!$B$1:$C$89,2,0)</f>
        <v>SI</v>
      </c>
    </row>
    <row r="14817" spans="1:10" x14ac:dyDescent="0.25">
      <c r="A14817" s="4" t="str">
        <f t="shared" si="462"/>
        <v>46254-POX48-psa1</v>
      </c>
      <c r="B14817" s="16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 t="shared" si="463"/>
        <v>2026-08</v>
      </c>
      <c r="J14817" s="7" t="str">
        <f>VLOOKUP(C14817,'[1]T. Apoyo Sistema'!$B$1:$C$89,2,0)</f>
        <v>SI</v>
      </c>
    </row>
    <row r="14818" spans="1:10" x14ac:dyDescent="0.25">
      <c r="A14818" s="4" t="str">
        <f t="shared" si="462"/>
        <v>46254-POX48-psa2</v>
      </c>
      <c r="B14818" s="16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 t="shared" si="463"/>
        <v>2026-08</v>
      </c>
      <c r="J14818" s="7" t="str">
        <f>VLOOKUP(C14818,'[1]T. Apoyo Sistema'!$B$1:$C$89,2,0)</f>
        <v>SI</v>
      </c>
    </row>
    <row r="14819" spans="1:10" x14ac:dyDescent="0.25">
      <c r="A14819" s="4" t="str">
        <f t="shared" si="462"/>
        <v>46254-POX48-psa3</v>
      </c>
      <c r="B14819" s="16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 t="shared" si="463"/>
        <v>2026-08</v>
      </c>
      <c r="J14819" s="7" t="str">
        <f>VLOOKUP(C14819,'[1]T. Apoyo Sistema'!$B$1:$C$89,2,0)</f>
        <v>SI</v>
      </c>
    </row>
    <row r="14820" spans="1:10" x14ac:dyDescent="0.25">
      <c r="A14820" s="4" t="str">
        <f t="shared" si="462"/>
        <v>46254-POX48-psa4</v>
      </c>
      <c r="B14820" s="16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 t="shared" si="463"/>
        <v>2026-08</v>
      </c>
      <c r="J14820" s="7" t="str">
        <f>VLOOKUP(C14820,'[1]T. Apoyo Sistema'!$B$1:$C$89,2,0)</f>
        <v>SI</v>
      </c>
    </row>
    <row r="14821" spans="1:10" x14ac:dyDescent="0.25">
      <c r="A14821" s="4" t="str">
        <f t="shared" si="462"/>
        <v>46254-POX48-psa5</v>
      </c>
      <c r="B14821" s="16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 t="shared" si="463"/>
        <v>2026-08</v>
      </c>
      <c r="J14821" s="7" t="str">
        <f>VLOOKUP(C14821,'[1]T. Apoyo Sistema'!$B$1:$C$89,2,0)</f>
        <v>SI</v>
      </c>
    </row>
    <row r="14822" spans="1:10" x14ac:dyDescent="0.25">
      <c r="A14822" s="4" t="str">
        <f t="shared" si="462"/>
        <v>46254-POX48-psa6</v>
      </c>
      <c r="B14822" s="16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 t="shared" si="463"/>
        <v>2026-08</v>
      </c>
      <c r="J14822" s="7" t="str">
        <f>VLOOKUP(C14822,'[1]T. Apoyo Sistema'!$B$1:$C$89,2,0)</f>
        <v>SI</v>
      </c>
    </row>
    <row r="14823" spans="1:10" x14ac:dyDescent="0.25">
      <c r="A14823" s="4" t="str">
        <f t="shared" si="462"/>
        <v>46254-POX48-sec1</v>
      </c>
      <c r="B14823" s="16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 t="shared" si="463"/>
        <v>2026-08</v>
      </c>
      <c r="J14823" s="7" t="str">
        <f>VLOOKUP(C14823,'[1]T. Apoyo Sistema'!$B$1:$C$89,2,0)</f>
        <v>SI</v>
      </c>
    </row>
    <row r="14824" spans="1:10" x14ac:dyDescent="0.25">
      <c r="A14824" s="4" t="str">
        <f t="shared" si="462"/>
        <v>46254-POX48-sec2</v>
      </c>
      <c r="B14824" s="16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 t="shared" si="463"/>
        <v>2026-08</v>
      </c>
      <c r="J14824" s="7" t="str">
        <f>VLOOKUP(C14824,'[1]T. Apoyo Sistema'!$B$1:$C$89,2,0)</f>
        <v>SI</v>
      </c>
    </row>
    <row r="14825" spans="1:10" x14ac:dyDescent="0.25">
      <c r="A14825" s="4" t="str">
        <f t="shared" si="462"/>
        <v>46254-POX49-bbd1</v>
      </c>
      <c r="B14825" s="16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 t="shared" si="463"/>
        <v>2026-08</v>
      </c>
      <c r="J14825" s="7" t="str">
        <f>VLOOKUP(C14825,'[1]T. Apoyo Sistema'!$B$1:$C$89,2,0)</f>
        <v>SI</v>
      </c>
    </row>
    <row r="14826" spans="1:10" x14ac:dyDescent="0.25">
      <c r="A14826" s="4" t="str">
        <f t="shared" si="462"/>
        <v>46254-POX49-bbd2</v>
      </c>
      <c r="B14826" s="16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 t="shared" si="463"/>
        <v>2026-08</v>
      </c>
      <c r="J14826" s="7" t="str">
        <f>VLOOKUP(C14826,'[1]T. Apoyo Sistema'!$B$1:$C$89,2,0)</f>
        <v>SI</v>
      </c>
    </row>
    <row r="14827" spans="1:10" x14ac:dyDescent="0.25">
      <c r="A14827" s="4" t="str">
        <f t="shared" si="462"/>
        <v>46254-POX49-com1</v>
      </c>
      <c r="B14827" s="16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 t="shared" si="463"/>
        <v>2026-08</v>
      </c>
      <c r="J14827" s="7" t="str">
        <f>VLOOKUP(C14827,'[1]T. Apoyo Sistema'!$B$1:$C$89,2,0)</f>
        <v>SI</v>
      </c>
    </row>
    <row r="14828" spans="1:10" x14ac:dyDescent="0.25">
      <c r="A14828" s="4" t="str">
        <f t="shared" si="462"/>
        <v>46254-POX49-com2</v>
      </c>
      <c r="B14828" s="16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 t="shared" si="463"/>
        <v>2026-08</v>
      </c>
      <c r="J14828" s="7" t="str">
        <f>VLOOKUP(C14828,'[1]T. Apoyo Sistema'!$B$1:$C$89,2,0)</f>
        <v>SI</v>
      </c>
    </row>
    <row r="14829" spans="1:10" x14ac:dyDescent="0.25">
      <c r="A14829" s="4" t="str">
        <f t="shared" si="462"/>
        <v>46254-POX49-com3</v>
      </c>
      <c r="B14829" s="16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 t="shared" si="463"/>
        <v>2026-08</v>
      </c>
      <c r="J14829" s="7" t="str">
        <f>VLOOKUP(C14829,'[1]T. Apoyo Sistema'!$B$1:$C$89,2,0)</f>
        <v>SI</v>
      </c>
    </row>
    <row r="14830" spans="1:10" x14ac:dyDescent="0.25">
      <c r="A14830" s="4" t="str">
        <f t="shared" si="462"/>
        <v>46254-POX49-com4</v>
      </c>
      <c r="B14830" s="16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 t="shared" si="463"/>
        <v>2026-08</v>
      </c>
      <c r="J14830" s="7" t="str">
        <f>VLOOKUP(C14830,'[1]T. Apoyo Sistema'!$B$1:$C$89,2,0)</f>
        <v>SI</v>
      </c>
    </row>
    <row r="14831" spans="1:10" x14ac:dyDescent="0.25">
      <c r="A14831" s="4" t="str">
        <f t="shared" si="462"/>
        <v>46254-POX49-gen1</v>
      </c>
      <c r="B14831" s="16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 t="shared" si="463"/>
        <v>2026-08</v>
      </c>
      <c r="J14831" s="7" t="str">
        <f>VLOOKUP(C14831,'[1]T. Apoyo Sistema'!$B$1:$C$89,2,0)</f>
        <v>SI</v>
      </c>
    </row>
    <row r="14832" spans="1:10" x14ac:dyDescent="0.25">
      <c r="A14832" s="4" t="str">
        <f t="shared" si="462"/>
        <v>46254-POX49-gen2</v>
      </c>
      <c r="B14832" s="16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 t="shared" si="463"/>
        <v>2026-08</v>
      </c>
      <c r="J14832" s="7" t="str">
        <f>VLOOKUP(C14832,'[1]T. Apoyo Sistema'!$B$1:$C$89,2,0)</f>
        <v>SI</v>
      </c>
    </row>
    <row r="14833" spans="1:10" x14ac:dyDescent="0.25">
      <c r="A14833" s="4" t="str">
        <f t="shared" si="462"/>
        <v>46254-POX49-psa1</v>
      </c>
      <c r="B14833" s="16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 t="shared" si="463"/>
        <v>2026-08</v>
      </c>
      <c r="J14833" s="7" t="str">
        <f>VLOOKUP(C14833,'[1]T. Apoyo Sistema'!$B$1:$C$89,2,0)</f>
        <v>SI</v>
      </c>
    </row>
    <row r="14834" spans="1:10" x14ac:dyDescent="0.25">
      <c r="A14834" s="4" t="str">
        <f t="shared" si="462"/>
        <v>46254-POX49-psa2</v>
      </c>
      <c r="B14834" s="16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 t="shared" si="463"/>
        <v>2026-08</v>
      </c>
      <c r="J14834" s="7" t="str">
        <f>VLOOKUP(C14834,'[1]T. Apoyo Sistema'!$B$1:$C$89,2,0)</f>
        <v>SI</v>
      </c>
    </row>
    <row r="14835" spans="1:10" x14ac:dyDescent="0.25">
      <c r="A14835" s="4" t="str">
        <f t="shared" si="462"/>
        <v>46254-POX49-psa3</v>
      </c>
      <c r="B14835" s="16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 t="shared" si="463"/>
        <v>2026-08</v>
      </c>
      <c r="J14835" s="7" t="str">
        <f>VLOOKUP(C14835,'[1]T. Apoyo Sistema'!$B$1:$C$89,2,0)</f>
        <v>SI</v>
      </c>
    </row>
    <row r="14836" spans="1:10" x14ac:dyDescent="0.25">
      <c r="A14836" s="4" t="str">
        <f t="shared" si="462"/>
        <v>46254-POX49-psa4</v>
      </c>
      <c r="B14836" s="16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 t="shared" si="463"/>
        <v>2026-08</v>
      </c>
      <c r="J14836" s="7" t="str">
        <f>VLOOKUP(C14836,'[1]T. Apoyo Sistema'!$B$1:$C$89,2,0)</f>
        <v>SI</v>
      </c>
    </row>
    <row r="14837" spans="1:10" x14ac:dyDescent="0.25">
      <c r="A14837" s="4" t="str">
        <f t="shared" si="462"/>
        <v>46254-POX49-sec1</v>
      </c>
      <c r="B14837" s="16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 t="shared" si="463"/>
        <v>2026-08</v>
      </c>
      <c r="J14837" s="7" t="str">
        <f>VLOOKUP(C14837,'[1]T. Apoyo Sistema'!$B$1:$C$89,2,0)</f>
        <v>SI</v>
      </c>
    </row>
    <row r="14838" spans="1:10" x14ac:dyDescent="0.25">
      <c r="A14838" s="4" t="str">
        <f t="shared" si="462"/>
        <v>46254-POX49-sec2</v>
      </c>
      <c r="B14838" s="16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 t="shared" si="463"/>
        <v>2026-08</v>
      </c>
      <c r="J14838" s="7" t="str">
        <f>VLOOKUP(C14838,'[1]T. Apoyo Sistema'!$B$1:$C$89,2,0)</f>
        <v>SI</v>
      </c>
    </row>
    <row r="14839" spans="1:10" x14ac:dyDescent="0.25">
      <c r="A14839" s="4" t="str">
        <f t="shared" si="462"/>
        <v>46254-POX50-bbd1</v>
      </c>
      <c r="B14839" s="16">
        <v>46254</v>
      </c>
      <c r="C14839" s="10" t="s">
        <v>99</v>
      </c>
      <c r="D14839" s="10" t="s">
        <v>69</v>
      </c>
      <c r="E14839" s="10">
        <v>0</v>
      </c>
      <c r="F14839" s="12">
        <v>0</v>
      </c>
      <c r="G14839" s="12">
        <v>23.983333333333334</v>
      </c>
      <c r="H14839" s="12">
        <v>0</v>
      </c>
      <c r="I14839" s="4" t="str">
        <f t="shared" si="463"/>
        <v>2026-08</v>
      </c>
      <c r="J14839" s="7" t="str">
        <f>VLOOKUP(C14839,'[1]T. Apoyo Sistema'!$B$1:$C$89,2,0)</f>
        <v>SI</v>
      </c>
    </row>
    <row r="14840" spans="1:10" x14ac:dyDescent="0.25">
      <c r="A14840" s="4" t="str">
        <f t="shared" si="462"/>
        <v>46254-POX50-bbd2</v>
      </c>
      <c r="B14840" s="16">
        <v>46254</v>
      </c>
      <c r="C14840" s="10" t="s">
        <v>99</v>
      </c>
      <c r="D14840" s="10" t="s">
        <v>70</v>
      </c>
      <c r="E14840" s="10">
        <v>0</v>
      </c>
      <c r="F14840" s="12">
        <v>0.68333333333333335</v>
      </c>
      <c r="G14840" s="12">
        <v>23.3</v>
      </c>
      <c r="H14840" s="12">
        <v>0</v>
      </c>
      <c r="I14840" s="4" t="str">
        <f t="shared" si="463"/>
        <v>2026-08</v>
      </c>
      <c r="J14840" s="7" t="str">
        <f>VLOOKUP(C14840,'[1]T. Apoyo Sistema'!$B$1:$C$89,2,0)</f>
        <v>SI</v>
      </c>
    </row>
    <row r="14841" spans="1:10" x14ac:dyDescent="0.25">
      <c r="A14841" s="4" t="str">
        <f t="shared" si="462"/>
        <v>46254-POX50-com1</v>
      </c>
      <c r="B14841" s="16">
        <v>46254</v>
      </c>
      <c r="C14841" s="10" t="s">
        <v>99</v>
      </c>
      <c r="D14841" s="10" t="s">
        <v>71</v>
      </c>
      <c r="E14841" s="10">
        <v>0</v>
      </c>
      <c r="F14841" s="12">
        <v>14.933333333333334</v>
      </c>
      <c r="G14841" s="12">
        <v>9.0500000000000007</v>
      </c>
      <c r="H14841" s="12">
        <v>0</v>
      </c>
      <c r="I14841" s="4" t="str">
        <f t="shared" si="463"/>
        <v>2026-08</v>
      </c>
      <c r="J14841" s="7" t="str">
        <f>VLOOKUP(C14841,'[1]T. Apoyo Sistema'!$B$1:$C$89,2,0)</f>
        <v>SI</v>
      </c>
    </row>
    <row r="14842" spans="1:10" x14ac:dyDescent="0.25">
      <c r="A14842" s="4" t="str">
        <f t="shared" si="462"/>
        <v>46254-POX50-com2</v>
      </c>
      <c r="B14842" s="16">
        <v>46254</v>
      </c>
      <c r="C14842" s="10" t="s">
        <v>99</v>
      </c>
      <c r="D14842" s="10" t="s">
        <v>72</v>
      </c>
      <c r="E14842" s="10">
        <v>0</v>
      </c>
      <c r="F14842" s="12">
        <v>14.833333333333334</v>
      </c>
      <c r="G14842" s="12">
        <v>9.15</v>
      </c>
      <c r="H14842" s="12">
        <v>0</v>
      </c>
      <c r="I14842" s="4" t="str">
        <f t="shared" si="463"/>
        <v>2026-08</v>
      </c>
      <c r="J14842" s="7" t="str">
        <f>VLOOKUP(C14842,'[1]T. Apoyo Sistema'!$B$1:$C$89,2,0)</f>
        <v>SI</v>
      </c>
    </row>
    <row r="14843" spans="1:10" x14ac:dyDescent="0.25">
      <c r="A14843" s="4" t="str">
        <f t="shared" si="462"/>
        <v>46254-POX50-com3</v>
      </c>
      <c r="B14843" s="16">
        <v>46254</v>
      </c>
      <c r="C14843" s="10" t="s">
        <v>99</v>
      </c>
      <c r="D14843" s="10" t="s">
        <v>77</v>
      </c>
      <c r="E14843" s="10">
        <v>0</v>
      </c>
      <c r="F14843" s="12">
        <v>15.766666666666667</v>
      </c>
      <c r="G14843" s="12">
        <v>8.2166666666666668</v>
      </c>
      <c r="H14843" s="12">
        <v>0</v>
      </c>
      <c r="I14843" s="4" t="str">
        <f t="shared" si="463"/>
        <v>2026-08</v>
      </c>
      <c r="J14843" s="7" t="str">
        <f>VLOOKUP(C14843,'[1]T. Apoyo Sistema'!$B$1:$C$89,2,0)</f>
        <v>SI</v>
      </c>
    </row>
    <row r="14844" spans="1:10" x14ac:dyDescent="0.25">
      <c r="A14844" s="4" t="str">
        <f t="shared" si="462"/>
        <v>46254-POX50-gen1</v>
      </c>
      <c r="B14844" s="16">
        <v>46254</v>
      </c>
      <c r="C14844" s="10" t="s">
        <v>99</v>
      </c>
      <c r="D14844" s="10" t="s">
        <v>59</v>
      </c>
      <c r="E14844" s="10">
        <v>0</v>
      </c>
      <c r="F14844" s="12">
        <v>1.6166666666666667</v>
      </c>
      <c r="G14844" s="12">
        <v>22.366666666666667</v>
      </c>
      <c r="H14844" s="12">
        <v>0</v>
      </c>
      <c r="I14844" s="4" t="str">
        <f t="shared" si="463"/>
        <v>2026-08</v>
      </c>
      <c r="J14844" s="7" t="str">
        <f>VLOOKUP(C14844,'[1]T. Apoyo Sistema'!$B$1:$C$89,2,0)</f>
        <v>SI</v>
      </c>
    </row>
    <row r="14845" spans="1:10" x14ac:dyDescent="0.25">
      <c r="A14845" s="4" t="str">
        <f t="shared" si="462"/>
        <v>46254-POX50-gen2</v>
      </c>
      <c r="B14845" s="16">
        <v>46254</v>
      </c>
      <c r="C14845" s="10" t="s">
        <v>99</v>
      </c>
      <c r="D14845" s="10" t="s">
        <v>73</v>
      </c>
      <c r="E14845" s="10">
        <v>1</v>
      </c>
      <c r="F14845" s="12">
        <v>16.05</v>
      </c>
      <c r="G14845" s="12">
        <v>7.2166666666666686</v>
      </c>
      <c r="H14845" s="12">
        <v>0.71666666666666667</v>
      </c>
      <c r="I14845" s="4" t="str">
        <f t="shared" si="463"/>
        <v>2026-08</v>
      </c>
      <c r="J14845" s="7" t="str">
        <f>VLOOKUP(C14845,'[1]T. Apoyo Sistema'!$B$1:$C$89,2,0)</f>
        <v>SI</v>
      </c>
    </row>
    <row r="14846" spans="1:10" x14ac:dyDescent="0.25">
      <c r="A14846" s="4" t="str">
        <f t="shared" si="462"/>
        <v>46254-POX50-psa1</v>
      </c>
      <c r="B14846" s="16">
        <v>46254</v>
      </c>
      <c r="C14846" s="10" t="s">
        <v>99</v>
      </c>
      <c r="D14846" s="10" t="s">
        <v>60</v>
      </c>
      <c r="E14846" s="10">
        <v>0</v>
      </c>
      <c r="F14846" s="12">
        <v>14.783333333333333</v>
      </c>
      <c r="G14846" s="12">
        <v>9.2000000000000011</v>
      </c>
      <c r="H14846" s="12">
        <v>0</v>
      </c>
      <c r="I14846" s="4" t="str">
        <f t="shared" si="463"/>
        <v>2026-08</v>
      </c>
      <c r="J14846" s="7" t="str">
        <f>VLOOKUP(C14846,'[1]T. Apoyo Sistema'!$B$1:$C$89,2,0)</f>
        <v>SI</v>
      </c>
    </row>
    <row r="14847" spans="1:10" x14ac:dyDescent="0.25">
      <c r="A14847" s="4" t="str">
        <f t="shared" si="462"/>
        <v>46254-POX50-psa2</v>
      </c>
      <c r="B14847" s="16">
        <v>46254</v>
      </c>
      <c r="C14847" s="10" t="s">
        <v>99</v>
      </c>
      <c r="D14847" s="10" t="s">
        <v>74</v>
      </c>
      <c r="E14847" s="10">
        <v>0</v>
      </c>
      <c r="F14847" s="12">
        <v>14.233333333333333</v>
      </c>
      <c r="G14847" s="12">
        <v>9.7500000000000018</v>
      </c>
      <c r="H14847" s="12">
        <v>0</v>
      </c>
      <c r="I14847" s="4" t="str">
        <f t="shared" si="463"/>
        <v>2026-08</v>
      </c>
      <c r="J14847" s="7" t="str">
        <f>VLOOKUP(C14847,'[1]T. Apoyo Sistema'!$B$1:$C$89,2,0)</f>
        <v>SI</v>
      </c>
    </row>
    <row r="14848" spans="1:10" x14ac:dyDescent="0.25">
      <c r="A14848" s="4" t="str">
        <f t="shared" si="462"/>
        <v>46254-POX50-psa3</v>
      </c>
      <c r="B14848" s="16">
        <v>46254</v>
      </c>
      <c r="C14848" s="10" t="s">
        <v>99</v>
      </c>
      <c r="D14848" s="10" t="s">
        <v>79</v>
      </c>
      <c r="E14848" s="10">
        <v>0</v>
      </c>
      <c r="F14848" s="12">
        <v>14.216666666666667</v>
      </c>
      <c r="G14848" s="12">
        <v>9.7666666666666675</v>
      </c>
      <c r="H14848" s="12">
        <v>0</v>
      </c>
      <c r="I14848" s="4" t="str">
        <f t="shared" si="463"/>
        <v>2026-08</v>
      </c>
      <c r="J14848" s="7" t="str">
        <f>VLOOKUP(C14848,'[1]T. Apoyo Sistema'!$B$1:$C$89,2,0)</f>
        <v>SI</v>
      </c>
    </row>
    <row r="14849" spans="1:10" x14ac:dyDescent="0.25">
      <c r="A14849" s="4" t="str">
        <f t="shared" si="462"/>
        <v>46254-POX50-psa4</v>
      </c>
      <c r="B14849" s="16">
        <v>46254</v>
      </c>
      <c r="C14849" s="10" t="s">
        <v>99</v>
      </c>
      <c r="D14849" s="10" t="s">
        <v>80</v>
      </c>
      <c r="E14849" s="10">
        <v>0</v>
      </c>
      <c r="F14849" s="12">
        <v>14.6</v>
      </c>
      <c r="G14849" s="12">
        <v>9.3833333333333346</v>
      </c>
      <c r="H14849" s="12">
        <v>0</v>
      </c>
      <c r="I14849" s="4" t="str">
        <f t="shared" si="463"/>
        <v>2026-08</v>
      </c>
      <c r="J14849" s="7" t="str">
        <f>VLOOKUP(C14849,'[1]T. Apoyo Sistema'!$B$1:$C$89,2,0)</f>
        <v>SI</v>
      </c>
    </row>
    <row r="14850" spans="1:10" x14ac:dyDescent="0.25">
      <c r="A14850" s="4" t="str">
        <f t="shared" ref="A14850:A14913" si="464">CONCATENATE(B14850,"-",C14850,"-",D14850)</f>
        <v>46254-POX50-psa5</v>
      </c>
      <c r="B14850" s="16">
        <v>46254</v>
      </c>
      <c r="C14850" s="10" t="s">
        <v>99</v>
      </c>
      <c r="D14850" s="10" t="s">
        <v>92</v>
      </c>
      <c r="E14850" s="10">
        <v>0</v>
      </c>
      <c r="F14850" s="12">
        <v>14.1</v>
      </c>
      <c r="G14850" s="12">
        <v>9.8833333333333346</v>
      </c>
      <c r="H14850" s="12">
        <v>0</v>
      </c>
      <c r="I14850" s="4" t="str">
        <f t="shared" ref="I14850:I14913" si="465">TEXT(B14850,"yyyy-mm")</f>
        <v>2026-08</v>
      </c>
      <c r="J14850" s="7" t="str">
        <f>VLOOKUP(C14850,'[1]T. Apoyo Sistema'!$B$1:$C$89,2,0)</f>
        <v>SI</v>
      </c>
    </row>
    <row r="14851" spans="1:10" x14ac:dyDescent="0.25">
      <c r="A14851" s="4" t="str">
        <f t="shared" si="464"/>
        <v>46254-POX50-psa6</v>
      </c>
      <c r="B14851" s="16">
        <v>46254</v>
      </c>
      <c r="C14851" s="10" t="s">
        <v>99</v>
      </c>
      <c r="D14851" s="10" t="s">
        <v>93</v>
      </c>
      <c r="E14851" s="10">
        <v>0</v>
      </c>
      <c r="F14851" s="12">
        <v>14.033333333333333</v>
      </c>
      <c r="G14851" s="12">
        <v>9.9500000000000011</v>
      </c>
      <c r="H14851" s="12">
        <v>0</v>
      </c>
      <c r="I14851" s="4" t="str">
        <f t="shared" si="465"/>
        <v>2026-08</v>
      </c>
      <c r="J14851" s="7" t="str">
        <f>VLOOKUP(C14851,'[1]T. Apoyo Sistema'!$B$1:$C$89,2,0)</f>
        <v>SI</v>
      </c>
    </row>
    <row r="14852" spans="1:10" x14ac:dyDescent="0.25">
      <c r="A14852" s="4" t="str">
        <f t="shared" si="464"/>
        <v>46254-POX50-sec1</v>
      </c>
      <c r="B14852" s="16">
        <v>46254</v>
      </c>
      <c r="C14852" s="10" t="s">
        <v>99</v>
      </c>
      <c r="D14852" s="10" t="s">
        <v>75</v>
      </c>
      <c r="E14852" s="10">
        <v>0</v>
      </c>
      <c r="F14852" s="12">
        <v>16.8</v>
      </c>
      <c r="G14852" s="12">
        <v>7.1833333333333336</v>
      </c>
      <c r="H14852" s="12">
        <v>0</v>
      </c>
      <c r="I14852" s="4" t="str">
        <f t="shared" si="465"/>
        <v>2026-08</v>
      </c>
      <c r="J14852" s="7" t="str">
        <f>VLOOKUP(C14852,'[1]T. Apoyo Sistema'!$B$1:$C$89,2,0)</f>
        <v>SI</v>
      </c>
    </row>
    <row r="14853" spans="1:10" x14ac:dyDescent="0.25">
      <c r="A14853" s="4" t="str">
        <f t="shared" si="464"/>
        <v>46254-POX50-sec2</v>
      </c>
      <c r="B14853" s="16">
        <v>46254</v>
      </c>
      <c r="C14853" s="10" t="s">
        <v>99</v>
      </c>
      <c r="D14853" s="10" t="s">
        <v>76</v>
      </c>
      <c r="E14853" s="10">
        <v>0</v>
      </c>
      <c r="F14853" s="12">
        <v>16.8</v>
      </c>
      <c r="G14853" s="12">
        <v>7.1833333333333336</v>
      </c>
      <c r="H14853" s="12">
        <v>0</v>
      </c>
      <c r="I14853" s="4" t="str">
        <f t="shared" si="465"/>
        <v>2026-08</v>
      </c>
      <c r="J14853" s="7" t="str">
        <f>VLOOKUP(C14853,'[1]T. Apoyo Sistema'!$B$1:$C$89,2,0)</f>
        <v>SI</v>
      </c>
    </row>
    <row r="14854" spans="1:10" x14ac:dyDescent="0.25">
      <c r="A14854" s="4" t="str">
        <f t="shared" si="464"/>
        <v>46254-POX51-bbd1</v>
      </c>
      <c r="B14854" s="16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 t="shared" si="465"/>
        <v>2026-08</v>
      </c>
      <c r="J14854" s="7" t="str">
        <f>VLOOKUP(C14854,'[1]T. Apoyo Sistema'!$B$1:$C$89,2,0)</f>
        <v>SI</v>
      </c>
    </row>
    <row r="14855" spans="1:10" x14ac:dyDescent="0.25">
      <c r="A14855" s="4" t="str">
        <f t="shared" si="464"/>
        <v>46254-POX51-bbd2</v>
      </c>
      <c r="B14855" s="16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 t="shared" si="465"/>
        <v>2026-08</v>
      </c>
      <c r="J14855" s="7" t="str">
        <f>VLOOKUP(C14855,'[1]T. Apoyo Sistema'!$B$1:$C$89,2,0)</f>
        <v>SI</v>
      </c>
    </row>
    <row r="14856" spans="1:10" x14ac:dyDescent="0.25">
      <c r="A14856" s="4" t="str">
        <f t="shared" si="464"/>
        <v>46254-POX51-com1</v>
      </c>
      <c r="B14856" s="16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 t="shared" si="465"/>
        <v>2026-08</v>
      </c>
      <c r="J14856" s="7" t="str">
        <f>VLOOKUP(C14856,'[1]T. Apoyo Sistema'!$B$1:$C$89,2,0)</f>
        <v>SI</v>
      </c>
    </row>
    <row r="14857" spans="1:10" x14ac:dyDescent="0.25">
      <c r="A14857" s="4" t="str">
        <f t="shared" si="464"/>
        <v>46254-POX51-com2</v>
      </c>
      <c r="B14857" s="16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 t="shared" si="465"/>
        <v>2026-08</v>
      </c>
      <c r="J14857" s="7" t="str">
        <f>VLOOKUP(C14857,'[1]T. Apoyo Sistema'!$B$1:$C$89,2,0)</f>
        <v>SI</v>
      </c>
    </row>
    <row r="14858" spans="1:10" x14ac:dyDescent="0.25">
      <c r="A14858" s="4" t="str">
        <f t="shared" si="464"/>
        <v>46254-POX51-com3</v>
      </c>
      <c r="B14858" s="16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 t="shared" si="465"/>
        <v>2026-08</v>
      </c>
      <c r="J14858" s="7" t="str">
        <f>VLOOKUP(C14858,'[1]T. Apoyo Sistema'!$B$1:$C$89,2,0)</f>
        <v>SI</v>
      </c>
    </row>
    <row r="14859" spans="1:10" x14ac:dyDescent="0.25">
      <c r="A14859" s="4" t="str">
        <f t="shared" si="464"/>
        <v>46254-POX51-gen1</v>
      </c>
      <c r="B14859" s="16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 t="shared" si="465"/>
        <v>2026-08</v>
      </c>
      <c r="J14859" s="7" t="str">
        <f>VLOOKUP(C14859,'[1]T. Apoyo Sistema'!$B$1:$C$89,2,0)</f>
        <v>SI</v>
      </c>
    </row>
    <row r="14860" spans="1:10" x14ac:dyDescent="0.25">
      <c r="A14860" s="4" t="str">
        <f t="shared" si="464"/>
        <v>46254-POX51-gen2</v>
      </c>
      <c r="B14860" s="16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 t="shared" si="465"/>
        <v>2026-08</v>
      </c>
      <c r="J14860" s="7" t="str">
        <f>VLOOKUP(C14860,'[1]T. Apoyo Sistema'!$B$1:$C$89,2,0)</f>
        <v>SI</v>
      </c>
    </row>
    <row r="14861" spans="1:10" x14ac:dyDescent="0.25">
      <c r="A14861" s="4" t="str">
        <f t="shared" si="464"/>
        <v>46254-POX51-psa1</v>
      </c>
      <c r="B14861" s="16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 t="shared" si="465"/>
        <v>2026-08</v>
      </c>
      <c r="J14861" s="7" t="str">
        <f>VLOOKUP(C14861,'[1]T. Apoyo Sistema'!$B$1:$C$89,2,0)</f>
        <v>SI</v>
      </c>
    </row>
    <row r="14862" spans="1:10" x14ac:dyDescent="0.25">
      <c r="A14862" s="4" t="str">
        <f t="shared" si="464"/>
        <v>46254-POX51-psa2</v>
      </c>
      <c r="B14862" s="16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 t="shared" si="465"/>
        <v>2026-08</v>
      </c>
      <c r="J14862" s="7" t="str">
        <f>VLOOKUP(C14862,'[1]T. Apoyo Sistema'!$B$1:$C$89,2,0)</f>
        <v>SI</v>
      </c>
    </row>
    <row r="14863" spans="1:10" x14ac:dyDescent="0.25">
      <c r="A14863" s="4" t="str">
        <f t="shared" si="464"/>
        <v>46254-POX51-psa3</v>
      </c>
      <c r="B14863" s="16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 t="shared" si="465"/>
        <v>2026-08</v>
      </c>
      <c r="J14863" s="7" t="str">
        <f>VLOOKUP(C14863,'[1]T. Apoyo Sistema'!$B$1:$C$89,2,0)</f>
        <v>SI</v>
      </c>
    </row>
    <row r="14864" spans="1:10" x14ac:dyDescent="0.25">
      <c r="A14864" s="4" t="str">
        <f t="shared" si="464"/>
        <v>46254-POX51-psa4</v>
      </c>
      <c r="B14864" s="16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 t="shared" si="465"/>
        <v>2026-08</v>
      </c>
      <c r="J14864" s="7" t="str">
        <f>VLOOKUP(C14864,'[1]T. Apoyo Sistema'!$B$1:$C$89,2,0)</f>
        <v>SI</v>
      </c>
    </row>
    <row r="14865" spans="1:10" x14ac:dyDescent="0.25">
      <c r="A14865" s="4" t="str">
        <f t="shared" si="464"/>
        <v>46254-POX51-psa5</v>
      </c>
      <c r="B14865" s="16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 t="shared" si="465"/>
        <v>2026-08</v>
      </c>
      <c r="J14865" s="7" t="str">
        <f>VLOOKUP(C14865,'[1]T. Apoyo Sistema'!$B$1:$C$89,2,0)</f>
        <v>SI</v>
      </c>
    </row>
    <row r="14866" spans="1:10" x14ac:dyDescent="0.25">
      <c r="A14866" s="4" t="str">
        <f t="shared" si="464"/>
        <v>46254-POX51-psa6</v>
      </c>
      <c r="B14866" s="16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 t="shared" si="465"/>
        <v>2026-08</v>
      </c>
      <c r="J14866" s="7" t="str">
        <f>VLOOKUP(C14866,'[1]T. Apoyo Sistema'!$B$1:$C$89,2,0)</f>
        <v>SI</v>
      </c>
    </row>
    <row r="14867" spans="1:10" x14ac:dyDescent="0.25">
      <c r="A14867" s="4" t="str">
        <f t="shared" si="464"/>
        <v>46254-POX51-sec1</v>
      </c>
      <c r="B14867" s="16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 t="shared" si="465"/>
        <v>2026-08</v>
      </c>
      <c r="J14867" s="7" t="str">
        <f>VLOOKUP(C14867,'[1]T. Apoyo Sistema'!$B$1:$C$89,2,0)</f>
        <v>SI</v>
      </c>
    </row>
    <row r="14868" spans="1:10" x14ac:dyDescent="0.25">
      <c r="A14868" s="4" t="str">
        <f t="shared" si="464"/>
        <v>46254-POX51-sec2</v>
      </c>
      <c r="B14868" s="16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 t="shared" si="465"/>
        <v>2026-08</v>
      </c>
      <c r="J14868" s="7" t="str">
        <f>VLOOKUP(C14868,'[1]T. Apoyo Sistema'!$B$1:$C$89,2,0)</f>
        <v>SI</v>
      </c>
    </row>
    <row r="14869" spans="1:10" x14ac:dyDescent="0.25">
      <c r="A14869" s="4" t="str">
        <f t="shared" si="464"/>
        <v>46254-POX53-bbd1</v>
      </c>
      <c r="B14869" s="16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 t="shared" si="465"/>
        <v>2026-08</v>
      </c>
      <c r="J14869" s="7" t="str">
        <f>VLOOKUP(C14869,'[1]T. Apoyo Sistema'!$B$1:$C$89,2,0)</f>
        <v>SI</v>
      </c>
    </row>
    <row r="14870" spans="1:10" x14ac:dyDescent="0.25">
      <c r="A14870" s="4" t="str">
        <f t="shared" si="464"/>
        <v>46254-POX53-bbd2</v>
      </c>
      <c r="B14870" s="16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 t="shared" si="465"/>
        <v>2026-08</v>
      </c>
      <c r="J14870" s="7" t="str">
        <f>VLOOKUP(C14870,'[1]T. Apoyo Sistema'!$B$1:$C$89,2,0)</f>
        <v>SI</v>
      </c>
    </row>
    <row r="14871" spans="1:10" x14ac:dyDescent="0.25">
      <c r="A14871" s="4" t="str">
        <f t="shared" si="464"/>
        <v>46254-POX53-com1</v>
      </c>
      <c r="B14871" s="16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 t="shared" si="465"/>
        <v>2026-08</v>
      </c>
      <c r="J14871" s="7" t="str">
        <f>VLOOKUP(C14871,'[1]T. Apoyo Sistema'!$B$1:$C$89,2,0)</f>
        <v>SI</v>
      </c>
    </row>
    <row r="14872" spans="1:10" x14ac:dyDescent="0.25">
      <c r="A14872" s="4" t="str">
        <f t="shared" si="464"/>
        <v>46254-POX53-com2</v>
      </c>
      <c r="B14872" s="16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 t="shared" si="465"/>
        <v>2026-08</v>
      </c>
      <c r="J14872" s="7" t="str">
        <f>VLOOKUP(C14872,'[1]T. Apoyo Sistema'!$B$1:$C$89,2,0)</f>
        <v>SI</v>
      </c>
    </row>
    <row r="14873" spans="1:10" x14ac:dyDescent="0.25">
      <c r="A14873" s="4" t="str">
        <f t="shared" si="464"/>
        <v>46254-POX53-com3</v>
      </c>
      <c r="B14873" s="16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 t="shared" si="465"/>
        <v>2026-08</v>
      </c>
      <c r="J14873" s="7" t="str">
        <f>VLOOKUP(C14873,'[1]T. Apoyo Sistema'!$B$1:$C$89,2,0)</f>
        <v>SI</v>
      </c>
    </row>
    <row r="14874" spans="1:10" x14ac:dyDescent="0.25">
      <c r="A14874" s="4" t="str">
        <f t="shared" si="464"/>
        <v>46254-POX53-com4</v>
      </c>
      <c r="B14874" s="16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 t="shared" si="465"/>
        <v>2026-08</v>
      </c>
      <c r="J14874" s="7" t="str">
        <f>VLOOKUP(C14874,'[1]T. Apoyo Sistema'!$B$1:$C$89,2,0)</f>
        <v>SI</v>
      </c>
    </row>
    <row r="14875" spans="1:10" x14ac:dyDescent="0.25">
      <c r="A14875" s="4" t="str">
        <f t="shared" si="464"/>
        <v>46254-POX53-gen1</v>
      </c>
      <c r="B14875" s="16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 t="shared" si="465"/>
        <v>2026-08</v>
      </c>
      <c r="J14875" s="7" t="str">
        <f>VLOOKUP(C14875,'[1]T. Apoyo Sistema'!$B$1:$C$89,2,0)</f>
        <v>SI</v>
      </c>
    </row>
    <row r="14876" spans="1:10" x14ac:dyDescent="0.25">
      <c r="A14876" s="4" t="str">
        <f t="shared" si="464"/>
        <v>46254-POX53-gen2</v>
      </c>
      <c r="B14876" s="16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 t="shared" si="465"/>
        <v>2026-08</v>
      </c>
      <c r="J14876" s="7" t="str">
        <f>VLOOKUP(C14876,'[1]T. Apoyo Sistema'!$B$1:$C$89,2,0)</f>
        <v>SI</v>
      </c>
    </row>
    <row r="14877" spans="1:10" x14ac:dyDescent="0.25">
      <c r="A14877" s="4" t="str">
        <f t="shared" si="464"/>
        <v>46254-POX53-psa1</v>
      </c>
      <c r="B14877" s="16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 t="shared" si="465"/>
        <v>2026-08</v>
      </c>
      <c r="J14877" s="7" t="str">
        <f>VLOOKUP(C14877,'[1]T. Apoyo Sistema'!$B$1:$C$89,2,0)</f>
        <v>SI</v>
      </c>
    </row>
    <row r="14878" spans="1:10" x14ac:dyDescent="0.25">
      <c r="A14878" s="4" t="str">
        <f t="shared" si="464"/>
        <v>46254-POX53-psa2</v>
      </c>
      <c r="B14878" s="16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 t="shared" si="465"/>
        <v>2026-08</v>
      </c>
      <c r="J14878" s="7" t="str">
        <f>VLOOKUP(C14878,'[1]T. Apoyo Sistema'!$B$1:$C$89,2,0)</f>
        <v>SI</v>
      </c>
    </row>
    <row r="14879" spans="1:10" x14ac:dyDescent="0.25">
      <c r="A14879" s="4" t="str">
        <f t="shared" si="464"/>
        <v>46254-POX53-psa3</v>
      </c>
      <c r="B14879" s="16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 t="shared" si="465"/>
        <v>2026-08</v>
      </c>
      <c r="J14879" s="7" t="str">
        <f>VLOOKUP(C14879,'[1]T. Apoyo Sistema'!$B$1:$C$89,2,0)</f>
        <v>SI</v>
      </c>
    </row>
    <row r="14880" spans="1:10" x14ac:dyDescent="0.25">
      <c r="A14880" s="4" t="str">
        <f t="shared" si="464"/>
        <v>46254-POX53-psa4</v>
      </c>
      <c r="B14880" s="16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 t="shared" si="465"/>
        <v>2026-08</v>
      </c>
      <c r="J14880" s="7" t="str">
        <f>VLOOKUP(C14880,'[1]T. Apoyo Sistema'!$B$1:$C$89,2,0)</f>
        <v>SI</v>
      </c>
    </row>
    <row r="14881" spans="1:10" x14ac:dyDescent="0.25">
      <c r="A14881" s="4" t="str">
        <f t="shared" si="464"/>
        <v>46254-POX53-sec1</v>
      </c>
      <c r="B14881" s="16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 t="shared" si="465"/>
        <v>2026-08</v>
      </c>
      <c r="J14881" s="7" t="str">
        <f>VLOOKUP(C14881,'[1]T. Apoyo Sistema'!$B$1:$C$89,2,0)</f>
        <v>SI</v>
      </c>
    </row>
    <row r="14882" spans="1:10" x14ac:dyDescent="0.25">
      <c r="A14882" s="4" t="str">
        <f t="shared" si="464"/>
        <v>46254-POX53-sec2</v>
      </c>
      <c r="B14882" s="16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 t="shared" si="465"/>
        <v>2026-08</v>
      </c>
      <c r="J14882" s="7" t="str">
        <f>VLOOKUP(C14882,'[1]T. Apoyo Sistema'!$B$1:$C$89,2,0)</f>
        <v>SI</v>
      </c>
    </row>
    <row r="14883" spans="1:10" x14ac:dyDescent="0.25">
      <c r="A14883" s="4" t="str">
        <f t="shared" si="464"/>
        <v>46254-POX54-bbd1</v>
      </c>
      <c r="B14883" s="16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 t="shared" si="465"/>
        <v>2026-08</v>
      </c>
      <c r="J14883" s="7" t="str">
        <f>VLOOKUP(C14883,'[1]T. Apoyo Sistema'!$B$1:$C$89,2,0)</f>
        <v>SI</v>
      </c>
    </row>
    <row r="14884" spans="1:10" x14ac:dyDescent="0.25">
      <c r="A14884" s="4" t="str">
        <f t="shared" si="464"/>
        <v>46254-POX54-bbd2</v>
      </c>
      <c r="B14884" s="16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 t="shared" si="465"/>
        <v>2026-08</v>
      </c>
      <c r="J14884" s="7" t="str">
        <f>VLOOKUP(C14884,'[1]T. Apoyo Sistema'!$B$1:$C$89,2,0)</f>
        <v>SI</v>
      </c>
    </row>
    <row r="14885" spans="1:10" x14ac:dyDescent="0.25">
      <c r="A14885" s="4" t="str">
        <f t="shared" si="464"/>
        <v>46254-POX54-com1</v>
      </c>
      <c r="B14885" s="16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 t="shared" si="465"/>
        <v>2026-08</v>
      </c>
      <c r="J14885" s="7" t="str">
        <f>VLOOKUP(C14885,'[1]T. Apoyo Sistema'!$B$1:$C$89,2,0)</f>
        <v>SI</v>
      </c>
    </row>
    <row r="14886" spans="1:10" x14ac:dyDescent="0.25">
      <c r="A14886" s="4" t="str">
        <f t="shared" si="464"/>
        <v>46254-POX54-com2</v>
      </c>
      <c r="B14886" s="16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 t="shared" si="465"/>
        <v>2026-08</v>
      </c>
      <c r="J14886" s="7" t="str">
        <f>VLOOKUP(C14886,'[1]T. Apoyo Sistema'!$B$1:$C$89,2,0)</f>
        <v>SI</v>
      </c>
    </row>
    <row r="14887" spans="1:10" x14ac:dyDescent="0.25">
      <c r="A14887" s="4" t="str">
        <f t="shared" si="464"/>
        <v>46254-POX54-com3</v>
      </c>
      <c r="B14887" s="16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 t="shared" si="465"/>
        <v>2026-08</v>
      </c>
      <c r="J14887" s="7" t="str">
        <f>VLOOKUP(C14887,'[1]T. Apoyo Sistema'!$B$1:$C$89,2,0)</f>
        <v>SI</v>
      </c>
    </row>
    <row r="14888" spans="1:10" x14ac:dyDescent="0.25">
      <c r="A14888" s="4" t="str">
        <f t="shared" si="464"/>
        <v>46254-POX54-com4</v>
      </c>
      <c r="B14888" s="16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 t="shared" si="465"/>
        <v>2026-08</v>
      </c>
      <c r="J14888" s="7" t="str">
        <f>VLOOKUP(C14888,'[1]T. Apoyo Sistema'!$B$1:$C$89,2,0)</f>
        <v>SI</v>
      </c>
    </row>
    <row r="14889" spans="1:10" x14ac:dyDescent="0.25">
      <c r="A14889" s="4" t="str">
        <f t="shared" si="464"/>
        <v>46254-POX54-gen1</v>
      </c>
      <c r="B14889" s="16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 t="shared" si="465"/>
        <v>2026-08</v>
      </c>
      <c r="J14889" s="7" t="str">
        <f>VLOOKUP(C14889,'[1]T. Apoyo Sistema'!$B$1:$C$89,2,0)</f>
        <v>SI</v>
      </c>
    </row>
    <row r="14890" spans="1:10" x14ac:dyDescent="0.25">
      <c r="A14890" s="4" t="str">
        <f t="shared" si="464"/>
        <v>46254-POX54-gen2</v>
      </c>
      <c r="B14890" s="16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 t="shared" si="465"/>
        <v>2026-08</v>
      </c>
      <c r="J14890" s="7" t="str">
        <f>VLOOKUP(C14890,'[1]T. Apoyo Sistema'!$B$1:$C$89,2,0)</f>
        <v>SI</v>
      </c>
    </row>
    <row r="14891" spans="1:10" x14ac:dyDescent="0.25">
      <c r="A14891" s="4" t="str">
        <f t="shared" si="464"/>
        <v>46254-POX54-psa1</v>
      </c>
      <c r="B14891" s="16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 t="shared" si="465"/>
        <v>2026-08</v>
      </c>
      <c r="J14891" s="7" t="str">
        <f>VLOOKUP(C14891,'[1]T. Apoyo Sistema'!$B$1:$C$89,2,0)</f>
        <v>SI</v>
      </c>
    </row>
    <row r="14892" spans="1:10" x14ac:dyDescent="0.25">
      <c r="A14892" s="4" t="str">
        <f t="shared" si="464"/>
        <v>46254-POX54-psa2</v>
      </c>
      <c r="B14892" s="16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 t="shared" si="465"/>
        <v>2026-08</v>
      </c>
      <c r="J14892" s="7" t="str">
        <f>VLOOKUP(C14892,'[1]T. Apoyo Sistema'!$B$1:$C$89,2,0)</f>
        <v>SI</v>
      </c>
    </row>
    <row r="14893" spans="1:10" x14ac:dyDescent="0.25">
      <c r="A14893" s="4" t="str">
        <f t="shared" si="464"/>
        <v>46254-POX54-psa3</v>
      </c>
      <c r="B14893" s="16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 t="shared" si="465"/>
        <v>2026-08</v>
      </c>
      <c r="J14893" s="7" t="str">
        <f>VLOOKUP(C14893,'[1]T. Apoyo Sistema'!$B$1:$C$89,2,0)</f>
        <v>SI</v>
      </c>
    </row>
    <row r="14894" spans="1:10" x14ac:dyDescent="0.25">
      <c r="A14894" s="4" t="str">
        <f t="shared" si="464"/>
        <v>46254-POX54-psa4</v>
      </c>
      <c r="B14894" s="16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 t="shared" si="465"/>
        <v>2026-08</v>
      </c>
      <c r="J14894" s="7" t="str">
        <f>VLOOKUP(C14894,'[1]T. Apoyo Sistema'!$B$1:$C$89,2,0)</f>
        <v>SI</v>
      </c>
    </row>
    <row r="14895" spans="1:10" x14ac:dyDescent="0.25">
      <c r="A14895" s="4" t="str">
        <f t="shared" si="464"/>
        <v>46254-POX54-sec1</v>
      </c>
      <c r="B14895" s="16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 t="shared" si="465"/>
        <v>2026-08</v>
      </c>
      <c r="J14895" s="7" t="str">
        <f>VLOOKUP(C14895,'[1]T. Apoyo Sistema'!$B$1:$C$89,2,0)</f>
        <v>SI</v>
      </c>
    </row>
    <row r="14896" spans="1:10" x14ac:dyDescent="0.25">
      <c r="A14896" s="4" t="str">
        <f t="shared" si="464"/>
        <v>46254-POX54-sec2</v>
      </c>
      <c r="B14896" s="16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 t="shared" si="465"/>
        <v>2026-08</v>
      </c>
      <c r="J14896" s="7" t="str">
        <f>VLOOKUP(C14896,'[1]T. Apoyo Sistema'!$B$1:$C$89,2,0)</f>
        <v>SI</v>
      </c>
    </row>
    <row r="14897" spans="1:10" x14ac:dyDescent="0.25">
      <c r="A14897" s="4" t="str">
        <f t="shared" si="464"/>
        <v>46254-POX55-bbd1</v>
      </c>
      <c r="B14897" s="16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 t="shared" si="465"/>
        <v>2026-08</v>
      </c>
      <c r="J14897" s="7" t="str">
        <f>VLOOKUP(C14897,'[1]T. Apoyo Sistema'!$B$1:$C$89,2,0)</f>
        <v>SI</v>
      </c>
    </row>
    <row r="14898" spans="1:10" x14ac:dyDescent="0.25">
      <c r="A14898" s="4" t="str">
        <f t="shared" si="464"/>
        <v>46254-POX55-bbd2</v>
      </c>
      <c r="B14898" s="16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 t="shared" si="465"/>
        <v>2026-08</v>
      </c>
      <c r="J14898" s="7" t="str">
        <f>VLOOKUP(C14898,'[1]T. Apoyo Sistema'!$B$1:$C$89,2,0)</f>
        <v>SI</v>
      </c>
    </row>
    <row r="14899" spans="1:10" x14ac:dyDescent="0.25">
      <c r="A14899" s="4" t="str">
        <f t="shared" si="464"/>
        <v>46254-POX55-com1</v>
      </c>
      <c r="B14899" s="16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 t="shared" si="465"/>
        <v>2026-08</v>
      </c>
      <c r="J14899" s="7" t="str">
        <f>VLOOKUP(C14899,'[1]T. Apoyo Sistema'!$B$1:$C$89,2,0)</f>
        <v>SI</v>
      </c>
    </row>
    <row r="14900" spans="1:10" x14ac:dyDescent="0.25">
      <c r="A14900" s="4" t="str">
        <f t="shared" si="464"/>
        <v>46254-POX55-com2</v>
      </c>
      <c r="B14900" s="16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 t="shared" si="465"/>
        <v>2026-08</v>
      </c>
      <c r="J14900" s="7" t="str">
        <f>VLOOKUP(C14900,'[1]T. Apoyo Sistema'!$B$1:$C$89,2,0)</f>
        <v>SI</v>
      </c>
    </row>
    <row r="14901" spans="1:10" x14ac:dyDescent="0.25">
      <c r="A14901" s="4" t="str">
        <f t="shared" si="464"/>
        <v>46254-POX55-com3</v>
      </c>
      <c r="B14901" s="16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 t="shared" si="465"/>
        <v>2026-08</v>
      </c>
      <c r="J14901" s="7" t="str">
        <f>VLOOKUP(C14901,'[1]T. Apoyo Sistema'!$B$1:$C$89,2,0)</f>
        <v>SI</v>
      </c>
    </row>
    <row r="14902" spans="1:10" x14ac:dyDescent="0.25">
      <c r="A14902" s="4" t="str">
        <f t="shared" si="464"/>
        <v>46254-POX55-gen1</v>
      </c>
      <c r="B14902" s="16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 t="shared" si="465"/>
        <v>2026-08</v>
      </c>
      <c r="J14902" s="7" t="str">
        <f>VLOOKUP(C14902,'[1]T. Apoyo Sistema'!$B$1:$C$89,2,0)</f>
        <v>SI</v>
      </c>
    </row>
    <row r="14903" spans="1:10" x14ac:dyDescent="0.25">
      <c r="A14903" s="4" t="str">
        <f t="shared" si="464"/>
        <v>46254-POX55-gen2</v>
      </c>
      <c r="B14903" s="16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 t="shared" si="465"/>
        <v>2026-08</v>
      </c>
      <c r="J14903" s="7" t="str">
        <f>VLOOKUP(C14903,'[1]T. Apoyo Sistema'!$B$1:$C$89,2,0)</f>
        <v>SI</v>
      </c>
    </row>
    <row r="14904" spans="1:10" x14ac:dyDescent="0.25">
      <c r="A14904" s="4" t="str">
        <f t="shared" si="464"/>
        <v>46254-POX55-psa1</v>
      </c>
      <c r="B14904" s="16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 t="shared" si="465"/>
        <v>2026-08</v>
      </c>
      <c r="J14904" s="7" t="str">
        <f>VLOOKUP(C14904,'[1]T. Apoyo Sistema'!$B$1:$C$89,2,0)</f>
        <v>SI</v>
      </c>
    </row>
    <row r="14905" spans="1:10" x14ac:dyDescent="0.25">
      <c r="A14905" s="4" t="str">
        <f t="shared" si="464"/>
        <v>46254-POX55-psa2</v>
      </c>
      <c r="B14905" s="16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 t="shared" si="465"/>
        <v>2026-08</v>
      </c>
      <c r="J14905" s="7" t="str">
        <f>VLOOKUP(C14905,'[1]T. Apoyo Sistema'!$B$1:$C$89,2,0)</f>
        <v>SI</v>
      </c>
    </row>
    <row r="14906" spans="1:10" x14ac:dyDescent="0.25">
      <c r="A14906" s="4" t="str">
        <f t="shared" si="464"/>
        <v>46254-POX55-psa3</v>
      </c>
      <c r="B14906" s="16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 t="shared" si="465"/>
        <v>2026-08</v>
      </c>
      <c r="J14906" s="7" t="str">
        <f>VLOOKUP(C14906,'[1]T. Apoyo Sistema'!$B$1:$C$89,2,0)</f>
        <v>SI</v>
      </c>
    </row>
    <row r="14907" spans="1:10" x14ac:dyDescent="0.25">
      <c r="A14907" s="4" t="str">
        <f t="shared" si="464"/>
        <v>46254-POX55-psa4</v>
      </c>
      <c r="B14907" s="16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 t="shared" si="465"/>
        <v>2026-08</v>
      </c>
      <c r="J14907" s="7" t="str">
        <f>VLOOKUP(C14907,'[1]T. Apoyo Sistema'!$B$1:$C$89,2,0)</f>
        <v>SI</v>
      </c>
    </row>
    <row r="14908" spans="1:10" x14ac:dyDescent="0.25">
      <c r="A14908" s="4" t="str">
        <f t="shared" si="464"/>
        <v>46254-POX55-psa5</v>
      </c>
      <c r="B14908" s="16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 t="shared" si="465"/>
        <v>2026-08</v>
      </c>
      <c r="J14908" s="7" t="str">
        <f>VLOOKUP(C14908,'[1]T. Apoyo Sistema'!$B$1:$C$89,2,0)</f>
        <v>SI</v>
      </c>
    </row>
    <row r="14909" spans="1:10" x14ac:dyDescent="0.25">
      <c r="A14909" s="4" t="str">
        <f t="shared" si="464"/>
        <v>46254-POX55-psa6</v>
      </c>
      <c r="B14909" s="16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 t="shared" si="465"/>
        <v>2026-08</v>
      </c>
      <c r="J14909" s="7" t="str">
        <f>VLOOKUP(C14909,'[1]T. Apoyo Sistema'!$B$1:$C$89,2,0)</f>
        <v>SI</v>
      </c>
    </row>
    <row r="14910" spans="1:10" x14ac:dyDescent="0.25">
      <c r="A14910" s="4" t="str">
        <f t="shared" si="464"/>
        <v>46254-POX55-sec1</v>
      </c>
      <c r="B14910" s="16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 t="shared" si="465"/>
        <v>2026-08</v>
      </c>
      <c r="J14910" s="7" t="str">
        <f>VLOOKUP(C14910,'[1]T. Apoyo Sistema'!$B$1:$C$89,2,0)</f>
        <v>SI</v>
      </c>
    </row>
    <row r="14911" spans="1:10" x14ac:dyDescent="0.25">
      <c r="A14911" s="4" t="str">
        <f t="shared" si="464"/>
        <v>46254-POX55-sec2</v>
      </c>
      <c r="B14911" s="16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 t="shared" si="465"/>
        <v>2026-08</v>
      </c>
      <c r="J14911" s="7" t="str">
        <f>VLOOKUP(C14911,'[1]T. Apoyo Sistema'!$B$1:$C$89,2,0)</f>
        <v>SI</v>
      </c>
    </row>
    <row r="14912" spans="1:10" x14ac:dyDescent="0.25">
      <c r="A14912" s="4" t="str">
        <f t="shared" si="464"/>
        <v>46254-POX56-bbd1</v>
      </c>
      <c r="B14912" s="16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 t="shared" si="465"/>
        <v>2026-08</v>
      </c>
      <c r="J14912" s="7" t="str">
        <f>VLOOKUP(C14912,'[1]T. Apoyo Sistema'!$B$1:$C$89,2,0)</f>
        <v>SI</v>
      </c>
    </row>
    <row r="14913" spans="1:10" x14ac:dyDescent="0.25">
      <c r="A14913" s="4" t="str">
        <f t="shared" si="464"/>
        <v>46254-POX56-bbd2</v>
      </c>
      <c r="B14913" s="16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 t="shared" si="465"/>
        <v>2026-08</v>
      </c>
      <c r="J14913" s="7" t="str">
        <f>VLOOKUP(C14913,'[1]T. Apoyo Sistema'!$B$1:$C$89,2,0)</f>
        <v>SI</v>
      </c>
    </row>
    <row r="14914" spans="1:10" x14ac:dyDescent="0.25">
      <c r="A14914" s="4" t="str">
        <f t="shared" ref="A14914:A14977" si="466">CONCATENATE(B14914,"-",C14914,"-",D14914)</f>
        <v>46254-POX56-com1</v>
      </c>
      <c r="B14914" s="16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 t="shared" ref="I14914:I14977" si="467">TEXT(B14914,"yyyy-mm")</f>
        <v>2026-08</v>
      </c>
      <c r="J14914" s="7" t="str">
        <f>VLOOKUP(C14914,'[1]T. Apoyo Sistema'!$B$1:$C$89,2,0)</f>
        <v>SI</v>
      </c>
    </row>
    <row r="14915" spans="1:10" x14ac:dyDescent="0.25">
      <c r="A14915" s="4" t="str">
        <f t="shared" si="466"/>
        <v>46254-POX56-com2</v>
      </c>
      <c r="B14915" s="16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 t="shared" si="467"/>
        <v>2026-08</v>
      </c>
      <c r="J14915" s="7" t="str">
        <f>VLOOKUP(C14915,'[1]T. Apoyo Sistema'!$B$1:$C$89,2,0)</f>
        <v>SI</v>
      </c>
    </row>
    <row r="14916" spans="1:10" x14ac:dyDescent="0.25">
      <c r="A14916" s="4" t="str">
        <f t="shared" si="466"/>
        <v>46254-POX56-com3</v>
      </c>
      <c r="B14916" s="16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 t="shared" si="467"/>
        <v>2026-08</v>
      </c>
      <c r="J14916" s="7" t="str">
        <f>VLOOKUP(C14916,'[1]T. Apoyo Sistema'!$B$1:$C$89,2,0)</f>
        <v>SI</v>
      </c>
    </row>
    <row r="14917" spans="1:10" x14ac:dyDescent="0.25">
      <c r="A14917" s="4" t="str">
        <f t="shared" si="466"/>
        <v>46254-POX56-com4</v>
      </c>
      <c r="B14917" s="16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 t="shared" si="467"/>
        <v>2026-08</v>
      </c>
      <c r="J14917" s="7" t="str">
        <f>VLOOKUP(C14917,'[1]T. Apoyo Sistema'!$B$1:$C$89,2,0)</f>
        <v>SI</v>
      </c>
    </row>
    <row r="14918" spans="1:10" x14ac:dyDescent="0.25">
      <c r="A14918" s="4" t="str">
        <f t="shared" si="466"/>
        <v>46254-POX56-gen1</v>
      </c>
      <c r="B14918" s="16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 t="shared" si="467"/>
        <v>2026-08</v>
      </c>
      <c r="J14918" s="7" t="str">
        <f>VLOOKUP(C14918,'[1]T. Apoyo Sistema'!$B$1:$C$89,2,0)</f>
        <v>SI</v>
      </c>
    </row>
    <row r="14919" spans="1:10" x14ac:dyDescent="0.25">
      <c r="A14919" s="4" t="str">
        <f t="shared" si="466"/>
        <v>46254-POX56-gen2</v>
      </c>
      <c r="B14919" s="16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 t="shared" si="467"/>
        <v>2026-08</v>
      </c>
      <c r="J14919" s="7" t="str">
        <f>VLOOKUP(C14919,'[1]T. Apoyo Sistema'!$B$1:$C$89,2,0)</f>
        <v>SI</v>
      </c>
    </row>
    <row r="14920" spans="1:10" x14ac:dyDescent="0.25">
      <c r="A14920" s="4" t="str">
        <f t="shared" si="466"/>
        <v>46254-POX56-psa1</v>
      </c>
      <c r="B14920" s="16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 t="shared" si="467"/>
        <v>2026-08</v>
      </c>
      <c r="J14920" s="7" t="str">
        <f>VLOOKUP(C14920,'[1]T. Apoyo Sistema'!$B$1:$C$89,2,0)</f>
        <v>SI</v>
      </c>
    </row>
    <row r="14921" spans="1:10" x14ac:dyDescent="0.25">
      <c r="A14921" s="4" t="str">
        <f t="shared" si="466"/>
        <v>46254-POX56-psa2</v>
      </c>
      <c r="B14921" s="16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 t="shared" si="467"/>
        <v>2026-08</v>
      </c>
      <c r="J14921" s="7" t="str">
        <f>VLOOKUP(C14921,'[1]T. Apoyo Sistema'!$B$1:$C$89,2,0)</f>
        <v>SI</v>
      </c>
    </row>
    <row r="14922" spans="1:10" x14ac:dyDescent="0.25">
      <c r="A14922" s="4" t="str">
        <f t="shared" si="466"/>
        <v>46254-POX56-psa3</v>
      </c>
      <c r="B14922" s="16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 t="shared" si="467"/>
        <v>2026-08</v>
      </c>
      <c r="J14922" s="7" t="str">
        <f>VLOOKUP(C14922,'[1]T. Apoyo Sistema'!$B$1:$C$89,2,0)</f>
        <v>SI</v>
      </c>
    </row>
    <row r="14923" spans="1:10" x14ac:dyDescent="0.25">
      <c r="A14923" s="4" t="str">
        <f t="shared" si="466"/>
        <v>46254-POX56-psa4</v>
      </c>
      <c r="B14923" s="16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 t="shared" si="467"/>
        <v>2026-08</v>
      </c>
      <c r="J14923" s="7" t="str">
        <f>VLOOKUP(C14923,'[1]T. Apoyo Sistema'!$B$1:$C$89,2,0)</f>
        <v>SI</v>
      </c>
    </row>
    <row r="14924" spans="1:10" x14ac:dyDescent="0.25">
      <c r="A14924" s="4" t="str">
        <f t="shared" si="466"/>
        <v>46254-POX56-sec1</v>
      </c>
      <c r="B14924" s="16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 t="shared" si="467"/>
        <v>2026-08</v>
      </c>
      <c r="J14924" s="7" t="str">
        <f>VLOOKUP(C14924,'[1]T. Apoyo Sistema'!$B$1:$C$89,2,0)</f>
        <v>SI</v>
      </c>
    </row>
    <row r="14925" spans="1:10" x14ac:dyDescent="0.25">
      <c r="A14925" s="4" t="str">
        <f t="shared" si="466"/>
        <v>46254-POX56-sec2</v>
      </c>
      <c r="B14925" s="16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 t="shared" si="467"/>
        <v>2026-08</v>
      </c>
      <c r="J14925" s="7" t="str">
        <f>VLOOKUP(C14925,'[1]T. Apoyo Sistema'!$B$1:$C$89,2,0)</f>
        <v>SI</v>
      </c>
    </row>
    <row r="14926" spans="1:10" x14ac:dyDescent="0.25">
      <c r="A14926" s="4" t="str">
        <f t="shared" si="466"/>
        <v>46254-POX57-bbd1</v>
      </c>
      <c r="B14926" s="16">
        <v>46254</v>
      </c>
      <c r="C14926" s="10" t="s">
        <v>40</v>
      </c>
      <c r="D14926" s="10" t="s">
        <v>69</v>
      </c>
      <c r="E14926" s="10">
        <v>0</v>
      </c>
      <c r="F14926" s="12">
        <v>0.76666666666666672</v>
      </c>
      <c r="G14926" s="12">
        <v>23.116666666666667</v>
      </c>
      <c r="H14926" s="12">
        <v>0</v>
      </c>
      <c r="I14926" s="4" t="str">
        <f t="shared" si="467"/>
        <v>2026-08</v>
      </c>
      <c r="J14926" s="7" t="str">
        <f>VLOOKUP(C14926,'[1]T. Apoyo Sistema'!$B$1:$C$89,2,0)</f>
        <v>SI</v>
      </c>
    </row>
    <row r="14927" spans="1:10" x14ac:dyDescent="0.25">
      <c r="A14927" s="4" t="str">
        <f t="shared" si="466"/>
        <v>46254-POX57-bbd2</v>
      </c>
      <c r="B14927" s="16">
        <v>46254</v>
      </c>
      <c r="C14927" s="10" t="s">
        <v>40</v>
      </c>
      <c r="D14927" s="10" t="s">
        <v>70</v>
      </c>
      <c r="E14927" s="10">
        <v>0</v>
      </c>
      <c r="F14927" s="12">
        <v>0</v>
      </c>
      <c r="G14927" s="12">
        <v>23.883333333333333</v>
      </c>
      <c r="H14927" s="12">
        <v>0</v>
      </c>
      <c r="I14927" s="4" t="str">
        <f t="shared" si="467"/>
        <v>2026-08</v>
      </c>
      <c r="J14927" s="7" t="str">
        <f>VLOOKUP(C14927,'[1]T. Apoyo Sistema'!$B$1:$C$89,2,0)</f>
        <v>SI</v>
      </c>
    </row>
    <row r="14928" spans="1:10" x14ac:dyDescent="0.25">
      <c r="A14928" s="4" t="str">
        <f t="shared" si="466"/>
        <v>46254-POX57-com1</v>
      </c>
      <c r="B14928" s="16">
        <v>46254</v>
      </c>
      <c r="C14928" s="10" t="s">
        <v>40</v>
      </c>
      <c r="D14928" s="10" t="s">
        <v>71</v>
      </c>
      <c r="E14928" s="10">
        <v>0</v>
      </c>
      <c r="F14928" s="12">
        <v>22.683333333333334</v>
      </c>
      <c r="G14928" s="12">
        <v>1.1999999999999993</v>
      </c>
      <c r="H14928" s="12">
        <v>0</v>
      </c>
      <c r="I14928" s="4" t="str">
        <f t="shared" si="467"/>
        <v>2026-08</v>
      </c>
      <c r="J14928" s="7" t="str">
        <f>VLOOKUP(C14928,'[1]T. Apoyo Sistema'!$B$1:$C$89,2,0)</f>
        <v>SI</v>
      </c>
    </row>
    <row r="14929" spans="1:10" x14ac:dyDescent="0.25">
      <c r="A14929" s="4" t="str">
        <f t="shared" si="466"/>
        <v>46254-POX57-com2</v>
      </c>
      <c r="B14929" s="16">
        <v>46254</v>
      </c>
      <c r="C14929" s="10" t="s">
        <v>40</v>
      </c>
      <c r="D14929" s="10" t="s">
        <v>72</v>
      </c>
      <c r="E14929" s="10">
        <v>0</v>
      </c>
      <c r="F14929" s="12">
        <v>22.7</v>
      </c>
      <c r="G14929" s="12">
        <v>1.1833333333333336</v>
      </c>
      <c r="H14929" s="12">
        <v>0</v>
      </c>
      <c r="I14929" s="4" t="str">
        <f t="shared" si="467"/>
        <v>2026-08</v>
      </c>
      <c r="J14929" s="7" t="str">
        <f>VLOOKUP(C14929,'[1]T. Apoyo Sistema'!$B$1:$C$89,2,0)</f>
        <v>SI</v>
      </c>
    </row>
    <row r="14930" spans="1:10" x14ac:dyDescent="0.25">
      <c r="A14930" s="4" t="str">
        <f t="shared" si="466"/>
        <v>46254-POX57-com3</v>
      </c>
      <c r="B14930" s="16">
        <v>46254</v>
      </c>
      <c r="C14930" s="10" t="s">
        <v>40</v>
      </c>
      <c r="D14930" s="10" t="s">
        <v>77</v>
      </c>
      <c r="E14930" s="10">
        <v>0</v>
      </c>
      <c r="F14930" s="12">
        <v>22.716666666666665</v>
      </c>
      <c r="G14930" s="12">
        <v>1.1666666666666679</v>
      </c>
      <c r="H14930" s="12">
        <v>0</v>
      </c>
      <c r="I14930" s="4" t="str">
        <f t="shared" si="467"/>
        <v>2026-08</v>
      </c>
      <c r="J14930" s="7" t="str">
        <f>VLOOKUP(C14930,'[1]T. Apoyo Sistema'!$B$1:$C$89,2,0)</f>
        <v>SI</v>
      </c>
    </row>
    <row r="14931" spans="1:10" x14ac:dyDescent="0.25">
      <c r="A14931" s="4" t="str">
        <f t="shared" si="466"/>
        <v>46254-POX57-com4</v>
      </c>
      <c r="B14931" s="16">
        <v>46254</v>
      </c>
      <c r="C14931" s="10" t="s">
        <v>40</v>
      </c>
      <c r="D14931" s="10" t="s">
        <v>78</v>
      </c>
      <c r="E14931" s="10">
        <v>0</v>
      </c>
      <c r="F14931" s="12">
        <v>22.75</v>
      </c>
      <c r="G14931" s="12">
        <v>1.1333333333333329</v>
      </c>
      <c r="H14931" s="12">
        <v>0</v>
      </c>
      <c r="I14931" s="4" t="str">
        <f t="shared" si="467"/>
        <v>2026-08</v>
      </c>
      <c r="J14931" s="7" t="str">
        <f>VLOOKUP(C14931,'[1]T. Apoyo Sistema'!$B$1:$C$89,2,0)</f>
        <v>SI</v>
      </c>
    </row>
    <row r="14932" spans="1:10" x14ac:dyDescent="0.25">
      <c r="A14932" s="4" t="str">
        <f t="shared" si="466"/>
        <v>46254-POX57-gen1</v>
      </c>
      <c r="B14932" s="16">
        <v>46254</v>
      </c>
      <c r="C14932" s="10" t="s">
        <v>40</v>
      </c>
      <c r="D14932" s="10" t="s">
        <v>59</v>
      </c>
      <c r="E14932" s="10">
        <v>0</v>
      </c>
      <c r="F14932" s="12">
        <v>18.600000000000001</v>
      </c>
      <c r="G14932" s="12">
        <v>5.2833333333333314</v>
      </c>
      <c r="H14932" s="12">
        <v>0</v>
      </c>
      <c r="I14932" s="4" t="str">
        <f t="shared" si="467"/>
        <v>2026-08</v>
      </c>
      <c r="J14932" s="7" t="str">
        <f>VLOOKUP(C14932,'[1]T. Apoyo Sistema'!$B$1:$C$89,2,0)</f>
        <v>SI</v>
      </c>
    </row>
    <row r="14933" spans="1:10" x14ac:dyDescent="0.25">
      <c r="A14933" s="4" t="str">
        <f t="shared" si="466"/>
        <v>46254-POX57-gen2</v>
      </c>
      <c r="B14933" s="16">
        <v>46254</v>
      </c>
      <c r="C14933" s="10" t="s">
        <v>40</v>
      </c>
      <c r="D14933" s="10" t="s">
        <v>73</v>
      </c>
      <c r="E14933" s="10">
        <v>0</v>
      </c>
      <c r="F14933" s="12">
        <v>4.4000000000000004</v>
      </c>
      <c r="G14933" s="12">
        <v>19.483333333333334</v>
      </c>
      <c r="H14933" s="12">
        <v>0</v>
      </c>
      <c r="I14933" s="4" t="str">
        <f t="shared" si="467"/>
        <v>2026-08</v>
      </c>
      <c r="J14933" s="7" t="str">
        <f>VLOOKUP(C14933,'[1]T. Apoyo Sistema'!$B$1:$C$89,2,0)</f>
        <v>SI</v>
      </c>
    </row>
    <row r="14934" spans="1:10" x14ac:dyDescent="0.25">
      <c r="A14934" s="4" t="str">
        <f t="shared" si="466"/>
        <v>46254-POX57-psa1</v>
      </c>
      <c r="B14934" s="16">
        <v>46254</v>
      </c>
      <c r="C14934" s="10" t="s">
        <v>40</v>
      </c>
      <c r="D14934" s="10" t="s">
        <v>60</v>
      </c>
      <c r="E14934" s="10">
        <v>0</v>
      </c>
      <c r="F14934" s="12">
        <v>22.55</v>
      </c>
      <c r="G14934" s="12">
        <v>1.3333333333333321</v>
      </c>
      <c r="H14934" s="12">
        <v>0</v>
      </c>
      <c r="I14934" s="4" t="str">
        <f t="shared" si="467"/>
        <v>2026-08</v>
      </c>
      <c r="J14934" s="7" t="str">
        <f>VLOOKUP(C14934,'[1]T. Apoyo Sistema'!$B$1:$C$89,2,0)</f>
        <v>SI</v>
      </c>
    </row>
    <row r="14935" spans="1:10" x14ac:dyDescent="0.25">
      <c r="A14935" s="4" t="str">
        <f t="shared" si="466"/>
        <v>46254-POX57-psa2</v>
      </c>
      <c r="B14935" s="16">
        <v>46254</v>
      </c>
      <c r="C14935" s="10" t="s">
        <v>40</v>
      </c>
      <c r="D14935" s="10" t="s">
        <v>74</v>
      </c>
      <c r="E14935" s="10">
        <v>0</v>
      </c>
      <c r="F14935" s="12">
        <v>22.55</v>
      </c>
      <c r="G14935" s="12">
        <v>1.3333333333333321</v>
      </c>
      <c r="H14935" s="12">
        <v>0</v>
      </c>
      <c r="I14935" s="4" t="str">
        <f t="shared" si="467"/>
        <v>2026-08</v>
      </c>
      <c r="J14935" s="7" t="str">
        <f>VLOOKUP(C14935,'[1]T. Apoyo Sistema'!$B$1:$C$89,2,0)</f>
        <v>SI</v>
      </c>
    </row>
    <row r="14936" spans="1:10" x14ac:dyDescent="0.25">
      <c r="A14936" s="4" t="str">
        <f t="shared" si="466"/>
        <v>46254-POX57-psa3</v>
      </c>
      <c r="B14936" s="16">
        <v>46254</v>
      </c>
      <c r="C14936" s="10" t="s">
        <v>40</v>
      </c>
      <c r="D14936" s="10" t="s">
        <v>79</v>
      </c>
      <c r="E14936" s="10">
        <v>0</v>
      </c>
      <c r="F14936" s="12">
        <v>22.5</v>
      </c>
      <c r="G14936" s="12">
        <v>1.3833333333333329</v>
      </c>
      <c r="H14936" s="12">
        <v>0</v>
      </c>
      <c r="I14936" s="4" t="str">
        <f t="shared" si="467"/>
        <v>2026-08</v>
      </c>
      <c r="J14936" s="7" t="str">
        <f>VLOOKUP(C14936,'[1]T. Apoyo Sistema'!$B$1:$C$89,2,0)</f>
        <v>SI</v>
      </c>
    </row>
    <row r="14937" spans="1:10" x14ac:dyDescent="0.25">
      <c r="A14937" s="4" t="str">
        <f t="shared" si="466"/>
        <v>46254-POX57-psa4</v>
      </c>
      <c r="B14937" s="16">
        <v>46254</v>
      </c>
      <c r="C14937" s="10" t="s">
        <v>40</v>
      </c>
      <c r="D14937" s="10" t="s">
        <v>80</v>
      </c>
      <c r="E14937" s="10">
        <v>0</v>
      </c>
      <c r="F14937" s="12">
        <v>22.55</v>
      </c>
      <c r="G14937" s="12">
        <v>1.3333333333333321</v>
      </c>
      <c r="H14937" s="12">
        <v>0</v>
      </c>
      <c r="I14937" s="4" t="str">
        <f t="shared" si="467"/>
        <v>2026-08</v>
      </c>
      <c r="J14937" s="7" t="str">
        <f>VLOOKUP(C14937,'[1]T. Apoyo Sistema'!$B$1:$C$89,2,0)</f>
        <v>SI</v>
      </c>
    </row>
    <row r="14938" spans="1:10" x14ac:dyDescent="0.25">
      <c r="A14938" s="4" t="str">
        <f t="shared" si="466"/>
        <v>46254-POX57-sec1</v>
      </c>
      <c r="B14938" s="16">
        <v>46254</v>
      </c>
      <c r="C14938" s="10" t="s">
        <v>40</v>
      </c>
      <c r="D14938" s="10" t="s">
        <v>75</v>
      </c>
      <c r="E14938" s="10">
        <v>0</v>
      </c>
      <c r="F14938" s="12">
        <v>22.9</v>
      </c>
      <c r="G14938" s="12">
        <v>0.98333333333333428</v>
      </c>
      <c r="H14938" s="12">
        <v>0</v>
      </c>
      <c r="I14938" s="4" t="str">
        <f t="shared" si="467"/>
        <v>2026-08</v>
      </c>
      <c r="J14938" s="7" t="str">
        <f>VLOOKUP(C14938,'[1]T. Apoyo Sistema'!$B$1:$C$89,2,0)</f>
        <v>SI</v>
      </c>
    </row>
    <row r="14939" spans="1:10" x14ac:dyDescent="0.25">
      <c r="A14939" s="4" t="str">
        <f t="shared" si="466"/>
        <v>46254-POX57-sec2</v>
      </c>
      <c r="B14939" s="16">
        <v>46254</v>
      </c>
      <c r="C14939" s="10" t="s">
        <v>40</v>
      </c>
      <c r="D14939" s="10" t="s">
        <v>76</v>
      </c>
      <c r="E14939" s="10">
        <v>0</v>
      </c>
      <c r="F14939" s="12">
        <v>22.9</v>
      </c>
      <c r="G14939" s="12">
        <v>0.98333333333333428</v>
      </c>
      <c r="H14939" s="12">
        <v>0</v>
      </c>
      <c r="I14939" s="4" t="str">
        <f t="shared" si="467"/>
        <v>2026-08</v>
      </c>
      <c r="J14939" s="7" t="str">
        <f>VLOOKUP(C14939,'[1]T. Apoyo Sistema'!$B$1:$C$89,2,0)</f>
        <v>SI</v>
      </c>
    </row>
    <row r="14940" spans="1:10" x14ac:dyDescent="0.25">
      <c r="A14940" s="4" t="str">
        <f t="shared" si="466"/>
        <v>46254-POX59-bbd1</v>
      </c>
      <c r="B14940" s="16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 t="shared" si="467"/>
        <v>2026-08</v>
      </c>
      <c r="J14940" s="7" t="str">
        <f>VLOOKUP(C14940,'[1]T. Apoyo Sistema'!$B$1:$C$89,2,0)</f>
        <v>SI</v>
      </c>
    </row>
    <row r="14941" spans="1:10" x14ac:dyDescent="0.25">
      <c r="A14941" s="4" t="str">
        <f t="shared" si="466"/>
        <v>46254-POX59-bbd2</v>
      </c>
      <c r="B14941" s="16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 t="shared" si="467"/>
        <v>2026-08</v>
      </c>
      <c r="J14941" s="7" t="str">
        <f>VLOOKUP(C14941,'[1]T. Apoyo Sistema'!$B$1:$C$89,2,0)</f>
        <v>SI</v>
      </c>
    </row>
    <row r="14942" spans="1:10" x14ac:dyDescent="0.25">
      <c r="A14942" s="4" t="str">
        <f t="shared" si="466"/>
        <v>46254-POX59-com1</v>
      </c>
      <c r="B14942" s="16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 t="shared" si="467"/>
        <v>2026-08</v>
      </c>
      <c r="J14942" s="7" t="str">
        <f>VLOOKUP(C14942,'[1]T. Apoyo Sistema'!$B$1:$C$89,2,0)</f>
        <v>SI</v>
      </c>
    </row>
    <row r="14943" spans="1:10" x14ac:dyDescent="0.25">
      <c r="A14943" s="4" t="str">
        <f t="shared" si="466"/>
        <v>46254-POX59-com2</v>
      </c>
      <c r="B14943" s="16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 t="shared" si="467"/>
        <v>2026-08</v>
      </c>
      <c r="J14943" s="7" t="str">
        <f>VLOOKUP(C14943,'[1]T. Apoyo Sistema'!$B$1:$C$89,2,0)</f>
        <v>SI</v>
      </c>
    </row>
    <row r="14944" spans="1:10" x14ac:dyDescent="0.25">
      <c r="A14944" s="4" t="str">
        <f t="shared" si="466"/>
        <v>46254-POX59-com3</v>
      </c>
      <c r="B14944" s="16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 t="shared" si="467"/>
        <v>2026-08</v>
      </c>
      <c r="J14944" s="7" t="str">
        <f>VLOOKUP(C14944,'[1]T. Apoyo Sistema'!$B$1:$C$89,2,0)</f>
        <v>SI</v>
      </c>
    </row>
    <row r="14945" spans="1:10" x14ac:dyDescent="0.25">
      <c r="A14945" s="4" t="str">
        <f t="shared" si="466"/>
        <v>46254-POX59-gen1</v>
      </c>
      <c r="B14945" s="16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 t="shared" si="467"/>
        <v>2026-08</v>
      </c>
      <c r="J14945" s="7" t="str">
        <f>VLOOKUP(C14945,'[1]T. Apoyo Sistema'!$B$1:$C$89,2,0)</f>
        <v>SI</v>
      </c>
    </row>
    <row r="14946" spans="1:10" x14ac:dyDescent="0.25">
      <c r="A14946" s="4" t="str">
        <f t="shared" si="466"/>
        <v>46254-POX59-gen2</v>
      </c>
      <c r="B14946" s="16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 t="shared" si="467"/>
        <v>2026-08</v>
      </c>
      <c r="J14946" s="7" t="str">
        <f>VLOOKUP(C14946,'[1]T. Apoyo Sistema'!$B$1:$C$89,2,0)</f>
        <v>SI</v>
      </c>
    </row>
    <row r="14947" spans="1:10" x14ac:dyDescent="0.25">
      <c r="A14947" s="4" t="str">
        <f t="shared" si="466"/>
        <v>46254-POX59-motocom1</v>
      </c>
      <c r="B14947" s="16">
        <v>46254</v>
      </c>
      <c r="C14947" s="10" t="s">
        <v>38</v>
      </c>
      <c r="D14947" s="10" t="s">
        <v>104</v>
      </c>
      <c r="E14947" s="10">
        <v>0</v>
      </c>
      <c r="F14947" s="6">
        <v>0</v>
      </c>
      <c r="G14947" s="6">
        <v>0</v>
      </c>
      <c r="H14947" s="6">
        <v>0</v>
      </c>
      <c r="I14947" s="4" t="str">
        <f t="shared" si="467"/>
        <v>2026-08</v>
      </c>
      <c r="J14947" s="7" t="str">
        <f>VLOOKUP(C14947,'[1]T. Apoyo Sistema'!$B$1:$C$89,2,0)</f>
        <v>SI</v>
      </c>
    </row>
    <row r="14948" spans="1:10" x14ac:dyDescent="0.25">
      <c r="A14948" s="4" t="str">
        <f t="shared" si="466"/>
        <v>46254-POX59-motocom2</v>
      </c>
      <c r="B14948" s="16">
        <v>46254</v>
      </c>
      <c r="C14948" s="10" t="s">
        <v>38</v>
      </c>
      <c r="D14948" s="10" t="s">
        <v>105</v>
      </c>
      <c r="E14948" s="10">
        <v>0</v>
      </c>
      <c r="F14948" s="6">
        <v>0</v>
      </c>
      <c r="G14948" s="6">
        <v>0</v>
      </c>
      <c r="H14948" s="6">
        <v>0</v>
      </c>
      <c r="I14948" s="4" t="str">
        <f t="shared" si="467"/>
        <v>2026-08</v>
      </c>
      <c r="J14948" s="7" t="str">
        <f>VLOOKUP(C14948,'[1]T. Apoyo Sistema'!$B$1:$C$89,2,0)</f>
        <v>SI</v>
      </c>
    </row>
    <row r="14949" spans="1:10" x14ac:dyDescent="0.25">
      <c r="A14949" s="4" t="str">
        <f t="shared" si="466"/>
        <v>46254-POX59-psa1</v>
      </c>
      <c r="B14949" s="16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 t="shared" si="467"/>
        <v>2026-08</v>
      </c>
      <c r="J14949" s="7" t="str">
        <f>VLOOKUP(C14949,'[1]T. Apoyo Sistema'!$B$1:$C$89,2,0)</f>
        <v>SI</v>
      </c>
    </row>
    <row r="14950" spans="1:10" x14ac:dyDescent="0.25">
      <c r="A14950" s="4" t="str">
        <f t="shared" si="466"/>
        <v>46254-POX59-psa2</v>
      </c>
      <c r="B14950" s="16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 t="shared" si="467"/>
        <v>2026-08</v>
      </c>
      <c r="J14950" s="7" t="str">
        <f>VLOOKUP(C14950,'[1]T. Apoyo Sistema'!$B$1:$C$89,2,0)</f>
        <v>SI</v>
      </c>
    </row>
    <row r="14951" spans="1:10" x14ac:dyDescent="0.25">
      <c r="A14951" s="4" t="str">
        <f t="shared" si="466"/>
        <v>46254-POX59-psa3</v>
      </c>
      <c r="B14951" s="16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 t="shared" si="467"/>
        <v>2026-08</v>
      </c>
      <c r="J14951" s="7" t="str">
        <f>VLOOKUP(C14951,'[1]T. Apoyo Sistema'!$B$1:$C$89,2,0)</f>
        <v>SI</v>
      </c>
    </row>
    <row r="14952" spans="1:10" x14ac:dyDescent="0.25">
      <c r="A14952" s="4" t="str">
        <f t="shared" si="466"/>
        <v>46254-POX59-psa4</v>
      </c>
      <c r="B14952" s="16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 t="shared" si="467"/>
        <v>2026-08</v>
      </c>
      <c r="J14952" s="7" t="str">
        <f>VLOOKUP(C14952,'[1]T. Apoyo Sistema'!$B$1:$C$89,2,0)</f>
        <v>SI</v>
      </c>
    </row>
    <row r="14953" spans="1:10" x14ac:dyDescent="0.25">
      <c r="A14953" s="4" t="str">
        <f t="shared" si="466"/>
        <v>46254-POX59-psa5</v>
      </c>
      <c r="B14953" s="16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 t="shared" si="467"/>
        <v>2026-08</v>
      </c>
      <c r="J14953" s="7" t="str">
        <f>VLOOKUP(C14953,'[1]T. Apoyo Sistema'!$B$1:$C$89,2,0)</f>
        <v>SI</v>
      </c>
    </row>
    <row r="14954" spans="1:10" x14ac:dyDescent="0.25">
      <c r="A14954" s="4" t="str">
        <f t="shared" si="466"/>
        <v>46254-POX59-psa6</v>
      </c>
      <c r="B14954" s="16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 t="shared" si="467"/>
        <v>2026-08</v>
      </c>
      <c r="J14954" s="7" t="str">
        <f>VLOOKUP(C14954,'[1]T. Apoyo Sistema'!$B$1:$C$89,2,0)</f>
        <v>SI</v>
      </c>
    </row>
    <row r="14955" spans="1:10" x14ac:dyDescent="0.25">
      <c r="A14955" s="4" t="str">
        <f t="shared" si="466"/>
        <v>46254-POX59-sec1</v>
      </c>
      <c r="B14955" s="16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 t="shared" si="467"/>
        <v>2026-08</v>
      </c>
      <c r="J14955" s="7" t="str">
        <f>VLOOKUP(C14955,'[1]T. Apoyo Sistema'!$B$1:$C$89,2,0)</f>
        <v>SI</v>
      </c>
    </row>
    <row r="14956" spans="1:10" x14ac:dyDescent="0.25">
      <c r="A14956" s="4" t="str">
        <f t="shared" si="466"/>
        <v>46254-POX59-sec2</v>
      </c>
      <c r="B14956" s="16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 t="shared" si="467"/>
        <v>2026-08</v>
      </c>
      <c r="J14956" s="7" t="str">
        <f>VLOOKUP(C14956,'[1]T. Apoyo Sistema'!$B$1:$C$89,2,0)</f>
        <v>SI</v>
      </c>
    </row>
    <row r="14957" spans="1:10" x14ac:dyDescent="0.25">
      <c r="A14957" s="4" t="str">
        <f t="shared" si="466"/>
        <v>46254-POX6-bbd1</v>
      </c>
      <c r="B14957" s="16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 t="shared" si="467"/>
        <v>2026-08</v>
      </c>
      <c r="J14957" s="7" t="str">
        <f>VLOOKUP(C14957,'[1]T. Apoyo Sistema'!$B$1:$C$89,2,0)</f>
        <v>SI</v>
      </c>
    </row>
    <row r="14958" spans="1:10" x14ac:dyDescent="0.25">
      <c r="A14958" s="4" t="str">
        <f t="shared" si="466"/>
        <v>46254-POX6-bbd2</v>
      </c>
      <c r="B14958" s="16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 t="shared" si="467"/>
        <v>2026-08</v>
      </c>
      <c r="J14958" s="7" t="str">
        <f>VLOOKUP(C14958,'[1]T. Apoyo Sistema'!$B$1:$C$89,2,0)</f>
        <v>SI</v>
      </c>
    </row>
    <row r="14959" spans="1:10" x14ac:dyDescent="0.25">
      <c r="A14959" s="4" t="str">
        <f t="shared" si="466"/>
        <v>46254-POX6-com1</v>
      </c>
      <c r="B14959" s="16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 t="shared" si="467"/>
        <v>2026-08</v>
      </c>
      <c r="J14959" s="7" t="str">
        <f>VLOOKUP(C14959,'[1]T. Apoyo Sistema'!$B$1:$C$89,2,0)</f>
        <v>SI</v>
      </c>
    </row>
    <row r="14960" spans="1:10" x14ac:dyDescent="0.25">
      <c r="A14960" s="4" t="str">
        <f t="shared" si="466"/>
        <v>46254-POX6-com2</v>
      </c>
      <c r="B14960" s="16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 t="shared" si="467"/>
        <v>2026-08</v>
      </c>
      <c r="J14960" s="7" t="str">
        <f>VLOOKUP(C14960,'[1]T. Apoyo Sistema'!$B$1:$C$89,2,0)</f>
        <v>SI</v>
      </c>
    </row>
    <row r="14961" spans="1:10" x14ac:dyDescent="0.25">
      <c r="A14961" s="4" t="str">
        <f t="shared" si="466"/>
        <v>46254-POX6-com3</v>
      </c>
      <c r="B14961" s="16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 t="shared" si="467"/>
        <v>2026-08</v>
      </c>
      <c r="J14961" s="7" t="str">
        <f>VLOOKUP(C14961,'[1]T. Apoyo Sistema'!$B$1:$C$89,2,0)</f>
        <v>SI</v>
      </c>
    </row>
    <row r="14962" spans="1:10" x14ac:dyDescent="0.25">
      <c r="A14962" s="4" t="str">
        <f t="shared" si="466"/>
        <v>46254-POX6-com4</v>
      </c>
      <c r="B14962" s="16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 t="shared" si="467"/>
        <v>2026-08</v>
      </c>
      <c r="J14962" s="7" t="str">
        <f>VLOOKUP(C14962,'[1]T. Apoyo Sistema'!$B$1:$C$89,2,0)</f>
        <v>SI</v>
      </c>
    </row>
    <row r="14963" spans="1:10" x14ac:dyDescent="0.25">
      <c r="A14963" s="4" t="str">
        <f t="shared" si="466"/>
        <v>46254-POX6-gen1</v>
      </c>
      <c r="B14963" s="16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 t="shared" si="467"/>
        <v>2026-08</v>
      </c>
      <c r="J14963" s="7" t="str">
        <f>VLOOKUP(C14963,'[1]T. Apoyo Sistema'!$B$1:$C$89,2,0)</f>
        <v>SI</v>
      </c>
    </row>
    <row r="14964" spans="1:10" x14ac:dyDescent="0.25">
      <c r="A14964" s="4" t="str">
        <f t="shared" si="466"/>
        <v>46254-POX6-gen2</v>
      </c>
      <c r="B14964" s="16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 t="shared" si="467"/>
        <v>2026-08</v>
      </c>
      <c r="J14964" s="7" t="str">
        <f>VLOOKUP(C14964,'[1]T. Apoyo Sistema'!$B$1:$C$89,2,0)</f>
        <v>SI</v>
      </c>
    </row>
    <row r="14965" spans="1:10" x14ac:dyDescent="0.25">
      <c r="A14965" s="4" t="str">
        <f t="shared" si="466"/>
        <v>46254-POX6-psa1</v>
      </c>
      <c r="B14965" s="16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 t="shared" si="467"/>
        <v>2026-08</v>
      </c>
      <c r="J14965" s="7" t="str">
        <f>VLOOKUP(C14965,'[1]T. Apoyo Sistema'!$B$1:$C$89,2,0)</f>
        <v>SI</v>
      </c>
    </row>
    <row r="14966" spans="1:10" x14ac:dyDescent="0.25">
      <c r="A14966" s="4" t="str">
        <f t="shared" si="466"/>
        <v>46254-POX6-psa2</v>
      </c>
      <c r="B14966" s="16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 t="shared" si="467"/>
        <v>2026-08</v>
      </c>
      <c r="J14966" s="7" t="str">
        <f>VLOOKUP(C14966,'[1]T. Apoyo Sistema'!$B$1:$C$89,2,0)</f>
        <v>SI</v>
      </c>
    </row>
    <row r="14967" spans="1:10" x14ac:dyDescent="0.25">
      <c r="A14967" s="4" t="str">
        <f t="shared" si="466"/>
        <v>46254-POX6-psa3</v>
      </c>
      <c r="B14967" s="16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 t="shared" si="467"/>
        <v>2026-08</v>
      </c>
      <c r="J14967" s="7" t="str">
        <f>VLOOKUP(C14967,'[1]T. Apoyo Sistema'!$B$1:$C$89,2,0)</f>
        <v>SI</v>
      </c>
    </row>
    <row r="14968" spans="1:10" x14ac:dyDescent="0.25">
      <c r="A14968" s="4" t="str">
        <f t="shared" si="466"/>
        <v>46254-POX6-psa4</v>
      </c>
      <c r="B14968" s="16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 t="shared" si="467"/>
        <v>2026-08</v>
      </c>
      <c r="J14968" s="7" t="str">
        <f>VLOOKUP(C14968,'[1]T. Apoyo Sistema'!$B$1:$C$89,2,0)</f>
        <v>SI</v>
      </c>
    </row>
    <row r="14969" spans="1:10" x14ac:dyDescent="0.25">
      <c r="A14969" s="4" t="str">
        <f t="shared" si="466"/>
        <v>46254-POX6-sec1</v>
      </c>
      <c r="B14969" s="16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 t="shared" si="467"/>
        <v>2026-08</v>
      </c>
      <c r="J14969" s="7" t="str">
        <f>VLOOKUP(C14969,'[1]T. Apoyo Sistema'!$B$1:$C$89,2,0)</f>
        <v>SI</v>
      </c>
    </row>
    <row r="14970" spans="1:10" x14ac:dyDescent="0.25">
      <c r="A14970" s="4" t="str">
        <f t="shared" si="466"/>
        <v>46254-POX6-sec2</v>
      </c>
      <c r="B14970" s="16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 t="shared" si="467"/>
        <v>2026-08</v>
      </c>
      <c r="J14970" s="7" t="str">
        <f>VLOOKUP(C14970,'[1]T. Apoyo Sistema'!$B$1:$C$89,2,0)</f>
        <v>SI</v>
      </c>
    </row>
    <row r="14971" spans="1:10" x14ac:dyDescent="0.25">
      <c r="A14971" s="4" t="str">
        <f t="shared" si="466"/>
        <v>46254-POX60-bbd1</v>
      </c>
      <c r="B14971" s="16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 t="shared" si="467"/>
        <v>2026-08</v>
      </c>
      <c r="J14971" s="7" t="str">
        <f>VLOOKUP(C14971,'[1]T. Apoyo Sistema'!$B$1:$C$89,2,0)</f>
        <v>SI</v>
      </c>
    </row>
    <row r="14972" spans="1:10" x14ac:dyDescent="0.25">
      <c r="A14972" s="4" t="str">
        <f t="shared" si="466"/>
        <v>46254-POX60-bbd2</v>
      </c>
      <c r="B14972" s="16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 t="shared" si="467"/>
        <v>2026-08</v>
      </c>
      <c r="J14972" s="7" t="str">
        <f>VLOOKUP(C14972,'[1]T. Apoyo Sistema'!$B$1:$C$89,2,0)</f>
        <v>SI</v>
      </c>
    </row>
    <row r="14973" spans="1:10" x14ac:dyDescent="0.25">
      <c r="A14973" s="4" t="str">
        <f t="shared" si="466"/>
        <v>46254-POX60-com1</v>
      </c>
      <c r="B14973" s="16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 t="shared" si="467"/>
        <v>2026-08</v>
      </c>
      <c r="J14973" s="7" t="str">
        <f>VLOOKUP(C14973,'[1]T. Apoyo Sistema'!$B$1:$C$89,2,0)</f>
        <v>SI</v>
      </c>
    </row>
    <row r="14974" spans="1:10" x14ac:dyDescent="0.25">
      <c r="A14974" s="4" t="str">
        <f t="shared" si="466"/>
        <v>46254-POX60-com2</v>
      </c>
      <c r="B14974" s="16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 t="shared" si="467"/>
        <v>2026-08</v>
      </c>
      <c r="J14974" s="7" t="str">
        <f>VLOOKUP(C14974,'[1]T. Apoyo Sistema'!$B$1:$C$89,2,0)</f>
        <v>SI</v>
      </c>
    </row>
    <row r="14975" spans="1:10" x14ac:dyDescent="0.25">
      <c r="A14975" s="4" t="str">
        <f t="shared" si="466"/>
        <v>46254-POX60-com3</v>
      </c>
      <c r="B14975" s="16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 t="shared" si="467"/>
        <v>2026-08</v>
      </c>
      <c r="J14975" s="7" t="str">
        <f>VLOOKUP(C14975,'[1]T. Apoyo Sistema'!$B$1:$C$89,2,0)</f>
        <v>SI</v>
      </c>
    </row>
    <row r="14976" spans="1:10" x14ac:dyDescent="0.25">
      <c r="A14976" s="4" t="str">
        <f t="shared" si="466"/>
        <v>46254-POX60-gen1</v>
      </c>
      <c r="B14976" s="16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 t="shared" si="467"/>
        <v>2026-08</v>
      </c>
      <c r="J14976" s="7" t="str">
        <f>VLOOKUP(C14976,'[1]T. Apoyo Sistema'!$B$1:$C$89,2,0)</f>
        <v>SI</v>
      </c>
    </row>
    <row r="14977" spans="1:10" x14ac:dyDescent="0.25">
      <c r="A14977" s="4" t="str">
        <f t="shared" si="466"/>
        <v>46254-POX60-gen2</v>
      </c>
      <c r="B14977" s="16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 t="shared" si="467"/>
        <v>2026-08</v>
      </c>
      <c r="J14977" s="7" t="str">
        <f>VLOOKUP(C14977,'[1]T. Apoyo Sistema'!$B$1:$C$89,2,0)</f>
        <v>SI</v>
      </c>
    </row>
    <row r="14978" spans="1:10" x14ac:dyDescent="0.25">
      <c r="A14978" s="4" t="str">
        <f t="shared" ref="A14978:A15041" si="468">CONCATENATE(B14978,"-",C14978,"-",D14978)</f>
        <v>46254-POX60-motocom1</v>
      </c>
      <c r="B14978" s="16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 t="shared" ref="I14978:I15041" si="469">TEXT(B14978,"yyyy-mm")</f>
        <v>2026-08</v>
      </c>
      <c r="J14978" s="7" t="str">
        <f>VLOOKUP(C14978,'[1]T. Apoyo Sistema'!$B$1:$C$89,2,0)</f>
        <v>SI</v>
      </c>
    </row>
    <row r="14979" spans="1:10" x14ac:dyDescent="0.25">
      <c r="A14979" s="4" t="str">
        <f t="shared" si="468"/>
        <v>46254-POX60-motocom2</v>
      </c>
      <c r="B14979" s="16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 t="shared" si="469"/>
        <v>2026-08</v>
      </c>
      <c r="J14979" s="7" t="str">
        <f>VLOOKUP(C14979,'[1]T. Apoyo Sistema'!$B$1:$C$89,2,0)</f>
        <v>SI</v>
      </c>
    </row>
    <row r="14980" spans="1:10" x14ac:dyDescent="0.25">
      <c r="A14980" s="4" t="str">
        <f t="shared" si="468"/>
        <v>46254-POX60-psa1</v>
      </c>
      <c r="B14980" s="16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 t="shared" si="469"/>
        <v>2026-08</v>
      </c>
      <c r="J14980" s="7" t="str">
        <f>VLOOKUP(C14980,'[1]T. Apoyo Sistema'!$B$1:$C$89,2,0)</f>
        <v>SI</v>
      </c>
    </row>
    <row r="14981" spans="1:10" x14ac:dyDescent="0.25">
      <c r="A14981" s="4" t="str">
        <f t="shared" si="468"/>
        <v>46254-POX60-psa2</v>
      </c>
      <c r="B14981" s="16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 t="shared" si="469"/>
        <v>2026-08</v>
      </c>
      <c r="J14981" s="7" t="str">
        <f>VLOOKUP(C14981,'[1]T. Apoyo Sistema'!$B$1:$C$89,2,0)</f>
        <v>SI</v>
      </c>
    </row>
    <row r="14982" spans="1:10" x14ac:dyDescent="0.25">
      <c r="A14982" s="4" t="str">
        <f t="shared" si="468"/>
        <v>46254-POX60-psa3</v>
      </c>
      <c r="B14982" s="16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 t="shared" si="469"/>
        <v>2026-08</v>
      </c>
      <c r="J14982" s="7" t="str">
        <f>VLOOKUP(C14982,'[1]T. Apoyo Sistema'!$B$1:$C$89,2,0)</f>
        <v>SI</v>
      </c>
    </row>
    <row r="14983" spans="1:10" x14ac:dyDescent="0.25">
      <c r="A14983" s="4" t="str">
        <f t="shared" si="468"/>
        <v>46254-POX60-psa4</v>
      </c>
      <c r="B14983" s="16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 t="shared" si="469"/>
        <v>2026-08</v>
      </c>
      <c r="J14983" s="7" t="str">
        <f>VLOOKUP(C14983,'[1]T. Apoyo Sistema'!$B$1:$C$89,2,0)</f>
        <v>SI</v>
      </c>
    </row>
    <row r="14984" spans="1:10" x14ac:dyDescent="0.25">
      <c r="A14984" s="4" t="str">
        <f t="shared" si="468"/>
        <v>46254-POX60-psa5</v>
      </c>
      <c r="B14984" s="16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 t="shared" si="469"/>
        <v>2026-08</v>
      </c>
      <c r="J14984" s="7" t="str">
        <f>VLOOKUP(C14984,'[1]T. Apoyo Sistema'!$B$1:$C$89,2,0)</f>
        <v>SI</v>
      </c>
    </row>
    <row r="14985" spans="1:10" x14ac:dyDescent="0.25">
      <c r="A14985" s="4" t="str">
        <f t="shared" si="468"/>
        <v>46254-POX60-psa6</v>
      </c>
      <c r="B14985" s="16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 t="shared" si="469"/>
        <v>2026-08</v>
      </c>
      <c r="J14985" s="7" t="str">
        <f>VLOOKUP(C14985,'[1]T. Apoyo Sistema'!$B$1:$C$89,2,0)</f>
        <v>SI</v>
      </c>
    </row>
    <row r="14986" spans="1:10" x14ac:dyDescent="0.25">
      <c r="A14986" s="4" t="str">
        <f t="shared" si="468"/>
        <v>46254-POX60-sec1</v>
      </c>
      <c r="B14986" s="16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 t="shared" si="469"/>
        <v>2026-08</v>
      </c>
      <c r="J14986" s="7" t="str">
        <f>VLOOKUP(C14986,'[1]T. Apoyo Sistema'!$B$1:$C$89,2,0)</f>
        <v>SI</v>
      </c>
    </row>
    <row r="14987" spans="1:10" x14ac:dyDescent="0.25">
      <c r="A14987" s="4" t="str">
        <f t="shared" si="468"/>
        <v>46254-POX60-sec2</v>
      </c>
      <c r="B14987" s="16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 t="shared" si="469"/>
        <v>2026-08</v>
      </c>
      <c r="J14987" s="7" t="str">
        <f>VLOOKUP(C14987,'[1]T. Apoyo Sistema'!$B$1:$C$89,2,0)</f>
        <v>SI</v>
      </c>
    </row>
    <row r="14988" spans="1:10" x14ac:dyDescent="0.25">
      <c r="A14988" s="4" t="str">
        <f t="shared" si="468"/>
        <v>46254-POX61-bbd1</v>
      </c>
      <c r="B14988" s="16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 t="shared" si="469"/>
        <v>2026-08</v>
      </c>
      <c r="J14988" s="7" t="str">
        <f>VLOOKUP(C14988,'[1]T. Apoyo Sistema'!$B$1:$C$89,2,0)</f>
        <v>SI</v>
      </c>
    </row>
    <row r="14989" spans="1:10" x14ac:dyDescent="0.25">
      <c r="A14989" s="4" t="str">
        <f t="shared" si="468"/>
        <v>46254-POX61-bbd2</v>
      </c>
      <c r="B14989" s="16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 t="shared" si="469"/>
        <v>2026-08</v>
      </c>
      <c r="J14989" s="7" t="str">
        <f>VLOOKUP(C14989,'[1]T. Apoyo Sistema'!$B$1:$C$89,2,0)</f>
        <v>SI</v>
      </c>
    </row>
    <row r="14990" spans="1:10" x14ac:dyDescent="0.25">
      <c r="A14990" s="4" t="str">
        <f t="shared" si="468"/>
        <v>46254-POX61-com1</v>
      </c>
      <c r="B14990" s="16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 t="shared" si="469"/>
        <v>2026-08</v>
      </c>
      <c r="J14990" s="7" t="str">
        <f>VLOOKUP(C14990,'[1]T. Apoyo Sistema'!$B$1:$C$89,2,0)</f>
        <v>SI</v>
      </c>
    </row>
    <row r="14991" spans="1:10" x14ac:dyDescent="0.25">
      <c r="A14991" s="4" t="str">
        <f t="shared" si="468"/>
        <v>46254-POX61-com2</v>
      </c>
      <c r="B14991" s="16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 t="shared" si="469"/>
        <v>2026-08</v>
      </c>
      <c r="J14991" s="7" t="str">
        <f>VLOOKUP(C14991,'[1]T. Apoyo Sistema'!$B$1:$C$89,2,0)</f>
        <v>SI</v>
      </c>
    </row>
    <row r="14992" spans="1:10" x14ac:dyDescent="0.25">
      <c r="A14992" s="4" t="str">
        <f t="shared" si="468"/>
        <v>46254-POX61-com3</v>
      </c>
      <c r="B14992" s="16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 t="shared" si="469"/>
        <v>2026-08</v>
      </c>
      <c r="J14992" s="7" t="str">
        <f>VLOOKUP(C14992,'[1]T. Apoyo Sistema'!$B$1:$C$89,2,0)</f>
        <v>SI</v>
      </c>
    </row>
    <row r="14993" spans="1:10" x14ac:dyDescent="0.25">
      <c r="A14993" s="4" t="str">
        <f t="shared" si="468"/>
        <v>46254-POX61-gen1</v>
      </c>
      <c r="B14993" s="16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 t="shared" si="469"/>
        <v>2026-08</v>
      </c>
      <c r="J14993" s="7" t="str">
        <f>VLOOKUP(C14993,'[1]T. Apoyo Sistema'!$B$1:$C$89,2,0)</f>
        <v>SI</v>
      </c>
    </row>
    <row r="14994" spans="1:10" x14ac:dyDescent="0.25">
      <c r="A14994" s="4" t="str">
        <f t="shared" si="468"/>
        <v>46254-POX61-gen2</v>
      </c>
      <c r="B14994" s="16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 t="shared" si="469"/>
        <v>2026-08</v>
      </c>
      <c r="J14994" s="7" t="str">
        <f>VLOOKUP(C14994,'[1]T. Apoyo Sistema'!$B$1:$C$89,2,0)</f>
        <v>SI</v>
      </c>
    </row>
    <row r="14995" spans="1:10" x14ac:dyDescent="0.25">
      <c r="A14995" s="4" t="str">
        <f t="shared" si="468"/>
        <v>46254-POX61-motocom1</v>
      </c>
      <c r="B14995" s="16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 t="shared" si="469"/>
        <v>2026-08</v>
      </c>
      <c r="J14995" s="7" t="str">
        <f>VLOOKUP(C14995,'[1]T. Apoyo Sistema'!$B$1:$C$89,2,0)</f>
        <v>SI</v>
      </c>
    </row>
    <row r="14996" spans="1:10" x14ac:dyDescent="0.25">
      <c r="A14996" s="4" t="str">
        <f t="shared" si="468"/>
        <v>46254-POX61-motocom2</v>
      </c>
      <c r="B14996" s="16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 t="shared" si="469"/>
        <v>2026-08</v>
      </c>
      <c r="J14996" s="7" t="str">
        <f>VLOOKUP(C14996,'[1]T. Apoyo Sistema'!$B$1:$C$89,2,0)</f>
        <v>SI</v>
      </c>
    </row>
    <row r="14997" spans="1:10" x14ac:dyDescent="0.25">
      <c r="A14997" s="4" t="str">
        <f t="shared" si="468"/>
        <v>46254-POX61-psa1</v>
      </c>
      <c r="B14997" s="16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 t="shared" si="469"/>
        <v>2026-08</v>
      </c>
      <c r="J14997" s="7" t="str">
        <f>VLOOKUP(C14997,'[1]T. Apoyo Sistema'!$B$1:$C$89,2,0)</f>
        <v>SI</v>
      </c>
    </row>
    <row r="14998" spans="1:10" x14ac:dyDescent="0.25">
      <c r="A14998" s="4" t="str">
        <f t="shared" si="468"/>
        <v>46254-POX61-psa2</v>
      </c>
      <c r="B14998" s="16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 t="shared" si="469"/>
        <v>2026-08</v>
      </c>
      <c r="J14998" s="7" t="str">
        <f>VLOOKUP(C14998,'[1]T. Apoyo Sistema'!$B$1:$C$89,2,0)</f>
        <v>SI</v>
      </c>
    </row>
    <row r="14999" spans="1:10" x14ac:dyDescent="0.25">
      <c r="A14999" s="4" t="str">
        <f t="shared" si="468"/>
        <v>46254-POX61-psa3</v>
      </c>
      <c r="B14999" s="16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 t="shared" si="469"/>
        <v>2026-08</v>
      </c>
      <c r="J14999" s="7" t="str">
        <f>VLOOKUP(C14999,'[1]T. Apoyo Sistema'!$B$1:$C$89,2,0)</f>
        <v>SI</v>
      </c>
    </row>
    <row r="15000" spans="1:10" x14ac:dyDescent="0.25">
      <c r="A15000" s="4" t="str">
        <f t="shared" si="468"/>
        <v>46254-POX61-psa4</v>
      </c>
      <c r="B15000" s="16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 t="shared" si="469"/>
        <v>2026-08</v>
      </c>
      <c r="J15000" s="7" t="str">
        <f>VLOOKUP(C15000,'[1]T. Apoyo Sistema'!$B$1:$C$89,2,0)</f>
        <v>SI</v>
      </c>
    </row>
    <row r="15001" spans="1:10" x14ac:dyDescent="0.25">
      <c r="A15001" s="4" t="str">
        <f t="shared" si="468"/>
        <v>46254-POX61-psa5</v>
      </c>
      <c r="B15001" s="16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 t="shared" si="469"/>
        <v>2026-08</v>
      </c>
      <c r="J15001" s="7" t="str">
        <f>VLOOKUP(C15001,'[1]T. Apoyo Sistema'!$B$1:$C$89,2,0)</f>
        <v>SI</v>
      </c>
    </row>
    <row r="15002" spans="1:10" x14ac:dyDescent="0.25">
      <c r="A15002" s="4" t="str">
        <f t="shared" si="468"/>
        <v>46254-POX61-psa6</v>
      </c>
      <c r="B15002" s="16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 t="shared" si="469"/>
        <v>2026-08</v>
      </c>
      <c r="J15002" s="7" t="str">
        <f>VLOOKUP(C15002,'[1]T. Apoyo Sistema'!$B$1:$C$89,2,0)</f>
        <v>SI</v>
      </c>
    </row>
    <row r="15003" spans="1:10" x14ac:dyDescent="0.25">
      <c r="A15003" s="4" t="str">
        <f t="shared" si="468"/>
        <v>46254-POX61-sec1</v>
      </c>
      <c r="B15003" s="16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 t="shared" si="469"/>
        <v>2026-08</v>
      </c>
      <c r="J15003" s="7" t="str">
        <f>VLOOKUP(C15003,'[1]T. Apoyo Sistema'!$B$1:$C$89,2,0)</f>
        <v>SI</v>
      </c>
    </row>
    <row r="15004" spans="1:10" x14ac:dyDescent="0.25">
      <c r="A15004" s="4" t="str">
        <f t="shared" si="468"/>
        <v>46254-POX61-sec2</v>
      </c>
      <c r="B15004" s="16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 t="shared" si="469"/>
        <v>2026-08</v>
      </c>
      <c r="J15004" s="7" t="str">
        <f>VLOOKUP(C15004,'[1]T. Apoyo Sistema'!$B$1:$C$89,2,0)</f>
        <v>SI</v>
      </c>
    </row>
    <row r="15005" spans="1:10" x14ac:dyDescent="0.25">
      <c r="A15005" s="4" t="str">
        <f t="shared" si="468"/>
        <v>46254-POX62-bbd1</v>
      </c>
      <c r="B15005" s="16">
        <v>46254</v>
      </c>
      <c r="C15005" s="10" t="s">
        <v>108</v>
      </c>
      <c r="D15005" s="10" t="s">
        <v>69</v>
      </c>
      <c r="E15005" s="10">
        <v>0</v>
      </c>
      <c r="F15005" s="12">
        <v>0</v>
      </c>
      <c r="G15005" s="12">
        <v>6.2333333333333334</v>
      </c>
      <c r="H15005" s="12">
        <v>0</v>
      </c>
      <c r="I15005" s="4" t="str">
        <f t="shared" si="469"/>
        <v>2026-08</v>
      </c>
      <c r="J15005" s="7" t="str">
        <f>VLOOKUP(C15005,'[1]T. Apoyo Sistema'!$B$1:$C$89,2,0)</f>
        <v>SI</v>
      </c>
    </row>
    <row r="15006" spans="1:10" x14ac:dyDescent="0.25">
      <c r="A15006" s="4" t="str">
        <f t="shared" si="468"/>
        <v>46254-POX62-bbd2</v>
      </c>
      <c r="B15006" s="16">
        <v>46254</v>
      </c>
      <c r="C15006" s="10" t="s">
        <v>108</v>
      </c>
      <c r="D15006" s="10" t="s">
        <v>70</v>
      </c>
      <c r="E15006" s="10">
        <v>0</v>
      </c>
      <c r="F15006" s="12">
        <v>0</v>
      </c>
      <c r="G15006" s="12">
        <v>6.2333333333333334</v>
      </c>
      <c r="H15006" s="12">
        <v>0</v>
      </c>
      <c r="I15006" s="4" t="str">
        <f t="shared" si="469"/>
        <v>2026-08</v>
      </c>
      <c r="J15006" s="7" t="str">
        <f>VLOOKUP(C15006,'[1]T. Apoyo Sistema'!$B$1:$C$89,2,0)</f>
        <v>SI</v>
      </c>
    </row>
    <row r="15007" spans="1:10" x14ac:dyDescent="0.25">
      <c r="A15007" s="4" t="str">
        <f t="shared" si="468"/>
        <v>46254-POX62-com1</v>
      </c>
      <c r="B15007" s="16">
        <v>46254</v>
      </c>
      <c r="C15007" s="10" t="s">
        <v>108</v>
      </c>
      <c r="D15007" s="10" t="s">
        <v>71</v>
      </c>
      <c r="E15007" s="10">
        <v>0</v>
      </c>
      <c r="F15007" s="12">
        <v>0</v>
      </c>
      <c r="G15007" s="12">
        <v>6.2333333333333334</v>
      </c>
      <c r="H15007" s="12">
        <v>0</v>
      </c>
      <c r="I15007" s="4" t="str">
        <f t="shared" si="469"/>
        <v>2026-08</v>
      </c>
      <c r="J15007" s="7" t="str">
        <f>VLOOKUP(C15007,'[1]T. Apoyo Sistema'!$B$1:$C$89,2,0)</f>
        <v>SI</v>
      </c>
    </row>
    <row r="15008" spans="1:10" x14ac:dyDescent="0.25">
      <c r="A15008" s="4" t="str">
        <f t="shared" si="468"/>
        <v>46254-POX62-com2</v>
      </c>
      <c r="B15008" s="16">
        <v>46254</v>
      </c>
      <c r="C15008" s="10" t="s">
        <v>108</v>
      </c>
      <c r="D15008" s="10" t="s">
        <v>72</v>
      </c>
      <c r="E15008" s="10">
        <v>0</v>
      </c>
      <c r="F15008" s="12">
        <v>0</v>
      </c>
      <c r="G15008" s="12">
        <v>6.2333333333333334</v>
      </c>
      <c r="H15008" s="12">
        <v>0</v>
      </c>
      <c r="I15008" s="4" t="str">
        <f t="shared" si="469"/>
        <v>2026-08</v>
      </c>
      <c r="J15008" s="7" t="str">
        <f>VLOOKUP(C15008,'[1]T. Apoyo Sistema'!$B$1:$C$89,2,0)</f>
        <v>SI</v>
      </c>
    </row>
    <row r="15009" spans="1:10" x14ac:dyDescent="0.25">
      <c r="A15009" s="4" t="str">
        <f t="shared" si="468"/>
        <v>46254-POX62-com3</v>
      </c>
      <c r="B15009" s="16">
        <v>46254</v>
      </c>
      <c r="C15009" s="10" t="s">
        <v>108</v>
      </c>
      <c r="D15009" s="10" t="s">
        <v>77</v>
      </c>
      <c r="E15009" s="10">
        <v>0</v>
      </c>
      <c r="F15009" s="12">
        <v>0</v>
      </c>
      <c r="G15009" s="12">
        <v>6.2333333333333334</v>
      </c>
      <c r="H15009" s="12">
        <v>0</v>
      </c>
      <c r="I15009" s="4" t="str">
        <f t="shared" si="469"/>
        <v>2026-08</v>
      </c>
      <c r="J15009" s="7" t="str">
        <f>VLOOKUP(C15009,'[1]T. Apoyo Sistema'!$B$1:$C$89,2,0)</f>
        <v>SI</v>
      </c>
    </row>
    <row r="15010" spans="1:10" x14ac:dyDescent="0.25">
      <c r="A15010" s="4" t="str">
        <f t="shared" si="468"/>
        <v>46254-POX62-com4</v>
      </c>
      <c r="B15010" s="16">
        <v>46254</v>
      </c>
      <c r="C15010" s="10" t="s">
        <v>108</v>
      </c>
      <c r="D15010" s="10" t="s">
        <v>78</v>
      </c>
      <c r="E15010" s="10">
        <v>0</v>
      </c>
      <c r="F15010" s="12">
        <v>0</v>
      </c>
      <c r="G15010" s="12">
        <v>6.2333333333333334</v>
      </c>
      <c r="H15010" s="12">
        <v>0</v>
      </c>
      <c r="I15010" s="4" t="str">
        <f t="shared" si="469"/>
        <v>2026-08</v>
      </c>
      <c r="J15010" s="7" t="str">
        <f>VLOOKUP(C15010,'[1]T. Apoyo Sistema'!$B$1:$C$89,2,0)</f>
        <v>SI</v>
      </c>
    </row>
    <row r="15011" spans="1:10" x14ac:dyDescent="0.25">
      <c r="A15011" s="4" t="str">
        <f t="shared" si="468"/>
        <v>46254-POX62-gen1</v>
      </c>
      <c r="B15011" s="16">
        <v>46254</v>
      </c>
      <c r="C15011" s="10" t="s">
        <v>108</v>
      </c>
      <c r="D15011" s="10" t="s">
        <v>59</v>
      </c>
      <c r="E15011" s="10">
        <v>0</v>
      </c>
      <c r="F15011" s="12">
        <v>0</v>
      </c>
      <c r="G15011" s="12">
        <v>6.2333333333333334</v>
      </c>
      <c r="H15011" s="12">
        <v>0</v>
      </c>
      <c r="I15011" s="4" t="str">
        <f t="shared" si="469"/>
        <v>2026-08</v>
      </c>
      <c r="J15011" s="7" t="str">
        <f>VLOOKUP(C15011,'[1]T. Apoyo Sistema'!$B$1:$C$89,2,0)</f>
        <v>SI</v>
      </c>
    </row>
    <row r="15012" spans="1:10" x14ac:dyDescent="0.25">
      <c r="A15012" s="4" t="str">
        <f t="shared" si="468"/>
        <v>46254-POX62-gen2</v>
      </c>
      <c r="B15012" s="16">
        <v>46254</v>
      </c>
      <c r="C15012" s="10" t="s">
        <v>108</v>
      </c>
      <c r="D15012" s="10" t="s">
        <v>73</v>
      </c>
      <c r="E15012" s="10">
        <v>0</v>
      </c>
      <c r="F15012" s="12">
        <v>0</v>
      </c>
      <c r="G15012" s="12">
        <v>6.2333333333333334</v>
      </c>
      <c r="H15012" s="12">
        <v>0</v>
      </c>
      <c r="I15012" s="4" t="str">
        <f t="shared" si="469"/>
        <v>2026-08</v>
      </c>
      <c r="J15012" s="7" t="str">
        <f>VLOOKUP(C15012,'[1]T. Apoyo Sistema'!$B$1:$C$89,2,0)</f>
        <v>SI</v>
      </c>
    </row>
    <row r="15013" spans="1:10" x14ac:dyDescent="0.25">
      <c r="A15013" s="4" t="str">
        <f t="shared" si="468"/>
        <v>46254-POX62-psa1</v>
      </c>
      <c r="B15013" s="16">
        <v>46254</v>
      </c>
      <c r="C15013" s="10" t="s">
        <v>108</v>
      </c>
      <c r="D15013" s="10" t="s">
        <v>60</v>
      </c>
      <c r="E15013" s="10">
        <v>0</v>
      </c>
      <c r="F15013" s="12">
        <v>0</v>
      </c>
      <c r="G15013" s="12">
        <v>6.2333333333333334</v>
      </c>
      <c r="H15013" s="12">
        <v>0</v>
      </c>
      <c r="I15013" s="4" t="str">
        <f t="shared" si="469"/>
        <v>2026-08</v>
      </c>
      <c r="J15013" s="7" t="str">
        <f>VLOOKUP(C15013,'[1]T. Apoyo Sistema'!$B$1:$C$89,2,0)</f>
        <v>SI</v>
      </c>
    </row>
    <row r="15014" spans="1:10" x14ac:dyDescent="0.25">
      <c r="A15014" s="4" t="str">
        <f t="shared" si="468"/>
        <v>46254-POX62-psa2</v>
      </c>
      <c r="B15014" s="16">
        <v>46254</v>
      </c>
      <c r="C15014" s="10" t="s">
        <v>108</v>
      </c>
      <c r="D15014" s="10" t="s">
        <v>74</v>
      </c>
      <c r="E15014" s="10">
        <v>0</v>
      </c>
      <c r="F15014" s="12">
        <v>0</v>
      </c>
      <c r="G15014" s="12">
        <v>6.2333333333333334</v>
      </c>
      <c r="H15014" s="12">
        <v>0</v>
      </c>
      <c r="I15014" s="4" t="str">
        <f t="shared" si="469"/>
        <v>2026-08</v>
      </c>
      <c r="J15014" s="7" t="str">
        <f>VLOOKUP(C15014,'[1]T. Apoyo Sistema'!$B$1:$C$89,2,0)</f>
        <v>SI</v>
      </c>
    </row>
    <row r="15015" spans="1:10" x14ac:dyDescent="0.25">
      <c r="A15015" s="4" t="str">
        <f t="shared" si="468"/>
        <v>46254-POX62-psa3</v>
      </c>
      <c r="B15015" s="16">
        <v>46254</v>
      </c>
      <c r="C15015" s="10" t="s">
        <v>108</v>
      </c>
      <c r="D15015" s="10" t="s">
        <v>79</v>
      </c>
      <c r="E15015" s="10">
        <v>0</v>
      </c>
      <c r="F15015" s="12">
        <v>0</v>
      </c>
      <c r="G15015" s="12">
        <v>6.2333333333333334</v>
      </c>
      <c r="H15015" s="12">
        <v>0</v>
      </c>
      <c r="I15015" s="4" t="str">
        <f t="shared" si="469"/>
        <v>2026-08</v>
      </c>
      <c r="J15015" s="7" t="str">
        <f>VLOOKUP(C15015,'[1]T. Apoyo Sistema'!$B$1:$C$89,2,0)</f>
        <v>SI</v>
      </c>
    </row>
    <row r="15016" spans="1:10" x14ac:dyDescent="0.25">
      <c r="A15016" s="4" t="str">
        <f t="shared" si="468"/>
        <v>46254-POX62-psa4</v>
      </c>
      <c r="B15016" s="16">
        <v>46254</v>
      </c>
      <c r="C15016" s="10" t="s">
        <v>108</v>
      </c>
      <c r="D15016" s="10" t="s">
        <v>80</v>
      </c>
      <c r="E15016" s="10">
        <v>0</v>
      </c>
      <c r="F15016" s="12">
        <v>0</v>
      </c>
      <c r="G15016" s="12">
        <v>6.2333333333333334</v>
      </c>
      <c r="H15016" s="12">
        <v>0</v>
      </c>
      <c r="I15016" s="4" t="str">
        <f t="shared" si="469"/>
        <v>2026-08</v>
      </c>
      <c r="J15016" s="7" t="str">
        <f>VLOOKUP(C15016,'[1]T. Apoyo Sistema'!$B$1:$C$89,2,0)</f>
        <v>SI</v>
      </c>
    </row>
    <row r="15017" spans="1:10" x14ac:dyDescent="0.25">
      <c r="A15017" s="4" t="str">
        <f t="shared" si="468"/>
        <v>46254-POX62-sec1</v>
      </c>
      <c r="B15017" s="16">
        <v>46254</v>
      </c>
      <c r="C15017" s="10" t="s">
        <v>108</v>
      </c>
      <c r="D15017" s="10" t="s">
        <v>75</v>
      </c>
      <c r="E15017" s="10">
        <v>0</v>
      </c>
      <c r="F15017" s="12">
        <v>0</v>
      </c>
      <c r="G15017" s="12">
        <v>6.2333333333333334</v>
      </c>
      <c r="H15017" s="12">
        <v>0</v>
      </c>
      <c r="I15017" s="4" t="str">
        <f t="shared" si="469"/>
        <v>2026-08</v>
      </c>
      <c r="J15017" s="7" t="str">
        <f>VLOOKUP(C15017,'[1]T. Apoyo Sistema'!$B$1:$C$89,2,0)</f>
        <v>SI</v>
      </c>
    </row>
    <row r="15018" spans="1:10" x14ac:dyDescent="0.25">
      <c r="A15018" s="4" t="str">
        <f t="shared" si="468"/>
        <v>46254-POX62-sec2</v>
      </c>
      <c r="B15018" s="16">
        <v>46254</v>
      </c>
      <c r="C15018" s="10" t="s">
        <v>108</v>
      </c>
      <c r="D15018" s="10" t="s">
        <v>76</v>
      </c>
      <c r="E15018" s="10">
        <v>0</v>
      </c>
      <c r="F15018" s="12">
        <v>0</v>
      </c>
      <c r="G15018" s="12">
        <v>6.2333333333333334</v>
      </c>
      <c r="H15018" s="12">
        <v>0</v>
      </c>
      <c r="I15018" s="4" t="str">
        <f t="shared" si="469"/>
        <v>2026-08</v>
      </c>
      <c r="J15018" s="7" t="str">
        <f>VLOOKUP(C15018,'[1]T. Apoyo Sistema'!$B$1:$C$89,2,0)</f>
        <v>SI</v>
      </c>
    </row>
    <row r="15019" spans="1:10" x14ac:dyDescent="0.25">
      <c r="A15019" s="4" t="str">
        <f t="shared" si="468"/>
        <v>46254-POX63-bbd1</v>
      </c>
      <c r="B15019" s="16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 t="shared" si="469"/>
        <v>2026-08</v>
      </c>
      <c r="J15019" s="7" t="str">
        <f>VLOOKUP(C15019,'[1]T. Apoyo Sistema'!$B$1:$C$89,2,0)</f>
        <v>SI</v>
      </c>
    </row>
    <row r="15020" spans="1:10" x14ac:dyDescent="0.25">
      <c r="A15020" s="4" t="str">
        <f t="shared" si="468"/>
        <v>46254-POX63-bbd2</v>
      </c>
      <c r="B15020" s="16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 t="shared" si="469"/>
        <v>2026-08</v>
      </c>
      <c r="J15020" s="7" t="str">
        <f>VLOOKUP(C15020,'[1]T. Apoyo Sistema'!$B$1:$C$89,2,0)</f>
        <v>SI</v>
      </c>
    </row>
    <row r="15021" spans="1:10" x14ac:dyDescent="0.25">
      <c r="A15021" s="4" t="str">
        <f t="shared" si="468"/>
        <v>46254-POX63-com1</v>
      </c>
      <c r="B15021" s="16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 t="shared" si="469"/>
        <v>2026-08</v>
      </c>
      <c r="J15021" s="7" t="str">
        <f>VLOOKUP(C15021,'[1]T. Apoyo Sistema'!$B$1:$C$89,2,0)</f>
        <v>SI</v>
      </c>
    </row>
    <row r="15022" spans="1:10" x14ac:dyDescent="0.25">
      <c r="A15022" s="4" t="str">
        <f t="shared" si="468"/>
        <v>46254-POX63-com2</v>
      </c>
      <c r="B15022" s="16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 t="shared" si="469"/>
        <v>2026-08</v>
      </c>
      <c r="J15022" s="7" t="str">
        <f>VLOOKUP(C15022,'[1]T. Apoyo Sistema'!$B$1:$C$89,2,0)</f>
        <v>SI</v>
      </c>
    </row>
    <row r="15023" spans="1:10" x14ac:dyDescent="0.25">
      <c r="A15023" s="4" t="str">
        <f t="shared" si="468"/>
        <v>46254-POX63-com3</v>
      </c>
      <c r="B15023" s="16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 t="shared" si="469"/>
        <v>2026-08</v>
      </c>
      <c r="J15023" s="7" t="str">
        <f>VLOOKUP(C15023,'[1]T. Apoyo Sistema'!$B$1:$C$89,2,0)</f>
        <v>SI</v>
      </c>
    </row>
    <row r="15024" spans="1:10" x14ac:dyDescent="0.25">
      <c r="A15024" s="4" t="str">
        <f t="shared" si="468"/>
        <v>46254-POX63-gen1</v>
      </c>
      <c r="B15024" s="16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 t="shared" si="469"/>
        <v>2026-08</v>
      </c>
      <c r="J15024" s="7" t="str">
        <f>VLOOKUP(C15024,'[1]T. Apoyo Sistema'!$B$1:$C$89,2,0)</f>
        <v>SI</v>
      </c>
    </row>
    <row r="15025" spans="1:10" x14ac:dyDescent="0.25">
      <c r="A15025" s="4" t="str">
        <f t="shared" si="468"/>
        <v>46254-POX63-gen2</v>
      </c>
      <c r="B15025" s="16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 t="shared" si="469"/>
        <v>2026-08</v>
      </c>
      <c r="J15025" s="7" t="str">
        <f>VLOOKUP(C15025,'[1]T. Apoyo Sistema'!$B$1:$C$89,2,0)</f>
        <v>SI</v>
      </c>
    </row>
    <row r="15026" spans="1:10" x14ac:dyDescent="0.25">
      <c r="A15026" s="4" t="str">
        <f t="shared" si="468"/>
        <v>46254-POX63-motocom1</v>
      </c>
      <c r="B15026" s="16">
        <v>46254</v>
      </c>
      <c r="C15026" s="10" t="s">
        <v>11</v>
      </c>
      <c r="D15026" s="10" t="s">
        <v>104</v>
      </c>
      <c r="E15026" s="10">
        <v>0</v>
      </c>
      <c r="F15026" s="6">
        <v>0</v>
      </c>
      <c r="G15026" s="6">
        <v>0</v>
      </c>
      <c r="H15026" s="6">
        <v>0</v>
      </c>
      <c r="I15026" s="4" t="str">
        <f t="shared" si="469"/>
        <v>2026-08</v>
      </c>
      <c r="J15026" s="7" t="str">
        <f>VLOOKUP(C15026,'[1]T. Apoyo Sistema'!$B$1:$C$89,2,0)</f>
        <v>SI</v>
      </c>
    </row>
    <row r="15027" spans="1:10" x14ac:dyDescent="0.25">
      <c r="A15027" s="4" t="str">
        <f t="shared" si="468"/>
        <v>46254-POX63-motocom2</v>
      </c>
      <c r="B15027" s="16">
        <v>46254</v>
      </c>
      <c r="C15027" s="10" t="s">
        <v>11</v>
      </c>
      <c r="D15027" s="10" t="s">
        <v>105</v>
      </c>
      <c r="E15027" s="10">
        <v>0</v>
      </c>
      <c r="F15027" s="6">
        <v>0</v>
      </c>
      <c r="G15027" s="6">
        <v>0</v>
      </c>
      <c r="H15027" s="6">
        <v>0</v>
      </c>
      <c r="I15027" s="4" t="str">
        <f t="shared" si="469"/>
        <v>2026-08</v>
      </c>
      <c r="J15027" s="7" t="str">
        <f>VLOOKUP(C15027,'[1]T. Apoyo Sistema'!$B$1:$C$89,2,0)</f>
        <v>SI</v>
      </c>
    </row>
    <row r="15028" spans="1:10" x14ac:dyDescent="0.25">
      <c r="A15028" s="4" t="str">
        <f t="shared" si="468"/>
        <v>46254-POX63-psa1</v>
      </c>
      <c r="B15028" s="16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 t="shared" si="469"/>
        <v>2026-08</v>
      </c>
      <c r="J15028" s="7" t="str">
        <f>VLOOKUP(C15028,'[1]T. Apoyo Sistema'!$B$1:$C$89,2,0)</f>
        <v>SI</v>
      </c>
    </row>
    <row r="15029" spans="1:10" x14ac:dyDescent="0.25">
      <c r="A15029" s="4" t="str">
        <f t="shared" si="468"/>
        <v>46254-POX63-psa2</v>
      </c>
      <c r="B15029" s="16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 t="shared" si="469"/>
        <v>2026-08</v>
      </c>
      <c r="J15029" s="7" t="str">
        <f>VLOOKUP(C15029,'[1]T. Apoyo Sistema'!$B$1:$C$89,2,0)</f>
        <v>SI</v>
      </c>
    </row>
    <row r="15030" spans="1:10" x14ac:dyDescent="0.25">
      <c r="A15030" s="4" t="str">
        <f t="shared" si="468"/>
        <v>46254-POX63-psa3</v>
      </c>
      <c r="B15030" s="16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 t="shared" si="469"/>
        <v>2026-08</v>
      </c>
      <c r="J15030" s="7" t="str">
        <f>VLOOKUP(C15030,'[1]T. Apoyo Sistema'!$B$1:$C$89,2,0)</f>
        <v>SI</v>
      </c>
    </row>
    <row r="15031" spans="1:10" x14ac:dyDescent="0.25">
      <c r="A15031" s="4" t="str">
        <f t="shared" si="468"/>
        <v>46254-POX63-psa4</v>
      </c>
      <c r="B15031" s="16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 t="shared" si="469"/>
        <v>2026-08</v>
      </c>
      <c r="J15031" s="7" t="str">
        <f>VLOOKUP(C15031,'[1]T. Apoyo Sistema'!$B$1:$C$89,2,0)</f>
        <v>SI</v>
      </c>
    </row>
    <row r="15032" spans="1:10" x14ac:dyDescent="0.25">
      <c r="A15032" s="4" t="str">
        <f t="shared" si="468"/>
        <v>46254-POX63-psa5</v>
      </c>
      <c r="B15032" s="16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 t="shared" si="469"/>
        <v>2026-08</v>
      </c>
      <c r="J15032" s="7" t="str">
        <f>VLOOKUP(C15032,'[1]T. Apoyo Sistema'!$B$1:$C$89,2,0)</f>
        <v>SI</v>
      </c>
    </row>
    <row r="15033" spans="1:10" x14ac:dyDescent="0.25">
      <c r="A15033" s="4" t="str">
        <f t="shared" si="468"/>
        <v>46254-POX63-psa6</v>
      </c>
      <c r="B15033" s="16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 t="shared" si="469"/>
        <v>2026-08</v>
      </c>
      <c r="J15033" s="7" t="str">
        <f>VLOOKUP(C15033,'[1]T. Apoyo Sistema'!$B$1:$C$89,2,0)</f>
        <v>SI</v>
      </c>
    </row>
    <row r="15034" spans="1:10" x14ac:dyDescent="0.25">
      <c r="A15034" s="4" t="str">
        <f t="shared" si="468"/>
        <v>46254-POX63-sec1</v>
      </c>
      <c r="B15034" s="16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 t="shared" si="469"/>
        <v>2026-08</v>
      </c>
      <c r="J15034" s="7" t="str">
        <f>VLOOKUP(C15034,'[1]T. Apoyo Sistema'!$B$1:$C$89,2,0)</f>
        <v>SI</v>
      </c>
    </row>
    <row r="15035" spans="1:10" x14ac:dyDescent="0.25">
      <c r="A15035" s="4" t="str">
        <f t="shared" si="468"/>
        <v>46254-POX63-sec2</v>
      </c>
      <c r="B15035" s="16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 t="shared" si="469"/>
        <v>2026-08</v>
      </c>
      <c r="J15035" s="7" t="str">
        <f>VLOOKUP(C15035,'[1]T. Apoyo Sistema'!$B$1:$C$89,2,0)</f>
        <v>SI</v>
      </c>
    </row>
    <row r="15036" spans="1:10" x14ac:dyDescent="0.25">
      <c r="A15036" s="4" t="str">
        <f t="shared" si="468"/>
        <v>46254-POX64-bbd1</v>
      </c>
      <c r="B15036" s="16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 t="shared" si="469"/>
        <v>2026-08</v>
      </c>
      <c r="J15036" s="7" t="str">
        <f>VLOOKUP(C15036,'[1]T. Apoyo Sistema'!$B$1:$C$89,2,0)</f>
        <v>SI</v>
      </c>
    </row>
    <row r="15037" spans="1:10" x14ac:dyDescent="0.25">
      <c r="A15037" s="4" t="str">
        <f t="shared" si="468"/>
        <v>46254-POX64-bbd2</v>
      </c>
      <c r="B15037" s="16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 t="shared" si="469"/>
        <v>2026-08</v>
      </c>
      <c r="J15037" s="7" t="str">
        <f>VLOOKUP(C15037,'[1]T. Apoyo Sistema'!$B$1:$C$89,2,0)</f>
        <v>SI</v>
      </c>
    </row>
    <row r="15038" spans="1:10" x14ac:dyDescent="0.25">
      <c r="A15038" s="4" t="str">
        <f t="shared" si="468"/>
        <v>46254-POX64-com1</v>
      </c>
      <c r="B15038" s="16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 t="shared" si="469"/>
        <v>2026-08</v>
      </c>
      <c r="J15038" s="7" t="str">
        <f>VLOOKUP(C15038,'[1]T. Apoyo Sistema'!$B$1:$C$89,2,0)</f>
        <v>SI</v>
      </c>
    </row>
    <row r="15039" spans="1:10" x14ac:dyDescent="0.25">
      <c r="A15039" s="4" t="str">
        <f t="shared" si="468"/>
        <v>46254-POX64-com2</v>
      </c>
      <c r="B15039" s="16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 t="shared" si="469"/>
        <v>2026-08</v>
      </c>
      <c r="J15039" s="7" t="str">
        <f>VLOOKUP(C15039,'[1]T. Apoyo Sistema'!$B$1:$C$89,2,0)</f>
        <v>SI</v>
      </c>
    </row>
    <row r="15040" spans="1:10" x14ac:dyDescent="0.25">
      <c r="A15040" s="4" t="str">
        <f t="shared" si="468"/>
        <v>46254-POX64-com3</v>
      </c>
      <c r="B15040" s="16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 t="shared" si="469"/>
        <v>2026-08</v>
      </c>
      <c r="J15040" s="7" t="str">
        <f>VLOOKUP(C15040,'[1]T. Apoyo Sistema'!$B$1:$C$89,2,0)</f>
        <v>SI</v>
      </c>
    </row>
    <row r="15041" spans="1:10" x14ac:dyDescent="0.25">
      <c r="A15041" s="4" t="str">
        <f t="shared" si="468"/>
        <v>46254-POX64-gen1</v>
      </c>
      <c r="B15041" s="16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 t="shared" si="469"/>
        <v>2026-08</v>
      </c>
      <c r="J15041" s="7" t="str">
        <f>VLOOKUP(C15041,'[1]T. Apoyo Sistema'!$B$1:$C$89,2,0)</f>
        <v>SI</v>
      </c>
    </row>
    <row r="15042" spans="1:10" x14ac:dyDescent="0.25">
      <c r="A15042" s="4" t="str">
        <f t="shared" ref="A15042:A15105" si="470">CONCATENATE(B15042,"-",C15042,"-",D15042)</f>
        <v>46254-POX64-gen2</v>
      </c>
      <c r="B15042" s="16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 t="shared" ref="I15042:I15105" si="471">TEXT(B15042,"yyyy-mm")</f>
        <v>2026-08</v>
      </c>
      <c r="J15042" s="7" t="str">
        <f>VLOOKUP(C15042,'[1]T. Apoyo Sistema'!$B$1:$C$89,2,0)</f>
        <v>SI</v>
      </c>
    </row>
    <row r="15043" spans="1:10" x14ac:dyDescent="0.25">
      <c r="A15043" s="4" t="str">
        <f t="shared" si="470"/>
        <v>46254-POX64-psa1</v>
      </c>
      <c r="B15043" s="16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 t="shared" si="471"/>
        <v>2026-08</v>
      </c>
      <c r="J15043" s="7" t="str">
        <f>VLOOKUP(C15043,'[1]T. Apoyo Sistema'!$B$1:$C$89,2,0)</f>
        <v>SI</v>
      </c>
    </row>
    <row r="15044" spans="1:10" x14ac:dyDescent="0.25">
      <c r="A15044" s="4" t="str">
        <f t="shared" si="470"/>
        <v>46254-POX64-psa2</v>
      </c>
      <c r="B15044" s="16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 t="shared" si="471"/>
        <v>2026-08</v>
      </c>
      <c r="J15044" s="7" t="str">
        <f>VLOOKUP(C15044,'[1]T. Apoyo Sistema'!$B$1:$C$89,2,0)</f>
        <v>SI</v>
      </c>
    </row>
    <row r="15045" spans="1:10" x14ac:dyDescent="0.25">
      <c r="A15045" s="4" t="str">
        <f t="shared" si="470"/>
        <v>46254-POX64-psa3</v>
      </c>
      <c r="B15045" s="16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 t="shared" si="471"/>
        <v>2026-08</v>
      </c>
      <c r="J15045" s="7" t="str">
        <f>VLOOKUP(C15045,'[1]T. Apoyo Sistema'!$B$1:$C$89,2,0)</f>
        <v>SI</v>
      </c>
    </row>
    <row r="15046" spans="1:10" x14ac:dyDescent="0.25">
      <c r="A15046" s="4" t="str">
        <f t="shared" si="470"/>
        <v>46254-POX64-psa4</v>
      </c>
      <c r="B15046" s="16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 t="shared" si="471"/>
        <v>2026-08</v>
      </c>
      <c r="J15046" s="7" t="str">
        <f>VLOOKUP(C15046,'[1]T. Apoyo Sistema'!$B$1:$C$89,2,0)</f>
        <v>SI</v>
      </c>
    </row>
    <row r="15047" spans="1:10" x14ac:dyDescent="0.25">
      <c r="A15047" s="4" t="str">
        <f t="shared" si="470"/>
        <v>46254-POX64-sec1</v>
      </c>
      <c r="B15047" s="16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 t="shared" si="471"/>
        <v>2026-08</v>
      </c>
      <c r="J15047" s="7" t="str">
        <f>VLOOKUP(C15047,'[1]T. Apoyo Sistema'!$B$1:$C$89,2,0)</f>
        <v>SI</v>
      </c>
    </row>
    <row r="15048" spans="1:10" x14ac:dyDescent="0.25">
      <c r="A15048" s="4" t="str">
        <f t="shared" si="470"/>
        <v>46254-POX64-sec2</v>
      </c>
      <c r="B15048" s="16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 t="shared" si="471"/>
        <v>2026-08</v>
      </c>
      <c r="J15048" s="7" t="str">
        <f>VLOOKUP(C15048,'[1]T. Apoyo Sistema'!$B$1:$C$89,2,0)</f>
        <v>SI</v>
      </c>
    </row>
    <row r="15049" spans="1:10" x14ac:dyDescent="0.25">
      <c r="A15049" s="4" t="str">
        <f t="shared" si="470"/>
        <v>46254-POX65-bbd1</v>
      </c>
      <c r="B15049" s="16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 t="shared" si="471"/>
        <v>2026-08</v>
      </c>
      <c r="J15049" s="7" t="str">
        <f>VLOOKUP(C15049,'[1]T. Apoyo Sistema'!$B$1:$C$89,2,0)</f>
        <v>SI</v>
      </c>
    </row>
    <row r="15050" spans="1:10" x14ac:dyDescent="0.25">
      <c r="A15050" s="4" t="str">
        <f t="shared" si="470"/>
        <v>46254-POX65-bbd2</v>
      </c>
      <c r="B15050" s="16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 t="shared" si="471"/>
        <v>2026-08</v>
      </c>
      <c r="J15050" s="7" t="str">
        <f>VLOOKUP(C15050,'[1]T. Apoyo Sistema'!$B$1:$C$89,2,0)</f>
        <v>SI</v>
      </c>
    </row>
    <row r="15051" spans="1:10" x14ac:dyDescent="0.25">
      <c r="A15051" s="4" t="str">
        <f t="shared" si="470"/>
        <v>46254-POX65-com1</v>
      </c>
      <c r="B15051" s="16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 t="shared" si="471"/>
        <v>2026-08</v>
      </c>
      <c r="J15051" s="7" t="str">
        <f>VLOOKUP(C15051,'[1]T. Apoyo Sistema'!$B$1:$C$89,2,0)</f>
        <v>SI</v>
      </c>
    </row>
    <row r="15052" spans="1:10" x14ac:dyDescent="0.25">
      <c r="A15052" s="4" t="str">
        <f t="shared" si="470"/>
        <v>46254-POX65-com2</v>
      </c>
      <c r="B15052" s="16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 t="shared" si="471"/>
        <v>2026-08</v>
      </c>
      <c r="J15052" s="7" t="str">
        <f>VLOOKUP(C15052,'[1]T. Apoyo Sistema'!$B$1:$C$89,2,0)</f>
        <v>SI</v>
      </c>
    </row>
    <row r="15053" spans="1:10" x14ac:dyDescent="0.25">
      <c r="A15053" s="4" t="str">
        <f t="shared" si="470"/>
        <v>46254-POX65-com3</v>
      </c>
      <c r="B15053" s="16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 t="shared" si="471"/>
        <v>2026-08</v>
      </c>
      <c r="J15053" s="7" t="str">
        <f>VLOOKUP(C15053,'[1]T. Apoyo Sistema'!$B$1:$C$89,2,0)</f>
        <v>SI</v>
      </c>
    </row>
    <row r="15054" spans="1:10" x14ac:dyDescent="0.25">
      <c r="A15054" s="4" t="str">
        <f t="shared" si="470"/>
        <v>46254-POX65-gen1</v>
      </c>
      <c r="B15054" s="16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 t="shared" si="471"/>
        <v>2026-08</v>
      </c>
      <c r="J15054" s="7" t="str">
        <f>VLOOKUP(C15054,'[1]T. Apoyo Sistema'!$B$1:$C$89,2,0)</f>
        <v>SI</v>
      </c>
    </row>
    <row r="15055" spans="1:10" x14ac:dyDescent="0.25">
      <c r="A15055" s="4" t="str">
        <f t="shared" si="470"/>
        <v>46254-POX65-gen2</v>
      </c>
      <c r="B15055" s="16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 t="shared" si="471"/>
        <v>2026-08</v>
      </c>
      <c r="J15055" s="7" t="str">
        <f>VLOOKUP(C15055,'[1]T. Apoyo Sistema'!$B$1:$C$89,2,0)</f>
        <v>SI</v>
      </c>
    </row>
    <row r="15056" spans="1:10" x14ac:dyDescent="0.25">
      <c r="A15056" s="4" t="str">
        <f t="shared" si="470"/>
        <v>46254-POX65-psa1</v>
      </c>
      <c r="B15056" s="16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 t="shared" si="471"/>
        <v>2026-08</v>
      </c>
      <c r="J15056" s="7" t="str">
        <f>VLOOKUP(C15056,'[1]T. Apoyo Sistema'!$B$1:$C$89,2,0)</f>
        <v>SI</v>
      </c>
    </row>
    <row r="15057" spans="1:10" x14ac:dyDescent="0.25">
      <c r="A15057" s="4" t="str">
        <f t="shared" si="470"/>
        <v>46254-POX65-psa2</v>
      </c>
      <c r="B15057" s="16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 t="shared" si="471"/>
        <v>2026-08</v>
      </c>
      <c r="J15057" s="7" t="str">
        <f>VLOOKUP(C15057,'[1]T. Apoyo Sistema'!$B$1:$C$89,2,0)</f>
        <v>SI</v>
      </c>
    </row>
    <row r="15058" spans="1:10" x14ac:dyDescent="0.25">
      <c r="A15058" s="4" t="str">
        <f t="shared" si="470"/>
        <v>46254-POX65-psa3</v>
      </c>
      <c r="B15058" s="16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 t="shared" si="471"/>
        <v>2026-08</v>
      </c>
      <c r="J15058" s="7" t="str">
        <f>VLOOKUP(C15058,'[1]T. Apoyo Sistema'!$B$1:$C$89,2,0)</f>
        <v>SI</v>
      </c>
    </row>
    <row r="15059" spans="1:10" x14ac:dyDescent="0.25">
      <c r="A15059" s="4" t="str">
        <f t="shared" si="470"/>
        <v>46254-POX65-psa4</v>
      </c>
      <c r="B15059" s="16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 t="shared" si="471"/>
        <v>2026-08</v>
      </c>
      <c r="J15059" s="7" t="str">
        <f>VLOOKUP(C15059,'[1]T. Apoyo Sistema'!$B$1:$C$89,2,0)</f>
        <v>SI</v>
      </c>
    </row>
    <row r="15060" spans="1:10" x14ac:dyDescent="0.25">
      <c r="A15060" s="4" t="str">
        <f t="shared" si="470"/>
        <v>46254-POX65-psa5</v>
      </c>
      <c r="B15060" s="16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 t="shared" si="471"/>
        <v>2026-08</v>
      </c>
      <c r="J15060" s="7" t="str">
        <f>VLOOKUP(C15060,'[1]T. Apoyo Sistema'!$B$1:$C$89,2,0)</f>
        <v>SI</v>
      </c>
    </row>
    <row r="15061" spans="1:10" x14ac:dyDescent="0.25">
      <c r="A15061" s="4" t="str">
        <f t="shared" si="470"/>
        <v>46254-POX65-psa6</v>
      </c>
      <c r="B15061" s="16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 t="shared" si="471"/>
        <v>2026-08</v>
      </c>
      <c r="J15061" s="7" t="str">
        <f>VLOOKUP(C15061,'[1]T. Apoyo Sistema'!$B$1:$C$89,2,0)</f>
        <v>SI</v>
      </c>
    </row>
    <row r="15062" spans="1:10" x14ac:dyDescent="0.25">
      <c r="A15062" s="4" t="str">
        <f t="shared" si="470"/>
        <v>46254-POX65-sec1</v>
      </c>
      <c r="B15062" s="16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 t="shared" si="471"/>
        <v>2026-08</v>
      </c>
      <c r="J15062" s="7" t="str">
        <f>VLOOKUP(C15062,'[1]T. Apoyo Sistema'!$B$1:$C$89,2,0)</f>
        <v>SI</v>
      </c>
    </row>
    <row r="15063" spans="1:10" x14ac:dyDescent="0.25">
      <c r="A15063" s="4" t="str">
        <f t="shared" si="470"/>
        <v>46254-POX65-sec2</v>
      </c>
      <c r="B15063" s="16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 t="shared" si="471"/>
        <v>2026-08</v>
      </c>
      <c r="J15063" s="7" t="str">
        <f>VLOOKUP(C15063,'[1]T. Apoyo Sistema'!$B$1:$C$89,2,0)</f>
        <v>SI</v>
      </c>
    </row>
    <row r="15064" spans="1:10" x14ac:dyDescent="0.25">
      <c r="A15064" s="4" t="str">
        <f t="shared" si="470"/>
        <v>46254-POX66-bbd1</v>
      </c>
      <c r="B15064" s="16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 t="shared" si="471"/>
        <v>2026-08</v>
      </c>
      <c r="J15064" s="7" t="str">
        <f>VLOOKUP(C15064,'[1]T. Apoyo Sistema'!$B$1:$C$89,2,0)</f>
        <v>SI</v>
      </c>
    </row>
    <row r="15065" spans="1:10" x14ac:dyDescent="0.25">
      <c r="A15065" s="4" t="str">
        <f t="shared" si="470"/>
        <v>46254-POX66-bbd2</v>
      </c>
      <c r="B15065" s="16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 t="shared" si="471"/>
        <v>2026-08</v>
      </c>
      <c r="J15065" s="7" t="str">
        <f>VLOOKUP(C15065,'[1]T. Apoyo Sistema'!$B$1:$C$89,2,0)</f>
        <v>SI</v>
      </c>
    </row>
    <row r="15066" spans="1:10" x14ac:dyDescent="0.25">
      <c r="A15066" s="4" t="str">
        <f t="shared" si="470"/>
        <v>46254-POX66-com1</v>
      </c>
      <c r="B15066" s="16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 t="shared" si="471"/>
        <v>2026-08</v>
      </c>
      <c r="J15066" s="7" t="str">
        <f>VLOOKUP(C15066,'[1]T. Apoyo Sistema'!$B$1:$C$89,2,0)</f>
        <v>SI</v>
      </c>
    </row>
    <row r="15067" spans="1:10" x14ac:dyDescent="0.25">
      <c r="A15067" s="4" t="str">
        <f t="shared" si="470"/>
        <v>46254-POX66-com2</v>
      </c>
      <c r="B15067" s="16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 t="shared" si="471"/>
        <v>2026-08</v>
      </c>
      <c r="J15067" s="7" t="str">
        <f>VLOOKUP(C15067,'[1]T. Apoyo Sistema'!$B$1:$C$89,2,0)</f>
        <v>SI</v>
      </c>
    </row>
    <row r="15068" spans="1:10" x14ac:dyDescent="0.25">
      <c r="A15068" s="4" t="str">
        <f t="shared" si="470"/>
        <v>46254-POX66-com3</v>
      </c>
      <c r="B15068" s="16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 t="shared" si="471"/>
        <v>2026-08</v>
      </c>
      <c r="J15068" s="7" t="str">
        <f>VLOOKUP(C15068,'[1]T. Apoyo Sistema'!$B$1:$C$89,2,0)</f>
        <v>SI</v>
      </c>
    </row>
    <row r="15069" spans="1:10" x14ac:dyDescent="0.25">
      <c r="A15069" s="4" t="str">
        <f t="shared" si="470"/>
        <v>46254-POX66-gen1</v>
      </c>
      <c r="B15069" s="16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 t="shared" si="471"/>
        <v>2026-08</v>
      </c>
      <c r="J15069" s="7" t="str">
        <f>VLOOKUP(C15069,'[1]T. Apoyo Sistema'!$B$1:$C$89,2,0)</f>
        <v>SI</v>
      </c>
    </row>
    <row r="15070" spans="1:10" x14ac:dyDescent="0.25">
      <c r="A15070" s="4" t="str">
        <f t="shared" si="470"/>
        <v>46254-POX66-gen2</v>
      </c>
      <c r="B15070" s="16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 t="shared" si="471"/>
        <v>2026-08</v>
      </c>
      <c r="J15070" s="7" t="str">
        <f>VLOOKUP(C15070,'[1]T. Apoyo Sistema'!$B$1:$C$89,2,0)</f>
        <v>SI</v>
      </c>
    </row>
    <row r="15071" spans="1:10" x14ac:dyDescent="0.25">
      <c r="A15071" s="4" t="str">
        <f t="shared" si="470"/>
        <v>46254-POX66-psa1</v>
      </c>
      <c r="B15071" s="16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 t="shared" si="471"/>
        <v>2026-08</v>
      </c>
      <c r="J15071" s="7" t="str">
        <f>VLOOKUP(C15071,'[1]T. Apoyo Sistema'!$B$1:$C$89,2,0)</f>
        <v>SI</v>
      </c>
    </row>
    <row r="15072" spans="1:10" x14ac:dyDescent="0.25">
      <c r="A15072" s="4" t="str">
        <f t="shared" si="470"/>
        <v>46254-POX66-psa2</v>
      </c>
      <c r="B15072" s="16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 t="shared" si="471"/>
        <v>2026-08</v>
      </c>
      <c r="J15072" s="7" t="str">
        <f>VLOOKUP(C15072,'[1]T. Apoyo Sistema'!$B$1:$C$89,2,0)</f>
        <v>SI</v>
      </c>
    </row>
    <row r="15073" spans="1:10" x14ac:dyDescent="0.25">
      <c r="A15073" s="4" t="str">
        <f t="shared" si="470"/>
        <v>46254-POX66-psa3</v>
      </c>
      <c r="B15073" s="16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 t="shared" si="471"/>
        <v>2026-08</v>
      </c>
      <c r="J15073" s="7" t="str">
        <f>VLOOKUP(C15073,'[1]T. Apoyo Sistema'!$B$1:$C$89,2,0)</f>
        <v>SI</v>
      </c>
    </row>
    <row r="15074" spans="1:10" x14ac:dyDescent="0.25">
      <c r="A15074" s="4" t="str">
        <f t="shared" si="470"/>
        <v>46254-POX66-psa4</v>
      </c>
      <c r="B15074" s="16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 t="shared" si="471"/>
        <v>2026-08</v>
      </c>
      <c r="J15074" s="7" t="str">
        <f>VLOOKUP(C15074,'[1]T. Apoyo Sistema'!$B$1:$C$89,2,0)</f>
        <v>SI</v>
      </c>
    </row>
    <row r="15075" spans="1:10" x14ac:dyDescent="0.25">
      <c r="A15075" s="4" t="str">
        <f t="shared" si="470"/>
        <v>46254-POX66-sec1</v>
      </c>
      <c r="B15075" s="16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 t="shared" si="471"/>
        <v>2026-08</v>
      </c>
      <c r="J15075" s="7" t="str">
        <f>VLOOKUP(C15075,'[1]T. Apoyo Sistema'!$B$1:$C$89,2,0)</f>
        <v>SI</v>
      </c>
    </row>
    <row r="15076" spans="1:10" x14ac:dyDescent="0.25">
      <c r="A15076" s="4" t="str">
        <f t="shared" si="470"/>
        <v>46254-POX66-sec2</v>
      </c>
      <c r="B15076" s="16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 t="shared" si="471"/>
        <v>2026-08</v>
      </c>
      <c r="J15076" s="7" t="str">
        <f>VLOOKUP(C15076,'[1]T. Apoyo Sistema'!$B$1:$C$89,2,0)</f>
        <v>SI</v>
      </c>
    </row>
    <row r="15077" spans="1:10" x14ac:dyDescent="0.25">
      <c r="A15077" s="4" t="str">
        <f t="shared" si="470"/>
        <v>46254-POX67-bbd1</v>
      </c>
      <c r="B15077" s="16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 t="shared" si="471"/>
        <v>2026-08</v>
      </c>
      <c r="J15077" s="7" t="str">
        <f>VLOOKUP(C15077,'[1]T. Apoyo Sistema'!$B$1:$C$89,2,0)</f>
        <v>SI</v>
      </c>
    </row>
    <row r="15078" spans="1:10" x14ac:dyDescent="0.25">
      <c r="A15078" s="4" t="str">
        <f t="shared" si="470"/>
        <v>46254-POX67-bbd2</v>
      </c>
      <c r="B15078" s="16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 t="shared" si="471"/>
        <v>2026-08</v>
      </c>
      <c r="J15078" s="7" t="str">
        <f>VLOOKUP(C15078,'[1]T. Apoyo Sistema'!$B$1:$C$89,2,0)</f>
        <v>SI</v>
      </c>
    </row>
    <row r="15079" spans="1:10" x14ac:dyDescent="0.25">
      <c r="A15079" s="4" t="str">
        <f t="shared" si="470"/>
        <v>46254-POX67-com1</v>
      </c>
      <c r="B15079" s="16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 t="shared" si="471"/>
        <v>2026-08</v>
      </c>
      <c r="J15079" s="7" t="str">
        <f>VLOOKUP(C15079,'[1]T. Apoyo Sistema'!$B$1:$C$89,2,0)</f>
        <v>SI</v>
      </c>
    </row>
    <row r="15080" spans="1:10" x14ac:dyDescent="0.25">
      <c r="A15080" s="4" t="str">
        <f t="shared" si="470"/>
        <v>46254-POX67-com2</v>
      </c>
      <c r="B15080" s="16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 t="shared" si="471"/>
        <v>2026-08</v>
      </c>
      <c r="J15080" s="7" t="str">
        <f>VLOOKUP(C15080,'[1]T. Apoyo Sistema'!$B$1:$C$89,2,0)</f>
        <v>SI</v>
      </c>
    </row>
    <row r="15081" spans="1:10" x14ac:dyDescent="0.25">
      <c r="A15081" s="4" t="str">
        <f t="shared" si="470"/>
        <v>46254-POX67-com3</v>
      </c>
      <c r="B15081" s="16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 t="shared" si="471"/>
        <v>2026-08</v>
      </c>
      <c r="J15081" s="7" t="str">
        <f>VLOOKUP(C15081,'[1]T. Apoyo Sistema'!$B$1:$C$89,2,0)</f>
        <v>SI</v>
      </c>
    </row>
    <row r="15082" spans="1:10" x14ac:dyDescent="0.25">
      <c r="A15082" s="4" t="str">
        <f t="shared" si="470"/>
        <v>46254-POX67-gen1</v>
      </c>
      <c r="B15082" s="16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 t="shared" si="471"/>
        <v>2026-08</v>
      </c>
      <c r="J15082" s="7" t="str">
        <f>VLOOKUP(C15082,'[1]T. Apoyo Sistema'!$B$1:$C$89,2,0)</f>
        <v>SI</v>
      </c>
    </row>
    <row r="15083" spans="1:10" x14ac:dyDescent="0.25">
      <c r="A15083" s="4" t="str">
        <f t="shared" si="470"/>
        <v>46254-POX67-gen2</v>
      </c>
      <c r="B15083" s="16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 t="shared" si="471"/>
        <v>2026-08</v>
      </c>
      <c r="J15083" s="7" t="str">
        <f>VLOOKUP(C15083,'[1]T. Apoyo Sistema'!$B$1:$C$89,2,0)</f>
        <v>SI</v>
      </c>
    </row>
    <row r="15084" spans="1:10" x14ac:dyDescent="0.25">
      <c r="A15084" s="4" t="str">
        <f t="shared" si="470"/>
        <v>46254-POX67-psa1</v>
      </c>
      <c r="B15084" s="16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 t="shared" si="471"/>
        <v>2026-08</v>
      </c>
      <c r="J15084" s="7" t="str">
        <f>VLOOKUP(C15084,'[1]T. Apoyo Sistema'!$B$1:$C$89,2,0)</f>
        <v>SI</v>
      </c>
    </row>
    <row r="15085" spans="1:10" x14ac:dyDescent="0.25">
      <c r="A15085" s="4" t="str">
        <f t="shared" si="470"/>
        <v>46254-POX67-psa2</v>
      </c>
      <c r="B15085" s="16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 t="shared" si="471"/>
        <v>2026-08</v>
      </c>
      <c r="J15085" s="7" t="str">
        <f>VLOOKUP(C15085,'[1]T. Apoyo Sistema'!$B$1:$C$89,2,0)</f>
        <v>SI</v>
      </c>
    </row>
    <row r="15086" spans="1:10" x14ac:dyDescent="0.25">
      <c r="A15086" s="4" t="str">
        <f t="shared" si="470"/>
        <v>46254-POX67-psa3</v>
      </c>
      <c r="B15086" s="16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 t="shared" si="471"/>
        <v>2026-08</v>
      </c>
      <c r="J15086" s="7" t="str">
        <f>VLOOKUP(C15086,'[1]T. Apoyo Sistema'!$B$1:$C$89,2,0)</f>
        <v>SI</v>
      </c>
    </row>
    <row r="15087" spans="1:10" x14ac:dyDescent="0.25">
      <c r="A15087" s="4" t="str">
        <f t="shared" si="470"/>
        <v>46254-POX67-psa4</v>
      </c>
      <c r="B15087" s="16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 t="shared" si="471"/>
        <v>2026-08</v>
      </c>
      <c r="J15087" s="7" t="str">
        <f>VLOOKUP(C15087,'[1]T. Apoyo Sistema'!$B$1:$C$89,2,0)</f>
        <v>SI</v>
      </c>
    </row>
    <row r="15088" spans="1:10" x14ac:dyDescent="0.25">
      <c r="A15088" s="4" t="str">
        <f t="shared" si="470"/>
        <v>46254-POX67-sec1</v>
      </c>
      <c r="B15088" s="16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 t="shared" si="471"/>
        <v>2026-08</v>
      </c>
      <c r="J15088" s="7" t="str">
        <f>VLOOKUP(C15088,'[1]T. Apoyo Sistema'!$B$1:$C$89,2,0)</f>
        <v>SI</v>
      </c>
    </row>
    <row r="15089" spans="1:10" x14ac:dyDescent="0.25">
      <c r="A15089" s="4" t="str">
        <f t="shared" si="470"/>
        <v>46254-POX67-sec2</v>
      </c>
      <c r="B15089" s="16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 t="shared" si="471"/>
        <v>2026-08</v>
      </c>
      <c r="J15089" s="7" t="str">
        <f>VLOOKUP(C15089,'[1]T. Apoyo Sistema'!$B$1:$C$89,2,0)</f>
        <v>SI</v>
      </c>
    </row>
    <row r="15090" spans="1:10" x14ac:dyDescent="0.25">
      <c r="A15090" s="4" t="str">
        <f t="shared" si="470"/>
        <v>46254-POX8-bbd1</v>
      </c>
      <c r="B15090" s="16">
        <v>46254</v>
      </c>
      <c r="C15090" s="10" t="s">
        <v>113</v>
      </c>
      <c r="D15090" s="10" t="s">
        <v>69</v>
      </c>
      <c r="E15090" s="10">
        <v>0</v>
      </c>
      <c r="F15090" s="12">
        <v>0</v>
      </c>
      <c r="G15090" s="12">
        <v>18.266666666666666</v>
      </c>
      <c r="H15090" s="12">
        <v>0</v>
      </c>
      <c r="I15090" s="4" t="str">
        <f t="shared" si="471"/>
        <v>2026-08</v>
      </c>
      <c r="J15090" s="7" t="str">
        <f>VLOOKUP(C15090,'[1]T. Apoyo Sistema'!$B$1:$C$89,2,0)</f>
        <v>SI</v>
      </c>
    </row>
    <row r="15091" spans="1:10" x14ac:dyDescent="0.25">
      <c r="A15091" s="4" t="str">
        <f t="shared" si="470"/>
        <v>46254-POX8-bbd2</v>
      </c>
      <c r="B15091" s="16">
        <v>46254</v>
      </c>
      <c r="C15091" s="10" t="s">
        <v>113</v>
      </c>
      <c r="D15091" s="10" t="s">
        <v>70</v>
      </c>
      <c r="E15091" s="10">
        <v>0</v>
      </c>
      <c r="F15091" s="12">
        <v>0</v>
      </c>
      <c r="G15091" s="12">
        <v>18.266666666666666</v>
      </c>
      <c r="H15091" s="12">
        <v>0</v>
      </c>
      <c r="I15091" s="4" t="str">
        <f t="shared" si="471"/>
        <v>2026-08</v>
      </c>
      <c r="J15091" s="7" t="str">
        <f>VLOOKUP(C15091,'[1]T. Apoyo Sistema'!$B$1:$C$89,2,0)</f>
        <v>SI</v>
      </c>
    </row>
    <row r="15092" spans="1:10" x14ac:dyDescent="0.25">
      <c r="A15092" s="4" t="str">
        <f t="shared" si="470"/>
        <v>46254-POX8-com1</v>
      </c>
      <c r="B15092" s="16">
        <v>46254</v>
      </c>
      <c r="C15092" s="10" t="s">
        <v>113</v>
      </c>
      <c r="D15092" s="10" t="s">
        <v>71</v>
      </c>
      <c r="E15092" s="10">
        <v>0</v>
      </c>
      <c r="F15092" s="12">
        <v>0</v>
      </c>
      <c r="G15092" s="12">
        <v>18.266666666666666</v>
      </c>
      <c r="H15092" s="12">
        <v>0</v>
      </c>
      <c r="I15092" s="4" t="str">
        <f t="shared" si="471"/>
        <v>2026-08</v>
      </c>
      <c r="J15092" s="7" t="str">
        <f>VLOOKUP(C15092,'[1]T. Apoyo Sistema'!$B$1:$C$89,2,0)</f>
        <v>SI</v>
      </c>
    </row>
    <row r="15093" spans="1:10" x14ac:dyDescent="0.25">
      <c r="A15093" s="4" t="str">
        <f t="shared" si="470"/>
        <v>46254-POX8-com2</v>
      </c>
      <c r="B15093" s="16">
        <v>46254</v>
      </c>
      <c r="C15093" s="10" t="s">
        <v>113</v>
      </c>
      <c r="D15093" s="10" t="s">
        <v>72</v>
      </c>
      <c r="E15093" s="10">
        <v>0</v>
      </c>
      <c r="F15093" s="12">
        <v>0</v>
      </c>
      <c r="G15093" s="12">
        <v>18.266666666666666</v>
      </c>
      <c r="H15093" s="12">
        <v>0</v>
      </c>
      <c r="I15093" s="4" t="str">
        <f t="shared" si="471"/>
        <v>2026-08</v>
      </c>
      <c r="J15093" s="7" t="str">
        <f>VLOOKUP(C15093,'[1]T. Apoyo Sistema'!$B$1:$C$89,2,0)</f>
        <v>SI</v>
      </c>
    </row>
    <row r="15094" spans="1:10" x14ac:dyDescent="0.25">
      <c r="A15094" s="4" t="str">
        <f t="shared" si="470"/>
        <v>46254-POX8-com3</v>
      </c>
      <c r="B15094" s="16">
        <v>46254</v>
      </c>
      <c r="C15094" s="10" t="s">
        <v>113</v>
      </c>
      <c r="D15094" s="10" t="s">
        <v>77</v>
      </c>
      <c r="E15094" s="10">
        <v>0</v>
      </c>
      <c r="F15094" s="12">
        <v>0</v>
      </c>
      <c r="G15094" s="12">
        <v>18.266666666666666</v>
      </c>
      <c r="H15094" s="12">
        <v>0</v>
      </c>
      <c r="I15094" s="4" t="str">
        <f t="shared" si="471"/>
        <v>2026-08</v>
      </c>
      <c r="J15094" s="7" t="str">
        <f>VLOOKUP(C15094,'[1]T. Apoyo Sistema'!$B$1:$C$89,2,0)</f>
        <v>SI</v>
      </c>
    </row>
    <row r="15095" spans="1:10" x14ac:dyDescent="0.25">
      <c r="A15095" s="4" t="str">
        <f t="shared" si="470"/>
        <v>46254-POX8-com4</v>
      </c>
      <c r="B15095" s="16">
        <v>46254</v>
      </c>
      <c r="C15095" s="10" t="s">
        <v>113</v>
      </c>
      <c r="D15095" s="10" t="s">
        <v>78</v>
      </c>
      <c r="E15095" s="10">
        <v>0</v>
      </c>
      <c r="F15095" s="12">
        <v>0</v>
      </c>
      <c r="G15095" s="12">
        <v>18.266666666666666</v>
      </c>
      <c r="H15095" s="12">
        <v>0</v>
      </c>
      <c r="I15095" s="4" t="str">
        <f t="shared" si="471"/>
        <v>2026-08</v>
      </c>
      <c r="J15095" s="7" t="str">
        <f>VLOOKUP(C15095,'[1]T. Apoyo Sistema'!$B$1:$C$89,2,0)</f>
        <v>SI</v>
      </c>
    </row>
    <row r="15096" spans="1:10" x14ac:dyDescent="0.25">
      <c r="A15096" s="4" t="str">
        <f t="shared" si="470"/>
        <v>46254-POX8-gen1</v>
      </c>
      <c r="B15096" s="16">
        <v>46254</v>
      </c>
      <c r="C15096" s="10" t="s">
        <v>113</v>
      </c>
      <c r="D15096" s="10" t="s">
        <v>59</v>
      </c>
      <c r="E15096" s="10">
        <v>0</v>
      </c>
      <c r="F15096" s="12">
        <v>0</v>
      </c>
      <c r="G15096" s="12">
        <v>18.266666666666666</v>
      </c>
      <c r="H15096" s="12">
        <v>0</v>
      </c>
      <c r="I15096" s="4" t="str">
        <f t="shared" si="471"/>
        <v>2026-08</v>
      </c>
      <c r="J15096" s="7" t="str">
        <f>VLOOKUP(C15096,'[1]T. Apoyo Sistema'!$B$1:$C$89,2,0)</f>
        <v>SI</v>
      </c>
    </row>
    <row r="15097" spans="1:10" x14ac:dyDescent="0.25">
      <c r="A15097" s="4" t="str">
        <f t="shared" si="470"/>
        <v>46254-POX8-gen2</v>
      </c>
      <c r="B15097" s="16">
        <v>46254</v>
      </c>
      <c r="C15097" s="10" t="s">
        <v>113</v>
      </c>
      <c r="D15097" s="10" t="s">
        <v>73</v>
      </c>
      <c r="E15097" s="10">
        <v>0</v>
      </c>
      <c r="F15097" s="12">
        <v>0</v>
      </c>
      <c r="G15097" s="12">
        <v>18.266666666666666</v>
      </c>
      <c r="H15097" s="12">
        <v>0</v>
      </c>
      <c r="I15097" s="4" t="str">
        <f t="shared" si="471"/>
        <v>2026-08</v>
      </c>
      <c r="J15097" s="7" t="str">
        <f>VLOOKUP(C15097,'[1]T. Apoyo Sistema'!$B$1:$C$89,2,0)</f>
        <v>SI</v>
      </c>
    </row>
    <row r="15098" spans="1:10" x14ac:dyDescent="0.25">
      <c r="A15098" s="4" t="str">
        <f t="shared" si="470"/>
        <v>46254-POX8-psa1</v>
      </c>
      <c r="B15098" s="16">
        <v>46254</v>
      </c>
      <c r="C15098" s="10" t="s">
        <v>113</v>
      </c>
      <c r="D15098" s="10" t="s">
        <v>60</v>
      </c>
      <c r="E15098" s="10">
        <v>0</v>
      </c>
      <c r="F15098" s="12">
        <v>0</v>
      </c>
      <c r="G15098" s="12">
        <v>18.266666666666666</v>
      </c>
      <c r="H15098" s="12">
        <v>0</v>
      </c>
      <c r="I15098" s="4" t="str">
        <f t="shared" si="471"/>
        <v>2026-08</v>
      </c>
      <c r="J15098" s="7" t="str">
        <f>VLOOKUP(C15098,'[1]T. Apoyo Sistema'!$B$1:$C$89,2,0)</f>
        <v>SI</v>
      </c>
    </row>
    <row r="15099" spans="1:10" x14ac:dyDescent="0.25">
      <c r="A15099" s="4" t="str">
        <f t="shared" si="470"/>
        <v>46254-POX8-psa2</v>
      </c>
      <c r="B15099" s="16">
        <v>46254</v>
      </c>
      <c r="C15099" s="10" t="s">
        <v>113</v>
      </c>
      <c r="D15099" s="10" t="s">
        <v>74</v>
      </c>
      <c r="E15099" s="10">
        <v>0</v>
      </c>
      <c r="F15099" s="12">
        <v>0</v>
      </c>
      <c r="G15099" s="12">
        <v>18.266666666666666</v>
      </c>
      <c r="H15099" s="12">
        <v>0</v>
      </c>
      <c r="I15099" s="4" t="str">
        <f t="shared" si="471"/>
        <v>2026-08</v>
      </c>
      <c r="J15099" s="7" t="str">
        <f>VLOOKUP(C15099,'[1]T. Apoyo Sistema'!$B$1:$C$89,2,0)</f>
        <v>SI</v>
      </c>
    </row>
    <row r="15100" spans="1:10" x14ac:dyDescent="0.25">
      <c r="A15100" s="4" t="str">
        <f t="shared" si="470"/>
        <v>46254-POX8-psa3</v>
      </c>
      <c r="B15100" s="16">
        <v>46254</v>
      </c>
      <c r="C15100" s="10" t="s">
        <v>113</v>
      </c>
      <c r="D15100" s="10" t="s">
        <v>79</v>
      </c>
      <c r="E15100" s="10">
        <v>0</v>
      </c>
      <c r="F15100" s="12">
        <v>0</v>
      </c>
      <c r="G15100" s="12">
        <v>18.266666666666666</v>
      </c>
      <c r="H15100" s="12">
        <v>0</v>
      </c>
      <c r="I15100" s="4" t="str">
        <f t="shared" si="471"/>
        <v>2026-08</v>
      </c>
      <c r="J15100" s="7" t="str">
        <f>VLOOKUP(C15100,'[1]T. Apoyo Sistema'!$B$1:$C$89,2,0)</f>
        <v>SI</v>
      </c>
    </row>
    <row r="15101" spans="1:10" x14ac:dyDescent="0.25">
      <c r="A15101" s="4" t="str">
        <f t="shared" si="470"/>
        <v>46254-POX8-psa4</v>
      </c>
      <c r="B15101" s="16">
        <v>46254</v>
      </c>
      <c r="C15101" s="10" t="s">
        <v>113</v>
      </c>
      <c r="D15101" s="10" t="s">
        <v>80</v>
      </c>
      <c r="E15101" s="10">
        <v>0</v>
      </c>
      <c r="F15101" s="12">
        <v>0</v>
      </c>
      <c r="G15101" s="12">
        <v>18.266666666666666</v>
      </c>
      <c r="H15101" s="12">
        <v>0</v>
      </c>
      <c r="I15101" s="4" t="str">
        <f t="shared" si="471"/>
        <v>2026-08</v>
      </c>
      <c r="J15101" s="7" t="str">
        <f>VLOOKUP(C15101,'[1]T. Apoyo Sistema'!$B$1:$C$89,2,0)</f>
        <v>SI</v>
      </c>
    </row>
    <row r="15102" spans="1:10" x14ac:dyDescent="0.25">
      <c r="A15102" s="4" t="str">
        <f t="shared" si="470"/>
        <v>46254-POX8-sec1</v>
      </c>
      <c r="B15102" s="16">
        <v>46254</v>
      </c>
      <c r="C15102" s="10" t="s">
        <v>113</v>
      </c>
      <c r="D15102" s="10" t="s">
        <v>75</v>
      </c>
      <c r="E15102" s="10">
        <v>0</v>
      </c>
      <c r="F15102" s="12">
        <v>0</v>
      </c>
      <c r="G15102" s="12">
        <v>18.266666666666666</v>
      </c>
      <c r="H15102" s="12">
        <v>0</v>
      </c>
      <c r="I15102" s="4" t="str">
        <f t="shared" si="471"/>
        <v>2026-08</v>
      </c>
      <c r="J15102" s="7" t="str">
        <f>VLOOKUP(C15102,'[1]T. Apoyo Sistema'!$B$1:$C$89,2,0)</f>
        <v>SI</v>
      </c>
    </row>
    <row r="15103" spans="1:10" x14ac:dyDescent="0.25">
      <c r="A15103" s="4" t="str">
        <f t="shared" si="470"/>
        <v>46254-POX8-sec2</v>
      </c>
      <c r="B15103" s="16">
        <v>46254</v>
      </c>
      <c r="C15103" s="10" t="s">
        <v>113</v>
      </c>
      <c r="D15103" s="10" t="s">
        <v>76</v>
      </c>
      <c r="E15103" s="10">
        <v>0</v>
      </c>
      <c r="F15103" s="12">
        <v>0</v>
      </c>
      <c r="G15103" s="12">
        <v>18.266666666666666</v>
      </c>
      <c r="H15103" s="12">
        <v>0</v>
      </c>
      <c r="I15103" s="4" t="str">
        <f t="shared" si="471"/>
        <v>2026-08</v>
      </c>
      <c r="J15103" s="7" t="str">
        <f>VLOOKUP(C15103,'[1]T. Apoyo Sistema'!$B$1:$C$89,2,0)</f>
        <v>SI</v>
      </c>
    </row>
    <row r="15104" spans="1:10" x14ac:dyDescent="0.25">
      <c r="A15104" s="4" t="str">
        <f t="shared" si="470"/>
        <v>46254-POX9-bbd1</v>
      </c>
      <c r="B15104" s="16">
        <v>46254</v>
      </c>
      <c r="C15104" s="10" t="s">
        <v>49</v>
      </c>
      <c r="D15104" s="10" t="s">
        <v>69</v>
      </c>
      <c r="E15104" s="10">
        <v>0</v>
      </c>
      <c r="F15104" s="12">
        <v>0</v>
      </c>
      <c r="G15104" s="12">
        <v>9</v>
      </c>
      <c r="H15104" s="12">
        <v>0</v>
      </c>
      <c r="I15104" s="4" t="str">
        <f t="shared" si="471"/>
        <v>2026-08</v>
      </c>
      <c r="J15104" s="7" t="str">
        <f>VLOOKUP(C15104,'[1]T. Apoyo Sistema'!$B$1:$C$89,2,0)</f>
        <v>SI</v>
      </c>
    </row>
    <row r="15105" spans="1:10" x14ac:dyDescent="0.25">
      <c r="A15105" s="4" t="str">
        <f t="shared" si="470"/>
        <v>46254-POX9-bbd2</v>
      </c>
      <c r="B15105" s="16">
        <v>46254</v>
      </c>
      <c r="C15105" s="10" t="s">
        <v>49</v>
      </c>
      <c r="D15105" s="10" t="s">
        <v>70</v>
      </c>
      <c r="E15105" s="10">
        <v>0</v>
      </c>
      <c r="F15105" s="12">
        <v>0</v>
      </c>
      <c r="G15105" s="12">
        <v>0</v>
      </c>
      <c r="H15105" s="12">
        <v>9</v>
      </c>
      <c r="I15105" s="4" t="str">
        <f t="shared" si="471"/>
        <v>2026-08</v>
      </c>
      <c r="J15105" s="7" t="str">
        <f>VLOOKUP(C15105,'[1]T. Apoyo Sistema'!$B$1:$C$89,2,0)</f>
        <v>SI</v>
      </c>
    </row>
    <row r="15106" spans="1:10" x14ac:dyDescent="0.25">
      <c r="A15106" s="4" t="str">
        <f t="shared" ref="A15106:A15169" si="472">CONCATENATE(B15106,"-",C15106,"-",D15106)</f>
        <v>46254-POX9-com1</v>
      </c>
      <c r="B15106" s="16">
        <v>46254</v>
      </c>
      <c r="C15106" s="10" t="s">
        <v>49</v>
      </c>
      <c r="D15106" s="10" t="s">
        <v>71</v>
      </c>
      <c r="E15106" s="10">
        <v>0</v>
      </c>
      <c r="F15106" s="12">
        <v>0</v>
      </c>
      <c r="G15106" s="12">
        <v>0</v>
      </c>
      <c r="H15106" s="12">
        <v>9</v>
      </c>
      <c r="I15106" s="4" t="str">
        <f t="shared" ref="I15106:I15169" si="473">TEXT(B15106,"yyyy-mm")</f>
        <v>2026-08</v>
      </c>
      <c r="J15106" s="7" t="str">
        <f>VLOOKUP(C15106,'[1]T. Apoyo Sistema'!$B$1:$C$89,2,0)</f>
        <v>SI</v>
      </c>
    </row>
    <row r="15107" spans="1:10" x14ac:dyDescent="0.25">
      <c r="A15107" s="4" t="str">
        <f t="shared" si="472"/>
        <v>46254-POX9-com2</v>
      </c>
      <c r="B15107" s="16">
        <v>46254</v>
      </c>
      <c r="C15107" s="10" t="s">
        <v>49</v>
      </c>
      <c r="D15107" s="10" t="s">
        <v>72</v>
      </c>
      <c r="E15107" s="10">
        <v>1</v>
      </c>
      <c r="F15107" s="12">
        <v>0</v>
      </c>
      <c r="G15107" s="12">
        <v>3.8833333333333337</v>
      </c>
      <c r="H15107" s="12">
        <v>5.1166666666666663</v>
      </c>
      <c r="I15107" s="4" t="str">
        <f t="shared" si="473"/>
        <v>2026-08</v>
      </c>
      <c r="J15107" s="7" t="str">
        <f>VLOOKUP(C15107,'[1]T. Apoyo Sistema'!$B$1:$C$89,2,0)</f>
        <v>SI</v>
      </c>
    </row>
    <row r="15108" spans="1:10" x14ac:dyDescent="0.25">
      <c r="A15108" s="4" t="str">
        <f t="shared" si="472"/>
        <v>46254-POX9-com3</v>
      </c>
      <c r="B15108" s="16">
        <v>46254</v>
      </c>
      <c r="C15108" s="10" t="s">
        <v>49</v>
      </c>
      <c r="D15108" s="10" t="s">
        <v>77</v>
      </c>
      <c r="E15108" s="10">
        <v>0</v>
      </c>
      <c r="F15108" s="12">
        <v>0.6</v>
      </c>
      <c r="G15108" s="12">
        <v>8.4</v>
      </c>
      <c r="H15108" s="12">
        <v>0</v>
      </c>
      <c r="I15108" s="4" t="str">
        <f t="shared" si="473"/>
        <v>2026-08</v>
      </c>
      <c r="J15108" s="7" t="str">
        <f>VLOOKUP(C15108,'[1]T. Apoyo Sistema'!$B$1:$C$89,2,0)</f>
        <v>SI</v>
      </c>
    </row>
    <row r="15109" spans="1:10" x14ac:dyDescent="0.25">
      <c r="A15109" s="4" t="str">
        <f t="shared" si="472"/>
        <v>46254-POX9-com4</v>
      </c>
      <c r="B15109" s="16">
        <v>46254</v>
      </c>
      <c r="C15109" s="10" t="s">
        <v>49</v>
      </c>
      <c r="D15109" s="10" t="s">
        <v>78</v>
      </c>
      <c r="E15109" s="10">
        <v>0</v>
      </c>
      <c r="F15109" s="12">
        <v>0.6</v>
      </c>
      <c r="G15109" s="12">
        <v>8.4</v>
      </c>
      <c r="H15109" s="12">
        <v>0</v>
      </c>
      <c r="I15109" s="4" t="str">
        <f t="shared" si="473"/>
        <v>2026-08</v>
      </c>
      <c r="J15109" s="7" t="str">
        <f>VLOOKUP(C15109,'[1]T. Apoyo Sistema'!$B$1:$C$89,2,0)</f>
        <v>SI</v>
      </c>
    </row>
    <row r="15110" spans="1:10" x14ac:dyDescent="0.25">
      <c r="A15110" s="4" t="str">
        <f t="shared" si="472"/>
        <v>46254-POX9-gen1</v>
      </c>
      <c r="B15110" s="16">
        <v>46254</v>
      </c>
      <c r="C15110" s="10" t="s">
        <v>49</v>
      </c>
      <c r="D15110" s="10" t="s">
        <v>59</v>
      </c>
      <c r="E15110" s="10">
        <v>0</v>
      </c>
      <c r="F15110" s="12">
        <v>0</v>
      </c>
      <c r="G15110" s="12">
        <v>0.59999999999999964</v>
      </c>
      <c r="H15110" s="12">
        <v>8.4</v>
      </c>
      <c r="I15110" s="4" t="str">
        <f t="shared" si="473"/>
        <v>2026-08</v>
      </c>
      <c r="J15110" s="7" t="str">
        <f>VLOOKUP(C15110,'[1]T. Apoyo Sistema'!$B$1:$C$89,2,0)</f>
        <v>SI</v>
      </c>
    </row>
    <row r="15111" spans="1:10" x14ac:dyDescent="0.25">
      <c r="A15111" s="4" t="str">
        <f t="shared" si="472"/>
        <v>46254-POX9-gen2</v>
      </c>
      <c r="B15111" s="16">
        <v>46254</v>
      </c>
      <c r="C15111" s="10" t="s">
        <v>49</v>
      </c>
      <c r="D15111" s="10" t="s">
        <v>73</v>
      </c>
      <c r="E15111" s="10">
        <v>0</v>
      </c>
      <c r="F15111" s="12">
        <v>0.6</v>
      </c>
      <c r="G15111" s="12">
        <v>8.4</v>
      </c>
      <c r="H15111" s="12">
        <v>0</v>
      </c>
      <c r="I15111" s="4" t="str">
        <f t="shared" si="473"/>
        <v>2026-08</v>
      </c>
      <c r="J15111" s="7" t="str">
        <f>VLOOKUP(C15111,'[1]T. Apoyo Sistema'!$B$1:$C$89,2,0)</f>
        <v>SI</v>
      </c>
    </row>
    <row r="15112" spans="1:10" x14ac:dyDescent="0.25">
      <c r="A15112" s="4" t="str">
        <f t="shared" si="472"/>
        <v>46254-POX9-psa1</v>
      </c>
      <c r="B15112" s="16">
        <v>46254</v>
      </c>
      <c r="C15112" s="10" t="s">
        <v>49</v>
      </c>
      <c r="D15112" s="10" t="s">
        <v>60</v>
      </c>
      <c r="E15112" s="10">
        <v>0</v>
      </c>
      <c r="F15112" s="12">
        <v>0.6</v>
      </c>
      <c r="G15112" s="12">
        <v>8.4</v>
      </c>
      <c r="H15112" s="12">
        <v>0</v>
      </c>
      <c r="I15112" s="4" t="str">
        <f t="shared" si="473"/>
        <v>2026-08</v>
      </c>
      <c r="J15112" s="7" t="str">
        <f>VLOOKUP(C15112,'[1]T. Apoyo Sistema'!$B$1:$C$89,2,0)</f>
        <v>SI</v>
      </c>
    </row>
    <row r="15113" spans="1:10" x14ac:dyDescent="0.25">
      <c r="A15113" s="4" t="str">
        <f t="shared" si="472"/>
        <v>46254-POX9-psa2</v>
      </c>
      <c r="B15113" s="16">
        <v>46254</v>
      </c>
      <c r="C15113" s="10" t="s">
        <v>49</v>
      </c>
      <c r="D15113" s="10" t="s">
        <v>74</v>
      </c>
      <c r="E15113" s="10">
        <v>0</v>
      </c>
      <c r="F15113" s="12">
        <v>0</v>
      </c>
      <c r="G15113" s="12">
        <v>9</v>
      </c>
      <c r="H15113" s="12">
        <v>0</v>
      </c>
      <c r="I15113" s="4" t="str">
        <f t="shared" si="473"/>
        <v>2026-08</v>
      </c>
      <c r="J15113" s="7" t="str">
        <f>VLOOKUP(C15113,'[1]T. Apoyo Sistema'!$B$1:$C$89,2,0)</f>
        <v>SI</v>
      </c>
    </row>
    <row r="15114" spans="1:10" x14ac:dyDescent="0.25">
      <c r="A15114" s="4" t="str">
        <f t="shared" si="472"/>
        <v>46254-POX9-psa3</v>
      </c>
      <c r="B15114" s="16">
        <v>46254</v>
      </c>
      <c r="C15114" s="10" t="s">
        <v>49</v>
      </c>
      <c r="D15114" s="10" t="s">
        <v>79</v>
      </c>
      <c r="E15114" s="10">
        <v>0</v>
      </c>
      <c r="F15114" s="12">
        <v>0</v>
      </c>
      <c r="G15114" s="12">
        <v>9</v>
      </c>
      <c r="H15114" s="12">
        <v>0</v>
      </c>
      <c r="I15114" s="4" t="str">
        <f t="shared" si="473"/>
        <v>2026-08</v>
      </c>
      <c r="J15114" s="7" t="str">
        <f>VLOOKUP(C15114,'[1]T. Apoyo Sistema'!$B$1:$C$89,2,0)</f>
        <v>SI</v>
      </c>
    </row>
    <row r="15115" spans="1:10" x14ac:dyDescent="0.25">
      <c r="A15115" s="4" t="str">
        <f t="shared" si="472"/>
        <v>46254-POX9-psa4</v>
      </c>
      <c r="B15115" s="16">
        <v>46254</v>
      </c>
      <c r="C15115" s="10" t="s">
        <v>49</v>
      </c>
      <c r="D15115" s="10" t="s">
        <v>80</v>
      </c>
      <c r="E15115" s="10">
        <v>0</v>
      </c>
      <c r="F15115" s="12">
        <v>0.6</v>
      </c>
      <c r="G15115" s="12">
        <v>8.4</v>
      </c>
      <c r="H15115" s="12">
        <v>0</v>
      </c>
      <c r="I15115" s="4" t="str">
        <f t="shared" si="473"/>
        <v>2026-08</v>
      </c>
      <c r="J15115" s="7" t="str">
        <f>VLOOKUP(C15115,'[1]T. Apoyo Sistema'!$B$1:$C$89,2,0)</f>
        <v>SI</v>
      </c>
    </row>
    <row r="15116" spans="1:10" x14ac:dyDescent="0.25">
      <c r="A15116" s="4" t="str">
        <f t="shared" si="472"/>
        <v>46254-POX9-sec1</v>
      </c>
      <c r="B15116" s="16">
        <v>46254</v>
      </c>
      <c r="C15116" s="10" t="s">
        <v>49</v>
      </c>
      <c r="D15116" s="10" t="s">
        <v>75</v>
      </c>
      <c r="E15116" s="10">
        <v>0</v>
      </c>
      <c r="F15116" s="12">
        <v>0</v>
      </c>
      <c r="G15116" s="12">
        <v>0</v>
      </c>
      <c r="H15116" s="12">
        <v>9</v>
      </c>
      <c r="I15116" s="4" t="str">
        <f t="shared" si="473"/>
        <v>2026-08</v>
      </c>
      <c r="J15116" s="7" t="str">
        <f>VLOOKUP(C15116,'[1]T. Apoyo Sistema'!$B$1:$C$89,2,0)</f>
        <v>SI</v>
      </c>
    </row>
    <row r="15117" spans="1:10" x14ac:dyDescent="0.25">
      <c r="A15117" s="4" t="str">
        <f t="shared" si="472"/>
        <v>46254-POX9-sec2</v>
      </c>
      <c r="B15117" s="16">
        <v>46254</v>
      </c>
      <c r="C15117" s="10" t="s">
        <v>49</v>
      </c>
      <c r="D15117" s="10" t="s">
        <v>76</v>
      </c>
      <c r="E15117" s="10">
        <v>0</v>
      </c>
      <c r="F15117" s="12">
        <v>0.6</v>
      </c>
      <c r="G15117" s="12">
        <v>8.4</v>
      </c>
      <c r="H15117" s="12">
        <v>0</v>
      </c>
      <c r="I15117" s="4" t="str">
        <f t="shared" si="473"/>
        <v>2026-08</v>
      </c>
      <c r="J15117" s="7" t="str">
        <f>VLOOKUP(C15117,'[1]T. Apoyo Sistema'!$B$1:$C$89,2,0)</f>
        <v>SI</v>
      </c>
    </row>
    <row r="15118" spans="1:10" x14ac:dyDescent="0.25">
      <c r="A15118" s="4" t="str">
        <f t="shared" si="472"/>
        <v>46254-POXC1-com1</v>
      </c>
      <c r="B15118" s="16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 t="shared" si="473"/>
        <v>2026-08</v>
      </c>
      <c r="J15118" s="7" t="str">
        <f>VLOOKUP(C15118,'[1]T. Apoyo Sistema'!$B$1:$C$89,2,0)</f>
        <v>SI</v>
      </c>
    </row>
    <row r="15119" spans="1:10" x14ac:dyDescent="0.25">
      <c r="A15119" s="4" t="str">
        <f t="shared" si="472"/>
        <v>46254-POXC1-com2</v>
      </c>
      <c r="B15119" s="16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 t="shared" si="473"/>
        <v>2026-08</v>
      </c>
      <c r="J15119" s="7" t="str">
        <f>VLOOKUP(C15119,'[1]T. Apoyo Sistema'!$B$1:$C$89,2,0)</f>
        <v>SI</v>
      </c>
    </row>
    <row r="15120" spans="1:10" x14ac:dyDescent="0.25">
      <c r="A15120" s="4" t="str">
        <f t="shared" si="472"/>
        <v>46254-POXC1-com3</v>
      </c>
      <c r="B15120" s="16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 t="shared" si="473"/>
        <v>2026-08</v>
      </c>
      <c r="J15120" s="7" t="str">
        <f>VLOOKUP(C15120,'[1]T. Apoyo Sistema'!$B$1:$C$89,2,0)</f>
        <v>SI</v>
      </c>
    </row>
    <row r="15121" spans="1:10" x14ac:dyDescent="0.25">
      <c r="A15121" s="4" t="str">
        <f t="shared" si="472"/>
        <v>46254-POXC1-com4</v>
      </c>
      <c r="B15121" s="16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 t="shared" si="473"/>
        <v>2026-08</v>
      </c>
      <c r="J15121" s="7" t="str">
        <f>VLOOKUP(C15121,'[1]T. Apoyo Sistema'!$B$1:$C$89,2,0)</f>
        <v>SI</v>
      </c>
    </row>
    <row r="15122" spans="1:10" x14ac:dyDescent="0.25">
      <c r="A15122" s="4" t="str">
        <f t="shared" si="472"/>
        <v>46254-POXC1-gen1</v>
      </c>
      <c r="B15122" s="16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 t="shared" si="473"/>
        <v>2026-08</v>
      </c>
      <c r="J15122" s="7" t="str">
        <f>VLOOKUP(C15122,'[1]T. Apoyo Sistema'!$B$1:$C$89,2,0)</f>
        <v>SI</v>
      </c>
    </row>
    <row r="15123" spans="1:10" x14ac:dyDescent="0.25">
      <c r="A15123" s="4" t="str">
        <f t="shared" si="472"/>
        <v>46254-POXC1-gen2</v>
      </c>
      <c r="B15123" s="16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 t="shared" si="473"/>
        <v>2026-08</v>
      </c>
      <c r="J15123" s="7" t="str">
        <f>VLOOKUP(C15123,'[1]T. Apoyo Sistema'!$B$1:$C$89,2,0)</f>
        <v>SI</v>
      </c>
    </row>
    <row r="15124" spans="1:10" x14ac:dyDescent="0.25">
      <c r="A15124" s="4" t="str">
        <f t="shared" si="472"/>
        <v>46254-POXC1-motocom1</v>
      </c>
      <c r="B15124" s="16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 t="shared" si="473"/>
        <v>2026-08</v>
      </c>
      <c r="J15124" s="7" t="str">
        <f>VLOOKUP(C15124,'[1]T. Apoyo Sistema'!$B$1:$C$89,2,0)</f>
        <v>SI</v>
      </c>
    </row>
    <row r="15125" spans="1:10" x14ac:dyDescent="0.25">
      <c r="A15125" s="4" t="str">
        <f t="shared" si="472"/>
        <v>46254-POXC1-motocom2</v>
      </c>
      <c r="B15125" s="16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 t="shared" si="473"/>
        <v>2026-08</v>
      </c>
      <c r="J15125" s="7" t="str">
        <f>VLOOKUP(C15125,'[1]T. Apoyo Sistema'!$B$1:$C$89,2,0)</f>
        <v>SI</v>
      </c>
    </row>
    <row r="15126" spans="1:10" x14ac:dyDescent="0.25">
      <c r="A15126" s="4" t="str">
        <f t="shared" si="472"/>
        <v>46254-POXC1-psa1</v>
      </c>
      <c r="B15126" s="16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 t="shared" si="473"/>
        <v>2026-08</v>
      </c>
      <c r="J15126" s="7" t="str">
        <f>VLOOKUP(C15126,'[1]T. Apoyo Sistema'!$B$1:$C$89,2,0)</f>
        <v>SI</v>
      </c>
    </row>
    <row r="15127" spans="1:10" x14ac:dyDescent="0.25">
      <c r="A15127" s="4" t="str">
        <f t="shared" si="472"/>
        <v>46254-POXC1-psa2</v>
      </c>
      <c r="B15127" s="16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 t="shared" si="473"/>
        <v>2026-08</v>
      </c>
      <c r="J15127" s="7" t="str">
        <f>VLOOKUP(C15127,'[1]T. Apoyo Sistema'!$B$1:$C$89,2,0)</f>
        <v>SI</v>
      </c>
    </row>
    <row r="15128" spans="1:10" x14ac:dyDescent="0.25">
      <c r="A15128" s="4" t="str">
        <f t="shared" si="472"/>
        <v>46254-POXC1-psa3</v>
      </c>
      <c r="B15128" s="16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 t="shared" si="473"/>
        <v>2026-08</v>
      </c>
      <c r="J15128" s="7" t="str">
        <f>VLOOKUP(C15128,'[1]T. Apoyo Sistema'!$B$1:$C$89,2,0)</f>
        <v>SI</v>
      </c>
    </row>
    <row r="15129" spans="1:10" x14ac:dyDescent="0.25">
      <c r="A15129" s="4" t="str">
        <f t="shared" si="472"/>
        <v>46254-POXC1-psa4</v>
      </c>
      <c r="B15129" s="16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 t="shared" si="473"/>
        <v>2026-08</v>
      </c>
      <c r="J15129" s="7" t="str">
        <f>VLOOKUP(C15129,'[1]T. Apoyo Sistema'!$B$1:$C$89,2,0)</f>
        <v>SI</v>
      </c>
    </row>
    <row r="15130" spans="1:10" x14ac:dyDescent="0.25">
      <c r="A15130" s="4" t="str">
        <f t="shared" si="472"/>
        <v>46254-POXC1-sec1</v>
      </c>
      <c r="B15130" s="16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 t="shared" si="473"/>
        <v>2026-08</v>
      </c>
      <c r="J15130" s="7" t="str">
        <f>VLOOKUP(C15130,'[1]T. Apoyo Sistema'!$B$1:$C$89,2,0)</f>
        <v>SI</v>
      </c>
    </row>
    <row r="15131" spans="1:10" x14ac:dyDescent="0.25">
      <c r="A15131" s="4" t="str">
        <f t="shared" si="472"/>
        <v>46254-POXC1-sec2</v>
      </c>
      <c r="B15131" s="16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 t="shared" si="473"/>
        <v>2026-08</v>
      </c>
      <c r="J15131" s="7" t="str">
        <f>VLOOKUP(C15131,'[1]T. Apoyo Sistema'!$B$1:$C$89,2,0)</f>
        <v>SI</v>
      </c>
    </row>
    <row r="15132" spans="1:10" x14ac:dyDescent="0.25">
      <c r="A15132" s="4" t="str">
        <f t="shared" si="472"/>
        <v>46255-OXMP09-gen1</v>
      </c>
      <c r="B15132" s="16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 t="shared" si="473"/>
        <v>2026-08</v>
      </c>
      <c r="J15132" s="7" t="str">
        <f>VLOOKUP(C15132,'[1]T. Apoyo Sistema'!$B$1:$C$89,2,0)</f>
        <v>NO</v>
      </c>
    </row>
    <row r="15133" spans="1:10" x14ac:dyDescent="0.25">
      <c r="A15133" s="4" t="str">
        <f t="shared" si="472"/>
        <v>46255-OXMP09-psa1</v>
      </c>
      <c r="B15133" s="16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 t="shared" si="473"/>
        <v>2026-08</v>
      </c>
      <c r="J15133" s="7" t="str">
        <f>VLOOKUP(C15133,'[1]T. Apoyo Sistema'!$B$1:$C$89,2,0)</f>
        <v>NO</v>
      </c>
    </row>
    <row r="15134" spans="1:10" x14ac:dyDescent="0.25">
      <c r="A15134" s="4" t="str">
        <f t="shared" si="472"/>
        <v>46255-OXMP10-gen1</v>
      </c>
      <c r="B15134" s="16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 t="shared" si="473"/>
        <v>2026-08</v>
      </c>
      <c r="J15134" s="7" t="str">
        <f>VLOOKUP(C15134,'[1]T. Apoyo Sistema'!$B$1:$C$89,2,0)</f>
        <v>NO</v>
      </c>
    </row>
    <row r="15135" spans="1:10" x14ac:dyDescent="0.25">
      <c r="A15135" s="4" t="str">
        <f t="shared" si="472"/>
        <v>46255-OXMP10-psa1</v>
      </c>
      <c r="B15135" s="16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 t="shared" si="473"/>
        <v>2026-08</v>
      </c>
      <c r="J15135" s="7" t="str">
        <f>VLOOKUP(C15135,'[1]T. Apoyo Sistema'!$B$1:$C$89,2,0)</f>
        <v>NO</v>
      </c>
    </row>
    <row r="15136" spans="1:10" x14ac:dyDescent="0.25">
      <c r="A15136" s="4" t="str">
        <f t="shared" si="472"/>
        <v>46255-OXMP11-gen1</v>
      </c>
      <c r="B15136" s="16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 t="shared" si="473"/>
        <v>2026-08</v>
      </c>
      <c r="J15136" s="7" t="str">
        <f>VLOOKUP(C15136,'[1]T. Apoyo Sistema'!$B$1:$C$89,2,0)</f>
        <v>NO</v>
      </c>
    </row>
    <row r="15137" spans="1:10" x14ac:dyDescent="0.25">
      <c r="A15137" s="4" t="str">
        <f t="shared" si="472"/>
        <v>46255-OXMP11-psa1</v>
      </c>
      <c r="B15137" s="16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 t="shared" si="473"/>
        <v>2026-08</v>
      </c>
      <c r="J15137" s="7" t="str">
        <f>VLOOKUP(C15137,'[1]T. Apoyo Sistema'!$B$1:$C$89,2,0)</f>
        <v>NO</v>
      </c>
    </row>
    <row r="15138" spans="1:10" x14ac:dyDescent="0.25">
      <c r="A15138" s="4" t="str">
        <f t="shared" si="472"/>
        <v>46255-OXMP12-gen1</v>
      </c>
      <c r="B15138" s="16">
        <v>46255</v>
      </c>
      <c r="C15138" s="10" t="s">
        <v>116</v>
      </c>
      <c r="D15138" s="10" t="s">
        <v>59</v>
      </c>
      <c r="E15138" s="10">
        <v>0</v>
      </c>
      <c r="F15138" s="12">
        <v>23.983333333333334</v>
      </c>
      <c r="G15138" s="12">
        <v>0</v>
      </c>
      <c r="H15138" s="12">
        <v>0</v>
      </c>
      <c r="I15138" s="4" t="str">
        <f t="shared" si="473"/>
        <v>2026-08</v>
      </c>
      <c r="J15138" s="7" t="str">
        <f>VLOOKUP(C15138,'[1]T. Apoyo Sistema'!$B$1:$C$89,2,0)</f>
        <v>NO</v>
      </c>
    </row>
    <row r="15139" spans="1:10" x14ac:dyDescent="0.25">
      <c r="A15139" s="4" t="str">
        <f t="shared" si="472"/>
        <v>46255-OXMP12-psa1</v>
      </c>
      <c r="B15139" s="16">
        <v>46255</v>
      </c>
      <c r="C15139" s="10" t="s">
        <v>116</v>
      </c>
      <c r="D15139" s="10" t="s">
        <v>60</v>
      </c>
      <c r="E15139" s="10">
        <v>0</v>
      </c>
      <c r="F15139" s="12">
        <v>0.91666666666666663</v>
      </c>
      <c r="G15139" s="12">
        <v>23.066666666666666</v>
      </c>
      <c r="H15139" s="12">
        <v>0</v>
      </c>
      <c r="I15139" s="4" t="str">
        <f t="shared" si="473"/>
        <v>2026-08</v>
      </c>
      <c r="J15139" s="7" t="str">
        <f>VLOOKUP(C15139,'[1]T. Apoyo Sistema'!$B$1:$C$89,2,0)</f>
        <v>NO</v>
      </c>
    </row>
    <row r="15140" spans="1:10" x14ac:dyDescent="0.25">
      <c r="A15140" s="4" t="str">
        <f t="shared" si="472"/>
        <v>46255-OXMP13-gen1</v>
      </c>
      <c r="B15140" s="16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 t="shared" si="473"/>
        <v>2026-08</v>
      </c>
      <c r="J15140" s="7" t="str">
        <f>VLOOKUP(C15140,'[1]T. Apoyo Sistema'!$B$1:$C$89,2,0)</f>
        <v>NO</v>
      </c>
    </row>
    <row r="15141" spans="1:10" x14ac:dyDescent="0.25">
      <c r="A15141" s="4" t="str">
        <f t="shared" si="472"/>
        <v>46255-OXMP13-psa1</v>
      </c>
      <c r="B15141" s="16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 t="shared" si="473"/>
        <v>2026-08</v>
      </c>
      <c r="J15141" s="7" t="str">
        <f>VLOOKUP(C15141,'[1]T. Apoyo Sistema'!$B$1:$C$89,2,0)</f>
        <v>NO</v>
      </c>
    </row>
    <row r="15142" spans="1:10" x14ac:dyDescent="0.25">
      <c r="A15142" s="4" t="str">
        <f t="shared" si="472"/>
        <v>46255-OXMP14-gen1</v>
      </c>
      <c r="B15142" s="16">
        <v>46255</v>
      </c>
      <c r="C15142" s="10" t="s">
        <v>61</v>
      </c>
      <c r="D15142" s="10" t="s">
        <v>59</v>
      </c>
      <c r="E15142" s="10">
        <v>0</v>
      </c>
      <c r="F15142" s="12">
        <v>4.8666666666666663</v>
      </c>
      <c r="G15142" s="12">
        <v>0</v>
      </c>
      <c r="H15142" s="12">
        <v>0</v>
      </c>
      <c r="I15142" s="4" t="str">
        <f t="shared" si="473"/>
        <v>2026-08</v>
      </c>
      <c r="J15142" s="7" t="str">
        <f>VLOOKUP(C15142,'[1]T. Apoyo Sistema'!$B$1:$C$89,2,0)</f>
        <v>NO</v>
      </c>
    </row>
    <row r="15143" spans="1:10" x14ac:dyDescent="0.25">
      <c r="A15143" s="4" t="str">
        <f t="shared" si="472"/>
        <v>46255-OXMP14-psa1</v>
      </c>
      <c r="B15143" s="16">
        <v>46255</v>
      </c>
      <c r="C15143" s="10" t="s">
        <v>61</v>
      </c>
      <c r="D15143" s="10" t="s">
        <v>60</v>
      </c>
      <c r="E15143" s="10">
        <v>0</v>
      </c>
      <c r="F15143" s="12">
        <v>4.8666666666666663</v>
      </c>
      <c r="G15143" s="12">
        <v>0</v>
      </c>
      <c r="H15143" s="12">
        <v>0</v>
      </c>
      <c r="I15143" s="4" t="str">
        <f t="shared" si="473"/>
        <v>2026-08</v>
      </c>
      <c r="J15143" s="7" t="str">
        <f>VLOOKUP(C15143,'[1]T. Apoyo Sistema'!$B$1:$C$89,2,0)</f>
        <v>NO</v>
      </c>
    </row>
    <row r="15144" spans="1:10" x14ac:dyDescent="0.25">
      <c r="A15144" s="4" t="str">
        <f t="shared" si="472"/>
        <v>46255-OXMP15-gen1</v>
      </c>
      <c r="B15144" s="16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 t="shared" si="473"/>
        <v>2026-08</v>
      </c>
      <c r="J15144" s="7" t="str">
        <f>VLOOKUP(C15144,'[1]T. Apoyo Sistema'!$B$1:$C$89,2,0)</f>
        <v>NO</v>
      </c>
    </row>
    <row r="15145" spans="1:10" x14ac:dyDescent="0.25">
      <c r="A15145" s="4" t="str">
        <f t="shared" si="472"/>
        <v>46255-OXMP15-psa1</v>
      </c>
      <c r="B15145" s="16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 t="shared" si="473"/>
        <v>2026-08</v>
      </c>
      <c r="J15145" s="7" t="str">
        <f>VLOOKUP(C15145,'[1]T. Apoyo Sistema'!$B$1:$C$89,2,0)</f>
        <v>NO</v>
      </c>
    </row>
    <row r="15146" spans="1:10" x14ac:dyDescent="0.25">
      <c r="A15146" s="4" t="str">
        <f t="shared" si="472"/>
        <v>46255-OXMP16-gen1</v>
      </c>
      <c r="B15146" s="16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 t="shared" si="473"/>
        <v>2026-08</v>
      </c>
      <c r="J15146" s="7" t="str">
        <f>VLOOKUP(C15146,'[1]T. Apoyo Sistema'!$B$1:$C$89,2,0)</f>
        <v>NO</v>
      </c>
    </row>
    <row r="15147" spans="1:10" x14ac:dyDescent="0.25">
      <c r="A15147" s="4" t="str">
        <f t="shared" si="472"/>
        <v>46255-OXMP16-psa1</v>
      </c>
      <c r="B15147" s="16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 t="shared" si="473"/>
        <v>2026-08</v>
      </c>
      <c r="J15147" s="7" t="str">
        <f>VLOOKUP(C15147,'[1]T. Apoyo Sistema'!$B$1:$C$89,2,0)</f>
        <v>NO</v>
      </c>
    </row>
    <row r="15148" spans="1:10" x14ac:dyDescent="0.25">
      <c r="A15148" s="4" t="str">
        <f t="shared" si="472"/>
        <v>46255-OXMPN2-gen1</v>
      </c>
      <c r="B15148" s="16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 t="shared" si="473"/>
        <v>2026-08</v>
      </c>
      <c r="J15148" s="7" t="str">
        <f>VLOOKUP(C15148,'[1]T. Apoyo Sistema'!$B$1:$C$89,2,0)</f>
        <v>NO</v>
      </c>
    </row>
    <row r="15149" spans="1:10" x14ac:dyDescent="0.25">
      <c r="A15149" s="4" t="str">
        <f t="shared" si="472"/>
        <v>46255-OXMPN2-psa1</v>
      </c>
      <c r="B15149" s="16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 t="shared" si="473"/>
        <v>2026-08</v>
      </c>
      <c r="J15149" s="7" t="str">
        <f>VLOOKUP(C15149,'[1]T. Apoyo Sistema'!$B$1:$C$89,2,0)</f>
        <v>NO</v>
      </c>
    </row>
    <row r="15150" spans="1:10" x14ac:dyDescent="0.25">
      <c r="A15150" s="4" t="str">
        <f t="shared" si="472"/>
        <v>46255-OXMPN4-gen1</v>
      </c>
      <c r="B15150" s="16">
        <v>46255</v>
      </c>
      <c r="C15150" s="10" t="s">
        <v>63</v>
      </c>
      <c r="D15150" s="10" t="s">
        <v>59</v>
      </c>
      <c r="E15150" s="10">
        <v>0</v>
      </c>
      <c r="F15150" s="12">
        <v>23.983333333333334</v>
      </c>
      <c r="G15150" s="12">
        <v>0</v>
      </c>
      <c r="H15150" s="12">
        <v>0</v>
      </c>
      <c r="I15150" s="4" t="str">
        <f t="shared" si="473"/>
        <v>2026-08</v>
      </c>
      <c r="J15150" s="7" t="str">
        <f>VLOOKUP(C15150,'[1]T. Apoyo Sistema'!$B$1:$C$89,2,0)</f>
        <v>NO</v>
      </c>
    </row>
    <row r="15151" spans="1:10" x14ac:dyDescent="0.25">
      <c r="A15151" s="4" t="str">
        <f t="shared" si="472"/>
        <v>46255-OXMPN4-psa1</v>
      </c>
      <c r="B15151" s="16">
        <v>46255</v>
      </c>
      <c r="C15151" s="10" t="s">
        <v>63</v>
      </c>
      <c r="D15151" s="10" t="s">
        <v>60</v>
      </c>
      <c r="E15151" s="10">
        <v>0</v>
      </c>
      <c r="F15151" s="12">
        <v>23.983333333333334</v>
      </c>
      <c r="G15151" s="12">
        <v>0</v>
      </c>
      <c r="H15151" s="12">
        <v>0</v>
      </c>
      <c r="I15151" s="4" t="str">
        <f t="shared" si="473"/>
        <v>2026-08</v>
      </c>
      <c r="J15151" s="7" t="str">
        <f>VLOOKUP(C15151,'[1]T. Apoyo Sistema'!$B$1:$C$89,2,0)</f>
        <v>NO</v>
      </c>
    </row>
    <row r="15152" spans="1:10" x14ac:dyDescent="0.25">
      <c r="A15152" s="4" t="str">
        <f t="shared" si="472"/>
        <v>46255-OXMPN5-gen1</v>
      </c>
      <c r="B15152" s="16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 t="shared" si="473"/>
        <v>2026-08</v>
      </c>
      <c r="J15152" s="7" t="str">
        <f>VLOOKUP(C15152,'[1]T. Apoyo Sistema'!$B$1:$C$89,2,0)</f>
        <v>NO</v>
      </c>
    </row>
    <row r="15153" spans="1:10" x14ac:dyDescent="0.25">
      <c r="A15153" s="4" t="str">
        <f t="shared" si="472"/>
        <v>46255-OXMPN5-psa1</v>
      </c>
      <c r="B15153" s="16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 t="shared" si="473"/>
        <v>2026-08</v>
      </c>
      <c r="J15153" s="7" t="str">
        <f>VLOOKUP(C15153,'[1]T. Apoyo Sistema'!$B$1:$C$89,2,0)</f>
        <v>NO</v>
      </c>
    </row>
    <row r="15154" spans="1:10" x14ac:dyDescent="0.25">
      <c r="A15154" s="4" t="str">
        <f t="shared" si="472"/>
        <v>46255-OXMPN7-gen1</v>
      </c>
      <c r="B15154" s="16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 t="shared" si="473"/>
        <v>2026-08</v>
      </c>
      <c r="J15154" s="7" t="str">
        <f>VLOOKUP(C15154,'[1]T. Apoyo Sistema'!$B$1:$C$89,2,0)</f>
        <v>NO</v>
      </c>
    </row>
    <row r="15155" spans="1:10" x14ac:dyDescent="0.25">
      <c r="A15155" s="4" t="str">
        <f t="shared" si="472"/>
        <v>46255-OXMPN7-psa1</v>
      </c>
      <c r="B15155" s="16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 t="shared" si="473"/>
        <v>2026-08</v>
      </c>
      <c r="J15155" s="7" t="str">
        <f>VLOOKUP(C15155,'[1]T. Apoyo Sistema'!$B$1:$C$89,2,0)</f>
        <v>NO</v>
      </c>
    </row>
    <row r="15156" spans="1:10" x14ac:dyDescent="0.25">
      <c r="A15156" s="4" t="str">
        <f t="shared" si="472"/>
        <v>46255-OXMPN8-gen1</v>
      </c>
      <c r="B15156" s="16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 t="shared" si="473"/>
        <v>2026-08</v>
      </c>
      <c r="J15156" s="7" t="str">
        <f>VLOOKUP(C15156,'[1]T. Apoyo Sistema'!$B$1:$C$89,2,0)</f>
        <v>NO</v>
      </c>
    </row>
    <row r="15157" spans="1:10" x14ac:dyDescent="0.25">
      <c r="A15157" s="4" t="str">
        <f t="shared" si="472"/>
        <v>46255-OXMPN8-psa1</v>
      </c>
      <c r="B15157" s="16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 t="shared" si="473"/>
        <v>2026-08</v>
      </c>
      <c r="J15157" s="7" t="str">
        <f>VLOOKUP(C15157,'[1]T. Apoyo Sistema'!$B$1:$C$89,2,0)</f>
        <v>NO</v>
      </c>
    </row>
    <row r="15158" spans="1:10" x14ac:dyDescent="0.25">
      <c r="A15158" s="4" t="str">
        <f t="shared" si="472"/>
        <v>46255-OXMPN9-gen1</v>
      </c>
      <c r="B15158" s="16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 t="shared" si="473"/>
        <v>2026-08</v>
      </c>
      <c r="J15158" s="7" t="str">
        <f>VLOOKUP(C15158,'[1]T. Apoyo Sistema'!$B$1:$C$89,2,0)</f>
        <v>NO</v>
      </c>
    </row>
    <row r="15159" spans="1:10" x14ac:dyDescent="0.25">
      <c r="A15159" s="4" t="str">
        <f t="shared" si="472"/>
        <v>46255-OXMPN9-psa1</v>
      </c>
      <c r="B15159" s="16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 t="shared" si="473"/>
        <v>2026-08</v>
      </c>
      <c r="J15159" s="7" t="str">
        <f>VLOOKUP(C15159,'[1]T. Apoyo Sistema'!$B$1:$C$89,2,0)</f>
        <v>NO</v>
      </c>
    </row>
    <row r="15160" spans="1:10" x14ac:dyDescent="0.25">
      <c r="A15160" s="4" t="str">
        <f t="shared" si="472"/>
        <v>46255-POX10-bbd1</v>
      </c>
      <c r="B15160" s="16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 t="shared" si="473"/>
        <v>2026-08</v>
      </c>
      <c r="J15160" s="7" t="str">
        <f>VLOOKUP(C15160,'[1]T. Apoyo Sistema'!$B$1:$C$89,2,0)</f>
        <v>SI</v>
      </c>
    </row>
    <row r="15161" spans="1:10" x14ac:dyDescent="0.25">
      <c r="A15161" s="4" t="str">
        <f t="shared" si="472"/>
        <v>46255-POX10-bbd2</v>
      </c>
      <c r="B15161" s="16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 t="shared" si="473"/>
        <v>2026-08</v>
      </c>
      <c r="J15161" s="7" t="str">
        <f>VLOOKUP(C15161,'[1]T. Apoyo Sistema'!$B$1:$C$89,2,0)</f>
        <v>SI</v>
      </c>
    </row>
    <row r="15162" spans="1:10" x14ac:dyDescent="0.25">
      <c r="A15162" s="4" t="str">
        <f t="shared" si="472"/>
        <v>46255-POX10-com1</v>
      </c>
      <c r="B15162" s="16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 t="shared" si="473"/>
        <v>2026-08</v>
      </c>
      <c r="J15162" s="7" t="str">
        <f>VLOOKUP(C15162,'[1]T. Apoyo Sistema'!$B$1:$C$89,2,0)</f>
        <v>SI</v>
      </c>
    </row>
    <row r="15163" spans="1:10" x14ac:dyDescent="0.25">
      <c r="A15163" s="4" t="str">
        <f t="shared" si="472"/>
        <v>46255-POX10-com2</v>
      </c>
      <c r="B15163" s="16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 t="shared" si="473"/>
        <v>2026-08</v>
      </c>
      <c r="J15163" s="7" t="str">
        <f>VLOOKUP(C15163,'[1]T. Apoyo Sistema'!$B$1:$C$89,2,0)</f>
        <v>SI</v>
      </c>
    </row>
    <row r="15164" spans="1:10" x14ac:dyDescent="0.25">
      <c r="A15164" s="4" t="str">
        <f t="shared" si="472"/>
        <v>46255-POX10-com3</v>
      </c>
      <c r="B15164" s="16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 t="shared" si="473"/>
        <v>2026-08</v>
      </c>
      <c r="J15164" s="7" t="str">
        <f>VLOOKUP(C15164,'[1]T. Apoyo Sistema'!$B$1:$C$89,2,0)</f>
        <v>SI</v>
      </c>
    </row>
    <row r="15165" spans="1:10" x14ac:dyDescent="0.25">
      <c r="A15165" s="4" t="str">
        <f t="shared" si="472"/>
        <v>46255-POX10-com4</v>
      </c>
      <c r="B15165" s="16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 t="shared" si="473"/>
        <v>2026-08</v>
      </c>
      <c r="J15165" s="7" t="str">
        <f>VLOOKUP(C15165,'[1]T. Apoyo Sistema'!$B$1:$C$89,2,0)</f>
        <v>SI</v>
      </c>
    </row>
    <row r="15166" spans="1:10" x14ac:dyDescent="0.25">
      <c r="A15166" s="4" t="str">
        <f t="shared" si="472"/>
        <v>46255-POX10-gen1</v>
      </c>
      <c r="B15166" s="16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 t="shared" si="473"/>
        <v>2026-08</v>
      </c>
      <c r="J15166" s="7" t="str">
        <f>VLOOKUP(C15166,'[1]T. Apoyo Sistema'!$B$1:$C$89,2,0)</f>
        <v>SI</v>
      </c>
    </row>
    <row r="15167" spans="1:10" x14ac:dyDescent="0.25">
      <c r="A15167" s="4" t="str">
        <f t="shared" si="472"/>
        <v>46255-POX10-gen2</v>
      </c>
      <c r="B15167" s="16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 t="shared" si="473"/>
        <v>2026-08</v>
      </c>
      <c r="J15167" s="7" t="str">
        <f>VLOOKUP(C15167,'[1]T. Apoyo Sistema'!$B$1:$C$89,2,0)</f>
        <v>SI</v>
      </c>
    </row>
    <row r="15168" spans="1:10" x14ac:dyDescent="0.25">
      <c r="A15168" s="4" t="str">
        <f t="shared" si="472"/>
        <v>46255-POX10-psa1</v>
      </c>
      <c r="B15168" s="16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 t="shared" si="473"/>
        <v>2026-08</v>
      </c>
      <c r="J15168" s="7" t="str">
        <f>VLOOKUP(C15168,'[1]T. Apoyo Sistema'!$B$1:$C$89,2,0)</f>
        <v>SI</v>
      </c>
    </row>
    <row r="15169" spans="1:10" x14ac:dyDescent="0.25">
      <c r="A15169" s="4" t="str">
        <f t="shared" si="472"/>
        <v>46255-POX10-psa2</v>
      </c>
      <c r="B15169" s="16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 t="shared" si="473"/>
        <v>2026-08</v>
      </c>
      <c r="J15169" s="7" t="str">
        <f>VLOOKUP(C15169,'[1]T. Apoyo Sistema'!$B$1:$C$89,2,0)</f>
        <v>SI</v>
      </c>
    </row>
    <row r="15170" spans="1:10" x14ac:dyDescent="0.25">
      <c r="A15170" s="4" t="str">
        <f t="shared" ref="A15170:A15233" si="474">CONCATENATE(B15170,"-",C15170,"-",D15170)</f>
        <v>46255-POX10-psa3</v>
      </c>
      <c r="B15170" s="16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 t="shared" ref="I15170:I15233" si="475">TEXT(B15170,"yyyy-mm")</f>
        <v>2026-08</v>
      </c>
      <c r="J15170" s="7" t="str">
        <f>VLOOKUP(C15170,'[1]T. Apoyo Sistema'!$B$1:$C$89,2,0)</f>
        <v>SI</v>
      </c>
    </row>
    <row r="15171" spans="1:10" x14ac:dyDescent="0.25">
      <c r="A15171" s="4" t="str">
        <f t="shared" si="474"/>
        <v>46255-POX10-psa4</v>
      </c>
      <c r="B15171" s="16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 t="shared" si="475"/>
        <v>2026-08</v>
      </c>
      <c r="J15171" s="7" t="str">
        <f>VLOOKUP(C15171,'[1]T. Apoyo Sistema'!$B$1:$C$89,2,0)</f>
        <v>SI</v>
      </c>
    </row>
    <row r="15172" spans="1:10" x14ac:dyDescent="0.25">
      <c r="A15172" s="4" t="str">
        <f t="shared" si="474"/>
        <v>46255-POX10-sec1</v>
      </c>
      <c r="B15172" s="16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 t="shared" si="475"/>
        <v>2026-08</v>
      </c>
      <c r="J15172" s="7" t="str">
        <f>VLOOKUP(C15172,'[1]T. Apoyo Sistema'!$B$1:$C$89,2,0)</f>
        <v>SI</v>
      </c>
    </row>
    <row r="15173" spans="1:10" x14ac:dyDescent="0.25">
      <c r="A15173" s="4" t="str">
        <f t="shared" si="474"/>
        <v>46255-POX10-sec2</v>
      </c>
      <c r="B15173" s="16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 t="shared" si="475"/>
        <v>2026-08</v>
      </c>
      <c r="J15173" s="7" t="str">
        <f>VLOOKUP(C15173,'[1]T. Apoyo Sistema'!$B$1:$C$89,2,0)</f>
        <v>SI</v>
      </c>
    </row>
    <row r="15174" spans="1:10" x14ac:dyDescent="0.25">
      <c r="A15174" s="4" t="str">
        <f t="shared" si="474"/>
        <v>46255-POX11-bbd1</v>
      </c>
      <c r="B15174" s="16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 t="shared" si="475"/>
        <v>2026-08</v>
      </c>
      <c r="J15174" s="7" t="str">
        <f>VLOOKUP(C15174,'[1]T. Apoyo Sistema'!$B$1:$C$89,2,0)</f>
        <v>SI</v>
      </c>
    </row>
    <row r="15175" spans="1:10" x14ac:dyDescent="0.25">
      <c r="A15175" s="4" t="str">
        <f t="shared" si="474"/>
        <v>46255-POX11-bbd2</v>
      </c>
      <c r="B15175" s="16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 t="shared" si="475"/>
        <v>2026-08</v>
      </c>
      <c r="J15175" s="7" t="str">
        <f>VLOOKUP(C15175,'[1]T. Apoyo Sistema'!$B$1:$C$89,2,0)</f>
        <v>SI</v>
      </c>
    </row>
    <row r="15176" spans="1:10" x14ac:dyDescent="0.25">
      <c r="A15176" s="4" t="str">
        <f t="shared" si="474"/>
        <v>46255-POX11-com1</v>
      </c>
      <c r="B15176" s="16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 t="shared" si="475"/>
        <v>2026-08</v>
      </c>
      <c r="J15176" s="7" t="str">
        <f>VLOOKUP(C15176,'[1]T. Apoyo Sistema'!$B$1:$C$89,2,0)</f>
        <v>SI</v>
      </c>
    </row>
    <row r="15177" spans="1:10" x14ac:dyDescent="0.25">
      <c r="A15177" s="4" t="str">
        <f t="shared" si="474"/>
        <v>46255-POX11-com2</v>
      </c>
      <c r="B15177" s="16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 t="shared" si="475"/>
        <v>2026-08</v>
      </c>
      <c r="J15177" s="7" t="str">
        <f>VLOOKUP(C15177,'[1]T. Apoyo Sistema'!$B$1:$C$89,2,0)</f>
        <v>SI</v>
      </c>
    </row>
    <row r="15178" spans="1:10" x14ac:dyDescent="0.25">
      <c r="A15178" s="4" t="str">
        <f t="shared" si="474"/>
        <v>46255-POX11-com3</v>
      </c>
      <c r="B15178" s="16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 t="shared" si="475"/>
        <v>2026-08</v>
      </c>
      <c r="J15178" s="7" t="str">
        <f>VLOOKUP(C15178,'[1]T. Apoyo Sistema'!$B$1:$C$89,2,0)</f>
        <v>SI</v>
      </c>
    </row>
    <row r="15179" spans="1:10" x14ac:dyDescent="0.25">
      <c r="A15179" s="4" t="str">
        <f t="shared" si="474"/>
        <v>46255-POX11-com4</v>
      </c>
      <c r="B15179" s="16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 t="shared" si="475"/>
        <v>2026-08</v>
      </c>
      <c r="J15179" s="7" t="str">
        <f>VLOOKUP(C15179,'[1]T. Apoyo Sistema'!$B$1:$C$89,2,0)</f>
        <v>SI</v>
      </c>
    </row>
    <row r="15180" spans="1:10" x14ac:dyDescent="0.25">
      <c r="A15180" s="4" t="str">
        <f t="shared" si="474"/>
        <v>46255-POX11-gen1</v>
      </c>
      <c r="B15180" s="16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 t="shared" si="475"/>
        <v>2026-08</v>
      </c>
      <c r="J15180" s="7" t="str">
        <f>VLOOKUP(C15180,'[1]T. Apoyo Sistema'!$B$1:$C$89,2,0)</f>
        <v>SI</v>
      </c>
    </row>
    <row r="15181" spans="1:10" x14ac:dyDescent="0.25">
      <c r="A15181" s="4" t="str">
        <f t="shared" si="474"/>
        <v>46255-POX11-gen2</v>
      </c>
      <c r="B15181" s="16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 t="shared" si="475"/>
        <v>2026-08</v>
      </c>
      <c r="J15181" s="7" t="str">
        <f>VLOOKUP(C15181,'[1]T. Apoyo Sistema'!$B$1:$C$89,2,0)</f>
        <v>SI</v>
      </c>
    </row>
    <row r="15182" spans="1:10" x14ac:dyDescent="0.25">
      <c r="A15182" s="4" t="str">
        <f t="shared" si="474"/>
        <v>46255-POX11-psa1</v>
      </c>
      <c r="B15182" s="16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 t="shared" si="475"/>
        <v>2026-08</v>
      </c>
      <c r="J15182" s="7" t="str">
        <f>VLOOKUP(C15182,'[1]T. Apoyo Sistema'!$B$1:$C$89,2,0)</f>
        <v>SI</v>
      </c>
    </row>
    <row r="15183" spans="1:10" x14ac:dyDescent="0.25">
      <c r="A15183" s="4" t="str">
        <f t="shared" si="474"/>
        <v>46255-POX11-psa2</v>
      </c>
      <c r="B15183" s="16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 t="shared" si="475"/>
        <v>2026-08</v>
      </c>
      <c r="J15183" s="7" t="str">
        <f>VLOOKUP(C15183,'[1]T. Apoyo Sistema'!$B$1:$C$89,2,0)</f>
        <v>SI</v>
      </c>
    </row>
    <row r="15184" spans="1:10" x14ac:dyDescent="0.25">
      <c r="A15184" s="4" t="str">
        <f t="shared" si="474"/>
        <v>46255-POX11-psa3</v>
      </c>
      <c r="B15184" s="16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 t="shared" si="475"/>
        <v>2026-08</v>
      </c>
      <c r="J15184" s="7" t="str">
        <f>VLOOKUP(C15184,'[1]T. Apoyo Sistema'!$B$1:$C$89,2,0)</f>
        <v>SI</v>
      </c>
    </row>
    <row r="15185" spans="1:10" x14ac:dyDescent="0.25">
      <c r="A15185" s="4" t="str">
        <f t="shared" si="474"/>
        <v>46255-POX11-psa4</v>
      </c>
      <c r="B15185" s="16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 t="shared" si="475"/>
        <v>2026-08</v>
      </c>
      <c r="J15185" s="7" t="str">
        <f>VLOOKUP(C15185,'[1]T. Apoyo Sistema'!$B$1:$C$89,2,0)</f>
        <v>SI</v>
      </c>
    </row>
    <row r="15186" spans="1:10" x14ac:dyDescent="0.25">
      <c r="A15186" s="4" t="str">
        <f t="shared" si="474"/>
        <v>46255-POX11-sec1</v>
      </c>
      <c r="B15186" s="16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 t="shared" si="475"/>
        <v>2026-08</v>
      </c>
      <c r="J15186" s="7" t="str">
        <f>VLOOKUP(C15186,'[1]T. Apoyo Sistema'!$B$1:$C$89,2,0)</f>
        <v>SI</v>
      </c>
    </row>
    <row r="15187" spans="1:10" x14ac:dyDescent="0.25">
      <c r="A15187" s="4" t="str">
        <f t="shared" si="474"/>
        <v>46255-POX11-sec2</v>
      </c>
      <c r="B15187" s="16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 t="shared" si="475"/>
        <v>2026-08</v>
      </c>
      <c r="J15187" s="7" t="str">
        <f>VLOOKUP(C15187,'[1]T. Apoyo Sistema'!$B$1:$C$89,2,0)</f>
        <v>SI</v>
      </c>
    </row>
    <row r="15188" spans="1:10" x14ac:dyDescent="0.25">
      <c r="A15188" s="4" t="str">
        <f t="shared" si="474"/>
        <v>46255-POX16-bbd1</v>
      </c>
      <c r="B15188" s="16">
        <v>46255</v>
      </c>
      <c r="C15188" s="10" t="s">
        <v>82</v>
      </c>
      <c r="D15188" s="10" t="s">
        <v>69</v>
      </c>
      <c r="E15188" s="10">
        <v>0</v>
      </c>
      <c r="F15188" s="12">
        <v>0</v>
      </c>
      <c r="G15188" s="12">
        <v>11.55</v>
      </c>
      <c r="H15188" s="12">
        <v>0</v>
      </c>
      <c r="I15188" s="4" t="str">
        <f t="shared" si="475"/>
        <v>2026-08</v>
      </c>
      <c r="J15188" s="7" t="str">
        <f>VLOOKUP(C15188,'[1]T. Apoyo Sistema'!$B$1:$C$89,2,0)</f>
        <v>NO</v>
      </c>
    </row>
    <row r="15189" spans="1:10" x14ac:dyDescent="0.25">
      <c r="A15189" s="4" t="str">
        <f t="shared" si="474"/>
        <v>46255-POX16-bbd2</v>
      </c>
      <c r="B15189" s="16">
        <v>46255</v>
      </c>
      <c r="C15189" s="10" t="s">
        <v>82</v>
      </c>
      <c r="D15189" s="10" t="s">
        <v>70</v>
      </c>
      <c r="E15189" s="10">
        <v>0</v>
      </c>
      <c r="F15189" s="12">
        <v>0</v>
      </c>
      <c r="G15189" s="12">
        <v>11.55</v>
      </c>
      <c r="H15189" s="12">
        <v>0</v>
      </c>
      <c r="I15189" s="4" t="str">
        <f t="shared" si="475"/>
        <v>2026-08</v>
      </c>
      <c r="J15189" s="7" t="str">
        <f>VLOOKUP(C15189,'[1]T. Apoyo Sistema'!$B$1:$C$89,2,0)</f>
        <v>NO</v>
      </c>
    </row>
    <row r="15190" spans="1:10" x14ac:dyDescent="0.25">
      <c r="A15190" s="4" t="str">
        <f t="shared" si="474"/>
        <v>46255-POX16-com1</v>
      </c>
      <c r="B15190" s="16">
        <v>46255</v>
      </c>
      <c r="C15190" s="10" t="s">
        <v>82</v>
      </c>
      <c r="D15190" s="10" t="s">
        <v>71</v>
      </c>
      <c r="E15190" s="10">
        <v>0</v>
      </c>
      <c r="F15190" s="12">
        <v>0</v>
      </c>
      <c r="G15190" s="12">
        <v>11.55</v>
      </c>
      <c r="H15190" s="12">
        <v>0</v>
      </c>
      <c r="I15190" s="4" t="str">
        <f t="shared" si="475"/>
        <v>2026-08</v>
      </c>
      <c r="J15190" s="7" t="str">
        <f>VLOOKUP(C15190,'[1]T. Apoyo Sistema'!$B$1:$C$89,2,0)</f>
        <v>NO</v>
      </c>
    </row>
    <row r="15191" spans="1:10" x14ac:dyDescent="0.25">
      <c r="A15191" s="4" t="str">
        <f t="shared" si="474"/>
        <v>46255-POX16-com2</v>
      </c>
      <c r="B15191" s="16">
        <v>46255</v>
      </c>
      <c r="C15191" s="10" t="s">
        <v>82</v>
      </c>
      <c r="D15191" s="10" t="s">
        <v>72</v>
      </c>
      <c r="E15191" s="10">
        <v>0</v>
      </c>
      <c r="F15191" s="12">
        <v>0</v>
      </c>
      <c r="G15191" s="12">
        <v>11.55</v>
      </c>
      <c r="H15191" s="12">
        <v>0</v>
      </c>
      <c r="I15191" s="4" t="str">
        <f t="shared" si="475"/>
        <v>2026-08</v>
      </c>
      <c r="J15191" s="7" t="str">
        <f>VLOOKUP(C15191,'[1]T. Apoyo Sistema'!$B$1:$C$89,2,0)</f>
        <v>NO</v>
      </c>
    </row>
    <row r="15192" spans="1:10" x14ac:dyDescent="0.25">
      <c r="A15192" s="4" t="str">
        <f t="shared" si="474"/>
        <v>46255-POX16-com3</v>
      </c>
      <c r="B15192" s="16">
        <v>46255</v>
      </c>
      <c r="C15192" s="10" t="s">
        <v>82</v>
      </c>
      <c r="D15192" s="10" t="s">
        <v>77</v>
      </c>
      <c r="E15192" s="10">
        <v>0</v>
      </c>
      <c r="F15192" s="12">
        <v>0</v>
      </c>
      <c r="G15192" s="12">
        <v>11.55</v>
      </c>
      <c r="H15192" s="12">
        <v>0</v>
      </c>
      <c r="I15192" s="4" t="str">
        <f t="shared" si="475"/>
        <v>2026-08</v>
      </c>
      <c r="J15192" s="7" t="str">
        <f>VLOOKUP(C15192,'[1]T. Apoyo Sistema'!$B$1:$C$89,2,0)</f>
        <v>NO</v>
      </c>
    </row>
    <row r="15193" spans="1:10" x14ac:dyDescent="0.25">
      <c r="A15193" s="4" t="str">
        <f t="shared" si="474"/>
        <v>46255-POX16-com4</v>
      </c>
      <c r="B15193" s="16">
        <v>46255</v>
      </c>
      <c r="C15193" s="10" t="s">
        <v>82</v>
      </c>
      <c r="D15193" s="10" t="s">
        <v>78</v>
      </c>
      <c r="E15193" s="10">
        <v>0</v>
      </c>
      <c r="F15193" s="12">
        <v>0</v>
      </c>
      <c r="G15193" s="12">
        <v>11.55</v>
      </c>
      <c r="H15193" s="12">
        <v>0</v>
      </c>
      <c r="I15193" s="4" t="str">
        <f t="shared" si="475"/>
        <v>2026-08</v>
      </c>
      <c r="J15193" s="7" t="str">
        <f>VLOOKUP(C15193,'[1]T. Apoyo Sistema'!$B$1:$C$89,2,0)</f>
        <v>NO</v>
      </c>
    </row>
    <row r="15194" spans="1:10" x14ac:dyDescent="0.25">
      <c r="A15194" s="4" t="str">
        <f t="shared" si="474"/>
        <v>46255-POX16-gen1</v>
      </c>
      <c r="B15194" s="16">
        <v>46255</v>
      </c>
      <c r="C15194" s="10" t="s">
        <v>82</v>
      </c>
      <c r="D15194" s="10" t="s">
        <v>59</v>
      </c>
      <c r="E15194" s="10">
        <v>0</v>
      </c>
      <c r="F15194" s="12">
        <v>0.18333333333333332</v>
      </c>
      <c r="G15194" s="12">
        <v>11.366666666666667</v>
      </c>
      <c r="H15194" s="12">
        <v>0</v>
      </c>
      <c r="I15194" s="4" t="str">
        <f t="shared" si="475"/>
        <v>2026-08</v>
      </c>
      <c r="J15194" s="7" t="str">
        <f>VLOOKUP(C15194,'[1]T. Apoyo Sistema'!$B$1:$C$89,2,0)</f>
        <v>NO</v>
      </c>
    </row>
    <row r="15195" spans="1:10" x14ac:dyDescent="0.25">
      <c r="A15195" s="4" t="str">
        <f t="shared" si="474"/>
        <v>46255-POX16-gen2</v>
      </c>
      <c r="B15195" s="16">
        <v>46255</v>
      </c>
      <c r="C15195" s="10" t="s">
        <v>82</v>
      </c>
      <c r="D15195" s="10" t="s">
        <v>73</v>
      </c>
      <c r="E15195" s="10">
        <v>0</v>
      </c>
      <c r="F15195" s="12">
        <v>0</v>
      </c>
      <c r="G15195" s="12">
        <v>11.55</v>
      </c>
      <c r="H15195" s="12">
        <v>0</v>
      </c>
      <c r="I15195" s="4" t="str">
        <f t="shared" si="475"/>
        <v>2026-08</v>
      </c>
      <c r="J15195" s="7" t="str">
        <f>VLOOKUP(C15195,'[1]T. Apoyo Sistema'!$B$1:$C$89,2,0)</f>
        <v>NO</v>
      </c>
    </row>
    <row r="15196" spans="1:10" x14ac:dyDescent="0.25">
      <c r="A15196" s="4" t="str">
        <f t="shared" si="474"/>
        <v>46255-POX16-psa1</v>
      </c>
      <c r="B15196" s="16">
        <v>46255</v>
      </c>
      <c r="C15196" s="10" t="s">
        <v>82</v>
      </c>
      <c r="D15196" s="10" t="s">
        <v>60</v>
      </c>
      <c r="E15196" s="10">
        <v>0</v>
      </c>
      <c r="F15196" s="12">
        <v>0</v>
      </c>
      <c r="G15196" s="12">
        <v>11.55</v>
      </c>
      <c r="H15196" s="12">
        <v>0</v>
      </c>
      <c r="I15196" s="4" t="str">
        <f t="shared" si="475"/>
        <v>2026-08</v>
      </c>
      <c r="J15196" s="7" t="str">
        <f>VLOOKUP(C15196,'[1]T. Apoyo Sistema'!$B$1:$C$89,2,0)</f>
        <v>NO</v>
      </c>
    </row>
    <row r="15197" spans="1:10" x14ac:dyDescent="0.25">
      <c r="A15197" s="4" t="str">
        <f t="shared" si="474"/>
        <v>46255-POX16-psa2</v>
      </c>
      <c r="B15197" s="16">
        <v>46255</v>
      </c>
      <c r="C15197" s="10" t="s">
        <v>82</v>
      </c>
      <c r="D15197" s="10" t="s">
        <v>74</v>
      </c>
      <c r="E15197" s="10">
        <v>0</v>
      </c>
      <c r="F15197" s="12">
        <v>0</v>
      </c>
      <c r="G15197" s="12">
        <v>11.55</v>
      </c>
      <c r="H15197" s="12">
        <v>0</v>
      </c>
      <c r="I15197" s="4" t="str">
        <f t="shared" si="475"/>
        <v>2026-08</v>
      </c>
      <c r="J15197" s="7" t="str">
        <f>VLOOKUP(C15197,'[1]T. Apoyo Sistema'!$B$1:$C$89,2,0)</f>
        <v>NO</v>
      </c>
    </row>
    <row r="15198" spans="1:10" x14ac:dyDescent="0.25">
      <c r="A15198" s="4" t="str">
        <f t="shared" si="474"/>
        <v>46255-POX16-psa3</v>
      </c>
      <c r="B15198" s="16">
        <v>46255</v>
      </c>
      <c r="C15198" s="10" t="s">
        <v>82</v>
      </c>
      <c r="D15198" s="10" t="s">
        <v>79</v>
      </c>
      <c r="E15198" s="10">
        <v>0</v>
      </c>
      <c r="F15198" s="12">
        <v>0</v>
      </c>
      <c r="G15198" s="12">
        <v>11.55</v>
      </c>
      <c r="H15198" s="12">
        <v>0</v>
      </c>
      <c r="I15198" s="4" t="str">
        <f t="shared" si="475"/>
        <v>2026-08</v>
      </c>
      <c r="J15198" s="7" t="str">
        <f>VLOOKUP(C15198,'[1]T. Apoyo Sistema'!$B$1:$C$89,2,0)</f>
        <v>NO</v>
      </c>
    </row>
    <row r="15199" spans="1:10" x14ac:dyDescent="0.25">
      <c r="A15199" s="4" t="str">
        <f t="shared" si="474"/>
        <v>46255-POX16-psa4</v>
      </c>
      <c r="B15199" s="16">
        <v>46255</v>
      </c>
      <c r="C15199" s="10" t="s">
        <v>82</v>
      </c>
      <c r="D15199" s="10" t="s">
        <v>80</v>
      </c>
      <c r="E15199" s="10">
        <v>0</v>
      </c>
      <c r="F15199" s="12">
        <v>0</v>
      </c>
      <c r="G15199" s="12">
        <v>11.55</v>
      </c>
      <c r="H15199" s="12">
        <v>0</v>
      </c>
      <c r="I15199" s="4" t="str">
        <f t="shared" si="475"/>
        <v>2026-08</v>
      </c>
      <c r="J15199" s="7" t="str">
        <f>VLOOKUP(C15199,'[1]T. Apoyo Sistema'!$B$1:$C$89,2,0)</f>
        <v>NO</v>
      </c>
    </row>
    <row r="15200" spans="1:10" x14ac:dyDescent="0.25">
      <c r="A15200" s="4" t="str">
        <f t="shared" si="474"/>
        <v>46255-POX16-sec1</v>
      </c>
      <c r="B15200" s="16">
        <v>46255</v>
      </c>
      <c r="C15200" s="10" t="s">
        <v>82</v>
      </c>
      <c r="D15200" s="10" t="s">
        <v>75</v>
      </c>
      <c r="E15200" s="10">
        <v>0</v>
      </c>
      <c r="F15200" s="12">
        <v>0</v>
      </c>
      <c r="G15200" s="12">
        <v>11.55</v>
      </c>
      <c r="H15200" s="12">
        <v>0</v>
      </c>
      <c r="I15200" s="4" t="str">
        <f t="shared" si="475"/>
        <v>2026-08</v>
      </c>
      <c r="J15200" s="7" t="str">
        <f>VLOOKUP(C15200,'[1]T. Apoyo Sistema'!$B$1:$C$89,2,0)</f>
        <v>NO</v>
      </c>
    </row>
    <row r="15201" spans="1:10" x14ac:dyDescent="0.25">
      <c r="A15201" s="4" t="str">
        <f t="shared" si="474"/>
        <v>46255-POX16-sec2</v>
      </c>
      <c r="B15201" s="16">
        <v>46255</v>
      </c>
      <c r="C15201" s="10" t="s">
        <v>82</v>
      </c>
      <c r="D15201" s="10" t="s">
        <v>76</v>
      </c>
      <c r="E15201" s="10">
        <v>0</v>
      </c>
      <c r="F15201" s="12">
        <v>0</v>
      </c>
      <c r="G15201" s="12">
        <v>11.55</v>
      </c>
      <c r="H15201" s="12">
        <v>0</v>
      </c>
      <c r="I15201" s="4" t="str">
        <f t="shared" si="475"/>
        <v>2026-08</v>
      </c>
      <c r="J15201" s="7" t="str">
        <f>VLOOKUP(C15201,'[1]T. Apoyo Sistema'!$B$1:$C$89,2,0)</f>
        <v>NO</v>
      </c>
    </row>
    <row r="15202" spans="1:10" x14ac:dyDescent="0.25">
      <c r="A15202" s="4" t="str">
        <f t="shared" si="474"/>
        <v>46255-POX17-bbd1</v>
      </c>
      <c r="B15202" s="16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 t="shared" si="475"/>
        <v>2026-08</v>
      </c>
      <c r="J15202" s="7" t="str">
        <f>VLOOKUP(C15202,'[1]T. Apoyo Sistema'!$B$1:$C$89,2,0)</f>
        <v>SI</v>
      </c>
    </row>
    <row r="15203" spans="1:10" x14ac:dyDescent="0.25">
      <c r="A15203" s="4" t="str">
        <f t="shared" si="474"/>
        <v>46255-POX17-bbd2</v>
      </c>
      <c r="B15203" s="16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 t="shared" si="475"/>
        <v>2026-08</v>
      </c>
      <c r="J15203" s="7" t="str">
        <f>VLOOKUP(C15203,'[1]T. Apoyo Sistema'!$B$1:$C$89,2,0)</f>
        <v>SI</v>
      </c>
    </row>
    <row r="15204" spans="1:10" x14ac:dyDescent="0.25">
      <c r="A15204" s="4" t="str">
        <f t="shared" si="474"/>
        <v>46255-POX17-com1</v>
      </c>
      <c r="B15204" s="16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 t="shared" si="475"/>
        <v>2026-08</v>
      </c>
      <c r="J15204" s="7" t="str">
        <f>VLOOKUP(C15204,'[1]T. Apoyo Sistema'!$B$1:$C$89,2,0)</f>
        <v>SI</v>
      </c>
    </row>
    <row r="15205" spans="1:10" x14ac:dyDescent="0.25">
      <c r="A15205" s="4" t="str">
        <f t="shared" si="474"/>
        <v>46255-POX17-com2</v>
      </c>
      <c r="B15205" s="16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 t="shared" si="475"/>
        <v>2026-08</v>
      </c>
      <c r="J15205" s="7" t="str">
        <f>VLOOKUP(C15205,'[1]T. Apoyo Sistema'!$B$1:$C$89,2,0)</f>
        <v>SI</v>
      </c>
    </row>
    <row r="15206" spans="1:10" x14ac:dyDescent="0.25">
      <c r="A15206" s="4" t="str">
        <f t="shared" si="474"/>
        <v>46255-POX17-com3</v>
      </c>
      <c r="B15206" s="16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 t="shared" si="475"/>
        <v>2026-08</v>
      </c>
      <c r="J15206" s="7" t="str">
        <f>VLOOKUP(C15206,'[1]T. Apoyo Sistema'!$B$1:$C$89,2,0)</f>
        <v>SI</v>
      </c>
    </row>
    <row r="15207" spans="1:10" x14ac:dyDescent="0.25">
      <c r="A15207" s="4" t="str">
        <f t="shared" si="474"/>
        <v>46255-POX17-com4</v>
      </c>
      <c r="B15207" s="16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 t="shared" si="475"/>
        <v>2026-08</v>
      </c>
      <c r="J15207" s="7" t="str">
        <f>VLOOKUP(C15207,'[1]T. Apoyo Sistema'!$B$1:$C$89,2,0)</f>
        <v>SI</v>
      </c>
    </row>
    <row r="15208" spans="1:10" x14ac:dyDescent="0.25">
      <c r="A15208" s="4" t="str">
        <f t="shared" si="474"/>
        <v>46255-POX17-gen1</v>
      </c>
      <c r="B15208" s="16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 t="shared" si="475"/>
        <v>2026-08</v>
      </c>
      <c r="J15208" s="7" t="str">
        <f>VLOOKUP(C15208,'[1]T. Apoyo Sistema'!$B$1:$C$89,2,0)</f>
        <v>SI</v>
      </c>
    </row>
    <row r="15209" spans="1:10" x14ac:dyDescent="0.25">
      <c r="A15209" s="4" t="str">
        <f t="shared" si="474"/>
        <v>46255-POX17-gen2</v>
      </c>
      <c r="B15209" s="16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 t="shared" si="475"/>
        <v>2026-08</v>
      </c>
      <c r="J15209" s="7" t="str">
        <f>VLOOKUP(C15209,'[1]T. Apoyo Sistema'!$B$1:$C$89,2,0)</f>
        <v>SI</v>
      </c>
    </row>
    <row r="15210" spans="1:10" x14ac:dyDescent="0.25">
      <c r="A15210" s="4" t="str">
        <f t="shared" si="474"/>
        <v>46255-POX17-psa1</v>
      </c>
      <c r="B15210" s="16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 t="shared" si="475"/>
        <v>2026-08</v>
      </c>
      <c r="J15210" s="7" t="str">
        <f>VLOOKUP(C15210,'[1]T. Apoyo Sistema'!$B$1:$C$89,2,0)</f>
        <v>SI</v>
      </c>
    </row>
    <row r="15211" spans="1:10" x14ac:dyDescent="0.25">
      <c r="A15211" s="4" t="str">
        <f t="shared" si="474"/>
        <v>46255-POX17-psa2</v>
      </c>
      <c r="B15211" s="16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 t="shared" si="475"/>
        <v>2026-08</v>
      </c>
      <c r="J15211" s="7" t="str">
        <f>VLOOKUP(C15211,'[1]T. Apoyo Sistema'!$B$1:$C$89,2,0)</f>
        <v>SI</v>
      </c>
    </row>
    <row r="15212" spans="1:10" x14ac:dyDescent="0.25">
      <c r="A15212" s="4" t="str">
        <f t="shared" si="474"/>
        <v>46255-POX17-psa3</v>
      </c>
      <c r="B15212" s="16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 t="shared" si="475"/>
        <v>2026-08</v>
      </c>
      <c r="J15212" s="7" t="str">
        <f>VLOOKUP(C15212,'[1]T. Apoyo Sistema'!$B$1:$C$89,2,0)</f>
        <v>SI</v>
      </c>
    </row>
    <row r="15213" spans="1:10" x14ac:dyDescent="0.25">
      <c r="A15213" s="4" t="str">
        <f t="shared" si="474"/>
        <v>46255-POX17-psa4</v>
      </c>
      <c r="B15213" s="16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 t="shared" si="475"/>
        <v>2026-08</v>
      </c>
      <c r="J15213" s="7" t="str">
        <f>VLOOKUP(C15213,'[1]T. Apoyo Sistema'!$B$1:$C$89,2,0)</f>
        <v>SI</v>
      </c>
    </row>
    <row r="15214" spans="1:10" x14ac:dyDescent="0.25">
      <c r="A15214" s="4" t="str">
        <f t="shared" si="474"/>
        <v>46255-POX17-sec1</v>
      </c>
      <c r="B15214" s="16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 t="shared" si="475"/>
        <v>2026-08</v>
      </c>
      <c r="J15214" s="7" t="str">
        <f>VLOOKUP(C15214,'[1]T. Apoyo Sistema'!$B$1:$C$89,2,0)</f>
        <v>SI</v>
      </c>
    </row>
    <row r="15215" spans="1:10" x14ac:dyDescent="0.25">
      <c r="A15215" s="4" t="str">
        <f t="shared" si="474"/>
        <v>46255-POX17-sec2</v>
      </c>
      <c r="B15215" s="16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 t="shared" si="475"/>
        <v>2026-08</v>
      </c>
      <c r="J15215" s="7" t="str">
        <f>VLOOKUP(C15215,'[1]T. Apoyo Sistema'!$B$1:$C$89,2,0)</f>
        <v>SI</v>
      </c>
    </row>
    <row r="15216" spans="1:10" x14ac:dyDescent="0.25">
      <c r="A15216" s="4" t="str">
        <f t="shared" si="474"/>
        <v>46255-POX18-bbd1</v>
      </c>
      <c r="B15216" s="16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 t="shared" si="475"/>
        <v>2026-08</v>
      </c>
      <c r="J15216" s="7" t="str">
        <f>VLOOKUP(C15216,'[1]T. Apoyo Sistema'!$B$1:$C$89,2,0)</f>
        <v>NO</v>
      </c>
    </row>
    <row r="15217" spans="1:10" x14ac:dyDescent="0.25">
      <c r="A15217" s="4" t="str">
        <f t="shared" si="474"/>
        <v>46255-POX18-bbd2</v>
      </c>
      <c r="B15217" s="16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 t="shared" si="475"/>
        <v>2026-08</v>
      </c>
      <c r="J15217" s="7" t="str">
        <f>VLOOKUP(C15217,'[1]T. Apoyo Sistema'!$B$1:$C$89,2,0)</f>
        <v>NO</v>
      </c>
    </row>
    <row r="15218" spans="1:10" x14ac:dyDescent="0.25">
      <c r="A15218" s="4" t="str">
        <f t="shared" si="474"/>
        <v>46255-POX18-com1</v>
      </c>
      <c r="B15218" s="16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 t="shared" si="475"/>
        <v>2026-08</v>
      </c>
      <c r="J15218" s="7" t="str">
        <f>VLOOKUP(C15218,'[1]T. Apoyo Sistema'!$B$1:$C$89,2,0)</f>
        <v>NO</v>
      </c>
    </row>
    <row r="15219" spans="1:10" x14ac:dyDescent="0.25">
      <c r="A15219" s="4" t="str">
        <f t="shared" si="474"/>
        <v>46255-POX18-com2</v>
      </c>
      <c r="B15219" s="16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 t="shared" si="475"/>
        <v>2026-08</v>
      </c>
      <c r="J15219" s="7" t="str">
        <f>VLOOKUP(C15219,'[1]T. Apoyo Sistema'!$B$1:$C$89,2,0)</f>
        <v>NO</v>
      </c>
    </row>
    <row r="15220" spans="1:10" x14ac:dyDescent="0.25">
      <c r="A15220" s="4" t="str">
        <f t="shared" si="474"/>
        <v>46255-POX18-com3</v>
      </c>
      <c r="B15220" s="16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 t="shared" si="475"/>
        <v>2026-08</v>
      </c>
      <c r="J15220" s="7" t="str">
        <f>VLOOKUP(C15220,'[1]T. Apoyo Sistema'!$B$1:$C$89,2,0)</f>
        <v>NO</v>
      </c>
    </row>
    <row r="15221" spans="1:10" x14ac:dyDescent="0.25">
      <c r="A15221" s="4" t="str">
        <f t="shared" si="474"/>
        <v>46255-POX18-com4</v>
      </c>
      <c r="B15221" s="16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 t="shared" si="475"/>
        <v>2026-08</v>
      </c>
      <c r="J15221" s="7" t="str">
        <f>VLOOKUP(C15221,'[1]T. Apoyo Sistema'!$B$1:$C$89,2,0)</f>
        <v>NO</v>
      </c>
    </row>
    <row r="15222" spans="1:10" x14ac:dyDescent="0.25">
      <c r="A15222" s="4" t="str">
        <f t="shared" si="474"/>
        <v>46255-POX18-gen1</v>
      </c>
      <c r="B15222" s="16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 t="shared" si="475"/>
        <v>2026-08</v>
      </c>
      <c r="J15222" s="7" t="str">
        <f>VLOOKUP(C15222,'[1]T. Apoyo Sistema'!$B$1:$C$89,2,0)</f>
        <v>NO</v>
      </c>
    </row>
    <row r="15223" spans="1:10" x14ac:dyDescent="0.25">
      <c r="A15223" s="4" t="str">
        <f t="shared" si="474"/>
        <v>46255-POX18-gen2</v>
      </c>
      <c r="B15223" s="16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 t="shared" si="475"/>
        <v>2026-08</v>
      </c>
      <c r="J15223" s="7" t="str">
        <f>VLOOKUP(C15223,'[1]T. Apoyo Sistema'!$B$1:$C$89,2,0)</f>
        <v>NO</v>
      </c>
    </row>
    <row r="15224" spans="1:10" x14ac:dyDescent="0.25">
      <c r="A15224" s="4" t="str">
        <f t="shared" si="474"/>
        <v>46255-POX18-psa1</v>
      </c>
      <c r="B15224" s="16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 t="shared" si="475"/>
        <v>2026-08</v>
      </c>
      <c r="J15224" s="7" t="str">
        <f>VLOOKUP(C15224,'[1]T. Apoyo Sistema'!$B$1:$C$89,2,0)</f>
        <v>NO</v>
      </c>
    </row>
    <row r="15225" spans="1:10" x14ac:dyDescent="0.25">
      <c r="A15225" s="4" t="str">
        <f t="shared" si="474"/>
        <v>46255-POX18-psa2</v>
      </c>
      <c r="B15225" s="16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 t="shared" si="475"/>
        <v>2026-08</v>
      </c>
      <c r="J15225" s="7" t="str">
        <f>VLOOKUP(C15225,'[1]T. Apoyo Sistema'!$B$1:$C$89,2,0)</f>
        <v>NO</v>
      </c>
    </row>
    <row r="15226" spans="1:10" x14ac:dyDescent="0.25">
      <c r="A15226" s="4" t="str">
        <f t="shared" si="474"/>
        <v>46255-POX18-psa3</v>
      </c>
      <c r="B15226" s="16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 t="shared" si="475"/>
        <v>2026-08</v>
      </c>
      <c r="J15226" s="7" t="str">
        <f>VLOOKUP(C15226,'[1]T. Apoyo Sistema'!$B$1:$C$89,2,0)</f>
        <v>NO</v>
      </c>
    </row>
    <row r="15227" spans="1:10" x14ac:dyDescent="0.25">
      <c r="A15227" s="4" t="str">
        <f t="shared" si="474"/>
        <v>46255-POX18-psa4</v>
      </c>
      <c r="B15227" s="16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 t="shared" si="475"/>
        <v>2026-08</v>
      </c>
      <c r="J15227" s="7" t="str">
        <f>VLOOKUP(C15227,'[1]T. Apoyo Sistema'!$B$1:$C$89,2,0)</f>
        <v>NO</v>
      </c>
    </row>
    <row r="15228" spans="1:10" x14ac:dyDescent="0.25">
      <c r="A15228" s="4" t="str">
        <f t="shared" si="474"/>
        <v>46255-POX18-sec1</v>
      </c>
      <c r="B15228" s="16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 t="shared" si="475"/>
        <v>2026-08</v>
      </c>
      <c r="J15228" s="7" t="str">
        <f>VLOOKUP(C15228,'[1]T. Apoyo Sistema'!$B$1:$C$89,2,0)</f>
        <v>NO</v>
      </c>
    </row>
    <row r="15229" spans="1:10" x14ac:dyDescent="0.25">
      <c r="A15229" s="4" t="str">
        <f t="shared" si="474"/>
        <v>46255-POX18-sec2</v>
      </c>
      <c r="B15229" s="16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 t="shared" si="475"/>
        <v>2026-08</v>
      </c>
      <c r="J15229" s="7" t="str">
        <f>VLOOKUP(C15229,'[1]T. Apoyo Sistema'!$B$1:$C$89,2,0)</f>
        <v>NO</v>
      </c>
    </row>
    <row r="15230" spans="1:10" x14ac:dyDescent="0.25">
      <c r="A15230" s="4" t="str">
        <f t="shared" si="474"/>
        <v>46255-POX19-bbd1</v>
      </c>
      <c r="B15230" s="16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 t="shared" si="475"/>
        <v>2026-08</v>
      </c>
      <c r="J15230" s="7" t="str">
        <f>VLOOKUP(C15230,'[1]T. Apoyo Sistema'!$B$1:$C$89,2,0)</f>
        <v>SI</v>
      </c>
    </row>
    <row r="15231" spans="1:10" x14ac:dyDescent="0.25">
      <c r="A15231" s="4" t="str">
        <f t="shared" si="474"/>
        <v>46255-POX19-bbd2</v>
      </c>
      <c r="B15231" s="16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 t="shared" si="475"/>
        <v>2026-08</v>
      </c>
      <c r="J15231" s="7" t="str">
        <f>VLOOKUP(C15231,'[1]T. Apoyo Sistema'!$B$1:$C$89,2,0)</f>
        <v>SI</v>
      </c>
    </row>
    <row r="15232" spans="1:10" x14ac:dyDescent="0.25">
      <c r="A15232" s="4" t="str">
        <f t="shared" si="474"/>
        <v>46255-POX19-com1</v>
      </c>
      <c r="B15232" s="16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 t="shared" si="475"/>
        <v>2026-08</v>
      </c>
      <c r="J15232" s="7" t="str">
        <f>VLOOKUP(C15232,'[1]T. Apoyo Sistema'!$B$1:$C$89,2,0)</f>
        <v>SI</v>
      </c>
    </row>
    <row r="15233" spans="1:10" x14ac:dyDescent="0.25">
      <c r="A15233" s="4" t="str">
        <f t="shared" si="474"/>
        <v>46255-POX19-com2</v>
      </c>
      <c r="B15233" s="16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 t="shared" si="475"/>
        <v>2026-08</v>
      </c>
      <c r="J15233" s="7" t="str">
        <f>VLOOKUP(C15233,'[1]T. Apoyo Sistema'!$B$1:$C$89,2,0)</f>
        <v>SI</v>
      </c>
    </row>
    <row r="15234" spans="1:10" x14ac:dyDescent="0.25">
      <c r="A15234" s="4" t="str">
        <f t="shared" ref="A15234:A15297" si="476">CONCATENATE(B15234,"-",C15234,"-",D15234)</f>
        <v>46255-POX19-com3</v>
      </c>
      <c r="B15234" s="16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 t="shared" ref="I15234:I15297" si="477">TEXT(B15234,"yyyy-mm")</f>
        <v>2026-08</v>
      </c>
      <c r="J15234" s="7" t="str">
        <f>VLOOKUP(C15234,'[1]T. Apoyo Sistema'!$B$1:$C$89,2,0)</f>
        <v>SI</v>
      </c>
    </row>
    <row r="15235" spans="1:10" x14ac:dyDescent="0.25">
      <c r="A15235" s="4" t="str">
        <f t="shared" si="476"/>
        <v>46255-POX19-com4</v>
      </c>
      <c r="B15235" s="16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 t="shared" si="477"/>
        <v>2026-08</v>
      </c>
      <c r="J15235" s="7" t="str">
        <f>VLOOKUP(C15235,'[1]T. Apoyo Sistema'!$B$1:$C$89,2,0)</f>
        <v>SI</v>
      </c>
    </row>
    <row r="15236" spans="1:10" x14ac:dyDescent="0.25">
      <c r="A15236" s="4" t="str">
        <f t="shared" si="476"/>
        <v>46255-POX19-gen1</v>
      </c>
      <c r="B15236" s="16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 t="shared" si="477"/>
        <v>2026-08</v>
      </c>
      <c r="J15236" s="7" t="str">
        <f>VLOOKUP(C15236,'[1]T. Apoyo Sistema'!$B$1:$C$89,2,0)</f>
        <v>SI</v>
      </c>
    </row>
    <row r="15237" spans="1:10" x14ac:dyDescent="0.25">
      <c r="A15237" s="4" t="str">
        <f t="shared" si="476"/>
        <v>46255-POX19-gen2</v>
      </c>
      <c r="B15237" s="16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 t="shared" si="477"/>
        <v>2026-08</v>
      </c>
      <c r="J15237" s="7" t="str">
        <f>VLOOKUP(C15237,'[1]T. Apoyo Sistema'!$B$1:$C$89,2,0)</f>
        <v>SI</v>
      </c>
    </row>
    <row r="15238" spans="1:10" x14ac:dyDescent="0.25">
      <c r="A15238" s="4" t="str">
        <f t="shared" si="476"/>
        <v>46255-POX19-psa1</v>
      </c>
      <c r="B15238" s="16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 t="shared" si="477"/>
        <v>2026-08</v>
      </c>
      <c r="J15238" s="7" t="str">
        <f>VLOOKUP(C15238,'[1]T. Apoyo Sistema'!$B$1:$C$89,2,0)</f>
        <v>SI</v>
      </c>
    </row>
    <row r="15239" spans="1:10" x14ac:dyDescent="0.25">
      <c r="A15239" s="4" t="str">
        <f t="shared" si="476"/>
        <v>46255-POX19-psa2</v>
      </c>
      <c r="B15239" s="16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 t="shared" si="477"/>
        <v>2026-08</v>
      </c>
      <c r="J15239" s="7" t="str">
        <f>VLOOKUP(C15239,'[1]T. Apoyo Sistema'!$B$1:$C$89,2,0)</f>
        <v>SI</v>
      </c>
    </row>
    <row r="15240" spans="1:10" x14ac:dyDescent="0.25">
      <c r="A15240" s="4" t="str">
        <f t="shared" si="476"/>
        <v>46255-POX19-psa3</v>
      </c>
      <c r="B15240" s="16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 t="shared" si="477"/>
        <v>2026-08</v>
      </c>
      <c r="J15240" s="7" t="str">
        <f>VLOOKUP(C15240,'[1]T. Apoyo Sistema'!$B$1:$C$89,2,0)</f>
        <v>SI</v>
      </c>
    </row>
    <row r="15241" spans="1:10" x14ac:dyDescent="0.25">
      <c r="A15241" s="4" t="str">
        <f t="shared" si="476"/>
        <v>46255-POX19-psa4</v>
      </c>
      <c r="B15241" s="16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 t="shared" si="477"/>
        <v>2026-08</v>
      </c>
      <c r="J15241" s="7" t="str">
        <f>VLOOKUP(C15241,'[1]T. Apoyo Sistema'!$B$1:$C$89,2,0)</f>
        <v>SI</v>
      </c>
    </row>
    <row r="15242" spans="1:10" x14ac:dyDescent="0.25">
      <c r="A15242" s="4" t="str">
        <f t="shared" si="476"/>
        <v>46255-POX19-sec1</v>
      </c>
      <c r="B15242" s="16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 t="shared" si="477"/>
        <v>2026-08</v>
      </c>
      <c r="J15242" s="7" t="str">
        <f>VLOOKUP(C15242,'[1]T. Apoyo Sistema'!$B$1:$C$89,2,0)</f>
        <v>SI</v>
      </c>
    </row>
    <row r="15243" spans="1:10" x14ac:dyDescent="0.25">
      <c r="A15243" s="4" t="str">
        <f t="shared" si="476"/>
        <v>46255-POX19-sec2</v>
      </c>
      <c r="B15243" s="16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 t="shared" si="477"/>
        <v>2026-08</v>
      </c>
      <c r="J15243" s="7" t="str">
        <f>VLOOKUP(C15243,'[1]T. Apoyo Sistema'!$B$1:$C$89,2,0)</f>
        <v>SI</v>
      </c>
    </row>
    <row r="15244" spans="1:10" x14ac:dyDescent="0.25">
      <c r="A15244" s="4" t="str">
        <f t="shared" si="476"/>
        <v>46255-POX20-bbd1</v>
      </c>
      <c r="B15244" s="16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 t="shared" si="477"/>
        <v>2026-08</v>
      </c>
      <c r="J15244" s="7" t="str">
        <f>VLOOKUP(C15244,'[1]T. Apoyo Sistema'!$B$1:$C$89,2,0)</f>
        <v>SI</v>
      </c>
    </row>
    <row r="15245" spans="1:10" x14ac:dyDescent="0.25">
      <c r="A15245" s="4" t="str">
        <f t="shared" si="476"/>
        <v>46255-POX20-bbd2</v>
      </c>
      <c r="B15245" s="16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 t="shared" si="477"/>
        <v>2026-08</v>
      </c>
      <c r="J15245" s="7" t="str">
        <f>VLOOKUP(C15245,'[1]T. Apoyo Sistema'!$B$1:$C$89,2,0)</f>
        <v>SI</v>
      </c>
    </row>
    <row r="15246" spans="1:10" x14ac:dyDescent="0.25">
      <c r="A15246" s="4" t="str">
        <f t="shared" si="476"/>
        <v>46255-POX20-com1</v>
      </c>
      <c r="B15246" s="16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 t="shared" si="477"/>
        <v>2026-08</v>
      </c>
      <c r="J15246" s="7" t="str">
        <f>VLOOKUP(C15246,'[1]T. Apoyo Sistema'!$B$1:$C$89,2,0)</f>
        <v>SI</v>
      </c>
    </row>
    <row r="15247" spans="1:10" x14ac:dyDescent="0.25">
      <c r="A15247" s="4" t="str">
        <f t="shared" si="476"/>
        <v>46255-POX20-com2</v>
      </c>
      <c r="B15247" s="16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 t="shared" si="477"/>
        <v>2026-08</v>
      </c>
      <c r="J15247" s="7" t="str">
        <f>VLOOKUP(C15247,'[1]T. Apoyo Sistema'!$B$1:$C$89,2,0)</f>
        <v>SI</v>
      </c>
    </row>
    <row r="15248" spans="1:10" x14ac:dyDescent="0.25">
      <c r="A15248" s="4" t="str">
        <f t="shared" si="476"/>
        <v>46255-POX20-com3</v>
      </c>
      <c r="B15248" s="16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 t="shared" si="477"/>
        <v>2026-08</v>
      </c>
      <c r="J15248" s="7" t="str">
        <f>VLOOKUP(C15248,'[1]T. Apoyo Sistema'!$B$1:$C$89,2,0)</f>
        <v>SI</v>
      </c>
    </row>
    <row r="15249" spans="1:10" x14ac:dyDescent="0.25">
      <c r="A15249" s="4" t="str">
        <f t="shared" si="476"/>
        <v>46255-POX20-com4</v>
      </c>
      <c r="B15249" s="16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 t="shared" si="477"/>
        <v>2026-08</v>
      </c>
      <c r="J15249" s="7" t="str">
        <f>VLOOKUP(C15249,'[1]T. Apoyo Sistema'!$B$1:$C$89,2,0)</f>
        <v>SI</v>
      </c>
    </row>
    <row r="15250" spans="1:10" x14ac:dyDescent="0.25">
      <c r="A15250" s="4" t="str">
        <f t="shared" si="476"/>
        <v>46255-POX20-gen1</v>
      </c>
      <c r="B15250" s="16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 t="shared" si="477"/>
        <v>2026-08</v>
      </c>
      <c r="J15250" s="7" t="str">
        <f>VLOOKUP(C15250,'[1]T. Apoyo Sistema'!$B$1:$C$89,2,0)</f>
        <v>SI</v>
      </c>
    </row>
    <row r="15251" spans="1:10" x14ac:dyDescent="0.25">
      <c r="A15251" s="4" t="str">
        <f t="shared" si="476"/>
        <v>46255-POX20-gen2</v>
      </c>
      <c r="B15251" s="16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 t="shared" si="477"/>
        <v>2026-08</v>
      </c>
      <c r="J15251" s="7" t="str">
        <f>VLOOKUP(C15251,'[1]T. Apoyo Sistema'!$B$1:$C$89,2,0)</f>
        <v>SI</v>
      </c>
    </row>
    <row r="15252" spans="1:10" x14ac:dyDescent="0.25">
      <c r="A15252" s="4" t="str">
        <f t="shared" si="476"/>
        <v>46255-POX20-psa1</v>
      </c>
      <c r="B15252" s="16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 t="shared" si="477"/>
        <v>2026-08</v>
      </c>
      <c r="J15252" s="7" t="str">
        <f>VLOOKUP(C15252,'[1]T. Apoyo Sistema'!$B$1:$C$89,2,0)</f>
        <v>SI</v>
      </c>
    </row>
    <row r="15253" spans="1:10" x14ac:dyDescent="0.25">
      <c r="A15253" s="4" t="str">
        <f t="shared" si="476"/>
        <v>46255-POX20-psa2</v>
      </c>
      <c r="B15253" s="16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 t="shared" si="477"/>
        <v>2026-08</v>
      </c>
      <c r="J15253" s="7" t="str">
        <f>VLOOKUP(C15253,'[1]T. Apoyo Sistema'!$B$1:$C$89,2,0)</f>
        <v>SI</v>
      </c>
    </row>
    <row r="15254" spans="1:10" x14ac:dyDescent="0.25">
      <c r="A15254" s="4" t="str">
        <f t="shared" si="476"/>
        <v>46255-POX20-psa3</v>
      </c>
      <c r="B15254" s="16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 t="shared" si="477"/>
        <v>2026-08</v>
      </c>
      <c r="J15254" s="7" t="str">
        <f>VLOOKUP(C15254,'[1]T. Apoyo Sistema'!$B$1:$C$89,2,0)</f>
        <v>SI</v>
      </c>
    </row>
    <row r="15255" spans="1:10" x14ac:dyDescent="0.25">
      <c r="A15255" s="4" t="str">
        <f t="shared" si="476"/>
        <v>46255-POX20-psa4</v>
      </c>
      <c r="B15255" s="16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 t="shared" si="477"/>
        <v>2026-08</v>
      </c>
      <c r="J15255" s="7" t="str">
        <f>VLOOKUP(C15255,'[1]T. Apoyo Sistema'!$B$1:$C$89,2,0)</f>
        <v>SI</v>
      </c>
    </row>
    <row r="15256" spans="1:10" x14ac:dyDescent="0.25">
      <c r="A15256" s="4" t="str">
        <f t="shared" si="476"/>
        <v>46255-POX20-sec1</v>
      </c>
      <c r="B15256" s="16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 t="shared" si="477"/>
        <v>2026-08</v>
      </c>
      <c r="J15256" s="7" t="str">
        <f>VLOOKUP(C15256,'[1]T. Apoyo Sistema'!$B$1:$C$89,2,0)</f>
        <v>SI</v>
      </c>
    </row>
    <row r="15257" spans="1:10" x14ac:dyDescent="0.25">
      <c r="A15257" s="4" t="str">
        <f t="shared" si="476"/>
        <v>46255-POX20-sec2</v>
      </c>
      <c r="B15257" s="16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 t="shared" si="477"/>
        <v>2026-08</v>
      </c>
      <c r="J15257" s="7" t="str">
        <f>VLOOKUP(C15257,'[1]T. Apoyo Sistema'!$B$1:$C$89,2,0)</f>
        <v>SI</v>
      </c>
    </row>
    <row r="15258" spans="1:10" x14ac:dyDescent="0.25">
      <c r="A15258" s="4" t="str">
        <f t="shared" si="476"/>
        <v>46255-POX21-bbd1</v>
      </c>
      <c r="B15258" s="16">
        <v>46255</v>
      </c>
      <c r="C15258" s="10" t="s">
        <v>112</v>
      </c>
      <c r="D15258" s="10" t="s">
        <v>69</v>
      </c>
      <c r="E15258" s="10">
        <v>0</v>
      </c>
      <c r="F15258" s="12">
        <v>0</v>
      </c>
      <c r="G15258" s="12">
        <v>19.95</v>
      </c>
      <c r="H15258" s="12">
        <v>0</v>
      </c>
      <c r="I15258" s="4" t="str">
        <f t="shared" si="477"/>
        <v>2026-08</v>
      </c>
      <c r="J15258" s="7" t="str">
        <f>VLOOKUP(C15258,'[1]T. Apoyo Sistema'!$B$1:$C$89,2,0)</f>
        <v>NO</v>
      </c>
    </row>
    <row r="15259" spans="1:10" x14ac:dyDescent="0.25">
      <c r="A15259" s="4" t="str">
        <f t="shared" si="476"/>
        <v>46255-POX21-bbd2</v>
      </c>
      <c r="B15259" s="16">
        <v>46255</v>
      </c>
      <c r="C15259" s="10" t="s">
        <v>112</v>
      </c>
      <c r="D15259" s="10" t="s">
        <v>70</v>
      </c>
      <c r="E15259" s="10">
        <v>0</v>
      </c>
      <c r="F15259" s="12">
        <v>0</v>
      </c>
      <c r="G15259" s="12">
        <v>19.95</v>
      </c>
      <c r="H15259" s="12">
        <v>0</v>
      </c>
      <c r="I15259" s="4" t="str">
        <f t="shared" si="477"/>
        <v>2026-08</v>
      </c>
      <c r="J15259" s="7" t="str">
        <f>VLOOKUP(C15259,'[1]T. Apoyo Sistema'!$B$1:$C$89,2,0)</f>
        <v>NO</v>
      </c>
    </row>
    <row r="15260" spans="1:10" x14ac:dyDescent="0.25">
      <c r="A15260" s="4" t="str">
        <f t="shared" si="476"/>
        <v>46255-POX21-com1</v>
      </c>
      <c r="B15260" s="16">
        <v>46255</v>
      </c>
      <c r="C15260" s="10" t="s">
        <v>112</v>
      </c>
      <c r="D15260" s="10" t="s">
        <v>71</v>
      </c>
      <c r="E15260" s="10">
        <v>0</v>
      </c>
      <c r="F15260" s="12">
        <v>0</v>
      </c>
      <c r="G15260" s="12">
        <v>19.95</v>
      </c>
      <c r="H15260" s="12">
        <v>0</v>
      </c>
      <c r="I15260" s="4" t="str">
        <f t="shared" si="477"/>
        <v>2026-08</v>
      </c>
      <c r="J15260" s="7" t="str">
        <f>VLOOKUP(C15260,'[1]T. Apoyo Sistema'!$B$1:$C$89,2,0)</f>
        <v>NO</v>
      </c>
    </row>
    <row r="15261" spans="1:10" x14ac:dyDescent="0.25">
      <c r="A15261" s="4" t="str">
        <f t="shared" si="476"/>
        <v>46255-POX21-com2</v>
      </c>
      <c r="B15261" s="16">
        <v>46255</v>
      </c>
      <c r="C15261" s="10" t="s">
        <v>112</v>
      </c>
      <c r="D15261" s="10" t="s">
        <v>72</v>
      </c>
      <c r="E15261" s="10">
        <v>0</v>
      </c>
      <c r="F15261" s="12">
        <v>0</v>
      </c>
      <c r="G15261" s="12">
        <v>19.95</v>
      </c>
      <c r="H15261" s="12">
        <v>0</v>
      </c>
      <c r="I15261" s="4" t="str">
        <f t="shared" si="477"/>
        <v>2026-08</v>
      </c>
      <c r="J15261" s="7" t="str">
        <f>VLOOKUP(C15261,'[1]T. Apoyo Sistema'!$B$1:$C$89,2,0)</f>
        <v>NO</v>
      </c>
    </row>
    <row r="15262" spans="1:10" x14ac:dyDescent="0.25">
      <c r="A15262" s="4" t="str">
        <f t="shared" si="476"/>
        <v>46255-POX21-com3</v>
      </c>
      <c r="B15262" s="16">
        <v>46255</v>
      </c>
      <c r="C15262" s="10" t="s">
        <v>112</v>
      </c>
      <c r="D15262" s="10" t="s">
        <v>77</v>
      </c>
      <c r="E15262" s="10">
        <v>0</v>
      </c>
      <c r="F15262" s="12">
        <v>0</v>
      </c>
      <c r="G15262" s="12">
        <v>19.95</v>
      </c>
      <c r="H15262" s="12">
        <v>0</v>
      </c>
      <c r="I15262" s="4" t="str">
        <f t="shared" si="477"/>
        <v>2026-08</v>
      </c>
      <c r="J15262" s="7" t="str">
        <f>VLOOKUP(C15262,'[1]T. Apoyo Sistema'!$B$1:$C$89,2,0)</f>
        <v>NO</v>
      </c>
    </row>
    <row r="15263" spans="1:10" x14ac:dyDescent="0.25">
      <c r="A15263" s="4" t="str">
        <f t="shared" si="476"/>
        <v>46255-POX21-com4</v>
      </c>
      <c r="B15263" s="16">
        <v>46255</v>
      </c>
      <c r="C15263" s="10" t="s">
        <v>112</v>
      </c>
      <c r="D15263" s="10" t="s">
        <v>78</v>
      </c>
      <c r="E15263" s="10">
        <v>0</v>
      </c>
      <c r="F15263" s="12">
        <v>0</v>
      </c>
      <c r="G15263" s="12">
        <v>19.95</v>
      </c>
      <c r="H15263" s="12">
        <v>0</v>
      </c>
      <c r="I15263" s="4" t="str">
        <f t="shared" si="477"/>
        <v>2026-08</v>
      </c>
      <c r="J15263" s="7" t="str">
        <f>VLOOKUP(C15263,'[1]T. Apoyo Sistema'!$B$1:$C$89,2,0)</f>
        <v>NO</v>
      </c>
    </row>
    <row r="15264" spans="1:10" x14ac:dyDescent="0.25">
      <c r="A15264" s="4" t="str">
        <f t="shared" si="476"/>
        <v>46255-POX21-gen1</v>
      </c>
      <c r="B15264" s="16">
        <v>46255</v>
      </c>
      <c r="C15264" s="10" t="s">
        <v>112</v>
      </c>
      <c r="D15264" s="10" t="s">
        <v>59</v>
      </c>
      <c r="E15264" s="10">
        <v>0</v>
      </c>
      <c r="F15264" s="12">
        <v>0</v>
      </c>
      <c r="G15264" s="12">
        <v>13.016666666666666</v>
      </c>
      <c r="H15264" s="12">
        <v>6.9333333333333336</v>
      </c>
      <c r="I15264" s="4" t="str">
        <f t="shared" si="477"/>
        <v>2026-08</v>
      </c>
      <c r="J15264" s="7" t="str">
        <f>VLOOKUP(C15264,'[1]T. Apoyo Sistema'!$B$1:$C$89,2,0)</f>
        <v>NO</v>
      </c>
    </row>
    <row r="15265" spans="1:10" x14ac:dyDescent="0.25">
      <c r="A15265" s="4" t="str">
        <f t="shared" si="476"/>
        <v>46255-POX21-gen2</v>
      </c>
      <c r="B15265" s="16">
        <v>46255</v>
      </c>
      <c r="C15265" s="10" t="s">
        <v>112</v>
      </c>
      <c r="D15265" s="10" t="s">
        <v>73</v>
      </c>
      <c r="E15265" s="10">
        <v>0</v>
      </c>
      <c r="F15265" s="12">
        <v>0</v>
      </c>
      <c r="G15265" s="12">
        <v>19.95</v>
      </c>
      <c r="H15265" s="12">
        <v>0</v>
      </c>
      <c r="I15265" s="4" t="str">
        <f t="shared" si="477"/>
        <v>2026-08</v>
      </c>
      <c r="J15265" s="7" t="str">
        <f>VLOOKUP(C15265,'[1]T. Apoyo Sistema'!$B$1:$C$89,2,0)</f>
        <v>NO</v>
      </c>
    </row>
    <row r="15266" spans="1:10" x14ac:dyDescent="0.25">
      <c r="A15266" s="4" t="str">
        <f t="shared" si="476"/>
        <v>46255-POX21-psa1</v>
      </c>
      <c r="B15266" s="16">
        <v>46255</v>
      </c>
      <c r="C15266" s="10" t="s">
        <v>112</v>
      </c>
      <c r="D15266" s="10" t="s">
        <v>60</v>
      </c>
      <c r="E15266" s="10">
        <v>0</v>
      </c>
      <c r="F15266" s="12">
        <v>0</v>
      </c>
      <c r="G15266" s="12">
        <v>19.95</v>
      </c>
      <c r="H15266" s="12">
        <v>0</v>
      </c>
      <c r="I15266" s="4" t="str">
        <f t="shared" si="477"/>
        <v>2026-08</v>
      </c>
      <c r="J15266" s="7" t="str">
        <f>VLOOKUP(C15266,'[1]T. Apoyo Sistema'!$B$1:$C$89,2,0)</f>
        <v>NO</v>
      </c>
    </row>
    <row r="15267" spans="1:10" x14ac:dyDescent="0.25">
      <c r="A15267" s="4" t="str">
        <f t="shared" si="476"/>
        <v>46255-POX21-psa2</v>
      </c>
      <c r="B15267" s="16">
        <v>46255</v>
      </c>
      <c r="C15267" s="10" t="s">
        <v>112</v>
      </c>
      <c r="D15267" s="10" t="s">
        <v>74</v>
      </c>
      <c r="E15267" s="10">
        <v>0</v>
      </c>
      <c r="F15267" s="12">
        <v>0</v>
      </c>
      <c r="G15267" s="12">
        <v>19.95</v>
      </c>
      <c r="H15267" s="12">
        <v>0</v>
      </c>
      <c r="I15267" s="4" t="str">
        <f t="shared" si="477"/>
        <v>2026-08</v>
      </c>
      <c r="J15267" s="7" t="str">
        <f>VLOOKUP(C15267,'[1]T. Apoyo Sistema'!$B$1:$C$89,2,0)</f>
        <v>NO</v>
      </c>
    </row>
    <row r="15268" spans="1:10" x14ac:dyDescent="0.25">
      <c r="A15268" s="4" t="str">
        <f t="shared" si="476"/>
        <v>46255-POX21-psa3</v>
      </c>
      <c r="B15268" s="16">
        <v>46255</v>
      </c>
      <c r="C15268" s="10" t="s">
        <v>112</v>
      </c>
      <c r="D15268" s="10" t="s">
        <v>79</v>
      </c>
      <c r="E15268" s="10">
        <v>0</v>
      </c>
      <c r="F15268" s="12">
        <v>0</v>
      </c>
      <c r="G15268" s="12">
        <v>19.95</v>
      </c>
      <c r="H15268" s="12">
        <v>0</v>
      </c>
      <c r="I15268" s="4" t="str">
        <f t="shared" si="477"/>
        <v>2026-08</v>
      </c>
      <c r="J15268" s="7" t="str">
        <f>VLOOKUP(C15268,'[1]T. Apoyo Sistema'!$B$1:$C$89,2,0)</f>
        <v>NO</v>
      </c>
    </row>
    <row r="15269" spans="1:10" x14ac:dyDescent="0.25">
      <c r="A15269" s="4" t="str">
        <f t="shared" si="476"/>
        <v>46255-POX21-psa4</v>
      </c>
      <c r="B15269" s="16">
        <v>46255</v>
      </c>
      <c r="C15269" s="10" t="s">
        <v>112</v>
      </c>
      <c r="D15269" s="10" t="s">
        <v>80</v>
      </c>
      <c r="E15269" s="10">
        <v>0</v>
      </c>
      <c r="F15269" s="12">
        <v>0</v>
      </c>
      <c r="G15269" s="12">
        <v>19.95</v>
      </c>
      <c r="H15269" s="12">
        <v>0</v>
      </c>
      <c r="I15269" s="4" t="str">
        <f t="shared" si="477"/>
        <v>2026-08</v>
      </c>
      <c r="J15269" s="7" t="str">
        <f>VLOOKUP(C15269,'[1]T. Apoyo Sistema'!$B$1:$C$89,2,0)</f>
        <v>NO</v>
      </c>
    </row>
    <row r="15270" spans="1:10" x14ac:dyDescent="0.25">
      <c r="A15270" s="4" t="str">
        <f t="shared" si="476"/>
        <v>46255-POX21-sec1</v>
      </c>
      <c r="B15270" s="16">
        <v>46255</v>
      </c>
      <c r="C15270" s="10" t="s">
        <v>112</v>
      </c>
      <c r="D15270" s="10" t="s">
        <v>75</v>
      </c>
      <c r="E15270" s="10">
        <v>0</v>
      </c>
      <c r="F15270" s="12">
        <v>0</v>
      </c>
      <c r="G15270" s="12">
        <v>19.95</v>
      </c>
      <c r="H15270" s="12">
        <v>0</v>
      </c>
      <c r="I15270" s="4" t="str">
        <f t="shared" si="477"/>
        <v>2026-08</v>
      </c>
      <c r="J15270" s="7" t="str">
        <f>VLOOKUP(C15270,'[1]T. Apoyo Sistema'!$B$1:$C$89,2,0)</f>
        <v>NO</v>
      </c>
    </row>
    <row r="15271" spans="1:10" x14ac:dyDescent="0.25">
      <c r="A15271" s="4" t="str">
        <f t="shared" si="476"/>
        <v>46255-POX21-sec2</v>
      </c>
      <c r="B15271" s="16">
        <v>46255</v>
      </c>
      <c r="C15271" s="10" t="s">
        <v>112</v>
      </c>
      <c r="D15271" s="10" t="s">
        <v>76</v>
      </c>
      <c r="E15271" s="10">
        <v>0</v>
      </c>
      <c r="F15271" s="12">
        <v>0</v>
      </c>
      <c r="G15271" s="12">
        <v>19.95</v>
      </c>
      <c r="H15271" s="12">
        <v>0</v>
      </c>
      <c r="I15271" s="4" t="str">
        <f t="shared" si="477"/>
        <v>2026-08</v>
      </c>
      <c r="J15271" s="7" t="str">
        <f>VLOOKUP(C15271,'[1]T. Apoyo Sistema'!$B$1:$C$89,2,0)</f>
        <v>NO</v>
      </c>
    </row>
    <row r="15272" spans="1:10" x14ac:dyDescent="0.25">
      <c r="A15272" s="4" t="str">
        <f t="shared" si="476"/>
        <v>46255-POX22-bbd1</v>
      </c>
      <c r="B15272" s="16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 t="shared" si="477"/>
        <v>2026-08</v>
      </c>
      <c r="J15272" s="7" t="str">
        <f>VLOOKUP(C15272,'[1]T. Apoyo Sistema'!$B$1:$C$89,2,0)</f>
        <v>SI</v>
      </c>
    </row>
    <row r="15273" spans="1:10" x14ac:dyDescent="0.25">
      <c r="A15273" s="4" t="str">
        <f t="shared" si="476"/>
        <v>46255-POX22-bbd2</v>
      </c>
      <c r="B15273" s="16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 t="shared" si="477"/>
        <v>2026-08</v>
      </c>
      <c r="J15273" s="7" t="str">
        <f>VLOOKUP(C15273,'[1]T. Apoyo Sistema'!$B$1:$C$89,2,0)</f>
        <v>SI</v>
      </c>
    </row>
    <row r="15274" spans="1:10" x14ac:dyDescent="0.25">
      <c r="A15274" s="4" t="str">
        <f t="shared" si="476"/>
        <v>46255-POX22-com1</v>
      </c>
      <c r="B15274" s="16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 t="shared" si="477"/>
        <v>2026-08</v>
      </c>
      <c r="J15274" s="7" t="str">
        <f>VLOOKUP(C15274,'[1]T. Apoyo Sistema'!$B$1:$C$89,2,0)</f>
        <v>SI</v>
      </c>
    </row>
    <row r="15275" spans="1:10" x14ac:dyDescent="0.25">
      <c r="A15275" s="4" t="str">
        <f t="shared" si="476"/>
        <v>46255-POX22-com2</v>
      </c>
      <c r="B15275" s="16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 t="shared" si="477"/>
        <v>2026-08</v>
      </c>
      <c r="J15275" s="7" t="str">
        <f>VLOOKUP(C15275,'[1]T. Apoyo Sistema'!$B$1:$C$89,2,0)</f>
        <v>SI</v>
      </c>
    </row>
    <row r="15276" spans="1:10" x14ac:dyDescent="0.25">
      <c r="A15276" s="4" t="str">
        <f t="shared" si="476"/>
        <v>46255-POX22-com3</v>
      </c>
      <c r="B15276" s="16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 t="shared" si="477"/>
        <v>2026-08</v>
      </c>
      <c r="J15276" s="7" t="str">
        <f>VLOOKUP(C15276,'[1]T. Apoyo Sistema'!$B$1:$C$89,2,0)</f>
        <v>SI</v>
      </c>
    </row>
    <row r="15277" spans="1:10" x14ac:dyDescent="0.25">
      <c r="A15277" s="4" t="str">
        <f t="shared" si="476"/>
        <v>46255-POX22-com4</v>
      </c>
      <c r="B15277" s="16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 t="shared" si="477"/>
        <v>2026-08</v>
      </c>
      <c r="J15277" s="7" t="str">
        <f>VLOOKUP(C15277,'[1]T. Apoyo Sistema'!$B$1:$C$89,2,0)</f>
        <v>SI</v>
      </c>
    </row>
    <row r="15278" spans="1:10" x14ac:dyDescent="0.25">
      <c r="A15278" s="4" t="str">
        <f t="shared" si="476"/>
        <v>46255-POX22-gen1</v>
      </c>
      <c r="B15278" s="16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 t="shared" si="477"/>
        <v>2026-08</v>
      </c>
      <c r="J15278" s="7" t="str">
        <f>VLOOKUP(C15278,'[1]T. Apoyo Sistema'!$B$1:$C$89,2,0)</f>
        <v>SI</v>
      </c>
    </row>
    <row r="15279" spans="1:10" x14ac:dyDescent="0.25">
      <c r="A15279" s="4" t="str">
        <f t="shared" si="476"/>
        <v>46255-POX22-gen2</v>
      </c>
      <c r="B15279" s="16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 t="shared" si="477"/>
        <v>2026-08</v>
      </c>
      <c r="J15279" s="7" t="str">
        <f>VLOOKUP(C15279,'[1]T. Apoyo Sistema'!$B$1:$C$89,2,0)</f>
        <v>SI</v>
      </c>
    </row>
    <row r="15280" spans="1:10" x14ac:dyDescent="0.25">
      <c r="A15280" s="4" t="str">
        <f t="shared" si="476"/>
        <v>46255-POX22-psa1</v>
      </c>
      <c r="B15280" s="16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 t="shared" si="477"/>
        <v>2026-08</v>
      </c>
      <c r="J15280" s="7" t="str">
        <f>VLOOKUP(C15280,'[1]T. Apoyo Sistema'!$B$1:$C$89,2,0)</f>
        <v>SI</v>
      </c>
    </row>
    <row r="15281" spans="1:10" x14ac:dyDescent="0.25">
      <c r="A15281" s="4" t="str">
        <f t="shared" si="476"/>
        <v>46255-POX22-psa2</v>
      </c>
      <c r="B15281" s="16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 t="shared" si="477"/>
        <v>2026-08</v>
      </c>
      <c r="J15281" s="7" t="str">
        <f>VLOOKUP(C15281,'[1]T. Apoyo Sistema'!$B$1:$C$89,2,0)</f>
        <v>SI</v>
      </c>
    </row>
    <row r="15282" spans="1:10" x14ac:dyDescent="0.25">
      <c r="A15282" s="4" t="str">
        <f t="shared" si="476"/>
        <v>46255-POX22-psa3</v>
      </c>
      <c r="B15282" s="16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 t="shared" si="477"/>
        <v>2026-08</v>
      </c>
      <c r="J15282" s="7" t="str">
        <f>VLOOKUP(C15282,'[1]T. Apoyo Sistema'!$B$1:$C$89,2,0)</f>
        <v>SI</v>
      </c>
    </row>
    <row r="15283" spans="1:10" x14ac:dyDescent="0.25">
      <c r="A15283" s="4" t="str">
        <f t="shared" si="476"/>
        <v>46255-POX22-psa4</v>
      </c>
      <c r="B15283" s="16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 t="shared" si="477"/>
        <v>2026-08</v>
      </c>
      <c r="J15283" s="7" t="str">
        <f>VLOOKUP(C15283,'[1]T. Apoyo Sistema'!$B$1:$C$89,2,0)</f>
        <v>SI</v>
      </c>
    </row>
    <row r="15284" spans="1:10" x14ac:dyDescent="0.25">
      <c r="A15284" s="4" t="str">
        <f t="shared" si="476"/>
        <v>46255-POX22-sec1</v>
      </c>
      <c r="B15284" s="16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 t="shared" si="477"/>
        <v>2026-08</v>
      </c>
      <c r="J15284" s="7" t="str">
        <f>VLOOKUP(C15284,'[1]T. Apoyo Sistema'!$B$1:$C$89,2,0)</f>
        <v>SI</v>
      </c>
    </row>
    <row r="15285" spans="1:10" x14ac:dyDescent="0.25">
      <c r="A15285" s="4" t="str">
        <f t="shared" si="476"/>
        <v>46255-POX22-sec2</v>
      </c>
      <c r="B15285" s="16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 t="shared" si="477"/>
        <v>2026-08</v>
      </c>
      <c r="J15285" s="7" t="str">
        <f>VLOOKUP(C15285,'[1]T. Apoyo Sistema'!$B$1:$C$89,2,0)</f>
        <v>SI</v>
      </c>
    </row>
    <row r="15286" spans="1:10" x14ac:dyDescent="0.25">
      <c r="A15286" s="4" t="str">
        <f t="shared" si="476"/>
        <v>46255-POX23-bbd1</v>
      </c>
      <c r="B15286" s="16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 t="shared" si="477"/>
        <v>2026-08</v>
      </c>
      <c r="J15286" s="7" t="str">
        <f>VLOOKUP(C15286,'[1]T. Apoyo Sistema'!$B$1:$C$89,2,0)</f>
        <v>SI</v>
      </c>
    </row>
    <row r="15287" spans="1:10" x14ac:dyDescent="0.25">
      <c r="A15287" s="4" t="str">
        <f t="shared" si="476"/>
        <v>46255-POX23-bbd2</v>
      </c>
      <c r="B15287" s="16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 t="shared" si="477"/>
        <v>2026-08</v>
      </c>
      <c r="J15287" s="7" t="str">
        <f>VLOOKUP(C15287,'[1]T. Apoyo Sistema'!$B$1:$C$89,2,0)</f>
        <v>SI</v>
      </c>
    </row>
    <row r="15288" spans="1:10" x14ac:dyDescent="0.25">
      <c r="A15288" s="4" t="str">
        <f t="shared" si="476"/>
        <v>46255-POX23-com1</v>
      </c>
      <c r="B15288" s="16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 t="shared" si="477"/>
        <v>2026-08</v>
      </c>
      <c r="J15288" s="7" t="str">
        <f>VLOOKUP(C15288,'[1]T. Apoyo Sistema'!$B$1:$C$89,2,0)</f>
        <v>SI</v>
      </c>
    </row>
    <row r="15289" spans="1:10" x14ac:dyDescent="0.25">
      <c r="A15289" s="4" t="str">
        <f t="shared" si="476"/>
        <v>46255-POX23-com2</v>
      </c>
      <c r="B15289" s="16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 t="shared" si="477"/>
        <v>2026-08</v>
      </c>
      <c r="J15289" s="7" t="str">
        <f>VLOOKUP(C15289,'[1]T. Apoyo Sistema'!$B$1:$C$89,2,0)</f>
        <v>SI</v>
      </c>
    </row>
    <row r="15290" spans="1:10" x14ac:dyDescent="0.25">
      <c r="A15290" s="4" t="str">
        <f t="shared" si="476"/>
        <v>46255-POX23-com3</v>
      </c>
      <c r="B15290" s="16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 t="shared" si="477"/>
        <v>2026-08</v>
      </c>
      <c r="J15290" s="7" t="str">
        <f>VLOOKUP(C15290,'[1]T. Apoyo Sistema'!$B$1:$C$89,2,0)</f>
        <v>SI</v>
      </c>
    </row>
    <row r="15291" spans="1:10" x14ac:dyDescent="0.25">
      <c r="A15291" s="4" t="str">
        <f t="shared" si="476"/>
        <v>46255-POX23-com4</v>
      </c>
      <c r="B15291" s="16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 t="shared" si="477"/>
        <v>2026-08</v>
      </c>
      <c r="J15291" s="7" t="str">
        <f>VLOOKUP(C15291,'[1]T. Apoyo Sistema'!$B$1:$C$89,2,0)</f>
        <v>SI</v>
      </c>
    </row>
    <row r="15292" spans="1:10" x14ac:dyDescent="0.25">
      <c r="A15292" s="4" t="str">
        <f t="shared" si="476"/>
        <v>46255-POX23-gen1</v>
      </c>
      <c r="B15292" s="16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 t="shared" si="477"/>
        <v>2026-08</v>
      </c>
      <c r="J15292" s="7" t="str">
        <f>VLOOKUP(C15292,'[1]T. Apoyo Sistema'!$B$1:$C$89,2,0)</f>
        <v>SI</v>
      </c>
    </row>
    <row r="15293" spans="1:10" x14ac:dyDescent="0.25">
      <c r="A15293" s="4" t="str">
        <f t="shared" si="476"/>
        <v>46255-POX23-gen2</v>
      </c>
      <c r="B15293" s="16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 t="shared" si="477"/>
        <v>2026-08</v>
      </c>
      <c r="J15293" s="7" t="str">
        <f>VLOOKUP(C15293,'[1]T. Apoyo Sistema'!$B$1:$C$89,2,0)</f>
        <v>SI</v>
      </c>
    </row>
    <row r="15294" spans="1:10" x14ac:dyDescent="0.25">
      <c r="A15294" s="4" t="str">
        <f t="shared" si="476"/>
        <v>46255-POX23-psa1</v>
      </c>
      <c r="B15294" s="16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 t="shared" si="477"/>
        <v>2026-08</v>
      </c>
      <c r="J15294" s="7" t="str">
        <f>VLOOKUP(C15294,'[1]T. Apoyo Sistema'!$B$1:$C$89,2,0)</f>
        <v>SI</v>
      </c>
    </row>
    <row r="15295" spans="1:10" x14ac:dyDescent="0.25">
      <c r="A15295" s="4" t="str">
        <f t="shared" si="476"/>
        <v>46255-POX23-psa2</v>
      </c>
      <c r="B15295" s="16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 t="shared" si="477"/>
        <v>2026-08</v>
      </c>
      <c r="J15295" s="7" t="str">
        <f>VLOOKUP(C15295,'[1]T. Apoyo Sistema'!$B$1:$C$89,2,0)</f>
        <v>SI</v>
      </c>
    </row>
    <row r="15296" spans="1:10" x14ac:dyDescent="0.25">
      <c r="A15296" s="4" t="str">
        <f t="shared" si="476"/>
        <v>46255-POX23-psa3</v>
      </c>
      <c r="B15296" s="16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 t="shared" si="477"/>
        <v>2026-08</v>
      </c>
      <c r="J15296" s="7" t="str">
        <f>VLOOKUP(C15296,'[1]T. Apoyo Sistema'!$B$1:$C$89,2,0)</f>
        <v>SI</v>
      </c>
    </row>
    <row r="15297" spans="1:10" x14ac:dyDescent="0.25">
      <c r="A15297" s="4" t="str">
        <f t="shared" si="476"/>
        <v>46255-POX23-psa4</v>
      </c>
      <c r="B15297" s="16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 t="shared" si="477"/>
        <v>2026-08</v>
      </c>
      <c r="J15297" s="7" t="str">
        <f>VLOOKUP(C15297,'[1]T. Apoyo Sistema'!$B$1:$C$89,2,0)</f>
        <v>SI</v>
      </c>
    </row>
    <row r="15298" spans="1:10" x14ac:dyDescent="0.25">
      <c r="A15298" s="4" t="str">
        <f t="shared" ref="A15298:A15361" si="478">CONCATENATE(B15298,"-",C15298,"-",D15298)</f>
        <v>46255-POX23-sec1</v>
      </c>
      <c r="B15298" s="16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 t="shared" ref="I15298:I15361" si="479">TEXT(B15298,"yyyy-mm")</f>
        <v>2026-08</v>
      </c>
      <c r="J15298" s="7" t="str">
        <f>VLOOKUP(C15298,'[1]T. Apoyo Sistema'!$B$1:$C$89,2,0)</f>
        <v>SI</v>
      </c>
    </row>
    <row r="15299" spans="1:10" x14ac:dyDescent="0.25">
      <c r="A15299" s="4" t="str">
        <f t="shared" si="478"/>
        <v>46255-POX23-sec2</v>
      </c>
      <c r="B15299" s="16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 t="shared" si="479"/>
        <v>2026-08</v>
      </c>
      <c r="J15299" s="7" t="str">
        <f>VLOOKUP(C15299,'[1]T. Apoyo Sistema'!$B$1:$C$89,2,0)</f>
        <v>SI</v>
      </c>
    </row>
    <row r="15300" spans="1:10" x14ac:dyDescent="0.25">
      <c r="A15300" s="4" t="str">
        <f t="shared" si="478"/>
        <v>46255-POX24-bbd1</v>
      </c>
      <c r="B15300" s="16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 t="shared" si="479"/>
        <v>2026-08</v>
      </c>
      <c r="J15300" s="7" t="str">
        <f>VLOOKUP(C15300,'[1]T. Apoyo Sistema'!$B$1:$C$89,2,0)</f>
        <v>SI</v>
      </c>
    </row>
    <row r="15301" spans="1:10" x14ac:dyDescent="0.25">
      <c r="A15301" s="4" t="str">
        <f t="shared" si="478"/>
        <v>46255-POX24-bbd2</v>
      </c>
      <c r="B15301" s="16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 t="shared" si="479"/>
        <v>2026-08</v>
      </c>
      <c r="J15301" s="7" t="str">
        <f>VLOOKUP(C15301,'[1]T. Apoyo Sistema'!$B$1:$C$89,2,0)</f>
        <v>SI</v>
      </c>
    </row>
    <row r="15302" spans="1:10" x14ac:dyDescent="0.25">
      <c r="A15302" s="4" t="str">
        <f t="shared" si="478"/>
        <v>46255-POX24-com1</v>
      </c>
      <c r="B15302" s="16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 t="shared" si="479"/>
        <v>2026-08</v>
      </c>
      <c r="J15302" s="7" t="str">
        <f>VLOOKUP(C15302,'[1]T. Apoyo Sistema'!$B$1:$C$89,2,0)</f>
        <v>SI</v>
      </c>
    </row>
    <row r="15303" spans="1:10" x14ac:dyDescent="0.25">
      <c r="A15303" s="4" t="str">
        <f t="shared" si="478"/>
        <v>46255-POX24-com2</v>
      </c>
      <c r="B15303" s="16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 t="shared" si="479"/>
        <v>2026-08</v>
      </c>
      <c r="J15303" s="7" t="str">
        <f>VLOOKUP(C15303,'[1]T. Apoyo Sistema'!$B$1:$C$89,2,0)</f>
        <v>SI</v>
      </c>
    </row>
    <row r="15304" spans="1:10" x14ac:dyDescent="0.25">
      <c r="A15304" s="4" t="str">
        <f t="shared" si="478"/>
        <v>46255-POX24-com3</v>
      </c>
      <c r="B15304" s="16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 t="shared" si="479"/>
        <v>2026-08</v>
      </c>
      <c r="J15304" s="7" t="str">
        <f>VLOOKUP(C15304,'[1]T. Apoyo Sistema'!$B$1:$C$89,2,0)</f>
        <v>SI</v>
      </c>
    </row>
    <row r="15305" spans="1:10" x14ac:dyDescent="0.25">
      <c r="A15305" s="4" t="str">
        <f t="shared" si="478"/>
        <v>46255-POX24-com4</v>
      </c>
      <c r="B15305" s="16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 t="shared" si="479"/>
        <v>2026-08</v>
      </c>
      <c r="J15305" s="7" t="str">
        <f>VLOOKUP(C15305,'[1]T. Apoyo Sistema'!$B$1:$C$89,2,0)</f>
        <v>SI</v>
      </c>
    </row>
    <row r="15306" spans="1:10" x14ac:dyDescent="0.25">
      <c r="A15306" s="4" t="str">
        <f t="shared" si="478"/>
        <v>46255-POX24-gen1</v>
      </c>
      <c r="B15306" s="16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 t="shared" si="479"/>
        <v>2026-08</v>
      </c>
      <c r="J15306" s="7" t="str">
        <f>VLOOKUP(C15306,'[1]T. Apoyo Sistema'!$B$1:$C$89,2,0)</f>
        <v>SI</v>
      </c>
    </row>
    <row r="15307" spans="1:10" x14ac:dyDescent="0.25">
      <c r="A15307" s="4" t="str">
        <f t="shared" si="478"/>
        <v>46255-POX24-gen2</v>
      </c>
      <c r="B15307" s="16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 t="shared" si="479"/>
        <v>2026-08</v>
      </c>
      <c r="J15307" s="7" t="str">
        <f>VLOOKUP(C15307,'[1]T. Apoyo Sistema'!$B$1:$C$89,2,0)</f>
        <v>SI</v>
      </c>
    </row>
    <row r="15308" spans="1:10" x14ac:dyDescent="0.25">
      <c r="A15308" s="4" t="str">
        <f t="shared" si="478"/>
        <v>46255-POX24-psa1</v>
      </c>
      <c r="B15308" s="16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 t="shared" si="479"/>
        <v>2026-08</v>
      </c>
      <c r="J15308" s="7" t="str">
        <f>VLOOKUP(C15308,'[1]T. Apoyo Sistema'!$B$1:$C$89,2,0)</f>
        <v>SI</v>
      </c>
    </row>
    <row r="15309" spans="1:10" x14ac:dyDescent="0.25">
      <c r="A15309" s="4" t="str">
        <f t="shared" si="478"/>
        <v>46255-POX24-psa2</v>
      </c>
      <c r="B15309" s="16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 t="shared" si="479"/>
        <v>2026-08</v>
      </c>
      <c r="J15309" s="7" t="str">
        <f>VLOOKUP(C15309,'[1]T. Apoyo Sistema'!$B$1:$C$89,2,0)</f>
        <v>SI</v>
      </c>
    </row>
    <row r="15310" spans="1:10" x14ac:dyDescent="0.25">
      <c r="A15310" s="4" t="str">
        <f t="shared" si="478"/>
        <v>46255-POX24-psa3</v>
      </c>
      <c r="B15310" s="16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 t="shared" si="479"/>
        <v>2026-08</v>
      </c>
      <c r="J15310" s="7" t="str">
        <f>VLOOKUP(C15310,'[1]T. Apoyo Sistema'!$B$1:$C$89,2,0)</f>
        <v>SI</v>
      </c>
    </row>
    <row r="15311" spans="1:10" x14ac:dyDescent="0.25">
      <c r="A15311" s="4" t="str">
        <f t="shared" si="478"/>
        <v>46255-POX24-psa4</v>
      </c>
      <c r="B15311" s="16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 t="shared" si="479"/>
        <v>2026-08</v>
      </c>
      <c r="J15311" s="7" t="str">
        <f>VLOOKUP(C15311,'[1]T. Apoyo Sistema'!$B$1:$C$89,2,0)</f>
        <v>SI</v>
      </c>
    </row>
    <row r="15312" spans="1:10" x14ac:dyDescent="0.25">
      <c r="A15312" s="4" t="str">
        <f t="shared" si="478"/>
        <v>46255-POX24-sec1</v>
      </c>
      <c r="B15312" s="16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 t="shared" si="479"/>
        <v>2026-08</v>
      </c>
      <c r="J15312" s="7" t="str">
        <f>VLOOKUP(C15312,'[1]T. Apoyo Sistema'!$B$1:$C$89,2,0)</f>
        <v>SI</v>
      </c>
    </row>
    <row r="15313" spans="1:10" x14ac:dyDescent="0.25">
      <c r="A15313" s="4" t="str">
        <f t="shared" si="478"/>
        <v>46255-POX24-sec2</v>
      </c>
      <c r="B15313" s="16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 t="shared" si="479"/>
        <v>2026-08</v>
      </c>
      <c r="J15313" s="7" t="str">
        <f>VLOOKUP(C15313,'[1]T. Apoyo Sistema'!$B$1:$C$89,2,0)</f>
        <v>SI</v>
      </c>
    </row>
    <row r="15314" spans="1:10" x14ac:dyDescent="0.25">
      <c r="A15314" s="4" t="str">
        <f t="shared" si="478"/>
        <v>46255-POX25-bbd1</v>
      </c>
      <c r="B15314" s="16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 t="shared" si="479"/>
        <v>2026-08</v>
      </c>
      <c r="J15314" s="7" t="str">
        <f>VLOOKUP(C15314,'[1]T. Apoyo Sistema'!$B$1:$C$89,2,0)</f>
        <v>NO</v>
      </c>
    </row>
    <row r="15315" spans="1:10" x14ac:dyDescent="0.25">
      <c r="A15315" s="4" t="str">
        <f t="shared" si="478"/>
        <v>46255-POX25-bbd2</v>
      </c>
      <c r="B15315" s="16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 t="shared" si="479"/>
        <v>2026-08</v>
      </c>
      <c r="J15315" s="7" t="str">
        <f>VLOOKUP(C15315,'[1]T. Apoyo Sistema'!$B$1:$C$89,2,0)</f>
        <v>NO</v>
      </c>
    </row>
    <row r="15316" spans="1:10" x14ac:dyDescent="0.25">
      <c r="A15316" s="4" t="str">
        <f t="shared" si="478"/>
        <v>46255-POX25-com1</v>
      </c>
      <c r="B15316" s="16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 t="shared" si="479"/>
        <v>2026-08</v>
      </c>
      <c r="J15316" s="7" t="str">
        <f>VLOOKUP(C15316,'[1]T. Apoyo Sistema'!$B$1:$C$89,2,0)</f>
        <v>NO</v>
      </c>
    </row>
    <row r="15317" spans="1:10" x14ac:dyDescent="0.25">
      <c r="A15317" s="4" t="str">
        <f t="shared" si="478"/>
        <v>46255-POX25-com2</v>
      </c>
      <c r="B15317" s="16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 t="shared" si="479"/>
        <v>2026-08</v>
      </c>
      <c r="J15317" s="7" t="str">
        <f>VLOOKUP(C15317,'[1]T. Apoyo Sistema'!$B$1:$C$89,2,0)</f>
        <v>NO</v>
      </c>
    </row>
    <row r="15318" spans="1:10" x14ac:dyDescent="0.25">
      <c r="A15318" s="4" t="str">
        <f t="shared" si="478"/>
        <v>46255-POX25-com3</v>
      </c>
      <c r="B15318" s="16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 t="shared" si="479"/>
        <v>2026-08</v>
      </c>
      <c r="J15318" s="7" t="str">
        <f>VLOOKUP(C15318,'[1]T. Apoyo Sistema'!$B$1:$C$89,2,0)</f>
        <v>NO</v>
      </c>
    </row>
    <row r="15319" spans="1:10" x14ac:dyDescent="0.25">
      <c r="A15319" s="4" t="str">
        <f t="shared" si="478"/>
        <v>46255-POX25-com4</v>
      </c>
      <c r="B15319" s="16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 t="shared" si="479"/>
        <v>2026-08</v>
      </c>
      <c r="J15319" s="7" t="str">
        <f>VLOOKUP(C15319,'[1]T. Apoyo Sistema'!$B$1:$C$89,2,0)</f>
        <v>NO</v>
      </c>
    </row>
    <row r="15320" spans="1:10" x14ac:dyDescent="0.25">
      <c r="A15320" s="4" t="str">
        <f t="shared" si="478"/>
        <v>46255-POX25-gen1</v>
      </c>
      <c r="B15320" s="16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 t="shared" si="479"/>
        <v>2026-08</v>
      </c>
      <c r="J15320" s="7" t="str">
        <f>VLOOKUP(C15320,'[1]T. Apoyo Sistema'!$B$1:$C$89,2,0)</f>
        <v>NO</v>
      </c>
    </row>
    <row r="15321" spans="1:10" x14ac:dyDescent="0.25">
      <c r="A15321" s="4" t="str">
        <f t="shared" si="478"/>
        <v>46255-POX25-gen2</v>
      </c>
      <c r="B15321" s="16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 t="shared" si="479"/>
        <v>2026-08</v>
      </c>
      <c r="J15321" s="7" t="str">
        <f>VLOOKUP(C15321,'[1]T. Apoyo Sistema'!$B$1:$C$89,2,0)</f>
        <v>NO</v>
      </c>
    </row>
    <row r="15322" spans="1:10" x14ac:dyDescent="0.25">
      <c r="A15322" s="4" t="str">
        <f t="shared" si="478"/>
        <v>46255-POX25-psa1</v>
      </c>
      <c r="B15322" s="16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 t="shared" si="479"/>
        <v>2026-08</v>
      </c>
      <c r="J15322" s="7" t="str">
        <f>VLOOKUP(C15322,'[1]T. Apoyo Sistema'!$B$1:$C$89,2,0)</f>
        <v>NO</v>
      </c>
    </row>
    <row r="15323" spans="1:10" x14ac:dyDescent="0.25">
      <c r="A15323" s="4" t="str">
        <f t="shared" si="478"/>
        <v>46255-POX25-psa2</v>
      </c>
      <c r="B15323" s="16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 t="shared" si="479"/>
        <v>2026-08</v>
      </c>
      <c r="J15323" s="7" t="str">
        <f>VLOOKUP(C15323,'[1]T. Apoyo Sistema'!$B$1:$C$89,2,0)</f>
        <v>NO</v>
      </c>
    </row>
    <row r="15324" spans="1:10" x14ac:dyDescent="0.25">
      <c r="A15324" s="4" t="str">
        <f t="shared" si="478"/>
        <v>46255-POX25-psa3</v>
      </c>
      <c r="B15324" s="16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 t="shared" si="479"/>
        <v>2026-08</v>
      </c>
      <c r="J15324" s="7" t="str">
        <f>VLOOKUP(C15324,'[1]T. Apoyo Sistema'!$B$1:$C$89,2,0)</f>
        <v>NO</v>
      </c>
    </row>
    <row r="15325" spans="1:10" x14ac:dyDescent="0.25">
      <c r="A15325" s="4" t="str">
        <f t="shared" si="478"/>
        <v>46255-POX25-psa4</v>
      </c>
      <c r="B15325" s="16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 t="shared" si="479"/>
        <v>2026-08</v>
      </c>
      <c r="J15325" s="7" t="str">
        <f>VLOOKUP(C15325,'[1]T. Apoyo Sistema'!$B$1:$C$89,2,0)</f>
        <v>NO</v>
      </c>
    </row>
    <row r="15326" spans="1:10" x14ac:dyDescent="0.25">
      <c r="A15326" s="4" t="str">
        <f t="shared" si="478"/>
        <v>46255-POX25-sec1</v>
      </c>
      <c r="B15326" s="16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 t="shared" si="479"/>
        <v>2026-08</v>
      </c>
      <c r="J15326" s="7" t="str">
        <f>VLOOKUP(C15326,'[1]T. Apoyo Sistema'!$B$1:$C$89,2,0)</f>
        <v>NO</v>
      </c>
    </row>
    <row r="15327" spans="1:10" x14ac:dyDescent="0.25">
      <c r="A15327" s="4" t="str">
        <f t="shared" si="478"/>
        <v>46255-POX25-sec2</v>
      </c>
      <c r="B15327" s="16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 t="shared" si="479"/>
        <v>2026-08</v>
      </c>
      <c r="J15327" s="7" t="str">
        <f>VLOOKUP(C15327,'[1]T. Apoyo Sistema'!$B$1:$C$89,2,0)</f>
        <v>NO</v>
      </c>
    </row>
    <row r="15328" spans="1:10" x14ac:dyDescent="0.25">
      <c r="A15328" s="4" t="str">
        <f t="shared" si="478"/>
        <v>46255-POX26-bbd1</v>
      </c>
      <c r="B15328" s="16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 t="shared" si="479"/>
        <v>2026-08</v>
      </c>
      <c r="J15328" s="7" t="str">
        <f>VLOOKUP(C15328,'[1]T. Apoyo Sistema'!$B$1:$C$89,2,0)</f>
        <v>SI</v>
      </c>
    </row>
    <row r="15329" spans="1:10" x14ac:dyDescent="0.25">
      <c r="A15329" s="4" t="str">
        <f t="shared" si="478"/>
        <v>46255-POX26-bbd2</v>
      </c>
      <c r="B15329" s="16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 t="shared" si="479"/>
        <v>2026-08</v>
      </c>
      <c r="J15329" s="7" t="str">
        <f>VLOOKUP(C15329,'[1]T. Apoyo Sistema'!$B$1:$C$89,2,0)</f>
        <v>SI</v>
      </c>
    </row>
    <row r="15330" spans="1:10" x14ac:dyDescent="0.25">
      <c r="A15330" s="4" t="str">
        <f t="shared" si="478"/>
        <v>46255-POX26-com1</v>
      </c>
      <c r="B15330" s="16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 t="shared" si="479"/>
        <v>2026-08</v>
      </c>
      <c r="J15330" s="7" t="str">
        <f>VLOOKUP(C15330,'[1]T. Apoyo Sistema'!$B$1:$C$89,2,0)</f>
        <v>SI</v>
      </c>
    </row>
    <row r="15331" spans="1:10" x14ac:dyDescent="0.25">
      <c r="A15331" s="4" t="str">
        <f t="shared" si="478"/>
        <v>46255-POX26-com2</v>
      </c>
      <c r="B15331" s="16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 t="shared" si="479"/>
        <v>2026-08</v>
      </c>
      <c r="J15331" s="7" t="str">
        <f>VLOOKUP(C15331,'[1]T. Apoyo Sistema'!$B$1:$C$89,2,0)</f>
        <v>SI</v>
      </c>
    </row>
    <row r="15332" spans="1:10" x14ac:dyDescent="0.25">
      <c r="A15332" s="4" t="str">
        <f t="shared" si="478"/>
        <v>46255-POX26-com3</v>
      </c>
      <c r="B15332" s="16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 t="shared" si="479"/>
        <v>2026-08</v>
      </c>
      <c r="J15332" s="7" t="str">
        <f>VLOOKUP(C15332,'[1]T. Apoyo Sistema'!$B$1:$C$89,2,0)</f>
        <v>SI</v>
      </c>
    </row>
    <row r="15333" spans="1:10" x14ac:dyDescent="0.25">
      <c r="A15333" s="4" t="str">
        <f t="shared" si="478"/>
        <v>46255-POX26-com4</v>
      </c>
      <c r="B15333" s="16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 t="shared" si="479"/>
        <v>2026-08</v>
      </c>
      <c r="J15333" s="7" t="str">
        <f>VLOOKUP(C15333,'[1]T. Apoyo Sistema'!$B$1:$C$89,2,0)</f>
        <v>SI</v>
      </c>
    </row>
    <row r="15334" spans="1:10" x14ac:dyDescent="0.25">
      <c r="A15334" s="4" t="str">
        <f t="shared" si="478"/>
        <v>46255-POX26-gen1</v>
      </c>
      <c r="B15334" s="16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 t="shared" si="479"/>
        <v>2026-08</v>
      </c>
      <c r="J15334" s="7" t="str">
        <f>VLOOKUP(C15334,'[1]T. Apoyo Sistema'!$B$1:$C$89,2,0)</f>
        <v>SI</v>
      </c>
    </row>
    <row r="15335" spans="1:10" x14ac:dyDescent="0.25">
      <c r="A15335" s="4" t="str">
        <f t="shared" si="478"/>
        <v>46255-POX26-gen2</v>
      </c>
      <c r="B15335" s="16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 t="shared" si="479"/>
        <v>2026-08</v>
      </c>
      <c r="J15335" s="7" t="str">
        <f>VLOOKUP(C15335,'[1]T. Apoyo Sistema'!$B$1:$C$89,2,0)</f>
        <v>SI</v>
      </c>
    </row>
    <row r="15336" spans="1:10" x14ac:dyDescent="0.25">
      <c r="A15336" s="4" t="str">
        <f t="shared" si="478"/>
        <v>46255-POX26-psa1</v>
      </c>
      <c r="B15336" s="16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 t="shared" si="479"/>
        <v>2026-08</v>
      </c>
      <c r="J15336" s="7" t="str">
        <f>VLOOKUP(C15336,'[1]T. Apoyo Sistema'!$B$1:$C$89,2,0)</f>
        <v>SI</v>
      </c>
    </row>
    <row r="15337" spans="1:10" x14ac:dyDescent="0.25">
      <c r="A15337" s="4" t="str">
        <f t="shared" si="478"/>
        <v>46255-POX26-psa2</v>
      </c>
      <c r="B15337" s="16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 t="shared" si="479"/>
        <v>2026-08</v>
      </c>
      <c r="J15337" s="7" t="str">
        <f>VLOOKUP(C15337,'[1]T. Apoyo Sistema'!$B$1:$C$89,2,0)</f>
        <v>SI</v>
      </c>
    </row>
    <row r="15338" spans="1:10" x14ac:dyDescent="0.25">
      <c r="A15338" s="4" t="str">
        <f t="shared" si="478"/>
        <v>46255-POX26-psa3</v>
      </c>
      <c r="B15338" s="16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 t="shared" si="479"/>
        <v>2026-08</v>
      </c>
      <c r="J15338" s="7" t="str">
        <f>VLOOKUP(C15338,'[1]T. Apoyo Sistema'!$B$1:$C$89,2,0)</f>
        <v>SI</v>
      </c>
    </row>
    <row r="15339" spans="1:10" x14ac:dyDescent="0.25">
      <c r="A15339" s="4" t="str">
        <f t="shared" si="478"/>
        <v>46255-POX26-psa4</v>
      </c>
      <c r="B15339" s="16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 t="shared" si="479"/>
        <v>2026-08</v>
      </c>
      <c r="J15339" s="7" t="str">
        <f>VLOOKUP(C15339,'[1]T. Apoyo Sistema'!$B$1:$C$89,2,0)</f>
        <v>SI</v>
      </c>
    </row>
    <row r="15340" spans="1:10" x14ac:dyDescent="0.25">
      <c r="A15340" s="4" t="str">
        <f t="shared" si="478"/>
        <v>46255-POX26-sec1</v>
      </c>
      <c r="B15340" s="16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 t="shared" si="479"/>
        <v>2026-08</v>
      </c>
      <c r="J15340" s="7" t="str">
        <f>VLOOKUP(C15340,'[1]T. Apoyo Sistema'!$B$1:$C$89,2,0)</f>
        <v>SI</v>
      </c>
    </row>
    <row r="15341" spans="1:10" x14ac:dyDescent="0.25">
      <c r="A15341" s="4" t="str">
        <f t="shared" si="478"/>
        <v>46255-POX26-sec2</v>
      </c>
      <c r="B15341" s="16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 t="shared" si="479"/>
        <v>2026-08</v>
      </c>
      <c r="J15341" s="7" t="str">
        <f>VLOOKUP(C15341,'[1]T. Apoyo Sistema'!$B$1:$C$89,2,0)</f>
        <v>SI</v>
      </c>
    </row>
    <row r="15342" spans="1:10" x14ac:dyDescent="0.25">
      <c r="A15342" s="4" t="str">
        <f t="shared" si="478"/>
        <v>46255-POX27-bbd1</v>
      </c>
      <c r="B15342" s="16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 t="shared" si="479"/>
        <v>2026-08</v>
      </c>
      <c r="J15342" s="7" t="str">
        <f>VLOOKUP(C15342,'[1]T. Apoyo Sistema'!$B$1:$C$89,2,0)</f>
        <v>NO</v>
      </c>
    </row>
    <row r="15343" spans="1:10" x14ac:dyDescent="0.25">
      <c r="A15343" s="4" t="str">
        <f t="shared" si="478"/>
        <v>46255-POX27-bbd2</v>
      </c>
      <c r="B15343" s="16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 t="shared" si="479"/>
        <v>2026-08</v>
      </c>
      <c r="J15343" s="7" t="str">
        <f>VLOOKUP(C15343,'[1]T. Apoyo Sistema'!$B$1:$C$89,2,0)</f>
        <v>NO</v>
      </c>
    </row>
    <row r="15344" spans="1:10" x14ac:dyDescent="0.25">
      <c r="A15344" s="4" t="str">
        <f t="shared" si="478"/>
        <v>46255-POX27-com1</v>
      </c>
      <c r="B15344" s="16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 t="shared" si="479"/>
        <v>2026-08</v>
      </c>
      <c r="J15344" s="7" t="str">
        <f>VLOOKUP(C15344,'[1]T. Apoyo Sistema'!$B$1:$C$89,2,0)</f>
        <v>NO</v>
      </c>
    </row>
    <row r="15345" spans="1:10" x14ac:dyDescent="0.25">
      <c r="A15345" s="4" t="str">
        <f t="shared" si="478"/>
        <v>46255-POX27-com2</v>
      </c>
      <c r="B15345" s="16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 t="shared" si="479"/>
        <v>2026-08</v>
      </c>
      <c r="J15345" s="7" t="str">
        <f>VLOOKUP(C15345,'[1]T. Apoyo Sistema'!$B$1:$C$89,2,0)</f>
        <v>NO</v>
      </c>
    </row>
    <row r="15346" spans="1:10" x14ac:dyDescent="0.25">
      <c r="A15346" s="4" t="str">
        <f t="shared" si="478"/>
        <v>46255-POX27-com3</v>
      </c>
      <c r="B15346" s="16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 t="shared" si="479"/>
        <v>2026-08</v>
      </c>
      <c r="J15346" s="7" t="str">
        <f>VLOOKUP(C15346,'[1]T. Apoyo Sistema'!$B$1:$C$89,2,0)</f>
        <v>NO</v>
      </c>
    </row>
    <row r="15347" spans="1:10" x14ac:dyDescent="0.25">
      <c r="A15347" s="4" t="str">
        <f t="shared" si="478"/>
        <v>46255-POX27-com4</v>
      </c>
      <c r="B15347" s="16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 t="shared" si="479"/>
        <v>2026-08</v>
      </c>
      <c r="J15347" s="7" t="str">
        <f>VLOOKUP(C15347,'[1]T. Apoyo Sistema'!$B$1:$C$89,2,0)</f>
        <v>NO</v>
      </c>
    </row>
    <row r="15348" spans="1:10" x14ac:dyDescent="0.25">
      <c r="A15348" s="4" t="str">
        <f t="shared" si="478"/>
        <v>46255-POX27-gen1</v>
      </c>
      <c r="B15348" s="16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 t="shared" si="479"/>
        <v>2026-08</v>
      </c>
      <c r="J15348" s="7" t="str">
        <f>VLOOKUP(C15348,'[1]T. Apoyo Sistema'!$B$1:$C$89,2,0)</f>
        <v>NO</v>
      </c>
    </row>
    <row r="15349" spans="1:10" x14ac:dyDescent="0.25">
      <c r="A15349" s="4" t="str">
        <f t="shared" si="478"/>
        <v>46255-POX27-gen2</v>
      </c>
      <c r="B15349" s="16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 t="shared" si="479"/>
        <v>2026-08</v>
      </c>
      <c r="J15349" s="7" t="str">
        <f>VLOOKUP(C15349,'[1]T. Apoyo Sistema'!$B$1:$C$89,2,0)</f>
        <v>NO</v>
      </c>
    </row>
    <row r="15350" spans="1:10" x14ac:dyDescent="0.25">
      <c r="A15350" s="4" t="str">
        <f t="shared" si="478"/>
        <v>46255-POX27-psa1</v>
      </c>
      <c r="B15350" s="16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 t="shared" si="479"/>
        <v>2026-08</v>
      </c>
      <c r="J15350" s="7" t="str">
        <f>VLOOKUP(C15350,'[1]T. Apoyo Sistema'!$B$1:$C$89,2,0)</f>
        <v>NO</v>
      </c>
    </row>
    <row r="15351" spans="1:10" x14ac:dyDescent="0.25">
      <c r="A15351" s="4" t="str">
        <f t="shared" si="478"/>
        <v>46255-POX27-psa2</v>
      </c>
      <c r="B15351" s="16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 t="shared" si="479"/>
        <v>2026-08</v>
      </c>
      <c r="J15351" s="7" t="str">
        <f>VLOOKUP(C15351,'[1]T. Apoyo Sistema'!$B$1:$C$89,2,0)</f>
        <v>NO</v>
      </c>
    </row>
    <row r="15352" spans="1:10" x14ac:dyDescent="0.25">
      <c r="A15352" s="4" t="str">
        <f t="shared" si="478"/>
        <v>46255-POX27-psa3</v>
      </c>
      <c r="B15352" s="16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 t="shared" si="479"/>
        <v>2026-08</v>
      </c>
      <c r="J15352" s="7" t="str">
        <f>VLOOKUP(C15352,'[1]T. Apoyo Sistema'!$B$1:$C$89,2,0)</f>
        <v>NO</v>
      </c>
    </row>
    <row r="15353" spans="1:10" x14ac:dyDescent="0.25">
      <c r="A15353" s="4" t="str">
        <f t="shared" si="478"/>
        <v>46255-POX27-psa4</v>
      </c>
      <c r="B15353" s="16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 t="shared" si="479"/>
        <v>2026-08</v>
      </c>
      <c r="J15353" s="7" t="str">
        <f>VLOOKUP(C15353,'[1]T. Apoyo Sistema'!$B$1:$C$89,2,0)</f>
        <v>NO</v>
      </c>
    </row>
    <row r="15354" spans="1:10" x14ac:dyDescent="0.25">
      <c r="A15354" s="4" t="str">
        <f t="shared" si="478"/>
        <v>46255-POX27-sec1</v>
      </c>
      <c r="B15354" s="16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 t="shared" si="479"/>
        <v>2026-08</v>
      </c>
      <c r="J15354" s="7" t="str">
        <f>VLOOKUP(C15354,'[1]T. Apoyo Sistema'!$B$1:$C$89,2,0)</f>
        <v>NO</v>
      </c>
    </row>
    <row r="15355" spans="1:10" x14ac:dyDescent="0.25">
      <c r="A15355" s="4" t="str">
        <f t="shared" si="478"/>
        <v>46255-POX27-sec2</v>
      </c>
      <c r="B15355" s="16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 t="shared" si="479"/>
        <v>2026-08</v>
      </c>
      <c r="J15355" s="7" t="str">
        <f>VLOOKUP(C15355,'[1]T. Apoyo Sistema'!$B$1:$C$89,2,0)</f>
        <v>NO</v>
      </c>
    </row>
    <row r="15356" spans="1:10" x14ac:dyDescent="0.25">
      <c r="A15356" s="4" t="str">
        <f t="shared" si="478"/>
        <v>46255-POX28-bbd1</v>
      </c>
      <c r="B15356" s="16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 t="shared" si="479"/>
        <v>2026-08</v>
      </c>
      <c r="J15356" s="7" t="str">
        <f>VLOOKUP(C15356,'[1]T. Apoyo Sistema'!$B$1:$C$89,2,0)</f>
        <v>SI</v>
      </c>
    </row>
    <row r="15357" spans="1:10" x14ac:dyDescent="0.25">
      <c r="A15357" s="4" t="str">
        <f t="shared" si="478"/>
        <v>46255-POX28-bbd2</v>
      </c>
      <c r="B15357" s="16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 t="shared" si="479"/>
        <v>2026-08</v>
      </c>
      <c r="J15357" s="7" t="str">
        <f>VLOOKUP(C15357,'[1]T. Apoyo Sistema'!$B$1:$C$89,2,0)</f>
        <v>SI</v>
      </c>
    </row>
    <row r="15358" spans="1:10" x14ac:dyDescent="0.25">
      <c r="A15358" s="4" t="str">
        <f t="shared" si="478"/>
        <v>46255-POX28-com1</v>
      </c>
      <c r="B15358" s="16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 t="shared" si="479"/>
        <v>2026-08</v>
      </c>
      <c r="J15358" s="7" t="str">
        <f>VLOOKUP(C15358,'[1]T. Apoyo Sistema'!$B$1:$C$89,2,0)</f>
        <v>SI</v>
      </c>
    </row>
    <row r="15359" spans="1:10" x14ac:dyDescent="0.25">
      <c r="A15359" s="4" t="str">
        <f t="shared" si="478"/>
        <v>46255-POX28-com2</v>
      </c>
      <c r="B15359" s="16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 t="shared" si="479"/>
        <v>2026-08</v>
      </c>
      <c r="J15359" s="7" t="str">
        <f>VLOOKUP(C15359,'[1]T. Apoyo Sistema'!$B$1:$C$89,2,0)</f>
        <v>SI</v>
      </c>
    </row>
    <row r="15360" spans="1:10" x14ac:dyDescent="0.25">
      <c r="A15360" s="4" t="str">
        <f t="shared" si="478"/>
        <v>46255-POX28-com3</v>
      </c>
      <c r="B15360" s="16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 t="shared" si="479"/>
        <v>2026-08</v>
      </c>
      <c r="J15360" s="7" t="str">
        <f>VLOOKUP(C15360,'[1]T. Apoyo Sistema'!$B$1:$C$89,2,0)</f>
        <v>SI</v>
      </c>
    </row>
    <row r="15361" spans="1:10" x14ac:dyDescent="0.25">
      <c r="A15361" s="4" t="str">
        <f t="shared" si="478"/>
        <v>46255-POX28-com4</v>
      </c>
      <c r="B15361" s="16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 t="shared" si="479"/>
        <v>2026-08</v>
      </c>
      <c r="J15361" s="7" t="str">
        <f>VLOOKUP(C15361,'[1]T. Apoyo Sistema'!$B$1:$C$89,2,0)</f>
        <v>SI</v>
      </c>
    </row>
    <row r="15362" spans="1:10" x14ac:dyDescent="0.25">
      <c r="A15362" s="4" t="str">
        <f t="shared" ref="A15362:A15425" si="480">CONCATENATE(B15362,"-",C15362,"-",D15362)</f>
        <v>46255-POX28-gen1</v>
      </c>
      <c r="B15362" s="16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 t="shared" ref="I15362:I15425" si="481">TEXT(B15362,"yyyy-mm")</f>
        <v>2026-08</v>
      </c>
      <c r="J15362" s="7" t="str">
        <f>VLOOKUP(C15362,'[1]T. Apoyo Sistema'!$B$1:$C$89,2,0)</f>
        <v>SI</v>
      </c>
    </row>
    <row r="15363" spans="1:10" x14ac:dyDescent="0.25">
      <c r="A15363" s="4" t="str">
        <f t="shared" si="480"/>
        <v>46255-POX28-gen2</v>
      </c>
      <c r="B15363" s="16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 t="shared" si="481"/>
        <v>2026-08</v>
      </c>
      <c r="J15363" s="7" t="str">
        <f>VLOOKUP(C15363,'[1]T. Apoyo Sistema'!$B$1:$C$89,2,0)</f>
        <v>SI</v>
      </c>
    </row>
    <row r="15364" spans="1:10" x14ac:dyDescent="0.25">
      <c r="A15364" s="4" t="str">
        <f t="shared" si="480"/>
        <v>46255-POX28-psa1</v>
      </c>
      <c r="B15364" s="16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 t="shared" si="481"/>
        <v>2026-08</v>
      </c>
      <c r="J15364" s="7" t="str">
        <f>VLOOKUP(C15364,'[1]T. Apoyo Sistema'!$B$1:$C$89,2,0)</f>
        <v>SI</v>
      </c>
    </row>
    <row r="15365" spans="1:10" x14ac:dyDescent="0.25">
      <c r="A15365" s="4" t="str">
        <f t="shared" si="480"/>
        <v>46255-POX28-psa2</v>
      </c>
      <c r="B15365" s="16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 t="shared" si="481"/>
        <v>2026-08</v>
      </c>
      <c r="J15365" s="7" t="str">
        <f>VLOOKUP(C15365,'[1]T. Apoyo Sistema'!$B$1:$C$89,2,0)</f>
        <v>SI</v>
      </c>
    </row>
    <row r="15366" spans="1:10" x14ac:dyDescent="0.25">
      <c r="A15366" s="4" t="str">
        <f t="shared" si="480"/>
        <v>46255-POX28-psa3</v>
      </c>
      <c r="B15366" s="16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 t="shared" si="481"/>
        <v>2026-08</v>
      </c>
      <c r="J15366" s="7" t="str">
        <f>VLOOKUP(C15366,'[1]T. Apoyo Sistema'!$B$1:$C$89,2,0)</f>
        <v>SI</v>
      </c>
    </row>
    <row r="15367" spans="1:10" x14ac:dyDescent="0.25">
      <c r="A15367" s="4" t="str">
        <f t="shared" si="480"/>
        <v>46255-POX28-psa4</v>
      </c>
      <c r="B15367" s="16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 t="shared" si="481"/>
        <v>2026-08</v>
      </c>
      <c r="J15367" s="7" t="str">
        <f>VLOOKUP(C15367,'[1]T. Apoyo Sistema'!$B$1:$C$89,2,0)</f>
        <v>SI</v>
      </c>
    </row>
    <row r="15368" spans="1:10" x14ac:dyDescent="0.25">
      <c r="A15368" s="4" t="str">
        <f t="shared" si="480"/>
        <v>46255-POX28-sec1</v>
      </c>
      <c r="B15368" s="16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 t="shared" si="481"/>
        <v>2026-08</v>
      </c>
      <c r="J15368" s="7" t="str">
        <f>VLOOKUP(C15368,'[1]T. Apoyo Sistema'!$B$1:$C$89,2,0)</f>
        <v>SI</v>
      </c>
    </row>
    <row r="15369" spans="1:10" x14ac:dyDescent="0.25">
      <c r="A15369" s="4" t="str">
        <f t="shared" si="480"/>
        <v>46255-POX28-sec2</v>
      </c>
      <c r="B15369" s="16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 t="shared" si="481"/>
        <v>2026-08</v>
      </c>
      <c r="J15369" s="7" t="str">
        <f>VLOOKUP(C15369,'[1]T. Apoyo Sistema'!$B$1:$C$89,2,0)</f>
        <v>SI</v>
      </c>
    </row>
    <row r="15370" spans="1:10" x14ac:dyDescent="0.25">
      <c r="A15370" s="4" t="str">
        <f t="shared" si="480"/>
        <v>46255-POX29-bbd1</v>
      </c>
      <c r="B15370" s="16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 t="shared" si="481"/>
        <v>2026-08</v>
      </c>
      <c r="J15370" s="7" t="str">
        <f>VLOOKUP(C15370,'[1]T. Apoyo Sistema'!$B$1:$C$89,2,0)</f>
        <v>SI</v>
      </c>
    </row>
    <row r="15371" spans="1:10" x14ac:dyDescent="0.25">
      <c r="A15371" s="4" t="str">
        <f t="shared" si="480"/>
        <v>46255-POX29-bbd2</v>
      </c>
      <c r="B15371" s="16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 t="shared" si="481"/>
        <v>2026-08</v>
      </c>
      <c r="J15371" s="7" t="str">
        <f>VLOOKUP(C15371,'[1]T. Apoyo Sistema'!$B$1:$C$89,2,0)</f>
        <v>SI</v>
      </c>
    </row>
    <row r="15372" spans="1:10" x14ac:dyDescent="0.25">
      <c r="A15372" s="4" t="str">
        <f t="shared" si="480"/>
        <v>46255-POX29-com1</v>
      </c>
      <c r="B15372" s="16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 t="shared" si="481"/>
        <v>2026-08</v>
      </c>
      <c r="J15372" s="7" t="str">
        <f>VLOOKUP(C15372,'[1]T. Apoyo Sistema'!$B$1:$C$89,2,0)</f>
        <v>SI</v>
      </c>
    </row>
    <row r="15373" spans="1:10" x14ac:dyDescent="0.25">
      <c r="A15373" s="4" t="str">
        <f t="shared" si="480"/>
        <v>46255-POX29-com2</v>
      </c>
      <c r="B15373" s="16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 t="shared" si="481"/>
        <v>2026-08</v>
      </c>
      <c r="J15373" s="7" t="str">
        <f>VLOOKUP(C15373,'[1]T. Apoyo Sistema'!$B$1:$C$89,2,0)</f>
        <v>SI</v>
      </c>
    </row>
    <row r="15374" spans="1:10" x14ac:dyDescent="0.25">
      <c r="A15374" s="4" t="str">
        <f t="shared" si="480"/>
        <v>46255-POX29-com3</v>
      </c>
      <c r="B15374" s="16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 t="shared" si="481"/>
        <v>2026-08</v>
      </c>
      <c r="J15374" s="7" t="str">
        <f>VLOOKUP(C15374,'[1]T. Apoyo Sistema'!$B$1:$C$89,2,0)</f>
        <v>SI</v>
      </c>
    </row>
    <row r="15375" spans="1:10" x14ac:dyDescent="0.25">
      <c r="A15375" s="4" t="str">
        <f t="shared" si="480"/>
        <v>46255-POX29-com4</v>
      </c>
      <c r="B15375" s="16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 t="shared" si="481"/>
        <v>2026-08</v>
      </c>
      <c r="J15375" s="7" t="str">
        <f>VLOOKUP(C15375,'[1]T. Apoyo Sistema'!$B$1:$C$89,2,0)</f>
        <v>SI</v>
      </c>
    </row>
    <row r="15376" spans="1:10" x14ac:dyDescent="0.25">
      <c r="A15376" s="4" t="str">
        <f t="shared" si="480"/>
        <v>46255-POX29-gen1</v>
      </c>
      <c r="B15376" s="16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 t="shared" si="481"/>
        <v>2026-08</v>
      </c>
      <c r="J15376" s="7" t="str">
        <f>VLOOKUP(C15376,'[1]T. Apoyo Sistema'!$B$1:$C$89,2,0)</f>
        <v>SI</v>
      </c>
    </row>
    <row r="15377" spans="1:10" x14ac:dyDescent="0.25">
      <c r="A15377" s="4" t="str">
        <f t="shared" si="480"/>
        <v>46255-POX29-gen2</v>
      </c>
      <c r="B15377" s="16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 t="shared" si="481"/>
        <v>2026-08</v>
      </c>
      <c r="J15377" s="7" t="str">
        <f>VLOOKUP(C15377,'[1]T. Apoyo Sistema'!$B$1:$C$89,2,0)</f>
        <v>SI</v>
      </c>
    </row>
    <row r="15378" spans="1:10" x14ac:dyDescent="0.25">
      <c r="A15378" s="4" t="str">
        <f t="shared" si="480"/>
        <v>46255-POX29-psa1</v>
      </c>
      <c r="B15378" s="16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 t="shared" si="481"/>
        <v>2026-08</v>
      </c>
      <c r="J15378" s="7" t="str">
        <f>VLOOKUP(C15378,'[1]T. Apoyo Sistema'!$B$1:$C$89,2,0)</f>
        <v>SI</v>
      </c>
    </row>
    <row r="15379" spans="1:10" x14ac:dyDescent="0.25">
      <c r="A15379" s="4" t="str">
        <f t="shared" si="480"/>
        <v>46255-POX29-psa2</v>
      </c>
      <c r="B15379" s="16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 t="shared" si="481"/>
        <v>2026-08</v>
      </c>
      <c r="J15379" s="7" t="str">
        <f>VLOOKUP(C15379,'[1]T. Apoyo Sistema'!$B$1:$C$89,2,0)</f>
        <v>SI</v>
      </c>
    </row>
    <row r="15380" spans="1:10" x14ac:dyDescent="0.25">
      <c r="A15380" s="4" t="str">
        <f t="shared" si="480"/>
        <v>46255-POX29-psa3</v>
      </c>
      <c r="B15380" s="16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 t="shared" si="481"/>
        <v>2026-08</v>
      </c>
      <c r="J15380" s="7" t="str">
        <f>VLOOKUP(C15380,'[1]T. Apoyo Sistema'!$B$1:$C$89,2,0)</f>
        <v>SI</v>
      </c>
    </row>
    <row r="15381" spans="1:10" x14ac:dyDescent="0.25">
      <c r="A15381" s="4" t="str">
        <f t="shared" si="480"/>
        <v>46255-POX29-psa4</v>
      </c>
      <c r="B15381" s="16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 t="shared" si="481"/>
        <v>2026-08</v>
      </c>
      <c r="J15381" s="7" t="str">
        <f>VLOOKUP(C15381,'[1]T. Apoyo Sistema'!$B$1:$C$89,2,0)</f>
        <v>SI</v>
      </c>
    </row>
    <row r="15382" spans="1:10" x14ac:dyDescent="0.25">
      <c r="A15382" s="4" t="str">
        <f t="shared" si="480"/>
        <v>46255-POX29-sec1</v>
      </c>
      <c r="B15382" s="16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 t="shared" si="481"/>
        <v>2026-08</v>
      </c>
      <c r="J15382" s="7" t="str">
        <f>VLOOKUP(C15382,'[1]T. Apoyo Sistema'!$B$1:$C$89,2,0)</f>
        <v>SI</v>
      </c>
    </row>
    <row r="15383" spans="1:10" x14ac:dyDescent="0.25">
      <c r="A15383" s="4" t="str">
        <f t="shared" si="480"/>
        <v>46255-POX29-sec2</v>
      </c>
      <c r="B15383" s="16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 t="shared" si="481"/>
        <v>2026-08</v>
      </c>
      <c r="J15383" s="7" t="str">
        <f>VLOOKUP(C15383,'[1]T. Apoyo Sistema'!$B$1:$C$89,2,0)</f>
        <v>SI</v>
      </c>
    </row>
    <row r="15384" spans="1:10" x14ac:dyDescent="0.25">
      <c r="A15384" s="4" t="str">
        <f t="shared" si="480"/>
        <v>46255-POX3-bbd1</v>
      </c>
      <c r="B15384" s="16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 t="shared" si="481"/>
        <v>2026-08</v>
      </c>
      <c r="J15384" s="7" t="str">
        <f>VLOOKUP(C15384,'[1]T. Apoyo Sistema'!$B$1:$C$89,2,0)</f>
        <v>SI</v>
      </c>
    </row>
    <row r="15385" spans="1:10" x14ac:dyDescent="0.25">
      <c r="A15385" s="4" t="str">
        <f t="shared" si="480"/>
        <v>46255-POX3-bbd2</v>
      </c>
      <c r="B15385" s="16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 t="shared" si="481"/>
        <v>2026-08</v>
      </c>
      <c r="J15385" s="7" t="str">
        <f>VLOOKUP(C15385,'[1]T. Apoyo Sistema'!$B$1:$C$89,2,0)</f>
        <v>SI</v>
      </c>
    </row>
    <row r="15386" spans="1:10" x14ac:dyDescent="0.25">
      <c r="A15386" s="4" t="str">
        <f t="shared" si="480"/>
        <v>46255-POX3-com1</v>
      </c>
      <c r="B15386" s="16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 t="shared" si="481"/>
        <v>2026-08</v>
      </c>
      <c r="J15386" s="7" t="str">
        <f>VLOOKUP(C15386,'[1]T. Apoyo Sistema'!$B$1:$C$89,2,0)</f>
        <v>SI</v>
      </c>
    </row>
    <row r="15387" spans="1:10" x14ac:dyDescent="0.25">
      <c r="A15387" s="4" t="str">
        <f t="shared" si="480"/>
        <v>46255-POX3-com2</v>
      </c>
      <c r="B15387" s="16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 t="shared" si="481"/>
        <v>2026-08</v>
      </c>
      <c r="J15387" s="7" t="str">
        <f>VLOOKUP(C15387,'[1]T. Apoyo Sistema'!$B$1:$C$89,2,0)</f>
        <v>SI</v>
      </c>
    </row>
    <row r="15388" spans="1:10" x14ac:dyDescent="0.25">
      <c r="A15388" s="4" t="str">
        <f t="shared" si="480"/>
        <v>46255-POX3-com3</v>
      </c>
      <c r="B15388" s="16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 t="shared" si="481"/>
        <v>2026-08</v>
      </c>
      <c r="J15388" s="7" t="str">
        <f>VLOOKUP(C15388,'[1]T. Apoyo Sistema'!$B$1:$C$89,2,0)</f>
        <v>SI</v>
      </c>
    </row>
    <row r="15389" spans="1:10" x14ac:dyDescent="0.25">
      <c r="A15389" s="4" t="str">
        <f t="shared" si="480"/>
        <v>46255-POX3-com4</v>
      </c>
      <c r="B15389" s="16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 t="shared" si="481"/>
        <v>2026-08</v>
      </c>
      <c r="J15389" s="7" t="str">
        <f>VLOOKUP(C15389,'[1]T. Apoyo Sistema'!$B$1:$C$89,2,0)</f>
        <v>SI</v>
      </c>
    </row>
    <row r="15390" spans="1:10" x14ac:dyDescent="0.25">
      <c r="A15390" s="4" t="str">
        <f t="shared" si="480"/>
        <v>46255-POX3-gen1</v>
      </c>
      <c r="B15390" s="16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 t="shared" si="481"/>
        <v>2026-08</v>
      </c>
      <c r="J15390" s="7" t="str">
        <f>VLOOKUP(C15390,'[1]T. Apoyo Sistema'!$B$1:$C$89,2,0)</f>
        <v>SI</v>
      </c>
    </row>
    <row r="15391" spans="1:10" x14ac:dyDescent="0.25">
      <c r="A15391" s="4" t="str">
        <f t="shared" si="480"/>
        <v>46255-POX3-gen2</v>
      </c>
      <c r="B15391" s="16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 t="shared" si="481"/>
        <v>2026-08</v>
      </c>
      <c r="J15391" s="7" t="str">
        <f>VLOOKUP(C15391,'[1]T. Apoyo Sistema'!$B$1:$C$89,2,0)</f>
        <v>SI</v>
      </c>
    </row>
    <row r="15392" spans="1:10" x14ac:dyDescent="0.25">
      <c r="A15392" s="4" t="str">
        <f t="shared" si="480"/>
        <v>46255-POX3-psa1</v>
      </c>
      <c r="B15392" s="16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 t="shared" si="481"/>
        <v>2026-08</v>
      </c>
      <c r="J15392" s="7" t="str">
        <f>VLOOKUP(C15392,'[1]T. Apoyo Sistema'!$B$1:$C$89,2,0)</f>
        <v>SI</v>
      </c>
    </row>
    <row r="15393" spans="1:10" x14ac:dyDescent="0.25">
      <c r="A15393" s="4" t="str">
        <f t="shared" si="480"/>
        <v>46255-POX3-psa2</v>
      </c>
      <c r="B15393" s="16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 t="shared" si="481"/>
        <v>2026-08</v>
      </c>
      <c r="J15393" s="7" t="str">
        <f>VLOOKUP(C15393,'[1]T. Apoyo Sistema'!$B$1:$C$89,2,0)</f>
        <v>SI</v>
      </c>
    </row>
    <row r="15394" spans="1:10" x14ac:dyDescent="0.25">
      <c r="A15394" s="4" t="str">
        <f t="shared" si="480"/>
        <v>46255-POX3-psa3</v>
      </c>
      <c r="B15394" s="16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 t="shared" si="481"/>
        <v>2026-08</v>
      </c>
      <c r="J15394" s="7" t="str">
        <f>VLOOKUP(C15394,'[1]T. Apoyo Sistema'!$B$1:$C$89,2,0)</f>
        <v>SI</v>
      </c>
    </row>
    <row r="15395" spans="1:10" x14ac:dyDescent="0.25">
      <c r="A15395" s="4" t="str">
        <f t="shared" si="480"/>
        <v>46255-POX3-psa4</v>
      </c>
      <c r="B15395" s="16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 t="shared" si="481"/>
        <v>2026-08</v>
      </c>
      <c r="J15395" s="7" t="str">
        <f>VLOOKUP(C15395,'[1]T. Apoyo Sistema'!$B$1:$C$89,2,0)</f>
        <v>SI</v>
      </c>
    </row>
    <row r="15396" spans="1:10" x14ac:dyDescent="0.25">
      <c r="A15396" s="4" t="str">
        <f t="shared" si="480"/>
        <v>46255-POX3-sec1</v>
      </c>
      <c r="B15396" s="16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 t="shared" si="481"/>
        <v>2026-08</v>
      </c>
      <c r="J15396" s="7" t="str">
        <f>VLOOKUP(C15396,'[1]T. Apoyo Sistema'!$B$1:$C$89,2,0)</f>
        <v>SI</v>
      </c>
    </row>
    <row r="15397" spans="1:10" x14ac:dyDescent="0.25">
      <c r="A15397" s="4" t="str">
        <f t="shared" si="480"/>
        <v>46255-POX3-sec2</v>
      </c>
      <c r="B15397" s="16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 t="shared" si="481"/>
        <v>2026-08</v>
      </c>
      <c r="J15397" s="7" t="str">
        <f>VLOOKUP(C15397,'[1]T. Apoyo Sistema'!$B$1:$C$89,2,0)</f>
        <v>SI</v>
      </c>
    </row>
    <row r="15398" spans="1:10" x14ac:dyDescent="0.25">
      <c r="A15398" s="4" t="str">
        <f t="shared" si="480"/>
        <v>46255-POX30-bbd1</v>
      </c>
      <c r="B15398" s="16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 t="shared" si="481"/>
        <v>2026-08</v>
      </c>
      <c r="J15398" s="7" t="str">
        <f>VLOOKUP(C15398,'[1]T. Apoyo Sistema'!$B$1:$C$89,2,0)</f>
        <v>SI</v>
      </c>
    </row>
    <row r="15399" spans="1:10" x14ac:dyDescent="0.25">
      <c r="A15399" s="4" t="str">
        <f t="shared" si="480"/>
        <v>46255-POX30-bbd2</v>
      </c>
      <c r="B15399" s="16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 t="shared" si="481"/>
        <v>2026-08</v>
      </c>
      <c r="J15399" s="7" t="str">
        <f>VLOOKUP(C15399,'[1]T. Apoyo Sistema'!$B$1:$C$89,2,0)</f>
        <v>SI</v>
      </c>
    </row>
    <row r="15400" spans="1:10" x14ac:dyDescent="0.25">
      <c r="A15400" s="4" t="str">
        <f t="shared" si="480"/>
        <v>46255-POX30-com1</v>
      </c>
      <c r="B15400" s="16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 t="shared" si="481"/>
        <v>2026-08</v>
      </c>
      <c r="J15400" s="7" t="str">
        <f>VLOOKUP(C15400,'[1]T. Apoyo Sistema'!$B$1:$C$89,2,0)</f>
        <v>SI</v>
      </c>
    </row>
    <row r="15401" spans="1:10" x14ac:dyDescent="0.25">
      <c r="A15401" s="4" t="str">
        <f t="shared" si="480"/>
        <v>46255-POX30-com2</v>
      </c>
      <c r="B15401" s="16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 t="shared" si="481"/>
        <v>2026-08</v>
      </c>
      <c r="J15401" s="7" t="str">
        <f>VLOOKUP(C15401,'[1]T. Apoyo Sistema'!$B$1:$C$89,2,0)</f>
        <v>SI</v>
      </c>
    </row>
    <row r="15402" spans="1:10" x14ac:dyDescent="0.25">
      <c r="A15402" s="4" t="str">
        <f t="shared" si="480"/>
        <v>46255-POX30-com3</v>
      </c>
      <c r="B15402" s="16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 t="shared" si="481"/>
        <v>2026-08</v>
      </c>
      <c r="J15402" s="7" t="str">
        <f>VLOOKUP(C15402,'[1]T. Apoyo Sistema'!$B$1:$C$89,2,0)</f>
        <v>SI</v>
      </c>
    </row>
    <row r="15403" spans="1:10" x14ac:dyDescent="0.25">
      <c r="A15403" s="4" t="str">
        <f t="shared" si="480"/>
        <v>46255-POX30-com4</v>
      </c>
      <c r="B15403" s="16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 t="shared" si="481"/>
        <v>2026-08</v>
      </c>
      <c r="J15403" s="7" t="str">
        <f>VLOOKUP(C15403,'[1]T. Apoyo Sistema'!$B$1:$C$89,2,0)</f>
        <v>SI</v>
      </c>
    </row>
    <row r="15404" spans="1:10" x14ac:dyDescent="0.25">
      <c r="A15404" s="4" t="str">
        <f t="shared" si="480"/>
        <v>46255-POX30-gen1</v>
      </c>
      <c r="B15404" s="16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 t="shared" si="481"/>
        <v>2026-08</v>
      </c>
      <c r="J15404" s="7" t="str">
        <f>VLOOKUP(C15404,'[1]T. Apoyo Sistema'!$B$1:$C$89,2,0)</f>
        <v>SI</v>
      </c>
    </row>
    <row r="15405" spans="1:10" x14ac:dyDescent="0.25">
      <c r="A15405" s="4" t="str">
        <f t="shared" si="480"/>
        <v>46255-POX30-gen2</v>
      </c>
      <c r="B15405" s="16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 t="shared" si="481"/>
        <v>2026-08</v>
      </c>
      <c r="J15405" s="7" t="str">
        <f>VLOOKUP(C15405,'[1]T. Apoyo Sistema'!$B$1:$C$89,2,0)</f>
        <v>SI</v>
      </c>
    </row>
    <row r="15406" spans="1:10" x14ac:dyDescent="0.25">
      <c r="A15406" s="4" t="str">
        <f t="shared" si="480"/>
        <v>46255-POX30-psa1</v>
      </c>
      <c r="B15406" s="16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 t="shared" si="481"/>
        <v>2026-08</v>
      </c>
      <c r="J15406" s="7" t="str">
        <f>VLOOKUP(C15406,'[1]T. Apoyo Sistema'!$B$1:$C$89,2,0)</f>
        <v>SI</v>
      </c>
    </row>
    <row r="15407" spans="1:10" x14ac:dyDescent="0.25">
      <c r="A15407" s="4" t="str">
        <f t="shared" si="480"/>
        <v>46255-POX30-psa2</v>
      </c>
      <c r="B15407" s="16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 t="shared" si="481"/>
        <v>2026-08</v>
      </c>
      <c r="J15407" s="7" t="str">
        <f>VLOOKUP(C15407,'[1]T. Apoyo Sistema'!$B$1:$C$89,2,0)</f>
        <v>SI</v>
      </c>
    </row>
    <row r="15408" spans="1:10" x14ac:dyDescent="0.25">
      <c r="A15408" s="4" t="str">
        <f t="shared" si="480"/>
        <v>46255-POX30-psa3</v>
      </c>
      <c r="B15408" s="16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 t="shared" si="481"/>
        <v>2026-08</v>
      </c>
      <c r="J15408" s="7" t="str">
        <f>VLOOKUP(C15408,'[1]T. Apoyo Sistema'!$B$1:$C$89,2,0)</f>
        <v>SI</v>
      </c>
    </row>
    <row r="15409" spans="1:10" x14ac:dyDescent="0.25">
      <c r="A15409" s="4" t="str">
        <f t="shared" si="480"/>
        <v>46255-POX30-psa4</v>
      </c>
      <c r="B15409" s="16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 t="shared" si="481"/>
        <v>2026-08</v>
      </c>
      <c r="J15409" s="7" t="str">
        <f>VLOOKUP(C15409,'[1]T. Apoyo Sistema'!$B$1:$C$89,2,0)</f>
        <v>SI</v>
      </c>
    </row>
    <row r="15410" spans="1:10" x14ac:dyDescent="0.25">
      <c r="A15410" s="4" t="str">
        <f t="shared" si="480"/>
        <v>46255-POX30-sec1</v>
      </c>
      <c r="B15410" s="16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 t="shared" si="481"/>
        <v>2026-08</v>
      </c>
      <c r="J15410" s="7" t="str">
        <f>VLOOKUP(C15410,'[1]T. Apoyo Sistema'!$B$1:$C$89,2,0)</f>
        <v>SI</v>
      </c>
    </row>
    <row r="15411" spans="1:10" x14ac:dyDescent="0.25">
      <c r="A15411" s="4" t="str">
        <f t="shared" si="480"/>
        <v>46255-POX30-sec2</v>
      </c>
      <c r="B15411" s="16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 t="shared" si="481"/>
        <v>2026-08</v>
      </c>
      <c r="J15411" s="7" t="str">
        <f>VLOOKUP(C15411,'[1]T. Apoyo Sistema'!$B$1:$C$89,2,0)</f>
        <v>SI</v>
      </c>
    </row>
    <row r="15412" spans="1:10" x14ac:dyDescent="0.25">
      <c r="A15412" s="4" t="str">
        <f t="shared" si="480"/>
        <v>46255-POX31-bbd1</v>
      </c>
      <c r="B15412" s="16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 t="shared" si="481"/>
        <v>2026-08</v>
      </c>
      <c r="J15412" s="7" t="str">
        <f>VLOOKUP(C15412,'[1]T. Apoyo Sistema'!$B$1:$C$89,2,0)</f>
        <v>SI</v>
      </c>
    </row>
    <row r="15413" spans="1:10" x14ac:dyDescent="0.25">
      <c r="A15413" s="4" t="str">
        <f t="shared" si="480"/>
        <v>46255-POX31-bbd2</v>
      </c>
      <c r="B15413" s="16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 t="shared" si="481"/>
        <v>2026-08</v>
      </c>
      <c r="J15413" s="7" t="str">
        <f>VLOOKUP(C15413,'[1]T. Apoyo Sistema'!$B$1:$C$89,2,0)</f>
        <v>SI</v>
      </c>
    </row>
    <row r="15414" spans="1:10" x14ac:dyDescent="0.25">
      <c r="A15414" s="4" t="str">
        <f t="shared" si="480"/>
        <v>46255-POX31-com1</v>
      </c>
      <c r="B15414" s="16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 t="shared" si="481"/>
        <v>2026-08</v>
      </c>
      <c r="J15414" s="7" t="str">
        <f>VLOOKUP(C15414,'[1]T. Apoyo Sistema'!$B$1:$C$89,2,0)</f>
        <v>SI</v>
      </c>
    </row>
    <row r="15415" spans="1:10" x14ac:dyDescent="0.25">
      <c r="A15415" s="4" t="str">
        <f t="shared" si="480"/>
        <v>46255-POX31-com2</v>
      </c>
      <c r="B15415" s="16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 t="shared" si="481"/>
        <v>2026-08</v>
      </c>
      <c r="J15415" s="7" t="str">
        <f>VLOOKUP(C15415,'[1]T. Apoyo Sistema'!$B$1:$C$89,2,0)</f>
        <v>SI</v>
      </c>
    </row>
    <row r="15416" spans="1:10" x14ac:dyDescent="0.25">
      <c r="A15416" s="4" t="str">
        <f t="shared" si="480"/>
        <v>46255-POX31-com3</v>
      </c>
      <c r="B15416" s="16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 t="shared" si="481"/>
        <v>2026-08</v>
      </c>
      <c r="J15416" s="7" t="str">
        <f>VLOOKUP(C15416,'[1]T. Apoyo Sistema'!$B$1:$C$89,2,0)</f>
        <v>SI</v>
      </c>
    </row>
    <row r="15417" spans="1:10" x14ac:dyDescent="0.25">
      <c r="A15417" s="4" t="str">
        <f t="shared" si="480"/>
        <v>46255-POX31-com4</v>
      </c>
      <c r="B15417" s="16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 t="shared" si="481"/>
        <v>2026-08</v>
      </c>
      <c r="J15417" s="7" t="str">
        <f>VLOOKUP(C15417,'[1]T. Apoyo Sistema'!$B$1:$C$89,2,0)</f>
        <v>SI</v>
      </c>
    </row>
    <row r="15418" spans="1:10" x14ac:dyDescent="0.25">
      <c r="A15418" s="4" t="str">
        <f t="shared" si="480"/>
        <v>46255-POX31-gen1</v>
      </c>
      <c r="B15418" s="16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 t="shared" si="481"/>
        <v>2026-08</v>
      </c>
      <c r="J15418" s="7" t="str">
        <f>VLOOKUP(C15418,'[1]T. Apoyo Sistema'!$B$1:$C$89,2,0)</f>
        <v>SI</v>
      </c>
    </row>
    <row r="15419" spans="1:10" x14ac:dyDescent="0.25">
      <c r="A15419" s="4" t="str">
        <f t="shared" si="480"/>
        <v>46255-POX31-gen2</v>
      </c>
      <c r="B15419" s="16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 t="shared" si="481"/>
        <v>2026-08</v>
      </c>
      <c r="J15419" s="7" t="str">
        <f>VLOOKUP(C15419,'[1]T. Apoyo Sistema'!$B$1:$C$89,2,0)</f>
        <v>SI</v>
      </c>
    </row>
    <row r="15420" spans="1:10" x14ac:dyDescent="0.25">
      <c r="A15420" s="4" t="str">
        <f t="shared" si="480"/>
        <v>46255-POX31-psa1</v>
      </c>
      <c r="B15420" s="16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 t="shared" si="481"/>
        <v>2026-08</v>
      </c>
      <c r="J15420" s="7" t="str">
        <f>VLOOKUP(C15420,'[1]T. Apoyo Sistema'!$B$1:$C$89,2,0)</f>
        <v>SI</v>
      </c>
    </row>
    <row r="15421" spans="1:10" x14ac:dyDescent="0.25">
      <c r="A15421" s="4" t="str">
        <f t="shared" si="480"/>
        <v>46255-POX31-psa2</v>
      </c>
      <c r="B15421" s="16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 t="shared" si="481"/>
        <v>2026-08</v>
      </c>
      <c r="J15421" s="7" t="str">
        <f>VLOOKUP(C15421,'[1]T. Apoyo Sistema'!$B$1:$C$89,2,0)</f>
        <v>SI</v>
      </c>
    </row>
    <row r="15422" spans="1:10" x14ac:dyDescent="0.25">
      <c r="A15422" s="4" t="str">
        <f t="shared" si="480"/>
        <v>46255-POX31-psa3</v>
      </c>
      <c r="B15422" s="16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 t="shared" si="481"/>
        <v>2026-08</v>
      </c>
      <c r="J15422" s="7" t="str">
        <f>VLOOKUP(C15422,'[1]T. Apoyo Sistema'!$B$1:$C$89,2,0)</f>
        <v>SI</v>
      </c>
    </row>
    <row r="15423" spans="1:10" x14ac:dyDescent="0.25">
      <c r="A15423" s="4" t="str">
        <f t="shared" si="480"/>
        <v>46255-POX31-psa4</v>
      </c>
      <c r="B15423" s="16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 t="shared" si="481"/>
        <v>2026-08</v>
      </c>
      <c r="J15423" s="7" t="str">
        <f>VLOOKUP(C15423,'[1]T. Apoyo Sistema'!$B$1:$C$89,2,0)</f>
        <v>SI</v>
      </c>
    </row>
    <row r="15424" spans="1:10" x14ac:dyDescent="0.25">
      <c r="A15424" s="4" t="str">
        <f t="shared" si="480"/>
        <v>46255-POX31-sec1</v>
      </c>
      <c r="B15424" s="16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 t="shared" si="481"/>
        <v>2026-08</v>
      </c>
      <c r="J15424" s="7" t="str">
        <f>VLOOKUP(C15424,'[1]T. Apoyo Sistema'!$B$1:$C$89,2,0)</f>
        <v>SI</v>
      </c>
    </row>
    <row r="15425" spans="1:10" x14ac:dyDescent="0.25">
      <c r="A15425" s="4" t="str">
        <f t="shared" si="480"/>
        <v>46255-POX31-sec2</v>
      </c>
      <c r="B15425" s="16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 t="shared" si="481"/>
        <v>2026-08</v>
      </c>
      <c r="J15425" s="7" t="str">
        <f>VLOOKUP(C15425,'[1]T. Apoyo Sistema'!$B$1:$C$89,2,0)</f>
        <v>SI</v>
      </c>
    </row>
    <row r="15426" spans="1:10" x14ac:dyDescent="0.25">
      <c r="A15426" s="4" t="str">
        <f t="shared" ref="A15426:A15489" si="482">CONCATENATE(B15426,"-",C15426,"-",D15426)</f>
        <v>46255-POX33-bbd1</v>
      </c>
      <c r="B15426" s="16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 t="shared" ref="I15426:I15489" si="483">TEXT(B15426,"yyyy-mm")</f>
        <v>2026-08</v>
      </c>
      <c r="J15426" s="7" t="str">
        <f>VLOOKUP(C15426,'[1]T. Apoyo Sistema'!$B$1:$C$89,2,0)</f>
        <v>SI</v>
      </c>
    </row>
    <row r="15427" spans="1:10" x14ac:dyDescent="0.25">
      <c r="A15427" s="4" t="str">
        <f t="shared" si="482"/>
        <v>46255-POX33-bbd2</v>
      </c>
      <c r="B15427" s="16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 t="shared" si="483"/>
        <v>2026-08</v>
      </c>
      <c r="J15427" s="7" t="str">
        <f>VLOOKUP(C15427,'[1]T. Apoyo Sistema'!$B$1:$C$89,2,0)</f>
        <v>SI</v>
      </c>
    </row>
    <row r="15428" spans="1:10" x14ac:dyDescent="0.25">
      <c r="A15428" s="4" t="str">
        <f t="shared" si="482"/>
        <v>46255-POX33-com1</v>
      </c>
      <c r="B15428" s="16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 t="shared" si="483"/>
        <v>2026-08</v>
      </c>
      <c r="J15428" s="7" t="str">
        <f>VLOOKUP(C15428,'[1]T. Apoyo Sistema'!$B$1:$C$89,2,0)</f>
        <v>SI</v>
      </c>
    </row>
    <row r="15429" spans="1:10" x14ac:dyDescent="0.25">
      <c r="A15429" s="4" t="str">
        <f t="shared" si="482"/>
        <v>46255-POX33-com2</v>
      </c>
      <c r="B15429" s="16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 t="shared" si="483"/>
        <v>2026-08</v>
      </c>
      <c r="J15429" s="7" t="str">
        <f>VLOOKUP(C15429,'[1]T. Apoyo Sistema'!$B$1:$C$89,2,0)</f>
        <v>SI</v>
      </c>
    </row>
    <row r="15430" spans="1:10" x14ac:dyDescent="0.25">
      <c r="A15430" s="4" t="str">
        <f t="shared" si="482"/>
        <v>46255-POX33-com3</v>
      </c>
      <c r="B15430" s="16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 t="shared" si="483"/>
        <v>2026-08</v>
      </c>
      <c r="J15430" s="7" t="str">
        <f>VLOOKUP(C15430,'[1]T. Apoyo Sistema'!$B$1:$C$89,2,0)</f>
        <v>SI</v>
      </c>
    </row>
    <row r="15431" spans="1:10" x14ac:dyDescent="0.25">
      <c r="A15431" s="4" t="str">
        <f t="shared" si="482"/>
        <v>46255-POX33-com4</v>
      </c>
      <c r="B15431" s="16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 t="shared" si="483"/>
        <v>2026-08</v>
      </c>
      <c r="J15431" s="7" t="str">
        <f>VLOOKUP(C15431,'[1]T. Apoyo Sistema'!$B$1:$C$89,2,0)</f>
        <v>SI</v>
      </c>
    </row>
    <row r="15432" spans="1:10" x14ac:dyDescent="0.25">
      <c r="A15432" s="4" t="str">
        <f t="shared" si="482"/>
        <v>46255-POX33-gen1</v>
      </c>
      <c r="B15432" s="16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 t="shared" si="483"/>
        <v>2026-08</v>
      </c>
      <c r="J15432" s="7" t="str">
        <f>VLOOKUP(C15432,'[1]T. Apoyo Sistema'!$B$1:$C$89,2,0)</f>
        <v>SI</v>
      </c>
    </row>
    <row r="15433" spans="1:10" x14ac:dyDescent="0.25">
      <c r="A15433" s="4" t="str">
        <f t="shared" si="482"/>
        <v>46255-POX33-gen2</v>
      </c>
      <c r="B15433" s="16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 t="shared" si="483"/>
        <v>2026-08</v>
      </c>
      <c r="J15433" s="7" t="str">
        <f>VLOOKUP(C15433,'[1]T. Apoyo Sistema'!$B$1:$C$89,2,0)</f>
        <v>SI</v>
      </c>
    </row>
    <row r="15434" spans="1:10" x14ac:dyDescent="0.25">
      <c r="A15434" s="4" t="str">
        <f t="shared" si="482"/>
        <v>46255-POX33-psa1</v>
      </c>
      <c r="B15434" s="16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 t="shared" si="483"/>
        <v>2026-08</v>
      </c>
      <c r="J15434" s="7" t="str">
        <f>VLOOKUP(C15434,'[1]T. Apoyo Sistema'!$B$1:$C$89,2,0)</f>
        <v>SI</v>
      </c>
    </row>
    <row r="15435" spans="1:10" x14ac:dyDescent="0.25">
      <c r="A15435" s="4" t="str">
        <f t="shared" si="482"/>
        <v>46255-POX33-psa2</v>
      </c>
      <c r="B15435" s="16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 t="shared" si="483"/>
        <v>2026-08</v>
      </c>
      <c r="J15435" s="7" t="str">
        <f>VLOOKUP(C15435,'[1]T. Apoyo Sistema'!$B$1:$C$89,2,0)</f>
        <v>SI</v>
      </c>
    </row>
    <row r="15436" spans="1:10" x14ac:dyDescent="0.25">
      <c r="A15436" s="4" t="str">
        <f t="shared" si="482"/>
        <v>46255-POX33-psa3</v>
      </c>
      <c r="B15436" s="16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 t="shared" si="483"/>
        <v>2026-08</v>
      </c>
      <c r="J15436" s="7" t="str">
        <f>VLOOKUP(C15436,'[1]T. Apoyo Sistema'!$B$1:$C$89,2,0)</f>
        <v>SI</v>
      </c>
    </row>
    <row r="15437" spans="1:10" x14ac:dyDescent="0.25">
      <c r="A15437" s="4" t="str">
        <f t="shared" si="482"/>
        <v>46255-POX33-psa4</v>
      </c>
      <c r="B15437" s="16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 t="shared" si="483"/>
        <v>2026-08</v>
      </c>
      <c r="J15437" s="7" t="str">
        <f>VLOOKUP(C15437,'[1]T. Apoyo Sistema'!$B$1:$C$89,2,0)</f>
        <v>SI</v>
      </c>
    </row>
    <row r="15438" spans="1:10" x14ac:dyDescent="0.25">
      <c r="A15438" s="4" t="str">
        <f t="shared" si="482"/>
        <v>46255-POX33-sec1</v>
      </c>
      <c r="B15438" s="16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 t="shared" si="483"/>
        <v>2026-08</v>
      </c>
      <c r="J15438" s="7" t="str">
        <f>VLOOKUP(C15438,'[1]T. Apoyo Sistema'!$B$1:$C$89,2,0)</f>
        <v>SI</v>
      </c>
    </row>
    <row r="15439" spans="1:10" x14ac:dyDescent="0.25">
      <c r="A15439" s="4" t="str">
        <f t="shared" si="482"/>
        <v>46255-POX33-sec2</v>
      </c>
      <c r="B15439" s="16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 t="shared" si="483"/>
        <v>2026-08</v>
      </c>
      <c r="J15439" s="7" t="str">
        <f>VLOOKUP(C15439,'[1]T. Apoyo Sistema'!$B$1:$C$89,2,0)</f>
        <v>SI</v>
      </c>
    </row>
    <row r="15440" spans="1:10" x14ac:dyDescent="0.25">
      <c r="A15440" s="4" t="str">
        <f t="shared" si="482"/>
        <v>46255-POX34-bbd1</v>
      </c>
      <c r="B15440" s="16">
        <v>46255</v>
      </c>
      <c r="C15440" s="10" t="s">
        <v>50</v>
      </c>
      <c r="D15440" s="10" t="s">
        <v>69</v>
      </c>
      <c r="E15440" s="10">
        <v>0</v>
      </c>
      <c r="F15440" s="12">
        <v>0</v>
      </c>
      <c r="G15440" s="12">
        <v>23.966666666666665</v>
      </c>
      <c r="H15440" s="12">
        <v>0</v>
      </c>
      <c r="I15440" s="4" t="str">
        <f t="shared" si="483"/>
        <v>2026-08</v>
      </c>
      <c r="J15440" s="7" t="str">
        <f>VLOOKUP(C15440,'[1]T. Apoyo Sistema'!$B$1:$C$89,2,0)</f>
        <v>SI</v>
      </c>
    </row>
    <row r="15441" spans="1:10" x14ac:dyDescent="0.25">
      <c r="A15441" s="4" t="str">
        <f t="shared" si="482"/>
        <v>46255-POX34-bbd2</v>
      </c>
      <c r="B15441" s="16">
        <v>46255</v>
      </c>
      <c r="C15441" s="10" t="s">
        <v>50</v>
      </c>
      <c r="D15441" s="10" t="s">
        <v>70</v>
      </c>
      <c r="E15441" s="10">
        <v>0</v>
      </c>
      <c r="F15441" s="12">
        <v>0.43333333333333335</v>
      </c>
      <c r="G15441" s="12">
        <v>23.533333333333331</v>
      </c>
      <c r="H15441" s="12">
        <v>0</v>
      </c>
      <c r="I15441" s="4" t="str">
        <f t="shared" si="483"/>
        <v>2026-08</v>
      </c>
      <c r="J15441" s="7" t="str">
        <f>VLOOKUP(C15441,'[1]T. Apoyo Sistema'!$B$1:$C$89,2,0)</f>
        <v>SI</v>
      </c>
    </row>
    <row r="15442" spans="1:10" x14ac:dyDescent="0.25">
      <c r="A15442" s="4" t="str">
        <f t="shared" si="482"/>
        <v>46255-POX34-com1</v>
      </c>
      <c r="B15442" s="16">
        <v>46255</v>
      </c>
      <c r="C15442" s="10" t="s">
        <v>50</v>
      </c>
      <c r="D15442" s="10" t="s">
        <v>71</v>
      </c>
      <c r="E15442" s="10">
        <v>1</v>
      </c>
      <c r="F15442" s="12">
        <v>15.766666666666667</v>
      </c>
      <c r="G15442" s="12">
        <v>7.6499999999999986</v>
      </c>
      <c r="H15442" s="12">
        <v>0.55000000000000004</v>
      </c>
      <c r="I15442" s="4" t="str">
        <f t="shared" si="483"/>
        <v>2026-08</v>
      </c>
      <c r="J15442" s="7" t="str">
        <f>VLOOKUP(C15442,'[1]T. Apoyo Sistema'!$B$1:$C$89,2,0)</f>
        <v>SI</v>
      </c>
    </row>
    <row r="15443" spans="1:10" x14ac:dyDescent="0.25">
      <c r="A15443" s="4" t="str">
        <f t="shared" si="482"/>
        <v>46255-POX34-com2</v>
      </c>
      <c r="B15443" s="16">
        <v>46255</v>
      </c>
      <c r="C15443" s="10" t="s">
        <v>50</v>
      </c>
      <c r="D15443" s="10" t="s">
        <v>72</v>
      </c>
      <c r="E15443" s="10">
        <v>1</v>
      </c>
      <c r="F15443" s="12">
        <v>12.55</v>
      </c>
      <c r="G15443" s="12">
        <v>10.866666666666664</v>
      </c>
      <c r="H15443" s="12">
        <v>0.55000000000000004</v>
      </c>
      <c r="I15443" s="4" t="str">
        <f t="shared" si="483"/>
        <v>2026-08</v>
      </c>
      <c r="J15443" s="7" t="str">
        <f>VLOOKUP(C15443,'[1]T. Apoyo Sistema'!$B$1:$C$89,2,0)</f>
        <v>SI</v>
      </c>
    </row>
    <row r="15444" spans="1:10" x14ac:dyDescent="0.25">
      <c r="A15444" s="4" t="str">
        <f t="shared" si="482"/>
        <v>46255-POX34-com3</v>
      </c>
      <c r="B15444" s="16">
        <v>46255</v>
      </c>
      <c r="C15444" s="10" t="s">
        <v>50</v>
      </c>
      <c r="D15444" s="10" t="s">
        <v>77</v>
      </c>
      <c r="E15444" s="10">
        <v>1</v>
      </c>
      <c r="F15444" s="12">
        <v>3.3166666666666669</v>
      </c>
      <c r="G15444" s="12">
        <v>20.099999999999998</v>
      </c>
      <c r="H15444" s="12">
        <v>0.55000000000000004</v>
      </c>
      <c r="I15444" s="4" t="str">
        <f t="shared" si="483"/>
        <v>2026-08</v>
      </c>
      <c r="J15444" s="7" t="str">
        <f>VLOOKUP(C15444,'[1]T. Apoyo Sistema'!$B$1:$C$89,2,0)</f>
        <v>SI</v>
      </c>
    </row>
    <row r="15445" spans="1:10" x14ac:dyDescent="0.25">
      <c r="A15445" s="4" t="str">
        <f t="shared" si="482"/>
        <v>46255-POX34-com4</v>
      </c>
      <c r="B15445" s="16">
        <v>46255</v>
      </c>
      <c r="C15445" s="10" t="s">
        <v>50</v>
      </c>
      <c r="D15445" s="10" t="s">
        <v>78</v>
      </c>
      <c r="E15445" s="10">
        <v>1</v>
      </c>
      <c r="F15445" s="12">
        <v>13.633333333333333</v>
      </c>
      <c r="G15445" s="12">
        <v>7.1833333333333336</v>
      </c>
      <c r="H15445" s="12">
        <v>3.15</v>
      </c>
      <c r="I15445" s="4" t="str">
        <f t="shared" si="483"/>
        <v>2026-08</v>
      </c>
      <c r="J15445" s="7" t="str">
        <f>VLOOKUP(C15445,'[1]T. Apoyo Sistema'!$B$1:$C$89,2,0)</f>
        <v>SI</v>
      </c>
    </row>
    <row r="15446" spans="1:10" x14ac:dyDescent="0.25">
      <c r="A15446" s="4" t="str">
        <f t="shared" si="482"/>
        <v>46255-POX34-gen1</v>
      </c>
      <c r="B15446" s="16">
        <v>46255</v>
      </c>
      <c r="C15446" s="10" t="s">
        <v>50</v>
      </c>
      <c r="D15446" s="10" t="s">
        <v>59</v>
      </c>
      <c r="E15446" s="10">
        <v>0</v>
      </c>
      <c r="F15446" s="12">
        <v>0</v>
      </c>
      <c r="G15446" s="12">
        <v>0</v>
      </c>
      <c r="H15446" s="12">
        <v>23.966666666666665</v>
      </c>
      <c r="I15446" s="4" t="str">
        <f t="shared" si="483"/>
        <v>2026-08</v>
      </c>
      <c r="J15446" s="7" t="str">
        <f>VLOOKUP(C15446,'[1]T. Apoyo Sistema'!$B$1:$C$89,2,0)</f>
        <v>SI</v>
      </c>
    </row>
    <row r="15447" spans="1:10" x14ac:dyDescent="0.25">
      <c r="A15447" s="4" t="str">
        <f t="shared" si="482"/>
        <v>46255-POX34-gen2</v>
      </c>
      <c r="B15447" s="16">
        <v>46255</v>
      </c>
      <c r="C15447" s="10" t="s">
        <v>50</v>
      </c>
      <c r="D15447" s="10" t="s">
        <v>73</v>
      </c>
      <c r="E15447" s="10">
        <v>1</v>
      </c>
      <c r="F15447" s="12">
        <v>16.883333333333333</v>
      </c>
      <c r="G15447" s="12">
        <v>6.7833333333333314</v>
      </c>
      <c r="H15447" s="12">
        <v>0.3</v>
      </c>
      <c r="I15447" s="4" t="str">
        <f t="shared" si="483"/>
        <v>2026-08</v>
      </c>
      <c r="J15447" s="7" t="str">
        <f>VLOOKUP(C15447,'[1]T. Apoyo Sistema'!$B$1:$C$89,2,0)</f>
        <v>SI</v>
      </c>
    </row>
    <row r="15448" spans="1:10" x14ac:dyDescent="0.25">
      <c r="A15448" s="4" t="str">
        <f t="shared" si="482"/>
        <v>46255-POX34-psa1</v>
      </c>
      <c r="B15448" s="16">
        <v>46255</v>
      </c>
      <c r="C15448" s="10" t="s">
        <v>50</v>
      </c>
      <c r="D15448" s="10" t="s">
        <v>60</v>
      </c>
      <c r="E15448" s="10">
        <v>1</v>
      </c>
      <c r="F15448" s="12">
        <v>15.583333333333334</v>
      </c>
      <c r="G15448" s="12">
        <v>7.8333333333333321</v>
      </c>
      <c r="H15448" s="12">
        <v>0.55000000000000004</v>
      </c>
      <c r="I15448" s="4" t="str">
        <f t="shared" si="483"/>
        <v>2026-08</v>
      </c>
      <c r="J15448" s="7" t="str">
        <f>VLOOKUP(C15448,'[1]T. Apoyo Sistema'!$B$1:$C$89,2,0)</f>
        <v>SI</v>
      </c>
    </row>
    <row r="15449" spans="1:10" x14ac:dyDescent="0.25">
      <c r="A15449" s="4" t="str">
        <f t="shared" si="482"/>
        <v>46255-POX34-psa2</v>
      </c>
      <c r="B15449" s="16">
        <v>46255</v>
      </c>
      <c r="C15449" s="10" t="s">
        <v>50</v>
      </c>
      <c r="D15449" s="10" t="s">
        <v>74</v>
      </c>
      <c r="E15449" s="10">
        <v>1</v>
      </c>
      <c r="F15449" s="12">
        <v>15.616666666666667</v>
      </c>
      <c r="G15449" s="12">
        <v>7.7999999999999972</v>
      </c>
      <c r="H15449" s="12">
        <v>0.55000000000000004</v>
      </c>
      <c r="I15449" s="4" t="str">
        <f t="shared" si="483"/>
        <v>2026-08</v>
      </c>
      <c r="J15449" s="7" t="str">
        <f>VLOOKUP(C15449,'[1]T. Apoyo Sistema'!$B$1:$C$89,2,0)</f>
        <v>SI</v>
      </c>
    </row>
    <row r="15450" spans="1:10" x14ac:dyDescent="0.25">
      <c r="A15450" s="4" t="str">
        <f t="shared" si="482"/>
        <v>46255-POX34-psa3</v>
      </c>
      <c r="B15450" s="16">
        <v>46255</v>
      </c>
      <c r="C15450" s="10" t="s">
        <v>50</v>
      </c>
      <c r="D15450" s="10" t="s">
        <v>79</v>
      </c>
      <c r="E15450" s="10">
        <v>5</v>
      </c>
      <c r="F15450" s="12">
        <v>11.633333333333333</v>
      </c>
      <c r="G15450" s="12">
        <v>7.25</v>
      </c>
      <c r="H15450" s="12">
        <v>5.083333333333333</v>
      </c>
      <c r="I15450" s="4" t="str">
        <f t="shared" si="483"/>
        <v>2026-08</v>
      </c>
      <c r="J15450" s="7" t="str">
        <f>VLOOKUP(C15450,'[1]T. Apoyo Sistema'!$B$1:$C$89,2,0)</f>
        <v>SI</v>
      </c>
    </row>
    <row r="15451" spans="1:10" x14ac:dyDescent="0.25">
      <c r="A15451" s="4" t="str">
        <f t="shared" si="482"/>
        <v>46255-POX34-psa4</v>
      </c>
      <c r="B15451" s="16">
        <v>46255</v>
      </c>
      <c r="C15451" s="10" t="s">
        <v>50</v>
      </c>
      <c r="D15451" s="10" t="s">
        <v>80</v>
      </c>
      <c r="E15451" s="10">
        <v>2</v>
      </c>
      <c r="F15451" s="12">
        <v>1.2333333333333334</v>
      </c>
      <c r="G15451" s="12">
        <v>3.1499999999999986</v>
      </c>
      <c r="H15451" s="12">
        <v>19.583333333333332</v>
      </c>
      <c r="I15451" s="4" t="str">
        <f t="shared" si="483"/>
        <v>2026-08</v>
      </c>
      <c r="J15451" s="7" t="str">
        <f>VLOOKUP(C15451,'[1]T. Apoyo Sistema'!$B$1:$C$89,2,0)</f>
        <v>SI</v>
      </c>
    </row>
    <row r="15452" spans="1:10" x14ac:dyDescent="0.25">
      <c r="A15452" s="4" t="str">
        <f t="shared" si="482"/>
        <v>46255-POX34-sec1</v>
      </c>
      <c r="B15452" s="16">
        <v>46255</v>
      </c>
      <c r="C15452" s="10" t="s">
        <v>50</v>
      </c>
      <c r="D15452" s="10" t="s">
        <v>75</v>
      </c>
      <c r="E15452" s="10">
        <v>0</v>
      </c>
      <c r="F15452" s="12">
        <v>16.7</v>
      </c>
      <c r="G15452" s="12">
        <v>7.2666666666666657</v>
      </c>
      <c r="H15452" s="12">
        <v>0</v>
      </c>
      <c r="I15452" s="4" t="str">
        <f t="shared" si="483"/>
        <v>2026-08</v>
      </c>
      <c r="J15452" s="7" t="str">
        <f>VLOOKUP(C15452,'[1]T. Apoyo Sistema'!$B$1:$C$89,2,0)</f>
        <v>SI</v>
      </c>
    </row>
    <row r="15453" spans="1:10" x14ac:dyDescent="0.25">
      <c r="A15453" s="4" t="str">
        <f t="shared" si="482"/>
        <v>46255-POX34-sec2</v>
      </c>
      <c r="B15453" s="16">
        <v>46255</v>
      </c>
      <c r="C15453" s="10" t="s">
        <v>50</v>
      </c>
      <c r="D15453" s="10" t="s">
        <v>76</v>
      </c>
      <c r="E15453" s="10">
        <v>0</v>
      </c>
      <c r="F15453" s="12">
        <v>16.7</v>
      </c>
      <c r="G15453" s="12">
        <v>7.2666666666666657</v>
      </c>
      <c r="H15453" s="12">
        <v>0</v>
      </c>
      <c r="I15453" s="4" t="str">
        <f t="shared" si="483"/>
        <v>2026-08</v>
      </c>
      <c r="J15453" s="7" t="str">
        <f>VLOOKUP(C15453,'[1]T. Apoyo Sistema'!$B$1:$C$89,2,0)</f>
        <v>SI</v>
      </c>
    </row>
    <row r="15454" spans="1:10" x14ac:dyDescent="0.25">
      <c r="A15454" s="4" t="str">
        <f t="shared" si="482"/>
        <v>46255-POX35-bbd1</v>
      </c>
      <c r="B15454" s="16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 t="shared" si="483"/>
        <v>2026-08</v>
      </c>
      <c r="J15454" s="7" t="str">
        <f>VLOOKUP(C15454,'[1]T. Apoyo Sistema'!$B$1:$C$89,2,0)</f>
        <v>SI</v>
      </c>
    </row>
    <row r="15455" spans="1:10" x14ac:dyDescent="0.25">
      <c r="A15455" s="4" t="str">
        <f t="shared" si="482"/>
        <v>46255-POX35-bbd2</v>
      </c>
      <c r="B15455" s="16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 t="shared" si="483"/>
        <v>2026-08</v>
      </c>
      <c r="J15455" s="7" t="str">
        <f>VLOOKUP(C15455,'[1]T. Apoyo Sistema'!$B$1:$C$89,2,0)</f>
        <v>SI</v>
      </c>
    </row>
    <row r="15456" spans="1:10" x14ac:dyDescent="0.25">
      <c r="A15456" s="4" t="str">
        <f t="shared" si="482"/>
        <v>46255-POX35-com1</v>
      </c>
      <c r="B15456" s="16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 t="shared" si="483"/>
        <v>2026-08</v>
      </c>
      <c r="J15456" s="7" t="str">
        <f>VLOOKUP(C15456,'[1]T. Apoyo Sistema'!$B$1:$C$89,2,0)</f>
        <v>SI</v>
      </c>
    </row>
    <row r="15457" spans="1:10" x14ac:dyDescent="0.25">
      <c r="A15457" s="4" t="str">
        <f t="shared" si="482"/>
        <v>46255-POX35-com2</v>
      </c>
      <c r="B15457" s="16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 t="shared" si="483"/>
        <v>2026-08</v>
      </c>
      <c r="J15457" s="7" t="str">
        <f>VLOOKUP(C15457,'[1]T. Apoyo Sistema'!$B$1:$C$89,2,0)</f>
        <v>SI</v>
      </c>
    </row>
    <row r="15458" spans="1:10" x14ac:dyDescent="0.25">
      <c r="A15458" s="4" t="str">
        <f t="shared" si="482"/>
        <v>46255-POX35-com3</v>
      </c>
      <c r="B15458" s="16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 t="shared" si="483"/>
        <v>2026-08</v>
      </c>
      <c r="J15458" s="7" t="str">
        <f>VLOOKUP(C15458,'[1]T. Apoyo Sistema'!$B$1:$C$89,2,0)</f>
        <v>SI</v>
      </c>
    </row>
    <row r="15459" spans="1:10" x14ac:dyDescent="0.25">
      <c r="A15459" s="4" t="str">
        <f t="shared" si="482"/>
        <v>46255-POX35-com4</v>
      </c>
      <c r="B15459" s="16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 t="shared" si="483"/>
        <v>2026-08</v>
      </c>
      <c r="J15459" s="7" t="str">
        <f>VLOOKUP(C15459,'[1]T. Apoyo Sistema'!$B$1:$C$89,2,0)</f>
        <v>SI</v>
      </c>
    </row>
    <row r="15460" spans="1:10" x14ac:dyDescent="0.25">
      <c r="A15460" s="4" t="str">
        <f t="shared" si="482"/>
        <v>46255-POX35-gen1</v>
      </c>
      <c r="B15460" s="16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 t="shared" si="483"/>
        <v>2026-08</v>
      </c>
      <c r="J15460" s="7" t="str">
        <f>VLOOKUP(C15460,'[1]T. Apoyo Sistema'!$B$1:$C$89,2,0)</f>
        <v>SI</v>
      </c>
    </row>
    <row r="15461" spans="1:10" x14ac:dyDescent="0.25">
      <c r="A15461" s="4" t="str">
        <f t="shared" si="482"/>
        <v>46255-POX35-gen2</v>
      </c>
      <c r="B15461" s="16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 t="shared" si="483"/>
        <v>2026-08</v>
      </c>
      <c r="J15461" s="7" t="str">
        <f>VLOOKUP(C15461,'[1]T. Apoyo Sistema'!$B$1:$C$89,2,0)</f>
        <v>SI</v>
      </c>
    </row>
    <row r="15462" spans="1:10" x14ac:dyDescent="0.25">
      <c r="A15462" s="4" t="str">
        <f t="shared" si="482"/>
        <v>46255-POX35-psa1</v>
      </c>
      <c r="B15462" s="16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 t="shared" si="483"/>
        <v>2026-08</v>
      </c>
      <c r="J15462" s="7" t="str">
        <f>VLOOKUP(C15462,'[1]T. Apoyo Sistema'!$B$1:$C$89,2,0)</f>
        <v>SI</v>
      </c>
    </row>
    <row r="15463" spans="1:10" x14ac:dyDescent="0.25">
      <c r="A15463" s="4" t="str">
        <f t="shared" si="482"/>
        <v>46255-POX35-psa2</v>
      </c>
      <c r="B15463" s="16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 t="shared" si="483"/>
        <v>2026-08</v>
      </c>
      <c r="J15463" s="7" t="str">
        <f>VLOOKUP(C15463,'[1]T. Apoyo Sistema'!$B$1:$C$89,2,0)</f>
        <v>SI</v>
      </c>
    </row>
    <row r="15464" spans="1:10" x14ac:dyDescent="0.25">
      <c r="A15464" s="4" t="str">
        <f t="shared" si="482"/>
        <v>46255-POX35-psa3</v>
      </c>
      <c r="B15464" s="16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 t="shared" si="483"/>
        <v>2026-08</v>
      </c>
      <c r="J15464" s="7" t="str">
        <f>VLOOKUP(C15464,'[1]T. Apoyo Sistema'!$B$1:$C$89,2,0)</f>
        <v>SI</v>
      </c>
    </row>
    <row r="15465" spans="1:10" x14ac:dyDescent="0.25">
      <c r="A15465" s="4" t="str">
        <f t="shared" si="482"/>
        <v>46255-POX35-psa4</v>
      </c>
      <c r="B15465" s="16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 t="shared" si="483"/>
        <v>2026-08</v>
      </c>
      <c r="J15465" s="7" t="str">
        <f>VLOOKUP(C15465,'[1]T. Apoyo Sistema'!$B$1:$C$89,2,0)</f>
        <v>SI</v>
      </c>
    </row>
    <row r="15466" spans="1:10" x14ac:dyDescent="0.25">
      <c r="A15466" s="4" t="str">
        <f t="shared" si="482"/>
        <v>46255-POX35-sec1</v>
      </c>
      <c r="B15466" s="16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 t="shared" si="483"/>
        <v>2026-08</v>
      </c>
      <c r="J15466" s="7" t="str">
        <f>VLOOKUP(C15466,'[1]T. Apoyo Sistema'!$B$1:$C$89,2,0)</f>
        <v>SI</v>
      </c>
    </row>
    <row r="15467" spans="1:10" x14ac:dyDescent="0.25">
      <c r="A15467" s="4" t="str">
        <f t="shared" si="482"/>
        <v>46255-POX35-sec2</v>
      </c>
      <c r="B15467" s="16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 t="shared" si="483"/>
        <v>2026-08</v>
      </c>
      <c r="J15467" s="7" t="str">
        <f>VLOOKUP(C15467,'[1]T. Apoyo Sistema'!$B$1:$C$89,2,0)</f>
        <v>SI</v>
      </c>
    </row>
    <row r="15468" spans="1:10" x14ac:dyDescent="0.25">
      <c r="A15468" s="4" t="str">
        <f t="shared" si="482"/>
        <v>46255-POX37-bbd1</v>
      </c>
      <c r="B15468" s="16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 t="shared" si="483"/>
        <v>2026-08</v>
      </c>
      <c r="J15468" s="7" t="str">
        <f>VLOOKUP(C15468,'[1]T. Apoyo Sistema'!$B$1:$C$89,2,0)</f>
        <v>SI</v>
      </c>
    </row>
    <row r="15469" spans="1:10" x14ac:dyDescent="0.25">
      <c r="A15469" s="4" t="str">
        <f t="shared" si="482"/>
        <v>46255-POX37-bbd2</v>
      </c>
      <c r="B15469" s="16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 t="shared" si="483"/>
        <v>2026-08</v>
      </c>
      <c r="J15469" s="7" t="str">
        <f>VLOOKUP(C15469,'[1]T. Apoyo Sistema'!$B$1:$C$89,2,0)</f>
        <v>SI</v>
      </c>
    </row>
    <row r="15470" spans="1:10" x14ac:dyDescent="0.25">
      <c r="A15470" s="4" t="str">
        <f t="shared" si="482"/>
        <v>46255-POX37-com1</v>
      </c>
      <c r="B15470" s="16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 t="shared" si="483"/>
        <v>2026-08</v>
      </c>
      <c r="J15470" s="7" t="str">
        <f>VLOOKUP(C15470,'[1]T. Apoyo Sistema'!$B$1:$C$89,2,0)</f>
        <v>SI</v>
      </c>
    </row>
    <row r="15471" spans="1:10" x14ac:dyDescent="0.25">
      <c r="A15471" s="4" t="str">
        <f t="shared" si="482"/>
        <v>46255-POX37-com2</v>
      </c>
      <c r="B15471" s="16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 t="shared" si="483"/>
        <v>2026-08</v>
      </c>
      <c r="J15471" s="7" t="str">
        <f>VLOOKUP(C15471,'[1]T. Apoyo Sistema'!$B$1:$C$89,2,0)</f>
        <v>SI</v>
      </c>
    </row>
    <row r="15472" spans="1:10" x14ac:dyDescent="0.25">
      <c r="A15472" s="4" t="str">
        <f t="shared" si="482"/>
        <v>46255-POX37-com3</v>
      </c>
      <c r="B15472" s="16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 t="shared" si="483"/>
        <v>2026-08</v>
      </c>
      <c r="J15472" s="7" t="str">
        <f>VLOOKUP(C15472,'[1]T. Apoyo Sistema'!$B$1:$C$89,2,0)</f>
        <v>SI</v>
      </c>
    </row>
    <row r="15473" spans="1:10" x14ac:dyDescent="0.25">
      <c r="A15473" s="4" t="str">
        <f t="shared" si="482"/>
        <v>46255-POX37-gen1</v>
      </c>
      <c r="B15473" s="16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 t="shared" si="483"/>
        <v>2026-08</v>
      </c>
      <c r="J15473" s="7" t="str">
        <f>VLOOKUP(C15473,'[1]T. Apoyo Sistema'!$B$1:$C$89,2,0)</f>
        <v>SI</v>
      </c>
    </row>
    <row r="15474" spans="1:10" x14ac:dyDescent="0.25">
      <c r="A15474" s="4" t="str">
        <f t="shared" si="482"/>
        <v>46255-POX37-gen2</v>
      </c>
      <c r="B15474" s="16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 t="shared" si="483"/>
        <v>2026-08</v>
      </c>
      <c r="J15474" s="7" t="str">
        <f>VLOOKUP(C15474,'[1]T. Apoyo Sistema'!$B$1:$C$89,2,0)</f>
        <v>SI</v>
      </c>
    </row>
    <row r="15475" spans="1:10" x14ac:dyDescent="0.25">
      <c r="A15475" s="4" t="str">
        <f t="shared" si="482"/>
        <v>46255-POX37-psa1</v>
      </c>
      <c r="B15475" s="16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 t="shared" si="483"/>
        <v>2026-08</v>
      </c>
      <c r="J15475" s="7" t="str">
        <f>VLOOKUP(C15475,'[1]T. Apoyo Sistema'!$B$1:$C$89,2,0)</f>
        <v>SI</v>
      </c>
    </row>
    <row r="15476" spans="1:10" x14ac:dyDescent="0.25">
      <c r="A15476" s="4" t="str">
        <f t="shared" si="482"/>
        <v>46255-POX37-psa2</v>
      </c>
      <c r="B15476" s="16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 t="shared" si="483"/>
        <v>2026-08</v>
      </c>
      <c r="J15476" s="7" t="str">
        <f>VLOOKUP(C15476,'[1]T. Apoyo Sistema'!$B$1:$C$89,2,0)</f>
        <v>SI</v>
      </c>
    </row>
    <row r="15477" spans="1:10" x14ac:dyDescent="0.25">
      <c r="A15477" s="4" t="str">
        <f t="shared" si="482"/>
        <v>46255-POX37-psa3</v>
      </c>
      <c r="B15477" s="16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 t="shared" si="483"/>
        <v>2026-08</v>
      </c>
      <c r="J15477" s="7" t="str">
        <f>VLOOKUP(C15477,'[1]T. Apoyo Sistema'!$B$1:$C$89,2,0)</f>
        <v>SI</v>
      </c>
    </row>
    <row r="15478" spans="1:10" x14ac:dyDescent="0.25">
      <c r="A15478" s="4" t="str">
        <f t="shared" si="482"/>
        <v>46255-POX37-psa4</v>
      </c>
      <c r="B15478" s="16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 t="shared" si="483"/>
        <v>2026-08</v>
      </c>
      <c r="J15478" s="7" t="str">
        <f>VLOOKUP(C15478,'[1]T. Apoyo Sistema'!$B$1:$C$89,2,0)</f>
        <v>SI</v>
      </c>
    </row>
    <row r="15479" spans="1:10" x14ac:dyDescent="0.25">
      <c r="A15479" s="4" t="str">
        <f t="shared" si="482"/>
        <v>46255-POX37-psa5</v>
      </c>
      <c r="B15479" s="16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 t="shared" si="483"/>
        <v>2026-08</v>
      </c>
      <c r="J15479" s="7" t="str">
        <f>VLOOKUP(C15479,'[1]T. Apoyo Sistema'!$B$1:$C$89,2,0)</f>
        <v>SI</v>
      </c>
    </row>
    <row r="15480" spans="1:10" x14ac:dyDescent="0.25">
      <c r="A15480" s="4" t="str">
        <f t="shared" si="482"/>
        <v>46255-POX37-psa6</v>
      </c>
      <c r="B15480" s="16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 t="shared" si="483"/>
        <v>2026-08</v>
      </c>
      <c r="J15480" s="7" t="str">
        <f>VLOOKUP(C15480,'[1]T. Apoyo Sistema'!$B$1:$C$89,2,0)</f>
        <v>SI</v>
      </c>
    </row>
    <row r="15481" spans="1:10" x14ac:dyDescent="0.25">
      <c r="A15481" s="4" t="str">
        <f t="shared" si="482"/>
        <v>46255-POX37-sec1</v>
      </c>
      <c r="B15481" s="16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 t="shared" si="483"/>
        <v>2026-08</v>
      </c>
      <c r="J15481" s="7" t="str">
        <f>VLOOKUP(C15481,'[1]T. Apoyo Sistema'!$B$1:$C$89,2,0)</f>
        <v>SI</v>
      </c>
    </row>
    <row r="15482" spans="1:10" x14ac:dyDescent="0.25">
      <c r="A15482" s="4" t="str">
        <f t="shared" si="482"/>
        <v>46255-POX37-sec2</v>
      </c>
      <c r="B15482" s="16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 t="shared" si="483"/>
        <v>2026-08</v>
      </c>
      <c r="J15482" s="7" t="str">
        <f>VLOOKUP(C15482,'[1]T. Apoyo Sistema'!$B$1:$C$89,2,0)</f>
        <v>SI</v>
      </c>
    </row>
    <row r="15483" spans="1:10" x14ac:dyDescent="0.25">
      <c r="A15483" s="4" t="str">
        <f t="shared" si="482"/>
        <v>46255-POX38-bbd1</v>
      </c>
      <c r="B15483" s="16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 t="shared" si="483"/>
        <v>2026-08</v>
      </c>
      <c r="J15483" s="7" t="str">
        <f>VLOOKUP(C15483,'[1]T. Apoyo Sistema'!$B$1:$C$89,2,0)</f>
        <v>SI</v>
      </c>
    </row>
    <row r="15484" spans="1:10" x14ac:dyDescent="0.25">
      <c r="A15484" s="4" t="str">
        <f t="shared" si="482"/>
        <v>46255-POX38-bbd2</v>
      </c>
      <c r="B15484" s="16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 t="shared" si="483"/>
        <v>2026-08</v>
      </c>
      <c r="J15484" s="7" t="str">
        <f>VLOOKUP(C15484,'[1]T. Apoyo Sistema'!$B$1:$C$89,2,0)</f>
        <v>SI</v>
      </c>
    </row>
    <row r="15485" spans="1:10" x14ac:dyDescent="0.25">
      <c r="A15485" s="4" t="str">
        <f t="shared" si="482"/>
        <v>46255-POX38-com1</v>
      </c>
      <c r="B15485" s="16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 t="shared" si="483"/>
        <v>2026-08</v>
      </c>
      <c r="J15485" s="7" t="str">
        <f>VLOOKUP(C15485,'[1]T. Apoyo Sistema'!$B$1:$C$89,2,0)</f>
        <v>SI</v>
      </c>
    </row>
    <row r="15486" spans="1:10" x14ac:dyDescent="0.25">
      <c r="A15486" s="4" t="str">
        <f t="shared" si="482"/>
        <v>46255-POX38-com2</v>
      </c>
      <c r="B15486" s="16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 t="shared" si="483"/>
        <v>2026-08</v>
      </c>
      <c r="J15486" s="7" t="str">
        <f>VLOOKUP(C15486,'[1]T. Apoyo Sistema'!$B$1:$C$89,2,0)</f>
        <v>SI</v>
      </c>
    </row>
    <row r="15487" spans="1:10" x14ac:dyDescent="0.25">
      <c r="A15487" s="4" t="str">
        <f t="shared" si="482"/>
        <v>46255-POX38-com3</v>
      </c>
      <c r="B15487" s="16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 t="shared" si="483"/>
        <v>2026-08</v>
      </c>
      <c r="J15487" s="7" t="str">
        <f>VLOOKUP(C15487,'[1]T. Apoyo Sistema'!$B$1:$C$89,2,0)</f>
        <v>SI</v>
      </c>
    </row>
    <row r="15488" spans="1:10" x14ac:dyDescent="0.25">
      <c r="A15488" s="4" t="str">
        <f t="shared" si="482"/>
        <v>46255-POX38-gen1</v>
      </c>
      <c r="B15488" s="16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 t="shared" si="483"/>
        <v>2026-08</v>
      </c>
      <c r="J15488" s="7" t="str">
        <f>VLOOKUP(C15488,'[1]T. Apoyo Sistema'!$B$1:$C$89,2,0)</f>
        <v>SI</v>
      </c>
    </row>
    <row r="15489" spans="1:10" x14ac:dyDescent="0.25">
      <c r="A15489" s="4" t="str">
        <f t="shared" si="482"/>
        <v>46255-POX38-gen2</v>
      </c>
      <c r="B15489" s="16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 t="shared" si="483"/>
        <v>2026-08</v>
      </c>
      <c r="J15489" s="7" t="str">
        <f>VLOOKUP(C15489,'[1]T. Apoyo Sistema'!$B$1:$C$89,2,0)</f>
        <v>SI</v>
      </c>
    </row>
    <row r="15490" spans="1:10" x14ac:dyDescent="0.25">
      <c r="A15490" s="4" t="str">
        <f t="shared" ref="A15490:A15553" si="484">CONCATENATE(B15490,"-",C15490,"-",D15490)</f>
        <v>46255-POX38-psa1</v>
      </c>
      <c r="B15490" s="16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 t="shared" ref="I15490:I15553" si="485">TEXT(B15490,"yyyy-mm")</f>
        <v>2026-08</v>
      </c>
      <c r="J15490" s="7" t="str">
        <f>VLOOKUP(C15490,'[1]T. Apoyo Sistema'!$B$1:$C$89,2,0)</f>
        <v>SI</v>
      </c>
    </row>
    <row r="15491" spans="1:10" x14ac:dyDescent="0.25">
      <c r="A15491" s="4" t="str">
        <f t="shared" si="484"/>
        <v>46255-POX38-psa2</v>
      </c>
      <c r="B15491" s="16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 t="shared" si="485"/>
        <v>2026-08</v>
      </c>
      <c r="J15491" s="7" t="str">
        <f>VLOOKUP(C15491,'[1]T. Apoyo Sistema'!$B$1:$C$89,2,0)</f>
        <v>SI</v>
      </c>
    </row>
    <row r="15492" spans="1:10" x14ac:dyDescent="0.25">
      <c r="A15492" s="4" t="str">
        <f t="shared" si="484"/>
        <v>46255-POX38-psa3</v>
      </c>
      <c r="B15492" s="16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 t="shared" si="485"/>
        <v>2026-08</v>
      </c>
      <c r="J15492" s="7" t="str">
        <f>VLOOKUP(C15492,'[1]T. Apoyo Sistema'!$B$1:$C$89,2,0)</f>
        <v>SI</v>
      </c>
    </row>
    <row r="15493" spans="1:10" x14ac:dyDescent="0.25">
      <c r="A15493" s="4" t="str">
        <f t="shared" si="484"/>
        <v>46255-POX38-psa4</v>
      </c>
      <c r="B15493" s="16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 t="shared" si="485"/>
        <v>2026-08</v>
      </c>
      <c r="J15493" s="7" t="str">
        <f>VLOOKUP(C15493,'[1]T. Apoyo Sistema'!$B$1:$C$89,2,0)</f>
        <v>SI</v>
      </c>
    </row>
    <row r="15494" spans="1:10" x14ac:dyDescent="0.25">
      <c r="A15494" s="4" t="str">
        <f t="shared" si="484"/>
        <v>46255-POX38-psa5</v>
      </c>
      <c r="B15494" s="16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 t="shared" si="485"/>
        <v>2026-08</v>
      </c>
      <c r="J15494" s="7" t="str">
        <f>VLOOKUP(C15494,'[1]T. Apoyo Sistema'!$B$1:$C$89,2,0)</f>
        <v>SI</v>
      </c>
    </row>
    <row r="15495" spans="1:10" x14ac:dyDescent="0.25">
      <c r="A15495" s="4" t="str">
        <f t="shared" si="484"/>
        <v>46255-POX38-psa6</v>
      </c>
      <c r="B15495" s="16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 t="shared" si="485"/>
        <v>2026-08</v>
      </c>
      <c r="J15495" s="7" t="str">
        <f>VLOOKUP(C15495,'[1]T. Apoyo Sistema'!$B$1:$C$89,2,0)</f>
        <v>SI</v>
      </c>
    </row>
    <row r="15496" spans="1:10" x14ac:dyDescent="0.25">
      <c r="A15496" s="4" t="str">
        <f t="shared" si="484"/>
        <v>46255-POX38-sec1</v>
      </c>
      <c r="B15496" s="16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 t="shared" si="485"/>
        <v>2026-08</v>
      </c>
      <c r="J15496" s="7" t="str">
        <f>VLOOKUP(C15496,'[1]T. Apoyo Sistema'!$B$1:$C$89,2,0)</f>
        <v>SI</v>
      </c>
    </row>
    <row r="15497" spans="1:10" x14ac:dyDescent="0.25">
      <c r="A15497" s="4" t="str">
        <f t="shared" si="484"/>
        <v>46255-POX38-sec2</v>
      </c>
      <c r="B15497" s="16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 t="shared" si="485"/>
        <v>2026-08</v>
      </c>
      <c r="J15497" s="7" t="str">
        <f>VLOOKUP(C15497,'[1]T. Apoyo Sistema'!$B$1:$C$89,2,0)</f>
        <v>SI</v>
      </c>
    </row>
    <row r="15498" spans="1:10" x14ac:dyDescent="0.25">
      <c r="A15498" s="4" t="str">
        <f t="shared" si="484"/>
        <v>46255-POX40-bbd1</v>
      </c>
      <c r="B15498" s="16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 t="shared" si="485"/>
        <v>2026-08</v>
      </c>
      <c r="J15498" s="7" t="str">
        <f>VLOOKUP(C15498,'[1]T. Apoyo Sistema'!$B$1:$C$89,2,0)</f>
        <v>SI</v>
      </c>
    </row>
    <row r="15499" spans="1:10" x14ac:dyDescent="0.25">
      <c r="A15499" s="4" t="str">
        <f t="shared" si="484"/>
        <v>46255-POX40-bbd2</v>
      </c>
      <c r="B15499" s="16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 t="shared" si="485"/>
        <v>2026-08</v>
      </c>
      <c r="J15499" s="7" t="str">
        <f>VLOOKUP(C15499,'[1]T. Apoyo Sistema'!$B$1:$C$89,2,0)</f>
        <v>SI</v>
      </c>
    </row>
    <row r="15500" spans="1:10" x14ac:dyDescent="0.25">
      <c r="A15500" s="4" t="str">
        <f t="shared" si="484"/>
        <v>46255-POX40-com1</v>
      </c>
      <c r="B15500" s="16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 t="shared" si="485"/>
        <v>2026-08</v>
      </c>
      <c r="J15500" s="7" t="str">
        <f>VLOOKUP(C15500,'[1]T. Apoyo Sistema'!$B$1:$C$89,2,0)</f>
        <v>SI</v>
      </c>
    </row>
    <row r="15501" spans="1:10" x14ac:dyDescent="0.25">
      <c r="A15501" s="4" t="str">
        <f t="shared" si="484"/>
        <v>46255-POX40-com2</v>
      </c>
      <c r="B15501" s="16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 t="shared" si="485"/>
        <v>2026-08</v>
      </c>
      <c r="J15501" s="7" t="str">
        <f>VLOOKUP(C15501,'[1]T. Apoyo Sistema'!$B$1:$C$89,2,0)</f>
        <v>SI</v>
      </c>
    </row>
    <row r="15502" spans="1:10" x14ac:dyDescent="0.25">
      <c r="A15502" s="4" t="str">
        <f t="shared" si="484"/>
        <v>46255-POX40-com3</v>
      </c>
      <c r="B15502" s="16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 t="shared" si="485"/>
        <v>2026-08</v>
      </c>
      <c r="J15502" s="7" t="str">
        <f>VLOOKUP(C15502,'[1]T. Apoyo Sistema'!$B$1:$C$89,2,0)</f>
        <v>SI</v>
      </c>
    </row>
    <row r="15503" spans="1:10" x14ac:dyDescent="0.25">
      <c r="A15503" s="4" t="str">
        <f t="shared" si="484"/>
        <v>46255-POX40-gen1</v>
      </c>
      <c r="B15503" s="16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 t="shared" si="485"/>
        <v>2026-08</v>
      </c>
      <c r="J15503" s="7" t="str">
        <f>VLOOKUP(C15503,'[1]T. Apoyo Sistema'!$B$1:$C$89,2,0)</f>
        <v>SI</v>
      </c>
    </row>
    <row r="15504" spans="1:10" x14ac:dyDescent="0.25">
      <c r="A15504" s="4" t="str">
        <f t="shared" si="484"/>
        <v>46255-POX40-gen2</v>
      </c>
      <c r="B15504" s="16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 t="shared" si="485"/>
        <v>2026-08</v>
      </c>
      <c r="J15504" s="7" t="str">
        <f>VLOOKUP(C15504,'[1]T. Apoyo Sistema'!$B$1:$C$89,2,0)</f>
        <v>SI</v>
      </c>
    </row>
    <row r="15505" spans="1:10" x14ac:dyDescent="0.25">
      <c r="A15505" s="4" t="str">
        <f t="shared" si="484"/>
        <v>46255-POX40-psa1</v>
      </c>
      <c r="B15505" s="16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 t="shared" si="485"/>
        <v>2026-08</v>
      </c>
      <c r="J15505" s="7" t="str">
        <f>VLOOKUP(C15505,'[1]T. Apoyo Sistema'!$B$1:$C$89,2,0)</f>
        <v>SI</v>
      </c>
    </row>
    <row r="15506" spans="1:10" x14ac:dyDescent="0.25">
      <c r="A15506" s="4" t="str">
        <f t="shared" si="484"/>
        <v>46255-POX40-psa2</v>
      </c>
      <c r="B15506" s="16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 t="shared" si="485"/>
        <v>2026-08</v>
      </c>
      <c r="J15506" s="7" t="str">
        <f>VLOOKUP(C15506,'[1]T. Apoyo Sistema'!$B$1:$C$89,2,0)</f>
        <v>SI</v>
      </c>
    </row>
    <row r="15507" spans="1:10" x14ac:dyDescent="0.25">
      <c r="A15507" s="4" t="str">
        <f t="shared" si="484"/>
        <v>46255-POX40-psa3</v>
      </c>
      <c r="B15507" s="16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 t="shared" si="485"/>
        <v>2026-08</v>
      </c>
      <c r="J15507" s="7" t="str">
        <f>VLOOKUP(C15507,'[1]T. Apoyo Sistema'!$B$1:$C$89,2,0)</f>
        <v>SI</v>
      </c>
    </row>
    <row r="15508" spans="1:10" x14ac:dyDescent="0.25">
      <c r="A15508" s="4" t="str">
        <f t="shared" si="484"/>
        <v>46255-POX40-psa4</v>
      </c>
      <c r="B15508" s="16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 t="shared" si="485"/>
        <v>2026-08</v>
      </c>
      <c r="J15508" s="7" t="str">
        <f>VLOOKUP(C15508,'[1]T. Apoyo Sistema'!$B$1:$C$89,2,0)</f>
        <v>SI</v>
      </c>
    </row>
    <row r="15509" spans="1:10" x14ac:dyDescent="0.25">
      <c r="A15509" s="4" t="str">
        <f t="shared" si="484"/>
        <v>46255-POX40-psa5</v>
      </c>
      <c r="B15509" s="16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 t="shared" si="485"/>
        <v>2026-08</v>
      </c>
      <c r="J15509" s="7" t="str">
        <f>VLOOKUP(C15509,'[1]T. Apoyo Sistema'!$B$1:$C$89,2,0)</f>
        <v>SI</v>
      </c>
    </row>
    <row r="15510" spans="1:10" x14ac:dyDescent="0.25">
      <c r="A15510" s="4" t="str">
        <f t="shared" si="484"/>
        <v>46255-POX40-psa6</v>
      </c>
      <c r="B15510" s="16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 t="shared" si="485"/>
        <v>2026-08</v>
      </c>
      <c r="J15510" s="7" t="str">
        <f>VLOOKUP(C15510,'[1]T. Apoyo Sistema'!$B$1:$C$89,2,0)</f>
        <v>SI</v>
      </c>
    </row>
    <row r="15511" spans="1:10" x14ac:dyDescent="0.25">
      <c r="A15511" s="4" t="str">
        <f t="shared" si="484"/>
        <v>46255-POX40-sec1</v>
      </c>
      <c r="B15511" s="16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 t="shared" si="485"/>
        <v>2026-08</v>
      </c>
      <c r="J15511" s="7" t="str">
        <f>VLOOKUP(C15511,'[1]T. Apoyo Sistema'!$B$1:$C$89,2,0)</f>
        <v>SI</v>
      </c>
    </row>
    <row r="15512" spans="1:10" x14ac:dyDescent="0.25">
      <c r="A15512" s="4" t="str">
        <f t="shared" si="484"/>
        <v>46255-POX40-sec2</v>
      </c>
      <c r="B15512" s="16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 t="shared" si="485"/>
        <v>2026-08</v>
      </c>
      <c r="J15512" s="7" t="str">
        <f>VLOOKUP(C15512,'[1]T. Apoyo Sistema'!$B$1:$C$89,2,0)</f>
        <v>SI</v>
      </c>
    </row>
    <row r="15513" spans="1:10" x14ac:dyDescent="0.25">
      <c r="A15513" s="4" t="str">
        <f t="shared" si="484"/>
        <v>46255-POX41-bbd1</v>
      </c>
      <c r="B15513" s="16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 t="shared" si="485"/>
        <v>2026-08</v>
      </c>
      <c r="J15513" s="7" t="str">
        <f>VLOOKUP(C15513,'[1]T. Apoyo Sistema'!$B$1:$C$89,2,0)</f>
        <v>SI</v>
      </c>
    </row>
    <row r="15514" spans="1:10" x14ac:dyDescent="0.25">
      <c r="A15514" s="4" t="str">
        <f t="shared" si="484"/>
        <v>46255-POX41-bbd2</v>
      </c>
      <c r="B15514" s="16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 t="shared" si="485"/>
        <v>2026-08</v>
      </c>
      <c r="J15514" s="7" t="str">
        <f>VLOOKUP(C15514,'[1]T. Apoyo Sistema'!$B$1:$C$89,2,0)</f>
        <v>SI</v>
      </c>
    </row>
    <row r="15515" spans="1:10" x14ac:dyDescent="0.25">
      <c r="A15515" s="4" t="str">
        <f t="shared" si="484"/>
        <v>46255-POX41-com1</v>
      </c>
      <c r="B15515" s="16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 t="shared" si="485"/>
        <v>2026-08</v>
      </c>
      <c r="J15515" s="7" t="str">
        <f>VLOOKUP(C15515,'[1]T. Apoyo Sistema'!$B$1:$C$89,2,0)</f>
        <v>SI</v>
      </c>
    </row>
    <row r="15516" spans="1:10" x14ac:dyDescent="0.25">
      <c r="A15516" s="4" t="str">
        <f t="shared" si="484"/>
        <v>46255-POX41-com2</v>
      </c>
      <c r="B15516" s="16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 t="shared" si="485"/>
        <v>2026-08</v>
      </c>
      <c r="J15516" s="7" t="str">
        <f>VLOOKUP(C15516,'[1]T. Apoyo Sistema'!$B$1:$C$89,2,0)</f>
        <v>SI</v>
      </c>
    </row>
    <row r="15517" spans="1:10" x14ac:dyDescent="0.25">
      <c r="A15517" s="4" t="str">
        <f t="shared" si="484"/>
        <v>46255-POX41-com3</v>
      </c>
      <c r="B15517" s="16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 t="shared" si="485"/>
        <v>2026-08</v>
      </c>
      <c r="J15517" s="7" t="str">
        <f>VLOOKUP(C15517,'[1]T. Apoyo Sistema'!$B$1:$C$89,2,0)</f>
        <v>SI</v>
      </c>
    </row>
    <row r="15518" spans="1:10" x14ac:dyDescent="0.25">
      <c r="A15518" s="4" t="str">
        <f t="shared" si="484"/>
        <v>46255-POX41-com4</v>
      </c>
      <c r="B15518" s="16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 t="shared" si="485"/>
        <v>2026-08</v>
      </c>
      <c r="J15518" s="7" t="str">
        <f>VLOOKUP(C15518,'[1]T. Apoyo Sistema'!$B$1:$C$89,2,0)</f>
        <v>SI</v>
      </c>
    </row>
    <row r="15519" spans="1:10" x14ac:dyDescent="0.25">
      <c r="A15519" s="4" t="str">
        <f t="shared" si="484"/>
        <v>46255-POX41-gen1</v>
      </c>
      <c r="B15519" s="16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 t="shared" si="485"/>
        <v>2026-08</v>
      </c>
      <c r="J15519" s="7" t="str">
        <f>VLOOKUP(C15519,'[1]T. Apoyo Sistema'!$B$1:$C$89,2,0)</f>
        <v>SI</v>
      </c>
    </row>
    <row r="15520" spans="1:10" x14ac:dyDescent="0.25">
      <c r="A15520" s="4" t="str">
        <f t="shared" si="484"/>
        <v>46255-POX41-gen2</v>
      </c>
      <c r="B15520" s="16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 t="shared" si="485"/>
        <v>2026-08</v>
      </c>
      <c r="J15520" s="7" t="str">
        <f>VLOOKUP(C15520,'[1]T. Apoyo Sistema'!$B$1:$C$89,2,0)</f>
        <v>SI</v>
      </c>
    </row>
    <row r="15521" spans="1:10" x14ac:dyDescent="0.25">
      <c r="A15521" s="4" t="str">
        <f t="shared" si="484"/>
        <v>46255-POX41-psa1</v>
      </c>
      <c r="B15521" s="16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 t="shared" si="485"/>
        <v>2026-08</v>
      </c>
      <c r="J15521" s="7" t="str">
        <f>VLOOKUP(C15521,'[1]T. Apoyo Sistema'!$B$1:$C$89,2,0)</f>
        <v>SI</v>
      </c>
    </row>
    <row r="15522" spans="1:10" x14ac:dyDescent="0.25">
      <c r="A15522" s="4" t="str">
        <f t="shared" si="484"/>
        <v>46255-POX41-psa2</v>
      </c>
      <c r="B15522" s="16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 t="shared" si="485"/>
        <v>2026-08</v>
      </c>
      <c r="J15522" s="7" t="str">
        <f>VLOOKUP(C15522,'[1]T. Apoyo Sistema'!$B$1:$C$89,2,0)</f>
        <v>SI</v>
      </c>
    </row>
    <row r="15523" spans="1:10" x14ac:dyDescent="0.25">
      <c r="A15523" s="4" t="str">
        <f t="shared" si="484"/>
        <v>46255-POX41-psa3</v>
      </c>
      <c r="B15523" s="16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 t="shared" si="485"/>
        <v>2026-08</v>
      </c>
      <c r="J15523" s="7" t="str">
        <f>VLOOKUP(C15523,'[1]T. Apoyo Sistema'!$B$1:$C$89,2,0)</f>
        <v>SI</v>
      </c>
    </row>
    <row r="15524" spans="1:10" x14ac:dyDescent="0.25">
      <c r="A15524" s="4" t="str">
        <f t="shared" si="484"/>
        <v>46255-POX41-psa4</v>
      </c>
      <c r="B15524" s="16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 t="shared" si="485"/>
        <v>2026-08</v>
      </c>
      <c r="J15524" s="7" t="str">
        <f>VLOOKUP(C15524,'[1]T. Apoyo Sistema'!$B$1:$C$89,2,0)</f>
        <v>SI</v>
      </c>
    </row>
    <row r="15525" spans="1:10" x14ac:dyDescent="0.25">
      <c r="A15525" s="4" t="str">
        <f t="shared" si="484"/>
        <v>46255-POX41-sec1</v>
      </c>
      <c r="B15525" s="16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 t="shared" si="485"/>
        <v>2026-08</v>
      </c>
      <c r="J15525" s="7" t="str">
        <f>VLOOKUP(C15525,'[1]T. Apoyo Sistema'!$B$1:$C$89,2,0)</f>
        <v>SI</v>
      </c>
    </row>
    <row r="15526" spans="1:10" x14ac:dyDescent="0.25">
      <c r="A15526" s="4" t="str">
        <f t="shared" si="484"/>
        <v>46255-POX41-sec2</v>
      </c>
      <c r="B15526" s="16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 t="shared" si="485"/>
        <v>2026-08</v>
      </c>
      <c r="J15526" s="7" t="str">
        <f>VLOOKUP(C15526,'[1]T. Apoyo Sistema'!$B$1:$C$89,2,0)</f>
        <v>SI</v>
      </c>
    </row>
    <row r="15527" spans="1:10" x14ac:dyDescent="0.25">
      <c r="A15527" s="4" t="str">
        <f t="shared" si="484"/>
        <v>46255-POX42-bbd1</v>
      </c>
      <c r="B15527" s="16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 t="shared" si="485"/>
        <v>2026-08</v>
      </c>
      <c r="J15527" s="7" t="str">
        <f>VLOOKUP(C15527,'[1]T. Apoyo Sistema'!$B$1:$C$89,2,0)</f>
        <v>SI</v>
      </c>
    </row>
    <row r="15528" spans="1:10" x14ac:dyDescent="0.25">
      <c r="A15528" s="4" t="str">
        <f t="shared" si="484"/>
        <v>46255-POX42-bbd2</v>
      </c>
      <c r="B15528" s="16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 t="shared" si="485"/>
        <v>2026-08</v>
      </c>
      <c r="J15528" s="7" t="str">
        <f>VLOOKUP(C15528,'[1]T. Apoyo Sistema'!$B$1:$C$89,2,0)</f>
        <v>SI</v>
      </c>
    </row>
    <row r="15529" spans="1:10" x14ac:dyDescent="0.25">
      <c r="A15529" s="4" t="str">
        <f t="shared" si="484"/>
        <v>46255-POX42-com1</v>
      </c>
      <c r="B15529" s="16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 t="shared" si="485"/>
        <v>2026-08</v>
      </c>
      <c r="J15529" s="7" t="str">
        <f>VLOOKUP(C15529,'[1]T. Apoyo Sistema'!$B$1:$C$89,2,0)</f>
        <v>SI</v>
      </c>
    </row>
    <row r="15530" spans="1:10" x14ac:dyDescent="0.25">
      <c r="A15530" s="4" t="str">
        <f t="shared" si="484"/>
        <v>46255-POX42-com2</v>
      </c>
      <c r="B15530" s="16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 t="shared" si="485"/>
        <v>2026-08</v>
      </c>
      <c r="J15530" s="7" t="str">
        <f>VLOOKUP(C15530,'[1]T. Apoyo Sistema'!$B$1:$C$89,2,0)</f>
        <v>SI</v>
      </c>
    </row>
    <row r="15531" spans="1:10" x14ac:dyDescent="0.25">
      <c r="A15531" s="4" t="str">
        <f t="shared" si="484"/>
        <v>46255-POX42-com3</v>
      </c>
      <c r="B15531" s="16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 t="shared" si="485"/>
        <v>2026-08</v>
      </c>
      <c r="J15531" s="7" t="str">
        <f>VLOOKUP(C15531,'[1]T. Apoyo Sistema'!$B$1:$C$89,2,0)</f>
        <v>SI</v>
      </c>
    </row>
    <row r="15532" spans="1:10" x14ac:dyDescent="0.25">
      <c r="A15532" s="4" t="str">
        <f t="shared" si="484"/>
        <v>46255-POX42-gen1</v>
      </c>
      <c r="B15532" s="16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 t="shared" si="485"/>
        <v>2026-08</v>
      </c>
      <c r="J15532" s="7" t="str">
        <f>VLOOKUP(C15532,'[1]T. Apoyo Sistema'!$B$1:$C$89,2,0)</f>
        <v>SI</v>
      </c>
    </row>
    <row r="15533" spans="1:10" x14ac:dyDescent="0.25">
      <c r="A15533" s="4" t="str">
        <f t="shared" si="484"/>
        <v>46255-POX42-gen2</v>
      </c>
      <c r="B15533" s="16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 t="shared" si="485"/>
        <v>2026-08</v>
      </c>
      <c r="J15533" s="7" t="str">
        <f>VLOOKUP(C15533,'[1]T. Apoyo Sistema'!$B$1:$C$89,2,0)</f>
        <v>SI</v>
      </c>
    </row>
    <row r="15534" spans="1:10" x14ac:dyDescent="0.25">
      <c r="A15534" s="4" t="str">
        <f t="shared" si="484"/>
        <v>46255-POX42-psa1</v>
      </c>
      <c r="B15534" s="16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 t="shared" si="485"/>
        <v>2026-08</v>
      </c>
      <c r="J15534" s="7" t="str">
        <f>VLOOKUP(C15534,'[1]T. Apoyo Sistema'!$B$1:$C$89,2,0)</f>
        <v>SI</v>
      </c>
    </row>
    <row r="15535" spans="1:10" x14ac:dyDescent="0.25">
      <c r="A15535" s="4" t="str">
        <f t="shared" si="484"/>
        <v>46255-POX42-psa2</v>
      </c>
      <c r="B15535" s="16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 t="shared" si="485"/>
        <v>2026-08</v>
      </c>
      <c r="J15535" s="7" t="str">
        <f>VLOOKUP(C15535,'[1]T. Apoyo Sistema'!$B$1:$C$89,2,0)</f>
        <v>SI</v>
      </c>
    </row>
    <row r="15536" spans="1:10" x14ac:dyDescent="0.25">
      <c r="A15536" s="4" t="str">
        <f t="shared" si="484"/>
        <v>46255-POX42-psa3</v>
      </c>
      <c r="B15536" s="16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 t="shared" si="485"/>
        <v>2026-08</v>
      </c>
      <c r="J15536" s="7" t="str">
        <f>VLOOKUP(C15536,'[1]T. Apoyo Sistema'!$B$1:$C$89,2,0)</f>
        <v>SI</v>
      </c>
    </row>
    <row r="15537" spans="1:10" x14ac:dyDescent="0.25">
      <c r="A15537" s="4" t="str">
        <f t="shared" si="484"/>
        <v>46255-POX42-psa4</v>
      </c>
      <c r="B15537" s="16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 t="shared" si="485"/>
        <v>2026-08</v>
      </c>
      <c r="J15537" s="7" t="str">
        <f>VLOOKUP(C15537,'[1]T. Apoyo Sistema'!$B$1:$C$89,2,0)</f>
        <v>SI</v>
      </c>
    </row>
    <row r="15538" spans="1:10" x14ac:dyDescent="0.25">
      <c r="A15538" s="4" t="str">
        <f t="shared" si="484"/>
        <v>46255-POX42-psa5</v>
      </c>
      <c r="B15538" s="16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 t="shared" si="485"/>
        <v>2026-08</v>
      </c>
      <c r="J15538" s="7" t="str">
        <f>VLOOKUP(C15538,'[1]T. Apoyo Sistema'!$B$1:$C$89,2,0)</f>
        <v>SI</v>
      </c>
    </row>
    <row r="15539" spans="1:10" x14ac:dyDescent="0.25">
      <c r="A15539" s="4" t="str">
        <f t="shared" si="484"/>
        <v>46255-POX42-psa6</v>
      </c>
      <c r="B15539" s="16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 t="shared" si="485"/>
        <v>2026-08</v>
      </c>
      <c r="J15539" s="7" t="str">
        <f>VLOOKUP(C15539,'[1]T. Apoyo Sistema'!$B$1:$C$89,2,0)</f>
        <v>SI</v>
      </c>
    </row>
    <row r="15540" spans="1:10" x14ac:dyDescent="0.25">
      <c r="A15540" s="4" t="str">
        <f t="shared" si="484"/>
        <v>46255-POX42-sec1</v>
      </c>
      <c r="B15540" s="16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 t="shared" si="485"/>
        <v>2026-08</v>
      </c>
      <c r="J15540" s="7" t="str">
        <f>VLOOKUP(C15540,'[1]T. Apoyo Sistema'!$B$1:$C$89,2,0)</f>
        <v>SI</v>
      </c>
    </row>
    <row r="15541" spans="1:10" x14ac:dyDescent="0.25">
      <c r="A15541" s="4" t="str">
        <f t="shared" si="484"/>
        <v>46255-POX42-sec2</v>
      </c>
      <c r="B15541" s="16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 t="shared" si="485"/>
        <v>2026-08</v>
      </c>
      <c r="J15541" s="7" t="str">
        <f>VLOOKUP(C15541,'[1]T. Apoyo Sistema'!$B$1:$C$89,2,0)</f>
        <v>SI</v>
      </c>
    </row>
    <row r="15542" spans="1:10" x14ac:dyDescent="0.25">
      <c r="A15542" s="4" t="str">
        <f t="shared" si="484"/>
        <v>46255-POX43-bbd1</v>
      </c>
      <c r="B15542" s="16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 t="shared" si="485"/>
        <v>2026-08</v>
      </c>
      <c r="J15542" s="7" t="str">
        <f>VLOOKUP(C15542,'[1]T. Apoyo Sistema'!$B$1:$C$89,2,0)</f>
        <v>SI</v>
      </c>
    </row>
    <row r="15543" spans="1:10" x14ac:dyDescent="0.25">
      <c r="A15543" s="4" t="str">
        <f t="shared" si="484"/>
        <v>46255-POX43-bbd2</v>
      </c>
      <c r="B15543" s="16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 t="shared" si="485"/>
        <v>2026-08</v>
      </c>
      <c r="J15543" s="7" t="str">
        <f>VLOOKUP(C15543,'[1]T. Apoyo Sistema'!$B$1:$C$89,2,0)</f>
        <v>SI</v>
      </c>
    </row>
    <row r="15544" spans="1:10" x14ac:dyDescent="0.25">
      <c r="A15544" s="4" t="str">
        <f t="shared" si="484"/>
        <v>46255-POX43-com1</v>
      </c>
      <c r="B15544" s="16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 t="shared" si="485"/>
        <v>2026-08</v>
      </c>
      <c r="J15544" s="7" t="str">
        <f>VLOOKUP(C15544,'[1]T. Apoyo Sistema'!$B$1:$C$89,2,0)</f>
        <v>SI</v>
      </c>
    </row>
    <row r="15545" spans="1:10" x14ac:dyDescent="0.25">
      <c r="A15545" s="4" t="str">
        <f t="shared" si="484"/>
        <v>46255-POX43-com2</v>
      </c>
      <c r="B15545" s="16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 t="shared" si="485"/>
        <v>2026-08</v>
      </c>
      <c r="J15545" s="7" t="str">
        <f>VLOOKUP(C15545,'[1]T. Apoyo Sistema'!$B$1:$C$89,2,0)</f>
        <v>SI</v>
      </c>
    </row>
    <row r="15546" spans="1:10" x14ac:dyDescent="0.25">
      <c r="A15546" s="4" t="str">
        <f t="shared" si="484"/>
        <v>46255-POX43-com3</v>
      </c>
      <c r="B15546" s="16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 t="shared" si="485"/>
        <v>2026-08</v>
      </c>
      <c r="J15546" s="7" t="str">
        <f>VLOOKUP(C15546,'[1]T. Apoyo Sistema'!$B$1:$C$89,2,0)</f>
        <v>SI</v>
      </c>
    </row>
    <row r="15547" spans="1:10" x14ac:dyDescent="0.25">
      <c r="A15547" s="4" t="str">
        <f t="shared" si="484"/>
        <v>46255-POX43-com4</v>
      </c>
      <c r="B15547" s="16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 t="shared" si="485"/>
        <v>2026-08</v>
      </c>
      <c r="J15547" s="7" t="str">
        <f>VLOOKUP(C15547,'[1]T. Apoyo Sistema'!$B$1:$C$89,2,0)</f>
        <v>SI</v>
      </c>
    </row>
    <row r="15548" spans="1:10" x14ac:dyDescent="0.25">
      <c r="A15548" s="4" t="str">
        <f t="shared" si="484"/>
        <v>46255-POX43-gen1</v>
      </c>
      <c r="B15548" s="16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 t="shared" si="485"/>
        <v>2026-08</v>
      </c>
      <c r="J15548" s="7" t="str">
        <f>VLOOKUP(C15548,'[1]T. Apoyo Sistema'!$B$1:$C$89,2,0)</f>
        <v>SI</v>
      </c>
    </row>
    <row r="15549" spans="1:10" x14ac:dyDescent="0.25">
      <c r="A15549" s="4" t="str">
        <f t="shared" si="484"/>
        <v>46255-POX43-gen2</v>
      </c>
      <c r="B15549" s="16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 t="shared" si="485"/>
        <v>2026-08</v>
      </c>
      <c r="J15549" s="7" t="str">
        <f>VLOOKUP(C15549,'[1]T. Apoyo Sistema'!$B$1:$C$89,2,0)</f>
        <v>SI</v>
      </c>
    </row>
    <row r="15550" spans="1:10" x14ac:dyDescent="0.25">
      <c r="A15550" s="4" t="str">
        <f t="shared" si="484"/>
        <v>46255-POX43-psa1</v>
      </c>
      <c r="B15550" s="16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 t="shared" si="485"/>
        <v>2026-08</v>
      </c>
      <c r="J15550" s="7" t="str">
        <f>VLOOKUP(C15550,'[1]T. Apoyo Sistema'!$B$1:$C$89,2,0)</f>
        <v>SI</v>
      </c>
    </row>
    <row r="15551" spans="1:10" x14ac:dyDescent="0.25">
      <c r="A15551" s="4" t="str">
        <f t="shared" si="484"/>
        <v>46255-POX43-psa2</v>
      </c>
      <c r="B15551" s="16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 t="shared" si="485"/>
        <v>2026-08</v>
      </c>
      <c r="J15551" s="7" t="str">
        <f>VLOOKUP(C15551,'[1]T. Apoyo Sistema'!$B$1:$C$89,2,0)</f>
        <v>SI</v>
      </c>
    </row>
    <row r="15552" spans="1:10" x14ac:dyDescent="0.25">
      <c r="A15552" s="4" t="str">
        <f t="shared" si="484"/>
        <v>46255-POX43-psa3</v>
      </c>
      <c r="B15552" s="16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 t="shared" si="485"/>
        <v>2026-08</v>
      </c>
      <c r="J15552" s="7" t="str">
        <f>VLOOKUP(C15552,'[1]T. Apoyo Sistema'!$B$1:$C$89,2,0)</f>
        <v>SI</v>
      </c>
    </row>
    <row r="15553" spans="1:10" x14ac:dyDescent="0.25">
      <c r="A15553" s="4" t="str">
        <f t="shared" si="484"/>
        <v>46255-POX43-psa4</v>
      </c>
      <c r="B15553" s="16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 t="shared" si="485"/>
        <v>2026-08</v>
      </c>
      <c r="J15553" s="7" t="str">
        <f>VLOOKUP(C15553,'[1]T. Apoyo Sistema'!$B$1:$C$89,2,0)</f>
        <v>SI</v>
      </c>
    </row>
    <row r="15554" spans="1:10" x14ac:dyDescent="0.25">
      <c r="A15554" s="4" t="str">
        <f t="shared" ref="A15554:A15617" si="486">CONCATENATE(B15554,"-",C15554,"-",D15554)</f>
        <v>46255-POX43-sec1</v>
      </c>
      <c r="B15554" s="16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 t="shared" ref="I15554:I15617" si="487">TEXT(B15554,"yyyy-mm")</f>
        <v>2026-08</v>
      </c>
      <c r="J15554" s="7" t="str">
        <f>VLOOKUP(C15554,'[1]T. Apoyo Sistema'!$B$1:$C$89,2,0)</f>
        <v>SI</v>
      </c>
    </row>
    <row r="15555" spans="1:10" x14ac:dyDescent="0.25">
      <c r="A15555" s="4" t="str">
        <f t="shared" si="486"/>
        <v>46255-POX43-sec2</v>
      </c>
      <c r="B15555" s="16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 t="shared" si="487"/>
        <v>2026-08</v>
      </c>
      <c r="J15555" s="7" t="str">
        <f>VLOOKUP(C15555,'[1]T. Apoyo Sistema'!$B$1:$C$89,2,0)</f>
        <v>SI</v>
      </c>
    </row>
    <row r="15556" spans="1:10" x14ac:dyDescent="0.25">
      <c r="A15556" s="4" t="str">
        <f t="shared" si="486"/>
        <v>46255-POX46-bbd1</v>
      </c>
      <c r="B15556" s="16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 t="shared" si="487"/>
        <v>2026-08</v>
      </c>
      <c r="J15556" s="7" t="str">
        <f>VLOOKUP(C15556,'[1]T. Apoyo Sistema'!$B$1:$C$89,2,0)</f>
        <v>SI</v>
      </c>
    </row>
    <row r="15557" spans="1:10" x14ac:dyDescent="0.25">
      <c r="A15557" s="4" t="str">
        <f t="shared" si="486"/>
        <v>46255-POX46-bbd2</v>
      </c>
      <c r="B15557" s="16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 t="shared" si="487"/>
        <v>2026-08</v>
      </c>
      <c r="J15557" s="7" t="str">
        <f>VLOOKUP(C15557,'[1]T. Apoyo Sistema'!$B$1:$C$89,2,0)</f>
        <v>SI</v>
      </c>
    </row>
    <row r="15558" spans="1:10" x14ac:dyDescent="0.25">
      <c r="A15558" s="4" t="str">
        <f t="shared" si="486"/>
        <v>46255-POX46-com1</v>
      </c>
      <c r="B15558" s="16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 t="shared" si="487"/>
        <v>2026-08</v>
      </c>
      <c r="J15558" s="7" t="str">
        <f>VLOOKUP(C15558,'[1]T. Apoyo Sistema'!$B$1:$C$89,2,0)</f>
        <v>SI</v>
      </c>
    </row>
    <row r="15559" spans="1:10" x14ac:dyDescent="0.25">
      <c r="A15559" s="4" t="str">
        <f t="shared" si="486"/>
        <v>46255-POX46-com2</v>
      </c>
      <c r="B15559" s="16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 t="shared" si="487"/>
        <v>2026-08</v>
      </c>
      <c r="J15559" s="7" t="str">
        <f>VLOOKUP(C15559,'[1]T. Apoyo Sistema'!$B$1:$C$89,2,0)</f>
        <v>SI</v>
      </c>
    </row>
    <row r="15560" spans="1:10" x14ac:dyDescent="0.25">
      <c r="A15560" s="4" t="str">
        <f t="shared" si="486"/>
        <v>46255-POX46-com3</v>
      </c>
      <c r="B15560" s="16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 t="shared" si="487"/>
        <v>2026-08</v>
      </c>
      <c r="J15560" s="7" t="str">
        <f>VLOOKUP(C15560,'[1]T. Apoyo Sistema'!$B$1:$C$89,2,0)</f>
        <v>SI</v>
      </c>
    </row>
    <row r="15561" spans="1:10" x14ac:dyDescent="0.25">
      <c r="A15561" s="4" t="str">
        <f t="shared" si="486"/>
        <v>46255-POX46-gen1</v>
      </c>
      <c r="B15561" s="16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 t="shared" si="487"/>
        <v>2026-08</v>
      </c>
      <c r="J15561" s="7" t="str">
        <f>VLOOKUP(C15561,'[1]T. Apoyo Sistema'!$B$1:$C$89,2,0)</f>
        <v>SI</v>
      </c>
    </row>
    <row r="15562" spans="1:10" x14ac:dyDescent="0.25">
      <c r="A15562" s="4" t="str">
        <f t="shared" si="486"/>
        <v>46255-POX46-gen2</v>
      </c>
      <c r="B15562" s="16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 t="shared" si="487"/>
        <v>2026-08</v>
      </c>
      <c r="J15562" s="7" t="str">
        <f>VLOOKUP(C15562,'[1]T. Apoyo Sistema'!$B$1:$C$89,2,0)</f>
        <v>SI</v>
      </c>
    </row>
    <row r="15563" spans="1:10" x14ac:dyDescent="0.25">
      <c r="A15563" s="4" t="str">
        <f t="shared" si="486"/>
        <v>46255-POX46-psa1</v>
      </c>
      <c r="B15563" s="16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 t="shared" si="487"/>
        <v>2026-08</v>
      </c>
      <c r="J15563" s="7" t="str">
        <f>VLOOKUP(C15563,'[1]T. Apoyo Sistema'!$B$1:$C$89,2,0)</f>
        <v>SI</v>
      </c>
    </row>
    <row r="15564" spans="1:10" x14ac:dyDescent="0.25">
      <c r="A15564" s="4" t="str">
        <f t="shared" si="486"/>
        <v>46255-POX46-psa2</v>
      </c>
      <c r="B15564" s="16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 t="shared" si="487"/>
        <v>2026-08</v>
      </c>
      <c r="J15564" s="7" t="str">
        <f>VLOOKUP(C15564,'[1]T. Apoyo Sistema'!$B$1:$C$89,2,0)</f>
        <v>SI</v>
      </c>
    </row>
    <row r="15565" spans="1:10" x14ac:dyDescent="0.25">
      <c r="A15565" s="4" t="str">
        <f t="shared" si="486"/>
        <v>46255-POX46-psa3</v>
      </c>
      <c r="B15565" s="16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 t="shared" si="487"/>
        <v>2026-08</v>
      </c>
      <c r="J15565" s="7" t="str">
        <f>VLOOKUP(C15565,'[1]T. Apoyo Sistema'!$B$1:$C$89,2,0)</f>
        <v>SI</v>
      </c>
    </row>
    <row r="15566" spans="1:10" x14ac:dyDescent="0.25">
      <c r="A15566" s="4" t="str">
        <f t="shared" si="486"/>
        <v>46255-POX46-psa4</v>
      </c>
      <c r="B15566" s="16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 t="shared" si="487"/>
        <v>2026-08</v>
      </c>
      <c r="J15566" s="7" t="str">
        <f>VLOOKUP(C15566,'[1]T. Apoyo Sistema'!$B$1:$C$89,2,0)</f>
        <v>SI</v>
      </c>
    </row>
    <row r="15567" spans="1:10" x14ac:dyDescent="0.25">
      <c r="A15567" s="4" t="str">
        <f t="shared" si="486"/>
        <v>46255-POX46-psa5</v>
      </c>
      <c r="B15567" s="16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 t="shared" si="487"/>
        <v>2026-08</v>
      </c>
      <c r="J15567" s="7" t="str">
        <f>VLOOKUP(C15567,'[1]T. Apoyo Sistema'!$B$1:$C$89,2,0)</f>
        <v>SI</v>
      </c>
    </row>
    <row r="15568" spans="1:10" x14ac:dyDescent="0.25">
      <c r="A15568" s="4" t="str">
        <f t="shared" si="486"/>
        <v>46255-POX46-psa6</v>
      </c>
      <c r="B15568" s="16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 t="shared" si="487"/>
        <v>2026-08</v>
      </c>
      <c r="J15568" s="7" t="str">
        <f>VLOOKUP(C15568,'[1]T. Apoyo Sistema'!$B$1:$C$89,2,0)</f>
        <v>SI</v>
      </c>
    </row>
    <row r="15569" spans="1:10" x14ac:dyDescent="0.25">
      <c r="A15569" s="4" t="str">
        <f t="shared" si="486"/>
        <v>46255-POX46-sec1</v>
      </c>
      <c r="B15569" s="16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 t="shared" si="487"/>
        <v>2026-08</v>
      </c>
      <c r="J15569" s="7" t="str">
        <f>VLOOKUP(C15569,'[1]T. Apoyo Sistema'!$B$1:$C$89,2,0)</f>
        <v>SI</v>
      </c>
    </row>
    <row r="15570" spans="1:10" x14ac:dyDescent="0.25">
      <c r="A15570" s="4" t="str">
        <f t="shared" si="486"/>
        <v>46255-POX46-sec2</v>
      </c>
      <c r="B15570" s="16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 t="shared" si="487"/>
        <v>2026-08</v>
      </c>
      <c r="J15570" s="7" t="str">
        <f>VLOOKUP(C15570,'[1]T. Apoyo Sistema'!$B$1:$C$89,2,0)</f>
        <v>SI</v>
      </c>
    </row>
    <row r="15571" spans="1:10" x14ac:dyDescent="0.25">
      <c r="A15571" s="4" t="str">
        <f t="shared" si="486"/>
        <v>46255-POX47-bbd1</v>
      </c>
      <c r="B15571" s="16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 t="shared" si="487"/>
        <v>2026-08</v>
      </c>
      <c r="J15571" s="7" t="str">
        <f>VLOOKUP(C15571,'[1]T. Apoyo Sistema'!$B$1:$C$89,2,0)</f>
        <v>SI</v>
      </c>
    </row>
    <row r="15572" spans="1:10" x14ac:dyDescent="0.25">
      <c r="A15572" s="4" t="str">
        <f t="shared" si="486"/>
        <v>46255-POX47-bbd2</v>
      </c>
      <c r="B15572" s="16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 t="shared" si="487"/>
        <v>2026-08</v>
      </c>
      <c r="J15572" s="7" t="str">
        <f>VLOOKUP(C15572,'[1]T. Apoyo Sistema'!$B$1:$C$89,2,0)</f>
        <v>SI</v>
      </c>
    </row>
    <row r="15573" spans="1:10" x14ac:dyDescent="0.25">
      <c r="A15573" s="4" t="str">
        <f t="shared" si="486"/>
        <v>46255-POX47-com1</v>
      </c>
      <c r="B15573" s="16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 t="shared" si="487"/>
        <v>2026-08</v>
      </c>
      <c r="J15573" s="7" t="str">
        <f>VLOOKUP(C15573,'[1]T. Apoyo Sistema'!$B$1:$C$89,2,0)</f>
        <v>SI</v>
      </c>
    </row>
    <row r="15574" spans="1:10" x14ac:dyDescent="0.25">
      <c r="A15574" s="4" t="str">
        <f t="shared" si="486"/>
        <v>46255-POX47-com2</v>
      </c>
      <c r="B15574" s="16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 t="shared" si="487"/>
        <v>2026-08</v>
      </c>
      <c r="J15574" s="7" t="str">
        <f>VLOOKUP(C15574,'[1]T. Apoyo Sistema'!$B$1:$C$89,2,0)</f>
        <v>SI</v>
      </c>
    </row>
    <row r="15575" spans="1:10" x14ac:dyDescent="0.25">
      <c r="A15575" s="4" t="str">
        <f t="shared" si="486"/>
        <v>46255-POX47-com3</v>
      </c>
      <c r="B15575" s="16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 t="shared" si="487"/>
        <v>2026-08</v>
      </c>
      <c r="J15575" s="7" t="str">
        <f>VLOOKUP(C15575,'[1]T. Apoyo Sistema'!$B$1:$C$89,2,0)</f>
        <v>SI</v>
      </c>
    </row>
    <row r="15576" spans="1:10" x14ac:dyDescent="0.25">
      <c r="A15576" s="4" t="str">
        <f t="shared" si="486"/>
        <v>46255-POX47-com4</v>
      </c>
      <c r="B15576" s="16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 t="shared" si="487"/>
        <v>2026-08</v>
      </c>
      <c r="J15576" s="7" t="str">
        <f>VLOOKUP(C15576,'[1]T. Apoyo Sistema'!$B$1:$C$89,2,0)</f>
        <v>SI</v>
      </c>
    </row>
    <row r="15577" spans="1:10" x14ac:dyDescent="0.25">
      <c r="A15577" s="4" t="str">
        <f t="shared" si="486"/>
        <v>46255-POX47-gen1</v>
      </c>
      <c r="B15577" s="16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 t="shared" si="487"/>
        <v>2026-08</v>
      </c>
      <c r="J15577" s="7" t="str">
        <f>VLOOKUP(C15577,'[1]T. Apoyo Sistema'!$B$1:$C$89,2,0)</f>
        <v>SI</v>
      </c>
    </row>
    <row r="15578" spans="1:10" x14ac:dyDescent="0.25">
      <c r="A15578" s="4" t="str">
        <f t="shared" si="486"/>
        <v>46255-POX47-gen2</v>
      </c>
      <c r="B15578" s="16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 t="shared" si="487"/>
        <v>2026-08</v>
      </c>
      <c r="J15578" s="7" t="str">
        <f>VLOOKUP(C15578,'[1]T. Apoyo Sistema'!$B$1:$C$89,2,0)</f>
        <v>SI</v>
      </c>
    </row>
    <row r="15579" spans="1:10" x14ac:dyDescent="0.25">
      <c r="A15579" s="4" t="str">
        <f t="shared" si="486"/>
        <v>46255-POX47-psa1</v>
      </c>
      <c r="B15579" s="16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 t="shared" si="487"/>
        <v>2026-08</v>
      </c>
      <c r="J15579" s="7" t="str">
        <f>VLOOKUP(C15579,'[1]T. Apoyo Sistema'!$B$1:$C$89,2,0)</f>
        <v>SI</v>
      </c>
    </row>
    <row r="15580" spans="1:10" x14ac:dyDescent="0.25">
      <c r="A15580" s="4" t="str">
        <f t="shared" si="486"/>
        <v>46255-POX47-psa2</v>
      </c>
      <c r="B15580" s="16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 t="shared" si="487"/>
        <v>2026-08</v>
      </c>
      <c r="J15580" s="7" t="str">
        <f>VLOOKUP(C15580,'[1]T. Apoyo Sistema'!$B$1:$C$89,2,0)</f>
        <v>SI</v>
      </c>
    </row>
    <row r="15581" spans="1:10" x14ac:dyDescent="0.25">
      <c r="A15581" s="4" t="str">
        <f t="shared" si="486"/>
        <v>46255-POX47-psa3</v>
      </c>
      <c r="B15581" s="16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 t="shared" si="487"/>
        <v>2026-08</v>
      </c>
      <c r="J15581" s="7" t="str">
        <f>VLOOKUP(C15581,'[1]T. Apoyo Sistema'!$B$1:$C$89,2,0)</f>
        <v>SI</v>
      </c>
    </row>
    <row r="15582" spans="1:10" x14ac:dyDescent="0.25">
      <c r="A15582" s="4" t="str">
        <f t="shared" si="486"/>
        <v>46255-POX47-psa4</v>
      </c>
      <c r="B15582" s="16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 t="shared" si="487"/>
        <v>2026-08</v>
      </c>
      <c r="J15582" s="7" t="str">
        <f>VLOOKUP(C15582,'[1]T. Apoyo Sistema'!$B$1:$C$89,2,0)</f>
        <v>SI</v>
      </c>
    </row>
    <row r="15583" spans="1:10" x14ac:dyDescent="0.25">
      <c r="A15583" s="4" t="str">
        <f t="shared" si="486"/>
        <v>46255-POX47-sec1</v>
      </c>
      <c r="B15583" s="16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 t="shared" si="487"/>
        <v>2026-08</v>
      </c>
      <c r="J15583" s="7" t="str">
        <f>VLOOKUP(C15583,'[1]T. Apoyo Sistema'!$B$1:$C$89,2,0)</f>
        <v>SI</v>
      </c>
    </row>
    <row r="15584" spans="1:10" x14ac:dyDescent="0.25">
      <c r="A15584" s="4" t="str">
        <f t="shared" si="486"/>
        <v>46255-POX47-sec2</v>
      </c>
      <c r="B15584" s="16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 t="shared" si="487"/>
        <v>2026-08</v>
      </c>
      <c r="J15584" s="7" t="str">
        <f>VLOOKUP(C15584,'[1]T. Apoyo Sistema'!$B$1:$C$89,2,0)</f>
        <v>SI</v>
      </c>
    </row>
    <row r="15585" spans="1:10" x14ac:dyDescent="0.25">
      <c r="A15585" s="4" t="str">
        <f t="shared" si="486"/>
        <v>46255-POX48-bbd1</v>
      </c>
      <c r="B15585" s="16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 t="shared" si="487"/>
        <v>2026-08</v>
      </c>
      <c r="J15585" s="7" t="str">
        <f>VLOOKUP(C15585,'[1]T. Apoyo Sistema'!$B$1:$C$89,2,0)</f>
        <v>SI</v>
      </c>
    </row>
    <row r="15586" spans="1:10" x14ac:dyDescent="0.25">
      <c r="A15586" s="4" t="str">
        <f t="shared" si="486"/>
        <v>46255-POX48-bbd2</v>
      </c>
      <c r="B15586" s="16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 t="shared" si="487"/>
        <v>2026-08</v>
      </c>
      <c r="J15586" s="7" t="str">
        <f>VLOOKUP(C15586,'[1]T. Apoyo Sistema'!$B$1:$C$89,2,0)</f>
        <v>SI</v>
      </c>
    </row>
    <row r="15587" spans="1:10" x14ac:dyDescent="0.25">
      <c r="A15587" s="4" t="str">
        <f t="shared" si="486"/>
        <v>46255-POX48-com1</v>
      </c>
      <c r="B15587" s="16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 t="shared" si="487"/>
        <v>2026-08</v>
      </c>
      <c r="J15587" s="7" t="str">
        <f>VLOOKUP(C15587,'[1]T. Apoyo Sistema'!$B$1:$C$89,2,0)</f>
        <v>SI</v>
      </c>
    </row>
    <row r="15588" spans="1:10" x14ac:dyDescent="0.25">
      <c r="A15588" s="4" t="str">
        <f t="shared" si="486"/>
        <v>46255-POX48-com2</v>
      </c>
      <c r="B15588" s="16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 t="shared" si="487"/>
        <v>2026-08</v>
      </c>
      <c r="J15588" s="7" t="str">
        <f>VLOOKUP(C15588,'[1]T. Apoyo Sistema'!$B$1:$C$89,2,0)</f>
        <v>SI</v>
      </c>
    </row>
    <row r="15589" spans="1:10" x14ac:dyDescent="0.25">
      <c r="A15589" s="4" t="str">
        <f t="shared" si="486"/>
        <v>46255-POX48-com3</v>
      </c>
      <c r="B15589" s="16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 t="shared" si="487"/>
        <v>2026-08</v>
      </c>
      <c r="J15589" s="7" t="str">
        <f>VLOOKUP(C15589,'[1]T. Apoyo Sistema'!$B$1:$C$89,2,0)</f>
        <v>SI</v>
      </c>
    </row>
    <row r="15590" spans="1:10" x14ac:dyDescent="0.25">
      <c r="A15590" s="4" t="str">
        <f t="shared" si="486"/>
        <v>46255-POX48-gen1</v>
      </c>
      <c r="B15590" s="16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 t="shared" si="487"/>
        <v>2026-08</v>
      </c>
      <c r="J15590" s="7" t="str">
        <f>VLOOKUP(C15590,'[1]T. Apoyo Sistema'!$B$1:$C$89,2,0)</f>
        <v>SI</v>
      </c>
    </row>
    <row r="15591" spans="1:10" x14ac:dyDescent="0.25">
      <c r="A15591" s="4" t="str">
        <f t="shared" si="486"/>
        <v>46255-POX48-gen2</v>
      </c>
      <c r="B15591" s="16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 t="shared" si="487"/>
        <v>2026-08</v>
      </c>
      <c r="J15591" s="7" t="str">
        <f>VLOOKUP(C15591,'[1]T. Apoyo Sistema'!$B$1:$C$89,2,0)</f>
        <v>SI</v>
      </c>
    </row>
    <row r="15592" spans="1:10" x14ac:dyDescent="0.25">
      <c r="A15592" s="4" t="str">
        <f t="shared" si="486"/>
        <v>46255-POX48-psa1</v>
      </c>
      <c r="B15592" s="16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 t="shared" si="487"/>
        <v>2026-08</v>
      </c>
      <c r="J15592" s="7" t="str">
        <f>VLOOKUP(C15592,'[1]T. Apoyo Sistema'!$B$1:$C$89,2,0)</f>
        <v>SI</v>
      </c>
    </row>
    <row r="15593" spans="1:10" x14ac:dyDescent="0.25">
      <c r="A15593" s="4" t="str">
        <f t="shared" si="486"/>
        <v>46255-POX48-psa2</v>
      </c>
      <c r="B15593" s="16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 t="shared" si="487"/>
        <v>2026-08</v>
      </c>
      <c r="J15593" s="7" t="str">
        <f>VLOOKUP(C15593,'[1]T. Apoyo Sistema'!$B$1:$C$89,2,0)</f>
        <v>SI</v>
      </c>
    </row>
    <row r="15594" spans="1:10" x14ac:dyDescent="0.25">
      <c r="A15594" s="4" t="str">
        <f t="shared" si="486"/>
        <v>46255-POX48-psa3</v>
      </c>
      <c r="B15594" s="16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 t="shared" si="487"/>
        <v>2026-08</v>
      </c>
      <c r="J15594" s="7" t="str">
        <f>VLOOKUP(C15594,'[1]T. Apoyo Sistema'!$B$1:$C$89,2,0)</f>
        <v>SI</v>
      </c>
    </row>
    <row r="15595" spans="1:10" x14ac:dyDescent="0.25">
      <c r="A15595" s="4" t="str">
        <f t="shared" si="486"/>
        <v>46255-POX48-psa4</v>
      </c>
      <c r="B15595" s="16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 t="shared" si="487"/>
        <v>2026-08</v>
      </c>
      <c r="J15595" s="7" t="str">
        <f>VLOOKUP(C15595,'[1]T. Apoyo Sistema'!$B$1:$C$89,2,0)</f>
        <v>SI</v>
      </c>
    </row>
    <row r="15596" spans="1:10" x14ac:dyDescent="0.25">
      <c r="A15596" s="4" t="str">
        <f t="shared" si="486"/>
        <v>46255-POX48-psa5</v>
      </c>
      <c r="B15596" s="16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 t="shared" si="487"/>
        <v>2026-08</v>
      </c>
      <c r="J15596" s="7" t="str">
        <f>VLOOKUP(C15596,'[1]T. Apoyo Sistema'!$B$1:$C$89,2,0)</f>
        <v>SI</v>
      </c>
    </row>
    <row r="15597" spans="1:10" x14ac:dyDescent="0.25">
      <c r="A15597" s="4" t="str">
        <f t="shared" si="486"/>
        <v>46255-POX48-psa6</v>
      </c>
      <c r="B15597" s="16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 t="shared" si="487"/>
        <v>2026-08</v>
      </c>
      <c r="J15597" s="7" t="str">
        <f>VLOOKUP(C15597,'[1]T. Apoyo Sistema'!$B$1:$C$89,2,0)</f>
        <v>SI</v>
      </c>
    </row>
    <row r="15598" spans="1:10" x14ac:dyDescent="0.25">
      <c r="A15598" s="4" t="str">
        <f t="shared" si="486"/>
        <v>46255-POX48-sec1</v>
      </c>
      <c r="B15598" s="16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 t="shared" si="487"/>
        <v>2026-08</v>
      </c>
      <c r="J15598" s="7" t="str">
        <f>VLOOKUP(C15598,'[1]T. Apoyo Sistema'!$B$1:$C$89,2,0)</f>
        <v>SI</v>
      </c>
    </row>
    <row r="15599" spans="1:10" x14ac:dyDescent="0.25">
      <c r="A15599" s="4" t="str">
        <f t="shared" si="486"/>
        <v>46255-POX48-sec2</v>
      </c>
      <c r="B15599" s="16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 t="shared" si="487"/>
        <v>2026-08</v>
      </c>
      <c r="J15599" s="7" t="str">
        <f>VLOOKUP(C15599,'[1]T. Apoyo Sistema'!$B$1:$C$89,2,0)</f>
        <v>SI</v>
      </c>
    </row>
    <row r="15600" spans="1:10" x14ac:dyDescent="0.25">
      <c r="A15600" s="4" t="str">
        <f t="shared" si="486"/>
        <v>46255-POX49-bbd1</v>
      </c>
      <c r="B15600" s="16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 t="shared" si="487"/>
        <v>2026-08</v>
      </c>
      <c r="J15600" s="7" t="str">
        <f>VLOOKUP(C15600,'[1]T. Apoyo Sistema'!$B$1:$C$89,2,0)</f>
        <v>SI</v>
      </c>
    </row>
    <row r="15601" spans="1:10" x14ac:dyDescent="0.25">
      <c r="A15601" s="4" t="str">
        <f t="shared" si="486"/>
        <v>46255-POX49-bbd2</v>
      </c>
      <c r="B15601" s="16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 t="shared" si="487"/>
        <v>2026-08</v>
      </c>
      <c r="J15601" s="7" t="str">
        <f>VLOOKUP(C15601,'[1]T. Apoyo Sistema'!$B$1:$C$89,2,0)</f>
        <v>SI</v>
      </c>
    </row>
    <row r="15602" spans="1:10" x14ac:dyDescent="0.25">
      <c r="A15602" s="4" t="str">
        <f t="shared" si="486"/>
        <v>46255-POX49-com1</v>
      </c>
      <c r="B15602" s="16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 t="shared" si="487"/>
        <v>2026-08</v>
      </c>
      <c r="J15602" s="7" t="str">
        <f>VLOOKUP(C15602,'[1]T. Apoyo Sistema'!$B$1:$C$89,2,0)</f>
        <v>SI</v>
      </c>
    </row>
    <row r="15603" spans="1:10" x14ac:dyDescent="0.25">
      <c r="A15603" s="4" t="str">
        <f t="shared" si="486"/>
        <v>46255-POX49-com2</v>
      </c>
      <c r="B15603" s="16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 t="shared" si="487"/>
        <v>2026-08</v>
      </c>
      <c r="J15603" s="7" t="str">
        <f>VLOOKUP(C15603,'[1]T. Apoyo Sistema'!$B$1:$C$89,2,0)</f>
        <v>SI</v>
      </c>
    </row>
    <row r="15604" spans="1:10" x14ac:dyDescent="0.25">
      <c r="A15604" s="4" t="str">
        <f t="shared" si="486"/>
        <v>46255-POX49-com3</v>
      </c>
      <c r="B15604" s="16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 t="shared" si="487"/>
        <v>2026-08</v>
      </c>
      <c r="J15604" s="7" t="str">
        <f>VLOOKUP(C15604,'[1]T. Apoyo Sistema'!$B$1:$C$89,2,0)</f>
        <v>SI</v>
      </c>
    </row>
    <row r="15605" spans="1:10" x14ac:dyDescent="0.25">
      <c r="A15605" s="4" t="str">
        <f t="shared" si="486"/>
        <v>46255-POX49-com4</v>
      </c>
      <c r="B15605" s="16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 t="shared" si="487"/>
        <v>2026-08</v>
      </c>
      <c r="J15605" s="7" t="str">
        <f>VLOOKUP(C15605,'[1]T. Apoyo Sistema'!$B$1:$C$89,2,0)</f>
        <v>SI</v>
      </c>
    </row>
    <row r="15606" spans="1:10" x14ac:dyDescent="0.25">
      <c r="A15606" s="4" t="str">
        <f t="shared" si="486"/>
        <v>46255-POX49-gen1</v>
      </c>
      <c r="B15606" s="16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 t="shared" si="487"/>
        <v>2026-08</v>
      </c>
      <c r="J15606" s="7" t="str">
        <f>VLOOKUP(C15606,'[1]T. Apoyo Sistema'!$B$1:$C$89,2,0)</f>
        <v>SI</v>
      </c>
    </row>
    <row r="15607" spans="1:10" x14ac:dyDescent="0.25">
      <c r="A15607" s="4" t="str">
        <f t="shared" si="486"/>
        <v>46255-POX49-gen2</v>
      </c>
      <c r="B15607" s="16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 t="shared" si="487"/>
        <v>2026-08</v>
      </c>
      <c r="J15607" s="7" t="str">
        <f>VLOOKUP(C15607,'[1]T. Apoyo Sistema'!$B$1:$C$89,2,0)</f>
        <v>SI</v>
      </c>
    </row>
    <row r="15608" spans="1:10" x14ac:dyDescent="0.25">
      <c r="A15608" s="4" t="str">
        <f t="shared" si="486"/>
        <v>46255-POX49-psa1</v>
      </c>
      <c r="B15608" s="16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 t="shared" si="487"/>
        <v>2026-08</v>
      </c>
      <c r="J15608" s="7" t="str">
        <f>VLOOKUP(C15608,'[1]T. Apoyo Sistema'!$B$1:$C$89,2,0)</f>
        <v>SI</v>
      </c>
    </row>
    <row r="15609" spans="1:10" x14ac:dyDescent="0.25">
      <c r="A15609" s="4" t="str">
        <f t="shared" si="486"/>
        <v>46255-POX49-psa2</v>
      </c>
      <c r="B15609" s="16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 t="shared" si="487"/>
        <v>2026-08</v>
      </c>
      <c r="J15609" s="7" t="str">
        <f>VLOOKUP(C15609,'[1]T. Apoyo Sistema'!$B$1:$C$89,2,0)</f>
        <v>SI</v>
      </c>
    </row>
    <row r="15610" spans="1:10" x14ac:dyDescent="0.25">
      <c r="A15610" s="4" t="str">
        <f t="shared" si="486"/>
        <v>46255-POX49-psa3</v>
      </c>
      <c r="B15610" s="16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 t="shared" si="487"/>
        <v>2026-08</v>
      </c>
      <c r="J15610" s="7" t="str">
        <f>VLOOKUP(C15610,'[1]T. Apoyo Sistema'!$B$1:$C$89,2,0)</f>
        <v>SI</v>
      </c>
    </row>
    <row r="15611" spans="1:10" x14ac:dyDescent="0.25">
      <c r="A15611" s="4" t="str">
        <f t="shared" si="486"/>
        <v>46255-POX49-psa4</v>
      </c>
      <c r="B15611" s="16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 t="shared" si="487"/>
        <v>2026-08</v>
      </c>
      <c r="J15611" s="7" t="str">
        <f>VLOOKUP(C15611,'[1]T. Apoyo Sistema'!$B$1:$C$89,2,0)</f>
        <v>SI</v>
      </c>
    </row>
    <row r="15612" spans="1:10" x14ac:dyDescent="0.25">
      <c r="A15612" s="4" t="str">
        <f t="shared" si="486"/>
        <v>46255-POX49-sec1</v>
      </c>
      <c r="B15612" s="16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 t="shared" si="487"/>
        <v>2026-08</v>
      </c>
      <c r="J15612" s="7" t="str">
        <f>VLOOKUP(C15612,'[1]T. Apoyo Sistema'!$B$1:$C$89,2,0)</f>
        <v>SI</v>
      </c>
    </row>
    <row r="15613" spans="1:10" x14ac:dyDescent="0.25">
      <c r="A15613" s="4" t="str">
        <f t="shared" si="486"/>
        <v>46255-POX49-sec2</v>
      </c>
      <c r="B15613" s="16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 t="shared" si="487"/>
        <v>2026-08</v>
      </c>
      <c r="J15613" s="7" t="str">
        <f>VLOOKUP(C15613,'[1]T. Apoyo Sistema'!$B$1:$C$89,2,0)</f>
        <v>SI</v>
      </c>
    </row>
    <row r="15614" spans="1:10" x14ac:dyDescent="0.25">
      <c r="A15614" s="4" t="str">
        <f t="shared" si="486"/>
        <v>46255-POX50-bbd1</v>
      </c>
      <c r="B15614" s="16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 t="shared" si="487"/>
        <v>2026-08</v>
      </c>
      <c r="J15614" s="7" t="str">
        <f>VLOOKUP(C15614,'[1]T. Apoyo Sistema'!$B$1:$C$89,2,0)</f>
        <v>SI</v>
      </c>
    </row>
    <row r="15615" spans="1:10" x14ac:dyDescent="0.25">
      <c r="A15615" s="4" t="str">
        <f t="shared" si="486"/>
        <v>46255-POX50-bbd2</v>
      </c>
      <c r="B15615" s="16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 t="shared" si="487"/>
        <v>2026-08</v>
      </c>
      <c r="J15615" s="7" t="str">
        <f>VLOOKUP(C15615,'[1]T. Apoyo Sistema'!$B$1:$C$89,2,0)</f>
        <v>SI</v>
      </c>
    </row>
    <row r="15616" spans="1:10" x14ac:dyDescent="0.25">
      <c r="A15616" s="4" t="str">
        <f t="shared" si="486"/>
        <v>46255-POX50-com1</v>
      </c>
      <c r="B15616" s="16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 t="shared" si="487"/>
        <v>2026-08</v>
      </c>
      <c r="J15616" s="7" t="str">
        <f>VLOOKUP(C15616,'[1]T. Apoyo Sistema'!$B$1:$C$89,2,0)</f>
        <v>SI</v>
      </c>
    </row>
    <row r="15617" spans="1:10" x14ac:dyDescent="0.25">
      <c r="A15617" s="4" t="str">
        <f t="shared" si="486"/>
        <v>46255-POX50-com2</v>
      </c>
      <c r="B15617" s="16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 t="shared" si="487"/>
        <v>2026-08</v>
      </c>
      <c r="J15617" s="7" t="str">
        <f>VLOOKUP(C15617,'[1]T. Apoyo Sistema'!$B$1:$C$89,2,0)</f>
        <v>SI</v>
      </c>
    </row>
    <row r="15618" spans="1:10" x14ac:dyDescent="0.25">
      <c r="A15618" s="4" t="str">
        <f t="shared" ref="A15618:A15681" si="488">CONCATENATE(B15618,"-",C15618,"-",D15618)</f>
        <v>46255-POX50-com3</v>
      </c>
      <c r="B15618" s="16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 t="shared" ref="I15618:I15681" si="489">TEXT(B15618,"yyyy-mm")</f>
        <v>2026-08</v>
      </c>
      <c r="J15618" s="7" t="str">
        <f>VLOOKUP(C15618,'[1]T. Apoyo Sistema'!$B$1:$C$89,2,0)</f>
        <v>SI</v>
      </c>
    </row>
    <row r="15619" spans="1:10" x14ac:dyDescent="0.25">
      <c r="A15619" s="4" t="str">
        <f t="shared" si="488"/>
        <v>46255-POX50-gen1</v>
      </c>
      <c r="B15619" s="16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 t="shared" si="489"/>
        <v>2026-08</v>
      </c>
      <c r="J15619" s="7" t="str">
        <f>VLOOKUP(C15619,'[1]T. Apoyo Sistema'!$B$1:$C$89,2,0)</f>
        <v>SI</v>
      </c>
    </row>
    <row r="15620" spans="1:10" x14ac:dyDescent="0.25">
      <c r="A15620" s="4" t="str">
        <f t="shared" si="488"/>
        <v>46255-POX50-gen2</v>
      </c>
      <c r="B15620" s="16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 t="shared" si="489"/>
        <v>2026-08</v>
      </c>
      <c r="J15620" s="7" t="str">
        <f>VLOOKUP(C15620,'[1]T. Apoyo Sistema'!$B$1:$C$89,2,0)</f>
        <v>SI</v>
      </c>
    </row>
    <row r="15621" spans="1:10" x14ac:dyDescent="0.25">
      <c r="A15621" s="4" t="str">
        <f t="shared" si="488"/>
        <v>46255-POX50-psa1</v>
      </c>
      <c r="B15621" s="16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 t="shared" si="489"/>
        <v>2026-08</v>
      </c>
      <c r="J15621" s="7" t="str">
        <f>VLOOKUP(C15621,'[1]T. Apoyo Sistema'!$B$1:$C$89,2,0)</f>
        <v>SI</v>
      </c>
    </row>
    <row r="15622" spans="1:10" x14ac:dyDescent="0.25">
      <c r="A15622" s="4" t="str">
        <f t="shared" si="488"/>
        <v>46255-POX50-psa2</v>
      </c>
      <c r="B15622" s="16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 t="shared" si="489"/>
        <v>2026-08</v>
      </c>
      <c r="J15622" s="7" t="str">
        <f>VLOOKUP(C15622,'[1]T. Apoyo Sistema'!$B$1:$C$89,2,0)</f>
        <v>SI</v>
      </c>
    </row>
    <row r="15623" spans="1:10" x14ac:dyDescent="0.25">
      <c r="A15623" s="4" t="str">
        <f t="shared" si="488"/>
        <v>46255-POX50-psa3</v>
      </c>
      <c r="B15623" s="16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 t="shared" si="489"/>
        <v>2026-08</v>
      </c>
      <c r="J15623" s="7" t="str">
        <f>VLOOKUP(C15623,'[1]T. Apoyo Sistema'!$B$1:$C$89,2,0)</f>
        <v>SI</v>
      </c>
    </row>
    <row r="15624" spans="1:10" x14ac:dyDescent="0.25">
      <c r="A15624" s="4" t="str">
        <f t="shared" si="488"/>
        <v>46255-POX50-psa4</v>
      </c>
      <c r="B15624" s="16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 t="shared" si="489"/>
        <v>2026-08</v>
      </c>
      <c r="J15624" s="7" t="str">
        <f>VLOOKUP(C15624,'[1]T. Apoyo Sistema'!$B$1:$C$89,2,0)</f>
        <v>SI</v>
      </c>
    </row>
    <row r="15625" spans="1:10" x14ac:dyDescent="0.25">
      <c r="A15625" s="4" t="str">
        <f t="shared" si="488"/>
        <v>46255-POX50-psa5</v>
      </c>
      <c r="B15625" s="16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 t="shared" si="489"/>
        <v>2026-08</v>
      </c>
      <c r="J15625" s="7" t="str">
        <f>VLOOKUP(C15625,'[1]T. Apoyo Sistema'!$B$1:$C$89,2,0)</f>
        <v>SI</v>
      </c>
    </row>
    <row r="15626" spans="1:10" x14ac:dyDescent="0.25">
      <c r="A15626" s="4" t="str">
        <f t="shared" si="488"/>
        <v>46255-POX50-psa6</v>
      </c>
      <c r="B15626" s="16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 t="shared" si="489"/>
        <v>2026-08</v>
      </c>
      <c r="J15626" s="7" t="str">
        <f>VLOOKUP(C15626,'[1]T. Apoyo Sistema'!$B$1:$C$89,2,0)</f>
        <v>SI</v>
      </c>
    </row>
    <row r="15627" spans="1:10" x14ac:dyDescent="0.25">
      <c r="A15627" s="4" t="str">
        <f t="shared" si="488"/>
        <v>46255-POX50-sec1</v>
      </c>
      <c r="B15627" s="16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 t="shared" si="489"/>
        <v>2026-08</v>
      </c>
      <c r="J15627" s="7" t="str">
        <f>VLOOKUP(C15627,'[1]T. Apoyo Sistema'!$B$1:$C$89,2,0)</f>
        <v>SI</v>
      </c>
    </row>
    <row r="15628" spans="1:10" x14ac:dyDescent="0.25">
      <c r="A15628" s="4" t="str">
        <f t="shared" si="488"/>
        <v>46255-POX50-sec2</v>
      </c>
      <c r="B15628" s="16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 t="shared" si="489"/>
        <v>2026-08</v>
      </c>
      <c r="J15628" s="7" t="str">
        <f>VLOOKUP(C15628,'[1]T. Apoyo Sistema'!$B$1:$C$89,2,0)</f>
        <v>SI</v>
      </c>
    </row>
    <row r="15629" spans="1:10" x14ac:dyDescent="0.25">
      <c r="A15629" s="4" t="str">
        <f t="shared" si="488"/>
        <v>46255-POX51-bbd1</v>
      </c>
      <c r="B15629" s="16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 t="shared" si="489"/>
        <v>2026-08</v>
      </c>
      <c r="J15629" s="7" t="str">
        <f>VLOOKUP(C15629,'[1]T. Apoyo Sistema'!$B$1:$C$89,2,0)</f>
        <v>SI</v>
      </c>
    </row>
    <row r="15630" spans="1:10" x14ac:dyDescent="0.25">
      <c r="A15630" s="4" t="str">
        <f t="shared" si="488"/>
        <v>46255-POX51-bbd2</v>
      </c>
      <c r="B15630" s="16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 t="shared" si="489"/>
        <v>2026-08</v>
      </c>
      <c r="J15630" s="7" t="str">
        <f>VLOOKUP(C15630,'[1]T. Apoyo Sistema'!$B$1:$C$89,2,0)</f>
        <v>SI</v>
      </c>
    </row>
    <row r="15631" spans="1:10" x14ac:dyDescent="0.25">
      <c r="A15631" s="4" t="str">
        <f t="shared" si="488"/>
        <v>46255-POX51-com1</v>
      </c>
      <c r="B15631" s="16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 t="shared" si="489"/>
        <v>2026-08</v>
      </c>
      <c r="J15631" s="7" t="str">
        <f>VLOOKUP(C15631,'[1]T. Apoyo Sistema'!$B$1:$C$89,2,0)</f>
        <v>SI</v>
      </c>
    </row>
    <row r="15632" spans="1:10" x14ac:dyDescent="0.25">
      <c r="A15632" s="4" t="str">
        <f t="shared" si="488"/>
        <v>46255-POX51-com2</v>
      </c>
      <c r="B15632" s="16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 t="shared" si="489"/>
        <v>2026-08</v>
      </c>
      <c r="J15632" s="7" t="str">
        <f>VLOOKUP(C15632,'[1]T. Apoyo Sistema'!$B$1:$C$89,2,0)</f>
        <v>SI</v>
      </c>
    </row>
    <row r="15633" spans="1:10" x14ac:dyDescent="0.25">
      <c r="A15633" s="4" t="str">
        <f t="shared" si="488"/>
        <v>46255-POX51-com3</v>
      </c>
      <c r="B15633" s="16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 t="shared" si="489"/>
        <v>2026-08</v>
      </c>
      <c r="J15633" s="7" t="str">
        <f>VLOOKUP(C15633,'[1]T. Apoyo Sistema'!$B$1:$C$89,2,0)</f>
        <v>SI</v>
      </c>
    </row>
    <row r="15634" spans="1:10" x14ac:dyDescent="0.25">
      <c r="A15634" s="4" t="str">
        <f t="shared" si="488"/>
        <v>46255-POX51-gen1</v>
      </c>
      <c r="B15634" s="16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 t="shared" si="489"/>
        <v>2026-08</v>
      </c>
      <c r="J15634" s="7" t="str">
        <f>VLOOKUP(C15634,'[1]T. Apoyo Sistema'!$B$1:$C$89,2,0)</f>
        <v>SI</v>
      </c>
    </row>
    <row r="15635" spans="1:10" x14ac:dyDescent="0.25">
      <c r="A15635" s="4" t="str">
        <f t="shared" si="488"/>
        <v>46255-POX51-gen2</v>
      </c>
      <c r="B15635" s="16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 t="shared" si="489"/>
        <v>2026-08</v>
      </c>
      <c r="J15635" s="7" t="str">
        <f>VLOOKUP(C15635,'[1]T. Apoyo Sistema'!$B$1:$C$89,2,0)</f>
        <v>SI</v>
      </c>
    </row>
    <row r="15636" spans="1:10" x14ac:dyDescent="0.25">
      <c r="A15636" s="4" t="str">
        <f t="shared" si="488"/>
        <v>46255-POX51-psa1</v>
      </c>
      <c r="B15636" s="16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 t="shared" si="489"/>
        <v>2026-08</v>
      </c>
      <c r="J15636" s="7" t="str">
        <f>VLOOKUP(C15636,'[1]T. Apoyo Sistema'!$B$1:$C$89,2,0)</f>
        <v>SI</v>
      </c>
    </row>
    <row r="15637" spans="1:10" x14ac:dyDescent="0.25">
      <c r="A15637" s="4" t="str">
        <f t="shared" si="488"/>
        <v>46255-POX51-psa2</v>
      </c>
      <c r="B15637" s="16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 t="shared" si="489"/>
        <v>2026-08</v>
      </c>
      <c r="J15637" s="7" t="str">
        <f>VLOOKUP(C15637,'[1]T. Apoyo Sistema'!$B$1:$C$89,2,0)</f>
        <v>SI</v>
      </c>
    </row>
    <row r="15638" spans="1:10" x14ac:dyDescent="0.25">
      <c r="A15638" s="4" t="str">
        <f t="shared" si="488"/>
        <v>46255-POX51-psa3</v>
      </c>
      <c r="B15638" s="16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 t="shared" si="489"/>
        <v>2026-08</v>
      </c>
      <c r="J15638" s="7" t="str">
        <f>VLOOKUP(C15638,'[1]T. Apoyo Sistema'!$B$1:$C$89,2,0)</f>
        <v>SI</v>
      </c>
    </row>
    <row r="15639" spans="1:10" x14ac:dyDescent="0.25">
      <c r="A15639" s="4" t="str">
        <f t="shared" si="488"/>
        <v>46255-POX51-psa4</v>
      </c>
      <c r="B15639" s="16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 t="shared" si="489"/>
        <v>2026-08</v>
      </c>
      <c r="J15639" s="7" t="str">
        <f>VLOOKUP(C15639,'[1]T. Apoyo Sistema'!$B$1:$C$89,2,0)</f>
        <v>SI</v>
      </c>
    </row>
    <row r="15640" spans="1:10" x14ac:dyDescent="0.25">
      <c r="A15640" s="4" t="str">
        <f t="shared" si="488"/>
        <v>46255-POX51-psa5</v>
      </c>
      <c r="B15640" s="16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 t="shared" si="489"/>
        <v>2026-08</v>
      </c>
      <c r="J15640" s="7" t="str">
        <f>VLOOKUP(C15640,'[1]T. Apoyo Sistema'!$B$1:$C$89,2,0)</f>
        <v>SI</v>
      </c>
    </row>
    <row r="15641" spans="1:10" x14ac:dyDescent="0.25">
      <c r="A15641" s="4" t="str">
        <f t="shared" si="488"/>
        <v>46255-POX51-psa6</v>
      </c>
      <c r="B15641" s="16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 t="shared" si="489"/>
        <v>2026-08</v>
      </c>
      <c r="J15641" s="7" t="str">
        <f>VLOOKUP(C15641,'[1]T. Apoyo Sistema'!$B$1:$C$89,2,0)</f>
        <v>SI</v>
      </c>
    </row>
    <row r="15642" spans="1:10" x14ac:dyDescent="0.25">
      <c r="A15642" s="4" t="str">
        <f t="shared" si="488"/>
        <v>46255-POX51-sec1</v>
      </c>
      <c r="B15642" s="16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 t="shared" si="489"/>
        <v>2026-08</v>
      </c>
      <c r="J15642" s="7" t="str">
        <f>VLOOKUP(C15642,'[1]T. Apoyo Sistema'!$B$1:$C$89,2,0)</f>
        <v>SI</v>
      </c>
    </row>
    <row r="15643" spans="1:10" x14ac:dyDescent="0.25">
      <c r="A15643" s="4" t="str">
        <f t="shared" si="488"/>
        <v>46255-POX51-sec2</v>
      </c>
      <c r="B15643" s="16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 t="shared" si="489"/>
        <v>2026-08</v>
      </c>
      <c r="J15643" s="7" t="str">
        <f>VLOOKUP(C15643,'[1]T. Apoyo Sistema'!$B$1:$C$89,2,0)</f>
        <v>SI</v>
      </c>
    </row>
    <row r="15644" spans="1:10" x14ac:dyDescent="0.25">
      <c r="A15644" s="4" t="str">
        <f t="shared" si="488"/>
        <v>46255-POX53-bbd1</v>
      </c>
      <c r="B15644" s="16">
        <v>46255</v>
      </c>
      <c r="C15644" s="10" t="s">
        <v>100</v>
      </c>
      <c r="D15644" s="10" t="s">
        <v>69</v>
      </c>
      <c r="E15644" s="10">
        <v>0</v>
      </c>
      <c r="F15644" s="12">
        <v>0</v>
      </c>
      <c r="G15644" s="12">
        <v>2.9166666666666665</v>
      </c>
      <c r="H15644" s="12">
        <v>0</v>
      </c>
      <c r="I15644" s="4" t="str">
        <f t="shared" si="489"/>
        <v>2026-08</v>
      </c>
      <c r="J15644" s="7" t="str">
        <f>VLOOKUP(C15644,'[1]T. Apoyo Sistema'!$B$1:$C$89,2,0)</f>
        <v>SI</v>
      </c>
    </row>
    <row r="15645" spans="1:10" x14ac:dyDescent="0.25">
      <c r="A15645" s="4" t="str">
        <f t="shared" si="488"/>
        <v>46255-POX53-bbd2</v>
      </c>
      <c r="B15645" s="16">
        <v>46255</v>
      </c>
      <c r="C15645" s="10" t="s">
        <v>100</v>
      </c>
      <c r="D15645" s="10" t="s">
        <v>70</v>
      </c>
      <c r="E15645" s="10">
        <v>0</v>
      </c>
      <c r="F15645" s="12">
        <v>0</v>
      </c>
      <c r="G15645" s="12">
        <v>2.9166666666666665</v>
      </c>
      <c r="H15645" s="12">
        <v>0</v>
      </c>
      <c r="I15645" s="4" t="str">
        <f t="shared" si="489"/>
        <v>2026-08</v>
      </c>
      <c r="J15645" s="7" t="str">
        <f>VLOOKUP(C15645,'[1]T. Apoyo Sistema'!$B$1:$C$89,2,0)</f>
        <v>SI</v>
      </c>
    </row>
    <row r="15646" spans="1:10" x14ac:dyDescent="0.25">
      <c r="A15646" s="4" t="str">
        <f t="shared" si="488"/>
        <v>46255-POX53-com1</v>
      </c>
      <c r="B15646" s="16">
        <v>46255</v>
      </c>
      <c r="C15646" s="10" t="s">
        <v>100</v>
      </c>
      <c r="D15646" s="10" t="s">
        <v>71</v>
      </c>
      <c r="E15646" s="10">
        <v>0</v>
      </c>
      <c r="F15646" s="12">
        <v>0</v>
      </c>
      <c r="G15646" s="12">
        <v>2.9166666666666665</v>
      </c>
      <c r="H15646" s="12">
        <v>0</v>
      </c>
      <c r="I15646" s="4" t="str">
        <f t="shared" si="489"/>
        <v>2026-08</v>
      </c>
      <c r="J15646" s="7" t="str">
        <f>VLOOKUP(C15646,'[1]T. Apoyo Sistema'!$B$1:$C$89,2,0)</f>
        <v>SI</v>
      </c>
    </row>
    <row r="15647" spans="1:10" x14ac:dyDescent="0.25">
      <c r="A15647" s="4" t="str">
        <f t="shared" si="488"/>
        <v>46255-POX53-com2</v>
      </c>
      <c r="B15647" s="16">
        <v>46255</v>
      </c>
      <c r="C15647" s="10" t="s">
        <v>100</v>
      </c>
      <c r="D15647" s="10" t="s">
        <v>72</v>
      </c>
      <c r="E15647" s="10">
        <v>0</v>
      </c>
      <c r="F15647" s="12">
        <v>0</v>
      </c>
      <c r="G15647" s="12">
        <v>2.9166666666666665</v>
      </c>
      <c r="H15647" s="12">
        <v>0</v>
      </c>
      <c r="I15647" s="4" t="str">
        <f t="shared" si="489"/>
        <v>2026-08</v>
      </c>
      <c r="J15647" s="7" t="str">
        <f>VLOOKUP(C15647,'[1]T. Apoyo Sistema'!$B$1:$C$89,2,0)</f>
        <v>SI</v>
      </c>
    </row>
    <row r="15648" spans="1:10" x14ac:dyDescent="0.25">
      <c r="A15648" s="4" t="str">
        <f t="shared" si="488"/>
        <v>46255-POX53-com3</v>
      </c>
      <c r="B15648" s="16">
        <v>46255</v>
      </c>
      <c r="C15648" s="10" t="s">
        <v>100</v>
      </c>
      <c r="D15648" s="10" t="s">
        <v>77</v>
      </c>
      <c r="E15648" s="10">
        <v>0</v>
      </c>
      <c r="F15648" s="12">
        <v>0</v>
      </c>
      <c r="G15648" s="12">
        <v>2.9166666666666665</v>
      </c>
      <c r="H15648" s="12">
        <v>0</v>
      </c>
      <c r="I15648" s="4" t="str">
        <f t="shared" si="489"/>
        <v>2026-08</v>
      </c>
      <c r="J15648" s="7" t="str">
        <f>VLOOKUP(C15648,'[1]T. Apoyo Sistema'!$B$1:$C$89,2,0)</f>
        <v>SI</v>
      </c>
    </row>
    <row r="15649" spans="1:10" x14ac:dyDescent="0.25">
      <c r="A15649" s="4" t="str">
        <f t="shared" si="488"/>
        <v>46255-POX53-com4</v>
      </c>
      <c r="B15649" s="16">
        <v>46255</v>
      </c>
      <c r="C15649" s="10" t="s">
        <v>100</v>
      </c>
      <c r="D15649" s="10" t="s">
        <v>78</v>
      </c>
      <c r="E15649" s="10">
        <v>0</v>
      </c>
      <c r="F15649" s="12">
        <v>0</v>
      </c>
      <c r="G15649" s="12">
        <v>2.9166666666666665</v>
      </c>
      <c r="H15649" s="12">
        <v>0</v>
      </c>
      <c r="I15649" s="4" t="str">
        <f t="shared" si="489"/>
        <v>2026-08</v>
      </c>
      <c r="J15649" s="7" t="str">
        <f>VLOOKUP(C15649,'[1]T. Apoyo Sistema'!$B$1:$C$89,2,0)</f>
        <v>SI</v>
      </c>
    </row>
    <row r="15650" spans="1:10" x14ac:dyDescent="0.25">
      <c r="A15650" s="4" t="str">
        <f t="shared" si="488"/>
        <v>46255-POX53-gen1</v>
      </c>
      <c r="B15650" s="16">
        <v>46255</v>
      </c>
      <c r="C15650" s="10" t="s">
        <v>100</v>
      </c>
      <c r="D15650" s="10" t="s">
        <v>59</v>
      </c>
      <c r="E15650" s="10">
        <v>0</v>
      </c>
      <c r="F15650" s="12">
        <v>0</v>
      </c>
      <c r="G15650" s="12">
        <v>2.9166666666666665</v>
      </c>
      <c r="H15650" s="12">
        <v>0</v>
      </c>
      <c r="I15650" s="4" t="str">
        <f t="shared" si="489"/>
        <v>2026-08</v>
      </c>
      <c r="J15650" s="7" t="str">
        <f>VLOOKUP(C15650,'[1]T. Apoyo Sistema'!$B$1:$C$89,2,0)</f>
        <v>SI</v>
      </c>
    </row>
    <row r="15651" spans="1:10" x14ac:dyDescent="0.25">
      <c r="A15651" s="4" t="str">
        <f t="shared" si="488"/>
        <v>46255-POX53-gen2</v>
      </c>
      <c r="B15651" s="16">
        <v>46255</v>
      </c>
      <c r="C15651" s="10" t="s">
        <v>100</v>
      </c>
      <c r="D15651" s="10" t="s">
        <v>73</v>
      </c>
      <c r="E15651" s="10">
        <v>0</v>
      </c>
      <c r="F15651" s="12">
        <v>0</v>
      </c>
      <c r="G15651" s="12">
        <v>2.9166666666666665</v>
      </c>
      <c r="H15651" s="12">
        <v>0</v>
      </c>
      <c r="I15651" s="4" t="str">
        <f t="shared" si="489"/>
        <v>2026-08</v>
      </c>
      <c r="J15651" s="7" t="str">
        <f>VLOOKUP(C15651,'[1]T. Apoyo Sistema'!$B$1:$C$89,2,0)</f>
        <v>SI</v>
      </c>
    </row>
    <row r="15652" spans="1:10" x14ac:dyDescent="0.25">
      <c r="A15652" s="4" t="str">
        <f t="shared" si="488"/>
        <v>46255-POX53-psa1</v>
      </c>
      <c r="B15652" s="16">
        <v>46255</v>
      </c>
      <c r="C15652" s="10" t="s">
        <v>100</v>
      </c>
      <c r="D15652" s="10" t="s">
        <v>60</v>
      </c>
      <c r="E15652" s="10">
        <v>0</v>
      </c>
      <c r="F15652" s="12">
        <v>0</v>
      </c>
      <c r="G15652" s="12">
        <v>2.9166666666666665</v>
      </c>
      <c r="H15652" s="12">
        <v>0</v>
      </c>
      <c r="I15652" s="4" t="str">
        <f t="shared" si="489"/>
        <v>2026-08</v>
      </c>
      <c r="J15652" s="7" t="str">
        <f>VLOOKUP(C15652,'[1]T. Apoyo Sistema'!$B$1:$C$89,2,0)</f>
        <v>SI</v>
      </c>
    </row>
    <row r="15653" spans="1:10" x14ac:dyDescent="0.25">
      <c r="A15653" s="4" t="str">
        <f t="shared" si="488"/>
        <v>46255-POX53-psa2</v>
      </c>
      <c r="B15653" s="16">
        <v>46255</v>
      </c>
      <c r="C15653" s="10" t="s">
        <v>100</v>
      </c>
      <c r="D15653" s="10" t="s">
        <v>74</v>
      </c>
      <c r="E15653" s="10">
        <v>0</v>
      </c>
      <c r="F15653" s="12">
        <v>0</v>
      </c>
      <c r="G15653" s="12">
        <v>2.9166666666666665</v>
      </c>
      <c r="H15653" s="12">
        <v>0</v>
      </c>
      <c r="I15653" s="4" t="str">
        <f t="shared" si="489"/>
        <v>2026-08</v>
      </c>
      <c r="J15653" s="7" t="str">
        <f>VLOOKUP(C15653,'[1]T. Apoyo Sistema'!$B$1:$C$89,2,0)</f>
        <v>SI</v>
      </c>
    </row>
    <row r="15654" spans="1:10" x14ac:dyDescent="0.25">
      <c r="A15654" s="4" t="str">
        <f t="shared" si="488"/>
        <v>46255-POX53-psa3</v>
      </c>
      <c r="B15654" s="16">
        <v>46255</v>
      </c>
      <c r="C15654" s="10" t="s">
        <v>100</v>
      </c>
      <c r="D15654" s="10" t="s">
        <v>79</v>
      </c>
      <c r="E15654" s="10">
        <v>0</v>
      </c>
      <c r="F15654" s="12">
        <v>0</v>
      </c>
      <c r="G15654" s="12">
        <v>2.9166666666666665</v>
      </c>
      <c r="H15654" s="12">
        <v>0</v>
      </c>
      <c r="I15654" s="4" t="str">
        <f t="shared" si="489"/>
        <v>2026-08</v>
      </c>
      <c r="J15654" s="7" t="str">
        <f>VLOOKUP(C15654,'[1]T. Apoyo Sistema'!$B$1:$C$89,2,0)</f>
        <v>SI</v>
      </c>
    </row>
    <row r="15655" spans="1:10" x14ac:dyDescent="0.25">
      <c r="A15655" s="4" t="str">
        <f t="shared" si="488"/>
        <v>46255-POX53-psa4</v>
      </c>
      <c r="B15655" s="16">
        <v>46255</v>
      </c>
      <c r="C15655" s="10" t="s">
        <v>100</v>
      </c>
      <c r="D15655" s="10" t="s">
        <v>80</v>
      </c>
      <c r="E15655" s="10">
        <v>0</v>
      </c>
      <c r="F15655" s="12">
        <v>0</v>
      </c>
      <c r="G15655" s="12">
        <v>2.9166666666666665</v>
      </c>
      <c r="H15655" s="12">
        <v>0</v>
      </c>
      <c r="I15655" s="4" t="str">
        <f t="shared" si="489"/>
        <v>2026-08</v>
      </c>
      <c r="J15655" s="7" t="str">
        <f>VLOOKUP(C15655,'[1]T. Apoyo Sistema'!$B$1:$C$89,2,0)</f>
        <v>SI</v>
      </c>
    </row>
    <row r="15656" spans="1:10" x14ac:dyDescent="0.25">
      <c r="A15656" s="4" t="str">
        <f t="shared" si="488"/>
        <v>46255-POX53-sec1</v>
      </c>
      <c r="B15656" s="16">
        <v>46255</v>
      </c>
      <c r="C15656" s="10" t="s">
        <v>100</v>
      </c>
      <c r="D15656" s="10" t="s">
        <v>75</v>
      </c>
      <c r="E15656" s="10">
        <v>0</v>
      </c>
      <c r="F15656" s="12">
        <v>0</v>
      </c>
      <c r="G15656" s="12">
        <v>2.9166666666666665</v>
      </c>
      <c r="H15656" s="12">
        <v>0</v>
      </c>
      <c r="I15656" s="4" t="str">
        <f t="shared" si="489"/>
        <v>2026-08</v>
      </c>
      <c r="J15656" s="7" t="str">
        <f>VLOOKUP(C15656,'[1]T. Apoyo Sistema'!$B$1:$C$89,2,0)</f>
        <v>SI</v>
      </c>
    </row>
    <row r="15657" spans="1:10" x14ac:dyDescent="0.25">
      <c r="A15657" s="4" t="str">
        <f t="shared" si="488"/>
        <v>46255-POX53-sec2</v>
      </c>
      <c r="B15657" s="16">
        <v>46255</v>
      </c>
      <c r="C15657" s="10" t="s">
        <v>100</v>
      </c>
      <c r="D15657" s="10" t="s">
        <v>76</v>
      </c>
      <c r="E15657" s="10">
        <v>0</v>
      </c>
      <c r="F15657" s="12">
        <v>0</v>
      </c>
      <c r="G15657" s="12">
        <v>2.9166666666666665</v>
      </c>
      <c r="H15657" s="12">
        <v>0</v>
      </c>
      <c r="I15657" s="4" t="str">
        <f t="shared" si="489"/>
        <v>2026-08</v>
      </c>
      <c r="J15657" s="7" t="str">
        <f>VLOOKUP(C15657,'[1]T. Apoyo Sistema'!$B$1:$C$89,2,0)</f>
        <v>SI</v>
      </c>
    </row>
    <row r="15658" spans="1:10" x14ac:dyDescent="0.25">
      <c r="A15658" s="4" t="str">
        <f t="shared" si="488"/>
        <v>46255-POX54-bbd1</v>
      </c>
      <c r="B15658" s="16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 t="shared" si="489"/>
        <v>2026-08</v>
      </c>
      <c r="J15658" s="7" t="str">
        <f>VLOOKUP(C15658,'[1]T. Apoyo Sistema'!$B$1:$C$89,2,0)</f>
        <v>SI</v>
      </c>
    </row>
    <row r="15659" spans="1:10" x14ac:dyDescent="0.25">
      <c r="A15659" s="4" t="str">
        <f t="shared" si="488"/>
        <v>46255-POX54-bbd2</v>
      </c>
      <c r="B15659" s="16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 t="shared" si="489"/>
        <v>2026-08</v>
      </c>
      <c r="J15659" s="7" t="str">
        <f>VLOOKUP(C15659,'[1]T. Apoyo Sistema'!$B$1:$C$89,2,0)</f>
        <v>SI</v>
      </c>
    </row>
    <row r="15660" spans="1:10" x14ac:dyDescent="0.25">
      <c r="A15660" s="4" t="str">
        <f t="shared" si="488"/>
        <v>46255-POX54-com1</v>
      </c>
      <c r="B15660" s="16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 t="shared" si="489"/>
        <v>2026-08</v>
      </c>
      <c r="J15660" s="7" t="str">
        <f>VLOOKUP(C15660,'[1]T. Apoyo Sistema'!$B$1:$C$89,2,0)</f>
        <v>SI</v>
      </c>
    </row>
    <row r="15661" spans="1:10" x14ac:dyDescent="0.25">
      <c r="A15661" s="4" t="str">
        <f t="shared" si="488"/>
        <v>46255-POX54-com2</v>
      </c>
      <c r="B15661" s="16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 t="shared" si="489"/>
        <v>2026-08</v>
      </c>
      <c r="J15661" s="7" t="str">
        <f>VLOOKUP(C15661,'[1]T. Apoyo Sistema'!$B$1:$C$89,2,0)</f>
        <v>SI</v>
      </c>
    </row>
    <row r="15662" spans="1:10" x14ac:dyDescent="0.25">
      <c r="A15662" s="4" t="str">
        <f t="shared" si="488"/>
        <v>46255-POX54-com3</v>
      </c>
      <c r="B15662" s="16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 t="shared" si="489"/>
        <v>2026-08</v>
      </c>
      <c r="J15662" s="7" t="str">
        <f>VLOOKUP(C15662,'[1]T. Apoyo Sistema'!$B$1:$C$89,2,0)</f>
        <v>SI</v>
      </c>
    </row>
    <row r="15663" spans="1:10" x14ac:dyDescent="0.25">
      <c r="A15663" s="4" t="str">
        <f t="shared" si="488"/>
        <v>46255-POX54-com4</v>
      </c>
      <c r="B15663" s="16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 t="shared" si="489"/>
        <v>2026-08</v>
      </c>
      <c r="J15663" s="7" t="str">
        <f>VLOOKUP(C15663,'[1]T. Apoyo Sistema'!$B$1:$C$89,2,0)</f>
        <v>SI</v>
      </c>
    </row>
    <row r="15664" spans="1:10" x14ac:dyDescent="0.25">
      <c r="A15664" s="4" t="str">
        <f t="shared" si="488"/>
        <v>46255-POX54-gen1</v>
      </c>
      <c r="B15664" s="16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 t="shared" si="489"/>
        <v>2026-08</v>
      </c>
      <c r="J15664" s="7" t="str">
        <f>VLOOKUP(C15664,'[1]T. Apoyo Sistema'!$B$1:$C$89,2,0)</f>
        <v>SI</v>
      </c>
    </row>
    <row r="15665" spans="1:10" x14ac:dyDescent="0.25">
      <c r="A15665" s="4" t="str">
        <f t="shared" si="488"/>
        <v>46255-POX54-gen2</v>
      </c>
      <c r="B15665" s="16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 t="shared" si="489"/>
        <v>2026-08</v>
      </c>
      <c r="J15665" s="7" t="str">
        <f>VLOOKUP(C15665,'[1]T. Apoyo Sistema'!$B$1:$C$89,2,0)</f>
        <v>SI</v>
      </c>
    </row>
    <row r="15666" spans="1:10" x14ac:dyDescent="0.25">
      <c r="A15666" s="4" t="str">
        <f t="shared" si="488"/>
        <v>46255-POX54-psa1</v>
      </c>
      <c r="B15666" s="16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 t="shared" si="489"/>
        <v>2026-08</v>
      </c>
      <c r="J15666" s="7" t="str">
        <f>VLOOKUP(C15666,'[1]T. Apoyo Sistema'!$B$1:$C$89,2,0)</f>
        <v>SI</v>
      </c>
    </row>
    <row r="15667" spans="1:10" x14ac:dyDescent="0.25">
      <c r="A15667" s="4" t="str">
        <f t="shared" si="488"/>
        <v>46255-POX54-psa2</v>
      </c>
      <c r="B15667" s="16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 t="shared" si="489"/>
        <v>2026-08</v>
      </c>
      <c r="J15667" s="7" t="str">
        <f>VLOOKUP(C15667,'[1]T. Apoyo Sistema'!$B$1:$C$89,2,0)</f>
        <v>SI</v>
      </c>
    </row>
    <row r="15668" spans="1:10" x14ac:dyDescent="0.25">
      <c r="A15668" s="4" t="str">
        <f t="shared" si="488"/>
        <v>46255-POX54-psa3</v>
      </c>
      <c r="B15668" s="16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 t="shared" si="489"/>
        <v>2026-08</v>
      </c>
      <c r="J15668" s="7" t="str">
        <f>VLOOKUP(C15668,'[1]T. Apoyo Sistema'!$B$1:$C$89,2,0)</f>
        <v>SI</v>
      </c>
    </row>
    <row r="15669" spans="1:10" x14ac:dyDescent="0.25">
      <c r="A15669" s="4" t="str">
        <f t="shared" si="488"/>
        <v>46255-POX54-psa4</v>
      </c>
      <c r="B15669" s="16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 t="shared" si="489"/>
        <v>2026-08</v>
      </c>
      <c r="J15669" s="7" t="str">
        <f>VLOOKUP(C15669,'[1]T. Apoyo Sistema'!$B$1:$C$89,2,0)</f>
        <v>SI</v>
      </c>
    </row>
    <row r="15670" spans="1:10" x14ac:dyDescent="0.25">
      <c r="A15670" s="4" t="str">
        <f t="shared" si="488"/>
        <v>46255-POX54-sec1</v>
      </c>
      <c r="B15670" s="16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 t="shared" si="489"/>
        <v>2026-08</v>
      </c>
      <c r="J15670" s="7" t="str">
        <f>VLOOKUP(C15670,'[1]T. Apoyo Sistema'!$B$1:$C$89,2,0)</f>
        <v>SI</v>
      </c>
    </row>
    <row r="15671" spans="1:10" x14ac:dyDescent="0.25">
      <c r="A15671" s="4" t="str">
        <f t="shared" si="488"/>
        <v>46255-POX54-sec2</v>
      </c>
      <c r="B15671" s="16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 t="shared" si="489"/>
        <v>2026-08</v>
      </c>
      <c r="J15671" s="7" t="str">
        <f>VLOOKUP(C15671,'[1]T. Apoyo Sistema'!$B$1:$C$89,2,0)</f>
        <v>SI</v>
      </c>
    </row>
    <row r="15672" spans="1:10" x14ac:dyDescent="0.25">
      <c r="A15672" s="4" t="str">
        <f t="shared" si="488"/>
        <v>46255-POX55-bbd1</v>
      </c>
      <c r="B15672" s="16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 t="shared" si="489"/>
        <v>2026-08</v>
      </c>
      <c r="J15672" s="7" t="str">
        <f>VLOOKUP(C15672,'[1]T. Apoyo Sistema'!$B$1:$C$89,2,0)</f>
        <v>SI</v>
      </c>
    </row>
    <row r="15673" spans="1:10" x14ac:dyDescent="0.25">
      <c r="A15673" s="4" t="str">
        <f t="shared" si="488"/>
        <v>46255-POX55-bbd2</v>
      </c>
      <c r="B15673" s="16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 t="shared" si="489"/>
        <v>2026-08</v>
      </c>
      <c r="J15673" s="7" t="str">
        <f>VLOOKUP(C15673,'[1]T. Apoyo Sistema'!$B$1:$C$89,2,0)</f>
        <v>SI</v>
      </c>
    </row>
    <row r="15674" spans="1:10" x14ac:dyDescent="0.25">
      <c r="A15674" s="4" t="str">
        <f t="shared" si="488"/>
        <v>46255-POX55-com1</v>
      </c>
      <c r="B15674" s="16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 t="shared" si="489"/>
        <v>2026-08</v>
      </c>
      <c r="J15674" s="7" t="str">
        <f>VLOOKUP(C15674,'[1]T. Apoyo Sistema'!$B$1:$C$89,2,0)</f>
        <v>SI</v>
      </c>
    </row>
    <row r="15675" spans="1:10" x14ac:dyDescent="0.25">
      <c r="A15675" s="4" t="str">
        <f t="shared" si="488"/>
        <v>46255-POX55-com2</v>
      </c>
      <c r="B15675" s="16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 t="shared" si="489"/>
        <v>2026-08</v>
      </c>
      <c r="J15675" s="7" t="str">
        <f>VLOOKUP(C15675,'[1]T. Apoyo Sistema'!$B$1:$C$89,2,0)</f>
        <v>SI</v>
      </c>
    </row>
    <row r="15676" spans="1:10" x14ac:dyDescent="0.25">
      <c r="A15676" s="4" t="str">
        <f t="shared" si="488"/>
        <v>46255-POX55-com3</v>
      </c>
      <c r="B15676" s="16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 t="shared" si="489"/>
        <v>2026-08</v>
      </c>
      <c r="J15676" s="7" t="str">
        <f>VLOOKUP(C15676,'[1]T. Apoyo Sistema'!$B$1:$C$89,2,0)</f>
        <v>SI</v>
      </c>
    </row>
    <row r="15677" spans="1:10" x14ac:dyDescent="0.25">
      <c r="A15677" s="4" t="str">
        <f t="shared" si="488"/>
        <v>46255-POX55-gen1</v>
      </c>
      <c r="B15677" s="16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 t="shared" si="489"/>
        <v>2026-08</v>
      </c>
      <c r="J15677" s="7" t="str">
        <f>VLOOKUP(C15677,'[1]T. Apoyo Sistema'!$B$1:$C$89,2,0)</f>
        <v>SI</v>
      </c>
    </row>
    <row r="15678" spans="1:10" x14ac:dyDescent="0.25">
      <c r="A15678" s="4" t="str">
        <f t="shared" si="488"/>
        <v>46255-POX55-gen2</v>
      </c>
      <c r="B15678" s="16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 t="shared" si="489"/>
        <v>2026-08</v>
      </c>
      <c r="J15678" s="7" t="str">
        <f>VLOOKUP(C15678,'[1]T. Apoyo Sistema'!$B$1:$C$89,2,0)</f>
        <v>SI</v>
      </c>
    </row>
    <row r="15679" spans="1:10" x14ac:dyDescent="0.25">
      <c r="A15679" s="4" t="str">
        <f t="shared" si="488"/>
        <v>46255-POX55-psa1</v>
      </c>
      <c r="B15679" s="16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 t="shared" si="489"/>
        <v>2026-08</v>
      </c>
      <c r="J15679" s="7" t="str">
        <f>VLOOKUP(C15679,'[1]T. Apoyo Sistema'!$B$1:$C$89,2,0)</f>
        <v>SI</v>
      </c>
    </row>
    <row r="15680" spans="1:10" x14ac:dyDescent="0.25">
      <c r="A15680" s="4" t="str">
        <f t="shared" si="488"/>
        <v>46255-POX55-psa2</v>
      </c>
      <c r="B15680" s="16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 t="shared" si="489"/>
        <v>2026-08</v>
      </c>
      <c r="J15680" s="7" t="str">
        <f>VLOOKUP(C15680,'[1]T. Apoyo Sistema'!$B$1:$C$89,2,0)</f>
        <v>SI</v>
      </c>
    </row>
    <row r="15681" spans="1:10" x14ac:dyDescent="0.25">
      <c r="A15681" s="4" t="str">
        <f t="shared" si="488"/>
        <v>46255-POX55-psa3</v>
      </c>
      <c r="B15681" s="16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 t="shared" si="489"/>
        <v>2026-08</v>
      </c>
      <c r="J15681" s="7" t="str">
        <f>VLOOKUP(C15681,'[1]T. Apoyo Sistema'!$B$1:$C$89,2,0)</f>
        <v>SI</v>
      </c>
    </row>
    <row r="15682" spans="1:10" x14ac:dyDescent="0.25">
      <c r="A15682" s="4" t="str">
        <f t="shared" ref="A15682:A15745" si="490">CONCATENATE(B15682,"-",C15682,"-",D15682)</f>
        <v>46255-POX55-psa4</v>
      </c>
      <c r="B15682" s="16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 t="shared" ref="I15682:I15745" si="491">TEXT(B15682,"yyyy-mm")</f>
        <v>2026-08</v>
      </c>
      <c r="J15682" s="7" t="str">
        <f>VLOOKUP(C15682,'[1]T. Apoyo Sistema'!$B$1:$C$89,2,0)</f>
        <v>SI</v>
      </c>
    </row>
    <row r="15683" spans="1:10" x14ac:dyDescent="0.25">
      <c r="A15683" s="4" t="str">
        <f t="shared" si="490"/>
        <v>46255-POX55-psa5</v>
      </c>
      <c r="B15683" s="16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 t="shared" si="491"/>
        <v>2026-08</v>
      </c>
      <c r="J15683" s="7" t="str">
        <f>VLOOKUP(C15683,'[1]T. Apoyo Sistema'!$B$1:$C$89,2,0)</f>
        <v>SI</v>
      </c>
    </row>
    <row r="15684" spans="1:10" x14ac:dyDescent="0.25">
      <c r="A15684" s="4" t="str">
        <f t="shared" si="490"/>
        <v>46255-POX55-psa6</v>
      </c>
      <c r="B15684" s="16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 t="shared" si="491"/>
        <v>2026-08</v>
      </c>
      <c r="J15684" s="7" t="str">
        <f>VLOOKUP(C15684,'[1]T. Apoyo Sistema'!$B$1:$C$89,2,0)</f>
        <v>SI</v>
      </c>
    </row>
    <row r="15685" spans="1:10" x14ac:dyDescent="0.25">
      <c r="A15685" s="4" t="str">
        <f t="shared" si="490"/>
        <v>46255-POX55-sec1</v>
      </c>
      <c r="B15685" s="16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 t="shared" si="491"/>
        <v>2026-08</v>
      </c>
      <c r="J15685" s="7" t="str">
        <f>VLOOKUP(C15685,'[1]T. Apoyo Sistema'!$B$1:$C$89,2,0)</f>
        <v>SI</v>
      </c>
    </row>
    <row r="15686" spans="1:10" x14ac:dyDescent="0.25">
      <c r="A15686" s="4" t="str">
        <f t="shared" si="490"/>
        <v>46255-POX55-sec2</v>
      </c>
      <c r="B15686" s="16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 t="shared" si="491"/>
        <v>2026-08</v>
      </c>
      <c r="J15686" s="7" t="str">
        <f>VLOOKUP(C15686,'[1]T. Apoyo Sistema'!$B$1:$C$89,2,0)</f>
        <v>SI</v>
      </c>
    </row>
    <row r="15687" spans="1:10" x14ac:dyDescent="0.25">
      <c r="A15687" s="4" t="str">
        <f t="shared" si="490"/>
        <v>46255-POX56-bbd1</v>
      </c>
      <c r="B15687" s="16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 t="shared" si="491"/>
        <v>2026-08</v>
      </c>
      <c r="J15687" s="7" t="str">
        <f>VLOOKUP(C15687,'[1]T. Apoyo Sistema'!$B$1:$C$89,2,0)</f>
        <v>SI</v>
      </c>
    </row>
    <row r="15688" spans="1:10" x14ac:dyDescent="0.25">
      <c r="A15688" s="4" t="str">
        <f t="shared" si="490"/>
        <v>46255-POX56-bbd2</v>
      </c>
      <c r="B15688" s="16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 t="shared" si="491"/>
        <v>2026-08</v>
      </c>
      <c r="J15688" s="7" t="str">
        <f>VLOOKUP(C15688,'[1]T. Apoyo Sistema'!$B$1:$C$89,2,0)</f>
        <v>SI</v>
      </c>
    </row>
    <row r="15689" spans="1:10" x14ac:dyDescent="0.25">
      <c r="A15689" s="4" t="str">
        <f t="shared" si="490"/>
        <v>46255-POX56-com1</v>
      </c>
      <c r="B15689" s="16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 t="shared" si="491"/>
        <v>2026-08</v>
      </c>
      <c r="J15689" s="7" t="str">
        <f>VLOOKUP(C15689,'[1]T. Apoyo Sistema'!$B$1:$C$89,2,0)</f>
        <v>SI</v>
      </c>
    </row>
    <row r="15690" spans="1:10" x14ac:dyDescent="0.25">
      <c r="A15690" s="4" t="str">
        <f t="shared" si="490"/>
        <v>46255-POX56-com2</v>
      </c>
      <c r="B15690" s="16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 t="shared" si="491"/>
        <v>2026-08</v>
      </c>
      <c r="J15690" s="7" t="str">
        <f>VLOOKUP(C15690,'[1]T. Apoyo Sistema'!$B$1:$C$89,2,0)</f>
        <v>SI</v>
      </c>
    </row>
    <row r="15691" spans="1:10" x14ac:dyDescent="0.25">
      <c r="A15691" s="4" t="str">
        <f t="shared" si="490"/>
        <v>46255-POX56-com3</v>
      </c>
      <c r="B15691" s="16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 t="shared" si="491"/>
        <v>2026-08</v>
      </c>
      <c r="J15691" s="7" t="str">
        <f>VLOOKUP(C15691,'[1]T. Apoyo Sistema'!$B$1:$C$89,2,0)</f>
        <v>SI</v>
      </c>
    </row>
    <row r="15692" spans="1:10" x14ac:dyDescent="0.25">
      <c r="A15692" s="4" t="str">
        <f t="shared" si="490"/>
        <v>46255-POX56-com4</v>
      </c>
      <c r="B15692" s="16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 t="shared" si="491"/>
        <v>2026-08</v>
      </c>
      <c r="J15692" s="7" t="str">
        <f>VLOOKUP(C15692,'[1]T. Apoyo Sistema'!$B$1:$C$89,2,0)</f>
        <v>SI</v>
      </c>
    </row>
    <row r="15693" spans="1:10" x14ac:dyDescent="0.25">
      <c r="A15693" s="4" t="str">
        <f t="shared" si="490"/>
        <v>46255-POX56-gen1</v>
      </c>
      <c r="B15693" s="16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 t="shared" si="491"/>
        <v>2026-08</v>
      </c>
      <c r="J15693" s="7" t="str">
        <f>VLOOKUP(C15693,'[1]T. Apoyo Sistema'!$B$1:$C$89,2,0)</f>
        <v>SI</v>
      </c>
    </row>
    <row r="15694" spans="1:10" x14ac:dyDescent="0.25">
      <c r="A15694" s="4" t="str">
        <f t="shared" si="490"/>
        <v>46255-POX56-gen2</v>
      </c>
      <c r="B15694" s="16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 t="shared" si="491"/>
        <v>2026-08</v>
      </c>
      <c r="J15694" s="7" t="str">
        <f>VLOOKUP(C15694,'[1]T. Apoyo Sistema'!$B$1:$C$89,2,0)</f>
        <v>SI</v>
      </c>
    </row>
    <row r="15695" spans="1:10" x14ac:dyDescent="0.25">
      <c r="A15695" s="4" t="str">
        <f t="shared" si="490"/>
        <v>46255-POX56-psa1</v>
      </c>
      <c r="B15695" s="16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 t="shared" si="491"/>
        <v>2026-08</v>
      </c>
      <c r="J15695" s="7" t="str">
        <f>VLOOKUP(C15695,'[1]T. Apoyo Sistema'!$B$1:$C$89,2,0)</f>
        <v>SI</v>
      </c>
    </row>
    <row r="15696" spans="1:10" x14ac:dyDescent="0.25">
      <c r="A15696" s="4" t="str">
        <f t="shared" si="490"/>
        <v>46255-POX56-psa2</v>
      </c>
      <c r="B15696" s="16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 t="shared" si="491"/>
        <v>2026-08</v>
      </c>
      <c r="J15696" s="7" t="str">
        <f>VLOOKUP(C15696,'[1]T. Apoyo Sistema'!$B$1:$C$89,2,0)</f>
        <v>SI</v>
      </c>
    </row>
    <row r="15697" spans="1:10" x14ac:dyDescent="0.25">
      <c r="A15697" s="4" t="str">
        <f t="shared" si="490"/>
        <v>46255-POX56-psa3</v>
      </c>
      <c r="B15697" s="16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 t="shared" si="491"/>
        <v>2026-08</v>
      </c>
      <c r="J15697" s="7" t="str">
        <f>VLOOKUP(C15697,'[1]T. Apoyo Sistema'!$B$1:$C$89,2,0)</f>
        <v>SI</v>
      </c>
    </row>
    <row r="15698" spans="1:10" x14ac:dyDescent="0.25">
      <c r="A15698" s="4" t="str">
        <f t="shared" si="490"/>
        <v>46255-POX56-psa4</v>
      </c>
      <c r="B15698" s="16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 t="shared" si="491"/>
        <v>2026-08</v>
      </c>
      <c r="J15698" s="7" t="str">
        <f>VLOOKUP(C15698,'[1]T. Apoyo Sistema'!$B$1:$C$89,2,0)</f>
        <v>SI</v>
      </c>
    </row>
    <row r="15699" spans="1:10" x14ac:dyDescent="0.25">
      <c r="A15699" s="4" t="str">
        <f t="shared" si="490"/>
        <v>46255-POX56-sec1</v>
      </c>
      <c r="B15699" s="16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 t="shared" si="491"/>
        <v>2026-08</v>
      </c>
      <c r="J15699" s="7" t="str">
        <f>VLOOKUP(C15699,'[1]T. Apoyo Sistema'!$B$1:$C$89,2,0)</f>
        <v>SI</v>
      </c>
    </row>
    <row r="15700" spans="1:10" x14ac:dyDescent="0.25">
      <c r="A15700" s="4" t="str">
        <f t="shared" si="490"/>
        <v>46255-POX56-sec2</v>
      </c>
      <c r="B15700" s="16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 t="shared" si="491"/>
        <v>2026-08</v>
      </c>
      <c r="J15700" s="7" t="str">
        <f>VLOOKUP(C15700,'[1]T. Apoyo Sistema'!$B$1:$C$89,2,0)</f>
        <v>SI</v>
      </c>
    </row>
    <row r="15701" spans="1:10" x14ac:dyDescent="0.25">
      <c r="A15701" s="4" t="str">
        <f t="shared" si="490"/>
        <v>46255-POX57-bbd1</v>
      </c>
      <c r="B15701" s="16">
        <v>46255</v>
      </c>
      <c r="C15701" s="10" t="s">
        <v>40</v>
      </c>
      <c r="D15701" s="10" t="s">
        <v>69</v>
      </c>
      <c r="E15701" s="10">
        <v>0</v>
      </c>
      <c r="F15701" s="12">
        <v>0.76666666666666672</v>
      </c>
      <c r="G15701" s="12">
        <v>22.016666666666669</v>
      </c>
      <c r="H15701" s="12">
        <v>0</v>
      </c>
      <c r="I15701" s="4" t="str">
        <f t="shared" si="491"/>
        <v>2026-08</v>
      </c>
      <c r="J15701" s="7" t="str">
        <f>VLOOKUP(C15701,'[1]T. Apoyo Sistema'!$B$1:$C$89,2,0)</f>
        <v>SI</v>
      </c>
    </row>
    <row r="15702" spans="1:10" x14ac:dyDescent="0.25">
      <c r="A15702" s="4" t="str">
        <f t="shared" si="490"/>
        <v>46255-POX57-bbd2</v>
      </c>
      <c r="B15702" s="16">
        <v>46255</v>
      </c>
      <c r="C15702" s="10" t="s">
        <v>40</v>
      </c>
      <c r="D15702" s="10" t="s">
        <v>70</v>
      </c>
      <c r="E15702" s="10">
        <v>0</v>
      </c>
      <c r="F15702" s="12">
        <v>0</v>
      </c>
      <c r="G15702" s="12">
        <v>22.783333333333335</v>
      </c>
      <c r="H15702" s="12">
        <v>0</v>
      </c>
      <c r="I15702" s="4" t="str">
        <f t="shared" si="491"/>
        <v>2026-08</v>
      </c>
      <c r="J15702" s="7" t="str">
        <f>VLOOKUP(C15702,'[1]T. Apoyo Sistema'!$B$1:$C$89,2,0)</f>
        <v>SI</v>
      </c>
    </row>
    <row r="15703" spans="1:10" x14ac:dyDescent="0.25">
      <c r="A15703" s="4" t="str">
        <f t="shared" si="490"/>
        <v>46255-POX57-com1</v>
      </c>
      <c r="B15703" s="16">
        <v>46255</v>
      </c>
      <c r="C15703" s="10" t="s">
        <v>40</v>
      </c>
      <c r="D15703" s="10" t="s">
        <v>71</v>
      </c>
      <c r="E15703" s="10">
        <v>0</v>
      </c>
      <c r="F15703" s="12">
        <v>12.05</v>
      </c>
      <c r="G15703" s="12">
        <v>10.733333333333334</v>
      </c>
      <c r="H15703" s="12">
        <v>0</v>
      </c>
      <c r="I15703" s="4" t="str">
        <f t="shared" si="491"/>
        <v>2026-08</v>
      </c>
      <c r="J15703" s="7" t="str">
        <f>VLOOKUP(C15703,'[1]T. Apoyo Sistema'!$B$1:$C$89,2,0)</f>
        <v>SI</v>
      </c>
    </row>
    <row r="15704" spans="1:10" x14ac:dyDescent="0.25">
      <c r="A15704" s="4" t="str">
        <f t="shared" si="490"/>
        <v>46255-POX57-com2</v>
      </c>
      <c r="B15704" s="16">
        <v>46255</v>
      </c>
      <c r="C15704" s="10" t="s">
        <v>40</v>
      </c>
      <c r="D15704" s="10" t="s">
        <v>72</v>
      </c>
      <c r="E15704" s="10">
        <v>0</v>
      </c>
      <c r="F15704" s="12">
        <v>11.983333333333333</v>
      </c>
      <c r="G15704" s="12">
        <v>10.800000000000002</v>
      </c>
      <c r="H15704" s="12">
        <v>0</v>
      </c>
      <c r="I15704" s="4" t="str">
        <f t="shared" si="491"/>
        <v>2026-08</v>
      </c>
      <c r="J15704" s="7" t="str">
        <f>VLOOKUP(C15704,'[1]T. Apoyo Sistema'!$B$1:$C$89,2,0)</f>
        <v>SI</v>
      </c>
    </row>
    <row r="15705" spans="1:10" x14ac:dyDescent="0.25">
      <c r="A15705" s="4" t="str">
        <f t="shared" si="490"/>
        <v>46255-POX57-com3</v>
      </c>
      <c r="B15705" s="16">
        <v>46255</v>
      </c>
      <c r="C15705" s="10" t="s">
        <v>40</v>
      </c>
      <c r="D15705" s="10" t="s">
        <v>77</v>
      </c>
      <c r="E15705" s="10">
        <v>0</v>
      </c>
      <c r="F15705" s="12">
        <v>11.916666666666666</v>
      </c>
      <c r="G15705" s="12">
        <v>10.866666666666669</v>
      </c>
      <c r="H15705" s="12">
        <v>0</v>
      </c>
      <c r="I15705" s="4" t="str">
        <f t="shared" si="491"/>
        <v>2026-08</v>
      </c>
      <c r="J15705" s="7" t="str">
        <f>VLOOKUP(C15705,'[1]T. Apoyo Sistema'!$B$1:$C$89,2,0)</f>
        <v>SI</v>
      </c>
    </row>
    <row r="15706" spans="1:10" x14ac:dyDescent="0.25">
      <c r="A15706" s="4" t="str">
        <f t="shared" si="490"/>
        <v>46255-POX57-com4</v>
      </c>
      <c r="B15706" s="16">
        <v>46255</v>
      </c>
      <c r="C15706" s="10" t="s">
        <v>40</v>
      </c>
      <c r="D15706" s="10" t="s">
        <v>78</v>
      </c>
      <c r="E15706" s="10">
        <v>2</v>
      </c>
      <c r="F15706" s="12">
        <v>11.9</v>
      </c>
      <c r="G15706" s="12">
        <v>10.683333333333335</v>
      </c>
      <c r="H15706" s="12">
        <v>0.2</v>
      </c>
      <c r="I15706" s="4" t="str">
        <f t="shared" si="491"/>
        <v>2026-08</v>
      </c>
      <c r="J15706" s="7" t="str">
        <f>VLOOKUP(C15706,'[1]T. Apoyo Sistema'!$B$1:$C$89,2,0)</f>
        <v>SI</v>
      </c>
    </row>
    <row r="15707" spans="1:10" x14ac:dyDescent="0.25">
      <c r="A15707" s="4" t="str">
        <f t="shared" si="490"/>
        <v>46255-POX57-gen1</v>
      </c>
      <c r="B15707" s="16">
        <v>46255</v>
      </c>
      <c r="C15707" s="10" t="s">
        <v>40</v>
      </c>
      <c r="D15707" s="10" t="s">
        <v>59</v>
      </c>
      <c r="E15707" s="10">
        <v>0</v>
      </c>
      <c r="F15707" s="12">
        <v>0</v>
      </c>
      <c r="G15707" s="12">
        <v>22.783333333333335</v>
      </c>
      <c r="H15707" s="12">
        <v>0</v>
      </c>
      <c r="I15707" s="4" t="str">
        <f t="shared" si="491"/>
        <v>2026-08</v>
      </c>
      <c r="J15707" s="7" t="str">
        <f>VLOOKUP(C15707,'[1]T. Apoyo Sistema'!$B$1:$C$89,2,0)</f>
        <v>SI</v>
      </c>
    </row>
    <row r="15708" spans="1:10" x14ac:dyDescent="0.25">
      <c r="A15708" s="4" t="str">
        <f t="shared" si="490"/>
        <v>46255-POX57-gen2</v>
      </c>
      <c r="B15708" s="16">
        <v>46255</v>
      </c>
      <c r="C15708" s="10" t="s">
        <v>40</v>
      </c>
      <c r="D15708" s="10" t="s">
        <v>73</v>
      </c>
      <c r="E15708" s="10">
        <v>0</v>
      </c>
      <c r="F15708" s="12">
        <v>13.416666666666666</v>
      </c>
      <c r="G15708" s="12">
        <v>9.3666666666666689</v>
      </c>
      <c r="H15708" s="12">
        <v>0</v>
      </c>
      <c r="I15708" s="4" t="str">
        <f t="shared" si="491"/>
        <v>2026-08</v>
      </c>
      <c r="J15708" s="7" t="str">
        <f>VLOOKUP(C15708,'[1]T. Apoyo Sistema'!$B$1:$C$89,2,0)</f>
        <v>SI</v>
      </c>
    </row>
    <row r="15709" spans="1:10" x14ac:dyDescent="0.25">
      <c r="A15709" s="4" t="str">
        <f t="shared" si="490"/>
        <v>46255-POX57-psa1</v>
      </c>
      <c r="B15709" s="16">
        <v>46255</v>
      </c>
      <c r="C15709" s="10" t="s">
        <v>40</v>
      </c>
      <c r="D15709" s="10" t="s">
        <v>60</v>
      </c>
      <c r="E15709" s="10">
        <v>0</v>
      </c>
      <c r="F15709" s="12">
        <v>11.416666666666666</v>
      </c>
      <c r="G15709" s="12">
        <v>11.366666666666669</v>
      </c>
      <c r="H15709" s="12">
        <v>0</v>
      </c>
      <c r="I15709" s="4" t="str">
        <f t="shared" si="491"/>
        <v>2026-08</v>
      </c>
      <c r="J15709" s="7" t="str">
        <f>VLOOKUP(C15709,'[1]T. Apoyo Sistema'!$B$1:$C$89,2,0)</f>
        <v>SI</v>
      </c>
    </row>
    <row r="15710" spans="1:10" x14ac:dyDescent="0.25">
      <c r="A15710" s="4" t="str">
        <f t="shared" si="490"/>
        <v>46255-POX57-psa2</v>
      </c>
      <c r="B15710" s="16">
        <v>46255</v>
      </c>
      <c r="C15710" s="10" t="s">
        <v>40</v>
      </c>
      <c r="D15710" s="10" t="s">
        <v>74</v>
      </c>
      <c r="E15710" s="10">
        <v>0</v>
      </c>
      <c r="F15710" s="12">
        <v>11.3</v>
      </c>
      <c r="G15710" s="12">
        <v>11.483333333333334</v>
      </c>
      <c r="H15710" s="12">
        <v>0</v>
      </c>
      <c r="I15710" s="4" t="str">
        <f t="shared" si="491"/>
        <v>2026-08</v>
      </c>
      <c r="J15710" s="7" t="str">
        <f>VLOOKUP(C15710,'[1]T. Apoyo Sistema'!$B$1:$C$89,2,0)</f>
        <v>SI</v>
      </c>
    </row>
    <row r="15711" spans="1:10" x14ac:dyDescent="0.25">
      <c r="A15711" s="4" t="str">
        <f t="shared" si="490"/>
        <v>46255-POX57-psa3</v>
      </c>
      <c r="B15711" s="16">
        <v>46255</v>
      </c>
      <c r="C15711" s="10" t="s">
        <v>40</v>
      </c>
      <c r="D15711" s="10" t="s">
        <v>79</v>
      </c>
      <c r="E15711" s="10">
        <v>0</v>
      </c>
      <c r="F15711" s="12">
        <v>11.016666666666667</v>
      </c>
      <c r="G15711" s="12">
        <v>11.766666666666667</v>
      </c>
      <c r="H15711" s="12">
        <v>0</v>
      </c>
      <c r="I15711" s="4" t="str">
        <f t="shared" si="491"/>
        <v>2026-08</v>
      </c>
      <c r="J15711" s="7" t="str">
        <f>VLOOKUP(C15711,'[1]T. Apoyo Sistema'!$B$1:$C$89,2,0)</f>
        <v>SI</v>
      </c>
    </row>
    <row r="15712" spans="1:10" x14ac:dyDescent="0.25">
      <c r="A15712" s="4" t="str">
        <f t="shared" si="490"/>
        <v>46255-POX57-psa4</v>
      </c>
      <c r="B15712" s="16">
        <v>46255</v>
      </c>
      <c r="C15712" s="10" t="s">
        <v>40</v>
      </c>
      <c r="D15712" s="10" t="s">
        <v>80</v>
      </c>
      <c r="E15712" s="10">
        <v>0</v>
      </c>
      <c r="F15712" s="12">
        <v>11.483333333333333</v>
      </c>
      <c r="G15712" s="12">
        <v>11.300000000000002</v>
      </c>
      <c r="H15712" s="12">
        <v>0</v>
      </c>
      <c r="I15712" s="4" t="str">
        <f t="shared" si="491"/>
        <v>2026-08</v>
      </c>
      <c r="J15712" s="7" t="str">
        <f>VLOOKUP(C15712,'[1]T. Apoyo Sistema'!$B$1:$C$89,2,0)</f>
        <v>SI</v>
      </c>
    </row>
    <row r="15713" spans="1:10" x14ac:dyDescent="0.25">
      <c r="A15713" s="4" t="str">
        <f t="shared" si="490"/>
        <v>46255-POX57-sec1</v>
      </c>
      <c r="B15713" s="16">
        <v>46255</v>
      </c>
      <c r="C15713" s="10" t="s">
        <v>40</v>
      </c>
      <c r="D15713" s="10" t="s">
        <v>75</v>
      </c>
      <c r="E15713" s="10">
        <v>0</v>
      </c>
      <c r="F15713" s="12">
        <v>12.783333333333333</v>
      </c>
      <c r="G15713" s="12">
        <v>10.000000000000002</v>
      </c>
      <c r="H15713" s="12">
        <v>0</v>
      </c>
      <c r="I15713" s="4" t="str">
        <f t="shared" si="491"/>
        <v>2026-08</v>
      </c>
      <c r="J15713" s="7" t="str">
        <f>VLOOKUP(C15713,'[1]T. Apoyo Sistema'!$B$1:$C$89,2,0)</f>
        <v>SI</v>
      </c>
    </row>
    <row r="15714" spans="1:10" x14ac:dyDescent="0.25">
      <c r="A15714" s="4" t="str">
        <f t="shared" si="490"/>
        <v>46255-POX57-sec2</v>
      </c>
      <c r="B15714" s="16">
        <v>46255</v>
      </c>
      <c r="C15714" s="10" t="s">
        <v>40</v>
      </c>
      <c r="D15714" s="10" t="s">
        <v>76</v>
      </c>
      <c r="E15714" s="10">
        <v>0</v>
      </c>
      <c r="F15714" s="12">
        <v>12.783333333333333</v>
      </c>
      <c r="G15714" s="12">
        <v>10.000000000000002</v>
      </c>
      <c r="H15714" s="12">
        <v>0</v>
      </c>
      <c r="I15714" s="4" t="str">
        <f t="shared" si="491"/>
        <v>2026-08</v>
      </c>
      <c r="J15714" s="7" t="str">
        <f>VLOOKUP(C15714,'[1]T. Apoyo Sistema'!$B$1:$C$89,2,0)</f>
        <v>SI</v>
      </c>
    </row>
    <row r="15715" spans="1:10" x14ac:dyDescent="0.25">
      <c r="A15715" s="4" t="str">
        <f t="shared" si="490"/>
        <v>46255-POX59-bbd1</v>
      </c>
      <c r="B15715" s="16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 t="shared" si="491"/>
        <v>2026-08</v>
      </c>
      <c r="J15715" s="7" t="str">
        <f>VLOOKUP(C15715,'[1]T. Apoyo Sistema'!$B$1:$C$89,2,0)</f>
        <v>SI</v>
      </c>
    </row>
    <row r="15716" spans="1:10" x14ac:dyDescent="0.25">
      <c r="A15716" s="4" t="str">
        <f t="shared" si="490"/>
        <v>46255-POX59-bbd2</v>
      </c>
      <c r="B15716" s="16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 t="shared" si="491"/>
        <v>2026-08</v>
      </c>
      <c r="J15716" s="7" t="str">
        <f>VLOOKUP(C15716,'[1]T. Apoyo Sistema'!$B$1:$C$89,2,0)</f>
        <v>SI</v>
      </c>
    </row>
    <row r="15717" spans="1:10" x14ac:dyDescent="0.25">
      <c r="A15717" s="4" t="str">
        <f t="shared" si="490"/>
        <v>46255-POX59-com1</v>
      </c>
      <c r="B15717" s="16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 t="shared" si="491"/>
        <v>2026-08</v>
      </c>
      <c r="J15717" s="7" t="str">
        <f>VLOOKUP(C15717,'[1]T. Apoyo Sistema'!$B$1:$C$89,2,0)</f>
        <v>SI</v>
      </c>
    </row>
    <row r="15718" spans="1:10" x14ac:dyDescent="0.25">
      <c r="A15718" s="4" t="str">
        <f t="shared" si="490"/>
        <v>46255-POX59-com2</v>
      </c>
      <c r="B15718" s="16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 t="shared" si="491"/>
        <v>2026-08</v>
      </c>
      <c r="J15718" s="7" t="str">
        <f>VLOOKUP(C15718,'[1]T. Apoyo Sistema'!$B$1:$C$89,2,0)</f>
        <v>SI</v>
      </c>
    </row>
    <row r="15719" spans="1:10" x14ac:dyDescent="0.25">
      <c r="A15719" s="4" t="str">
        <f t="shared" si="490"/>
        <v>46255-POX59-com3</v>
      </c>
      <c r="B15719" s="16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 t="shared" si="491"/>
        <v>2026-08</v>
      </c>
      <c r="J15719" s="7" t="str">
        <f>VLOOKUP(C15719,'[1]T. Apoyo Sistema'!$B$1:$C$89,2,0)</f>
        <v>SI</v>
      </c>
    </row>
    <row r="15720" spans="1:10" x14ac:dyDescent="0.25">
      <c r="A15720" s="4" t="str">
        <f t="shared" si="490"/>
        <v>46255-POX59-gen1</v>
      </c>
      <c r="B15720" s="16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 t="shared" si="491"/>
        <v>2026-08</v>
      </c>
      <c r="J15720" s="7" t="str">
        <f>VLOOKUP(C15720,'[1]T. Apoyo Sistema'!$B$1:$C$89,2,0)</f>
        <v>SI</v>
      </c>
    </row>
    <row r="15721" spans="1:10" x14ac:dyDescent="0.25">
      <c r="A15721" s="4" t="str">
        <f t="shared" si="490"/>
        <v>46255-POX59-gen2</v>
      </c>
      <c r="B15721" s="16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 t="shared" si="491"/>
        <v>2026-08</v>
      </c>
      <c r="J15721" s="7" t="str">
        <f>VLOOKUP(C15721,'[1]T. Apoyo Sistema'!$B$1:$C$89,2,0)</f>
        <v>SI</v>
      </c>
    </row>
    <row r="15722" spans="1:10" x14ac:dyDescent="0.25">
      <c r="A15722" s="4" t="str">
        <f t="shared" si="490"/>
        <v>46255-POX59-motocom1</v>
      </c>
      <c r="B15722" s="16">
        <v>46255</v>
      </c>
      <c r="C15722" s="10" t="s">
        <v>38</v>
      </c>
      <c r="D15722" s="10" t="s">
        <v>104</v>
      </c>
      <c r="E15722" s="10">
        <v>0</v>
      </c>
      <c r="F15722" s="6">
        <v>0</v>
      </c>
      <c r="G15722" s="6">
        <v>0</v>
      </c>
      <c r="H15722" s="6">
        <v>0</v>
      </c>
      <c r="I15722" s="4" t="str">
        <f t="shared" si="491"/>
        <v>2026-08</v>
      </c>
      <c r="J15722" s="7" t="str">
        <f>VLOOKUP(C15722,'[1]T. Apoyo Sistema'!$B$1:$C$89,2,0)</f>
        <v>SI</v>
      </c>
    </row>
    <row r="15723" spans="1:10" x14ac:dyDescent="0.25">
      <c r="A15723" s="4" t="str">
        <f t="shared" si="490"/>
        <v>46255-POX59-motocom2</v>
      </c>
      <c r="B15723" s="16">
        <v>46255</v>
      </c>
      <c r="C15723" s="10" t="s">
        <v>38</v>
      </c>
      <c r="D15723" s="10" t="s">
        <v>105</v>
      </c>
      <c r="E15723" s="10">
        <v>0</v>
      </c>
      <c r="F15723" s="6">
        <v>0</v>
      </c>
      <c r="G15723" s="6">
        <v>0</v>
      </c>
      <c r="H15723" s="6">
        <v>0</v>
      </c>
      <c r="I15723" s="4" t="str">
        <f t="shared" si="491"/>
        <v>2026-08</v>
      </c>
      <c r="J15723" s="7" t="str">
        <f>VLOOKUP(C15723,'[1]T. Apoyo Sistema'!$B$1:$C$89,2,0)</f>
        <v>SI</v>
      </c>
    </row>
    <row r="15724" spans="1:10" x14ac:dyDescent="0.25">
      <c r="A15724" s="4" t="str">
        <f t="shared" si="490"/>
        <v>46255-POX59-psa1</v>
      </c>
      <c r="B15724" s="16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 t="shared" si="491"/>
        <v>2026-08</v>
      </c>
      <c r="J15724" s="7" t="str">
        <f>VLOOKUP(C15724,'[1]T. Apoyo Sistema'!$B$1:$C$89,2,0)</f>
        <v>SI</v>
      </c>
    </row>
    <row r="15725" spans="1:10" x14ac:dyDescent="0.25">
      <c r="A15725" s="4" t="str">
        <f t="shared" si="490"/>
        <v>46255-POX59-psa2</v>
      </c>
      <c r="B15725" s="16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 t="shared" si="491"/>
        <v>2026-08</v>
      </c>
      <c r="J15725" s="7" t="str">
        <f>VLOOKUP(C15725,'[1]T. Apoyo Sistema'!$B$1:$C$89,2,0)</f>
        <v>SI</v>
      </c>
    </row>
    <row r="15726" spans="1:10" x14ac:dyDescent="0.25">
      <c r="A15726" s="4" t="str">
        <f t="shared" si="490"/>
        <v>46255-POX59-psa3</v>
      </c>
      <c r="B15726" s="16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 t="shared" si="491"/>
        <v>2026-08</v>
      </c>
      <c r="J15726" s="7" t="str">
        <f>VLOOKUP(C15726,'[1]T. Apoyo Sistema'!$B$1:$C$89,2,0)</f>
        <v>SI</v>
      </c>
    </row>
    <row r="15727" spans="1:10" x14ac:dyDescent="0.25">
      <c r="A15727" s="4" t="str">
        <f t="shared" si="490"/>
        <v>46255-POX59-psa4</v>
      </c>
      <c r="B15727" s="16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 t="shared" si="491"/>
        <v>2026-08</v>
      </c>
      <c r="J15727" s="7" t="str">
        <f>VLOOKUP(C15727,'[1]T. Apoyo Sistema'!$B$1:$C$89,2,0)</f>
        <v>SI</v>
      </c>
    </row>
    <row r="15728" spans="1:10" x14ac:dyDescent="0.25">
      <c r="A15728" s="4" t="str">
        <f t="shared" si="490"/>
        <v>46255-POX59-psa5</v>
      </c>
      <c r="B15728" s="16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 t="shared" si="491"/>
        <v>2026-08</v>
      </c>
      <c r="J15728" s="7" t="str">
        <f>VLOOKUP(C15728,'[1]T. Apoyo Sistema'!$B$1:$C$89,2,0)</f>
        <v>SI</v>
      </c>
    </row>
    <row r="15729" spans="1:10" x14ac:dyDescent="0.25">
      <c r="A15729" s="4" t="str">
        <f t="shared" si="490"/>
        <v>46255-POX59-psa6</v>
      </c>
      <c r="B15729" s="16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 t="shared" si="491"/>
        <v>2026-08</v>
      </c>
      <c r="J15729" s="7" t="str">
        <f>VLOOKUP(C15729,'[1]T. Apoyo Sistema'!$B$1:$C$89,2,0)</f>
        <v>SI</v>
      </c>
    </row>
    <row r="15730" spans="1:10" x14ac:dyDescent="0.25">
      <c r="A15730" s="4" t="str">
        <f t="shared" si="490"/>
        <v>46255-POX59-sec1</v>
      </c>
      <c r="B15730" s="16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 t="shared" si="491"/>
        <v>2026-08</v>
      </c>
      <c r="J15730" s="7" t="str">
        <f>VLOOKUP(C15730,'[1]T. Apoyo Sistema'!$B$1:$C$89,2,0)</f>
        <v>SI</v>
      </c>
    </row>
    <row r="15731" spans="1:10" x14ac:dyDescent="0.25">
      <c r="A15731" s="4" t="str">
        <f t="shared" si="490"/>
        <v>46255-POX59-sec2</v>
      </c>
      <c r="B15731" s="16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 t="shared" si="491"/>
        <v>2026-08</v>
      </c>
      <c r="J15731" s="7" t="str">
        <f>VLOOKUP(C15731,'[1]T. Apoyo Sistema'!$B$1:$C$89,2,0)</f>
        <v>SI</v>
      </c>
    </row>
    <row r="15732" spans="1:10" x14ac:dyDescent="0.25">
      <c r="A15732" s="4" t="str">
        <f t="shared" si="490"/>
        <v>46255-POX6-bbd1</v>
      </c>
      <c r="B15732" s="16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 t="shared" si="491"/>
        <v>2026-08</v>
      </c>
      <c r="J15732" s="7" t="str">
        <f>VLOOKUP(C15732,'[1]T. Apoyo Sistema'!$B$1:$C$89,2,0)</f>
        <v>SI</v>
      </c>
    </row>
    <row r="15733" spans="1:10" x14ac:dyDescent="0.25">
      <c r="A15733" s="4" t="str">
        <f t="shared" si="490"/>
        <v>46255-POX6-bbd2</v>
      </c>
      <c r="B15733" s="16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 t="shared" si="491"/>
        <v>2026-08</v>
      </c>
      <c r="J15733" s="7" t="str">
        <f>VLOOKUP(C15733,'[1]T. Apoyo Sistema'!$B$1:$C$89,2,0)</f>
        <v>SI</v>
      </c>
    </row>
    <row r="15734" spans="1:10" x14ac:dyDescent="0.25">
      <c r="A15734" s="4" t="str">
        <f t="shared" si="490"/>
        <v>46255-POX6-com1</v>
      </c>
      <c r="B15734" s="16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 t="shared" si="491"/>
        <v>2026-08</v>
      </c>
      <c r="J15734" s="7" t="str">
        <f>VLOOKUP(C15734,'[1]T. Apoyo Sistema'!$B$1:$C$89,2,0)</f>
        <v>SI</v>
      </c>
    </row>
    <row r="15735" spans="1:10" x14ac:dyDescent="0.25">
      <c r="A15735" s="4" t="str">
        <f t="shared" si="490"/>
        <v>46255-POX6-com2</v>
      </c>
      <c r="B15735" s="16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 t="shared" si="491"/>
        <v>2026-08</v>
      </c>
      <c r="J15735" s="7" t="str">
        <f>VLOOKUP(C15735,'[1]T. Apoyo Sistema'!$B$1:$C$89,2,0)</f>
        <v>SI</v>
      </c>
    </row>
    <row r="15736" spans="1:10" x14ac:dyDescent="0.25">
      <c r="A15736" s="4" t="str">
        <f t="shared" si="490"/>
        <v>46255-POX6-com3</v>
      </c>
      <c r="B15736" s="16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 t="shared" si="491"/>
        <v>2026-08</v>
      </c>
      <c r="J15736" s="7" t="str">
        <f>VLOOKUP(C15736,'[1]T. Apoyo Sistema'!$B$1:$C$89,2,0)</f>
        <v>SI</v>
      </c>
    </row>
    <row r="15737" spans="1:10" x14ac:dyDescent="0.25">
      <c r="A15737" s="4" t="str">
        <f t="shared" si="490"/>
        <v>46255-POX6-com4</v>
      </c>
      <c r="B15737" s="16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 t="shared" si="491"/>
        <v>2026-08</v>
      </c>
      <c r="J15737" s="7" t="str">
        <f>VLOOKUP(C15737,'[1]T. Apoyo Sistema'!$B$1:$C$89,2,0)</f>
        <v>SI</v>
      </c>
    </row>
    <row r="15738" spans="1:10" x14ac:dyDescent="0.25">
      <c r="A15738" s="4" t="str">
        <f t="shared" si="490"/>
        <v>46255-POX6-gen1</v>
      </c>
      <c r="B15738" s="16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 t="shared" si="491"/>
        <v>2026-08</v>
      </c>
      <c r="J15738" s="7" t="str">
        <f>VLOOKUP(C15738,'[1]T. Apoyo Sistema'!$B$1:$C$89,2,0)</f>
        <v>SI</v>
      </c>
    </row>
    <row r="15739" spans="1:10" x14ac:dyDescent="0.25">
      <c r="A15739" s="4" t="str">
        <f t="shared" si="490"/>
        <v>46255-POX6-gen2</v>
      </c>
      <c r="B15739" s="16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 t="shared" si="491"/>
        <v>2026-08</v>
      </c>
      <c r="J15739" s="7" t="str">
        <f>VLOOKUP(C15739,'[1]T. Apoyo Sistema'!$B$1:$C$89,2,0)</f>
        <v>SI</v>
      </c>
    </row>
    <row r="15740" spans="1:10" x14ac:dyDescent="0.25">
      <c r="A15740" s="4" t="str">
        <f t="shared" si="490"/>
        <v>46255-POX6-psa1</v>
      </c>
      <c r="B15740" s="16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 t="shared" si="491"/>
        <v>2026-08</v>
      </c>
      <c r="J15740" s="7" t="str">
        <f>VLOOKUP(C15740,'[1]T. Apoyo Sistema'!$B$1:$C$89,2,0)</f>
        <v>SI</v>
      </c>
    </row>
    <row r="15741" spans="1:10" x14ac:dyDescent="0.25">
      <c r="A15741" s="4" t="str">
        <f t="shared" si="490"/>
        <v>46255-POX6-psa2</v>
      </c>
      <c r="B15741" s="16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 t="shared" si="491"/>
        <v>2026-08</v>
      </c>
      <c r="J15741" s="7" t="str">
        <f>VLOOKUP(C15741,'[1]T. Apoyo Sistema'!$B$1:$C$89,2,0)</f>
        <v>SI</v>
      </c>
    </row>
    <row r="15742" spans="1:10" x14ac:dyDescent="0.25">
      <c r="A15742" s="4" t="str">
        <f t="shared" si="490"/>
        <v>46255-POX6-psa3</v>
      </c>
      <c r="B15742" s="16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 t="shared" si="491"/>
        <v>2026-08</v>
      </c>
      <c r="J15742" s="7" t="str">
        <f>VLOOKUP(C15742,'[1]T. Apoyo Sistema'!$B$1:$C$89,2,0)</f>
        <v>SI</v>
      </c>
    </row>
    <row r="15743" spans="1:10" x14ac:dyDescent="0.25">
      <c r="A15743" s="4" t="str">
        <f t="shared" si="490"/>
        <v>46255-POX6-psa4</v>
      </c>
      <c r="B15743" s="16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 t="shared" si="491"/>
        <v>2026-08</v>
      </c>
      <c r="J15743" s="7" t="str">
        <f>VLOOKUP(C15743,'[1]T. Apoyo Sistema'!$B$1:$C$89,2,0)</f>
        <v>SI</v>
      </c>
    </row>
    <row r="15744" spans="1:10" x14ac:dyDescent="0.25">
      <c r="A15744" s="4" t="str">
        <f t="shared" si="490"/>
        <v>46255-POX6-sec1</v>
      </c>
      <c r="B15744" s="16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 t="shared" si="491"/>
        <v>2026-08</v>
      </c>
      <c r="J15744" s="7" t="str">
        <f>VLOOKUP(C15744,'[1]T. Apoyo Sistema'!$B$1:$C$89,2,0)</f>
        <v>SI</v>
      </c>
    </row>
    <row r="15745" spans="1:10" x14ac:dyDescent="0.25">
      <c r="A15745" s="4" t="str">
        <f t="shared" si="490"/>
        <v>46255-POX6-sec2</v>
      </c>
      <c r="B15745" s="16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 t="shared" si="491"/>
        <v>2026-08</v>
      </c>
      <c r="J15745" s="7" t="str">
        <f>VLOOKUP(C15745,'[1]T. Apoyo Sistema'!$B$1:$C$89,2,0)</f>
        <v>SI</v>
      </c>
    </row>
    <row r="15746" spans="1:10" x14ac:dyDescent="0.25">
      <c r="A15746" s="4" t="str">
        <f t="shared" ref="A15746:A15809" si="492">CONCATENATE(B15746,"-",C15746,"-",D15746)</f>
        <v>46255-POX60-bbd1</v>
      </c>
      <c r="B15746" s="16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 t="shared" ref="I15746:I15809" si="493">TEXT(B15746,"yyyy-mm")</f>
        <v>2026-08</v>
      </c>
      <c r="J15746" s="7" t="str">
        <f>VLOOKUP(C15746,'[1]T. Apoyo Sistema'!$B$1:$C$89,2,0)</f>
        <v>SI</v>
      </c>
    </row>
    <row r="15747" spans="1:10" x14ac:dyDescent="0.25">
      <c r="A15747" s="4" t="str">
        <f t="shared" si="492"/>
        <v>46255-POX60-bbd2</v>
      </c>
      <c r="B15747" s="16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 t="shared" si="493"/>
        <v>2026-08</v>
      </c>
      <c r="J15747" s="7" t="str">
        <f>VLOOKUP(C15747,'[1]T. Apoyo Sistema'!$B$1:$C$89,2,0)</f>
        <v>SI</v>
      </c>
    </row>
    <row r="15748" spans="1:10" x14ac:dyDescent="0.25">
      <c r="A15748" s="4" t="str">
        <f t="shared" si="492"/>
        <v>46255-POX60-com1</v>
      </c>
      <c r="B15748" s="16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 t="shared" si="493"/>
        <v>2026-08</v>
      </c>
      <c r="J15748" s="7" t="str">
        <f>VLOOKUP(C15748,'[1]T. Apoyo Sistema'!$B$1:$C$89,2,0)</f>
        <v>SI</v>
      </c>
    </row>
    <row r="15749" spans="1:10" x14ac:dyDescent="0.25">
      <c r="A15749" s="4" t="str">
        <f t="shared" si="492"/>
        <v>46255-POX60-com2</v>
      </c>
      <c r="B15749" s="16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 t="shared" si="493"/>
        <v>2026-08</v>
      </c>
      <c r="J15749" s="7" t="str">
        <f>VLOOKUP(C15749,'[1]T. Apoyo Sistema'!$B$1:$C$89,2,0)</f>
        <v>SI</v>
      </c>
    </row>
    <row r="15750" spans="1:10" x14ac:dyDescent="0.25">
      <c r="A15750" s="4" t="str">
        <f t="shared" si="492"/>
        <v>46255-POX60-com3</v>
      </c>
      <c r="B15750" s="16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 t="shared" si="493"/>
        <v>2026-08</v>
      </c>
      <c r="J15750" s="7" t="str">
        <f>VLOOKUP(C15750,'[1]T. Apoyo Sistema'!$B$1:$C$89,2,0)</f>
        <v>SI</v>
      </c>
    </row>
    <row r="15751" spans="1:10" x14ac:dyDescent="0.25">
      <c r="A15751" s="4" t="str">
        <f t="shared" si="492"/>
        <v>46255-POX60-gen1</v>
      </c>
      <c r="B15751" s="16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 t="shared" si="493"/>
        <v>2026-08</v>
      </c>
      <c r="J15751" s="7" t="str">
        <f>VLOOKUP(C15751,'[1]T. Apoyo Sistema'!$B$1:$C$89,2,0)</f>
        <v>SI</v>
      </c>
    </row>
    <row r="15752" spans="1:10" x14ac:dyDescent="0.25">
      <c r="A15752" s="4" t="str">
        <f t="shared" si="492"/>
        <v>46255-POX60-gen2</v>
      </c>
      <c r="B15752" s="16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 t="shared" si="493"/>
        <v>2026-08</v>
      </c>
      <c r="J15752" s="7" t="str">
        <f>VLOOKUP(C15752,'[1]T. Apoyo Sistema'!$B$1:$C$89,2,0)</f>
        <v>SI</v>
      </c>
    </row>
    <row r="15753" spans="1:10" x14ac:dyDescent="0.25">
      <c r="A15753" s="4" t="str">
        <f t="shared" si="492"/>
        <v>46255-POX60-motocom1</v>
      </c>
      <c r="B15753" s="16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 t="shared" si="493"/>
        <v>2026-08</v>
      </c>
      <c r="J15753" s="7" t="str">
        <f>VLOOKUP(C15753,'[1]T. Apoyo Sistema'!$B$1:$C$89,2,0)</f>
        <v>SI</v>
      </c>
    </row>
    <row r="15754" spans="1:10" x14ac:dyDescent="0.25">
      <c r="A15754" s="4" t="str">
        <f t="shared" si="492"/>
        <v>46255-POX60-motocom2</v>
      </c>
      <c r="B15754" s="16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 t="shared" si="493"/>
        <v>2026-08</v>
      </c>
      <c r="J15754" s="7" t="str">
        <f>VLOOKUP(C15754,'[1]T. Apoyo Sistema'!$B$1:$C$89,2,0)</f>
        <v>SI</v>
      </c>
    </row>
    <row r="15755" spans="1:10" x14ac:dyDescent="0.25">
      <c r="A15755" s="4" t="str">
        <f t="shared" si="492"/>
        <v>46255-POX60-psa1</v>
      </c>
      <c r="B15755" s="16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 t="shared" si="493"/>
        <v>2026-08</v>
      </c>
      <c r="J15755" s="7" t="str">
        <f>VLOOKUP(C15755,'[1]T. Apoyo Sistema'!$B$1:$C$89,2,0)</f>
        <v>SI</v>
      </c>
    </row>
    <row r="15756" spans="1:10" x14ac:dyDescent="0.25">
      <c r="A15756" s="4" t="str">
        <f t="shared" si="492"/>
        <v>46255-POX60-psa2</v>
      </c>
      <c r="B15756" s="16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 t="shared" si="493"/>
        <v>2026-08</v>
      </c>
      <c r="J15756" s="7" t="str">
        <f>VLOOKUP(C15756,'[1]T. Apoyo Sistema'!$B$1:$C$89,2,0)</f>
        <v>SI</v>
      </c>
    </row>
    <row r="15757" spans="1:10" x14ac:dyDescent="0.25">
      <c r="A15757" s="4" t="str">
        <f t="shared" si="492"/>
        <v>46255-POX60-psa3</v>
      </c>
      <c r="B15757" s="16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 t="shared" si="493"/>
        <v>2026-08</v>
      </c>
      <c r="J15757" s="7" t="str">
        <f>VLOOKUP(C15757,'[1]T. Apoyo Sistema'!$B$1:$C$89,2,0)</f>
        <v>SI</v>
      </c>
    </row>
    <row r="15758" spans="1:10" x14ac:dyDescent="0.25">
      <c r="A15758" s="4" t="str">
        <f t="shared" si="492"/>
        <v>46255-POX60-psa4</v>
      </c>
      <c r="B15758" s="16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 t="shared" si="493"/>
        <v>2026-08</v>
      </c>
      <c r="J15758" s="7" t="str">
        <f>VLOOKUP(C15758,'[1]T. Apoyo Sistema'!$B$1:$C$89,2,0)</f>
        <v>SI</v>
      </c>
    </row>
    <row r="15759" spans="1:10" x14ac:dyDescent="0.25">
      <c r="A15759" s="4" t="str">
        <f t="shared" si="492"/>
        <v>46255-POX60-psa5</v>
      </c>
      <c r="B15759" s="16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 t="shared" si="493"/>
        <v>2026-08</v>
      </c>
      <c r="J15759" s="7" t="str">
        <f>VLOOKUP(C15759,'[1]T. Apoyo Sistema'!$B$1:$C$89,2,0)</f>
        <v>SI</v>
      </c>
    </row>
    <row r="15760" spans="1:10" x14ac:dyDescent="0.25">
      <c r="A15760" s="4" t="str">
        <f t="shared" si="492"/>
        <v>46255-POX60-psa6</v>
      </c>
      <c r="B15760" s="16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 t="shared" si="493"/>
        <v>2026-08</v>
      </c>
      <c r="J15760" s="7" t="str">
        <f>VLOOKUP(C15760,'[1]T. Apoyo Sistema'!$B$1:$C$89,2,0)</f>
        <v>SI</v>
      </c>
    </row>
    <row r="15761" spans="1:10" x14ac:dyDescent="0.25">
      <c r="A15761" s="4" t="str">
        <f t="shared" si="492"/>
        <v>46255-POX60-sec1</v>
      </c>
      <c r="B15761" s="16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 t="shared" si="493"/>
        <v>2026-08</v>
      </c>
      <c r="J15761" s="7" t="str">
        <f>VLOOKUP(C15761,'[1]T. Apoyo Sistema'!$B$1:$C$89,2,0)</f>
        <v>SI</v>
      </c>
    </row>
    <row r="15762" spans="1:10" x14ac:dyDescent="0.25">
      <c r="A15762" s="4" t="str">
        <f t="shared" si="492"/>
        <v>46255-POX60-sec2</v>
      </c>
      <c r="B15762" s="16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 t="shared" si="493"/>
        <v>2026-08</v>
      </c>
      <c r="J15762" s="7" t="str">
        <f>VLOOKUP(C15762,'[1]T. Apoyo Sistema'!$B$1:$C$89,2,0)</f>
        <v>SI</v>
      </c>
    </row>
    <row r="15763" spans="1:10" x14ac:dyDescent="0.25">
      <c r="A15763" s="4" t="str">
        <f t="shared" si="492"/>
        <v>46255-POX61-bbd1</v>
      </c>
      <c r="B15763" s="16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 t="shared" si="493"/>
        <v>2026-08</v>
      </c>
      <c r="J15763" s="7" t="str">
        <f>VLOOKUP(C15763,'[1]T. Apoyo Sistema'!$B$1:$C$89,2,0)</f>
        <v>SI</v>
      </c>
    </row>
    <row r="15764" spans="1:10" x14ac:dyDescent="0.25">
      <c r="A15764" s="4" t="str">
        <f t="shared" si="492"/>
        <v>46255-POX61-bbd2</v>
      </c>
      <c r="B15764" s="16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 t="shared" si="493"/>
        <v>2026-08</v>
      </c>
      <c r="J15764" s="7" t="str">
        <f>VLOOKUP(C15764,'[1]T. Apoyo Sistema'!$B$1:$C$89,2,0)</f>
        <v>SI</v>
      </c>
    </row>
    <row r="15765" spans="1:10" x14ac:dyDescent="0.25">
      <c r="A15765" s="4" t="str">
        <f t="shared" si="492"/>
        <v>46255-POX61-com1</v>
      </c>
      <c r="B15765" s="16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 t="shared" si="493"/>
        <v>2026-08</v>
      </c>
      <c r="J15765" s="7" t="str">
        <f>VLOOKUP(C15765,'[1]T. Apoyo Sistema'!$B$1:$C$89,2,0)</f>
        <v>SI</v>
      </c>
    </row>
    <row r="15766" spans="1:10" x14ac:dyDescent="0.25">
      <c r="A15766" s="4" t="str">
        <f t="shared" si="492"/>
        <v>46255-POX61-com2</v>
      </c>
      <c r="B15766" s="16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 t="shared" si="493"/>
        <v>2026-08</v>
      </c>
      <c r="J15766" s="7" t="str">
        <f>VLOOKUP(C15766,'[1]T. Apoyo Sistema'!$B$1:$C$89,2,0)</f>
        <v>SI</v>
      </c>
    </row>
    <row r="15767" spans="1:10" x14ac:dyDescent="0.25">
      <c r="A15767" s="4" t="str">
        <f t="shared" si="492"/>
        <v>46255-POX61-com3</v>
      </c>
      <c r="B15767" s="16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 t="shared" si="493"/>
        <v>2026-08</v>
      </c>
      <c r="J15767" s="7" t="str">
        <f>VLOOKUP(C15767,'[1]T. Apoyo Sistema'!$B$1:$C$89,2,0)</f>
        <v>SI</v>
      </c>
    </row>
    <row r="15768" spans="1:10" x14ac:dyDescent="0.25">
      <c r="A15768" s="4" t="str">
        <f t="shared" si="492"/>
        <v>46255-POX61-gen1</v>
      </c>
      <c r="B15768" s="16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 t="shared" si="493"/>
        <v>2026-08</v>
      </c>
      <c r="J15768" s="7" t="str">
        <f>VLOOKUP(C15768,'[1]T. Apoyo Sistema'!$B$1:$C$89,2,0)</f>
        <v>SI</v>
      </c>
    </row>
    <row r="15769" spans="1:10" x14ac:dyDescent="0.25">
      <c r="A15769" s="4" t="str">
        <f t="shared" si="492"/>
        <v>46255-POX61-gen2</v>
      </c>
      <c r="B15769" s="16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 t="shared" si="493"/>
        <v>2026-08</v>
      </c>
      <c r="J15769" s="7" t="str">
        <f>VLOOKUP(C15769,'[1]T. Apoyo Sistema'!$B$1:$C$89,2,0)</f>
        <v>SI</v>
      </c>
    </row>
    <row r="15770" spans="1:10" x14ac:dyDescent="0.25">
      <c r="A15770" s="4" t="str">
        <f t="shared" si="492"/>
        <v>46255-POX61-motocom1</v>
      </c>
      <c r="B15770" s="16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 t="shared" si="493"/>
        <v>2026-08</v>
      </c>
      <c r="J15770" s="7" t="str">
        <f>VLOOKUP(C15770,'[1]T. Apoyo Sistema'!$B$1:$C$89,2,0)</f>
        <v>SI</v>
      </c>
    </row>
    <row r="15771" spans="1:10" x14ac:dyDescent="0.25">
      <c r="A15771" s="4" t="str">
        <f t="shared" si="492"/>
        <v>46255-POX61-motocom2</v>
      </c>
      <c r="B15771" s="16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 t="shared" si="493"/>
        <v>2026-08</v>
      </c>
      <c r="J15771" s="7" t="str">
        <f>VLOOKUP(C15771,'[1]T. Apoyo Sistema'!$B$1:$C$89,2,0)</f>
        <v>SI</v>
      </c>
    </row>
    <row r="15772" spans="1:10" x14ac:dyDescent="0.25">
      <c r="A15772" s="4" t="str">
        <f t="shared" si="492"/>
        <v>46255-POX61-psa1</v>
      </c>
      <c r="B15772" s="16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 t="shared" si="493"/>
        <v>2026-08</v>
      </c>
      <c r="J15772" s="7" t="str">
        <f>VLOOKUP(C15772,'[1]T. Apoyo Sistema'!$B$1:$C$89,2,0)</f>
        <v>SI</v>
      </c>
    </row>
    <row r="15773" spans="1:10" x14ac:dyDescent="0.25">
      <c r="A15773" s="4" t="str">
        <f t="shared" si="492"/>
        <v>46255-POX61-psa2</v>
      </c>
      <c r="B15773" s="16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 t="shared" si="493"/>
        <v>2026-08</v>
      </c>
      <c r="J15773" s="7" t="str">
        <f>VLOOKUP(C15773,'[1]T. Apoyo Sistema'!$B$1:$C$89,2,0)</f>
        <v>SI</v>
      </c>
    </row>
    <row r="15774" spans="1:10" x14ac:dyDescent="0.25">
      <c r="A15774" s="4" t="str">
        <f t="shared" si="492"/>
        <v>46255-POX61-psa3</v>
      </c>
      <c r="B15774" s="16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 t="shared" si="493"/>
        <v>2026-08</v>
      </c>
      <c r="J15774" s="7" t="str">
        <f>VLOOKUP(C15774,'[1]T. Apoyo Sistema'!$B$1:$C$89,2,0)</f>
        <v>SI</v>
      </c>
    </row>
    <row r="15775" spans="1:10" x14ac:dyDescent="0.25">
      <c r="A15775" s="4" t="str">
        <f t="shared" si="492"/>
        <v>46255-POX61-psa4</v>
      </c>
      <c r="B15775" s="16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 t="shared" si="493"/>
        <v>2026-08</v>
      </c>
      <c r="J15775" s="7" t="str">
        <f>VLOOKUP(C15775,'[1]T. Apoyo Sistema'!$B$1:$C$89,2,0)</f>
        <v>SI</v>
      </c>
    </row>
    <row r="15776" spans="1:10" x14ac:dyDescent="0.25">
      <c r="A15776" s="4" t="str">
        <f t="shared" si="492"/>
        <v>46255-POX61-psa5</v>
      </c>
      <c r="B15776" s="16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 t="shared" si="493"/>
        <v>2026-08</v>
      </c>
      <c r="J15776" s="7" t="str">
        <f>VLOOKUP(C15776,'[1]T. Apoyo Sistema'!$B$1:$C$89,2,0)</f>
        <v>SI</v>
      </c>
    </row>
    <row r="15777" spans="1:10" x14ac:dyDescent="0.25">
      <c r="A15777" s="4" t="str">
        <f t="shared" si="492"/>
        <v>46255-POX61-psa6</v>
      </c>
      <c r="B15777" s="16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 t="shared" si="493"/>
        <v>2026-08</v>
      </c>
      <c r="J15777" s="7" t="str">
        <f>VLOOKUP(C15777,'[1]T. Apoyo Sistema'!$B$1:$C$89,2,0)</f>
        <v>SI</v>
      </c>
    </row>
    <row r="15778" spans="1:10" x14ac:dyDescent="0.25">
      <c r="A15778" s="4" t="str">
        <f t="shared" si="492"/>
        <v>46255-POX61-sec1</v>
      </c>
      <c r="B15778" s="16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 t="shared" si="493"/>
        <v>2026-08</v>
      </c>
      <c r="J15778" s="7" t="str">
        <f>VLOOKUP(C15778,'[1]T. Apoyo Sistema'!$B$1:$C$89,2,0)</f>
        <v>SI</v>
      </c>
    </row>
    <row r="15779" spans="1:10" x14ac:dyDescent="0.25">
      <c r="A15779" s="4" t="str">
        <f t="shared" si="492"/>
        <v>46255-POX61-sec2</v>
      </c>
      <c r="B15779" s="16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 t="shared" si="493"/>
        <v>2026-08</v>
      </c>
      <c r="J15779" s="7" t="str">
        <f>VLOOKUP(C15779,'[1]T. Apoyo Sistema'!$B$1:$C$89,2,0)</f>
        <v>SI</v>
      </c>
    </row>
    <row r="15780" spans="1:10" x14ac:dyDescent="0.25">
      <c r="A15780" s="4" t="str">
        <f t="shared" si="492"/>
        <v>46255-POX62-bbd1</v>
      </c>
      <c r="B15780" s="16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 t="shared" si="493"/>
        <v>2026-08</v>
      </c>
      <c r="J15780" s="7" t="str">
        <f>VLOOKUP(C15780,'[1]T. Apoyo Sistema'!$B$1:$C$89,2,0)</f>
        <v>SI</v>
      </c>
    </row>
    <row r="15781" spans="1:10" x14ac:dyDescent="0.25">
      <c r="A15781" s="4" t="str">
        <f t="shared" si="492"/>
        <v>46255-POX62-bbd2</v>
      </c>
      <c r="B15781" s="16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 t="shared" si="493"/>
        <v>2026-08</v>
      </c>
      <c r="J15781" s="7" t="str">
        <f>VLOOKUP(C15781,'[1]T. Apoyo Sistema'!$B$1:$C$89,2,0)</f>
        <v>SI</v>
      </c>
    </row>
    <row r="15782" spans="1:10" x14ac:dyDescent="0.25">
      <c r="A15782" s="4" t="str">
        <f t="shared" si="492"/>
        <v>46255-POX62-com1</v>
      </c>
      <c r="B15782" s="16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 t="shared" si="493"/>
        <v>2026-08</v>
      </c>
      <c r="J15782" s="7" t="str">
        <f>VLOOKUP(C15782,'[1]T. Apoyo Sistema'!$B$1:$C$89,2,0)</f>
        <v>SI</v>
      </c>
    </row>
    <row r="15783" spans="1:10" x14ac:dyDescent="0.25">
      <c r="A15783" s="4" t="str">
        <f t="shared" si="492"/>
        <v>46255-POX62-com2</v>
      </c>
      <c r="B15783" s="16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 t="shared" si="493"/>
        <v>2026-08</v>
      </c>
      <c r="J15783" s="7" t="str">
        <f>VLOOKUP(C15783,'[1]T. Apoyo Sistema'!$B$1:$C$89,2,0)</f>
        <v>SI</v>
      </c>
    </row>
    <row r="15784" spans="1:10" x14ac:dyDescent="0.25">
      <c r="A15784" s="4" t="str">
        <f t="shared" si="492"/>
        <v>46255-POX62-com3</v>
      </c>
      <c r="B15784" s="16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 t="shared" si="493"/>
        <v>2026-08</v>
      </c>
      <c r="J15784" s="7" t="str">
        <f>VLOOKUP(C15784,'[1]T. Apoyo Sistema'!$B$1:$C$89,2,0)</f>
        <v>SI</v>
      </c>
    </row>
    <row r="15785" spans="1:10" x14ac:dyDescent="0.25">
      <c r="A15785" s="4" t="str">
        <f t="shared" si="492"/>
        <v>46255-POX62-com4</v>
      </c>
      <c r="B15785" s="16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 t="shared" si="493"/>
        <v>2026-08</v>
      </c>
      <c r="J15785" s="7" t="str">
        <f>VLOOKUP(C15785,'[1]T. Apoyo Sistema'!$B$1:$C$89,2,0)</f>
        <v>SI</v>
      </c>
    </row>
    <row r="15786" spans="1:10" x14ac:dyDescent="0.25">
      <c r="A15786" s="4" t="str">
        <f t="shared" si="492"/>
        <v>46255-POX62-gen1</v>
      </c>
      <c r="B15786" s="16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 t="shared" si="493"/>
        <v>2026-08</v>
      </c>
      <c r="J15786" s="7" t="str">
        <f>VLOOKUP(C15786,'[1]T. Apoyo Sistema'!$B$1:$C$89,2,0)</f>
        <v>SI</v>
      </c>
    </row>
    <row r="15787" spans="1:10" x14ac:dyDescent="0.25">
      <c r="A15787" s="4" t="str">
        <f t="shared" si="492"/>
        <v>46255-POX62-gen2</v>
      </c>
      <c r="B15787" s="16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 t="shared" si="493"/>
        <v>2026-08</v>
      </c>
      <c r="J15787" s="7" t="str">
        <f>VLOOKUP(C15787,'[1]T. Apoyo Sistema'!$B$1:$C$89,2,0)</f>
        <v>SI</v>
      </c>
    </row>
    <row r="15788" spans="1:10" x14ac:dyDescent="0.25">
      <c r="A15788" s="4" t="str">
        <f t="shared" si="492"/>
        <v>46255-POX62-psa1</v>
      </c>
      <c r="B15788" s="16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 t="shared" si="493"/>
        <v>2026-08</v>
      </c>
      <c r="J15788" s="7" t="str">
        <f>VLOOKUP(C15788,'[1]T. Apoyo Sistema'!$B$1:$C$89,2,0)</f>
        <v>SI</v>
      </c>
    </row>
    <row r="15789" spans="1:10" x14ac:dyDescent="0.25">
      <c r="A15789" s="4" t="str">
        <f t="shared" si="492"/>
        <v>46255-POX62-psa2</v>
      </c>
      <c r="B15789" s="16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 t="shared" si="493"/>
        <v>2026-08</v>
      </c>
      <c r="J15789" s="7" t="str">
        <f>VLOOKUP(C15789,'[1]T. Apoyo Sistema'!$B$1:$C$89,2,0)</f>
        <v>SI</v>
      </c>
    </row>
    <row r="15790" spans="1:10" x14ac:dyDescent="0.25">
      <c r="A15790" s="4" t="str">
        <f t="shared" si="492"/>
        <v>46255-POX62-psa3</v>
      </c>
      <c r="B15790" s="16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 t="shared" si="493"/>
        <v>2026-08</v>
      </c>
      <c r="J15790" s="7" t="str">
        <f>VLOOKUP(C15790,'[1]T. Apoyo Sistema'!$B$1:$C$89,2,0)</f>
        <v>SI</v>
      </c>
    </row>
    <row r="15791" spans="1:10" x14ac:dyDescent="0.25">
      <c r="A15791" s="4" t="str">
        <f t="shared" si="492"/>
        <v>46255-POX62-psa4</v>
      </c>
      <c r="B15791" s="16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 t="shared" si="493"/>
        <v>2026-08</v>
      </c>
      <c r="J15791" s="7" t="str">
        <f>VLOOKUP(C15791,'[1]T. Apoyo Sistema'!$B$1:$C$89,2,0)</f>
        <v>SI</v>
      </c>
    </row>
    <row r="15792" spans="1:10" x14ac:dyDescent="0.25">
      <c r="A15792" s="4" t="str">
        <f t="shared" si="492"/>
        <v>46255-POX62-sec1</v>
      </c>
      <c r="B15792" s="16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 t="shared" si="493"/>
        <v>2026-08</v>
      </c>
      <c r="J15792" s="7" t="str">
        <f>VLOOKUP(C15792,'[1]T. Apoyo Sistema'!$B$1:$C$89,2,0)</f>
        <v>SI</v>
      </c>
    </row>
    <row r="15793" spans="1:10" x14ac:dyDescent="0.25">
      <c r="A15793" s="4" t="str">
        <f t="shared" si="492"/>
        <v>46255-POX62-sec2</v>
      </c>
      <c r="B15793" s="16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 t="shared" si="493"/>
        <v>2026-08</v>
      </c>
      <c r="J15793" s="7" t="str">
        <f>VLOOKUP(C15793,'[1]T. Apoyo Sistema'!$B$1:$C$89,2,0)</f>
        <v>SI</v>
      </c>
    </row>
    <row r="15794" spans="1:10" x14ac:dyDescent="0.25">
      <c r="A15794" s="4" t="str">
        <f t="shared" si="492"/>
        <v>46255-POX63-bbd1</v>
      </c>
      <c r="B15794" s="16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 t="shared" si="493"/>
        <v>2026-08</v>
      </c>
      <c r="J15794" s="7" t="str">
        <f>VLOOKUP(C15794,'[1]T. Apoyo Sistema'!$B$1:$C$89,2,0)</f>
        <v>SI</v>
      </c>
    </row>
    <row r="15795" spans="1:10" x14ac:dyDescent="0.25">
      <c r="A15795" s="4" t="str">
        <f t="shared" si="492"/>
        <v>46255-POX63-bbd2</v>
      </c>
      <c r="B15795" s="16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 t="shared" si="493"/>
        <v>2026-08</v>
      </c>
      <c r="J15795" s="7" t="str">
        <f>VLOOKUP(C15795,'[1]T. Apoyo Sistema'!$B$1:$C$89,2,0)</f>
        <v>SI</v>
      </c>
    </row>
    <row r="15796" spans="1:10" x14ac:dyDescent="0.25">
      <c r="A15796" s="4" t="str">
        <f t="shared" si="492"/>
        <v>46255-POX63-com1</v>
      </c>
      <c r="B15796" s="16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 t="shared" si="493"/>
        <v>2026-08</v>
      </c>
      <c r="J15796" s="7" t="str">
        <f>VLOOKUP(C15796,'[1]T. Apoyo Sistema'!$B$1:$C$89,2,0)</f>
        <v>SI</v>
      </c>
    </row>
    <row r="15797" spans="1:10" x14ac:dyDescent="0.25">
      <c r="A15797" s="4" t="str">
        <f t="shared" si="492"/>
        <v>46255-POX63-com2</v>
      </c>
      <c r="B15797" s="16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 t="shared" si="493"/>
        <v>2026-08</v>
      </c>
      <c r="J15797" s="7" t="str">
        <f>VLOOKUP(C15797,'[1]T. Apoyo Sistema'!$B$1:$C$89,2,0)</f>
        <v>SI</v>
      </c>
    </row>
    <row r="15798" spans="1:10" x14ac:dyDescent="0.25">
      <c r="A15798" s="4" t="str">
        <f t="shared" si="492"/>
        <v>46255-POX63-com3</v>
      </c>
      <c r="B15798" s="16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 t="shared" si="493"/>
        <v>2026-08</v>
      </c>
      <c r="J15798" s="7" t="str">
        <f>VLOOKUP(C15798,'[1]T. Apoyo Sistema'!$B$1:$C$89,2,0)</f>
        <v>SI</v>
      </c>
    </row>
    <row r="15799" spans="1:10" x14ac:dyDescent="0.25">
      <c r="A15799" s="4" t="str">
        <f t="shared" si="492"/>
        <v>46255-POX63-gen1</v>
      </c>
      <c r="B15799" s="16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 t="shared" si="493"/>
        <v>2026-08</v>
      </c>
      <c r="J15799" s="7" t="str">
        <f>VLOOKUP(C15799,'[1]T. Apoyo Sistema'!$B$1:$C$89,2,0)</f>
        <v>SI</v>
      </c>
    </row>
    <row r="15800" spans="1:10" x14ac:dyDescent="0.25">
      <c r="A15800" s="4" t="str">
        <f t="shared" si="492"/>
        <v>46255-POX63-gen2</v>
      </c>
      <c r="B15800" s="16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 t="shared" si="493"/>
        <v>2026-08</v>
      </c>
      <c r="J15800" s="7" t="str">
        <f>VLOOKUP(C15800,'[1]T. Apoyo Sistema'!$B$1:$C$89,2,0)</f>
        <v>SI</v>
      </c>
    </row>
    <row r="15801" spans="1:10" x14ac:dyDescent="0.25">
      <c r="A15801" s="4" t="str">
        <f t="shared" si="492"/>
        <v>46255-POX63-motocom1</v>
      </c>
      <c r="B15801" s="16">
        <v>46255</v>
      </c>
      <c r="C15801" s="10" t="s">
        <v>11</v>
      </c>
      <c r="D15801" s="10" t="s">
        <v>104</v>
      </c>
      <c r="E15801" s="10">
        <v>0</v>
      </c>
      <c r="F15801" s="6">
        <v>0</v>
      </c>
      <c r="G15801" s="6">
        <v>0</v>
      </c>
      <c r="H15801" s="6">
        <v>0</v>
      </c>
      <c r="I15801" s="4" t="str">
        <f t="shared" si="493"/>
        <v>2026-08</v>
      </c>
      <c r="J15801" s="7" t="str">
        <f>VLOOKUP(C15801,'[1]T. Apoyo Sistema'!$B$1:$C$89,2,0)</f>
        <v>SI</v>
      </c>
    </row>
    <row r="15802" spans="1:10" x14ac:dyDescent="0.25">
      <c r="A15802" s="4" t="str">
        <f t="shared" si="492"/>
        <v>46255-POX63-motocom2</v>
      </c>
      <c r="B15802" s="16">
        <v>46255</v>
      </c>
      <c r="C15802" s="10" t="s">
        <v>11</v>
      </c>
      <c r="D15802" s="10" t="s">
        <v>105</v>
      </c>
      <c r="E15802" s="10">
        <v>0</v>
      </c>
      <c r="F15802" s="6">
        <v>0</v>
      </c>
      <c r="G15802" s="6">
        <v>0</v>
      </c>
      <c r="H15802" s="6">
        <v>0</v>
      </c>
      <c r="I15802" s="4" t="str">
        <f t="shared" si="493"/>
        <v>2026-08</v>
      </c>
      <c r="J15802" s="7" t="str">
        <f>VLOOKUP(C15802,'[1]T. Apoyo Sistema'!$B$1:$C$89,2,0)</f>
        <v>SI</v>
      </c>
    </row>
    <row r="15803" spans="1:10" x14ac:dyDescent="0.25">
      <c r="A15803" s="4" t="str">
        <f t="shared" si="492"/>
        <v>46255-POX63-psa1</v>
      </c>
      <c r="B15803" s="16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 t="shared" si="493"/>
        <v>2026-08</v>
      </c>
      <c r="J15803" s="7" t="str">
        <f>VLOOKUP(C15803,'[1]T. Apoyo Sistema'!$B$1:$C$89,2,0)</f>
        <v>SI</v>
      </c>
    </row>
    <row r="15804" spans="1:10" x14ac:dyDescent="0.25">
      <c r="A15804" s="4" t="str">
        <f t="shared" si="492"/>
        <v>46255-POX63-psa2</v>
      </c>
      <c r="B15804" s="16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 t="shared" si="493"/>
        <v>2026-08</v>
      </c>
      <c r="J15804" s="7" t="str">
        <f>VLOOKUP(C15804,'[1]T. Apoyo Sistema'!$B$1:$C$89,2,0)</f>
        <v>SI</v>
      </c>
    </row>
    <row r="15805" spans="1:10" x14ac:dyDescent="0.25">
      <c r="A15805" s="4" t="str">
        <f t="shared" si="492"/>
        <v>46255-POX63-psa3</v>
      </c>
      <c r="B15805" s="16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 t="shared" si="493"/>
        <v>2026-08</v>
      </c>
      <c r="J15805" s="7" t="str">
        <f>VLOOKUP(C15805,'[1]T. Apoyo Sistema'!$B$1:$C$89,2,0)</f>
        <v>SI</v>
      </c>
    </row>
    <row r="15806" spans="1:10" x14ac:dyDescent="0.25">
      <c r="A15806" s="4" t="str">
        <f t="shared" si="492"/>
        <v>46255-POX63-psa4</v>
      </c>
      <c r="B15806" s="16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 t="shared" si="493"/>
        <v>2026-08</v>
      </c>
      <c r="J15806" s="7" t="str">
        <f>VLOOKUP(C15806,'[1]T. Apoyo Sistema'!$B$1:$C$89,2,0)</f>
        <v>SI</v>
      </c>
    </row>
    <row r="15807" spans="1:10" x14ac:dyDescent="0.25">
      <c r="A15807" s="4" t="str">
        <f t="shared" si="492"/>
        <v>46255-POX63-psa5</v>
      </c>
      <c r="B15807" s="16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 t="shared" si="493"/>
        <v>2026-08</v>
      </c>
      <c r="J15807" s="7" t="str">
        <f>VLOOKUP(C15807,'[1]T. Apoyo Sistema'!$B$1:$C$89,2,0)</f>
        <v>SI</v>
      </c>
    </row>
    <row r="15808" spans="1:10" x14ac:dyDescent="0.25">
      <c r="A15808" s="4" t="str">
        <f t="shared" si="492"/>
        <v>46255-POX63-psa6</v>
      </c>
      <c r="B15808" s="16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 t="shared" si="493"/>
        <v>2026-08</v>
      </c>
      <c r="J15808" s="7" t="str">
        <f>VLOOKUP(C15808,'[1]T. Apoyo Sistema'!$B$1:$C$89,2,0)</f>
        <v>SI</v>
      </c>
    </row>
    <row r="15809" spans="1:10" x14ac:dyDescent="0.25">
      <c r="A15809" s="4" t="str">
        <f t="shared" si="492"/>
        <v>46255-POX63-sec1</v>
      </c>
      <c r="B15809" s="16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 t="shared" si="493"/>
        <v>2026-08</v>
      </c>
      <c r="J15809" s="7" t="str">
        <f>VLOOKUP(C15809,'[1]T. Apoyo Sistema'!$B$1:$C$89,2,0)</f>
        <v>SI</v>
      </c>
    </row>
    <row r="15810" spans="1:10" x14ac:dyDescent="0.25">
      <c r="A15810" s="4" t="str">
        <f t="shared" ref="A15810:A15873" si="494">CONCATENATE(B15810,"-",C15810,"-",D15810)</f>
        <v>46255-POX63-sec2</v>
      </c>
      <c r="B15810" s="16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 t="shared" ref="I15810:I15873" si="495">TEXT(B15810,"yyyy-mm")</f>
        <v>2026-08</v>
      </c>
      <c r="J15810" s="7" t="str">
        <f>VLOOKUP(C15810,'[1]T. Apoyo Sistema'!$B$1:$C$89,2,0)</f>
        <v>SI</v>
      </c>
    </row>
    <row r="15811" spans="1:10" x14ac:dyDescent="0.25">
      <c r="A15811" s="4" t="str">
        <f t="shared" si="494"/>
        <v>46255-POX64-bbd1</v>
      </c>
      <c r="B15811" s="16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 t="shared" si="495"/>
        <v>2026-08</v>
      </c>
      <c r="J15811" s="7" t="str">
        <f>VLOOKUP(C15811,'[1]T. Apoyo Sistema'!$B$1:$C$89,2,0)</f>
        <v>SI</v>
      </c>
    </row>
    <row r="15812" spans="1:10" x14ac:dyDescent="0.25">
      <c r="A15812" s="4" t="str">
        <f t="shared" si="494"/>
        <v>46255-POX64-bbd2</v>
      </c>
      <c r="B15812" s="16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 t="shared" si="495"/>
        <v>2026-08</v>
      </c>
      <c r="J15812" s="7" t="str">
        <f>VLOOKUP(C15812,'[1]T. Apoyo Sistema'!$B$1:$C$89,2,0)</f>
        <v>SI</v>
      </c>
    </row>
    <row r="15813" spans="1:10" x14ac:dyDescent="0.25">
      <c r="A15813" s="4" t="str">
        <f t="shared" si="494"/>
        <v>46255-POX64-com1</v>
      </c>
      <c r="B15813" s="16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 t="shared" si="495"/>
        <v>2026-08</v>
      </c>
      <c r="J15813" s="7" t="str">
        <f>VLOOKUP(C15813,'[1]T. Apoyo Sistema'!$B$1:$C$89,2,0)</f>
        <v>SI</v>
      </c>
    </row>
    <row r="15814" spans="1:10" x14ac:dyDescent="0.25">
      <c r="A15814" s="4" t="str">
        <f t="shared" si="494"/>
        <v>46255-POX64-com2</v>
      </c>
      <c r="B15814" s="16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 t="shared" si="495"/>
        <v>2026-08</v>
      </c>
      <c r="J15814" s="7" t="str">
        <f>VLOOKUP(C15814,'[1]T. Apoyo Sistema'!$B$1:$C$89,2,0)</f>
        <v>SI</v>
      </c>
    </row>
    <row r="15815" spans="1:10" x14ac:dyDescent="0.25">
      <c r="A15815" s="4" t="str">
        <f t="shared" si="494"/>
        <v>46255-POX64-com3</v>
      </c>
      <c r="B15815" s="16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 t="shared" si="495"/>
        <v>2026-08</v>
      </c>
      <c r="J15815" s="7" t="str">
        <f>VLOOKUP(C15815,'[1]T. Apoyo Sistema'!$B$1:$C$89,2,0)</f>
        <v>SI</v>
      </c>
    </row>
    <row r="15816" spans="1:10" x14ac:dyDescent="0.25">
      <c r="A15816" s="4" t="str">
        <f t="shared" si="494"/>
        <v>46255-POX64-gen1</v>
      </c>
      <c r="B15816" s="16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 t="shared" si="495"/>
        <v>2026-08</v>
      </c>
      <c r="J15816" s="7" t="str">
        <f>VLOOKUP(C15816,'[1]T. Apoyo Sistema'!$B$1:$C$89,2,0)</f>
        <v>SI</v>
      </c>
    </row>
    <row r="15817" spans="1:10" x14ac:dyDescent="0.25">
      <c r="A15817" s="4" t="str">
        <f t="shared" si="494"/>
        <v>46255-POX64-gen2</v>
      </c>
      <c r="B15817" s="16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 t="shared" si="495"/>
        <v>2026-08</v>
      </c>
      <c r="J15817" s="7" t="str">
        <f>VLOOKUP(C15817,'[1]T. Apoyo Sistema'!$B$1:$C$89,2,0)</f>
        <v>SI</v>
      </c>
    </row>
    <row r="15818" spans="1:10" x14ac:dyDescent="0.25">
      <c r="A15818" s="4" t="str">
        <f t="shared" si="494"/>
        <v>46255-POX64-psa1</v>
      </c>
      <c r="B15818" s="16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 t="shared" si="495"/>
        <v>2026-08</v>
      </c>
      <c r="J15818" s="7" t="str">
        <f>VLOOKUP(C15818,'[1]T. Apoyo Sistema'!$B$1:$C$89,2,0)</f>
        <v>SI</v>
      </c>
    </row>
    <row r="15819" spans="1:10" x14ac:dyDescent="0.25">
      <c r="A15819" s="4" t="str">
        <f t="shared" si="494"/>
        <v>46255-POX64-psa2</v>
      </c>
      <c r="B15819" s="16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 t="shared" si="495"/>
        <v>2026-08</v>
      </c>
      <c r="J15819" s="7" t="str">
        <f>VLOOKUP(C15819,'[1]T. Apoyo Sistema'!$B$1:$C$89,2,0)</f>
        <v>SI</v>
      </c>
    </row>
    <row r="15820" spans="1:10" x14ac:dyDescent="0.25">
      <c r="A15820" s="4" t="str">
        <f t="shared" si="494"/>
        <v>46255-POX64-psa3</v>
      </c>
      <c r="B15820" s="16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 t="shared" si="495"/>
        <v>2026-08</v>
      </c>
      <c r="J15820" s="7" t="str">
        <f>VLOOKUP(C15820,'[1]T. Apoyo Sistema'!$B$1:$C$89,2,0)</f>
        <v>SI</v>
      </c>
    </row>
    <row r="15821" spans="1:10" x14ac:dyDescent="0.25">
      <c r="A15821" s="4" t="str">
        <f t="shared" si="494"/>
        <v>46255-POX64-psa4</v>
      </c>
      <c r="B15821" s="16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 t="shared" si="495"/>
        <v>2026-08</v>
      </c>
      <c r="J15821" s="7" t="str">
        <f>VLOOKUP(C15821,'[1]T. Apoyo Sistema'!$B$1:$C$89,2,0)</f>
        <v>SI</v>
      </c>
    </row>
    <row r="15822" spans="1:10" x14ac:dyDescent="0.25">
      <c r="A15822" s="4" t="str">
        <f t="shared" si="494"/>
        <v>46255-POX64-sec1</v>
      </c>
      <c r="B15822" s="16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 t="shared" si="495"/>
        <v>2026-08</v>
      </c>
      <c r="J15822" s="7" t="str">
        <f>VLOOKUP(C15822,'[1]T. Apoyo Sistema'!$B$1:$C$89,2,0)</f>
        <v>SI</v>
      </c>
    </row>
    <row r="15823" spans="1:10" x14ac:dyDescent="0.25">
      <c r="A15823" s="4" t="str">
        <f t="shared" si="494"/>
        <v>46255-POX64-sec2</v>
      </c>
      <c r="B15823" s="16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 t="shared" si="495"/>
        <v>2026-08</v>
      </c>
      <c r="J15823" s="7" t="str">
        <f>VLOOKUP(C15823,'[1]T. Apoyo Sistema'!$B$1:$C$89,2,0)</f>
        <v>SI</v>
      </c>
    </row>
    <row r="15824" spans="1:10" x14ac:dyDescent="0.25">
      <c r="A15824" s="4" t="str">
        <f t="shared" si="494"/>
        <v>46255-POX65-bbd1</v>
      </c>
      <c r="B15824" s="16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 t="shared" si="495"/>
        <v>2026-08</v>
      </c>
      <c r="J15824" s="7" t="str">
        <f>VLOOKUP(C15824,'[1]T. Apoyo Sistema'!$B$1:$C$89,2,0)</f>
        <v>SI</v>
      </c>
    </row>
    <row r="15825" spans="1:10" x14ac:dyDescent="0.25">
      <c r="A15825" s="4" t="str">
        <f t="shared" si="494"/>
        <v>46255-POX65-bbd2</v>
      </c>
      <c r="B15825" s="16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 t="shared" si="495"/>
        <v>2026-08</v>
      </c>
      <c r="J15825" s="7" t="str">
        <f>VLOOKUP(C15825,'[1]T. Apoyo Sistema'!$B$1:$C$89,2,0)</f>
        <v>SI</v>
      </c>
    </row>
    <row r="15826" spans="1:10" x14ac:dyDescent="0.25">
      <c r="A15826" s="4" t="str">
        <f t="shared" si="494"/>
        <v>46255-POX65-com1</v>
      </c>
      <c r="B15826" s="16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 t="shared" si="495"/>
        <v>2026-08</v>
      </c>
      <c r="J15826" s="7" t="str">
        <f>VLOOKUP(C15826,'[1]T. Apoyo Sistema'!$B$1:$C$89,2,0)</f>
        <v>SI</v>
      </c>
    </row>
    <row r="15827" spans="1:10" x14ac:dyDescent="0.25">
      <c r="A15827" s="4" t="str">
        <f t="shared" si="494"/>
        <v>46255-POX65-com2</v>
      </c>
      <c r="B15827" s="16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 t="shared" si="495"/>
        <v>2026-08</v>
      </c>
      <c r="J15827" s="7" t="str">
        <f>VLOOKUP(C15827,'[1]T. Apoyo Sistema'!$B$1:$C$89,2,0)</f>
        <v>SI</v>
      </c>
    </row>
    <row r="15828" spans="1:10" x14ac:dyDescent="0.25">
      <c r="A15828" s="4" t="str">
        <f t="shared" si="494"/>
        <v>46255-POX65-com3</v>
      </c>
      <c r="B15828" s="16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 t="shared" si="495"/>
        <v>2026-08</v>
      </c>
      <c r="J15828" s="7" t="str">
        <f>VLOOKUP(C15828,'[1]T. Apoyo Sistema'!$B$1:$C$89,2,0)</f>
        <v>SI</v>
      </c>
    </row>
    <row r="15829" spans="1:10" x14ac:dyDescent="0.25">
      <c r="A15829" s="4" t="str">
        <f t="shared" si="494"/>
        <v>46255-POX65-gen1</v>
      </c>
      <c r="B15829" s="16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 t="shared" si="495"/>
        <v>2026-08</v>
      </c>
      <c r="J15829" s="7" t="str">
        <f>VLOOKUP(C15829,'[1]T. Apoyo Sistema'!$B$1:$C$89,2,0)</f>
        <v>SI</v>
      </c>
    </row>
    <row r="15830" spans="1:10" x14ac:dyDescent="0.25">
      <c r="A15830" s="4" t="str">
        <f t="shared" si="494"/>
        <v>46255-POX65-gen2</v>
      </c>
      <c r="B15830" s="16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 t="shared" si="495"/>
        <v>2026-08</v>
      </c>
      <c r="J15830" s="7" t="str">
        <f>VLOOKUP(C15830,'[1]T. Apoyo Sistema'!$B$1:$C$89,2,0)</f>
        <v>SI</v>
      </c>
    </row>
    <row r="15831" spans="1:10" x14ac:dyDescent="0.25">
      <c r="A15831" s="4" t="str">
        <f t="shared" si="494"/>
        <v>46255-POX65-psa1</v>
      </c>
      <c r="B15831" s="16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 t="shared" si="495"/>
        <v>2026-08</v>
      </c>
      <c r="J15831" s="7" t="str">
        <f>VLOOKUP(C15831,'[1]T. Apoyo Sistema'!$B$1:$C$89,2,0)</f>
        <v>SI</v>
      </c>
    </row>
    <row r="15832" spans="1:10" x14ac:dyDescent="0.25">
      <c r="A15832" s="4" t="str">
        <f t="shared" si="494"/>
        <v>46255-POX65-psa2</v>
      </c>
      <c r="B15832" s="16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 t="shared" si="495"/>
        <v>2026-08</v>
      </c>
      <c r="J15832" s="7" t="str">
        <f>VLOOKUP(C15832,'[1]T. Apoyo Sistema'!$B$1:$C$89,2,0)</f>
        <v>SI</v>
      </c>
    </row>
    <row r="15833" spans="1:10" x14ac:dyDescent="0.25">
      <c r="A15833" s="4" t="str">
        <f t="shared" si="494"/>
        <v>46255-POX65-psa3</v>
      </c>
      <c r="B15833" s="16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 t="shared" si="495"/>
        <v>2026-08</v>
      </c>
      <c r="J15833" s="7" t="str">
        <f>VLOOKUP(C15833,'[1]T. Apoyo Sistema'!$B$1:$C$89,2,0)</f>
        <v>SI</v>
      </c>
    </row>
    <row r="15834" spans="1:10" x14ac:dyDescent="0.25">
      <c r="A15834" s="4" t="str">
        <f t="shared" si="494"/>
        <v>46255-POX65-psa4</v>
      </c>
      <c r="B15834" s="16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 t="shared" si="495"/>
        <v>2026-08</v>
      </c>
      <c r="J15834" s="7" t="str">
        <f>VLOOKUP(C15834,'[1]T. Apoyo Sistema'!$B$1:$C$89,2,0)</f>
        <v>SI</v>
      </c>
    </row>
    <row r="15835" spans="1:10" x14ac:dyDescent="0.25">
      <c r="A15835" s="4" t="str">
        <f t="shared" si="494"/>
        <v>46255-POX65-psa5</v>
      </c>
      <c r="B15835" s="16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 t="shared" si="495"/>
        <v>2026-08</v>
      </c>
      <c r="J15835" s="7" t="str">
        <f>VLOOKUP(C15835,'[1]T. Apoyo Sistema'!$B$1:$C$89,2,0)</f>
        <v>SI</v>
      </c>
    </row>
    <row r="15836" spans="1:10" x14ac:dyDescent="0.25">
      <c r="A15836" s="4" t="str">
        <f t="shared" si="494"/>
        <v>46255-POX65-psa6</v>
      </c>
      <c r="B15836" s="16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 t="shared" si="495"/>
        <v>2026-08</v>
      </c>
      <c r="J15836" s="7" t="str">
        <f>VLOOKUP(C15836,'[1]T. Apoyo Sistema'!$B$1:$C$89,2,0)</f>
        <v>SI</v>
      </c>
    </row>
    <row r="15837" spans="1:10" x14ac:dyDescent="0.25">
      <c r="A15837" s="4" t="str">
        <f t="shared" si="494"/>
        <v>46255-POX65-sec1</v>
      </c>
      <c r="B15837" s="16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 t="shared" si="495"/>
        <v>2026-08</v>
      </c>
      <c r="J15837" s="7" t="str">
        <f>VLOOKUP(C15837,'[1]T. Apoyo Sistema'!$B$1:$C$89,2,0)</f>
        <v>SI</v>
      </c>
    </row>
    <row r="15838" spans="1:10" x14ac:dyDescent="0.25">
      <c r="A15838" s="4" t="str">
        <f t="shared" si="494"/>
        <v>46255-POX65-sec2</v>
      </c>
      <c r="B15838" s="16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 t="shared" si="495"/>
        <v>2026-08</v>
      </c>
      <c r="J15838" s="7" t="str">
        <f>VLOOKUP(C15838,'[1]T. Apoyo Sistema'!$B$1:$C$89,2,0)</f>
        <v>SI</v>
      </c>
    </row>
    <row r="15839" spans="1:10" x14ac:dyDescent="0.25">
      <c r="A15839" s="4" t="str">
        <f t="shared" si="494"/>
        <v>46255-POX66-bbd1</v>
      </c>
      <c r="B15839" s="16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 t="shared" si="495"/>
        <v>2026-08</v>
      </c>
      <c r="J15839" s="7" t="str">
        <f>VLOOKUP(C15839,'[1]T. Apoyo Sistema'!$B$1:$C$89,2,0)</f>
        <v>SI</v>
      </c>
    </row>
    <row r="15840" spans="1:10" x14ac:dyDescent="0.25">
      <c r="A15840" s="4" t="str">
        <f t="shared" si="494"/>
        <v>46255-POX66-bbd2</v>
      </c>
      <c r="B15840" s="16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 t="shared" si="495"/>
        <v>2026-08</v>
      </c>
      <c r="J15840" s="7" t="str">
        <f>VLOOKUP(C15840,'[1]T. Apoyo Sistema'!$B$1:$C$89,2,0)</f>
        <v>SI</v>
      </c>
    </row>
    <row r="15841" spans="1:10" x14ac:dyDescent="0.25">
      <c r="A15841" s="4" t="str">
        <f t="shared" si="494"/>
        <v>46255-POX66-com1</v>
      </c>
      <c r="B15841" s="16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 t="shared" si="495"/>
        <v>2026-08</v>
      </c>
      <c r="J15841" s="7" t="str">
        <f>VLOOKUP(C15841,'[1]T. Apoyo Sistema'!$B$1:$C$89,2,0)</f>
        <v>SI</v>
      </c>
    </row>
    <row r="15842" spans="1:10" x14ac:dyDescent="0.25">
      <c r="A15842" s="4" t="str">
        <f t="shared" si="494"/>
        <v>46255-POX66-com2</v>
      </c>
      <c r="B15842" s="16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 t="shared" si="495"/>
        <v>2026-08</v>
      </c>
      <c r="J15842" s="7" t="str">
        <f>VLOOKUP(C15842,'[1]T. Apoyo Sistema'!$B$1:$C$89,2,0)</f>
        <v>SI</v>
      </c>
    </row>
    <row r="15843" spans="1:10" x14ac:dyDescent="0.25">
      <c r="A15843" s="4" t="str">
        <f t="shared" si="494"/>
        <v>46255-POX66-com3</v>
      </c>
      <c r="B15843" s="16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 t="shared" si="495"/>
        <v>2026-08</v>
      </c>
      <c r="J15843" s="7" t="str">
        <f>VLOOKUP(C15843,'[1]T. Apoyo Sistema'!$B$1:$C$89,2,0)</f>
        <v>SI</v>
      </c>
    </row>
    <row r="15844" spans="1:10" x14ac:dyDescent="0.25">
      <c r="A15844" s="4" t="str">
        <f t="shared" si="494"/>
        <v>46255-POX66-gen1</v>
      </c>
      <c r="B15844" s="16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 t="shared" si="495"/>
        <v>2026-08</v>
      </c>
      <c r="J15844" s="7" t="str">
        <f>VLOOKUP(C15844,'[1]T. Apoyo Sistema'!$B$1:$C$89,2,0)</f>
        <v>SI</v>
      </c>
    </row>
    <row r="15845" spans="1:10" x14ac:dyDescent="0.25">
      <c r="A15845" s="4" t="str">
        <f t="shared" si="494"/>
        <v>46255-POX66-gen2</v>
      </c>
      <c r="B15845" s="16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 t="shared" si="495"/>
        <v>2026-08</v>
      </c>
      <c r="J15845" s="7" t="str">
        <f>VLOOKUP(C15845,'[1]T. Apoyo Sistema'!$B$1:$C$89,2,0)</f>
        <v>SI</v>
      </c>
    </row>
    <row r="15846" spans="1:10" x14ac:dyDescent="0.25">
      <c r="A15846" s="4" t="str">
        <f t="shared" si="494"/>
        <v>46255-POX66-psa1</v>
      </c>
      <c r="B15846" s="16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 t="shared" si="495"/>
        <v>2026-08</v>
      </c>
      <c r="J15846" s="7" t="str">
        <f>VLOOKUP(C15846,'[1]T. Apoyo Sistema'!$B$1:$C$89,2,0)</f>
        <v>SI</v>
      </c>
    </row>
    <row r="15847" spans="1:10" x14ac:dyDescent="0.25">
      <c r="A15847" s="4" t="str">
        <f t="shared" si="494"/>
        <v>46255-POX66-psa2</v>
      </c>
      <c r="B15847" s="16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 t="shared" si="495"/>
        <v>2026-08</v>
      </c>
      <c r="J15847" s="7" t="str">
        <f>VLOOKUP(C15847,'[1]T. Apoyo Sistema'!$B$1:$C$89,2,0)</f>
        <v>SI</v>
      </c>
    </row>
    <row r="15848" spans="1:10" x14ac:dyDescent="0.25">
      <c r="A15848" s="4" t="str">
        <f t="shared" si="494"/>
        <v>46255-POX66-psa3</v>
      </c>
      <c r="B15848" s="16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 t="shared" si="495"/>
        <v>2026-08</v>
      </c>
      <c r="J15848" s="7" t="str">
        <f>VLOOKUP(C15848,'[1]T. Apoyo Sistema'!$B$1:$C$89,2,0)</f>
        <v>SI</v>
      </c>
    </row>
    <row r="15849" spans="1:10" x14ac:dyDescent="0.25">
      <c r="A15849" s="4" t="str">
        <f t="shared" si="494"/>
        <v>46255-POX66-psa4</v>
      </c>
      <c r="B15849" s="16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 t="shared" si="495"/>
        <v>2026-08</v>
      </c>
      <c r="J15849" s="7" t="str">
        <f>VLOOKUP(C15849,'[1]T. Apoyo Sistema'!$B$1:$C$89,2,0)</f>
        <v>SI</v>
      </c>
    </row>
    <row r="15850" spans="1:10" x14ac:dyDescent="0.25">
      <c r="A15850" s="4" t="str">
        <f t="shared" si="494"/>
        <v>46255-POX66-sec1</v>
      </c>
      <c r="B15850" s="16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 t="shared" si="495"/>
        <v>2026-08</v>
      </c>
      <c r="J15850" s="7" t="str">
        <f>VLOOKUP(C15850,'[1]T. Apoyo Sistema'!$B$1:$C$89,2,0)</f>
        <v>SI</v>
      </c>
    </row>
    <row r="15851" spans="1:10" x14ac:dyDescent="0.25">
      <c r="A15851" s="4" t="str">
        <f t="shared" si="494"/>
        <v>46255-POX66-sec2</v>
      </c>
      <c r="B15851" s="16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 t="shared" si="495"/>
        <v>2026-08</v>
      </c>
      <c r="J15851" s="7" t="str">
        <f>VLOOKUP(C15851,'[1]T. Apoyo Sistema'!$B$1:$C$89,2,0)</f>
        <v>SI</v>
      </c>
    </row>
    <row r="15852" spans="1:10" x14ac:dyDescent="0.25">
      <c r="A15852" s="4" t="str">
        <f t="shared" si="494"/>
        <v>46255-POX67-bbd1</v>
      </c>
      <c r="B15852" s="16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 t="shared" si="495"/>
        <v>2026-08</v>
      </c>
      <c r="J15852" s="7" t="str">
        <f>VLOOKUP(C15852,'[1]T. Apoyo Sistema'!$B$1:$C$89,2,0)</f>
        <v>SI</v>
      </c>
    </row>
    <row r="15853" spans="1:10" x14ac:dyDescent="0.25">
      <c r="A15853" s="4" t="str">
        <f t="shared" si="494"/>
        <v>46255-POX67-bbd2</v>
      </c>
      <c r="B15853" s="16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 t="shared" si="495"/>
        <v>2026-08</v>
      </c>
      <c r="J15853" s="7" t="str">
        <f>VLOOKUP(C15853,'[1]T. Apoyo Sistema'!$B$1:$C$89,2,0)</f>
        <v>SI</v>
      </c>
    </row>
    <row r="15854" spans="1:10" x14ac:dyDescent="0.25">
      <c r="A15854" s="4" t="str">
        <f t="shared" si="494"/>
        <v>46255-POX67-com1</v>
      </c>
      <c r="B15854" s="16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 t="shared" si="495"/>
        <v>2026-08</v>
      </c>
      <c r="J15854" s="7" t="str">
        <f>VLOOKUP(C15854,'[1]T. Apoyo Sistema'!$B$1:$C$89,2,0)</f>
        <v>SI</v>
      </c>
    </row>
    <row r="15855" spans="1:10" x14ac:dyDescent="0.25">
      <c r="A15855" s="4" t="str">
        <f t="shared" si="494"/>
        <v>46255-POX67-com2</v>
      </c>
      <c r="B15855" s="16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 t="shared" si="495"/>
        <v>2026-08</v>
      </c>
      <c r="J15855" s="7" t="str">
        <f>VLOOKUP(C15855,'[1]T. Apoyo Sistema'!$B$1:$C$89,2,0)</f>
        <v>SI</v>
      </c>
    </row>
    <row r="15856" spans="1:10" x14ac:dyDescent="0.25">
      <c r="A15856" s="4" t="str">
        <f t="shared" si="494"/>
        <v>46255-POX67-com3</v>
      </c>
      <c r="B15856" s="16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 t="shared" si="495"/>
        <v>2026-08</v>
      </c>
      <c r="J15856" s="7" t="str">
        <f>VLOOKUP(C15856,'[1]T. Apoyo Sistema'!$B$1:$C$89,2,0)</f>
        <v>SI</v>
      </c>
    </row>
    <row r="15857" spans="1:10" x14ac:dyDescent="0.25">
      <c r="A15857" s="4" t="str">
        <f t="shared" si="494"/>
        <v>46255-POX67-gen1</v>
      </c>
      <c r="B15857" s="16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 t="shared" si="495"/>
        <v>2026-08</v>
      </c>
      <c r="J15857" s="7" t="str">
        <f>VLOOKUP(C15857,'[1]T. Apoyo Sistema'!$B$1:$C$89,2,0)</f>
        <v>SI</v>
      </c>
    </row>
    <row r="15858" spans="1:10" x14ac:dyDescent="0.25">
      <c r="A15858" s="4" t="str">
        <f t="shared" si="494"/>
        <v>46255-POX67-gen2</v>
      </c>
      <c r="B15858" s="16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 t="shared" si="495"/>
        <v>2026-08</v>
      </c>
      <c r="J15858" s="7" t="str">
        <f>VLOOKUP(C15858,'[1]T. Apoyo Sistema'!$B$1:$C$89,2,0)</f>
        <v>SI</v>
      </c>
    </row>
    <row r="15859" spans="1:10" x14ac:dyDescent="0.25">
      <c r="A15859" s="4" t="str">
        <f t="shared" si="494"/>
        <v>46255-POX67-psa1</v>
      </c>
      <c r="B15859" s="16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 t="shared" si="495"/>
        <v>2026-08</v>
      </c>
      <c r="J15859" s="7" t="str">
        <f>VLOOKUP(C15859,'[1]T. Apoyo Sistema'!$B$1:$C$89,2,0)</f>
        <v>SI</v>
      </c>
    </row>
    <row r="15860" spans="1:10" x14ac:dyDescent="0.25">
      <c r="A15860" s="4" t="str">
        <f t="shared" si="494"/>
        <v>46255-POX67-psa2</v>
      </c>
      <c r="B15860" s="16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 t="shared" si="495"/>
        <v>2026-08</v>
      </c>
      <c r="J15860" s="7" t="str">
        <f>VLOOKUP(C15860,'[1]T. Apoyo Sistema'!$B$1:$C$89,2,0)</f>
        <v>SI</v>
      </c>
    </row>
    <row r="15861" spans="1:10" x14ac:dyDescent="0.25">
      <c r="A15861" s="4" t="str">
        <f t="shared" si="494"/>
        <v>46255-POX67-psa3</v>
      </c>
      <c r="B15861" s="16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 t="shared" si="495"/>
        <v>2026-08</v>
      </c>
      <c r="J15861" s="7" t="str">
        <f>VLOOKUP(C15861,'[1]T. Apoyo Sistema'!$B$1:$C$89,2,0)</f>
        <v>SI</v>
      </c>
    </row>
    <row r="15862" spans="1:10" x14ac:dyDescent="0.25">
      <c r="A15862" s="4" t="str">
        <f t="shared" si="494"/>
        <v>46255-POX67-psa4</v>
      </c>
      <c r="B15862" s="16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 t="shared" si="495"/>
        <v>2026-08</v>
      </c>
      <c r="J15862" s="7" t="str">
        <f>VLOOKUP(C15862,'[1]T. Apoyo Sistema'!$B$1:$C$89,2,0)</f>
        <v>SI</v>
      </c>
    </row>
    <row r="15863" spans="1:10" x14ac:dyDescent="0.25">
      <c r="A15863" s="4" t="str">
        <f t="shared" si="494"/>
        <v>46255-POX67-sec1</v>
      </c>
      <c r="B15863" s="16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 t="shared" si="495"/>
        <v>2026-08</v>
      </c>
      <c r="J15863" s="7" t="str">
        <f>VLOOKUP(C15863,'[1]T. Apoyo Sistema'!$B$1:$C$89,2,0)</f>
        <v>SI</v>
      </c>
    </row>
    <row r="15864" spans="1:10" x14ac:dyDescent="0.25">
      <c r="A15864" s="4" t="str">
        <f t="shared" si="494"/>
        <v>46255-POX67-sec2</v>
      </c>
      <c r="B15864" s="16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 t="shared" si="495"/>
        <v>2026-08</v>
      </c>
      <c r="J15864" s="7" t="str">
        <f>VLOOKUP(C15864,'[1]T. Apoyo Sistema'!$B$1:$C$89,2,0)</f>
        <v>SI</v>
      </c>
    </row>
    <row r="15865" spans="1:10" x14ac:dyDescent="0.25">
      <c r="A15865" s="4" t="str">
        <f t="shared" si="494"/>
        <v>46255-POX8-bbd1</v>
      </c>
      <c r="B15865" s="16">
        <v>46255</v>
      </c>
      <c r="C15865" s="10" t="s">
        <v>113</v>
      </c>
      <c r="D15865" s="10" t="s">
        <v>69</v>
      </c>
      <c r="E15865" s="10">
        <v>0</v>
      </c>
      <c r="F15865" s="12">
        <v>0</v>
      </c>
      <c r="G15865" s="12">
        <v>23.233333333333334</v>
      </c>
      <c r="H15865" s="12">
        <v>0</v>
      </c>
      <c r="I15865" s="4" t="str">
        <f t="shared" si="495"/>
        <v>2026-08</v>
      </c>
      <c r="J15865" s="7" t="str">
        <f>VLOOKUP(C15865,'[1]T. Apoyo Sistema'!$B$1:$C$89,2,0)</f>
        <v>SI</v>
      </c>
    </row>
    <row r="15866" spans="1:10" x14ac:dyDescent="0.25">
      <c r="A15866" s="4" t="str">
        <f t="shared" si="494"/>
        <v>46255-POX8-bbd2</v>
      </c>
      <c r="B15866" s="16">
        <v>46255</v>
      </c>
      <c r="C15866" s="10" t="s">
        <v>113</v>
      </c>
      <c r="D15866" s="10" t="s">
        <v>70</v>
      </c>
      <c r="E15866" s="10">
        <v>0</v>
      </c>
      <c r="F15866" s="12">
        <v>0</v>
      </c>
      <c r="G15866" s="12">
        <v>23.233333333333334</v>
      </c>
      <c r="H15866" s="12">
        <v>0</v>
      </c>
      <c r="I15866" s="4" t="str">
        <f t="shared" si="495"/>
        <v>2026-08</v>
      </c>
      <c r="J15866" s="7" t="str">
        <f>VLOOKUP(C15866,'[1]T. Apoyo Sistema'!$B$1:$C$89,2,0)</f>
        <v>SI</v>
      </c>
    </row>
    <row r="15867" spans="1:10" x14ac:dyDescent="0.25">
      <c r="A15867" s="4" t="str">
        <f t="shared" si="494"/>
        <v>46255-POX8-com1</v>
      </c>
      <c r="B15867" s="16">
        <v>46255</v>
      </c>
      <c r="C15867" s="10" t="s">
        <v>113</v>
      </c>
      <c r="D15867" s="10" t="s">
        <v>71</v>
      </c>
      <c r="E15867" s="10">
        <v>0</v>
      </c>
      <c r="F15867" s="12">
        <v>0</v>
      </c>
      <c r="G15867" s="12">
        <v>23.233333333333334</v>
      </c>
      <c r="H15867" s="12">
        <v>0</v>
      </c>
      <c r="I15867" s="4" t="str">
        <f t="shared" si="495"/>
        <v>2026-08</v>
      </c>
      <c r="J15867" s="7" t="str">
        <f>VLOOKUP(C15867,'[1]T. Apoyo Sistema'!$B$1:$C$89,2,0)</f>
        <v>SI</v>
      </c>
    </row>
    <row r="15868" spans="1:10" x14ac:dyDescent="0.25">
      <c r="A15868" s="4" t="str">
        <f t="shared" si="494"/>
        <v>46255-POX8-com2</v>
      </c>
      <c r="B15868" s="16">
        <v>46255</v>
      </c>
      <c r="C15868" s="10" t="s">
        <v>113</v>
      </c>
      <c r="D15868" s="10" t="s">
        <v>72</v>
      </c>
      <c r="E15868" s="10">
        <v>0</v>
      </c>
      <c r="F15868" s="12">
        <v>0</v>
      </c>
      <c r="G15868" s="12">
        <v>23.233333333333334</v>
      </c>
      <c r="H15868" s="12">
        <v>0</v>
      </c>
      <c r="I15868" s="4" t="str">
        <f t="shared" si="495"/>
        <v>2026-08</v>
      </c>
      <c r="J15868" s="7" t="str">
        <f>VLOOKUP(C15868,'[1]T. Apoyo Sistema'!$B$1:$C$89,2,0)</f>
        <v>SI</v>
      </c>
    </row>
    <row r="15869" spans="1:10" x14ac:dyDescent="0.25">
      <c r="A15869" s="4" t="str">
        <f t="shared" si="494"/>
        <v>46255-POX8-com3</v>
      </c>
      <c r="B15869" s="16">
        <v>46255</v>
      </c>
      <c r="C15869" s="10" t="s">
        <v>113</v>
      </c>
      <c r="D15869" s="10" t="s">
        <v>77</v>
      </c>
      <c r="E15869" s="10">
        <v>0</v>
      </c>
      <c r="F15869" s="12">
        <v>0</v>
      </c>
      <c r="G15869" s="12">
        <v>23.233333333333334</v>
      </c>
      <c r="H15869" s="12">
        <v>0</v>
      </c>
      <c r="I15869" s="4" t="str">
        <f t="shared" si="495"/>
        <v>2026-08</v>
      </c>
      <c r="J15869" s="7" t="str">
        <f>VLOOKUP(C15869,'[1]T. Apoyo Sistema'!$B$1:$C$89,2,0)</f>
        <v>SI</v>
      </c>
    </row>
    <row r="15870" spans="1:10" x14ac:dyDescent="0.25">
      <c r="A15870" s="4" t="str">
        <f t="shared" si="494"/>
        <v>46255-POX8-com4</v>
      </c>
      <c r="B15870" s="16">
        <v>46255</v>
      </c>
      <c r="C15870" s="10" t="s">
        <v>113</v>
      </c>
      <c r="D15870" s="10" t="s">
        <v>78</v>
      </c>
      <c r="E15870" s="10">
        <v>0</v>
      </c>
      <c r="F15870" s="12">
        <v>0</v>
      </c>
      <c r="G15870" s="12">
        <v>23.233333333333334</v>
      </c>
      <c r="H15870" s="12">
        <v>0</v>
      </c>
      <c r="I15870" s="4" t="str">
        <f t="shared" si="495"/>
        <v>2026-08</v>
      </c>
      <c r="J15870" s="7" t="str">
        <f>VLOOKUP(C15870,'[1]T. Apoyo Sistema'!$B$1:$C$89,2,0)</f>
        <v>SI</v>
      </c>
    </row>
    <row r="15871" spans="1:10" x14ac:dyDescent="0.25">
      <c r="A15871" s="4" t="str">
        <f t="shared" si="494"/>
        <v>46255-POX8-gen1</v>
      </c>
      <c r="B15871" s="16">
        <v>46255</v>
      </c>
      <c r="C15871" s="10" t="s">
        <v>113</v>
      </c>
      <c r="D15871" s="10" t="s">
        <v>59</v>
      </c>
      <c r="E15871" s="10">
        <v>0</v>
      </c>
      <c r="F15871" s="12">
        <v>0</v>
      </c>
      <c r="G15871" s="12">
        <v>23.233333333333334</v>
      </c>
      <c r="H15871" s="12">
        <v>0</v>
      </c>
      <c r="I15871" s="4" t="str">
        <f t="shared" si="495"/>
        <v>2026-08</v>
      </c>
      <c r="J15871" s="7" t="str">
        <f>VLOOKUP(C15871,'[1]T. Apoyo Sistema'!$B$1:$C$89,2,0)</f>
        <v>SI</v>
      </c>
    </row>
    <row r="15872" spans="1:10" x14ac:dyDescent="0.25">
      <c r="A15872" s="4" t="str">
        <f t="shared" si="494"/>
        <v>46255-POX8-gen2</v>
      </c>
      <c r="B15872" s="16">
        <v>46255</v>
      </c>
      <c r="C15872" s="10" t="s">
        <v>113</v>
      </c>
      <c r="D15872" s="10" t="s">
        <v>73</v>
      </c>
      <c r="E15872" s="10">
        <v>0</v>
      </c>
      <c r="F15872" s="12">
        <v>0</v>
      </c>
      <c r="G15872" s="12">
        <v>23.233333333333334</v>
      </c>
      <c r="H15872" s="12">
        <v>0</v>
      </c>
      <c r="I15872" s="4" t="str">
        <f t="shared" si="495"/>
        <v>2026-08</v>
      </c>
      <c r="J15872" s="7" t="str">
        <f>VLOOKUP(C15872,'[1]T. Apoyo Sistema'!$B$1:$C$89,2,0)</f>
        <v>SI</v>
      </c>
    </row>
    <row r="15873" spans="1:10" x14ac:dyDescent="0.25">
      <c r="A15873" s="4" t="str">
        <f t="shared" si="494"/>
        <v>46255-POX8-psa1</v>
      </c>
      <c r="B15873" s="16">
        <v>46255</v>
      </c>
      <c r="C15873" s="10" t="s">
        <v>113</v>
      </c>
      <c r="D15873" s="10" t="s">
        <v>60</v>
      </c>
      <c r="E15873" s="10">
        <v>0</v>
      </c>
      <c r="F15873" s="12">
        <v>0</v>
      </c>
      <c r="G15873" s="12">
        <v>23.233333333333334</v>
      </c>
      <c r="H15873" s="12">
        <v>0</v>
      </c>
      <c r="I15873" s="4" t="str">
        <f t="shared" si="495"/>
        <v>2026-08</v>
      </c>
      <c r="J15873" s="7" t="str">
        <f>VLOOKUP(C15873,'[1]T. Apoyo Sistema'!$B$1:$C$89,2,0)</f>
        <v>SI</v>
      </c>
    </row>
    <row r="15874" spans="1:10" x14ac:dyDescent="0.25">
      <c r="A15874" s="4" t="str">
        <f t="shared" ref="A15874:A15906" si="496">CONCATENATE(B15874,"-",C15874,"-",D15874)</f>
        <v>46255-POX8-psa2</v>
      </c>
      <c r="B15874" s="16">
        <v>46255</v>
      </c>
      <c r="C15874" s="10" t="s">
        <v>113</v>
      </c>
      <c r="D15874" s="10" t="s">
        <v>74</v>
      </c>
      <c r="E15874" s="10">
        <v>0</v>
      </c>
      <c r="F15874" s="12">
        <v>0</v>
      </c>
      <c r="G15874" s="12">
        <v>23.233333333333334</v>
      </c>
      <c r="H15874" s="12">
        <v>0</v>
      </c>
      <c r="I15874" s="4" t="str">
        <f t="shared" ref="I15874:I15906" si="497">TEXT(B15874,"yyyy-mm")</f>
        <v>2026-08</v>
      </c>
      <c r="J15874" s="7" t="str">
        <f>VLOOKUP(C15874,'[1]T. Apoyo Sistema'!$B$1:$C$89,2,0)</f>
        <v>SI</v>
      </c>
    </row>
    <row r="15875" spans="1:10" x14ac:dyDescent="0.25">
      <c r="A15875" s="4" t="str">
        <f t="shared" si="496"/>
        <v>46255-POX8-psa3</v>
      </c>
      <c r="B15875" s="16">
        <v>46255</v>
      </c>
      <c r="C15875" s="10" t="s">
        <v>113</v>
      </c>
      <c r="D15875" s="10" t="s">
        <v>79</v>
      </c>
      <c r="E15875" s="10">
        <v>0</v>
      </c>
      <c r="F15875" s="12">
        <v>0</v>
      </c>
      <c r="G15875" s="12">
        <v>23.233333333333334</v>
      </c>
      <c r="H15875" s="12">
        <v>0</v>
      </c>
      <c r="I15875" s="4" t="str">
        <f t="shared" si="497"/>
        <v>2026-08</v>
      </c>
      <c r="J15875" s="7" t="str">
        <f>VLOOKUP(C15875,'[1]T. Apoyo Sistema'!$B$1:$C$89,2,0)</f>
        <v>SI</v>
      </c>
    </row>
    <row r="15876" spans="1:10" x14ac:dyDescent="0.25">
      <c r="A15876" s="4" t="str">
        <f t="shared" si="496"/>
        <v>46255-POX8-psa4</v>
      </c>
      <c r="B15876" s="16">
        <v>46255</v>
      </c>
      <c r="C15876" s="10" t="s">
        <v>113</v>
      </c>
      <c r="D15876" s="10" t="s">
        <v>80</v>
      </c>
      <c r="E15876" s="10">
        <v>0</v>
      </c>
      <c r="F15876" s="12">
        <v>0</v>
      </c>
      <c r="G15876" s="12">
        <v>23.233333333333334</v>
      </c>
      <c r="H15876" s="12">
        <v>0</v>
      </c>
      <c r="I15876" s="4" t="str">
        <f t="shared" si="497"/>
        <v>2026-08</v>
      </c>
      <c r="J15876" s="7" t="str">
        <f>VLOOKUP(C15876,'[1]T. Apoyo Sistema'!$B$1:$C$89,2,0)</f>
        <v>SI</v>
      </c>
    </row>
    <row r="15877" spans="1:10" x14ac:dyDescent="0.25">
      <c r="A15877" s="4" t="str">
        <f t="shared" si="496"/>
        <v>46255-POX8-sec1</v>
      </c>
      <c r="B15877" s="16">
        <v>46255</v>
      </c>
      <c r="C15877" s="10" t="s">
        <v>113</v>
      </c>
      <c r="D15877" s="10" t="s">
        <v>75</v>
      </c>
      <c r="E15877" s="10">
        <v>0</v>
      </c>
      <c r="F15877" s="12">
        <v>0</v>
      </c>
      <c r="G15877" s="12">
        <v>23.233333333333334</v>
      </c>
      <c r="H15877" s="12">
        <v>0</v>
      </c>
      <c r="I15877" s="4" t="str">
        <f t="shared" si="497"/>
        <v>2026-08</v>
      </c>
      <c r="J15877" s="7" t="str">
        <f>VLOOKUP(C15877,'[1]T. Apoyo Sistema'!$B$1:$C$89,2,0)</f>
        <v>SI</v>
      </c>
    </row>
    <row r="15878" spans="1:10" x14ac:dyDescent="0.25">
      <c r="A15878" s="4" t="str">
        <f t="shared" si="496"/>
        <v>46255-POX8-sec2</v>
      </c>
      <c r="B15878" s="16">
        <v>46255</v>
      </c>
      <c r="C15878" s="10" t="s">
        <v>113</v>
      </c>
      <c r="D15878" s="10" t="s">
        <v>76</v>
      </c>
      <c r="E15878" s="10">
        <v>0</v>
      </c>
      <c r="F15878" s="12">
        <v>0</v>
      </c>
      <c r="G15878" s="12">
        <v>23.233333333333334</v>
      </c>
      <c r="H15878" s="12">
        <v>0</v>
      </c>
      <c r="I15878" s="4" t="str">
        <f t="shared" si="497"/>
        <v>2026-08</v>
      </c>
      <c r="J15878" s="7" t="str">
        <f>VLOOKUP(C15878,'[1]T. Apoyo Sistema'!$B$1:$C$89,2,0)</f>
        <v>SI</v>
      </c>
    </row>
    <row r="15879" spans="1:10" x14ac:dyDescent="0.25">
      <c r="A15879" s="4" t="str">
        <f t="shared" si="496"/>
        <v>46255-POX9-bbd1</v>
      </c>
      <c r="B15879" s="16">
        <v>46255</v>
      </c>
      <c r="C15879" s="10" t="s">
        <v>49</v>
      </c>
      <c r="D15879" s="10" t="s">
        <v>69</v>
      </c>
      <c r="E15879" s="10">
        <v>0</v>
      </c>
      <c r="F15879" s="12">
        <v>0.23333333333333334</v>
      </c>
      <c r="G15879" s="12">
        <v>13.616666666666667</v>
      </c>
      <c r="H15879" s="12">
        <v>0</v>
      </c>
      <c r="I15879" s="4" t="str">
        <f t="shared" si="497"/>
        <v>2026-08</v>
      </c>
      <c r="J15879" s="7" t="str">
        <f>VLOOKUP(C15879,'[1]T. Apoyo Sistema'!$B$1:$C$89,2,0)</f>
        <v>SI</v>
      </c>
    </row>
    <row r="15880" spans="1:10" x14ac:dyDescent="0.25">
      <c r="A15880" s="4" t="str">
        <f t="shared" si="496"/>
        <v>46255-POX9-bbd2</v>
      </c>
      <c r="B15880" s="16">
        <v>46255</v>
      </c>
      <c r="C15880" s="10" t="s">
        <v>49</v>
      </c>
      <c r="D15880" s="10" t="s">
        <v>70</v>
      </c>
      <c r="E15880" s="10">
        <v>0</v>
      </c>
      <c r="F15880" s="12">
        <v>0</v>
      </c>
      <c r="G15880" s="12">
        <v>0</v>
      </c>
      <c r="H15880" s="12">
        <v>13.85</v>
      </c>
      <c r="I15880" s="4" t="str">
        <f t="shared" si="497"/>
        <v>2026-08</v>
      </c>
      <c r="J15880" s="7" t="str">
        <f>VLOOKUP(C15880,'[1]T. Apoyo Sistema'!$B$1:$C$89,2,0)</f>
        <v>SI</v>
      </c>
    </row>
    <row r="15881" spans="1:10" x14ac:dyDescent="0.25">
      <c r="A15881" s="4" t="str">
        <f t="shared" si="496"/>
        <v>46255-POX9-com1</v>
      </c>
      <c r="B15881" s="16">
        <v>46255</v>
      </c>
      <c r="C15881" s="10" t="s">
        <v>49</v>
      </c>
      <c r="D15881" s="10" t="s">
        <v>71</v>
      </c>
      <c r="E15881" s="10">
        <v>0</v>
      </c>
      <c r="F15881" s="12">
        <v>0</v>
      </c>
      <c r="G15881" s="12">
        <v>0.26666666666666572</v>
      </c>
      <c r="H15881" s="12">
        <v>13.583333333333334</v>
      </c>
      <c r="I15881" s="4" t="str">
        <f t="shared" si="497"/>
        <v>2026-08</v>
      </c>
      <c r="J15881" s="7" t="str">
        <f>VLOOKUP(C15881,'[1]T. Apoyo Sistema'!$B$1:$C$89,2,0)</f>
        <v>SI</v>
      </c>
    </row>
    <row r="15882" spans="1:10" x14ac:dyDescent="0.25">
      <c r="A15882" s="4" t="str">
        <f t="shared" si="496"/>
        <v>46255-POX9-com2</v>
      </c>
      <c r="B15882" s="16">
        <v>46255</v>
      </c>
      <c r="C15882" s="10" t="s">
        <v>49</v>
      </c>
      <c r="D15882" s="10" t="s">
        <v>72</v>
      </c>
      <c r="E15882" s="10">
        <v>0</v>
      </c>
      <c r="F15882" s="12">
        <v>0</v>
      </c>
      <c r="G15882" s="12">
        <v>0.26666666666666572</v>
      </c>
      <c r="H15882" s="12">
        <v>13.583333333333334</v>
      </c>
      <c r="I15882" s="4" t="str">
        <f t="shared" si="497"/>
        <v>2026-08</v>
      </c>
      <c r="J15882" s="7" t="str">
        <f>VLOOKUP(C15882,'[1]T. Apoyo Sistema'!$B$1:$C$89,2,0)</f>
        <v>SI</v>
      </c>
    </row>
    <row r="15883" spans="1:10" x14ac:dyDescent="0.25">
      <c r="A15883" s="4" t="str">
        <f t="shared" si="496"/>
        <v>46255-POX9-com3</v>
      </c>
      <c r="B15883" s="16">
        <v>46255</v>
      </c>
      <c r="C15883" s="10" t="s">
        <v>49</v>
      </c>
      <c r="D15883" s="10" t="s">
        <v>77</v>
      </c>
      <c r="E15883" s="10">
        <v>0</v>
      </c>
      <c r="F15883" s="12">
        <v>10.3</v>
      </c>
      <c r="G15883" s="12">
        <v>3.5499999999999989</v>
      </c>
      <c r="H15883" s="12">
        <v>0</v>
      </c>
      <c r="I15883" s="4" t="str">
        <f t="shared" si="497"/>
        <v>2026-08</v>
      </c>
      <c r="J15883" s="7" t="str">
        <f>VLOOKUP(C15883,'[1]T. Apoyo Sistema'!$B$1:$C$89,2,0)</f>
        <v>SI</v>
      </c>
    </row>
    <row r="15884" spans="1:10" x14ac:dyDescent="0.25">
      <c r="A15884" s="4" t="str">
        <f t="shared" si="496"/>
        <v>46255-POX9-com4</v>
      </c>
      <c r="B15884" s="16">
        <v>46255</v>
      </c>
      <c r="C15884" s="10" t="s">
        <v>49</v>
      </c>
      <c r="D15884" s="10" t="s">
        <v>78</v>
      </c>
      <c r="E15884" s="10">
        <v>0</v>
      </c>
      <c r="F15884" s="12">
        <v>10.35</v>
      </c>
      <c r="G15884" s="12">
        <v>3.5</v>
      </c>
      <c r="H15884" s="12">
        <v>0</v>
      </c>
      <c r="I15884" s="4" t="str">
        <f t="shared" si="497"/>
        <v>2026-08</v>
      </c>
      <c r="J15884" s="7" t="str">
        <f>VLOOKUP(C15884,'[1]T. Apoyo Sistema'!$B$1:$C$89,2,0)</f>
        <v>SI</v>
      </c>
    </row>
    <row r="15885" spans="1:10" x14ac:dyDescent="0.25">
      <c r="A15885" s="4" t="str">
        <f t="shared" si="496"/>
        <v>46255-POX9-gen1</v>
      </c>
      <c r="B15885" s="16">
        <v>46255</v>
      </c>
      <c r="C15885" s="10" t="s">
        <v>49</v>
      </c>
      <c r="D15885" s="10" t="s">
        <v>59</v>
      </c>
      <c r="E15885" s="10">
        <v>1</v>
      </c>
      <c r="F15885" s="12">
        <v>5.8666666666666663</v>
      </c>
      <c r="G15885" s="12">
        <v>7.2833333333333332</v>
      </c>
      <c r="H15885" s="12">
        <v>0.7</v>
      </c>
      <c r="I15885" s="4" t="str">
        <f t="shared" si="497"/>
        <v>2026-08</v>
      </c>
      <c r="J15885" s="7" t="str">
        <f>VLOOKUP(C15885,'[1]T. Apoyo Sistema'!$B$1:$C$89,2,0)</f>
        <v>SI</v>
      </c>
    </row>
    <row r="15886" spans="1:10" x14ac:dyDescent="0.25">
      <c r="A15886" s="4" t="str">
        <f t="shared" si="496"/>
        <v>46255-POX9-gen2</v>
      </c>
      <c r="B15886" s="16">
        <v>46255</v>
      </c>
      <c r="C15886" s="10" t="s">
        <v>49</v>
      </c>
      <c r="D15886" s="10" t="s">
        <v>73</v>
      </c>
      <c r="E15886" s="10">
        <v>1</v>
      </c>
      <c r="F15886" s="12">
        <v>5.1166666666666663</v>
      </c>
      <c r="G15886" s="12">
        <v>8.4833333333333343</v>
      </c>
      <c r="H15886" s="12">
        <v>0.25</v>
      </c>
      <c r="I15886" s="4" t="str">
        <f t="shared" si="497"/>
        <v>2026-08</v>
      </c>
      <c r="J15886" s="7" t="str">
        <f>VLOOKUP(C15886,'[1]T. Apoyo Sistema'!$B$1:$C$89,2,0)</f>
        <v>SI</v>
      </c>
    </row>
    <row r="15887" spans="1:10" x14ac:dyDescent="0.25">
      <c r="A15887" s="4" t="str">
        <f t="shared" si="496"/>
        <v>46255-POX9-psa1</v>
      </c>
      <c r="B15887" s="16">
        <v>46255</v>
      </c>
      <c r="C15887" s="10" t="s">
        <v>49</v>
      </c>
      <c r="D15887" s="10" t="s">
        <v>60</v>
      </c>
      <c r="E15887" s="10">
        <v>0</v>
      </c>
      <c r="F15887" s="12">
        <v>9.9499999999999993</v>
      </c>
      <c r="G15887" s="12">
        <v>3.9000000000000004</v>
      </c>
      <c r="H15887" s="12">
        <v>0</v>
      </c>
      <c r="I15887" s="4" t="str">
        <f t="shared" si="497"/>
        <v>2026-08</v>
      </c>
      <c r="J15887" s="7" t="str">
        <f>VLOOKUP(C15887,'[1]T. Apoyo Sistema'!$B$1:$C$89,2,0)</f>
        <v>SI</v>
      </c>
    </row>
    <row r="15888" spans="1:10" x14ac:dyDescent="0.25">
      <c r="A15888" s="4" t="str">
        <f t="shared" si="496"/>
        <v>46255-POX9-psa2</v>
      </c>
      <c r="B15888" s="16">
        <v>46255</v>
      </c>
      <c r="C15888" s="10" t="s">
        <v>49</v>
      </c>
      <c r="D15888" s="10" t="s">
        <v>74</v>
      </c>
      <c r="E15888" s="10">
        <v>0</v>
      </c>
      <c r="F15888" s="12">
        <v>0</v>
      </c>
      <c r="G15888" s="12">
        <v>13.85</v>
      </c>
      <c r="H15888" s="12">
        <v>0</v>
      </c>
      <c r="I15888" s="4" t="str">
        <f t="shared" si="497"/>
        <v>2026-08</v>
      </c>
      <c r="J15888" s="7" t="str">
        <f>VLOOKUP(C15888,'[1]T. Apoyo Sistema'!$B$1:$C$89,2,0)</f>
        <v>SI</v>
      </c>
    </row>
    <row r="15889" spans="1:10" x14ac:dyDescent="0.25">
      <c r="A15889" s="4" t="str">
        <f t="shared" si="496"/>
        <v>46255-POX9-psa3</v>
      </c>
      <c r="B15889" s="16">
        <v>46255</v>
      </c>
      <c r="C15889" s="10" t="s">
        <v>49</v>
      </c>
      <c r="D15889" s="10" t="s">
        <v>79</v>
      </c>
      <c r="E15889" s="10">
        <v>0</v>
      </c>
      <c r="F15889" s="12">
        <v>0</v>
      </c>
      <c r="G15889" s="12">
        <v>13.85</v>
      </c>
      <c r="H15889" s="12">
        <v>0</v>
      </c>
      <c r="I15889" s="4" t="str">
        <f t="shared" si="497"/>
        <v>2026-08</v>
      </c>
      <c r="J15889" s="7" t="str">
        <f>VLOOKUP(C15889,'[1]T. Apoyo Sistema'!$B$1:$C$89,2,0)</f>
        <v>SI</v>
      </c>
    </row>
    <row r="15890" spans="1:10" x14ac:dyDescent="0.25">
      <c r="A15890" s="4" t="str">
        <f t="shared" si="496"/>
        <v>46255-POX9-psa4</v>
      </c>
      <c r="B15890" s="16">
        <v>46255</v>
      </c>
      <c r="C15890" s="10" t="s">
        <v>49</v>
      </c>
      <c r="D15890" s="10" t="s">
        <v>80</v>
      </c>
      <c r="E15890" s="10">
        <v>0</v>
      </c>
      <c r="F15890" s="12">
        <v>10</v>
      </c>
      <c r="G15890" s="12">
        <v>3.8499999999999996</v>
      </c>
      <c r="H15890" s="12">
        <v>0</v>
      </c>
      <c r="I15890" s="4" t="str">
        <f t="shared" si="497"/>
        <v>2026-08</v>
      </c>
      <c r="J15890" s="7" t="str">
        <f>VLOOKUP(C15890,'[1]T. Apoyo Sistema'!$B$1:$C$89,2,0)</f>
        <v>SI</v>
      </c>
    </row>
    <row r="15891" spans="1:10" x14ac:dyDescent="0.25">
      <c r="A15891" s="4" t="str">
        <f t="shared" si="496"/>
        <v>46255-POX9-sec1</v>
      </c>
      <c r="B15891" s="16">
        <v>46255</v>
      </c>
      <c r="C15891" s="10" t="s">
        <v>49</v>
      </c>
      <c r="D15891" s="10" t="s">
        <v>75</v>
      </c>
      <c r="E15891" s="10">
        <v>0</v>
      </c>
      <c r="F15891" s="12">
        <v>0</v>
      </c>
      <c r="G15891" s="12">
        <v>0.26666666666666572</v>
      </c>
      <c r="H15891" s="12">
        <v>13.583333333333334</v>
      </c>
      <c r="I15891" s="4" t="str">
        <f t="shared" si="497"/>
        <v>2026-08</v>
      </c>
      <c r="J15891" s="7" t="str">
        <f>VLOOKUP(C15891,'[1]T. Apoyo Sistema'!$B$1:$C$89,2,0)</f>
        <v>SI</v>
      </c>
    </row>
    <row r="15892" spans="1:10" x14ac:dyDescent="0.25">
      <c r="A15892" s="4" t="str">
        <f t="shared" si="496"/>
        <v>46255-POX9-sec2</v>
      </c>
      <c r="B15892" s="16">
        <v>46255</v>
      </c>
      <c r="C15892" s="10" t="s">
        <v>49</v>
      </c>
      <c r="D15892" s="10" t="s">
        <v>76</v>
      </c>
      <c r="E15892" s="10">
        <v>1</v>
      </c>
      <c r="F15892" s="12">
        <v>10.683333333333334</v>
      </c>
      <c r="G15892" s="12">
        <v>2.7333333333333325</v>
      </c>
      <c r="H15892" s="12">
        <v>0.43333333333333335</v>
      </c>
      <c r="I15892" s="4" t="str">
        <f t="shared" si="497"/>
        <v>2026-08</v>
      </c>
      <c r="J15892" s="7" t="str">
        <f>VLOOKUP(C15892,'[1]T. Apoyo Sistema'!$B$1:$C$89,2,0)</f>
        <v>SI</v>
      </c>
    </row>
    <row r="15893" spans="1:10" x14ac:dyDescent="0.25">
      <c r="A15893" s="4" t="str">
        <f t="shared" si="496"/>
        <v>46255-POXC1-com1</v>
      </c>
      <c r="B15893" s="16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 t="shared" si="497"/>
        <v>2026-08</v>
      </c>
      <c r="J15893" s="7" t="str">
        <f>VLOOKUP(C15893,'[1]T. Apoyo Sistema'!$B$1:$C$89,2,0)</f>
        <v>SI</v>
      </c>
    </row>
    <row r="15894" spans="1:10" x14ac:dyDescent="0.25">
      <c r="A15894" s="4" t="str">
        <f t="shared" si="496"/>
        <v>46255-POXC1-com2</v>
      </c>
      <c r="B15894" s="16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 t="shared" si="497"/>
        <v>2026-08</v>
      </c>
      <c r="J15894" s="7" t="str">
        <f>VLOOKUP(C15894,'[1]T. Apoyo Sistema'!$B$1:$C$89,2,0)</f>
        <v>SI</v>
      </c>
    </row>
    <row r="15895" spans="1:10" x14ac:dyDescent="0.25">
      <c r="A15895" s="4" t="str">
        <f t="shared" si="496"/>
        <v>46255-POXC1-com3</v>
      </c>
      <c r="B15895" s="16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 t="shared" si="497"/>
        <v>2026-08</v>
      </c>
      <c r="J15895" s="7" t="str">
        <f>VLOOKUP(C15895,'[1]T. Apoyo Sistema'!$B$1:$C$89,2,0)</f>
        <v>SI</v>
      </c>
    </row>
    <row r="15896" spans="1:10" x14ac:dyDescent="0.25">
      <c r="A15896" s="4" t="str">
        <f t="shared" si="496"/>
        <v>46255-POXC1-com4</v>
      </c>
      <c r="B15896" s="16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 t="shared" si="497"/>
        <v>2026-08</v>
      </c>
      <c r="J15896" s="7" t="str">
        <f>VLOOKUP(C15896,'[1]T. Apoyo Sistema'!$B$1:$C$89,2,0)</f>
        <v>SI</v>
      </c>
    </row>
    <row r="15897" spans="1:10" x14ac:dyDescent="0.25">
      <c r="A15897" s="4" t="str">
        <f t="shared" si="496"/>
        <v>46255-POXC1-gen1</v>
      </c>
      <c r="B15897" s="16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 t="shared" si="497"/>
        <v>2026-08</v>
      </c>
      <c r="J15897" s="7" t="str">
        <f>VLOOKUP(C15897,'[1]T. Apoyo Sistema'!$B$1:$C$89,2,0)</f>
        <v>SI</v>
      </c>
    </row>
    <row r="15898" spans="1:10" x14ac:dyDescent="0.25">
      <c r="A15898" s="4" t="str">
        <f t="shared" si="496"/>
        <v>46255-POXC1-gen2</v>
      </c>
      <c r="B15898" s="16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 t="shared" si="497"/>
        <v>2026-08</v>
      </c>
      <c r="J15898" s="7" t="str">
        <f>VLOOKUP(C15898,'[1]T. Apoyo Sistema'!$B$1:$C$89,2,0)</f>
        <v>SI</v>
      </c>
    </row>
    <row r="15899" spans="1:10" x14ac:dyDescent="0.25">
      <c r="A15899" s="4" t="str">
        <f t="shared" si="496"/>
        <v>46255-POXC1-motocom1</v>
      </c>
      <c r="B15899" s="16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 t="shared" si="497"/>
        <v>2026-08</v>
      </c>
      <c r="J15899" s="7" t="str">
        <f>VLOOKUP(C15899,'[1]T. Apoyo Sistema'!$B$1:$C$89,2,0)</f>
        <v>SI</v>
      </c>
    </row>
    <row r="15900" spans="1:10" x14ac:dyDescent="0.25">
      <c r="A15900" s="4" t="str">
        <f t="shared" si="496"/>
        <v>46255-POXC1-motocom2</v>
      </c>
      <c r="B15900" s="16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 t="shared" si="497"/>
        <v>2026-08</v>
      </c>
      <c r="J15900" s="7" t="str">
        <f>VLOOKUP(C15900,'[1]T. Apoyo Sistema'!$B$1:$C$89,2,0)</f>
        <v>SI</v>
      </c>
    </row>
    <row r="15901" spans="1:10" x14ac:dyDescent="0.25">
      <c r="A15901" s="4" t="str">
        <f t="shared" si="496"/>
        <v>46255-POXC1-psa1</v>
      </c>
      <c r="B15901" s="16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 t="shared" si="497"/>
        <v>2026-08</v>
      </c>
      <c r="J15901" s="7" t="str">
        <f>VLOOKUP(C15901,'[1]T. Apoyo Sistema'!$B$1:$C$89,2,0)</f>
        <v>SI</v>
      </c>
    </row>
    <row r="15902" spans="1:10" x14ac:dyDescent="0.25">
      <c r="A15902" s="4" t="str">
        <f t="shared" si="496"/>
        <v>46255-POXC1-psa2</v>
      </c>
      <c r="B15902" s="16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 t="shared" si="497"/>
        <v>2026-08</v>
      </c>
      <c r="J15902" s="7" t="str">
        <f>VLOOKUP(C15902,'[1]T. Apoyo Sistema'!$B$1:$C$89,2,0)</f>
        <v>SI</v>
      </c>
    </row>
    <row r="15903" spans="1:10" x14ac:dyDescent="0.25">
      <c r="A15903" s="4" t="str">
        <f t="shared" si="496"/>
        <v>46255-POXC1-psa3</v>
      </c>
      <c r="B15903" s="16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 t="shared" si="497"/>
        <v>2026-08</v>
      </c>
      <c r="J15903" s="7" t="str">
        <f>VLOOKUP(C15903,'[1]T. Apoyo Sistema'!$B$1:$C$89,2,0)</f>
        <v>SI</v>
      </c>
    </row>
    <row r="15904" spans="1:10" x14ac:dyDescent="0.25">
      <c r="A15904" s="4" t="str">
        <f t="shared" si="496"/>
        <v>46255-POXC1-psa4</v>
      </c>
      <c r="B15904" s="16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 t="shared" si="497"/>
        <v>2026-08</v>
      </c>
      <c r="J15904" s="7" t="str">
        <f>VLOOKUP(C15904,'[1]T. Apoyo Sistema'!$B$1:$C$89,2,0)</f>
        <v>SI</v>
      </c>
    </row>
    <row r="15905" spans="1:10" x14ac:dyDescent="0.25">
      <c r="A15905" s="4" t="str">
        <f t="shared" si="496"/>
        <v>46255-POXC1-sec1</v>
      </c>
      <c r="B15905" s="16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 t="shared" si="497"/>
        <v>2026-08</v>
      </c>
      <c r="J15905" s="7" t="str">
        <f>VLOOKUP(C15905,'[1]T. Apoyo Sistema'!$B$1:$C$89,2,0)</f>
        <v>SI</v>
      </c>
    </row>
    <row r="15906" spans="1:10" x14ac:dyDescent="0.25">
      <c r="A15906" s="4" t="str">
        <f t="shared" si="496"/>
        <v>46255-POXC1-sec2</v>
      </c>
      <c r="B15906" s="16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 t="shared" si="497"/>
        <v>2026-08</v>
      </c>
      <c r="J15906" s="7" t="str">
        <f>VLOOKUP(C15906,'[1]T. Apoyo Sistema'!$B$1:$C$89,2,0)</f>
        <v>SI</v>
      </c>
    </row>
    <row r="15907" spans="1:10" x14ac:dyDescent="0.25">
      <c r="A15907" s="4" t="str">
        <f t="shared" ref="A15907:A15970" si="498">CONCATENATE(B15907,"-",C15907,"-",D15907)</f>
        <v>46256-OXMP09-gen1</v>
      </c>
      <c r="B15907" s="16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 t="shared" ref="I15907:I15970" si="499">TEXT(B15907,"yyyy-mm")</f>
        <v>2026-08</v>
      </c>
      <c r="J15907" s="7" t="str">
        <f>VLOOKUP(C15907,'[1]T. Apoyo Sistema'!$B$1:$C$89,2,0)</f>
        <v>NO</v>
      </c>
    </row>
    <row r="15908" spans="1:10" x14ac:dyDescent="0.25">
      <c r="A15908" s="4" t="str">
        <f t="shared" si="498"/>
        <v>46256-OXMP09-psa1</v>
      </c>
      <c r="B15908" s="16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 t="shared" si="499"/>
        <v>2026-08</v>
      </c>
      <c r="J15908" s="7" t="str">
        <f>VLOOKUP(C15908,'[1]T. Apoyo Sistema'!$B$1:$C$89,2,0)</f>
        <v>NO</v>
      </c>
    </row>
    <row r="15909" spans="1:10" x14ac:dyDescent="0.25">
      <c r="A15909" s="4" t="str">
        <f t="shared" si="498"/>
        <v>46256-OXMP10-gen1</v>
      </c>
      <c r="B15909" s="16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 t="shared" si="499"/>
        <v>2026-08</v>
      </c>
      <c r="J15909" s="7" t="str">
        <f>VLOOKUP(C15909,'[1]T. Apoyo Sistema'!$B$1:$C$89,2,0)</f>
        <v>NO</v>
      </c>
    </row>
    <row r="15910" spans="1:10" x14ac:dyDescent="0.25">
      <c r="A15910" s="4" t="str">
        <f t="shared" si="498"/>
        <v>46256-OXMP10-psa1</v>
      </c>
      <c r="B15910" s="16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 t="shared" si="499"/>
        <v>2026-08</v>
      </c>
      <c r="J15910" s="7" t="str">
        <f>VLOOKUP(C15910,'[1]T. Apoyo Sistema'!$B$1:$C$89,2,0)</f>
        <v>NO</v>
      </c>
    </row>
    <row r="15911" spans="1:10" x14ac:dyDescent="0.25">
      <c r="A15911" s="4" t="str">
        <f t="shared" si="498"/>
        <v>46256-OXMP11-gen1</v>
      </c>
      <c r="B15911" s="16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 t="shared" si="499"/>
        <v>2026-08</v>
      </c>
      <c r="J15911" s="7" t="str">
        <f>VLOOKUP(C15911,'[1]T. Apoyo Sistema'!$B$1:$C$89,2,0)</f>
        <v>NO</v>
      </c>
    </row>
    <row r="15912" spans="1:10" x14ac:dyDescent="0.25">
      <c r="A15912" s="4" t="str">
        <f t="shared" si="498"/>
        <v>46256-OXMP11-psa1</v>
      </c>
      <c r="B15912" s="16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 t="shared" si="499"/>
        <v>2026-08</v>
      </c>
      <c r="J15912" s="7" t="str">
        <f>VLOOKUP(C15912,'[1]T. Apoyo Sistema'!$B$1:$C$89,2,0)</f>
        <v>NO</v>
      </c>
    </row>
    <row r="15913" spans="1:10" x14ac:dyDescent="0.25">
      <c r="A15913" s="4" t="str">
        <f t="shared" si="498"/>
        <v>46256-OXMP12-gen1</v>
      </c>
      <c r="B15913" s="16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 t="shared" si="499"/>
        <v>2026-08</v>
      </c>
      <c r="J15913" s="7" t="str">
        <f>VLOOKUP(C15913,'[1]T. Apoyo Sistema'!$B$1:$C$89,2,0)</f>
        <v>NO</v>
      </c>
    </row>
    <row r="15914" spans="1:10" x14ac:dyDescent="0.25">
      <c r="A15914" s="4" t="str">
        <f t="shared" si="498"/>
        <v>46256-OXMP12-psa1</v>
      </c>
      <c r="B15914" s="16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 t="shared" si="499"/>
        <v>2026-08</v>
      </c>
      <c r="J15914" s="7" t="str">
        <f>VLOOKUP(C15914,'[1]T. Apoyo Sistema'!$B$1:$C$89,2,0)</f>
        <v>NO</v>
      </c>
    </row>
    <row r="15915" spans="1:10" x14ac:dyDescent="0.25">
      <c r="A15915" s="4" t="str">
        <f t="shared" si="498"/>
        <v>46256-OXMP13-gen1</v>
      </c>
      <c r="B15915" s="16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 t="shared" si="499"/>
        <v>2026-08</v>
      </c>
      <c r="J15915" s="7" t="str">
        <f>VLOOKUP(C15915,'[1]T. Apoyo Sistema'!$B$1:$C$89,2,0)</f>
        <v>NO</v>
      </c>
    </row>
    <row r="15916" spans="1:10" x14ac:dyDescent="0.25">
      <c r="A15916" s="4" t="str">
        <f t="shared" si="498"/>
        <v>46256-OXMP13-psa1</v>
      </c>
      <c r="B15916" s="16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 t="shared" si="499"/>
        <v>2026-08</v>
      </c>
      <c r="J15916" s="7" t="str">
        <f>VLOOKUP(C15916,'[1]T. Apoyo Sistema'!$B$1:$C$89,2,0)</f>
        <v>NO</v>
      </c>
    </row>
    <row r="15917" spans="1:10" x14ac:dyDescent="0.25">
      <c r="A15917" s="4" t="str">
        <f t="shared" si="498"/>
        <v>46256-OXMP14-gen1</v>
      </c>
      <c r="B15917" s="16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 t="shared" si="499"/>
        <v>2026-08</v>
      </c>
      <c r="J15917" s="7" t="str">
        <f>VLOOKUP(C15917,'[1]T. Apoyo Sistema'!$B$1:$C$89,2,0)</f>
        <v>NO</v>
      </c>
    </row>
    <row r="15918" spans="1:10" x14ac:dyDescent="0.25">
      <c r="A15918" s="4" t="str">
        <f t="shared" si="498"/>
        <v>46256-OXMP14-psa1</v>
      </c>
      <c r="B15918" s="16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 t="shared" si="499"/>
        <v>2026-08</v>
      </c>
      <c r="J15918" s="7" t="str">
        <f>VLOOKUP(C15918,'[1]T. Apoyo Sistema'!$B$1:$C$89,2,0)</f>
        <v>NO</v>
      </c>
    </row>
    <row r="15919" spans="1:10" x14ac:dyDescent="0.25">
      <c r="A15919" s="4" t="str">
        <f t="shared" si="498"/>
        <v>46256-OXMP15-gen1</v>
      </c>
      <c r="B15919" s="16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 t="shared" si="499"/>
        <v>2026-08</v>
      </c>
      <c r="J15919" s="7" t="str">
        <f>VLOOKUP(C15919,'[1]T. Apoyo Sistema'!$B$1:$C$89,2,0)</f>
        <v>NO</v>
      </c>
    </row>
    <row r="15920" spans="1:10" x14ac:dyDescent="0.25">
      <c r="A15920" s="4" t="str">
        <f t="shared" si="498"/>
        <v>46256-OXMP15-psa1</v>
      </c>
      <c r="B15920" s="16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 t="shared" si="499"/>
        <v>2026-08</v>
      </c>
      <c r="J15920" s="7" t="str">
        <f>VLOOKUP(C15920,'[1]T. Apoyo Sistema'!$B$1:$C$89,2,0)</f>
        <v>NO</v>
      </c>
    </row>
    <row r="15921" spans="1:10" x14ac:dyDescent="0.25">
      <c r="A15921" s="4" t="str">
        <f t="shared" si="498"/>
        <v>46256-OXMP16-gen1</v>
      </c>
      <c r="B15921" s="16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 t="shared" si="499"/>
        <v>2026-08</v>
      </c>
      <c r="J15921" s="7" t="str">
        <f>VLOOKUP(C15921,'[1]T. Apoyo Sistema'!$B$1:$C$89,2,0)</f>
        <v>NO</v>
      </c>
    </row>
    <row r="15922" spans="1:10" x14ac:dyDescent="0.25">
      <c r="A15922" s="4" t="str">
        <f t="shared" si="498"/>
        <v>46256-OXMP16-psa1</v>
      </c>
      <c r="B15922" s="16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 t="shared" si="499"/>
        <v>2026-08</v>
      </c>
      <c r="J15922" s="7" t="str">
        <f>VLOOKUP(C15922,'[1]T. Apoyo Sistema'!$B$1:$C$89,2,0)</f>
        <v>NO</v>
      </c>
    </row>
    <row r="15923" spans="1:10" x14ac:dyDescent="0.25">
      <c r="A15923" s="4" t="str">
        <f t="shared" si="498"/>
        <v>46256-OXMPN2-gen1</v>
      </c>
      <c r="B15923" s="16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 t="shared" si="499"/>
        <v>2026-08</v>
      </c>
      <c r="J15923" s="7" t="str">
        <f>VLOOKUP(C15923,'[1]T. Apoyo Sistema'!$B$1:$C$89,2,0)</f>
        <v>NO</v>
      </c>
    </row>
    <row r="15924" spans="1:10" x14ac:dyDescent="0.25">
      <c r="A15924" s="4" t="str">
        <f t="shared" si="498"/>
        <v>46256-OXMPN2-psa1</v>
      </c>
      <c r="B15924" s="16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 t="shared" si="499"/>
        <v>2026-08</v>
      </c>
      <c r="J15924" s="7" t="str">
        <f>VLOOKUP(C15924,'[1]T. Apoyo Sistema'!$B$1:$C$89,2,0)</f>
        <v>NO</v>
      </c>
    </row>
    <row r="15925" spans="1:10" x14ac:dyDescent="0.25">
      <c r="A15925" s="4" t="str">
        <f t="shared" si="498"/>
        <v>46256-OXMPN4-gen1</v>
      </c>
      <c r="B15925" s="16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 t="shared" si="499"/>
        <v>2026-08</v>
      </c>
      <c r="J15925" s="7" t="str">
        <f>VLOOKUP(C15925,'[1]T. Apoyo Sistema'!$B$1:$C$89,2,0)</f>
        <v>NO</v>
      </c>
    </row>
    <row r="15926" spans="1:10" x14ac:dyDescent="0.25">
      <c r="A15926" s="4" t="str">
        <f t="shared" si="498"/>
        <v>46256-OXMPN4-psa1</v>
      </c>
      <c r="B15926" s="16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 t="shared" si="499"/>
        <v>2026-08</v>
      </c>
      <c r="J15926" s="7" t="str">
        <f>VLOOKUP(C15926,'[1]T. Apoyo Sistema'!$B$1:$C$89,2,0)</f>
        <v>NO</v>
      </c>
    </row>
    <row r="15927" spans="1:10" x14ac:dyDescent="0.25">
      <c r="A15927" s="4" t="str">
        <f t="shared" si="498"/>
        <v>46256-OXMPN5-gen1</v>
      </c>
      <c r="B15927" s="16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 t="shared" si="499"/>
        <v>2026-08</v>
      </c>
      <c r="J15927" s="7" t="str">
        <f>VLOOKUP(C15927,'[1]T. Apoyo Sistema'!$B$1:$C$89,2,0)</f>
        <v>NO</v>
      </c>
    </row>
    <row r="15928" spans="1:10" x14ac:dyDescent="0.25">
      <c r="A15928" s="4" t="str">
        <f t="shared" si="498"/>
        <v>46256-OXMPN5-psa1</v>
      </c>
      <c r="B15928" s="16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 t="shared" si="499"/>
        <v>2026-08</v>
      </c>
      <c r="J15928" s="7" t="str">
        <f>VLOOKUP(C15928,'[1]T. Apoyo Sistema'!$B$1:$C$89,2,0)</f>
        <v>NO</v>
      </c>
    </row>
    <row r="15929" spans="1:10" x14ac:dyDescent="0.25">
      <c r="A15929" s="4" t="str">
        <f t="shared" si="498"/>
        <v>46256-OXMPN7-gen1</v>
      </c>
      <c r="B15929" s="16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 t="shared" si="499"/>
        <v>2026-08</v>
      </c>
      <c r="J15929" s="7" t="str">
        <f>VLOOKUP(C15929,'[1]T. Apoyo Sistema'!$B$1:$C$89,2,0)</f>
        <v>NO</v>
      </c>
    </row>
    <row r="15930" spans="1:10" x14ac:dyDescent="0.25">
      <c r="A15930" s="4" t="str">
        <f t="shared" si="498"/>
        <v>46256-OXMPN7-psa1</v>
      </c>
      <c r="B15930" s="16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 t="shared" si="499"/>
        <v>2026-08</v>
      </c>
      <c r="J15930" s="7" t="str">
        <f>VLOOKUP(C15930,'[1]T. Apoyo Sistema'!$B$1:$C$89,2,0)</f>
        <v>NO</v>
      </c>
    </row>
    <row r="15931" spans="1:10" x14ac:dyDescent="0.25">
      <c r="A15931" s="4" t="str">
        <f t="shared" si="498"/>
        <v>46256-OXMPN8-gen1</v>
      </c>
      <c r="B15931" s="16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 t="shared" si="499"/>
        <v>2026-08</v>
      </c>
      <c r="J15931" s="7" t="str">
        <f>VLOOKUP(C15931,'[1]T. Apoyo Sistema'!$B$1:$C$89,2,0)</f>
        <v>NO</v>
      </c>
    </row>
    <row r="15932" spans="1:10" x14ac:dyDescent="0.25">
      <c r="A15932" s="4" t="str">
        <f t="shared" si="498"/>
        <v>46256-OXMPN8-psa1</v>
      </c>
      <c r="B15932" s="16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 t="shared" si="499"/>
        <v>2026-08</v>
      </c>
      <c r="J15932" s="7" t="str">
        <f>VLOOKUP(C15932,'[1]T. Apoyo Sistema'!$B$1:$C$89,2,0)</f>
        <v>NO</v>
      </c>
    </row>
    <row r="15933" spans="1:10" x14ac:dyDescent="0.25">
      <c r="A15933" s="4" t="str">
        <f t="shared" si="498"/>
        <v>46256-OXMPN9-gen1</v>
      </c>
      <c r="B15933" s="16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 t="shared" si="499"/>
        <v>2026-08</v>
      </c>
      <c r="J15933" s="7" t="str">
        <f>VLOOKUP(C15933,'[1]T. Apoyo Sistema'!$B$1:$C$89,2,0)</f>
        <v>NO</v>
      </c>
    </row>
    <row r="15934" spans="1:10" x14ac:dyDescent="0.25">
      <c r="A15934" s="4" t="str">
        <f t="shared" si="498"/>
        <v>46256-OXMPN9-psa1</v>
      </c>
      <c r="B15934" s="16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 t="shared" si="499"/>
        <v>2026-08</v>
      </c>
      <c r="J15934" s="7" t="str">
        <f>VLOOKUP(C15934,'[1]T. Apoyo Sistema'!$B$1:$C$89,2,0)</f>
        <v>NO</v>
      </c>
    </row>
    <row r="15935" spans="1:10" x14ac:dyDescent="0.25">
      <c r="A15935" s="4" t="str">
        <f t="shared" si="498"/>
        <v>46256-POX1-bbd1</v>
      </c>
      <c r="B15935" s="16">
        <v>46256</v>
      </c>
      <c r="C15935" s="10" t="s">
        <v>68</v>
      </c>
      <c r="D15935" s="10" t="s">
        <v>69</v>
      </c>
      <c r="E15935" s="10">
        <v>0</v>
      </c>
      <c r="F15935" s="12">
        <v>0</v>
      </c>
      <c r="G15935" s="12">
        <v>1.2</v>
      </c>
      <c r="H15935" s="12">
        <v>0</v>
      </c>
      <c r="I15935" s="4" t="str">
        <f t="shared" si="499"/>
        <v>2026-08</v>
      </c>
      <c r="J15935" s="7" t="str">
        <f>VLOOKUP(C15935,'[1]T. Apoyo Sistema'!$B$1:$C$89,2,0)</f>
        <v>SI</v>
      </c>
    </row>
    <row r="15936" spans="1:10" x14ac:dyDescent="0.25">
      <c r="A15936" s="4" t="str">
        <f t="shared" si="498"/>
        <v>46256-POX1-bbd2</v>
      </c>
      <c r="B15936" s="16">
        <v>46256</v>
      </c>
      <c r="C15936" s="10" t="s">
        <v>68</v>
      </c>
      <c r="D15936" s="10" t="s">
        <v>70</v>
      </c>
      <c r="E15936" s="10">
        <v>0</v>
      </c>
      <c r="F15936" s="12">
        <v>0</v>
      </c>
      <c r="G15936" s="12">
        <v>1.2</v>
      </c>
      <c r="H15936" s="12">
        <v>0</v>
      </c>
      <c r="I15936" s="4" t="str">
        <f t="shared" si="499"/>
        <v>2026-08</v>
      </c>
      <c r="J15936" s="7" t="str">
        <f>VLOOKUP(C15936,'[1]T. Apoyo Sistema'!$B$1:$C$89,2,0)</f>
        <v>SI</v>
      </c>
    </row>
    <row r="15937" spans="1:10" x14ac:dyDescent="0.25">
      <c r="A15937" s="4" t="str">
        <f t="shared" si="498"/>
        <v>46256-POX1-com1</v>
      </c>
      <c r="B15937" s="16">
        <v>46256</v>
      </c>
      <c r="C15937" s="10" t="s">
        <v>68</v>
      </c>
      <c r="D15937" s="10" t="s">
        <v>71</v>
      </c>
      <c r="E15937" s="10">
        <v>0</v>
      </c>
      <c r="F15937" s="12">
        <v>0</v>
      </c>
      <c r="G15937" s="12">
        <v>0</v>
      </c>
      <c r="H15937" s="12">
        <v>1.2</v>
      </c>
      <c r="I15937" s="4" t="str">
        <f t="shared" si="499"/>
        <v>2026-08</v>
      </c>
      <c r="J15937" s="7" t="str">
        <f>VLOOKUP(C15937,'[1]T. Apoyo Sistema'!$B$1:$C$89,2,0)</f>
        <v>SI</v>
      </c>
    </row>
    <row r="15938" spans="1:10" x14ac:dyDescent="0.25">
      <c r="A15938" s="4" t="str">
        <f t="shared" si="498"/>
        <v>46256-POX1-com2</v>
      </c>
      <c r="B15938" s="16">
        <v>46256</v>
      </c>
      <c r="C15938" s="10" t="s">
        <v>68</v>
      </c>
      <c r="D15938" s="10" t="s">
        <v>72</v>
      </c>
      <c r="E15938" s="10">
        <v>0</v>
      </c>
      <c r="F15938" s="12">
        <v>0</v>
      </c>
      <c r="G15938" s="12">
        <v>1.2</v>
      </c>
      <c r="H15938" s="12">
        <v>0</v>
      </c>
      <c r="I15938" s="4" t="str">
        <f t="shared" si="499"/>
        <v>2026-08</v>
      </c>
      <c r="J15938" s="7" t="str">
        <f>VLOOKUP(C15938,'[1]T. Apoyo Sistema'!$B$1:$C$89,2,0)</f>
        <v>SI</v>
      </c>
    </row>
    <row r="15939" spans="1:10" x14ac:dyDescent="0.25">
      <c r="A15939" s="4" t="str">
        <f t="shared" si="498"/>
        <v>46256-POX1-gen1</v>
      </c>
      <c r="B15939" s="16">
        <v>46256</v>
      </c>
      <c r="C15939" s="10" t="s">
        <v>68</v>
      </c>
      <c r="D15939" s="10" t="s">
        <v>59</v>
      </c>
      <c r="E15939" s="10">
        <v>0</v>
      </c>
      <c r="F15939" s="12">
        <v>0</v>
      </c>
      <c r="G15939" s="12">
        <v>1.2</v>
      </c>
      <c r="H15939" s="12">
        <v>0</v>
      </c>
      <c r="I15939" s="4" t="str">
        <f t="shared" si="499"/>
        <v>2026-08</v>
      </c>
      <c r="J15939" s="7" t="str">
        <f>VLOOKUP(C15939,'[1]T. Apoyo Sistema'!$B$1:$C$89,2,0)</f>
        <v>SI</v>
      </c>
    </row>
    <row r="15940" spans="1:10" x14ac:dyDescent="0.25">
      <c r="A15940" s="4" t="str">
        <f t="shared" si="498"/>
        <v>46256-POX1-gen2</v>
      </c>
      <c r="B15940" s="16">
        <v>46256</v>
      </c>
      <c r="C15940" s="10" t="s">
        <v>68</v>
      </c>
      <c r="D15940" s="10" t="s">
        <v>73</v>
      </c>
      <c r="E15940" s="10">
        <v>0</v>
      </c>
      <c r="F15940" s="12">
        <v>0</v>
      </c>
      <c r="G15940" s="12">
        <v>0</v>
      </c>
      <c r="H15940" s="12">
        <v>1.2</v>
      </c>
      <c r="I15940" s="4" t="str">
        <f t="shared" si="499"/>
        <v>2026-08</v>
      </c>
      <c r="J15940" s="7" t="str">
        <f>VLOOKUP(C15940,'[1]T. Apoyo Sistema'!$B$1:$C$89,2,0)</f>
        <v>SI</v>
      </c>
    </row>
    <row r="15941" spans="1:10" x14ac:dyDescent="0.25">
      <c r="A15941" s="4" t="str">
        <f t="shared" si="498"/>
        <v>46256-POX1-psa1</v>
      </c>
      <c r="B15941" s="16">
        <v>46256</v>
      </c>
      <c r="C15941" s="10" t="s">
        <v>68</v>
      </c>
      <c r="D15941" s="10" t="s">
        <v>60</v>
      </c>
      <c r="E15941" s="10">
        <v>0</v>
      </c>
      <c r="F15941" s="12">
        <v>0</v>
      </c>
      <c r="G15941" s="12">
        <v>1.2</v>
      </c>
      <c r="H15941" s="12">
        <v>0</v>
      </c>
      <c r="I15941" s="4" t="str">
        <f t="shared" si="499"/>
        <v>2026-08</v>
      </c>
      <c r="J15941" s="7" t="str">
        <f>VLOOKUP(C15941,'[1]T. Apoyo Sistema'!$B$1:$C$89,2,0)</f>
        <v>SI</v>
      </c>
    </row>
    <row r="15942" spans="1:10" x14ac:dyDescent="0.25">
      <c r="A15942" s="4" t="str">
        <f t="shared" si="498"/>
        <v>46256-POX1-psa2</v>
      </c>
      <c r="B15942" s="16">
        <v>46256</v>
      </c>
      <c r="C15942" s="10" t="s">
        <v>68</v>
      </c>
      <c r="D15942" s="10" t="s">
        <v>74</v>
      </c>
      <c r="E15942" s="10">
        <v>0</v>
      </c>
      <c r="F15942" s="12">
        <v>0</v>
      </c>
      <c r="G15942" s="12">
        <v>0</v>
      </c>
      <c r="H15942" s="12">
        <v>1.2</v>
      </c>
      <c r="I15942" s="4" t="str">
        <f t="shared" si="499"/>
        <v>2026-08</v>
      </c>
      <c r="J15942" s="7" t="str">
        <f>VLOOKUP(C15942,'[1]T. Apoyo Sistema'!$B$1:$C$89,2,0)</f>
        <v>SI</v>
      </c>
    </row>
    <row r="15943" spans="1:10" x14ac:dyDescent="0.25">
      <c r="A15943" s="4" t="str">
        <f t="shared" si="498"/>
        <v>46256-POX1-sec1</v>
      </c>
      <c r="B15943" s="16">
        <v>46256</v>
      </c>
      <c r="C15943" s="10" t="s">
        <v>68</v>
      </c>
      <c r="D15943" s="10" t="s">
        <v>75</v>
      </c>
      <c r="E15943" s="10">
        <v>0</v>
      </c>
      <c r="F15943" s="12">
        <v>0</v>
      </c>
      <c r="G15943" s="12">
        <v>1.2</v>
      </c>
      <c r="H15943" s="12">
        <v>0</v>
      </c>
      <c r="I15943" s="4" t="str">
        <f t="shared" si="499"/>
        <v>2026-08</v>
      </c>
      <c r="J15943" s="7" t="str">
        <f>VLOOKUP(C15943,'[1]T. Apoyo Sistema'!$B$1:$C$89,2,0)</f>
        <v>SI</v>
      </c>
    </row>
    <row r="15944" spans="1:10" x14ac:dyDescent="0.25">
      <c r="A15944" s="4" t="str">
        <f t="shared" si="498"/>
        <v>46256-POX1-sec2</v>
      </c>
      <c r="B15944" s="16">
        <v>46256</v>
      </c>
      <c r="C15944" s="10" t="s">
        <v>68</v>
      </c>
      <c r="D15944" s="10" t="s">
        <v>76</v>
      </c>
      <c r="E15944" s="10">
        <v>0</v>
      </c>
      <c r="F15944" s="12">
        <v>0</v>
      </c>
      <c r="G15944" s="12">
        <v>1.2</v>
      </c>
      <c r="H15944" s="12">
        <v>0</v>
      </c>
      <c r="I15944" s="4" t="str">
        <f t="shared" si="499"/>
        <v>2026-08</v>
      </c>
      <c r="J15944" s="7" t="str">
        <f>VLOOKUP(C15944,'[1]T. Apoyo Sistema'!$B$1:$C$89,2,0)</f>
        <v>SI</v>
      </c>
    </row>
    <row r="15945" spans="1:10" x14ac:dyDescent="0.25">
      <c r="A15945" s="4" t="str">
        <f t="shared" si="498"/>
        <v>46256-POX10-bbd1</v>
      </c>
      <c r="B15945" s="16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 t="shared" si="499"/>
        <v>2026-08</v>
      </c>
      <c r="J15945" s="7" t="str">
        <f>VLOOKUP(C15945,'[1]T. Apoyo Sistema'!$B$1:$C$89,2,0)</f>
        <v>SI</v>
      </c>
    </row>
    <row r="15946" spans="1:10" x14ac:dyDescent="0.25">
      <c r="A15946" s="4" t="str">
        <f t="shared" si="498"/>
        <v>46256-POX10-bbd2</v>
      </c>
      <c r="B15946" s="16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 t="shared" si="499"/>
        <v>2026-08</v>
      </c>
      <c r="J15946" s="7" t="str">
        <f>VLOOKUP(C15946,'[1]T. Apoyo Sistema'!$B$1:$C$89,2,0)</f>
        <v>SI</v>
      </c>
    </row>
    <row r="15947" spans="1:10" x14ac:dyDescent="0.25">
      <c r="A15947" s="4" t="str">
        <f t="shared" si="498"/>
        <v>46256-POX10-com1</v>
      </c>
      <c r="B15947" s="16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 t="shared" si="499"/>
        <v>2026-08</v>
      </c>
      <c r="J15947" s="7" t="str">
        <f>VLOOKUP(C15947,'[1]T. Apoyo Sistema'!$B$1:$C$89,2,0)</f>
        <v>SI</v>
      </c>
    </row>
    <row r="15948" spans="1:10" x14ac:dyDescent="0.25">
      <c r="A15948" s="4" t="str">
        <f t="shared" si="498"/>
        <v>46256-POX10-com2</v>
      </c>
      <c r="B15948" s="16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 t="shared" si="499"/>
        <v>2026-08</v>
      </c>
      <c r="J15948" s="7" t="str">
        <f>VLOOKUP(C15948,'[1]T. Apoyo Sistema'!$B$1:$C$89,2,0)</f>
        <v>SI</v>
      </c>
    </row>
    <row r="15949" spans="1:10" x14ac:dyDescent="0.25">
      <c r="A15949" s="4" t="str">
        <f t="shared" si="498"/>
        <v>46256-POX10-com3</v>
      </c>
      <c r="B15949" s="16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 t="shared" si="499"/>
        <v>2026-08</v>
      </c>
      <c r="J15949" s="7" t="str">
        <f>VLOOKUP(C15949,'[1]T. Apoyo Sistema'!$B$1:$C$89,2,0)</f>
        <v>SI</v>
      </c>
    </row>
    <row r="15950" spans="1:10" x14ac:dyDescent="0.25">
      <c r="A15950" s="4" t="str">
        <f t="shared" si="498"/>
        <v>46256-POX10-com4</v>
      </c>
      <c r="B15950" s="16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 t="shared" si="499"/>
        <v>2026-08</v>
      </c>
      <c r="J15950" s="7" t="str">
        <f>VLOOKUP(C15950,'[1]T. Apoyo Sistema'!$B$1:$C$89,2,0)</f>
        <v>SI</v>
      </c>
    </row>
    <row r="15951" spans="1:10" x14ac:dyDescent="0.25">
      <c r="A15951" s="4" t="str">
        <f t="shared" si="498"/>
        <v>46256-POX10-gen1</v>
      </c>
      <c r="B15951" s="16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 t="shared" si="499"/>
        <v>2026-08</v>
      </c>
      <c r="J15951" s="7" t="str">
        <f>VLOOKUP(C15951,'[1]T. Apoyo Sistema'!$B$1:$C$89,2,0)</f>
        <v>SI</v>
      </c>
    </row>
    <row r="15952" spans="1:10" x14ac:dyDescent="0.25">
      <c r="A15952" s="4" t="str">
        <f t="shared" si="498"/>
        <v>46256-POX10-gen2</v>
      </c>
      <c r="B15952" s="16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 t="shared" si="499"/>
        <v>2026-08</v>
      </c>
      <c r="J15952" s="7" t="str">
        <f>VLOOKUP(C15952,'[1]T. Apoyo Sistema'!$B$1:$C$89,2,0)</f>
        <v>SI</v>
      </c>
    </row>
    <row r="15953" spans="1:10" x14ac:dyDescent="0.25">
      <c r="A15953" s="4" t="str">
        <f t="shared" si="498"/>
        <v>46256-POX10-psa1</v>
      </c>
      <c r="B15953" s="16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 t="shared" si="499"/>
        <v>2026-08</v>
      </c>
      <c r="J15953" s="7" t="str">
        <f>VLOOKUP(C15953,'[1]T. Apoyo Sistema'!$B$1:$C$89,2,0)</f>
        <v>SI</v>
      </c>
    </row>
    <row r="15954" spans="1:10" x14ac:dyDescent="0.25">
      <c r="A15954" s="4" t="str">
        <f t="shared" si="498"/>
        <v>46256-POX10-psa2</v>
      </c>
      <c r="B15954" s="16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 t="shared" si="499"/>
        <v>2026-08</v>
      </c>
      <c r="J15954" s="7" t="str">
        <f>VLOOKUP(C15954,'[1]T. Apoyo Sistema'!$B$1:$C$89,2,0)</f>
        <v>SI</v>
      </c>
    </row>
    <row r="15955" spans="1:10" x14ac:dyDescent="0.25">
      <c r="A15955" s="4" t="str">
        <f t="shared" si="498"/>
        <v>46256-POX10-psa3</v>
      </c>
      <c r="B15955" s="16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 t="shared" si="499"/>
        <v>2026-08</v>
      </c>
      <c r="J15955" s="7" t="str">
        <f>VLOOKUP(C15955,'[1]T. Apoyo Sistema'!$B$1:$C$89,2,0)</f>
        <v>SI</v>
      </c>
    </row>
    <row r="15956" spans="1:10" x14ac:dyDescent="0.25">
      <c r="A15956" s="4" t="str">
        <f t="shared" si="498"/>
        <v>46256-POX10-psa4</v>
      </c>
      <c r="B15956" s="16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 t="shared" si="499"/>
        <v>2026-08</v>
      </c>
      <c r="J15956" s="7" t="str">
        <f>VLOOKUP(C15956,'[1]T. Apoyo Sistema'!$B$1:$C$89,2,0)</f>
        <v>SI</v>
      </c>
    </row>
    <row r="15957" spans="1:10" x14ac:dyDescent="0.25">
      <c r="A15957" s="4" t="str">
        <f t="shared" si="498"/>
        <v>46256-POX10-sec1</v>
      </c>
      <c r="B15957" s="16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 t="shared" si="499"/>
        <v>2026-08</v>
      </c>
      <c r="J15957" s="7" t="str">
        <f>VLOOKUP(C15957,'[1]T. Apoyo Sistema'!$B$1:$C$89,2,0)</f>
        <v>SI</v>
      </c>
    </row>
    <row r="15958" spans="1:10" x14ac:dyDescent="0.25">
      <c r="A15958" s="4" t="str">
        <f t="shared" si="498"/>
        <v>46256-POX10-sec2</v>
      </c>
      <c r="B15958" s="16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 t="shared" si="499"/>
        <v>2026-08</v>
      </c>
      <c r="J15958" s="7" t="str">
        <f>VLOOKUP(C15958,'[1]T. Apoyo Sistema'!$B$1:$C$89,2,0)</f>
        <v>SI</v>
      </c>
    </row>
    <row r="15959" spans="1:10" x14ac:dyDescent="0.25">
      <c r="A15959" s="4" t="str">
        <f t="shared" si="498"/>
        <v>46256-POX11-bbd1</v>
      </c>
      <c r="B15959" s="16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 t="shared" si="499"/>
        <v>2026-08</v>
      </c>
      <c r="J15959" s="7" t="str">
        <f>VLOOKUP(C15959,'[1]T. Apoyo Sistema'!$B$1:$C$89,2,0)</f>
        <v>SI</v>
      </c>
    </row>
    <row r="15960" spans="1:10" x14ac:dyDescent="0.25">
      <c r="A15960" s="4" t="str">
        <f t="shared" si="498"/>
        <v>46256-POX11-bbd2</v>
      </c>
      <c r="B15960" s="16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 t="shared" si="499"/>
        <v>2026-08</v>
      </c>
      <c r="J15960" s="7" t="str">
        <f>VLOOKUP(C15960,'[1]T. Apoyo Sistema'!$B$1:$C$89,2,0)</f>
        <v>SI</v>
      </c>
    </row>
    <row r="15961" spans="1:10" x14ac:dyDescent="0.25">
      <c r="A15961" s="4" t="str">
        <f t="shared" si="498"/>
        <v>46256-POX11-com1</v>
      </c>
      <c r="B15961" s="16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 t="shared" si="499"/>
        <v>2026-08</v>
      </c>
      <c r="J15961" s="7" t="str">
        <f>VLOOKUP(C15961,'[1]T. Apoyo Sistema'!$B$1:$C$89,2,0)</f>
        <v>SI</v>
      </c>
    </row>
    <row r="15962" spans="1:10" x14ac:dyDescent="0.25">
      <c r="A15962" s="4" t="str">
        <f t="shared" si="498"/>
        <v>46256-POX11-com2</v>
      </c>
      <c r="B15962" s="16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 t="shared" si="499"/>
        <v>2026-08</v>
      </c>
      <c r="J15962" s="7" t="str">
        <f>VLOOKUP(C15962,'[1]T. Apoyo Sistema'!$B$1:$C$89,2,0)</f>
        <v>SI</v>
      </c>
    </row>
    <row r="15963" spans="1:10" x14ac:dyDescent="0.25">
      <c r="A15963" s="4" t="str">
        <f t="shared" si="498"/>
        <v>46256-POX11-com3</v>
      </c>
      <c r="B15963" s="16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 t="shared" si="499"/>
        <v>2026-08</v>
      </c>
      <c r="J15963" s="7" t="str">
        <f>VLOOKUP(C15963,'[1]T. Apoyo Sistema'!$B$1:$C$89,2,0)</f>
        <v>SI</v>
      </c>
    </row>
    <row r="15964" spans="1:10" x14ac:dyDescent="0.25">
      <c r="A15964" s="4" t="str">
        <f t="shared" si="498"/>
        <v>46256-POX11-com4</v>
      </c>
      <c r="B15964" s="16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 t="shared" si="499"/>
        <v>2026-08</v>
      </c>
      <c r="J15964" s="7" t="str">
        <f>VLOOKUP(C15964,'[1]T. Apoyo Sistema'!$B$1:$C$89,2,0)</f>
        <v>SI</v>
      </c>
    </row>
    <row r="15965" spans="1:10" x14ac:dyDescent="0.25">
      <c r="A15965" s="4" t="str">
        <f t="shared" si="498"/>
        <v>46256-POX11-gen1</v>
      </c>
      <c r="B15965" s="16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 t="shared" si="499"/>
        <v>2026-08</v>
      </c>
      <c r="J15965" s="7" t="str">
        <f>VLOOKUP(C15965,'[1]T. Apoyo Sistema'!$B$1:$C$89,2,0)</f>
        <v>SI</v>
      </c>
    </row>
    <row r="15966" spans="1:10" x14ac:dyDescent="0.25">
      <c r="A15966" s="4" t="str">
        <f t="shared" si="498"/>
        <v>46256-POX11-gen2</v>
      </c>
      <c r="B15966" s="16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 t="shared" si="499"/>
        <v>2026-08</v>
      </c>
      <c r="J15966" s="7" t="str">
        <f>VLOOKUP(C15966,'[1]T. Apoyo Sistema'!$B$1:$C$89,2,0)</f>
        <v>SI</v>
      </c>
    </row>
    <row r="15967" spans="1:10" x14ac:dyDescent="0.25">
      <c r="A15967" s="4" t="str">
        <f t="shared" si="498"/>
        <v>46256-POX11-psa1</v>
      </c>
      <c r="B15967" s="16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 t="shared" si="499"/>
        <v>2026-08</v>
      </c>
      <c r="J15967" s="7" t="str">
        <f>VLOOKUP(C15967,'[1]T. Apoyo Sistema'!$B$1:$C$89,2,0)</f>
        <v>SI</v>
      </c>
    </row>
    <row r="15968" spans="1:10" x14ac:dyDescent="0.25">
      <c r="A15968" s="4" t="str">
        <f t="shared" si="498"/>
        <v>46256-POX11-psa2</v>
      </c>
      <c r="B15968" s="16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 t="shared" si="499"/>
        <v>2026-08</v>
      </c>
      <c r="J15968" s="7" t="str">
        <f>VLOOKUP(C15968,'[1]T. Apoyo Sistema'!$B$1:$C$89,2,0)</f>
        <v>SI</v>
      </c>
    </row>
    <row r="15969" spans="1:10" x14ac:dyDescent="0.25">
      <c r="A15969" s="4" t="str">
        <f t="shared" si="498"/>
        <v>46256-POX11-psa3</v>
      </c>
      <c r="B15969" s="16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 t="shared" si="499"/>
        <v>2026-08</v>
      </c>
      <c r="J15969" s="7" t="str">
        <f>VLOOKUP(C15969,'[1]T. Apoyo Sistema'!$B$1:$C$89,2,0)</f>
        <v>SI</v>
      </c>
    </row>
    <row r="15970" spans="1:10" x14ac:dyDescent="0.25">
      <c r="A15970" s="4" t="str">
        <f t="shared" si="498"/>
        <v>46256-POX11-psa4</v>
      </c>
      <c r="B15970" s="16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 t="shared" si="499"/>
        <v>2026-08</v>
      </c>
      <c r="J15970" s="7" t="str">
        <f>VLOOKUP(C15970,'[1]T. Apoyo Sistema'!$B$1:$C$89,2,0)</f>
        <v>SI</v>
      </c>
    </row>
    <row r="15971" spans="1:10" x14ac:dyDescent="0.25">
      <c r="A15971" s="4" t="str">
        <f t="shared" ref="A15971:A16034" si="500">CONCATENATE(B15971,"-",C15971,"-",D15971)</f>
        <v>46256-POX11-sec1</v>
      </c>
      <c r="B15971" s="16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 t="shared" ref="I15971:I16034" si="501">TEXT(B15971,"yyyy-mm")</f>
        <v>2026-08</v>
      </c>
      <c r="J15971" s="7" t="str">
        <f>VLOOKUP(C15971,'[1]T. Apoyo Sistema'!$B$1:$C$89,2,0)</f>
        <v>SI</v>
      </c>
    </row>
    <row r="15972" spans="1:10" x14ac:dyDescent="0.25">
      <c r="A15972" s="4" t="str">
        <f t="shared" si="500"/>
        <v>46256-POX11-sec2</v>
      </c>
      <c r="B15972" s="16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 t="shared" si="501"/>
        <v>2026-08</v>
      </c>
      <c r="J15972" s="7" t="str">
        <f>VLOOKUP(C15972,'[1]T. Apoyo Sistema'!$B$1:$C$89,2,0)</f>
        <v>SI</v>
      </c>
    </row>
    <row r="15973" spans="1:10" x14ac:dyDescent="0.25">
      <c r="A15973" s="4" t="str">
        <f t="shared" si="500"/>
        <v>46256-POX16-bbd1</v>
      </c>
      <c r="B15973" s="16">
        <v>46256</v>
      </c>
      <c r="C15973" s="10" t="s">
        <v>82</v>
      </c>
      <c r="D15973" s="10" t="s">
        <v>69</v>
      </c>
      <c r="E15973" s="10">
        <v>0</v>
      </c>
      <c r="F15973" s="12">
        <v>0</v>
      </c>
      <c r="G15973" s="12">
        <v>23.983333333333334</v>
      </c>
      <c r="H15973" s="12">
        <v>0</v>
      </c>
      <c r="I15973" s="4" t="str">
        <f t="shared" si="501"/>
        <v>2026-08</v>
      </c>
      <c r="J15973" s="7" t="str">
        <f>VLOOKUP(C15973,'[1]T. Apoyo Sistema'!$B$1:$C$89,2,0)</f>
        <v>NO</v>
      </c>
    </row>
    <row r="15974" spans="1:10" x14ac:dyDescent="0.25">
      <c r="A15974" s="4" t="str">
        <f t="shared" si="500"/>
        <v>46256-POX16-bbd2</v>
      </c>
      <c r="B15974" s="16">
        <v>46256</v>
      </c>
      <c r="C15974" s="10" t="s">
        <v>82</v>
      </c>
      <c r="D15974" s="10" t="s">
        <v>70</v>
      </c>
      <c r="E15974" s="10">
        <v>0</v>
      </c>
      <c r="F15974" s="12">
        <v>0</v>
      </c>
      <c r="G15974" s="12">
        <v>23.983333333333334</v>
      </c>
      <c r="H15974" s="12">
        <v>0</v>
      </c>
      <c r="I15974" s="4" t="str">
        <f t="shared" si="501"/>
        <v>2026-08</v>
      </c>
      <c r="J15974" s="7" t="str">
        <f>VLOOKUP(C15974,'[1]T. Apoyo Sistema'!$B$1:$C$89,2,0)</f>
        <v>NO</v>
      </c>
    </row>
    <row r="15975" spans="1:10" x14ac:dyDescent="0.25">
      <c r="A15975" s="4" t="str">
        <f t="shared" si="500"/>
        <v>46256-POX16-com1</v>
      </c>
      <c r="B15975" s="16">
        <v>46256</v>
      </c>
      <c r="C15975" s="10" t="s">
        <v>82</v>
      </c>
      <c r="D15975" s="10" t="s">
        <v>71</v>
      </c>
      <c r="E15975" s="10">
        <v>0</v>
      </c>
      <c r="F15975" s="12">
        <v>0</v>
      </c>
      <c r="G15975" s="12">
        <v>23.983333333333334</v>
      </c>
      <c r="H15975" s="12">
        <v>0</v>
      </c>
      <c r="I15975" s="4" t="str">
        <f t="shared" si="501"/>
        <v>2026-08</v>
      </c>
      <c r="J15975" s="7" t="str">
        <f>VLOOKUP(C15975,'[1]T. Apoyo Sistema'!$B$1:$C$89,2,0)</f>
        <v>NO</v>
      </c>
    </row>
    <row r="15976" spans="1:10" x14ac:dyDescent="0.25">
      <c r="A15976" s="4" t="str">
        <f t="shared" si="500"/>
        <v>46256-POX16-com2</v>
      </c>
      <c r="B15976" s="16">
        <v>46256</v>
      </c>
      <c r="C15976" s="10" t="s">
        <v>82</v>
      </c>
      <c r="D15976" s="10" t="s">
        <v>72</v>
      </c>
      <c r="E15976" s="10">
        <v>0</v>
      </c>
      <c r="F15976" s="12">
        <v>0</v>
      </c>
      <c r="G15976" s="12">
        <v>23.983333333333334</v>
      </c>
      <c r="H15976" s="12">
        <v>0</v>
      </c>
      <c r="I15976" s="4" t="str">
        <f t="shared" si="501"/>
        <v>2026-08</v>
      </c>
      <c r="J15976" s="7" t="str">
        <f>VLOOKUP(C15976,'[1]T. Apoyo Sistema'!$B$1:$C$89,2,0)</f>
        <v>NO</v>
      </c>
    </row>
    <row r="15977" spans="1:10" x14ac:dyDescent="0.25">
      <c r="A15977" s="4" t="str">
        <f t="shared" si="500"/>
        <v>46256-POX16-com3</v>
      </c>
      <c r="B15977" s="16">
        <v>46256</v>
      </c>
      <c r="C15977" s="10" t="s">
        <v>82</v>
      </c>
      <c r="D15977" s="10" t="s">
        <v>77</v>
      </c>
      <c r="E15977" s="10">
        <v>0</v>
      </c>
      <c r="F15977" s="12">
        <v>0</v>
      </c>
      <c r="G15977" s="12">
        <v>23.983333333333334</v>
      </c>
      <c r="H15977" s="12">
        <v>0</v>
      </c>
      <c r="I15977" s="4" t="str">
        <f t="shared" si="501"/>
        <v>2026-08</v>
      </c>
      <c r="J15977" s="7" t="str">
        <f>VLOOKUP(C15977,'[1]T. Apoyo Sistema'!$B$1:$C$89,2,0)</f>
        <v>NO</v>
      </c>
    </row>
    <row r="15978" spans="1:10" x14ac:dyDescent="0.25">
      <c r="A15978" s="4" t="str">
        <f t="shared" si="500"/>
        <v>46256-POX16-com4</v>
      </c>
      <c r="B15978" s="16">
        <v>46256</v>
      </c>
      <c r="C15978" s="10" t="s">
        <v>82</v>
      </c>
      <c r="D15978" s="10" t="s">
        <v>78</v>
      </c>
      <c r="E15978" s="10">
        <v>0</v>
      </c>
      <c r="F15978" s="12">
        <v>0</v>
      </c>
      <c r="G15978" s="12">
        <v>23.983333333333334</v>
      </c>
      <c r="H15978" s="12">
        <v>0</v>
      </c>
      <c r="I15978" s="4" t="str">
        <f t="shared" si="501"/>
        <v>2026-08</v>
      </c>
      <c r="J15978" s="7" t="str">
        <f>VLOOKUP(C15978,'[1]T. Apoyo Sistema'!$B$1:$C$89,2,0)</f>
        <v>NO</v>
      </c>
    </row>
    <row r="15979" spans="1:10" x14ac:dyDescent="0.25">
      <c r="A15979" s="4" t="str">
        <f t="shared" si="500"/>
        <v>46256-POX16-gen1</v>
      </c>
      <c r="B15979" s="16">
        <v>46256</v>
      </c>
      <c r="C15979" s="10" t="s">
        <v>82</v>
      </c>
      <c r="D15979" s="10" t="s">
        <v>59</v>
      </c>
      <c r="E15979" s="10">
        <v>0</v>
      </c>
      <c r="F15979" s="12">
        <v>0</v>
      </c>
      <c r="G15979" s="12">
        <v>23.983333333333334</v>
      </c>
      <c r="H15979" s="12">
        <v>0</v>
      </c>
      <c r="I15979" s="4" t="str">
        <f t="shared" si="501"/>
        <v>2026-08</v>
      </c>
      <c r="J15979" s="7" t="str">
        <f>VLOOKUP(C15979,'[1]T. Apoyo Sistema'!$B$1:$C$89,2,0)</f>
        <v>NO</v>
      </c>
    </row>
    <row r="15980" spans="1:10" x14ac:dyDescent="0.25">
      <c r="A15980" s="4" t="str">
        <f t="shared" si="500"/>
        <v>46256-POX16-gen2</v>
      </c>
      <c r="B15980" s="16">
        <v>46256</v>
      </c>
      <c r="C15980" s="10" t="s">
        <v>82</v>
      </c>
      <c r="D15980" s="10" t="s">
        <v>73</v>
      </c>
      <c r="E15980" s="10">
        <v>0</v>
      </c>
      <c r="F15980" s="12">
        <v>0</v>
      </c>
      <c r="G15980" s="12">
        <v>23.983333333333334</v>
      </c>
      <c r="H15980" s="12">
        <v>0</v>
      </c>
      <c r="I15980" s="4" t="str">
        <f t="shared" si="501"/>
        <v>2026-08</v>
      </c>
      <c r="J15980" s="7" t="str">
        <f>VLOOKUP(C15980,'[1]T. Apoyo Sistema'!$B$1:$C$89,2,0)</f>
        <v>NO</v>
      </c>
    </row>
    <row r="15981" spans="1:10" x14ac:dyDescent="0.25">
      <c r="A15981" s="4" t="str">
        <f t="shared" si="500"/>
        <v>46256-POX16-psa1</v>
      </c>
      <c r="B15981" s="16">
        <v>46256</v>
      </c>
      <c r="C15981" s="10" t="s">
        <v>82</v>
      </c>
      <c r="D15981" s="10" t="s">
        <v>60</v>
      </c>
      <c r="E15981" s="10">
        <v>0</v>
      </c>
      <c r="F15981" s="12">
        <v>0</v>
      </c>
      <c r="G15981" s="12">
        <v>23.983333333333334</v>
      </c>
      <c r="H15981" s="12">
        <v>0</v>
      </c>
      <c r="I15981" s="4" t="str">
        <f t="shared" si="501"/>
        <v>2026-08</v>
      </c>
      <c r="J15981" s="7" t="str">
        <f>VLOOKUP(C15981,'[1]T. Apoyo Sistema'!$B$1:$C$89,2,0)</f>
        <v>NO</v>
      </c>
    </row>
    <row r="15982" spans="1:10" x14ac:dyDescent="0.25">
      <c r="A15982" s="4" t="str">
        <f t="shared" si="500"/>
        <v>46256-POX16-psa2</v>
      </c>
      <c r="B15982" s="16">
        <v>46256</v>
      </c>
      <c r="C15982" s="10" t="s">
        <v>82</v>
      </c>
      <c r="D15982" s="10" t="s">
        <v>74</v>
      </c>
      <c r="E15982" s="10">
        <v>0</v>
      </c>
      <c r="F15982" s="12">
        <v>0</v>
      </c>
      <c r="G15982" s="12">
        <v>23.983333333333334</v>
      </c>
      <c r="H15982" s="12">
        <v>0</v>
      </c>
      <c r="I15982" s="4" t="str">
        <f t="shared" si="501"/>
        <v>2026-08</v>
      </c>
      <c r="J15982" s="7" t="str">
        <f>VLOOKUP(C15982,'[1]T. Apoyo Sistema'!$B$1:$C$89,2,0)</f>
        <v>NO</v>
      </c>
    </row>
    <row r="15983" spans="1:10" x14ac:dyDescent="0.25">
      <c r="A15983" s="4" t="str">
        <f t="shared" si="500"/>
        <v>46256-POX16-psa3</v>
      </c>
      <c r="B15983" s="16">
        <v>46256</v>
      </c>
      <c r="C15983" s="10" t="s">
        <v>82</v>
      </c>
      <c r="D15983" s="10" t="s">
        <v>79</v>
      </c>
      <c r="E15983" s="10">
        <v>0</v>
      </c>
      <c r="F15983" s="12">
        <v>0</v>
      </c>
      <c r="G15983" s="12">
        <v>23.983333333333334</v>
      </c>
      <c r="H15983" s="12">
        <v>0</v>
      </c>
      <c r="I15983" s="4" t="str">
        <f t="shared" si="501"/>
        <v>2026-08</v>
      </c>
      <c r="J15983" s="7" t="str">
        <f>VLOOKUP(C15983,'[1]T. Apoyo Sistema'!$B$1:$C$89,2,0)</f>
        <v>NO</v>
      </c>
    </row>
    <row r="15984" spans="1:10" x14ac:dyDescent="0.25">
      <c r="A15984" s="4" t="str">
        <f t="shared" si="500"/>
        <v>46256-POX16-psa4</v>
      </c>
      <c r="B15984" s="16">
        <v>46256</v>
      </c>
      <c r="C15984" s="10" t="s">
        <v>82</v>
      </c>
      <c r="D15984" s="10" t="s">
        <v>80</v>
      </c>
      <c r="E15984" s="10">
        <v>0</v>
      </c>
      <c r="F15984" s="12">
        <v>0</v>
      </c>
      <c r="G15984" s="12">
        <v>23.983333333333334</v>
      </c>
      <c r="H15984" s="12">
        <v>0</v>
      </c>
      <c r="I15984" s="4" t="str">
        <f t="shared" si="501"/>
        <v>2026-08</v>
      </c>
      <c r="J15984" s="7" t="str">
        <f>VLOOKUP(C15984,'[1]T. Apoyo Sistema'!$B$1:$C$89,2,0)</f>
        <v>NO</v>
      </c>
    </row>
    <row r="15985" spans="1:10" x14ac:dyDescent="0.25">
      <c r="A15985" s="4" t="str">
        <f t="shared" si="500"/>
        <v>46256-POX16-sec1</v>
      </c>
      <c r="B15985" s="16">
        <v>46256</v>
      </c>
      <c r="C15985" s="10" t="s">
        <v>82</v>
      </c>
      <c r="D15985" s="10" t="s">
        <v>75</v>
      </c>
      <c r="E15985" s="10">
        <v>0</v>
      </c>
      <c r="F15985" s="12">
        <v>0</v>
      </c>
      <c r="G15985" s="12">
        <v>23.983333333333334</v>
      </c>
      <c r="H15985" s="12">
        <v>0</v>
      </c>
      <c r="I15985" s="4" t="str">
        <f t="shared" si="501"/>
        <v>2026-08</v>
      </c>
      <c r="J15985" s="7" t="str">
        <f>VLOOKUP(C15985,'[1]T. Apoyo Sistema'!$B$1:$C$89,2,0)</f>
        <v>NO</v>
      </c>
    </row>
    <row r="15986" spans="1:10" x14ac:dyDescent="0.25">
      <c r="A15986" s="4" t="str">
        <f t="shared" si="500"/>
        <v>46256-POX16-sec2</v>
      </c>
      <c r="B15986" s="16">
        <v>46256</v>
      </c>
      <c r="C15986" s="10" t="s">
        <v>82</v>
      </c>
      <c r="D15986" s="10" t="s">
        <v>76</v>
      </c>
      <c r="E15986" s="10">
        <v>0</v>
      </c>
      <c r="F15986" s="12">
        <v>0</v>
      </c>
      <c r="G15986" s="12">
        <v>23.983333333333334</v>
      </c>
      <c r="H15986" s="12">
        <v>0</v>
      </c>
      <c r="I15986" s="4" t="str">
        <f t="shared" si="501"/>
        <v>2026-08</v>
      </c>
      <c r="J15986" s="7" t="str">
        <f>VLOOKUP(C15986,'[1]T. Apoyo Sistema'!$B$1:$C$89,2,0)</f>
        <v>NO</v>
      </c>
    </row>
    <row r="15987" spans="1:10" x14ac:dyDescent="0.25">
      <c r="A15987" s="4" t="str">
        <f t="shared" si="500"/>
        <v>46256-POX17-bbd1</v>
      </c>
      <c r="B15987" s="16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 t="shared" si="501"/>
        <v>2026-08</v>
      </c>
      <c r="J15987" s="7" t="str">
        <f>VLOOKUP(C15987,'[1]T. Apoyo Sistema'!$B$1:$C$89,2,0)</f>
        <v>SI</v>
      </c>
    </row>
    <row r="15988" spans="1:10" x14ac:dyDescent="0.25">
      <c r="A15988" s="4" t="str">
        <f t="shared" si="500"/>
        <v>46256-POX17-bbd2</v>
      </c>
      <c r="B15988" s="16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 t="shared" si="501"/>
        <v>2026-08</v>
      </c>
      <c r="J15988" s="7" t="str">
        <f>VLOOKUP(C15988,'[1]T. Apoyo Sistema'!$B$1:$C$89,2,0)</f>
        <v>SI</v>
      </c>
    </row>
    <row r="15989" spans="1:10" x14ac:dyDescent="0.25">
      <c r="A15989" s="4" t="str">
        <f t="shared" si="500"/>
        <v>46256-POX17-com1</v>
      </c>
      <c r="B15989" s="16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 t="shared" si="501"/>
        <v>2026-08</v>
      </c>
      <c r="J15989" s="7" t="str">
        <f>VLOOKUP(C15989,'[1]T. Apoyo Sistema'!$B$1:$C$89,2,0)</f>
        <v>SI</v>
      </c>
    </row>
    <row r="15990" spans="1:10" x14ac:dyDescent="0.25">
      <c r="A15990" s="4" t="str">
        <f t="shared" si="500"/>
        <v>46256-POX17-com2</v>
      </c>
      <c r="B15990" s="16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 t="shared" si="501"/>
        <v>2026-08</v>
      </c>
      <c r="J15990" s="7" t="str">
        <f>VLOOKUP(C15990,'[1]T. Apoyo Sistema'!$B$1:$C$89,2,0)</f>
        <v>SI</v>
      </c>
    </row>
    <row r="15991" spans="1:10" x14ac:dyDescent="0.25">
      <c r="A15991" s="4" t="str">
        <f t="shared" si="500"/>
        <v>46256-POX17-com3</v>
      </c>
      <c r="B15991" s="16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 t="shared" si="501"/>
        <v>2026-08</v>
      </c>
      <c r="J15991" s="7" t="str">
        <f>VLOOKUP(C15991,'[1]T. Apoyo Sistema'!$B$1:$C$89,2,0)</f>
        <v>SI</v>
      </c>
    </row>
    <row r="15992" spans="1:10" x14ac:dyDescent="0.25">
      <c r="A15992" s="4" t="str">
        <f t="shared" si="500"/>
        <v>46256-POX17-com4</v>
      </c>
      <c r="B15992" s="16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 t="shared" si="501"/>
        <v>2026-08</v>
      </c>
      <c r="J15992" s="7" t="str">
        <f>VLOOKUP(C15992,'[1]T. Apoyo Sistema'!$B$1:$C$89,2,0)</f>
        <v>SI</v>
      </c>
    </row>
    <row r="15993" spans="1:10" x14ac:dyDescent="0.25">
      <c r="A15993" s="4" t="str">
        <f t="shared" si="500"/>
        <v>46256-POX17-gen1</v>
      </c>
      <c r="B15993" s="16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 t="shared" si="501"/>
        <v>2026-08</v>
      </c>
      <c r="J15993" s="7" t="str">
        <f>VLOOKUP(C15993,'[1]T. Apoyo Sistema'!$B$1:$C$89,2,0)</f>
        <v>SI</v>
      </c>
    </row>
    <row r="15994" spans="1:10" x14ac:dyDescent="0.25">
      <c r="A15994" s="4" t="str">
        <f t="shared" si="500"/>
        <v>46256-POX17-gen2</v>
      </c>
      <c r="B15994" s="16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 t="shared" si="501"/>
        <v>2026-08</v>
      </c>
      <c r="J15994" s="7" t="str">
        <f>VLOOKUP(C15994,'[1]T. Apoyo Sistema'!$B$1:$C$89,2,0)</f>
        <v>SI</v>
      </c>
    </row>
    <row r="15995" spans="1:10" x14ac:dyDescent="0.25">
      <c r="A15995" s="4" t="str">
        <f t="shared" si="500"/>
        <v>46256-POX17-psa1</v>
      </c>
      <c r="B15995" s="16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 t="shared" si="501"/>
        <v>2026-08</v>
      </c>
      <c r="J15995" s="7" t="str">
        <f>VLOOKUP(C15995,'[1]T. Apoyo Sistema'!$B$1:$C$89,2,0)</f>
        <v>SI</v>
      </c>
    </row>
    <row r="15996" spans="1:10" x14ac:dyDescent="0.25">
      <c r="A15996" s="4" t="str">
        <f t="shared" si="500"/>
        <v>46256-POX17-psa2</v>
      </c>
      <c r="B15996" s="16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 t="shared" si="501"/>
        <v>2026-08</v>
      </c>
      <c r="J15996" s="7" t="str">
        <f>VLOOKUP(C15996,'[1]T. Apoyo Sistema'!$B$1:$C$89,2,0)</f>
        <v>SI</v>
      </c>
    </row>
    <row r="15997" spans="1:10" x14ac:dyDescent="0.25">
      <c r="A15997" s="4" t="str">
        <f t="shared" si="500"/>
        <v>46256-POX17-psa3</v>
      </c>
      <c r="B15997" s="16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 t="shared" si="501"/>
        <v>2026-08</v>
      </c>
      <c r="J15997" s="7" t="str">
        <f>VLOOKUP(C15997,'[1]T. Apoyo Sistema'!$B$1:$C$89,2,0)</f>
        <v>SI</v>
      </c>
    </row>
    <row r="15998" spans="1:10" x14ac:dyDescent="0.25">
      <c r="A15998" s="4" t="str">
        <f t="shared" si="500"/>
        <v>46256-POX17-psa4</v>
      </c>
      <c r="B15998" s="16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 t="shared" si="501"/>
        <v>2026-08</v>
      </c>
      <c r="J15998" s="7" t="str">
        <f>VLOOKUP(C15998,'[1]T. Apoyo Sistema'!$B$1:$C$89,2,0)</f>
        <v>SI</v>
      </c>
    </row>
    <row r="15999" spans="1:10" x14ac:dyDescent="0.25">
      <c r="A15999" s="4" t="str">
        <f t="shared" si="500"/>
        <v>46256-POX17-sec1</v>
      </c>
      <c r="B15999" s="16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 t="shared" si="501"/>
        <v>2026-08</v>
      </c>
      <c r="J15999" s="7" t="str">
        <f>VLOOKUP(C15999,'[1]T. Apoyo Sistema'!$B$1:$C$89,2,0)</f>
        <v>SI</v>
      </c>
    </row>
    <row r="16000" spans="1:10" x14ac:dyDescent="0.25">
      <c r="A16000" s="4" t="str">
        <f t="shared" si="500"/>
        <v>46256-POX17-sec2</v>
      </c>
      <c r="B16000" s="16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 t="shared" si="501"/>
        <v>2026-08</v>
      </c>
      <c r="J16000" s="7" t="str">
        <f>VLOOKUP(C16000,'[1]T. Apoyo Sistema'!$B$1:$C$89,2,0)</f>
        <v>SI</v>
      </c>
    </row>
    <row r="16001" spans="1:10" x14ac:dyDescent="0.25">
      <c r="A16001" s="4" t="str">
        <f t="shared" si="500"/>
        <v>46256-POX18-bbd1</v>
      </c>
      <c r="B16001" s="16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 t="shared" si="501"/>
        <v>2026-08</v>
      </c>
      <c r="J16001" s="7" t="str">
        <f>VLOOKUP(C16001,'[1]T. Apoyo Sistema'!$B$1:$C$89,2,0)</f>
        <v>NO</v>
      </c>
    </row>
    <row r="16002" spans="1:10" x14ac:dyDescent="0.25">
      <c r="A16002" s="4" t="str">
        <f t="shared" si="500"/>
        <v>46256-POX18-bbd2</v>
      </c>
      <c r="B16002" s="16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 t="shared" si="501"/>
        <v>2026-08</v>
      </c>
      <c r="J16002" s="7" t="str">
        <f>VLOOKUP(C16002,'[1]T. Apoyo Sistema'!$B$1:$C$89,2,0)</f>
        <v>NO</v>
      </c>
    </row>
    <row r="16003" spans="1:10" x14ac:dyDescent="0.25">
      <c r="A16003" s="4" t="str">
        <f t="shared" si="500"/>
        <v>46256-POX18-com1</v>
      </c>
      <c r="B16003" s="16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 t="shared" si="501"/>
        <v>2026-08</v>
      </c>
      <c r="J16003" s="7" t="str">
        <f>VLOOKUP(C16003,'[1]T. Apoyo Sistema'!$B$1:$C$89,2,0)</f>
        <v>NO</v>
      </c>
    </row>
    <row r="16004" spans="1:10" x14ac:dyDescent="0.25">
      <c r="A16004" s="4" t="str">
        <f t="shared" si="500"/>
        <v>46256-POX18-com2</v>
      </c>
      <c r="B16004" s="16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 t="shared" si="501"/>
        <v>2026-08</v>
      </c>
      <c r="J16004" s="7" t="str">
        <f>VLOOKUP(C16004,'[1]T. Apoyo Sistema'!$B$1:$C$89,2,0)</f>
        <v>NO</v>
      </c>
    </row>
    <row r="16005" spans="1:10" x14ac:dyDescent="0.25">
      <c r="A16005" s="4" t="str">
        <f t="shared" si="500"/>
        <v>46256-POX18-com3</v>
      </c>
      <c r="B16005" s="16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 t="shared" si="501"/>
        <v>2026-08</v>
      </c>
      <c r="J16005" s="7" t="str">
        <f>VLOOKUP(C16005,'[1]T. Apoyo Sistema'!$B$1:$C$89,2,0)</f>
        <v>NO</v>
      </c>
    </row>
    <row r="16006" spans="1:10" x14ac:dyDescent="0.25">
      <c r="A16006" s="4" t="str">
        <f t="shared" si="500"/>
        <v>46256-POX18-com4</v>
      </c>
      <c r="B16006" s="16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 t="shared" si="501"/>
        <v>2026-08</v>
      </c>
      <c r="J16006" s="7" t="str">
        <f>VLOOKUP(C16006,'[1]T. Apoyo Sistema'!$B$1:$C$89,2,0)</f>
        <v>NO</v>
      </c>
    </row>
    <row r="16007" spans="1:10" x14ac:dyDescent="0.25">
      <c r="A16007" s="4" t="str">
        <f t="shared" si="500"/>
        <v>46256-POX18-gen1</v>
      </c>
      <c r="B16007" s="16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 t="shared" si="501"/>
        <v>2026-08</v>
      </c>
      <c r="J16007" s="7" t="str">
        <f>VLOOKUP(C16007,'[1]T. Apoyo Sistema'!$B$1:$C$89,2,0)</f>
        <v>NO</v>
      </c>
    </row>
    <row r="16008" spans="1:10" x14ac:dyDescent="0.25">
      <c r="A16008" s="4" t="str">
        <f t="shared" si="500"/>
        <v>46256-POX18-gen2</v>
      </c>
      <c r="B16008" s="16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 t="shared" si="501"/>
        <v>2026-08</v>
      </c>
      <c r="J16008" s="7" t="str">
        <f>VLOOKUP(C16008,'[1]T. Apoyo Sistema'!$B$1:$C$89,2,0)</f>
        <v>NO</v>
      </c>
    </row>
    <row r="16009" spans="1:10" x14ac:dyDescent="0.25">
      <c r="A16009" s="4" t="str">
        <f t="shared" si="500"/>
        <v>46256-POX18-psa1</v>
      </c>
      <c r="B16009" s="16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 t="shared" si="501"/>
        <v>2026-08</v>
      </c>
      <c r="J16009" s="7" t="str">
        <f>VLOOKUP(C16009,'[1]T. Apoyo Sistema'!$B$1:$C$89,2,0)</f>
        <v>NO</v>
      </c>
    </row>
    <row r="16010" spans="1:10" x14ac:dyDescent="0.25">
      <c r="A16010" s="4" t="str">
        <f t="shared" si="500"/>
        <v>46256-POX18-psa2</v>
      </c>
      <c r="B16010" s="16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 t="shared" si="501"/>
        <v>2026-08</v>
      </c>
      <c r="J16010" s="7" t="str">
        <f>VLOOKUP(C16010,'[1]T. Apoyo Sistema'!$B$1:$C$89,2,0)</f>
        <v>NO</v>
      </c>
    </row>
    <row r="16011" spans="1:10" x14ac:dyDescent="0.25">
      <c r="A16011" s="4" t="str">
        <f t="shared" si="500"/>
        <v>46256-POX18-psa3</v>
      </c>
      <c r="B16011" s="16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 t="shared" si="501"/>
        <v>2026-08</v>
      </c>
      <c r="J16011" s="7" t="str">
        <f>VLOOKUP(C16011,'[1]T. Apoyo Sistema'!$B$1:$C$89,2,0)</f>
        <v>NO</v>
      </c>
    </row>
    <row r="16012" spans="1:10" x14ac:dyDescent="0.25">
      <c r="A16012" s="4" t="str">
        <f t="shared" si="500"/>
        <v>46256-POX18-psa4</v>
      </c>
      <c r="B16012" s="16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 t="shared" si="501"/>
        <v>2026-08</v>
      </c>
      <c r="J16012" s="7" t="str">
        <f>VLOOKUP(C16012,'[1]T. Apoyo Sistema'!$B$1:$C$89,2,0)</f>
        <v>NO</v>
      </c>
    </row>
    <row r="16013" spans="1:10" x14ac:dyDescent="0.25">
      <c r="A16013" s="4" t="str">
        <f t="shared" si="500"/>
        <v>46256-POX18-sec1</v>
      </c>
      <c r="B16013" s="16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 t="shared" si="501"/>
        <v>2026-08</v>
      </c>
      <c r="J16013" s="7" t="str">
        <f>VLOOKUP(C16013,'[1]T. Apoyo Sistema'!$B$1:$C$89,2,0)</f>
        <v>NO</v>
      </c>
    </row>
    <row r="16014" spans="1:10" x14ac:dyDescent="0.25">
      <c r="A16014" s="4" t="str">
        <f t="shared" si="500"/>
        <v>46256-POX18-sec2</v>
      </c>
      <c r="B16014" s="16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 t="shared" si="501"/>
        <v>2026-08</v>
      </c>
      <c r="J16014" s="7" t="str">
        <f>VLOOKUP(C16014,'[1]T. Apoyo Sistema'!$B$1:$C$89,2,0)</f>
        <v>NO</v>
      </c>
    </row>
    <row r="16015" spans="1:10" x14ac:dyDescent="0.25">
      <c r="A16015" s="4" t="str">
        <f t="shared" si="500"/>
        <v>46256-POX19-bbd1</v>
      </c>
      <c r="B16015" s="16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 t="shared" si="501"/>
        <v>2026-08</v>
      </c>
      <c r="J16015" s="7" t="str">
        <f>VLOOKUP(C16015,'[1]T. Apoyo Sistema'!$B$1:$C$89,2,0)</f>
        <v>SI</v>
      </c>
    </row>
    <row r="16016" spans="1:10" x14ac:dyDescent="0.25">
      <c r="A16016" s="4" t="str">
        <f t="shared" si="500"/>
        <v>46256-POX19-bbd2</v>
      </c>
      <c r="B16016" s="16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 t="shared" si="501"/>
        <v>2026-08</v>
      </c>
      <c r="J16016" s="7" t="str">
        <f>VLOOKUP(C16016,'[1]T. Apoyo Sistema'!$B$1:$C$89,2,0)</f>
        <v>SI</v>
      </c>
    </row>
    <row r="16017" spans="1:10" x14ac:dyDescent="0.25">
      <c r="A16017" s="4" t="str">
        <f t="shared" si="500"/>
        <v>46256-POX19-com1</v>
      </c>
      <c r="B16017" s="16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 t="shared" si="501"/>
        <v>2026-08</v>
      </c>
      <c r="J16017" s="7" t="str">
        <f>VLOOKUP(C16017,'[1]T. Apoyo Sistema'!$B$1:$C$89,2,0)</f>
        <v>SI</v>
      </c>
    </row>
    <row r="16018" spans="1:10" x14ac:dyDescent="0.25">
      <c r="A16018" s="4" t="str">
        <f t="shared" si="500"/>
        <v>46256-POX19-com2</v>
      </c>
      <c r="B16018" s="16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 t="shared" si="501"/>
        <v>2026-08</v>
      </c>
      <c r="J16018" s="7" t="str">
        <f>VLOOKUP(C16018,'[1]T. Apoyo Sistema'!$B$1:$C$89,2,0)</f>
        <v>SI</v>
      </c>
    </row>
    <row r="16019" spans="1:10" x14ac:dyDescent="0.25">
      <c r="A16019" s="4" t="str">
        <f t="shared" si="500"/>
        <v>46256-POX19-com3</v>
      </c>
      <c r="B16019" s="16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 t="shared" si="501"/>
        <v>2026-08</v>
      </c>
      <c r="J16019" s="7" t="str">
        <f>VLOOKUP(C16019,'[1]T. Apoyo Sistema'!$B$1:$C$89,2,0)</f>
        <v>SI</v>
      </c>
    </row>
    <row r="16020" spans="1:10" x14ac:dyDescent="0.25">
      <c r="A16020" s="4" t="str">
        <f t="shared" si="500"/>
        <v>46256-POX19-com4</v>
      </c>
      <c r="B16020" s="16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 t="shared" si="501"/>
        <v>2026-08</v>
      </c>
      <c r="J16020" s="7" t="str">
        <f>VLOOKUP(C16020,'[1]T. Apoyo Sistema'!$B$1:$C$89,2,0)</f>
        <v>SI</v>
      </c>
    </row>
    <row r="16021" spans="1:10" x14ac:dyDescent="0.25">
      <c r="A16021" s="4" t="str">
        <f t="shared" si="500"/>
        <v>46256-POX19-gen1</v>
      </c>
      <c r="B16021" s="16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 t="shared" si="501"/>
        <v>2026-08</v>
      </c>
      <c r="J16021" s="7" t="str">
        <f>VLOOKUP(C16021,'[1]T. Apoyo Sistema'!$B$1:$C$89,2,0)</f>
        <v>SI</v>
      </c>
    </row>
    <row r="16022" spans="1:10" x14ac:dyDescent="0.25">
      <c r="A16022" s="4" t="str">
        <f t="shared" si="500"/>
        <v>46256-POX19-gen2</v>
      </c>
      <c r="B16022" s="16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 t="shared" si="501"/>
        <v>2026-08</v>
      </c>
      <c r="J16022" s="7" t="str">
        <f>VLOOKUP(C16022,'[1]T. Apoyo Sistema'!$B$1:$C$89,2,0)</f>
        <v>SI</v>
      </c>
    </row>
    <row r="16023" spans="1:10" x14ac:dyDescent="0.25">
      <c r="A16023" s="4" t="str">
        <f t="shared" si="500"/>
        <v>46256-POX19-psa1</v>
      </c>
      <c r="B16023" s="16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 t="shared" si="501"/>
        <v>2026-08</v>
      </c>
      <c r="J16023" s="7" t="str">
        <f>VLOOKUP(C16023,'[1]T. Apoyo Sistema'!$B$1:$C$89,2,0)</f>
        <v>SI</v>
      </c>
    </row>
    <row r="16024" spans="1:10" x14ac:dyDescent="0.25">
      <c r="A16024" s="4" t="str">
        <f t="shared" si="500"/>
        <v>46256-POX19-psa2</v>
      </c>
      <c r="B16024" s="16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 t="shared" si="501"/>
        <v>2026-08</v>
      </c>
      <c r="J16024" s="7" t="str">
        <f>VLOOKUP(C16024,'[1]T. Apoyo Sistema'!$B$1:$C$89,2,0)</f>
        <v>SI</v>
      </c>
    </row>
    <row r="16025" spans="1:10" x14ac:dyDescent="0.25">
      <c r="A16025" s="4" t="str">
        <f t="shared" si="500"/>
        <v>46256-POX19-psa3</v>
      </c>
      <c r="B16025" s="16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 t="shared" si="501"/>
        <v>2026-08</v>
      </c>
      <c r="J16025" s="7" t="str">
        <f>VLOOKUP(C16025,'[1]T. Apoyo Sistema'!$B$1:$C$89,2,0)</f>
        <v>SI</v>
      </c>
    </row>
    <row r="16026" spans="1:10" x14ac:dyDescent="0.25">
      <c r="A16026" s="4" t="str">
        <f t="shared" si="500"/>
        <v>46256-POX19-psa4</v>
      </c>
      <c r="B16026" s="16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 t="shared" si="501"/>
        <v>2026-08</v>
      </c>
      <c r="J16026" s="7" t="str">
        <f>VLOOKUP(C16026,'[1]T. Apoyo Sistema'!$B$1:$C$89,2,0)</f>
        <v>SI</v>
      </c>
    </row>
    <row r="16027" spans="1:10" x14ac:dyDescent="0.25">
      <c r="A16027" s="4" t="str">
        <f t="shared" si="500"/>
        <v>46256-POX19-sec1</v>
      </c>
      <c r="B16027" s="16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 t="shared" si="501"/>
        <v>2026-08</v>
      </c>
      <c r="J16027" s="7" t="str">
        <f>VLOOKUP(C16027,'[1]T. Apoyo Sistema'!$B$1:$C$89,2,0)</f>
        <v>SI</v>
      </c>
    </row>
    <row r="16028" spans="1:10" x14ac:dyDescent="0.25">
      <c r="A16028" s="4" t="str">
        <f t="shared" si="500"/>
        <v>46256-POX19-sec2</v>
      </c>
      <c r="B16028" s="16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 t="shared" si="501"/>
        <v>2026-08</v>
      </c>
      <c r="J16028" s="7" t="str">
        <f>VLOOKUP(C16028,'[1]T. Apoyo Sistema'!$B$1:$C$89,2,0)</f>
        <v>SI</v>
      </c>
    </row>
    <row r="16029" spans="1:10" x14ac:dyDescent="0.25">
      <c r="A16029" s="4" t="str">
        <f t="shared" si="500"/>
        <v>46256-POX20-bbd1</v>
      </c>
      <c r="B16029" s="16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 t="shared" si="501"/>
        <v>2026-08</v>
      </c>
      <c r="J16029" s="7" t="str">
        <f>VLOOKUP(C16029,'[1]T. Apoyo Sistema'!$B$1:$C$89,2,0)</f>
        <v>SI</v>
      </c>
    </row>
    <row r="16030" spans="1:10" x14ac:dyDescent="0.25">
      <c r="A16030" s="4" t="str">
        <f t="shared" si="500"/>
        <v>46256-POX20-bbd2</v>
      </c>
      <c r="B16030" s="16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 t="shared" si="501"/>
        <v>2026-08</v>
      </c>
      <c r="J16030" s="7" t="str">
        <f>VLOOKUP(C16030,'[1]T. Apoyo Sistema'!$B$1:$C$89,2,0)</f>
        <v>SI</v>
      </c>
    </row>
    <row r="16031" spans="1:10" x14ac:dyDescent="0.25">
      <c r="A16031" s="4" t="str">
        <f t="shared" si="500"/>
        <v>46256-POX20-com1</v>
      </c>
      <c r="B16031" s="16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 t="shared" si="501"/>
        <v>2026-08</v>
      </c>
      <c r="J16031" s="7" t="str">
        <f>VLOOKUP(C16031,'[1]T. Apoyo Sistema'!$B$1:$C$89,2,0)</f>
        <v>SI</v>
      </c>
    </row>
    <row r="16032" spans="1:10" x14ac:dyDescent="0.25">
      <c r="A16032" s="4" t="str">
        <f t="shared" si="500"/>
        <v>46256-POX20-com2</v>
      </c>
      <c r="B16032" s="16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 t="shared" si="501"/>
        <v>2026-08</v>
      </c>
      <c r="J16032" s="7" t="str">
        <f>VLOOKUP(C16032,'[1]T. Apoyo Sistema'!$B$1:$C$89,2,0)</f>
        <v>SI</v>
      </c>
    </row>
    <row r="16033" spans="1:10" x14ac:dyDescent="0.25">
      <c r="A16033" s="4" t="str">
        <f t="shared" si="500"/>
        <v>46256-POX20-com3</v>
      </c>
      <c r="B16033" s="16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 t="shared" si="501"/>
        <v>2026-08</v>
      </c>
      <c r="J16033" s="7" t="str">
        <f>VLOOKUP(C16033,'[1]T. Apoyo Sistema'!$B$1:$C$89,2,0)</f>
        <v>SI</v>
      </c>
    </row>
    <row r="16034" spans="1:10" x14ac:dyDescent="0.25">
      <c r="A16034" s="4" t="str">
        <f t="shared" si="500"/>
        <v>46256-POX20-com4</v>
      </c>
      <c r="B16034" s="16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 t="shared" si="501"/>
        <v>2026-08</v>
      </c>
      <c r="J16034" s="7" t="str">
        <f>VLOOKUP(C16034,'[1]T. Apoyo Sistema'!$B$1:$C$89,2,0)</f>
        <v>SI</v>
      </c>
    </row>
    <row r="16035" spans="1:10" x14ac:dyDescent="0.25">
      <c r="A16035" s="4" t="str">
        <f t="shared" ref="A16035:A16098" si="502">CONCATENATE(B16035,"-",C16035,"-",D16035)</f>
        <v>46256-POX20-gen1</v>
      </c>
      <c r="B16035" s="16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 t="shared" ref="I16035:I16098" si="503">TEXT(B16035,"yyyy-mm")</f>
        <v>2026-08</v>
      </c>
      <c r="J16035" s="7" t="str">
        <f>VLOOKUP(C16035,'[1]T. Apoyo Sistema'!$B$1:$C$89,2,0)</f>
        <v>SI</v>
      </c>
    </row>
    <row r="16036" spans="1:10" x14ac:dyDescent="0.25">
      <c r="A16036" s="4" t="str">
        <f t="shared" si="502"/>
        <v>46256-POX20-gen2</v>
      </c>
      <c r="B16036" s="16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 t="shared" si="503"/>
        <v>2026-08</v>
      </c>
      <c r="J16036" s="7" t="str">
        <f>VLOOKUP(C16036,'[1]T. Apoyo Sistema'!$B$1:$C$89,2,0)</f>
        <v>SI</v>
      </c>
    </row>
    <row r="16037" spans="1:10" x14ac:dyDescent="0.25">
      <c r="A16037" s="4" t="str">
        <f t="shared" si="502"/>
        <v>46256-POX20-psa1</v>
      </c>
      <c r="B16037" s="16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 t="shared" si="503"/>
        <v>2026-08</v>
      </c>
      <c r="J16037" s="7" t="str">
        <f>VLOOKUP(C16037,'[1]T. Apoyo Sistema'!$B$1:$C$89,2,0)</f>
        <v>SI</v>
      </c>
    </row>
    <row r="16038" spans="1:10" x14ac:dyDescent="0.25">
      <c r="A16038" s="4" t="str">
        <f t="shared" si="502"/>
        <v>46256-POX20-psa2</v>
      </c>
      <c r="B16038" s="16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 t="shared" si="503"/>
        <v>2026-08</v>
      </c>
      <c r="J16038" s="7" t="str">
        <f>VLOOKUP(C16038,'[1]T. Apoyo Sistema'!$B$1:$C$89,2,0)</f>
        <v>SI</v>
      </c>
    </row>
    <row r="16039" spans="1:10" x14ac:dyDescent="0.25">
      <c r="A16039" s="4" t="str">
        <f t="shared" si="502"/>
        <v>46256-POX20-psa3</v>
      </c>
      <c r="B16039" s="16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 t="shared" si="503"/>
        <v>2026-08</v>
      </c>
      <c r="J16039" s="7" t="str">
        <f>VLOOKUP(C16039,'[1]T. Apoyo Sistema'!$B$1:$C$89,2,0)</f>
        <v>SI</v>
      </c>
    </row>
    <row r="16040" spans="1:10" x14ac:dyDescent="0.25">
      <c r="A16040" s="4" t="str">
        <f t="shared" si="502"/>
        <v>46256-POX20-psa4</v>
      </c>
      <c r="B16040" s="16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 t="shared" si="503"/>
        <v>2026-08</v>
      </c>
      <c r="J16040" s="7" t="str">
        <f>VLOOKUP(C16040,'[1]T. Apoyo Sistema'!$B$1:$C$89,2,0)</f>
        <v>SI</v>
      </c>
    </row>
    <row r="16041" spans="1:10" x14ac:dyDescent="0.25">
      <c r="A16041" s="4" t="str">
        <f t="shared" si="502"/>
        <v>46256-POX20-sec1</v>
      </c>
      <c r="B16041" s="16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 t="shared" si="503"/>
        <v>2026-08</v>
      </c>
      <c r="J16041" s="7" t="str">
        <f>VLOOKUP(C16041,'[1]T. Apoyo Sistema'!$B$1:$C$89,2,0)</f>
        <v>SI</v>
      </c>
    </row>
    <row r="16042" spans="1:10" x14ac:dyDescent="0.25">
      <c r="A16042" s="4" t="str">
        <f t="shared" si="502"/>
        <v>46256-POX20-sec2</v>
      </c>
      <c r="B16042" s="16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 t="shared" si="503"/>
        <v>2026-08</v>
      </c>
      <c r="J16042" s="7" t="str">
        <f>VLOOKUP(C16042,'[1]T. Apoyo Sistema'!$B$1:$C$89,2,0)</f>
        <v>SI</v>
      </c>
    </row>
    <row r="16043" spans="1:10" x14ac:dyDescent="0.25">
      <c r="A16043" s="4" t="str">
        <f t="shared" si="502"/>
        <v>46256-POX21-bbd1</v>
      </c>
      <c r="B16043" s="16">
        <v>46256</v>
      </c>
      <c r="C16043" s="10" t="s">
        <v>112</v>
      </c>
      <c r="D16043" s="10" t="s">
        <v>69</v>
      </c>
      <c r="E16043" s="10">
        <v>0</v>
      </c>
      <c r="F16043" s="12">
        <v>0</v>
      </c>
      <c r="G16043" s="12">
        <v>19.733333333333334</v>
      </c>
      <c r="H16043" s="12">
        <v>0</v>
      </c>
      <c r="I16043" s="4" t="str">
        <f t="shared" si="503"/>
        <v>2026-08</v>
      </c>
      <c r="J16043" s="7" t="str">
        <f>VLOOKUP(C16043,'[1]T. Apoyo Sistema'!$B$1:$C$89,2,0)</f>
        <v>NO</v>
      </c>
    </row>
    <row r="16044" spans="1:10" x14ac:dyDescent="0.25">
      <c r="A16044" s="4" t="str">
        <f t="shared" si="502"/>
        <v>46256-POX21-bbd2</v>
      </c>
      <c r="B16044" s="16">
        <v>46256</v>
      </c>
      <c r="C16044" s="10" t="s">
        <v>112</v>
      </c>
      <c r="D16044" s="10" t="s">
        <v>70</v>
      </c>
      <c r="E16044" s="10">
        <v>0</v>
      </c>
      <c r="F16044" s="12">
        <v>0</v>
      </c>
      <c r="G16044" s="12">
        <v>19.733333333333334</v>
      </c>
      <c r="H16044" s="12">
        <v>0</v>
      </c>
      <c r="I16044" s="4" t="str">
        <f t="shared" si="503"/>
        <v>2026-08</v>
      </c>
      <c r="J16044" s="7" t="str">
        <f>VLOOKUP(C16044,'[1]T. Apoyo Sistema'!$B$1:$C$89,2,0)</f>
        <v>NO</v>
      </c>
    </row>
    <row r="16045" spans="1:10" x14ac:dyDescent="0.25">
      <c r="A16045" s="4" t="str">
        <f t="shared" si="502"/>
        <v>46256-POX21-com1</v>
      </c>
      <c r="B16045" s="16">
        <v>46256</v>
      </c>
      <c r="C16045" s="10" t="s">
        <v>112</v>
      </c>
      <c r="D16045" s="10" t="s">
        <v>71</v>
      </c>
      <c r="E16045" s="10">
        <v>0</v>
      </c>
      <c r="F16045" s="12">
        <v>0</v>
      </c>
      <c r="G16045" s="12">
        <v>19.733333333333334</v>
      </c>
      <c r="H16045" s="12">
        <v>0</v>
      </c>
      <c r="I16045" s="4" t="str">
        <f t="shared" si="503"/>
        <v>2026-08</v>
      </c>
      <c r="J16045" s="7" t="str">
        <f>VLOOKUP(C16045,'[1]T. Apoyo Sistema'!$B$1:$C$89,2,0)</f>
        <v>NO</v>
      </c>
    </row>
    <row r="16046" spans="1:10" x14ac:dyDescent="0.25">
      <c r="A16046" s="4" t="str">
        <f t="shared" si="502"/>
        <v>46256-POX21-com2</v>
      </c>
      <c r="B16046" s="16">
        <v>46256</v>
      </c>
      <c r="C16046" s="10" t="s">
        <v>112</v>
      </c>
      <c r="D16046" s="10" t="s">
        <v>72</v>
      </c>
      <c r="E16046" s="10">
        <v>0</v>
      </c>
      <c r="F16046" s="12">
        <v>0</v>
      </c>
      <c r="G16046" s="12">
        <v>19.733333333333334</v>
      </c>
      <c r="H16046" s="12">
        <v>0</v>
      </c>
      <c r="I16046" s="4" t="str">
        <f t="shared" si="503"/>
        <v>2026-08</v>
      </c>
      <c r="J16046" s="7" t="str">
        <f>VLOOKUP(C16046,'[1]T. Apoyo Sistema'!$B$1:$C$89,2,0)</f>
        <v>NO</v>
      </c>
    </row>
    <row r="16047" spans="1:10" x14ac:dyDescent="0.25">
      <c r="A16047" s="4" t="str">
        <f t="shared" si="502"/>
        <v>46256-POX21-com3</v>
      </c>
      <c r="B16047" s="16">
        <v>46256</v>
      </c>
      <c r="C16047" s="10" t="s">
        <v>112</v>
      </c>
      <c r="D16047" s="10" t="s">
        <v>77</v>
      </c>
      <c r="E16047" s="10">
        <v>0</v>
      </c>
      <c r="F16047" s="12">
        <v>0</v>
      </c>
      <c r="G16047" s="12">
        <v>19.733333333333334</v>
      </c>
      <c r="H16047" s="12">
        <v>0</v>
      </c>
      <c r="I16047" s="4" t="str">
        <f t="shared" si="503"/>
        <v>2026-08</v>
      </c>
      <c r="J16047" s="7" t="str">
        <f>VLOOKUP(C16047,'[1]T. Apoyo Sistema'!$B$1:$C$89,2,0)</f>
        <v>NO</v>
      </c>
    </row>
    <row r="16048" spans="1:10" x14ac:dyDescent="0.25">
      <c r="A16048" s="4" t="str">
        <f t="shared" si="502"/>
        <v>46256-POX21-com4</v>
      </c>
      <c r="B16048" s="16">
        <v>46256</v>
      </c>
      <c r="C16048" s="10" t="s">
        <v>112</v>
      </c>
      <c r="D16048" s="10" t="s">
        <v>78</v>
      </c>
      <c r="E16048" s="10">
        <v>0</v>
      </c>
      <c r="F16048" s="12">
        <v>0</v>
      </c>
      <c r="G16048" s="12">
        <v>19.733333333333334</v>
      </c>
      <c r="H16048" s="12">
        <v>0</v>
      </c>
      <c r="I16048" s="4" t="str">
        <f t="shared" si="503"/>
        <v>2026-08</v>
      </c>
      <c r="J16048" s="7" t="str">
        <f>VLOOKUP(C16048,'[1]T. Apoyo Sistema'!$B$1:$C$89,2,0)</f>
        <v>NO</v>
      </c>
    </row>
    <row r="16049" spans="1:10" x14ac:dyDescent="0.25">
      <c r="A16049" s="4" t="str">
        <f t="shared" si="502"/>
        <v>46256-POX21-gen1</v>
      </c>
      <c r="B16049" s="16">
        <v>46256</v>
      </c>
      <c r="C16049" s="10" t="s">
        <v>112</v>
      </c>
      <c r="D16049" s="10" t="s">
        <v>59</v>
      </c>
      <c r="E16049" s="10">
        <v>0</v>
      </c>
      <c r="F16049" s="12">
        <v>0</v>
      </c>
      <c r="G16049" s="12">
        <v>19.733333333333334</v>
      </c>
      <c r="H16049" s="12">
        <v>0</v>
      </c>
      <c r="I16049" s="4" t="str">
        <f t="shared" si="503"/>
        <v>2026-08</v>
      </c>
      <c r="J16049" s="7" t="str">
        <f>VLOOKUP(C16049,'[1]T. Apoyo Sistema'!$B$1:$C$89,2,0)</f>
        <v>NO</v>
      </c>
    </row>
    <row r="16050" spans="1:10" x14ac:dyDescent="0.25">
      <c r="A16050" s="4" t="str">
        <f t="shared" si="502"/>
        <v>46256-POX21-gen2</v>
      </c>
      <c r="B16050" s="16">
        <v>46256</v>
      </c>
      <c r="C16050" s="10" t="s">
        <v>112</v>
      </c>
      <c r="D16050" s="10" t="s">
        <v>73</v>
      </c>
      <c r="E16050" s="10">
        <v>0</v>
      </c>
      <c r="F16050" s="12">
        <v>0</v>
      </c>
      <c r="G16050" s="12">
        <v>19.733333333333334</v>
      </c>
      <c r="H16050" s="12">
        <v>0</v>
      </c>
      <c r="I16050" s="4" t="str">
        <f t="shared" si="503"/>
        <v>2026-08</v>
      </c>
      <c r="J16050" s="7" t="str">
        <f>VLOOKUP(C16050,'[1]T. Apoyo Sistema'!$B$1:$C$89,2,0)</f>
        <v>NO</v>
      </c>
    </row>
    <row r="16051" spans="1:10" x14ac:dyDescent="0.25">
      <c r="A16051" s="4" t="str">
        <f t="shared" si="502"/>
        <v>46256-POX21-psa1</v>
      </c>
      <c r="B16051" s="16">
        <v>46256</v>
      </c>
      <c r="C16051" s="10" t="s">
        <v>112</v>
      </c>
      <c r="D16051" s="10" t="s">
        <v>60</v>
      </c>
      <c r="E16051" s="10">
        <v>0</v>
      </c>
      <c r="F16051" s="12">
        <v>0</v>
      </c>
      <c r="G16051" s="12">
        <v>19.733333333333334</v>
      </c>
      <c r="H16051" s="12">
        <v>0</v>
      </c>
      <c r="I16051" s="4" t="str">
        <f t="shared" si="503"/>
        <v>2026-08</v>
      </c>
      <c r="J16051" s="7" t="str">
        <f>VLOOKUP(C16051,'[1]T. Apoyo Sistema'!$B$1:$C$89,2,0)</f>
        <v>NO</v>
      </c>
    </row>
    <row r="16052" spans="1:10" x14ac:dyDescent="0.25">
      <c r="A16052" s="4" t="str">
        <f t="shared" si="502"/>
        <v>46256-POX21-psa2</v>
      </c>
      <c r="B16052" s="16">
        <v>46256</v>
      </c>
      <c r="C16052" s="10" t="s">
        <v>112</v>
      </c>
      <c r="D16052" s="10" t="s">
        <v>74</v>
      </c>
      <c r="E16052" s="10">
        <v>0</v>
      </c>
      <c r="F16052" s="12">
        <v>0</v>
      </c>
      <c r="G16052" s="12">
        <v>19.733333333333334</v>
      </c>
      <c r="H16052" s="12">
        <v>0</v>
      </c>
      <c r="I16052" s="4" t="str">
        <f t="shared" si="503"/>
        <v>2026-08</v>
      </c>
      <c r="J16052" s="7" t="str">
        <f>VLOOKUP(C16052,'[1]T. Apoyo Sistema'!$B$1:$C$89,2,0)</f>
        <v>NO</v>
      </c>
    </row>
    <row r="16053" spans="1:10" x14ac:dyDescent="0.25">
      <c r="A16053" s="4" t="str">
        <f t="shared" si="502"/>
        <v>46256-POX21-psa3</v>
      </c>
      <c r="B16053" s="16">
        <v>46256</v>
      </c>
      <c r="C16053" s="10" t="s">
        <v>112</v>
      </c>
      <c r="D16053" s="10" t="s">
        <v>79</v>
      </c>
      <c r="E16053" s="10">
        <v>0</v>
      </c>
      <c r="F16053" s="12">
        <v>0</v>
      </c>
      <c r="G16053" s="12">
        <v>19.733333333333334</v>
      </c>
      <c r="H16053" s="12">
        <v>0</v>
      </c>
      <c r="I16053" s="4" t="str">
        <f t="shared" si="503"/>
        <v>2026-08</v>
      </c>
      <c r="J16053" s="7" t="str">
        <f>VLOOKUP(C16053,'[1]T. Apoyo Sistema'!$B$1:$C$89,2,0)</f>
        <v>NO</v>
      </c>
    </row>
    <row r="16054" spans="1:10" x14ac:dyDescent="0.25">
      <c r="A16054" s="4" t="str">
        <f t="shared" si="502"/>
        <v>46256-POX21-psa4</v>
      </c>
      <c r="B16054" s="16">
        <v>46256</v>
      </c>
      <c r="C16054" s="10" t="s">
        <v>112</v>
      </c>
      <c r="D16054" s="10" t="s">
        <v>80</v>
      </c>
      <c r="E16054" s="10">
        <v>0</v>
      </c>
      <c r="F16054" s="12">
        <v>0</v>
      </c>
      <c r="G16054" s="12">
        <v>19.733333333333334</v>
      </c>
      <c r="H16054" s="12">
        <v>0</v>
      </c>
      <c r="I16054" s="4" t="str">
        <f t="shared" si="503"/>
        <v>2026-08</v>
      </c>
      <c r="J16054" s="7" t="str">
        <f>VLOOKUP(C16054,'[1]T. Apoyo Sistema'!$B$1:$C$89,2,0)</f>
        <v>NO</v>
      </c>
    </row>
    <row r="16055" spans="1:10" x14ac:dyDescent="0.25">
      <c r="A16055" s="4" t="str">
        <f t="shared" si="502"/>
        <v>46256-POX21-sec1</v>
      </c>
      <c r="B16055" s="16">
        <v>46256</v>
      </c>
      <c r="C16055" s="10" t="s">
        <v>112</v>
      </c>
      <c r="D16055" s="10" t="s">
        <v>75</v>
      </c>
      <c r="E16055" s="10">
        <v>0</v>
      </c>
      <c r="F16055" s="12">
        <v>0</v>
      </c>
      <c r="G16055" s="12">
        <v>19.733333333333334</v>
      </c>
      <c r="H16055" s="12">
        <v>0</v>
      </c>
      <c r="I16055" s="4" t="str">
        <f t="shared" si="503"/>
        <v>2026-08</v>
      </c>
      <c r="J16055" s="7" t="str">
        <f>VLOOKUP(C16055,'[1]T. Apoyo Sistema'!$B$1:$C$89,2,0)</f>
        <v>NO</v>
      </c>
    </row>
    <row r="16056" spans="1:10" x14ac:dyDescent="0.25">
      <c r="A16056" s="4" t="str">
        <f t="shared" si="502"/>
        <v>46256-POX21-sec2</v>
      </c>
      <c r="B16056" s="16">
        <v>46256</v>
      </c>
      <c r="C16056" s="10" t="s">
        <v>112</v>
      </c>
      <c r="D16056" s="10" t="s">
        <v>76</v>
      </c>
      <c r="E16056" s="10">
        <v>0</v>
      </c>
      <c r="F16056" s="12">
        <v>0</v>
      </c>
      <c r="G16056" s="12">
        <v>19.733333333333334</v>
      </c>
      <c r="H16056" s="12">
        <v>0</v>
      </c>
      <c r="I16056" s="4" t="str">
        <f t="shared" si="503"/>
        <v>2026-08</v>
      </c>
      <c r="J16056" s="7" t="str">
        <f>VLOOKUP(C16056,'[1]T. Apoyo Sistema'!$B$1:$C$89,2,0)</f>
        <v>NO</v>
      </c>
    </row>
    <row r="16057" spans="1:10" x14ac:dyDescent="0.25">
      <c r="A16057" s="4" t="str">
        <f t="shared" si="502"/>
        <v>46256-POX22-bbd1</v>
      </c>
      <c r="B16057" s="16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 t="shared" si="503"/>
        <v>2026-08</v>
      </c>
      <c r="J16057" s="7" t="str">
        <f>VLOOKUP(C16057,'[1]T. Apoyo Sistema'!$B$1:$C$89,2,0)</f>
        <v>SI</v>
      </c>
    </row>
    <row r="16058" spans="1:10" x14ac:dyDescent="0.25">
      <c r="A16058" s="4" t="str">
        <f t="shared" si="502"/>
        <v>46256-POX22-bbd2</v>
      </c>
      <c r="B16058" s="16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 t="shared" si="503"/>
        <v>2026-08</v>
      </c>
      <c r="J16058" s="7" t="str">
        <f>VLOOKUP(C16058,'[1]T. Apoyo Sistema'!$B$1:$C$89,2,0)</f>
        <v>SI</v>
      </c>
    </row>
    <row r="16059" spans="1:10" x14ac:dyDescent="0.25">
      <c r="A16059" s="4" t="str">
        <f t="shared" si="502"/>
        <v>46256-POX22-com1</v>
      </c>
      <c r="B16059" s="16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 t="shared" si="503"/>
        <v>2026-08</v>
      </c>
      <c r="J16059" s="7" t="str">
        <f>VLOOKUP(C16059,'[1]T. Apoyo Sistema'!$B$1:$C$89,2,0)</f>
        <v>SI</v>
      </c>
    </row>
    <row r="16060" spans="1:10" x14ac:dyDescent="0.25">
      <c r="A16060" s="4" t="str">
        <f t="shared" si="502"/>
        <v>46256-POX22-com2</v>
      </c>
      <c r="B16060" s="16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 t="shared" si="503"/>
        <v>2026-08</v>
      </c>
      <c r="J16060" s="7" t="str">
        <f>VLOOKUP(C16060,'[1]T. Apoyo Sistema'!$B$1:$C$89,2,0)</f>
        <v>SI</v>
      </c>
    </row>
    <row r="16061" spans="1:10" x14ac:dyDescent="0.25">
      <c r="A16061" s="4" t="str">
        <f t="shared" si="502"/>
        <v>46256-POX22-com3</v>
      </c>
      <c r="B16061" s="16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 t="shared" si="503"/>
        <v>2026-08</v>
      </c>
      <c r="J16061" s="7" t="str">
        <f>VLOOKUP(C16061,'[1]T. Apoyo Sistema'!$B$1:$C$89,2,0)</f>
        <v>SI</v>
      </c>
    </row>
    <row r="16062" spans="1:10" x14ac:dyDescent="0.25">
      <c r="A16062" s="4" t="str">
        <f t="shared" si="502"/>
        <v>46256-POX22-com4</v>
      </c>
      <c r="B16062" s="16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 t="shared" si="503"/>
        <v>2026-08</v>
      </c>
      <c r="J16062" s="7" t="str">
        <f>VLOOKUP(C16062,'[1]T. Apoyo Sistema'!$B$1:$C$89,2,0)</f>
        <v>SI</v>
      </c>
    </row>
    <row r="16063" spans="1:10" x14ac:dyDescent="0.25">
      <c r="A16063" s="4" t="str">
        <f t="shared" si="502"/>
        <v>46256-POX22-gen1</v>
      </c>
      <c r="B16063" s="16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 t="shared" si="503"/>
        <v>2026-08</v>
      </c>
      <c r="J16063" s="7" t="str">
        <f>VLOOKUP(C16063,'[1]T. Apoyo Sistema'!$B$1:$C$89,2,0)</f>
        <v>SI</v>
      </c>
    </row>
    <row r="16064" spans="1:10" x14ac:dyDescent="0.25">
      <c r="A16064" s="4" t="str">
        <f t="shared" si="502"/>
        <v>46256-POX22-gen2</v>
      </c>
      <c r="B16064" s="16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 t="shared" si="503"/>
        <v>2026-08</v>
      </c>
      <c r="J16064" s="7" t="str">
        <f>VLOOKUP(C16064,'[1]T. Apoyo Sistema'!$B$1:$C$89,2,0)</f>
        <v>SI</v>
      </c>
    </row>
    <row r="16065" spans="1:10" x14ac:dyDescent="0.25">
      <c r="A16065" s="4" t="str">
        <f t="shared" si="502"/>
        <v>46256-POX22-psa1</v>
      </c>
      <c r="B16065" s="16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 t="shared" si="503"/>
        <v>2026-08</v>
      </c>
      <c r="J16065" s="7" t="str">
        <f>VLOOKUP(C16065,'[1]T. Apoyo Sistema'!$B$1:$C$89,2,0)</f>
        <v>SI</v>
      </c>
    </row>
    <row r="16066" spans="1:10" x14ac:dyDescent="0.25">
      <c r="A16066" s="4" t="str">
        <f t="shared" si="502"/>
        <v>46256-POX22-psa2</v>
      </c>
      <c r="B16066" s="16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 t="shared" si="503"/>
        <v>2026-08</v>
      </c>
      <c r="J16066" s="7" t="str">
        <f>VLOOKUP(C16066,'[1]T. Apoyo Sistema'!$B$1:$C$89,2,0)</f>
        <v>SI</v>
      </c>
    </row>
    <row r="16067" spans="1:10" x14ac:dyDescent="0.25">
      <c r="A16067" s="4" t="str">
        <f t="shared" si="502"/>
        <v>46256-POX22-psa3</v>
      </c>
      <c r="B16067" s="16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 t="shared" si="503"/>
        <v>2026-08</v>
      </c>
      <c r="J16067" s="7" t="str">
        <f>VLOOKUP(C16067,'[1]T. Apoyo Sistema'!$B$1:$C$89,2,0)</f>
        <v>SI</v>
      </c>
    </row>
    <row r="16068" spans="1:10" x14ac:dyDescent="0.25">
      <c r="A16068" s="4" t="str">
        <f t="shared" si="502"/>
        <v>46256-POX22-psa4</v>
      </c>
      <c r="B16068" s="16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 t="shared" si="503"/>
        <v>2026-08</v>
      </c>
      <c r="J16068" s="7" t="str">
        <f>VLOOKUP(C16068,'[1]T. Apoyo Sistema'!$B$1:$C$89,2,0)</f>
        <v>SI</v>
      </c>
    </row>
    <row r="16069" spans="1:10" x14ac:dyDescent="0.25">
      <c r="A16069" s="4" t="str">
        <f t="shared" si="502"/>
        <v>46256-POX22-sec1</v>
      </c>
      <c r="B16069" s="16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 t="shared" si="503"/>
        <v>2026-08</v>
      </c>
      <c r="J16069" s="7" t="str">
        <f>VLOOKUP(C16069,'[1]T. Apoyo Sistema'!$B$1:$C$89,2,0)</f>
        <v>SI</v>
      </c>
    </row>
    <row r="16070" spans="1:10" x14ac:dyDescent="0.25">
      <c r="A16070" s="4" t="str">
        <f t="shared" si="502"/>
        <v>46256-POX22-sec2</v>
      </c>
      <c r="B16070" s="16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 t="shared" si="503"/>
        <v>2026-08</v>
      </c>
      <c r="J16070" s="7" t="str">
        <f>VLOOKUP(C16070,'[1]T. Apoyo Sistema'!$B$1:$C$89,2,0)</f>
        <v>SI</v>
      </c>
    </row>
    <row r="16071" spans="1:10" x14ac:dyDescent="0.25">
      <c r="A16071" s="4" t="str">
        <f t="shared" si="502"/>
        <v>46256-POX23-bbd1</v>
      </c>
      <c r="B16071" s="16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 t="shared" si="503"/>
        <v>2026-08</v>
      </c>
      <c r="J16071" s="7" t="str">
        <f>VLOOKUP(C16071,'[1]T. Apoyo Sistema'!$B$1:$C$89,2,0)</f>
        <v>SI</v>
      </c>
    </row>
    <row r="16072" spans="1:10" x14ac:dyDescent="0.25">
      <c r="A16072" s="4" t="str">
        <f t="shared" si="502"/>
        <v>46256-POX23-bbd2</v>
      </c>
      <c r="B16072" s="16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 t="shared" si="503"/>
        <v>2026-08</v>
      </c>
      <c r="J16072" s="7" t="str">
        <f>VLOOKUP(C16072,'[1]T. Apoyo Sistema'!$B$1:$C$89,2,0)</f>
        <v>SI</v>
      </c>
    </row>
    <row r="16073" spans="1:10" x14ac:dyDescent="0.25">
      <c r="A16073" s="4" t="str">
        <f t="shared" si="502"/>
        <v>46256-POX23-com1</v>
      </c>
      <c r="B16073" s="16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 t="shared" si="503"/>
        <v>2026-08</v>
      </c>
      <c r="J16073" s="7" t="str">
        <f>VLOOKUP(C16073,'[1]T. Apoyo Sistema'!$B$1:$C$89,2,0)</f>
        <v>SI</v>
      </c>
    </row>
    <row r="16074" spans="1:10" x14ac:dyDescent="0.25">
      <c r="A16074" s="4" t="str">
        <f t="shared" si="502"/>
        <v>46256-POX23-com2</v>
      </c>
      <c r="B16074" s="16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 t="shared" si="503"/>
        <v>2026-08</v>
      </c>
      <c r="J16074" s="7" t="str">
        <f>VLOOKUP(C16074,'[1]T. Apoyo Sistema'!$B$1:$C$89,2,0)</f>
        <v>SI</v>
      </c>
    </row>
    <row r="16075" spans="1:10" x14ac:dyDescent="0.25">
      <c r="A16075" s="4" t="str">
        <f t="shared" si="502"/>
        <v>46256-POX23-com3</v>
      </c>
      <c r="B16075" s="16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 t="shared" si="503"/>
        <v>2026-08</v>
      </c>
      <c r="J16075" s="7" t="str">
        <f>VLOOKUP(C16075,'[1]T. Apoyo Sistema'!$B$1:$C$89,2,0)</f>
        <v>SI</v>
      </c>
    </row>
    <row r="16076" spans="1:10" x14ac:dyDescent="0.25">
      <c r="A16076" s="4" t="str">
        <f t="shared" si="502"/>
        <v>46256-POX23-com4</v>
      </c>
      <c r="B16076" s="16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 t="shared" si="503"/>
        <v>2026-08</v>
      </c>
      <c r="J16076" s="7" t="str">
        <f>VLOOKUP(C16076,'[1]T. Apoyo Sistema'!$B$1:$C$89,2,0)</f>
        <v>SI</v>
      </c>
    </row>
    <row r="16077" spans="1:10" x14ac:dyDescent="0.25">
      <c r="A16077" s="4" t="str">
        <f t="shared" si="502"/>
        <v>46256-POX23-gen1</v>
      </c>
      <c r="B16077" s="16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 t="shared" si="503"/>
        <v>2026-08</v>
      </c>
      <c r="J16077" s="7" t="str">
        <f>VLOOKUP(C16077,'[1]T. Apoyo Sistema'!$B$1:$C$89,2,0)</f>
        <v>SI</v>
      </c>
    </row>
    <row r="16078" spans="1:10" x14ac:dyDescent="0.25">
      <c r="A16078" s="4" t="str">
        <f t="shared" si="502"/>
        <v>46256-POX23-gen2</v>
      </c>
      <c r="B16078" s="16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 t="shared" si="503"/>
        <v>2026-08</v>
      </c>
      <c r="J16078" s="7" t="str">
        <f>VLOOKUP(C16078,'[1]T. Apoyo Sistema'!$B$1:$C$89,2,0)</f>
        <v>SI</v>
      </c>
    </row>
    <row r="16079" spans="1:10" x14ac:dyDescent="0.25">
      <c r="A16079" s="4" t="str">
        <f t="shared" si="502"/>
        <v>46256-POX23-psa1</v>
      </c>
      <c r="B16079" s="16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 t="shared" si="503"/>
        <v>2026-08</v>
      </c>
      <c r="J16079" s="7" t="str">
        <f>VLOOKUP(C16079,'[1]T. Apoyo Sistema'!$B$1:$C$89,2,0)</f>
        <v>SI</v>
      </c>
    </row>
    <row r="16080" spans="1:10" x14ac:dyDescent="0.25">
      <c r="A16080" s="4" t="str">
        <f t="shared" si="502"/>
        <v>46256-POX23-psa2</v>
      </c>
      <c r="B16080" s="16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 t="shared" si="503"/>
        <v>2026-08</v>
      </c>
      <c r="J16080" s="7" t="str">
        <f>VLOOKUP(C16080,'[1]T. Apoyo Sistema'!$B$1:$C$89,2,0)</f>
        <v>SI</v>
      </c>
    </row>
    <row r="16081" spans="1:10" x14ac:dyDescent="0.25">
      <c r="A16081" s="4" t="str">
        <f t="shared" si="502"/>
        <v>46256-POX23-psa3</v>
      </c>
      <c r="B16081" s="16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 t="shared" si="503"/>
        <v>2026-08</v>
      </c>
      <c r="J16081" s="7" t="str">
        <f>VLOOKUP(C16081,'[1]T. Apoyo Sistema'!$B$1:$C$89,2,0)</f>
        <v>SI</v>
      </c>
    </row>
    <row r="16082" spans="1:10" x14ac:dyDescent="0.25">
      <c r="A16082" s="4" t="str">
        <f t="shared" si="502"/>
        <v>46256-POX23-psa4</v>
      </c>
      <c r="B16082" s="16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 t="shared" si="503"/>
        <v>2026-08</v>
      </c>
      <c r="J16082" s="7" t="str">
        <f>VLOOKUP(C16082,'[1]T. Apoyo Sistema'!$B$1:$C$89,2,0)</f>
        <v>SI</v>
      </c>
    </row>
    <row r="16083" spans="1:10" x14ac:dyDescent="0.25">
      <c r="A16083" s="4" t="str">
        <f t="shared" si="502"/>
        <v>46256-POX23-sec1</v>
      </c>
      <c r="B16083" s="16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 t="shared" si="503"/>
        <v>2026-08</v>
      </c>
      <c r="J16083" s="7" t="str">
        <f>VLOOKUP(C16083,'[1]T. Apoyo Sistema'!$B$1:$C$89,2,0)</f>
        <v>SI</v>
      </c>
    </row>
    <row r="16084" spans="1:10" x14ac:dyDescent="0.25">
      <c r="A16084" s="4" t="str">
        <f t="shared" si="502"/>
        <v>46256-POX23-sec2</v>
      </c>
      <c r="B16084" s="16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 t="shared" si="503"/>
        <v>2026-08</v>
      </c>
      <c r="J16084" s="7" t="str">
        <f>VLOOKUP(C16084,'[1]T. Apoyo Sistema'!$B$1:$C$89,2,0)</f>
        <v>SI</v>
      </c>
    </row>
    <row r="16085" spans="1:10" x14ac:dyDescent="0.25">
      <c r="A16085" s="4" t="str">
        <f t="shared" si="502"/>
        <v>46256-POX24-bbd1</v>
      </c>
      <c r="B16085" s="16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 t="shared" si="503"/>
        <v>2026-08</v>
      </c>
      <c r="J16085" s="7" t="str">
        <f>VLOOKUP(C16085,'[1]T. Apoyo Sistema'!$B$1:$C$89,2,0)</f>
        <v>SI</v>
      </c>
    </row>
    <row r="16086" spans="1:10" x14ac:dyDescent="0.25">
      <c r="A16086" s="4" t="str">
        <f t="shared" si="502"/>
        <v>46256-POX24-bbd2</v>
      </c>
      <c r="B16086" s="16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 t="shared" si="503"/>
        <v>2026-08</v>
      </c>
      <c r="J16086" s="7" t="str">
        <f>VLOOKUP(C16086,'[1]T. Apoyo Sistema'!$B$1:$C$89,2,0)</f>
        <v>SI</v>
      </c>
    </row>
    <row r="16087" spans="1:10" x14ac:dyDescent="0.25">
      <c r="A16087" s="4" t="str">
        <f t="shared" si="502"/>
        <v>46256-POX24-com1</v>
      </c>
      <c r="B16087" s="16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 t="shared" si="503"/>
        <v>2026-08</v>
      </c>
      <c r="J16087" s="7" t="str">
        <f>VLOOKUP(C16087,'[1]T. Apoyo Sistema'!$B$1:$C$89,2,0)</f>
        <v>SI</v>
      </c>
    </row>
    <row r="16088" spans="1:10" x14ac:dyDescent="0.25">
      <c r="A16088" s="4" t="str">
        <f t="shared" si="502"/>
        <v>46256-POX24-com2</v>
      </c>
      <c r="B16088" s="16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 t="shared" si="503"/>
        <v>2026-08</v>
      </c>
      <c r="J16088" s="7" t="str">
        <f>VLOOKUP(C16088,'[1]T. Apoyo Sistema'!$B$1:$C$89,2,0)</f>
        <v>SI</v>
      </c>
    </row>
    <row r="16089" spans="1:10" x14ac:dyDescent="0.25">
      <c r="A16089" s="4" t="str">
        <f t="shared" si="502"/>
        <v>46256-POX24-com3</v>
      </c>
      <c r="B16089" s="16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 t="shared" si="503"/>
        <v>2026-08</v>
      </c>
      <c r="J16089" s="7" t="str">
        <f>VLOOKUP(C16089,'[1]T. Apoyo Sistema'!$B$1:$C$89,2,0)</f>
        <v>SI</v>
      </c>
    </row>
    <row r="16090" spans="1:10" x14ac:dyDescent="0.25">
      <c r="A16090" s="4" t="str">
        <f t="shared" si="502"/>
        <v>46256-POX24-com4</v>
      </c>
      <c r="B16090" s="16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 t="shared" si="503"/>
        <v>2026-08</v>
      </c>
      <c r="J16090" s="7" t="str">
        <f>VLOOKUP(C16090,'[1]T. Apoyo Sistema'!$B$1:$C$89,2,0)</f>
        <v>SI</v>
      </c>
    </row>
    <row r="16091" spans="1:10" x14ac:dyDescent="0.25">
      <c r="A16091" s="4" t="str">
        <f t="shared" si="502"/>
        <v>46256-POX24-gen1</v>
      </c>
      <c r="B16091" s="16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 t="shared" si="503"/>
        <v>2026-08</v>
      </c>
      <c r="J16091" s="7" t="str">
        <f>VLOOKUP(C16091,'[1]T. Apoyo Sistema'!$B$1:$C$89,2,0)</f>
        <v>SI</v>
      </c>
    </row>
    <row r="16092" spans="1:10" x14ac:dyDescent="0.25">
      <c r="A16092" s="4" t="str">
        <f t="shared" si="502"/>
        <v>46256-POX24-gen2</v>
      </c>
      <c r="B16092" s="16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 t="shared" si="503"/>
        <v>2026-08</v>
      </c>
      <c r="J16092" s="7" t="str">
        <f>VLOOKUP(C16092,'[1]T. Apoyo Sistema'!$B$1:$C$89,2,0)</f>
        <v>SI</v>
      </c>
    </row>
    <row r="16093" spans="1:10" x14ac:dyDescent="0.25">
      <c r="A16093" s="4" t="str">
        <f t="shared" si="502"/>
        <v>46256-POX24-psa1</v>
      </c>
      <c r="B16093" s="16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 t="shared" si="503"/>
        <v>2026-08</v>
      </c>
      <c r="J16093" s="7" t="str">
        <f>VLOOKUP(C16093,'[1]T. Apoyo Sistema'!$B$1:$C$89,2,0)</f>
        <v>SI</v>
      </c>
    </row>
    <row r="16094" spans="1:10" x14ac:dyDescent="0.25">
      <c r="A16094" s="4" t="str">
        <f t="shared" si="502"/>
        <v>46256-POX24-psa2</v>
      </c>
      <c r="B16094" s="16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 t="shared" si="503"/>
        <v>2026-08</v>
      </c>
      <c r="J16094" s="7" t="str">
        <f>VLOOKUP(C16094,'[1]T. Apoyo Sistema'!$B$1:$C$89,2,0)</f>
        <v>SI</v>
      </c>
    </row>
    <row r="16095" spans="1:10" x14ac:dyDescent="0.25">
      <c r="A16095" s="4" t="str">
        <f t="shared" si="502"/>
        <v>46256-POX24-psa3</v>
      </c>
      <c r="B16095" s="16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 t="shared" si="503"/>
        <v>2026-08</v>
      </c>
      <c r="J16095" s="7" t="str">
        <f>VLOOKUP(C16095,'[1]T. Apoyo Sistema'!$B$1:$C$89,2,0)</f>
        <v>SI</v>
      </c>
    </row>
    <row r="16096" spans="1:10" x14ac:dyDescent="0.25">
      <c r="A16096" s="4" t="str">
        <f t="shared" si="502"/>
        <v>46256-POX24-psa4</v>
      </c>
      <c r="B16096" s="16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 t="shared" si="503"/>
        <v>2026-08</v>
      </c>
      <c r="J16096" s="7" t="str">
        <f>VLOOKUP(C16096,'[1]T. Apoyo Sistema'!$B$1:$C$89,2,0)</f>
        <v>SI</v>
      </c>
    </row>
    <row r="16097" spans="1:10" x14ac:dyDescent="0.25">
      <c r="A16097" s="4" t="str">
        <f t="shared" si="502"/>
        <v>46256-POX24-sec1</v>
      </c>
      <c r="B16097" s="16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 t="shared" si="503"/>
        <v>2026-08</v>
      </c>
      <c r="J16097" s="7" t="str">
        <f>VLOOKUP(C16097,'[1]T. Apoyo Sistema'!$B$1:$C$89,2,0)</f>
        <v>SI</v>
      </c>
    </row>
    <row r="16098" spans="1:10" x14ac:dyDescent="0.25">
      <c r="A16098" s="4" t="str">
        <f t="shared" si="502"/>
        <v>46256-POX24-sec2</v>
      </c>
      <c r="B16098" s="16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 t="shared" si="503"/>
        <v>2026-08</v>
      </c>
      <c r="J16098" s="7" t="str">
        <f>VLOOKUP(C16098,'[1]T. Apoyo Sistema'!$B$1:$C$89,2,0)</f>
        <v>SI</v>
      </c>
    </row>
    <row r="16099" spans="1:10" x14ac:dyDescent="0.25">
      <c r="A16099" s="4" t="str">
        <f t="shared" ref="A16099:A16162" si="504">CONCATENATE(B16099,"-",C16099,"-",D16099)</f>
        <v>46256-POX25-bbd1</v>
      </c>
      <c r="B16099" s="16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 t="shared" ref="I16099:I16162" si="505">TEXT(B16099,"yyyy-mm")</f>
        <v>2026-08</v>
      </c>
      <c r="J16099" s="7" t="str">
        <f>VLOOKUP(C16099,'[1]T. Apoyo Sistema'!$B$1:$C$89,2,0)</f>
        <v>NO</v>
      </c>
    </row>
    <row r="16100" spans="1:10" x14ac:dyDescent="0.25">
      <c r="A16100" s="4" t="str">
        <f t="shared" si="504"/>
        <v>46256-POX25-bbd2</v>
      </c>
      <c r="B16100" s="16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 t="shared" si="505"/>
        <v>2026-08</v>
      </c>
      <c r="J16100" s="7" t="str">
        <f>VLOOKUP(C16100,'[1]T. Apoyo Sistema'!$B$1:$C$89,2,0)</f>
        <v>NO</v>
      </c>
    </row>
    <row r="16101" spans="1:10" x14ac:dyDescent="0.25">
      <c r="A16101" s="4" t="str">
        <f t="shared" si="504"/>
        <v>46256-POX25-com1</v>
      </c>
      <c r="B16101" s="16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 t="shared" si="505"/>
        <v>2026-08</v>
      </c>
      <c r="J16101" s="7" t="str">
        <f>VLOOKUP(C16101,'[1]T. Apoyo Sistema'!$B$1:$C$89,2,0)</f>
        <v>NO</v>
      </c>
    </row>
    <row r="16102" spans="1:10" x14ac:dyDescent="0.25">
      <c r="A16102" s="4" t="str">
        <f t="shared" si="504"/>
        <v>46256-POX25-com2</v>
      </c>
      <c r="B16102" s="16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 t="shared" si="505"/>
        <v>2026-08</v>
      </c>
      <c r="J16102" s="7" t="str">
        <f>VLOOKUP(C16102,'[1]T. Apoyo Sistema'!$B$1:$C$89,2,0)</f>
        <v>NO</v>
      </c>
    </row>
    <row r="16103" spans="1:10" x14ac:dyDescent="0.25">
      <c r="A16103" s="4" t="str">
        <f t="shared" si="504"/>
        <v>46256-POX25-com3</v>
      </c>
      <c r="B16103" s="16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 t="shared" si="505"/>
        <v>2026-08</v>
      </c>
      <c r="J16103" s="7" t="str">
        <f>VLOOKUP(C16103,'[1]T. Apoyo Sistema'!$B$1:$C$89,2,0)</f>
        <v>NO</v>
      </c>
    </row>
    <row r="16104" spans="1:10" x14ac:dyDescent="0.25">
      <c r="A16104" s="4" t="str">
        <f t="shared" si="504"/>
        <v>46256-POX25-com4</v>
      </c>
      <c r="B16104" s="16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 t="shared" si="505"/>
        <v>2026-08</v>
      </c>
      <c r="J16104" s="7" t="str">
        <f>VLOOKUP(C16104,'[1]T. Apoyo Sistema'!$B$1:$C$89,2,0)</f>
        <v>NO</v>
      </c>
    </row>
    <row r="16105" spans="1:10" x14ac:dyDescent="0.25">
      <c r="A16105" s="4" t="str">
        <f t="shared" si="504"/>
        <v>46256-POX25-gen1</v>
      </c>
      <c r="B16105" s="16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 t="shared" si="505"/>
        <v>2026-08</v>
      </c>
      <c r="J16105" s="7" t="str">
        <f>VLOOKUP(C16105,'[1]T. Apoyo Sistema'!$B$1:$C$89,2,0)</f>
        <v>NO</v>
      </c>
    </row>
    <row r="16106" spans="1:10" x14ac:dyDescent="0.25">
      <c r="A16106" s="4" t="str">
        <f t="shared" si="504"/>
        <v>46256-POX25-gen2</v>
      </c>
      <c r="B16106" s="16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 t="shared" si="505"/>
        <v>2026-08</v>
      </c>
      <c r="J16106" s="7" t="str">
        <f>VLOOKUP(C16106,'[1]T. Apoyo Sistema'!$B$1:$C$89,2,0)</f>
        <v>NO</v>
      </c>
    </row>
    <row r="16107" spans="1:10" x14ac:dyDescent="0.25">
      <c r="A16107" s="4" t="str">
        <f t="shared" si="504"/>
        <v>46256-POX25-psa1</v>
      </c>
      <c r="B16107" s="16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 t="shared" si="505"/>
        <v>2026-08</v>
      </c>
      <c r="J16107" s="7" t="str">
        <f>VLOOKUP(C16107,'[1]T. Apoyo Sistema'!$B$1:$C$89,2,0)</f>
        <v>NO</v>
      </c>
    </row>
    <row r="16108" spans="1:10" x14ac:dyDescent="0.25">
      <c r="A16108" s="4" t="str">
        <f t="shared" si="504"/>
        <v>46256-POX25-psa2</v>
      </c>
      <c r="B16108" s="16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 t="shared" si="505"/>
        <v>2026-08</v>
      </c>
      <c r="J16108" s="7" t="str">
        <f>VLOOKUP(C16108,'[1]T. Apoyo Sistema'!$B$1:$C$89,2,0)</f>
        <v>NO</v>
      </c>
    </row>
    <row r="16109" spans="1:10" x14ac:dyDescent="0.25">
      <c r="A16109" s="4" t="str">
        <f t="shared" si="504"/>
        <v>46256-POX25-psa3</v>
      </c>
      <c r="B16109" s="16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 t="shared" si="505"/>
        <v>2026-08</v>
      </c>
      <c r="J16109" s="7" t="str">
        <f>VLOOKUP(C16109,'[1]T. Apoyo Sistema'!$B$1:$C$89,2,0)</f>
        <v>NO</v>
      </c>
    </row>
    <row r="16110" spans="1:10" x14ac:dyDescent="0.25">
      <c r="A16110" s="4" t="str">
        <f t="shared" si="504"/>
        <v>46256-POX25-psa4</v>
      </c>
      <c r="B16110" s="16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 t="shared" si="505"/>
        <v>2026-08</v>
      </c>
      <c r="J16110" s="7" t="str">
        <f>VLOOKUP(C16110,'[1]T. Apoyo Sistema'!$B$1:$C$89,2,0)</f>
        <v>NO</v>
      </c>
    </row>
    <row r="16111" spans="1:10" x14ac:dyDescent="0.25">
      <c r="A16111" s="4" t="str">
        <f t="shared" si="504"/>
        <v>46256-POX25-sec1</v>
      </c>
      <c r="B16111" s="16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 t="shared" si="505"/>
        <v>2026-08</v>
      </c>
      <c r="J16111" s="7" t="str">
        <f>VLOOKUP(C16111,'[1]T. Apoyo Sistema'!$B$1:$C$89,2,0)</f>
        <v>NO</v>
      </c>
    </row>
    <row r="16112" spans="1:10" x14ac:dyDescent="0.25">
      <c r="A16112" s="4" t="str">
        <f t="shared" si="504"/>
        <v>46256-POX25-sec2</v>
      </c>
      <c r="B16112" s="16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 t="shared" si="505"/>
        <v>2026-08</v>
      </c>
      <c r="J16112" s="7" t="str">
        <f>VLOOKUP(C16112,'[1]T. Apoyo Sistema'!$B$1:$C$89,2,0)</f>
        <v>NO</v>
      </c>
    </row>
    <row r="16113" spans="1:10" x14ac:dyDescent="0.25">
      <c r="A16113" s="4" t="str">
        <f t="shared" si="504"/>
        <v>46256-POX26-bbd1</v>
      </c>
      <c r="B16113" s="16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 t="shared" si="505"/>
        <v>2026-08</v>
      </c>
      <c r="J16113" s="7" t="str">
        <f>VLOOKUP(C16113,'[1]T. Apoyo Sistema'!$B$1:$C$89,2,0)</f>
        <v>SI</v>
      </c>
    </row>
    <row r="16114" spans="1:10" x14ac:dyDescent="0.25">
      <c r="A16114" s="4" t="str">
        <f t="shared" si="504"/>
        <v>46256-POX26-bbd2</v>
      </c>
      <c r="B16114" s="16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 t="shared" si="505"/>
        <v>2026-08</v>
      </c>
      <c r="J16114" s="7" t="str">
        <f>VLOOKUP(C16114,'[1]T. Apoyo Sistema'!$B$1:$C$89,2,0)</f>
        <v>SI</v>
      </c>
    </row>
    <row r="16115" spans="1:10" x14ac:dyDescent="0.25">
      <c r="A16115" s="4" t="str">
        <f t="shared" si="504"/>
        <v>46256-POX26-com1</v>
      </c>
      <c r="B16115" s="16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 t="shared" si="505"/>
        <v>2026-08</v>
      </c>
      <c r="J16115" s="7" t="str">
        <f>VLOOKUP(C16115,'[1]T. Apoyo Sistema'!$B$1:$C$89,2,0)</f>
        <v>SI</v>
      </c>
    </row>
    <row r="16116" spans="1:10" x14ac:dyDescent="0.25">
      <c r="A16116" s="4" t="str">
        <f t="shared" si="504"/>
        <v>46256-POX26-com2</v>
      </c>
      <c r="B16116" s="16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 t="shared" si="505"/>
        <v>2026-08</v>
      </c>
      <c r="J16116" s="7" t="str">
        <f>VLOOKUP(C16116,'[1]T. Apoyo Sistema'!$B$1:$C$89,2,0)</f>
        <v>SI</v>
      </c>
    </row>
    <row r="16117" spans="1:10" x14ac:dyDescent="0.25">
      <c r="A16117" s="4" t="str">
        <f t="shared" si="504"/>
        <v>46256-POX26-com3</v>
      </c>
      <c r="B16117" s="16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 t="shared" si="505"/>
        <v>2026-08</v>
      </c>
      <c r="J16117" s="7" t="str">
        <f>VLOOKUP(C16117,'[1]T. Apoyo Sistema'!$B$1:$C$89,2,0)</f>
        <v>SI</v>
      </c>
    </row>
    <row r="16118" spans="1:10" x14ac:dyDescent="0.25">
      <c r="A16118" s="4" t="str">
        <f t="shared" si="504"/>
        <v>46256-POX26-com4</v>
      </c>
      <c r="B16118" s="16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 t="shared" si="505"/>
        <v>2026-08</v>
      </c>
      <c r="J16118" s="7" t="str">
        <f>VLOOKUP(C16118,'[1]T. Apoyo Sistema'!$B$1:$C$89,2,0)</f>
        <v>SI</v>
      </c>
    </row>
    <row r="16119" spans="1:10" x14ac:dyDescent="0.25">
      <c r="A16119" s="4" t="str">
        <f t="shared" si="504"/>
        <v>46256-POX26-gen1</v>
      </c>
      <c r="B16119" s="16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 t="shared" si="505"/>
        <v>2026-08</v>
      </c>
      <c r="J16119" s="7" t="str">
        <f>VLOOKUP(C16119,'[1]T. Apoyo Sistema'!$B$1:$C$89,2,0)</f>
        <v>SI</v>
      </c>
    </row>
    <row r="16120" spans="1:10" x14ac:dyDescent="0.25">
      <c r="A16120" s="4" t="str">
        <f t="shared" si="504"/>
        <v>46256-POX26-gen2</v>
      </c>
      <c r="B16120" s="16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 t="shared" si="505"/>
        <v>2026-08</v>
      </c>
      <c r="J16120" s="7" t="str">
        <f>VLOOKUP(C16120,'[1]T. Apoyo Sistema'!$B$1:$C$89,2,0)</f>
        <v>SI</v>
      </c>
    </row>
    <row r="16121" spans="1:10" x14ac:dyDescent="0.25">
      <c r="A16121" s="4" t="str">
        <f t="shared" si="504"/>
        <v>46256-POX26-psa1</v>
      </c>
      <c r="B16121" s="16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 t="shared" si="505"/>
        <v>2026-08</v>
      </c>
      <c r="J16121" s="7" t="str">
        <f>VLOOKUP(C16121,'[1]T. Apoyo Sistema'!$B$1:$C$89,2,0)</f>
        <v>SI</v>
      </c>
    </row>
    <row r="16122" spans="1:10" x14ac:dyDescent="0.25">
      <c r="A16122" s="4" t="str">
        <f t="shared" si="504"/>
        <v>46256-POX26-psa2</v>
      </c>
      <c r="B16122" s="16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 t="shared" si="505"/>
        <v>2026-08</v>
      </c>
      <c r="J16122" s="7" t="str">
        <f>VLOOKUP(C16122,'[1]T. Apoyo Sistema'!$B$1:$C$89,2,0)</f>
        <v>SI</v>
      </c>
    </row>
    <row r="16123" spans="1:10" x14ac:dyDescent="0.25">
      <c r="A16123" s="4" t="str">
        <f t="shared" si="504"/>
        <v>46256-POX26-psa3</v>
      </c>
      <c r="B16123" s="16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 t="shared" si="505"/>
        <v>2026-08</v>
      </c>
      <c r="J16123" s="7" t="str">
        <f>VLOOKUP(C16123,'[1]T. Apoyo Sistema'!$B$1:$C$89,2,0)</f>
        <v>SI</v>
      </c>
    </row>
    <row r="16124" spans="1:10" x14ac:dyDescent="0.25">
      <c r="A16124" s="4" t="str">
        <f t="shared" si="504"/>
        <v>46256-POX26-psa4</v>
      </c>
      <c r="B16124" s="16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 t="shared" si="505"/>
        <v>2026-08</v>
      </c>
      <c r="J16124" s="7" t="str">
        <f>VLOOKUP(C16124,'[1]T. Apoyo Sistema'!$B$1:$C$89,2,0)</f>
        <v>SI</v>
      </c>
    </row>
    <row r="16125" spans="1:10" x14ac:dyDescent="0.25">
      <c r="A16125" s="4" t="str">
        <f t="shared" si="504"/>
        <v>46256-POX26-sec1</v>
      </c>
      <c r="B16125" s="16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 t="shared" si="505"/>
        <v>2026-08</v>
      </c>
      <c r="J16125" s="7" t="str">
        <f>VLOOKUP(C16125,'[1]T. Apoyo Sistema'!$B$1:$C$89,2,0)</f>
        <v>SI</v>
      </c>
    </row>
    <row r="16126" spans="1:10" x14ac:dyDescent="0.25">
      <c r="A16126" s="4" t="str">
        <f t="shared" si="504"/>
        <v>46256-POX26-sec2</v>
      </c>
      <c r="B16126" s="16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 t="shared" si="505"/>
        <v>2026-08</v>
      </c>
      <c r="J16126" s="7" t="str">
        <f>VLOOKUP(C16126,'[1]T. Apoyo Sistema'!$B$1:$C$89,2,0)</f>
        <v>SI</v>
      </c>
    </row>
    <row r="16127" spans="1:10" x14ac:dyDescent="0.25">
      <c r="A16127" s="4" t="str">
        <f t="shared" si="504"/>
        <v>46256-POX27-bbd1</v>
      </c>
      <c r="B16127" s="16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 t="shared" si="505"/>
        <v>2026-08</v>
      </c>
      <c r="J16127" s="7" t="str">
        <f>VLOOKUP(C16127,'[1]T. Apoyo Sistema'!$B$1:$C$89,2,0)</f>
        <v>NO</v>
      </c>
    </row>
    <row r="16128" spans="1:10" x14ac:dyDescent="0.25">
      <c r="A16128" s="4" t="str">
        <f t="shared" si="504"/>
        <v>46256-POX27-bbd2</v>
      </c>
      <c r="B16128" s="16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 t="shared" si="505"/>
        <v>2026-08</v>
      </c>
      <c r="J16128" s="7" t="str">
        <f>VLOOKUP(C16128,'[1]T. Apoyo Sistema'!$B$1:$C$89,2,0)</f>
        <v>NO</v>
      </c>
    </row>
    <row r="16129" spans="1:10" x14ac:dyDescent="0.25">
      <c r="A16129" s="4" t="str">
        <f t="shared" si="504"/>
        <v>46256-POX27-com1</v>
      </c>
      <c r="B16129" s="16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 t="shared" si="505"/>
        <v>2026-08</v>
      </c>
      <c r="J16129" s="7" t="str">
        <f>VLOOKUP(C16129,'[1]T. Apoyo Sistema'!$B$1:$C$89,2,0)</f>
        <v>NO</v>
      </c>
    </row>
    <row r="16130" spans="1:10" x14ac:dyDescent="0.25">
      <c r="A16130" s="4" t="str">
        <f t="shared" si="504"/>
        <v>46256-POX27-com2</v>
      </c>
      <c r="B16130" s="16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 t="shared" si="505"/>
        <v>2026-08</v>
      </c>
      <c r="J16130" s="7" t="str">
        <f>VLOOKUP(C16130,'[1]T. Apoyo Sistema'!$B$1:$C$89,2,0)</f>
        <v>NO</v>
      </c>
    </row>
    <row r="16131" spans="1:10" x14ac:dyDescent="0.25">
      <c r="A16131" s="4" t="str">
        <f t="shared" si="504"/>
        <v>46256-POX27-com3</v>
      </c>
      <c r="B16131" s="16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 t="shared" si="505"/>
        <v>2026-08</v>
      </c>
      <c r="J16131" s="7" t="str">
        <f>VLOOKUP(C16131,'[1]T. Apoyo Sistema'!$B$1:$C$89,2,0)</f>
        <v>NO</v>
      </c>
    </row>
    <row r="16132" spans="1:10" x14ac:dyDescent="0.25">
      <c r="A16132" s="4" t="str">
        <f t="shared" si="504"/>
        <v>46256-POX27-com4</v>
      </c>
      <c r="B16132" s="16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 t="shared" si="505"/>
        <v>2026-08</v>
      </c>
      <c r="J16132" s="7" t="str">
        <f>VLOOKUP(C16132,'[1]T. Apoyo Sistema'!$B$1:$C$89,2,0)</f>
        <v>NO</v>
      </c>
    </row>
    <row r="16133" spans="1:10" x14ac:dyDescent="0.25">
      <c r="A16133" s="4" t="str">
        <f t="shared" si="504"/>
        <v>46256-POX27-gen1</v>
      </c>
      <c r="B16133" s="16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 t="shared" si="505"/>
        <v>2026-08</v>
      </c>
      <c r="J16133" s="7" t="str">
        <f>VLOOKUP(C16133,'[1]T. Apoyo Sistema'!$B$1:$C$89,2,0)</f>
        <v>NO</v>
      </c>
    </row>
    <row r="16134" spans="1:10" x14ac:dyDescent="0.25">
      <c r="A16134" s="4" t="str">
        <f t="shared" si="504"/>
        <v>46256-POX27-gen2</v>
      </c>
      <c r="B16134" s="16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 t="shared" si="505"/>
        <v>2026-08</v>
      </c>
      <c r="J16134" s="7" t="str">
        <f>VLOOKUP(C16134,'[1]T. Apoyo Sistema'!$B$1:$C$89,2,0)</f>
        <v>NO</v>
      </c>
    </row>
    <row r="16135" spans="1:10" x14ac:dyDescent="0.25">
      <c r="A16135" s="4" t="str">
        <f t="shared" si="504"/>
        <v>46256-POX27-psa1</v>
      </c>
      <c r="B16135" s="16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 t="shared" si="505"/>
        <v>2026-08</v>
      </c>
      <c r="J16135" s="7" t="str">
        <f>VLOOKUP(C16135,'[1]T. Apoyo Sistema'!$B$1:$C$89,2,0)</f>
        <v>NO</v>
      </c>
    </row>
    <row r="16136" spans="1:10" x14ac:dyDescent="0.25">
      <c r="A16136" s="4" t="str">
        <f t="shared" si="504"/>
        <v>46256-POX27-psa2</v>
      </c>
      <c r="B16136" s="16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 t="shared" si="505"/>
        <v>2026-08</v>
      </c>
      <c r="J16136" s="7" t="str">
        <f>VLOOKUP(C16136,'[1]T. Apoyo Sistema'!$B$1:$C$89,2,0)</f>
        <v>NO</v>
      </c>
    </row>
    <row r="16137" spans="1:10" x14ac:dyDescent="0.25">
      <c r="A16137" s="4" t="str">
        <f t="shared" si="504"/>
        <v>46256-POX27-psa3</v>
      </c>
      <c r="B16137" s="16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 t="shared" si="505"/>
        <v>2026-08</v>
      </c>
      <c r="J16137" s="7" t="str">
        <f>VLOOKUP(C16137,'[1]T. Apoyo Sistema'!$B$1:$C$89,2,0)</f>
        <v>NO</v>
      </c>
    </row>
    <row r="16138" spans="1:10" x14ac:dyDescent="0.25">
      <c r="A16138" s="4" t="str">
        <f t="shared" si="504"/>
        <v>46256-POX27-psa4</v>
      </c>
      <c r="B16138" s="16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 t="shared" si="505"/>
        <v>2026-08</v>
      </c>
      <c r="J16138" s="7" t="str">
        <f>VLOOKUP(C16138,'[1]T. Apoyo Sistema'!$B$1:$C$89,2,0)</f>
        <v>NO</v>
      </c>
    </row>
    <row r="16139" spans="1:10" x14ac:dyDescent="0.25">
      <c r="A16139" s="4" t="str">
        <f t="shared" si="504"/>
        <v>46256-POX27-sec1</v>
      </c>
      <c r="B16139" s="16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 t="shared" si="505"/>
        <v>2026-08</v>
      </c>
      <c r="J16139" s="7" t="str">
        <f>VLOOKUP(C16139,'[1]T. Apoyo Sistema'!$B$1:$C$89,2,0)</f>
        <v>NO</v>
      </c>
    </row>
    <row r="16140" spans="1:10" x14ac:dyDescent="0.25">
      <c r="A16140" s="4" t="str">
        <f t="shared" si="504"/>
        <v>46256-POX27-sec2</v>
      </c>
      <c r="B16140" s="16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 t="shared" si="505"/>
        <v>2026-08</v>
      </c>
      <c r="J16140" s="7" t="str">
        <f>VLOOKUP(C16140,'[1]T. Apoyo Sistema'!$B$1:$C$89,2,0)</f>
        <v>NO</v>
      </c>
    </row>
    <row r="16141" spans="1:10" x14ac:dyDescent="0.25">
      <c r="A16141" s="4" t="str">
        <f t="shared" si="504"/>
        <v>46256-POX28-bbd1</v>
      </c>
      <c r="B16141" s="16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 t="shared" si="505"/>
        <v>2026-08</v>
      </c>
      <c r="J16141" s="7" t="str">
        <f>VLOOKUP(C16141,'[1]T. Apoyo Sistema'!$B$1:$C$89,2,0)</f>
        <v>SI</v>
      </c>
    </row>
    <row r="16142" spans="1:10" x14ac:dyDescent="0.25">
      <c r="A16142" s="4" t="str">
        <f t="shared" si="504"/>
        <v>46256-POX28-bbd2</v>
      </c>
      <c r="B16142" s="16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 t="shared" si="505"/>
        <v>2026-08</v>
      </c>
      <c r="J16142" s="7" t="str">
        <f>VLOOKUP(C16142,'[1]T. Apoyo Sistema'!$B$1:$C$89,2,0)</f>
        <v>SI</v>
      </c>
    </row>
    <row r="16143" spans="1:10" x14ac:dyDescent="0.25">
      <c r="A16143" s="4" t="str">
        <f t="shared" si="504"/>
        <v>46256-POX28-com1</v>
      </c>
      <c r="B16143" s="16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 t="shared" si="505"/>
        <v>2026-08</v>
      </c>
      <c r="J16143" s="7" t="str">
        <f>VLOOKUP(C16143,'[1]T. Apoyo Sistema'!$B$1:$C$89,2,0)</f>
        <v>SI</v>
      </c>
    </row>
    <row r="16144" spans="1:10" x14ac:dyDescent="0.25">
      <c r="A16144" s="4" t="str">
        <f t="shared" si="504"/>
        <v>46256-POX28-com2</v>
      </c>
      <c r="B16144" s="16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 t="shared" si="505"/>
        <v>2026-08</v>
      </c>
      <c r="J16144" s="7" t="str">
        <f>VLOOKUP(C16144,'[1]T. Apoyo Sistema'!$B$1:$C$89,2,0)</f>
        <v>SI</v>
      </c>
    </row>
    <row r="16145" spans="1:10" x14ac:dyDescent="0.25">
      <c r="A16145" s="4" t="str">
        <f t="shared" si="504"/>
        <v>46256-POX28-com3</v>
      </c>
      <c r="B16145" s="16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 t="shared" si="505"/>
        <v>2026-08</v>
      </c>
      <c r="J16145" s="7" t="str">
        <f>VLOOKUP(C16145,'[1]T. Apoyo Sistema'!$B$1:$C$89,2,0)</f>
        <v>SI</v>
      </c>
    </row>
    <row r="16146" spans="1:10" x14ac:dyDescent="0.25">
      <c r="A16146" s="4" t="str">
        <f t="shared" si="504"/>
        <v>46256-POX28-com4</v>
      </c>
      <c r="B16146" s="16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 t="shared" si="505"/>
        <v>2026-08</v>
      </c>
      <c r="J16146" s="7" t="str">
        <f>VLOOKUP(C16146,'[1]T. Apoyo Sistema'!$B$1:$C$89,2,0)</f>
        <v>SI</v>
      </c>
    </row>
    <row r="16147" spans="1:10" x14ac:dyDescent="0.25">
      <c r="A16147" s="4" t="str">
        <f t="shared" si="504"/>
        <v>46256-POX28-gen1</v>
      </c>
      <c r="B16147" s="16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 t="shared" si="505"/>
        <v>2026-08</v>
      </c>
      <c r="J16147" s="7" t="str">
        <f>VLOOKUP(C16147,'[1]T. Apoyo Sistema'!$B$1:$C$89,2,0)</f>
        <v>SI</v>
      </c>
    </row>
    <row r="16148" spans="1:10" x14ac:dyDescent="0.25">
      <c r="A16148" s="4" t="str">
        <f t="shared" si="504"/>
        <v>46256-POX28-gen2</v>
      </c>
      <c r="B16148" s="16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 t="shared" si="505"/>
        <v>2026-08</v>
      </c>
      <c r="J16148" s="7" t="str">
        <f>VLOOKUP(C16148,'[1]T. Apoyo Sistema'!$B$1:$C$89,2,0)</f>
        <v>SI</v>
      </c>
    </row>
    <row r="16149" spans="1:10" x14ac:dyDescent="0.25">
      <c r="A16149" s="4" t="str">
        <f t="shared" si="504"/>
        <v>46256-POX28-psa1</v>
      </c>
      <c r="B16149" s="16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 t="shared" si="505"/>
        <v>2026-08</v>
      </c>
      <c r="J16149" s="7" t="str">
        <f>VLOOKUP(C16149,'[1]T. Apoyo Sistema'!$B$1:$C$89,2,0)</f>
        <v>SI</v>
      </c>
    </row>
    <row r="16150" spans="1:10" x14ac:dyDescent="0.25">
      <c r="A16150" s="4" t="str">
        <f t="shared" si="504"/>
        <v>46256-POX28-psa2</v>
      </c>
      <c r="B16150" s="16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 t="shared" si="505"/>
        <v>2026-08</v>
      </c>
      <c r="J16150" s="7" t="str">
        <f>VLOOKUP(C16150,'[1]T. Apoyo Sistema'!$B$1:$C$89,2,0)</f>
        <v>SI</v>
      </c>
    </row>
    <row r="16151" spans="1:10" x14ac:dyDescent="0.25">
      <c r="A16151" s="4" t="str">
        <f t="shared" si="504"/>
        <v>46256-POX28-psa3</v>
      </c>
      <c r="B16151" s="16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 t="shared" si="505"/>
        <v>2026-08</v>
      </c>
      <c r="J16151" s="7" t="str">
        <f>VLOOKUP(C16151,'[1]T. Apoyo Sistema'!$B$1:$C$89,2,0)</f>
        <v>SI</v>
      </c>
    </row>
    <row r="16152" spans="1:10" x14ac:dyDescent="0.25">
      <c r="A16152" s="4" t="str">
        <f t="shared" si="504"/>
        <v>46256-POX28-psa4</v>
      </c>
      <c r="B16152" s="16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 t="shared" si="505"/>
        <v>2026-08</v>
      </c>
      <c r="J16152" s="7" t="str">
        <f>VLOOKUP(C16152,'[1]T. Apoyo Sistema'!$B$1:$C$89,2,0)</f>
        <v>SI</v>
      </c>
    </row>
    <row r="16153" spans="1:10" x14ac:dyDescent="0.25">
      <c r="A16153" s="4" t="str">
        <f t="shared" si="504"/>
        <v>46256-POX28-sec1</v>
      </c>
      <c r="B16153" s="16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 t="shared" si="505"/>
        <v>2026-08</v>
      </c>
      <c r="J16153" s="7" t="str">
        <f>VLOOKUP(C16153,'[1]T. Apoyo Sistema'!$B$1:$C$89,2,0)</f>
        <v>SI</v>
      </c>
    </row>
    <row r="16154" spans="1:10" x14ac:dyDescent="0.25">
      <c r="A16154" s="4" t="str">
        <f t="shared" si="504"/>
        <v>46256-POX28-sec2</v>
      </c>
      <c r="B16154" s="16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 t="shared" si="505"/>
        <v>2026-08</v>
      </c>
      <c r="J16154" s="7" t="str">
        <f>VLOOKUP(C16154,'[1]T. Apoyo Sistema'!$B$1:$C$89,2,0)</f>
        <v>SI</v>
      </c>
    </row>
    <row r="16155" spans="1:10" x14ac:dyDescent="0.25">
      <c r="A16155" s="4" t="str">
        <f t="shared" si="504"/>
        <v>46256-POX29-bbd1</v>
      </c>
      <c r="B16155" s="16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 t="shared" si="505"/>
        <v>2026-08</v>
      </c>
      <c r="J16155" s="7" t="str">
        <f>VLOOKUP(C16155,'[1]T. Apoyo Sistema'!$B$1:$C$89,2,0)</f>
        <v>SI</v>
      </c>
    </row>
    <row r="16156" spans="1:10" x14ac:dyDescent="0.25">
      <c r="A16156" s="4" t="str">
        <f t="shared" si="504"/>
        <v>46256-POX29-bbd2</v>
      </c>
      <c r="B16156" s="16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 t="shared" si="505"/>
        <v>2026-08</v>
      </c>
      <c r="J16156" s="7" t="str">
        <f>VLOOKUP(C16156,'[1]T. Apoyo Sistema'!$B$1:$C$89,2,0)</f>
        <v>SI</v>
      </c>
    </row>
    <row r="16157" spans="1:10" x14ac:dyDescent="0.25">
      <c r="A16157" s="4" t="str">
        <f t="shared" si="504"/>
        <v>46256-POX29-com1</v>
      </c>
      <c r="B16157" s="16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 t="shared" si="505"/>
        <v>2026-08</v>
      </c>
      <c r="J16157" s="7" t="str">
        <f>VLOOKUP(C16157,'[1]T. Apoyo Sistema'!$B$1:$C$89,2,0)</f>
        <v>SI</v>
      </c>
    </row>
    <row r="16158" spans="1:10" x14ac:dyDescent="0.25">
      <c r="A16158" s="4" t="str">
        <f t="shared" si="504"/>
        <v>46256-POX29-com2</v>
      </c>
      <c r="B16158" s="16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 t="shared" si="505"/>
        <v>2026-08</v>
      </c>
      <c r="J16158" s="7" t="str">
        <f>VLOOKUP(C16158,'[1]T. Apoyo Sistema'!$B$1:$C$89,2,0)</f>
        <v>SI</v>
      </c>
    </row>
    <row r="16159" spans="1:10" x14ac:dyDescent="0.25">
      <c r="A16159" s="4" t="str">
        <f t="shared" si="504"/>
        <v>46256-POX29-com3</v>
      </c>
      <c r="B16159" s="16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 t="shared" si="505"/>
        <v>2026-08</v>
      </c>
      <c r="J16159" s="7" t="str">
        <f>VLOOKUP(C16159,'[1]T. Apoyo Sistema'!$B$1:$C$89,2,0)</f>
        <v>SI</v>
      </c>
    </row>
    <row r="16160" spans="1:10" x14ac:dyDescent="0.25">
      <c r="A16160" s="4" t="str">
        <f t="shared" si="504"/>
        <v>46256-POX29-com4</v>
      </c>
      <c r="B16160" s="16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 t="shared" si="505"/>
        <v>2026-08</v>
      </c>
      <c r="J16160" s="7" t="str">
        <f>VLOOKUP(C16160,'[1]T. Apoyo Sistema'!$B$1:$C$89,2,0)</f>
        <v>SI</v>
      </c>
    </row>
    <row r="16161" spans="1:10" x14ac:dyDescent="0.25">
      <c r="A16161" s="4" t="str">
        <f t="shared" si="504"/>
        <v>46256-POX29-gen1</v>
      </c>
      <c r="B16161" s="16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 t="shared" si="505"/>
        <v>2026-08</v>
      </c>
      <c r="J16161" s="7" t="str">
        <f>VLOOKUP(C16161,'[1]T. Apoyo Sistema'!$B$1:$C$89,2,0)</f>
        <v>SI</v>
      </c>
    </row>
    <row r="16162" spans="1:10" x14ac:dyDescent="0.25">
      <c r="A16162" s="4" t="str">
        <f t="shared" si="504"/>
        <v>46256-POX29-gen2</v>
      </c>
      <c r="B16162" s="16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 t="shared" si="505"/>
        <v>2026-08</v>
      </c>
      <c r="J16162" s="7" t="str">
        <f>VLOOKUP(C16162,'[1]T. Apoyo Sistema'!$B$1:$C$89,2,0)</f>
        <v>SI</v>
      </c>
    </row>
    <row r="16163" spans="1:10" x14ac:dyDescent="0.25">
      <c r="A16163" s="4" t="str">
        <f t="shared" ref="A16163:A16226" si="506">CONCATENATE(B16163,"-",C16163,"-",D16163)</f>
        <v>46256-POX29-psa1</v>
      </c>
      <c r="B16163" s="16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 t="shared" ref="I16163:I16226" si="507">TEXT(B16163,"yyyy-mm")</f>
        <v>2026-08</v>
      </c>
      <c r="J16163" s="7" t="str">
        <f>VLOOKUP(C16163,'[1]T. Apoyo Sistema'!$B$1:$C$89,2,0)</f>
        <v>SI</v>
      </c>
    </row>
    <row r="16164" spans="1:10" x14ac:dyDescent="0.25">
      <c r="A16164" s="4" t="str">
        <f t="shared" si="506"/>
        <v>46256-POX29-psa2</v>
      </c>
      <c r="B16164" s="16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 t="shared" si="507"/>
        <v>2026-08</v>
      </c>
      <c r="J16164" s="7" t="str">
        <f>VLOOKUP(C16164,'[1]T. Apoyo Sistema'!$B$1:$C$89,2,0)</f>
        <v>SI</v>
      </c>
    </row>
    <row r="16165" spans="1:10" x14ac:dyDescent="0.25">
      <c r="A16165" s="4" t="str">
        <f t="shared" si="506"/>
        <v>46256-POX29-psa3</v>
      </c>
      <c r="B16165" s="16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 t="shared" si="507"/>
        <v>2026-08</v>
      </c>
      <c r="J16165" s="7" t="str">
        <f>VLOOKUP(C16165,'[1]T. Apoyo Sistema'!$B$1:$C$89,2,0)</f>
        <v>SI</v>
      </c>
    </row>
    <row r="16166" spans="1:10" x14ac:dyDescent="0.25">
      <c r="A16166" s="4" t="str">
        <f t="shared" si="506"/>
        <v>46256-POX29-psa4</v>
      </c>
      <c r="B16166" s="16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 t="shared" si="507"/>
        <v>2026-08</v>
      </c>
      <c r="J16166" s="7" t="str">
        <f>VLOOKUP(C16166,'[1]T. Apoyo Sistema'!$B$1:$C$89,2,0)</f>
        <v>SI</v>
      </c>
    </row>
    <row r="16167" spans="1:10" x14ac:dyDescent="0.25">
      <c r="A16167" s="4" t="str">
        <f t="shared" si="506"/>
        <v>46256-POX29-sec1</v>
      </c>
      <c r="B16167" s="16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 t="shared" si="507"/>
        <v>2026-08</v>
      </c>
      <c r="J16167" s="7" t="str">
        <f>VLOOKUP(C16167,'[1]T. Apoyo Sistema'!$B$1:$C$89,2,0)</f>
        <v>SI</v>
      </c>
    </row>
    <row r="16168" spans="1:10" x14ac:dyDescent="0.25">
      <c r="A16168" s="4" t="str">
        <f t="shared" si="506"/>
        <v>46256-POX29-sec2</v>
      </c>
      <c r="B16168" s="16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 t="shared" si="507"/>
        <v>2026-08</v>
      </c>
      <c r="J16168" s="7" t="str">
        <f>VLOOKUP(C16168,'[1]T. Apoyo Sistema'!$B$1:$C$89,2,0)</f>
        <v>SI</v>
      </c>
    </row>
    <row r="16169" spans="1:10" x14ac:dyDescent="0.25">
      <c r="A16169" s="4" t="str">
        <f t="shared" si="506"/>
        <v>46256-POX3-bbd1</v>
      </c>
      <c r="B16169" s="16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 t="shared" si="507"/>
        <v>2026-08</v>
      </c>
      <c r="J16169" s="7" t="str">
        <f>VLOOKUP(C16169,'[1]T. Apoyo Sistema'!$B$1:$C$89,2,0)</f>
        <v>SI</v>
      </c>
    </row>
    <row r="16170" spans="1:10" x14ac:dyDescent="0.25">
      <c r="A16170" s="4" t="str">
        <f t="shared" si="506"/>
        <v>46256-POX3-bbd2</v>
      </c>
      <c r="B16170" s="16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 t="shared" si="507"/>
        <v>2026-08</v>
      </c>
      <c r="J16170" s="7" t="str">
        <f>VLOOKUP(C16170,'[1]T. Apoyo Sistema'!$B$1:$C$89,2,0)</f>
        <v>SI</v>
      </c>
    </row>
    <row r="16171" spans="1:10" x14ac:dyDescent="0.25">
      <c r="A16171" s="4" t="str">
        <f t="shared" si="506"/>
        <v>46256-POX3-com1</v>
      </c>
      <c r="B16171" s="16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 t="shared" si="507"/>
        <v>2026-08</v>
      </c>
      <c r="J16171" s="7" t="str">
        <f>VLOOKUP(C16171,'[1]T. Apoyo Sistema'!$B$1:$C$89,2,0)</f>
        <v>SI</v>
      </c>
    </row>
    <row r="16172" spans="1:10" x14ac:dyDescent="0.25">
      <c r="A16172" s="4" t="str">
        <f t="shared" si="506"/>
        <v>46256-POX3-com2</v>
      </c>
      <c r="B16172" s="16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 t="shared" si="507"/>
        <v>2026-08</v>
      </c>
      <c r="J16172" s="7" t="str">
        <f>VLOOKUP(C16172,'[1]T. Apoyo Sistema'!$B$1:$C$89,2,0)</f>
        <v>SI</v>
      </c>
    </row>
    <row r="16173" spans="1:10" x14ac:dyDescent="0.25">
      <c r="A16173" s="4" t="str">
        <f t="shared" si="506"/>
        <v>46256-POX3-com3</v>
      </c>
      <c r="B16173" s="16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 t="shared" si="507"/>
        <v>2026-08</v>
      </c>
      <c r="J16173" s="7" t="str">
        <f>VLOOKUP(C16173,'[1]T. Apoyo Sistema'!$B$1:$C$89,2,0)</f>
        <v>SI</v>
      </c>
    </row>
    <row r="16174" spans="1:10" x14ac:dyDescent="0.25">
      <c r="A16174" s="4" t="str">
        <f t="shared" si="506"/>
        <v>46256-POX3-com4</v>
      </c>
      <c r="B16174" s="16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 t="shared" si="507"/>
        <v>2026-08</v>
      </c>
      <c r="J16174" s="7" t="str">
        <f>VLOOKUP(C16174,'[1]T. Apoyo Sistema'!$B$1:$C$89,2,0)</f>
        <v>SI</v>
      </c>
    </row>
    <row r="16175" spans="1:10" x14ac:dyDescent="0.25">
      <c r="A16175" s="4" t="str">
        <f t="shared" si="506"/>
        <v>46256-POX3-gen1</v>
      </c>
      <c r="B16175" s="16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 t="shared" si="507"/>
        <v>2026-08</v>
      </c>
      <c r="J16175" s="7" t="str">
        <f>VLOOKUP(C16175,'[1]T. Apoyo Sistema'!$B$1:$C$89,2,0)</f>
        <v>SI</v>
      </c>
    </row>
    <row r="16176" spans="1:10" x14ac:dyDescent="0.25">
      <c r="A16176" s="4" t="str">
        <f t="shared" si="506"/>
        <v>46256-POX3-gen2</v>
      </c>
      <c r="B16176" s="16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 t="shared" si="507"/>
        <v>2026-08</v>
      </c>
      <c r="J16176" s="7" t="str">
        <f>VLOOKUP(C16176,'[1]T. Apoyo Sistema'!$B$1:$C$89,2,0)</f>
        <v>SI</v>
      </c>
    </row>
    <row r="16177" spans="1:10" x14ac:dyDescent="0.25">
      <c r="A16177" s="4" t="str">
        <f t="shared" si="506"/>
        <v>46256-POX3-psa1</v>
      </c>
      <c r="B16177" s="16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 t="shared" si="507"/>
        <v>2026-08</v>
      </c>
      <c r="J16177" s="7" t="str">
        <f>VLOOKUP(C16177,'[1]T. Apoyo Sistema'!$B$1:$C$89,2,0)</f>
        <v>SI</v>
      </c>
    </row>
    <row r="16178" spans="1:10" x14ac:dyDescent="0.25">
      <c r="A16178" s="4" t="str">
        <f t="shared" si="506"/>
        <v>46256-POX3-psa2</v>
      </c>
      <c r="B16178" s="16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 t="shared" si="507"/>
        <v>2026-08</v>
      </c>
      <c r="J16178" s="7" t="str">
        <f>VLOOKUP(C16178,'[1]T. Apoyo Sistema'!$B$1:$C$89,2,0)</f>
        <v>SI</v>
      </c>
    </row>
    <row r="16179" spans="1:10" x14ac:dyDescent="0.25">
      <c r="A16179" s="4" t="str">
        <f t="shared" si="506"/>
        <v>46256-POX3-psa3</v>
      </c>
      <c r="B16179" s="16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 t="shared" si="507"/>
        <v>2026-08</v>
      </c>
      <c r="J16179" s="7" t="str">
        <f>VLOOKUP(C16179,'[1]T. Apoyo Sistema'!$B$1:$C$89,2,0)</f>
        <v>SI</v>
      </c>
    </row>
    <row r="16180" spans="1:10" x14ac:dyDescent="0.25">
      <c r="A16180" s="4" t="str">
        <f t="shared" si="506"/>
        <v>46256-POX3-psa4</v>
      </c>
      <c r="B16180" s="16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 t="shared" si="507"/>
        <v>2026-08</v>
      </c>
      <c r="J16180" s="7" t="str">
        <f>VLOOKUP(C16180,'[1]T. Apoyo Sistema'!$B$1:$C$89,2,0)</f>
        <v>SI</v>
      </c>
    </row>
    <row r="16181" spans="1:10" x14ac:dyDescent="0.25">
      <c r="A16181" s="4" t="str">
        <f t="shared" si="506"/>
        <v>46256-POX3-sec1</v>
      </c>
      <c r="B16181" s="16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 t="shared" si="507"/>
        <v>2026-08</v>
      </c>
      <c r="J16181" s="7" t="str">
        <f>VLOOKUP(C16181,'[1]T. Apoyo Sistema'!$B$1:$C$89,2,0)</f>
        <v>SI</v>
      </c>
    </row>
    <row r="16182" spans="1:10" x14ac:dyDescent="0.25">
      <c r="A16182" s="4" t="str">
        <f t="shared" si="506"/>
        <v>46256-POX3-sec2</v>
      </c>
      <c r="B16182" s="16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 t="shared" si="507"/>
        <v>2026-08</v>
      </c>
      <c r="J16182" s="7" t="str">
        <f>VLOOKUP(C16182,'[1]T. Apoyo Sistema'!$B$1:$C$89,2,0)</f>
        <v>SI</v>
      </c>
    </row>
    <row r="16183" spans="1:10" x14ac:dyDescent="0.25">
      <c r="A16183" s="4" t="str">
        <f t="shared" si="506"/>
        <v>46256-POX30-bbd1</v>
      </c>
      <c r="B16183" s="16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 t="shared" si="507"/>
        <v>2026-08</v>
      </c>
      <c r="J16183" s="7" t="str">
        <f>VLOOKUP(C16183,'[1]T. Apoyo Sistema'!$B$1:$C$89,2,0)</f>
        <v>SI</v>
      </c>
    </row>
    <row r="16184" spans="1:10" x14ac:dyDescent="0.25">
      <c r="A16184" s="4" t="str">
        <f t="shared" si="506"/>
        <v>46256-POX30-bbd2</v>
      </c>
      <c r="B16184" s="16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 t="shared" si="507"/>
        <v>2026-08</v>
      </c>
      <c r="J16184" s="7" t="str">
        <f>VLOOKUP(C16184,'[1]T. Apoyo Sistema'!$B$1:$C$89,2,0)</f>
        <v>SI</v>
      </c>
    </row>
    <row r="16185" spans="1:10" x14ac:dyDescent="0.25">
      <c r="A16185" s="4" t="str">
        <f t="shared" si="506"/>
        <v>46256-POX30-com1</v>
      </c>
      <c r="B16185" s="16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 t="shared" si="507"/>
        <v>2026-08</v>
      </c>
      <c r="J16185" s="7" t="str">
        <f>VLOOKUP(C16185,'[1]T. Apoyo Sistema'!$B$1:$C$89,2,0)</f>
        <v>SI</v>
      </c>
    </row>
    <row r="16186" spans="1:10" x14ac:dyDescent="0.25">
      <c r="A16186" s="4" t="str">
        <f t="shared" si="506"/>
        <v>46256-POX30-com2</v>
      </c>
      <c r="B16186" s="16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 t="shared" si="507"/>
        <v>2026-08</v>
      </c>
      <c r="J16186" s="7" t="str">
        <f>VLOOKUP(C16186,'[1]T. Apoyo Sistema'!$B$1:$C$89,2,0)</f>
        <v>SI</v>
      </c>
    </row>
    <row r="16187" spans="1:10" x14ac:dyDescent="0.25">
      <c r="A16187" s="4" t="str">
        <f t="shared" si="506"/>
        <v>46256-POX30-com3</v>
      </c>
      <c r="B16187" s="16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 t="shared" si="507"/>
        <v>2026-08</v>
      </c>
      <c r="J16187" s="7" t="str">
        <f>VLOOKUP(C16187,'[1]T. Apoyo Sistema'!$B$1:$C$89,2,0)</f>
        <v>SI</v>
      </c>
    </row>
    <row r="16188" spans="1:10" x14ac:dyDescent="0.25">
      <c r="A16188" s="4" t="str">
        <f t="shared" si="506"/>
        <v>46256-POX30-com4</v>
      </c>
      <c r="B16188" s="16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 t="shared" si="507"/>
        <v>2026-08</v>
      </c>
      <c r="J16188" s="7" t="str">
        <f>VLOOKUP(C16188,'[1]T. Apoyo Sistema'!$B$1:$C$89,2,0)</f>
        <v>SI</v>
      </c>
    </row>
    <row r="16189" spans="1:10" x14ac:dyDescent="0.25">
      <c r="A16189" s="4" t="str">
        <f t="shared" si="506"/>
        <v>46256-POX30-gen1</v>
      </c>
      <c r="B16189" s="16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 t="shared" si="507"/>
        <v>2026-08</v>
      </c>
      <c r="J16189" s="7" t="str">
        <f>VLOOKUP(C16189,'[1]T. Apoyo Sistema'!$B$1:$C$89,2,0)</f>
        <v>SI</v>
      </c>
    </row>
    <row r="16190" spans="1:10" x14ac:dyDescent="0.25">
      <c r="A16190" s="4" t="str">
        <f t="shared" si="506"/>
        <v>46256-POX30-gen2</v>
      </c>
      <c r="B16190" s="16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 t="shared" si="507"/>
        <v>2026-08</v>
      </c>
      <c r="J16190" s="7" t="str">
        <f>VLOOKUP(C16190,'[1]T. Apoyo Sistema'!$B$1:$C$89,2,0)</f>
        <v>SI</v>
      </c>
    </row>
    <row r="16191" spans="1:10" x14ac:dyDescent="0.25">
      <c r="A16191" s="4" t="str">
        <f t="shared" si="506"/>
        <v>46256-POX30-psa1</v>
      </c>
      <c r="B16191" s="16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 t="shared" si="507"/>
        <v>2026-08</v>
      </c>
      <c r="J16191" s="7" t="str">
        <f>VLOOKUP(C16191,'[1]T. Apoyo Sistema'!$B$1:$C$89,2,0)</f>
        <v>SI</v>
      </c>
    </row>
    <row r="16192" spans="1:10" x14ac:dyDescent="0.25">
      <c r="A16192" s="4" t="str">
        <f t="shared" si="506"/>
        <v>46256-POX30-psa2</v>
      </c>
      <c r="B16192" s="16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 t="shared" si="507"/>
        <v>2026-08</v>
      </c>
      <c r="J16192" s="7" t="str">
        <f>VLOOKUP(C16192,'[1]T. Apoyo Sistema'!$B$1:$C$89,2,0)</f>
        <v>SI</v>
      </c>
    </row>
    <row r="16193" spans="1:10" x14ac:dyDescent="0.25">
      <c r="A16193" s="4" t="str">
        <f t="shared" si="506"/>
        <v>46256-POX30-psa3</v>
      </c>
      <c r="B16193" s="16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 t="shared" si="507"/>
        <v>2026-08</v>
      </c>
      <c r="J16193" s="7" t="str">
        <f>VLOOKUP(C16193,'[1]T. Apoyo Sistema'!$B$1:$C$89,2,0)</f>
        <v>SI</v>
      </c>
    </row>
    <row r="16194" spans="1:10" x14ac:dyDescent="0.25">
      <c r="A16194" s="4" t="str">
        <f t="shared" si="506"/>
        <v>46256-POX30-psa4</v>
      </c>
      <c r="B16194" s="16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 t="shared" si="507"/>
        <v>2026-08</v>
      </c>
      <c r="J16194" s="7" t="str">
        <f>VLOOKUP(C16194,'[1]T. Apoyo Sistema'!$B$1:$C$89,2,0)</f>
        <v>SI</v>
      </c>
    </row>
    <row r="16195" spans="1:10" x14ac:dyDescent="0.25">
      <c r="A16195" s="4" t="str">
        <f t="shared" si="506"/>
        <v>46256-POX30-sec1</v>
      </c>
      <c r="B16195" s="16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 t="shared" si="507"/>
        <v>2026-08</v>
      </c>
      <c r="J16195" s="7" t="str">
        <f>VLOOKUP(C16195,'[1]T. Apoyo Sistema'!$B$1:$C$89,2,0)</f>
        <v>SI</v>
      </c>
    </row>
    <row r="16196" spans="1:10" x14ac:dyDescent="0.25">
      <c r="A16196" s="4" t="str">
        <f t="shared" si="506"/>
        <v>46256-POX30-sec2</v>
      </c>
      <c r="B16196" s="16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 t="shared" si="507"/>
        <v>2026-08</v>
      </c>
      <c r="J16196" s="7" t="str">
        <f>VLOOKUP(C16196,'[1]T. Apoyo Sistema'!$B$1:$C$89,2,0)</f>
        <v>SI</v>
      </c>
    </row>
    <row r="16197" spans="1:10" x14ac:dyDescent="0.25">
      <c r="A16197" s="4" t="str">
        <f t="shared" si="506"/>
        <v>46256-POX31-bbd1</v>
      </c>
      <c r="B16197" s="16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 t="shared" si="507"/>
        <v>2026-08</v>
      </c>
      <c r="J16197" s="7" t="str">
        <f>VLOOKUP(C16197,'[1]T. Apoyo Sistema'!$B$1:$C$89,2,0)</f>
        <v>SI</v>
      </c>
    </row>
    <row r="16198" spans="1:10" x14ac:dyDescent="0.25">
      <c r="A16198" s="4" t="str">
        <f t="shared" si="506"/>
        <v>46256-POX31-bbd2</v>
      </c>
      <c r="B16198" s="16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 t="shared" si="507"/>
        <v>2026-08</v>
      </c>
      <c r="J16198" s="7" t="str">
        <f>VLOOKUP(C16198,'[1]T. Apoyo Sistema'!$B$1:$C$89,2,0)</f>
        <v>SI</v>
      </c>
    </row>
    <row r="16199" spans="1:10" x14ac:dyDescent="0.25">
      <c r="A16199" s="4" t="str">
        <f t="shared" si="506"/>
        <v>46256-POX31-com1</v>
      </c>
      <c r="B16199" s="16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 t="shared" si="507"/>
        <v>2026-08</v>
      </c>
      <c r="J16199" s="7" t="str">
        <f>VLOOKUP(C16199,'[1]T. Apoyo Sistema'!$B$1:$C$89,2,0)</f>
        <v>SI</v>
      </c>
    </row>
    <row r="16200" spans="1:10" x14ac:dyDescent="0.25">
      <c r="A16200" s="4" t="str">
        <f t="shared" si="506"/>
        <v>46256-POX31-com2</v>
      </c>
      <c r="B16200" s="16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 t="shared" si="507"/>
        <v>2026-08</v>
      </c>
      <c r="J16200" s="7" t="str">
        <f>VLOOKUP(C16200,'[1]T. Apoyo Sistema'!$B$1:$C$89,2,0)</f>
        <v>SI</v>
      </c>
    </row>
    <row r="16201" spans="1:10" x14ac:dyDescent="0.25">
      <c r="A16201" s="4" t="str">
        <f t="shared" si="506"/>
        <v>46256-POX31-com3</v>
      </c>
      <c r="B16201" s="16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 t="shared" si="507"/>
        <v>2026-08</v>
      </c>
      <c r="J16201" s="7" t="str">
        <f>VLOOKUP(C16201,'[1]T. Apoyo Sistema'!$B$1:$C$89,2,0)</f>
        <v>SI</v>
      </c>
    </row>
    <row r="16202" spans="1:10" x14ac:dyDescent="0.25">
      <c r="A16202" s="4" t="str">
        <f t="shared" si="506"/>
        <v>46256-POX31-com4</v>
      </c>
      <c r="B16202" s="16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 t="shared" si="507"/>
        <v>2026-08</v>
      </c>
      <c r="J16202" s="7" t="str">
        <f>VLOOKUP(C16202,'[1]T. Apoyo Sistema'!$B$1:$C$89,2,0)</f>
        <v>SI</v>
      </c>
    </row>
    <row r="16203" spans="1:10" x14ac:dyDescent="0.25">
      <c r="A16203" s="4" t="str">
        <f t="shared" si="506"/>
        <v>46256-POX31-gen1</v>
      </c>
      <c r="B16203" s="16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 t="shared" si="507"/>
        <v>2026-08</v>
      </c>
      <c r="J16203" s="7" t="str">
        <f>VLOOKUP(C16203,'[1]T. Apoyo Sistema'!$B$1:$C$89,2,0)</f>
        <v>SI</v>
      </c>
    </row>
    <row r="16204" spans="1:10" x14ac:dyDescent="0.25">
      <c r="A16204" s="4" t="str">
        <f t="shared" si="506"/>
        <v>46256-POX31-gen2</v>
      </c>
      <c r="B16204" s="16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 t="shared" si="507"/>
        <v>2026-08</v>
      </c>
      <c r="J16204" s="7" t="str">
        <f>VLOOKUP(C16204,'[1]T. Apoyo Sistema'!$B$1:$C$89,2,0)</f>
        <v>SI</v>
      </c>
    </row>
    <row r="16205" spans="1:10" x14ac:dyDescent="0.25">
      <c r="A16205" s="4" t="str">
        <f t="shared" si="506"/>
        <v>46256-POX31-psa1</v>
      </c>
      <c r="B16205" s="16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 t="shared" si="507"/>
        <v>2026-08</v>
      </c>
      <c r="J16205" s="7" t="str">
        <f>VLOOKUP(C16205,'[1]T. Apoyo Sistema'!$B$1:$C$89,2,0)</f>
        <v>SI</v>
      </c>
    </row>
    <row r="16206" spans="1:10" x14ac:dyDescent="0.25">
      <c r="A16206" s="4" t="str">
        <f t="shared" si="506"/>
        <v>46256-POX31-psa2</v>
      </c>
      <c r="B16206" s="16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 t="shared" si="507"/>
        <v>2026-08</v>
      </c>
      <c r="J16206" s="7" t="str">
        <f>VLOOKUP(C16206,'[1]T. Apoyo Sistema'!$B$1:$C$89,2,0)</f>
        <v>SI</v>
      </c>
    </row>
    <row r="16207" spans="1:10" x14ac:dyDescent="0.25">
      <c r="A16207" s="4" t="str">
        <f t="shared" si="506"/>
        <v>46256-POX31-psa3</v>
      </c>
      <c r="B16207" s="16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 t="shared" si="507"/>
        <v>2026-08</v>
      </c>
      <c r="J16207" s="7" t="str">
        <f>VLOOKUP(C16207,'[1]T. Apoyo Sistema'!$B$1:$C$89,2,0)</f>
        <v>SI</v>
      </c>
    </row>
    <row r="16208" spans="1:10" x14ac:dyDescent="0.25">
      <c r="A16208" s="4" t="str">
        <f t="shared" si="506"/>
        <v>46256-POX31-psa4</v>
      </c>
      <c r="B16208" s="16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 t="shared" si="507"/>
        <v>2026-08</v>
      </c>
      <c r="J16208" s="7" t="str">
        <f>VLOOKUP(C16208,'[1]T. Apoyo Sistema'!$B$1:$C$89,2,0)</f>
        <v>SI</v>
      </c>
    </row>
    <row r="16209" spans="1:10" x14ac:dyDescent="0.25">
      <c r="A16209" s="4" t="str">
        <f t="shared" si="506"/>
        <v>46256-POX31-sec1</v>
      </c>
      <c r="B16209" s="16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 t="shared" si="507"/>
        <v>2026-08</v>
      </c>
      <c r="J16209" s="7" t="str">
        <f>VLOOKUP(C16209,'[1]T. Apoyo Sistema'!$B$1:$C$89,2,0)</f>
        <v>SI</v>
      </c>
    </row>
    <row r="16210" spans="1:10" x14ac:dyDescent="0.25">
      <c r="A16210" s="4" t="str">
        <f t="shared" si="506"/>
        <v>46256-POX31-sec2</v>
      </c>
      <c r="B16210" s="16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 t="shared" si="507"/>
        <v>2026-08</v>
      </c>
      <c r="J16210" s="7" t="str">
        <f>VLOOKUP(C16210,'[1]T. Apoyo Sistema'!$B$1:$C$89,2,0)</f>
        <v>SI</v>
      </c>
    </row>
    <row r="16211" spans="1:10" x14ac:dyDescent="0.25">
      <c r="A16211" s="4" t="str">
        <f t="shared" si="506"/>
        <v>46256-POX33-bbd1</v>
      </c>
      <c r="B16211" s="16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 t="shared" si="507"/>
        <v>2026-08</v>
      </c>
      <c r="J16211" s="7" t="str">
        <f>VLOOKUP(C16211,'[1]T. Apoyo Sistema'!$B$1:$C$89,2,0)</f>
        <v>SI</v>
      </c>
    </row>
    <row r="16212" spans="1:10" x14ac:dyDescent="0.25">
      <c r="A16212" s="4" t="str">
        <f t="shared" si="506"/>
        <v>46256-POX33-bbd2</v>
      </c>
      <c r="B16212" s="16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 t="shared" si="507"/>
        <v>2026-08</v>
      </c>
      <c r="J16212" s="7" t="str">
        <f>VLOOKUP(C16212,'[1]T. Apoyo Sistema'!$B$1:$C$89,2,0)</f>
        <v>SI</v>
      </c>
    </row>
    <row r="16213" spans="1:10" x14ac:dyDescent="0.25">
      <c r="A16213" s="4" t="str">
        <f t="shared" si="506"/>
        <v>46256-POX33-com1</v>
      </c>
      <c r="B16213" s="16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 t="shared" si="507"/>
        <v>2026-08</v>
      </c>
      <c r="J16213" s="7" t="str">
        <f>VLOOKUP(C16213,'[1]T. Apoyo Sistema'!$B$1:$C$89,2,0)</f>
        <v>SI</v>
      </c>
    </row>
    <row r="16214" spans="1:10" x14ac:dyDescent="0.25">
      <c r="A16214" s="4" t="str">
        <f t="shared" si="506"/>
        <v>46256-POX33-com2</v>
      </c>
      <c r="B16214" s="16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 t="shared" si="507"/>
        <v>2026-08</v>
      </c>
      <c r="J16214" s="7" t="str">
        <f>VLOOKUP(C16214,'[1]T. Apoyo Sistema'!$B$1:$C$89,2,0)</f>
        <v>SI</v>
      </c>
    </row>
    <row r="16215" spans="1:10" x14ac:dyDescent="0.25">
      <c r="A16215" s="4" t="str">
        <f t="shared" si="506"/>
        <v>46256-POX33-com3</v>
      </c>
      <c r="B16215" s="16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 t="shared" si="507"/>
        <v>2026-08</v>
      </c>
      <c r="J16215" s="7" t="str">
        <f>VLOOKUP(C16215,'[1]T. Apoyo Sistema'!$B$1:$C$89,2,0)</f>
        <v>SI</v>
      </c>
    </row>
    <row r="16216" spans="1:10" x14ac:dyDescent="0.25">
      <c r="A16216" s="4" t="str">
        <f t="shared" si="506"/>
        <v>46256-POX33-com4</v>
      </c>
      <c r="B16216" s="16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 t="shared" si="507"/>
        <v>2026-08</v>
      </c>
      <c r="J16216" s="7" t="str">
        <f>VLOOKUP(C16216,'[1]T. Apoyo Sistema'!$B$1:$C$89,2,0)</f>
        <v>SI</v>
      </c>
    </row>
    <row r="16217" spans="1:10" x14ac:dyDescent="0.25">
      <c r="A16217" s="4" t="str">
        <f t="shared" si="506"/>
        <v>46256-POX33-gen1</v>
      </c>
      <c r="B16217" s="16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 t="shared" si="507"/>
        <v>2026-08</v>
      </c>
      <c r="J16217" s="7" t="str">
        <f>VLOOKUP(C16217,'[1]T. Apoyo Sistema'!$B$1:$C$89,2,0)</f>
        <v>SI</v>
      </c>
    </row>
    <row r="16218" spans="1:10" x14ac:dyDescent="0.25">
      <c r="A16218" s="4" t="str">
        <f t="shared" si="506"/>
        <v>46256-POX33-gen2</v>
      </c>
      <c r="B16218" s="16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 t="shared" si="507"/>
        <v>2026-08</v>
      </c>
      <c r="J16218" s="7" t="str">
        <f>VLOOKUP(C16218,'[1]T. Apoyo Sistema'!$B$1:$C$89,2,0)</f>
        <v>SI</v>
      </c>
    </row>
    <row r="16219" spans="1:10" x14ac:dyDescent="0.25">
      <c r="A16219" s="4" t="str">
        <f t="shared" si="506"/>
        <v>46256-POX33-psa1</v>
      </c>
      <c r="B16219" s="16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 t="shared" si="507"/>
        <v>2026-08</v>
      </c>
      <c r="J16219" s="7" t="str">
        <f>VLOOKUP(C16219,'[1]T. Apoyo Sistema'!$B$1:$C$89,2,0)</f>
        <v>SI</v>
      </c>
    </row>
    <row r="16220" spans="1:10" x14ac:dyDescent="0.25">
      <c r="A16220" s="4" t="str">
        <f t="shared" si="506"/>
        <v>46256-POX33-psa2</v>
      </c>
      <c r="B16220" s="16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 t="shared" si="507"/>
        <v>2026-08</v>
      </c>
      <c r="J16220" s="7" t="str">
        <f>VLOOKUP(C16220,'[1]T. Apoyo Sistema'!$B$1:$C$89,2,0)</f>
        <v>SI</v>
      </c>
    </row>
    <row r="16221" spans="1:10" x14ac:dyDescent="0.25">
      <c r="A16221" s="4" t="str">
        <f t="shared" si="506"/>
        <v>46256-POX33-psa3</v>
      </c>
      <c r="B16221" s="16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 t="shared" si="507"/>
        <v>2026-08</v>
      </c>
      <c r="J16221" s="7" t="str">
        <f>VLOOKUP(C16221,'[1]T. Apoyo Sistema'!$B$1:$C$89,2,0)</f>
        <v>SI</v>
      </c>
    </row>
    <row r="16222" spans="1:10" x14ac:dyDescent="0.25">
      <c r="A16222" s="4" t="str">
        <f t="shared" si="506"/>
        <v>46256-POX33-psa4</v>
      </c>
      <c r="B16222" s="16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 t="shared" si="507"/>
        <v>2026-08</v>
      </c>
      <c r="J16222" s="7" t="str">
        <f>VLOOKUP(C16222,'[1]T. Apoyo Sistema'!$B$1:$C$89,2,0)</f>
        <v>SI</v>
      </c>
    </row>
    <row r="16223" spans="1:10" x14ac:dyDescent="0.25">
      <c r="A16223" s="4" t="str">
        <f t="shared" si="506"/>
        <v>46256-POX33-sec1</v>
      </c>
      <c r="B16223" s="16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 t="shared" si="507"/>
        <v>2026-08</v>
      </c>
      <c r="J16223" s="7" t="str">
        <f>VLOOKUP(C16223,'[1]T. Apoyo Sistema'!$B$1:$C$89,2,0)</f>
        <v>SI</v>
      </c>
    </row>
    <row r="16224" spans="1:10" x14ac:dyDescent="0.25">
      <c r="A16224" s="4" t="str">
        <f t="shared" si="506"/>
        <v>46256-POX33-sec2</v>
      </c>
      <c r="B16224" s="16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 t="shared" si="507"/>
        <v>2026-08</v>
      </c>
      <c r="J16224" s="7" t="str">
        <f>VLOOKUP(C16224,'[1]T. Apoyo Sistema'!$B$1:$C$89,2,0)</f>
        <v>SI</v>
      </c>
    </row>
    <row r="16225" spans="1:10" x14ac:dyDescent="0.25">
      <c r="A16225" s="4" t="str">
        <f t="shared" si="506"/>
        <v>46256-POX34-bbd1</v>
      </c>
      <c r="B16225" s="16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 t="shared" si="507"/>
        <v>2026-08</v>
      </c>
      <c r="J16225" s="7" t="str">
        <f>VLOOKUP(C16225,'[1]T. Apoyo Sistema'!$B$1:$C$89,2,0)</f>
        <v>SI</v>
      </c>
    </row>
    <row r="16226" spans="1:10" x14ac:dyDescent="0.25">
      <c r="A16226" s="4" t="str">
        <f t="shared" si="506"/>
        <v>46256-POX34-bbd2</v>
      </c>
      <c r="B16226" s="16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 t="shared" si="507"/>
        <v>2026-08</v>
      </c>
      <c r="J16226" s="7" t="str">
        <f>VLOOKUP(C16226,'[1]T. Apoyo Sistema'!$B$1:$C$89,2,0)</f>
        <v>SI</v>
      </c>
    </row>
    <row r="16227" spans="1:10" x14ac:dyDescent="0.25">
      <c r="A16227" s="4" t="str">
        <f t="shared" ref="A16227:A16290" si="508">CONCATENATE(B16227,"-",C16227,"-",D16227)</f>
        <v>46256-POX34-com1</v>
      </c>
      <c r="B16227" s="16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 t="shared" ref="I16227:I16290" si="509">TEXT(B16227,"yyyy-mm")</f>
        <v>2026-08</v>
      </c>
      <c r="J16227" s="7" t="str">
        <f>VLOOKUP(C16227,'[1]T. Apoyo Sistema'!$B$1:$C$89,2,0)</f>
        <v>SI</v>
      </c>
    </row>
    <row r="16228" spans="1:10" x14ac:dyDescent="0.25">
      <c r="A16228" s="4" t="str">
        <f t="shared" si="508"/>
        <v>46256-POX34-com2</v>
      </c>
      <c r="B16228" s="16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 t="shared" si="509"/>
        <v>2026-08</v>
      </c>
      <c r="J16228" s="7" t="str">
        <f>VLOOKUP(C16228,'[1]T. Apoyo Sistema'!$B$1:$C$89,2,0)</f>
        <v>SI</v>
      </c>
    </row>
    <row r="16229" spans="1:10" x14ac:dyDescent="0.25">
      <c r="A16229" s="4" t="str">
        <f t="shared" si="508"/>
        <v>46256-POX34-com3</v>
      </c>
      <c r="B16229" s="16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 t="shared" si="509"/>
        <v>2026-08</v>
      </c>
      <c r="J16229" s="7" t="str">
        <f>VLOOKUP(C16229,'[1]T. Apoyo Sistema'!$B$1:$C$89,2,0)</f>
        <v>SI</v>
      </c>
    </row>
    <row r="16230" spans="1:10" x14ac:dyDescent="0.25">
      <c r="A16230" s="4" t="str">
        <f t="shared" si="508"/>
        <v>46256-POX34-com4</v>
      </c>
      <c r="B16230" s="16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 t="shared" si="509"/>
        <v>2026-08</v>
      </c>
      <c r="J16230" s="7" t="str">
        <f>VLOOKUP(C16230,'[1]T. Apoyo Sistema'!$B$1:$C$89,2,0)</f>
        <v>SI</v>
      </c>
    </row>
    <row r="16231" spans="1:10" x14ac:dyDescent="0.25">
      <c r="A16231" s="4" t="str">
        <f t="shared" si="508"/>
        <v>46256-POX34-gen1</v>
      </c>
      <c r="B16231" s="16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 t="shared" si="509"/>
        <v>2026-08</v>
      </c>
      <c r="J16231" s="7" t="str">
        <f>VLOOKUP(C16231,'[1]T. Apoyo Sistema'!$B$1:$C$89,2,0)</f>
        <v>SI</v>
      </c>
    </row>
    <row r="16232" spans="1:10" x14ac:dyDescent="0.25">
      <c r="A16232" s="4" t="str">
        <f t="shared" si="508"/>
        <v>46256-POX34-gen2</v>
      </c>
      <c r="B16232" s="16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 t="shared" si="509"/>
        <v>2026-08</v>
      </c>
      <c r="J16232" s="7" t="str">
        <f>VLOOKUP(C16232,'[1]T. Apoyo Sistema'!$B$1:$C$89,2,0)</f>
        <v>SI</v>
      </c>
    </row>
    <row r="16233" spans="1:10" x14ac:dyDescent="0.25">
      <c r="A16233" s="4" t="str">
        <f t="shared" si="508"/>
        <v>46256-POX34-psa1</v>
      </c>
      <c r="B16233" s="16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 t="shared" si="509"/>
        <v>2026-08</v>
      </c>
      <c r="J16233" s="7" t="str">
        <f>VLOOKUP(C16233,'[1]T. Apoyo Sistema'!$B$1:$C$89,2,0)</f>
        <v>SI</v>
      </c>
    </row>
    <row r="16234" spans="1:10" x14ac:dyDescent="0.25">
      <c r="A16234" s="4" t="str">
        <f t="shared" si="508"/>
        <v>46256-POX34-psa2</v>
      </c>
      <c r="B16234" s="16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 t="shared" si="509"/>
        <v>2026-08</v>
      </c>
      <c r="J16234" s="7" t="str">
        <f>VLOOKUP(C16234,'[1]T. Apoyo Sistema'!$B$1:$C$89,2,0)</f>
        <v>SI</v>
      </c>
    </row>
    <row r="16235" spans="1:10" x14ac:dyDescent="0.25">
      <c r="A16235" s="4" t="str">
        <f t="shared" si="508"/>
        <v>46256-POX34-psa3</v>
      </c>
      <c r="B16235" s="16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 t="shared" si="509"/>
        <v>2026-08</v>
      </c>
      <c r="J16235" s="7" t="str">
        <f>VLOOKUP(C16235,'[1]T. Apoyo Sistema'!$B$1:$C$89,2,0)</f>
        <v>SI</v>
      </c>
    </row>
    <row r="16236" spans="1:10" x14ac:dyDescent="0.25">
      <c r="A16236" s="4" t="str">
        <f t="shared" si="508"/>
        <v>46256-POX34-psa4</v>
      </c>
      <c r="B16236" s="16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 t="shared" si="509"/>
        <v>2026-08</v>
      </c>
      <c r="J16236" s="7" t="str">
        <f>VLOOKUP(C16236,'[1]T. Apoyo Sistema'!$B$1:$C$89,2,0)</f>
        <v>SI</v>
      </c>
    </row>
    <row r="16237" spans="1:10" x14ac:dyDescent="0.25">
      <c r="A16237" s="4" t="str">
        <f t="shared" si="508"/>
        <v>46256-POX34-sec1</v>
      </c>
      <c r="B16237" s="16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 t="shared" si="509"/>
        <v>2026-08</v>
      </c>
      <c r="J16237" s="7" t="str">
        <f>VLOOKUP(C16237,'[1]T. Apoyo Sistema'!$B$1:$C$89,2,0)</f>
        <v>SI</v>
      </c>
    </row>
    <row r="16238" spans="1:10" x14ac:dyDescent="0.25">
      <c r="A16238" s="4" t="str">
        <f t="shared" si="508"/>
        <v>46256-POX34-sec2</v>
      </c>
      <c r="B16238" s="16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 t="shared" si="509"/>
        <v>2026-08</v>
      </c>
      <c r="J16238" s="7" t="str">
        <f>VLOOKUP(C16238,'[1]T. Apoyo Sistema'!$B$1:$C$89,2,0)</f>
        <v>SI</v>
      </c>
    </row>
    <row r="16239" spans="1:10" x14ac:dyDescent="0.25">
      <c r="A16239" s="4" t="str">
        <f t="shared" si="508"/>
        <v>46256-POX35-bbd1</v>
      </c>
      <c r="B16239" s="16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 t="shared" si="509"/>
        <v>2026-08</v>
      </c>
      <c r="J16239" s="7" t="str">
        <f>VLOOKUP(C16239,'[1]T. Apoyo Sistema'!$B$1:$C$89,2,0)</f>
        <v>SI</v>
      </c>
    </row>
    <row r="16240" spans="1:10" x14ac:dyDescent="0.25">
      <c r="A16240" s="4" t="str">
        <f t="shared" si="508"/>
        <v>46256-POX35-bbd2</v>
      </c>
      <c r="B16240" s="16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 t="shared" si="509"/>
        <v>2026-08</v>
      </c>
      <c r="J16240" s="7" t="str">
        <f>VLOOKUP(C16240,'[1]T. Apoyo Sistema'!$B$1:$C$89,2,0)</f>
        <v>SI</v>
      </c>
    </row>
    <row r="16241" spans="1:10" x14ac:dyDescent="0.25">
      <c r="A16241" s="4" t="str">
        <f t="shared" si="508"/>
        <v>46256-POX35-com1</v>
      </c>
      <c r="B16241" s="16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 t="shared" si="509"/>
        <v>2026-08</v>
      </c>
      <c r="J16241" s="7" t="str">
        <f>VLOOKUP(C16241,'[1]T. Apoyo Sistema'!$B$1:$C$89,2,0)</f>
        <v>SI</v>
      </c>
    </row>
    <row r="16242" spans="1:10" x14ac:dyDescent="0.25">
      <c r="A16242" s="4" t="str">
        <f t="shared" si="508"/>
        <v>46256-POX35-com2</v>
      </c>
      <c r="B16242" s="16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 t="shared" si="509"/>
        <v>2026-08</v>
      </c>
      <c r="J16242" s="7" t="str">
        <f>VLOOKUP(C16242,'[1]T. Apoyo Sistema'!$B$1:$C$89,2,0)</f>
        <v>SI</v>
      </c>
    </row>
    <row r="16243" spans="1:10" x14ac:dyDescent="0.25">
      <c r="A16243" s="4" t="str">
        <f t="shared" si="508"/>
        <v>46256-POX35-com3</v>
      </c>
      <c r="B16243" s="16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 t="shared" si="509"/>
        <v>2026-08</v>
      </c>
      <c r="J16243" s="7" t="str">
        <f>VLOOKUP(C16243,'[1]T. Apoyo Sistema'!$B$1:$C$89,2,0)</f>
        <v>SI</v>
      </c>
    </row>
    <row r="16244" spans="1:10" x14ac:dyDescent="0.25">
      <c r="A16244" s="4" t="str">
        <f t="shared" si="508"/>
        <v>46256-POX35-com4</v>
      </c>
      <c r="B16244" s="16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 t="shared" si="509"/>
        <v>2026-08</v>
      </c>
      <c r="J16244" s="7" t="str">
        <f>VLOOKUP(C16244,'[1]T. Apoyo Sistema'!$B$1:$C$89,2,0)</f>
        <v>SI</v>
      </c>
    </row>
    <row r="16245" spans="1:10" x14ac:dyDescent="0.25">
      <c r="A16245" s="4" t="str">
        <f t="shared" si="508"/>
        <v>46256-POX35-gen1</v>
      </c>
      <c r="B16245" s="16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 t="shared" si="509"/>
        <v>2026-08</v>
      </c>
      <c r="J16245" s="7" t="str">
        <f>VLOOKUP(C16245,'[1]T. Apoyo Sistema'!$B$1:$C$89,2,0)</f>
        <v>SI</v>
      </c>
    </row>
    <row r="16246" spans="1:10" x14ac:dyDescent="0.25">
      <c r="A16246" s="4" t="str">
        <f t="shared" si="508"/>
        <v>46256-POX35-gen2</v>
      </c>
      <c r="B16246" s="16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 t="shared" si="509"/>
        <v>2026-08</v>
      </c>
      <c r="J16246" s="7" t="str">
        <f>VLOOKUP(C16246,'[1]T. Apoyo Sistema'!$B$1:$C$89,2,0)</f>
        <v>SI</v>
      </c>
    </row>
    <row r="16247" spans="1:10" x14ac:dyDescent="0.25">
      <c r="A16247" s="4" t="str">
        <f t="shared" si="508"/>
        <v>46256-POX35-psa1</v>
      </c>
      <c r="B16247" s="16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 t="shared" si="509"/>
        <v>2026-08</v>
      </c>
      <c r="J16247" s="7" t="str">
        <f>VLOOKUP(C16247,'[1]T. Apoyo Sistema'!$B$1:$C$89,2,0)</f>
        <v>SI</v>
      </c>
    </row>
    <row r="16248" spans="1:10" x14ac:dyDescent="0.25">
      <c r="A16248" s="4" t="str">
        <f t="shared" si="508"/>
        <v>46256-POX35-psa2</v>
      </c>
      <c r="B16248" s="16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 t="shared" si="509"/>
        <v>2026-08</v>
      </c>
      <c r="J16248" s="7" t="str">
        <f>VLOOKUP(C16248,'[1]T. Apoyo Sistema'!$B$1:$C$89,2,0)</f>
        <v>SI</v>
      </c>
    </row>
    <row r="16249" spans="1:10" x14ac:dyDescent="0.25">
      <c r="A16249" s="4" t="str">
        <f t="shared" si="508"/>
        <v>46256-POX35-psa3</v>
      </c>
      <c r="B16249" s="16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 t="shared" si="509"/>
        <v>2026-08</v>
      </c>
      <c r="J16249" s="7" t="str">
        <f>VLOOKUP(C16249,'[1]T. Apoyo Sistema'!$B$1:$C$89,2,0)</f>
        <v>SI</v>
      </c>
    </row>
    <row r="16250" spans="1:10" x14ac:dyDescent="0.25">
      <c r="A16250" s="4" t="str">
        <f t="shared" si="508"/>
        <v>46256-POX35-psa4</v>
      </c>
      <c r="B16250" s="16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 t="shared" si="509"/>
        <v>2026-08</v>
      </c>
      <c r="J16250" s="7" t="str">
        <f>VLOOKUP(C16250,'[1]T. Apoyo Sistema'!$B$1:$C$89,2,0)</f>
        <v>SI</v>
      </c>
    </row>
    <row r="16251" spans="1:10" x14ac:dyDescent="0.25">
      <c r="A16251" s="4" t="str">
        <f t="shared" si="508"/>
        <v>46256-POX35-sec1</v>
      </c>
      <c r="B16251" s="16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 t="shared" si="509"/>
        <v>2026-08</v>
      </c>
      <c r="J16251" s="7" t="str">
        <f>VLOOKUP(C16251,'[1]T. Apoyo Sistema'!$B$1:$C$89,2,0)</f>
        <v>SI</v>
      </c>
    </row>
    <row r="16252" spans="1:10" x14ac:dyDescent="0.25">
      <c r="A16252" s="4" t="str">
        <f t="shared" si="508"/>
        <v>46256-POX35-sec2</v>
      </c>
      <c r="B16252" s="16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 t="shared" si="509"/>
        <v>2026-08</v>
      </c>
      <c r="J16252" s="7" t="str">
        <f>VLOOKUP(C16252,'[1]T. Apoyo Sistema'!$B$1:$C$89,2,0)</f>
        <v>SI</v>
      </c>
    </row>
    <row r="16253" spans="1:10" x14ac:dyDescent="0.25">
      <c r="A16253" s="4" t="str">
        <f t="shared" si="508"/>
        <v>46256-POX37-bbd1</v>
      </c>
      <c r="B16253" s="16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 t="shared" si="509"/>
        <v>2026-08</v>
      </c>
      <c r="J16253" s="7" t="str">
        <f>VLOOKUP(C16253,'[1]T. Apoyo Sistema'!$B$1:$C$89,2,0)</f>
        <v>SI</v>
      </c>
    </row>
    <row r="16254" spans="1:10" x14ac:dyDescent="0.25">
      <c r="A16254" s="4" t="str">
        <f t="shared" si="508"/>
        <v>46256-POX37-bbd2</v>
      </c>
      <c r="B16254" s="16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 t="shared" si="509"/>
        <v>2026-08</v>
      </c>
      <c r="J16254" s="7" t="str">
        <f>VLOOKUP(C16254,'[1]T. Apoyo Sistema'!$B$1:$C$89,2,0)</f>
        <v>SI</v>
      </c>
    </row>
    <row r="16255" spans="1:10" x14ac:dyDescent="0.25">
      <c r="A16255" s="4" t="str">
        <f t="shared" si="508"/>
        <v>46256-POX37-com1</v>
      </c>
      <c r="B16255" s="16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 t="shared" si="509"/>
        <v>2026-08</v>
      </c>
      <c r="J16255" s="7" t="str">
        <f>VLOOKUP(C16255,'[1]T. Apoyo Sistema'!$B$1:$C$89,2,0)</f>
        <v>SI</v>
      </c>
    </row>
    <row r="16256" spans="1:10" x14ac:dyDescent="0.25">
      <c r="A16256" s="4" t="str">
        <f t="shared" si="508"/>
        <v>46256-POX37-com2</v>
      </c>
      <c r="B16256" s="16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 t="shared" si="509"/>
        <v>2026-08</v>
      </c>
      <c r="J16256" s="7" t="str">
        <f>VLOOKUP(C16256,'[1]T. Apoyo Sistema'!$B$1:$C$89,2,0)</f>
        <v>SI</v>
      </c>
    </row>
    <row r="16257" spans="1:10" x14ac:dyDescent="0.25">
      <c r="A16257" s="4" t="str">
        <f t="shared" si="508"/>
        <v>46256-POX37-com3</v>
      </c>
      <c r="B16257" s="16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 t="shared" si="509"/>
        <v>2026-08</v>
      </c>
      <c r="J16257" s="7" t="str">
        <f>VLOOKUP(C16257,'[1]T. Apoyo Sistema'!$B$1:$C$89,2,0)</f>
        <v>SI</v>
      </c>
    </row>
    <row r="16258" spans="1:10" x14ac:dyDescent="0.25">
      <c r="A16258" s="4" t="str">
        <f t="shared" si="508"/>
        <v>46256-POX37-gen1</v>
      </c>
      <c r="B16258" s="16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 t="shared" si="509"/>
        <v>2026-08</v>
      </c>
      <c r="J16258" s="7" t="str">
        <f>VLOOKUP(C16258,'[1]T. Apoyo Sistema'!$B$1:$C$89,2,0)</f>
        <v>SI</v>
      </c>
    </row>
    <row r="16259" spans="1:10" x14ac:dyDescent="0.25">
      <c r="A16259" s="4" t="str">
        <f t="shared" si="508"/>
        <v>46256-POX37-gen2</v>
      </c>
      <c r="B16259" s="16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 t="shared" si="509"/>
        <v>2026-08</v>
      </c>
      <c r="J16259" s="7" t="str">
        <f>VLOOKUP(C16259,'[1]T. Apoyo Sistema'!$B$1:$C$89,2,0)</f>
        <v>SI</v>
      </c>
    </row>
    <row r="16260" spans="1:10" x14ac:dyDescent="0.25">
      <c r="A16260" s="4" t="str">
        <f t="shared" si="508"/>
        <v>46256-POX37-psa1</v>
      </c>
      <c r="B16260" s="16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 t="shared" si="509"/>
        <v>2026-08</v>
      </c>
      <c r="J16260" s="7" t="str">
        <f>VLOOKUP(C16260,'[1]T. Apoyo Sistema'!$B$1:$C$89,2,0)</f>
        <v>SI</v>
      </c>
    </row>
    <row r="16261" spans="1:10" x14ac:dyDescent="0.25">
      <c r="A16261" s="4" t="str">
        <f t="shared" si="508"/>
        <v>46256-POX37-psa2</v>
      </c>
      <c r="B16261" s="16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 t="shared" si="509"/>
        <v>2026-08</v>
      </c>
      <c r="J16261" s="7" t="str">
        <f>VLOOKUP(C16261,'[1]T. Apoyo Sistema'!$B$1:$C$89,2,0)</f>
        <v>SI</v>
      </c>
    </row>
    <row r="16262" spans="1:10" x14ac:dyDescent="0.25">
      <c r="A16262" s="4" t="str">
        <f t="shared" si="508"/>
        <v>46256-POX37-psa3</v>
      </c>
      <c r="B16262" s="16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 t="shared" si="509"/>
        <v>2026-08</v>
      </c>
      <c r="J16262" s="7" t="str">
        <f>VLOOKUP(C16262,'[1]T. Apoyo Sistema'!$B$1:$C$89,2,0)</f>
        <v>SI</v>
      </c>
    </row>
    <row r="16263" spans="1:10" x14ac:dyDescent="0.25">
      <c r="A16263" s="4" t="str">
        <f t="shared" si="508"/>
        <v>46256-POX37-psa4</v>
      </c>
      <c r="B16263" s="16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 t="shared" si="509"/>
        <v>2026-08</v>
      </c>
      <c r="J16263" s="7" t="str">
        <f>VLOOKUP(C16263,'[1]T. Apoyo Sistema'!$B$1:$C$89,2,0)</f>
        <v>SI</v>
      </c>
    </row>
    <row r="16264" spans="1:10" x14ac:dyDescent="0.25">
      <c r="A16264" s="4" t="str">
        <f t="shared" si="508"/>
        <v>46256-POX37-psa5</v>
      </c>
      <c r="B16264" s="16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 t="shared" si="509"/>
        <v>2026-08</v>
      </c>
      <c r="J16264" s="7" t="str">
        <f>VLOOKUP(C16264,'[1]T. Apoyo Sistema'!$B$1:$C$89,2,0)</f>
        <v>SI</v>
      </c>
    </row>
    <row r="16265" spans="1:10" x14ac:dyDescent="0.25">
      <c r="A16265" s="4" t="str">
        <f t="shared" si="508"/>
        <v>46256-POX37-psa6</v>
      </c>
      <c r="B16265" s="16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 t="shared" si="509"/>
        <v>2026-08</v>
      </c>
      <c r="J16265" s="7" t="str">
        <f>VLOOKUP(C16265,'[1]T. Apoyo Sistema'!$B$1:$C$89,2,0)</f>
        <v>SI</v>
      </c>
    </row>
    <row r="16266" spans="1:10" x14ac:dyDescent="0.25">
      <c r="A16266" s="4" t="str">
        <f t="shared" si="508"/>
        <v>46256-POX37-sec1</v>
      </c>
      <c r="B16266" s="16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 t="shared" si="509"/>
        <v>2026-08</v>
      </c>
      <c r="J16266" s="7" t="str">
        <f>VLOOKUP(C16266,'[1]T. Apoyo Sistema'!$B$1:$C$89,2,0)</f>
        <v>SI</v>
      </c>
    </row>
    <row r="16267" spans="1:10" x14ac:dyDescent="0.25">
      <c r="A16267" s="4" t="str">
        <f t="shared" si="508"/>
        <v>46256-POX37-sec2</v>
      </c>
      <c r="B16267" s="16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 t="shared" si="509"/>
        <v>2026-08</v>
      </c>
      <c r="J16267" s="7" t="str">
        <f>VLOOKUP(C16267,'[1]T. Apoyo Sistema'!$B$1:$C$89,2,0)</f>
        <v>SI</v>
      </c>
    </row>
    <row r="16268" spans="1:10" x14ac:dyDescent="0.25">
      <c r="A16268" s="4" t="str">
        <f t="shared" si="508"/>
        <v>46256-POX38-bbd1</v>
      </c>
      <c r="B16268" s="16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 t="shared" si="509"/>
        <v>2026-08</v>
      </c>
      <c r="J16268" s="7" t="str">
        <f>VLOOKUP(C16268,'[1]T. Apoyo Sistema'!$B$1:$C$89,2,0)</f>
        <v>SI</v>
      </c>
    </row>
    <row r="16269" spans="1:10" x14ac:dyDescent="0.25">
      <c r="A16269" s="4" t="str">
        <f t="shared" si="508"/>
        <v>46256-POX38-bbd2</v>
      </c>
      <c r="B16269" s="16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 t="shared" si="509"/>
        <v>2026-08</v>
      </c>
      <c r="J16269" s="7" t="str">
        <f>VLOOKUP(C16269,'[1]T. Apoyo Sistema'!$B$1:$C$89,2,0)</f>
        <v>SI</v>
      </c>
    </row>
    <row r="16270" spans="1:10" x14ac:dyDescent="0.25">
      <c r="A16270" s="4" t="str">
        <f t="shared" si="508"/>
        <v>46256-POX38-com1</v>
      </c>
      <c r="B16270" s="16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 t="shared" si="509"/>
        <v>2026-08</v>
      </c>
      <c r="J16270" s="7" t="str">
        <f>VLOOKUP(C16270,'[1]T. Apoyo Sistema'!$B$1:$C$89,2,0)</f>
        <v>SI</v>
      </c>
    </row>
    <row r="16271" spans="1:10" x14ac:dyDescent="0.25">
      <c r="A16271" s="4" t="str">
        <f t="shared" si="508"/>
        <v>46256-POX38-com2</v>
      </c>
      <c r="B16271" s="16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 t="shared" si="509"/>
        <v>2026-08</v>
      </c>
      <c r="J16271" s="7" t="str">
        <f>VLOOKUP(C16271,'[1]T. Apoyo Sistema'!$B$1:$C$89,2,0)</f>
        <v>SI</v>
      </c>
    </row>
    <row r="16272" spans="1:10" x14ac:dyDescent="0.25">
      <c r="A16272" s="4" t="str">
        <f t="shared" si="508"/>
        <v>46256-POX38-com3</v>
      </c>
      <c r="B16272" s="16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 t="shared" si="509"/>
        <v>2026-08</v>
      </c>
      <c r="J16272" s="7" t="str">
        <f>VLOOKUP(C16272,'[1]T. Apoyo Sistema'!$B$1:$C$89,2,0)</f>
        <v>SI</v>
      </c>
    </row>
    <row r="16273" spans="1:10" x14ac:dyDescent="0.25">
      <c r="A16273" s="4" t="str">
        <f t="shared" si="508"/>
        <v>46256-POX38-gen1</v>
      </c>
      <c r="B16273" s="16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 t="shared" si="509"/>
        <v>2026-08</v>
      </c>
      <c r="J16273" s="7" t="str">
        <f>VLOOKUP(C16273,'[1]T. Apoyo Sistema'!$B$1:$C$89,2,0)</f>
        <v>SI</v>
      </c>
    </row>
    <row r="16274" spans="1:10" x14ac:dyDescent="0.25">
      <c r="A16274" s="4" t="str">
        <f t="shared" si="508"/>
        <v>46256-POX38-gen2</v>
      </c>
      <c r="B16274" s="16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 t="shared" si="509"/>
        <v>2026-08</v>
      </c>
      <c r="J16274" s="7" t="str">
        <f>VLOOKUP(C16274,'[1]T. Apoyo Sistema'!$B$1:$C$89,2,0)</f>
        <v>SI</v>
      </c>
    </row>
    <row r="16275" spans="1:10" x14ac:dyDescent="0.25">
      <c r="A16275" s="4" t="str">
        <f t="shared" si="508"/>
        <v>46256-POX38-psa1</v>
      </c>
      <c r="B16275" s="16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 t="shared" si="509"/>
        <v>2026-08</v>
      </c>
      <c r="J16275" s="7" t="str">
        <f>VLOOKUP(C16275,'[1]T. Apoyo Sistema'!$B$1:$C$89,2,0)</f>
        <v>SI</v>
      </c>
    </row>
    <row r="16276" spans="1:10" x14ac:dyDescent="0.25">
      <c r="A16276" s="4" t="str">
        <f t="shared" si="508"/>
        <v>46256-POX38-psa2</v>
      </c>
      <c r="B16276" s="16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 t="shared" si="509"/>
        <v>2026-08</v>
      </c>
      <c r="J16276" s="7" t="str">
        <f>VLOOKUP(C16276,'[1]T. Apoyo Sistema'!$B$1:$C$89,2,0)</f>
        <v>SI</v>
      </c>
    </row>
    <row r="16277" spans="1:10" x14ac:dyDescent="0.25">
      <c r="A16277" s="4" t="str">
        <f t="shared" si="508"/>
        <v>46256-POX38-psa3</v>
      </c>
      <c r="B16277" s="16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 t="shared" si="509"/>
        <v>2026-08</v>
      </c>
      <c r="J16277" s="7" t="str">
        <f>VLOOKUP(C16277,'[1]T. Apoyo Sistema'!$B$1:$C$89,2,0)</f>
        <v>SI</v>
      </c>
    </row>
    <row r="16278" spans="1:10" x14ac:dyDescent="0.25">
      <c r="A16278" s="4" t="str">
        <f t="shared" si="508"/>
        <v>46256-POX38-psa4</v>
      </c>
      <c r="B16278" s="16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 t="shared" si="509"/>
        <v>2026-08</v>
      </c>
      <c r="J16278" s="7" t="str">
        <f>VLOOKUP(C16278,'[1]T. Apoyo Sistema'!$B$1:$C$89,2,0)</f>
        <v>SI</v>
      </c>
    </row>
    <row r="16279" spans="1:10" x14ac:dyDescent="0.25">
      <c r="A16279" s="4" t="str">
        <f t="shared" si="508"/>
        <v>46256-POX38-psa5</v>
      </c>
      <c r="B16279" s="16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 t="shared" si="509"/>
        <v>2026-08</v>
      </c>
      <c r="J16279" s="7" t="str">
        <f>VLOOKUP(C16279,'[1]T. Apoyo Sistema'!$B$1:$C$89,2,0)</f>
        <v>SI</v>
      </c>
    </row>
    <row r="16280" spans="1:10" x14ac:dyDescent="0.25">
      <c r="A16280" s="4" t="str">
        <f t="shared" si="508"/>
        <v>46256-POX38-psa6</v>
      </c>
      <c r="B16280" s="16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 t="shared" si="509"/>
        <v>2026-08</v>
      </c>
      <c r="J16280" s="7" t="str">
        <f>VLOOKUP(C16280,'[1]T. Apoyo Sistema'!$B$1:$C$89,2,0)</f>
        <v>SI</v>
      </c>
    </row>
    <row r="16281" spans="1:10" x14ac:dyDescent="0.25">
      <c r="A16281" s="4" t="str">
        <f t="shared" si="508"/>
        <v>46256-POX38-sec1</v>
      </c>
      <c r="B16281" s="16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 t="shared" si="509"/>
        <v>2026-08</v>
      </c>
      <c r="J16281" s="7" t="str">
        <f>VLOOKUP(C16281,'[1]T. Apoyo Sistema'!$B$1:$C$89,2,0)</f>
        <v>SI</v>
      </c>
    </row>
    <row r="16282" spans="1:10" x14ac:dyDescent="0.25">
      <c r="A16282" s="4" t="str">
        <f t="shared" si="508"/>
        <v>46256-POX38-sec2</v>
      </c>
      <c r="B16282" s="16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 t="shared" si="509"/>
        <v>2026-08</v>
      </c>
      <c r="J16282" s="7" t="str">
        <f>VLOOKUP(C16282,'[1]T. Apoyo Sistema'!$B$1:$C$89,2,0)</f>
        <v>SI</v>
      </c>
    </row>
    <row r="16283" spans="1:10" x14ac:dyDescent="0.25">
      <c r="A16283" s="4" t="str">
        <f t="shared" si="508"/>
        <v>46256-POX40-bbd1</v>
      </c>
      <c r="B16283" s="16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 t="shared" si="509"/>
        <v>2026-08</v>
      </c>
      <c r="J16283" s="7" t="str">
        <f>VLOOKUP(C16283,'[1]T. Apoyo Sistema'!$B$1:$C$89,2,0)</f>
        <v>SI</v>
      </c>
    </row>
    <row r="16284" spans="1:10" x14ac:dyDescent="0.25">
      <c r="A16284" s="4" t="str">
        <f t="shared" si="508"/>
        <v>46256-POX40-bbd2</v>
      </c>
      <c r="B16284" s="16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 t="shared" si="509"/>
        <v>2026-08</v>
      </c>
      <c r="J16284" s="7" t="str">
        <f>VLOOKUP(C16284,'[1]T. Apoyo Sistema'!$B$1:$C$89,2,0)</f>
        <v>SI</v>
      </c>
    </row>
    <row r="16285" spans="1:10" x14ac:dyDescent="0.25">
      <c r="A16285" s="4" t="str">
        <f t="shared" si="508"/>
        <v>46256-POX40-com1</v>
      </c>
      <c r="B16285" s="16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 t="shared" si="509"/>
        <v>2026-08</v>
      </c>
      <c r="J16285" s="7" t="str">
        <f>VLOOKUP(C16285,'[1]T. Apoyo Sistema'!$B$1:$C$89,2,0)</f>
        <v>SI</v>
      </c>
    </row>
    <row r="16286" spans="1:10" x14ac:dyDescent="0.25">
      <c r="A16286" s="4" t="str">
        <f t="shared" si="508"/>
        <v>46256-POX40-com2</v>
      </c>
      <c r="B16286" s="16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 t="shared" si="509"/>
        <v>2026-08</v>
      </c>
      <c r="J16286" s="7" t="str">
        <f>VLOOKUP(C16286,'[1]T. Apoyo Sistema'!$B$1:$C$89,2,0)</f>
        <v>SI</v>
      </c>
    </row>
    <row r="16287" spans="1:10" x14ac:dyDescent="0.25">
      <c r="A16287" s="4" t="str">
        <f t="shared" si="508"/>
        <v>46256-POX40-com3</v>
      </c>
      <c r="B16287" s="16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 t="shared" si="509"/>
        <v>2026-08</v>
      </c>
      <c r="J16287" s="7" t="str">
        <f>VLOOKUP(C16287,'[1]T. Apoyo Sistema'!$B$1:$C$89,2,0)</f>
        <v>SI</v>
      </c>
    </row>
    <row r="16288" spans="1:10" x14ac:dyDescent="0.25">
      <c r="A16288" s="4" t="str">
        <f t="shared" si="508"/>
        <v>46256-POX40-gen1</v>
      </c>
      <c r="B16288" s="16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 t="shared" si="509"/>
        <v>2026-08</v>
      </c>
      <c r="J16288" s="7" t="str">
        <f>VLOOKUP(C16288,'[1]T. Apoyo Sistema'!$B$1:$C$89,2,0)</f>
        <v>SI</v>
      </c>
    </row>
    <row r="16289" spans="1:10" x14ac:dyDescent="0.25">
      <c r="A16289" s="4" t="str">
        <f t="shared" si="508"/>
        <v>46256-POX40-gen2</v>
      </c>
      <c r="B16289" s="16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 t="shared" si="509"/>
        <v>2026-08</v>
      </c>
      <c r="J16289" s="7" t="str">
        <f>VLOOKUP(C16289,'[1]T. Apoyo Sistema'!$B$1:$C$89,2,0)</f>
        <v>SI</v>
      </c>
    </row>
    <row r="16290" spans="1:10" x14ac:dyDescent="0.25">
      <c r="A16290" s="4" t="str">
        <f t="shared" si="508"/>
        <v>46256-POX40-psa1</v>
      </c>
      <c r="B16290" s="16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 t="shared" si="509"/>
        <v>2026-08</v>
      </c>
      <c r="J16290" s="7" t="str">
        <f>VLOOKUP(C16290,'[1]T. Apoyo Sistema'!$B$1:$C$89,2,0)</f>
        <v>SI</v>
      </c>
    </row>
    <row r="16291" spans="1:10" x14ac:dyDescent="0.25">
      <c r="A16291" s="4" t="str">
        <f t="shared" ref="A16291:A16354" si="510">CONCATENATE(B16291,"-",C16291,"-",D16291)</f>
        <v>46256-POX40-psa2</v>
      </c>
      <c r="B16291" s="16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 t="shared" ref="I16291:I16354" si="511">TEXT(B16291,"yyyy-mm")</f>
        <v>2026-08</v>
      </c>
      <c r="J16291" s="7" t="str">
        <f>VLOOKUP(C16291,'[1]T. Apoyo Sistema'!$B$1:$C$89,2,0)</f>
        <v>SI</v>
      </c>
    </row>
    <row r="16292" spans="1:10" x14ac:dyDescent="0.25">
      <c r="A16292" s="4" t="str">
        <f t="shared" si="510"/>
        <v>46256-POX40-psa3</v>
      </c>
      <c r="B16292" s="16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 t="shared" si="511"/>
        <v>2026-08</v>
      </c>
      <c r="J16292" s="7" t="str">
        <f>VLOOKUP(C16292,'[1]T. Apoyo Sistema'!$B$1:$C$89,2,0)</f>
        <v>SI</v>
      </c>
    </row>
    <row r="16293" spans="1:10" x14ac:dyDescent="0.25">
      <c r="A16293" s="4" t="str">
        <f t="shared" si="510"/>
        <v>46256-POX40-psa4</v>
      </c>
      <c r="B16293" s="16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 t="shared" si="511"/>
        <v>2026-08</v>
      </c>
      <c r="J16293" s="7" t="str">
        <f>VLOOKUP(C16293,'[1]T. Apoyo Sistema'!$B$1:$C$89,2,0)</f>
        <v>SI</v>
      </c>
    </row>
    <row r="16294" spans="1:10" x14ac:dyDescent="0.25">
      <c r="A16294" s="4" t="str">
        <f t="shared" si="510"/>
        <v>46256-POX40-psa5</v>
      </c>
      <c r="B16294" s="16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 t="shared" si="511"/>
        <v>2026-08</v>
      </c>
      <c r="J16294" s="7" t="str">
        <f>VLOOKUP(C16294,'[1]T. Apoyo Sistema'!$B$1:$C$89,2,0)</f>
        <v>SI</v>
      </c>
    </row>
    <row r="16295" spans="1:10" x14ac:dyDescent="0.25">
      <c r="A16295" s="4" t="str">
        <f t="shared" si="510"/>
        <v>46256-POX40-psa6</v>
      </c>
      <c r="B16295" s="16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 t="shared" si="511"/>
        <v>2026-08</v>
      </c>
      <c r="J16295" s="7" t="str">
        <f>VLOOKUP(C16295,'[1]T. Apoyo Sistema'!$B$1:$C$89,2,0)</f>
        <v>SI</v>
      </c>
    </row>
    <row r="16296" spans="1:10" x14ac:dyDescent="0.25">
      <c r="A16296" s="4" t="str">
        <f t="shared" si="510"/>
        <v>46256-POX40-sec1</v>
      </c>
      <c r="B16296" s="16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 t="shared" si="511"/>
        <v>2026-08</v>
      </c>
      <c r="J16296" s="7" t="str">
        <f>VLOOKUP(C16296,'[1]T. Apoyo Sistema'!$B$1:$C$89,2,0)</f>
        <v>SI</v>
      </c>
    </row>
    <row r="16297" spans="1:10" x14ac:dyDescent="0.25">
      <c r="A16297" s="4" t="str">
        <f t="shared" si="510"/>
        <v>46256-POX40-sec2</v>
      </c>
      <c r="B16297" s="16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 t="shared" si="511"/>
        <v>2026-08</v>
      </c>
      <c r="J16297" s="7" t="str">
        <f>VLOOKUP(C16297,'[1]T. Apoyo Sistema'!$B$1:$C$89,2,0)</f>
        <v>SI</v>
      </c>
    </row>
    <row r="16298" spans="1:10" x14ac:dyDescent="0.25">
      <c r="A16298" s="4" t="str">
        <f t="shared" si="510"/>
        <v>46256-POX41-bbd1</v>
      </c>
      <c r="B16298" s="16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 t="shared" si="511"/>
        <v>2026-08</v>
      </c>
      <c r="J16298" s="7" t="str">
        <f>VLOOKUP(C16298,'[1]T. Apoyo Sistema'!$B$1:$C$89,2,0)</f>
        <v>SI</v>
      </c>
    </row>
    <row r="16299" spans="1:10" x14ac:dyDescent="0.25">
      <c r="A16299" s="4" t="str">
        <f t="shared" si="510"/>
        <v>46256-POX41-bbd2</v>
      </c>
      <c r="B16299" s="16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 t="shared" si="511"/>
        <v>2026-08</v>
      </c>
      <c r="J16299" s="7" t="str">
        <f>VLOOKUP(C16299,'[1]T. Apoyo Sistema'!$B$1:$C$89,2,0)</f>
        <v>SI</v>
      </c>
    </row>
    <row r="16300" spans="1:10" x14ac:dyDescent="0.25">
      <c r="A16300" s="4" t="str">
        <f t="shared" si="510"/>
        <v>46256-POX41-com1</v>
      </c>
      <c r="B16300" s="16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 t="shared" si="511"/>
        <v>2026-08</v>
      </c>
      <c r="J16300" s="7" t="str">
        <f>VLOOKUP(C16300,'[1]T. Apoyo Sistema'!$B$1:$C$89,2,0)</f>
        <v>SI</v>
      </c>
    </row>
    <row r="16301" spans="1:10" x14ac:dyDescent="0.25">
      <c r="A16301" s="4" t="str">
        <f t="shared" si="510"/>
        <v>46256-POX41-com2</v>
      </c>
      <c r="B16301" s="16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 t="shared" si="511"/>
        <v>2026-08</v>
      </c>
      <c r="J16301" s="7" t="str">
        <f>VLOOKUP(C16301,'[1]T. Apoyo Sistema'!$B$1:$C$89,2,0)</f>
        <v>SI</v>
      </c>
    </row>
    <row r="16302" spans="1:10" x14ac:dyDescent="0.25">
      <c r="A16302" s="4" t="str">
        <f t="shared" si="510"/>
        <v>46256-POX41-com3</v>
      </c>
      <c r="B16302" s="16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 t="shared" si="511"/>
        <v>2026-08</v>
      </c>
      <c r="J16302" s="7" t="str">
        <f>VLOOKUP(C16302,'[1]T. Apoyo Sistema'!$B$1:$C$89,2,0)</f>
        <v>SI</v>
      </c>
    </row>
    <row r="16303" spans="1:10" x14ac:dyDescent="0.25">
      <c r="A16303" s="4" t="str">
        <f t="shared" si="510"/>
        <v>46256-POX41-com4</v>
      </c>
      <c r="B16303" s="16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 t="shared" si="511"/>
        <v>2026-08</v>
      </c>
      <c r="J16303" s="7" t="str">
        <f>VLOOKUP(C16303,'[1]T. Apoyo Sistema'!$B$1:$C$89,2,0)</f>
        <v>SI</v>
      </c>
    </row>
    <row r="16304" spans="1:10" x14ac:dyDescent="0.25">
      <c r="A16304" s="4" t="str">
        <f t="shared" si="510"/>
        <v>46256-POX41-gen1</v>
      </c>
      <c r="B16304" s="16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 t="shared" si="511"/>
        <v>2026-08</v>
      </c>
      <c r="J16304" s="7" t="str">
        <f>VLOOKUP(C16304,'[1]T. Apoyo Sistema'!$B$1:$C$89,2,0)</f>
        <v>SI</v>
      </c>
    </row>
    <row r="16305" spans="1:10" x14ac:dyDescent="0.25">
      <c r="A16305" s="4" t="str">
        <f t="shared" si="510"/>
        <v>46256-POX41-gen2</v>
      </c>
      <c r="B16305" s="16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 t="shared" si="511"/>
        <v>2026-08</v>
      </c>
      <c r="J16305" s="7" t="str">
        <f>VLOOKUP(C16305,'[1]T. Apoyo Sistema'!$B$1:$C$89,2,0)</f>
        <v>SI</v>
      </c>
    </row>
    <row r="16306" spans="1:10" x14ac:dyDescent="0.25">
      <c r="A16306" s="4" t="str">
        <f t="shared" si="510"/>
        <v>46256-POX41-psa1</v>
      </c>
      <c r="B16306" s="16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 t="shared" si="511"/>
        <v>2026-08</v>
      </c>
      <c r="J16306" s="7" t="str">
        <f>VLOOKUP(C16306,'[1]T. Apoyo Sistema'!$B$1:$C$89,2,0)</f>
        <v>SI</v>
      </c>
    </row>
    <row r="16307" spans="1:10" x14ac:dyDescent="0.25">
      <c r="A16307" s="4" t="str">
        <f t="shared" si="510"/>
        <v>46256-POX41-psa2</v>
      </c>
      <c r="B16307" s="16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 t="shared" si="511"/>
        <v>2026-08</v>
      </c>
      <c r="J16307" s="7" t="str">
        <f>VLOOKUP(C16307,'[1]T. Apoyo Sistema'!$B$1:$C$89,2,0)</f>
        <v>SI</v>
      </c>
    </row>
    <row r="16308" spans="1:10" x14ac:dyDescent="0.25">
      <c r="A16308" s="4" t="str">
        <f t="shared" si="510"/>
        <v>46256-POX41-psa3</v>
      </c>
      <c r="B16308" s="16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 t="shared" si="511"/>
        <v>2026-08</v>
      </c>
      <c r="J16308" s="7" t="str">
        <f>VLOOKUP(C16308,'[1]T. Apoyo Sistema'!$B$1:$C$89,2,0)</f>
        <v>SI</v>
      </c>
    </row>
    <row r="16309" spans="1:10" x14ac:dyDescent="0.25">
      <c r="A16309" s="4" t="str">
        <f t="shared" si="510"/>
        <v>46256-POX41-psa4</v>
      </c>
      <c r="B16309" s="16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 t="shared" si="511"/>
        <v>2026-08</v>
      </c>
      <c r="J16309" s="7" t="str">
        <f>VLOOKUP(C16309,'[1]T. Apoyo Sistema'!$B$1:$C$89,2,0)</f>
        <v>SI</v>
      </c>
    </row>
    <row r="16310" spans="1:10" x14ac:dyDescent="0.25">
      <c r="A16310" s="4" t="str">
        <f t="shared" si="510"/>
        <v>46256-POX41-sec1</v>
      </c>
      <c r="B16310" s="16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 t="shared" si="511"/>
        <v>2026-08</v>
      </c>
      <c r="J16310" s="7" t="str">
        <f>VLOOKUP(C16310,'[1]T. Apoyo Sistema'!$B$1:$C$89,2,0)</f>
        <v>SI</v>
      </c>
    </row>
    <row r="16311" spans="1:10" x14ac:dyDescent="0.25">
      <c r="A16311" s="4" t="str">
        <f t="shared" si="510"/>
        <v>46256-POX41-sec2</v>
      </c>
      <c r="B16311" s="16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 t="shared" si="511"/>
        <v>2026-08</v>
      </c>
      <c r="J16311" s="7" t="str">
        <f>VLOOKUP(C16311,'[1]T. Apoyo Sistema'!$B$1:$C$89,2,0)</f>
        <v>SI</v>
      </c>
    </row>
    <row r="16312" spans="1:10" x14ac:dyDescent="0.25">
      <c r="A16312" s="4" t="str">
        <f t="shared" si="510"/>
        <v>46256-POX42-bbd1</v>
      </c>
      <c r="B16312" s="16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 t="shared" si="511"/>
        <v>2026-08</v>
      </c>
      <c r="J16312" s="7" t="str">
        <f>VLOOKUP(C16312,'[1]T. Apoyo Sistema'!$B$1:$C$89,2,0)</f>
        <v>SI</v>
      </c>
    </row>
    <row r="16313" spans="1:10" x14ac:dyDescent="0.25">
      <c r="A16313" s="4" t="str">
        <f t="shared" si="510"/>
        <v>46256-POX42-bbd2</v>
      </c>
      <c r="B16313" s="16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 t="shared" si="511"/>
        <v>2026-08</v>
      </c>
      <c r="J16313" s="7" t="str">
        <f>VLOOKUP(C16313,'[1]T. Apoyo Sistema'!$B$1:$C$89,2,0)</f>
        <v>SI</v>
      </c>
    </row>
    <row r="16314" spans="1:10" x14ac:dyDescent="0.25">
      <c r="A16314" s="4" t="str">
        <f t="shared" si="510"/>
        <v>46256-POX42-com1</v>
      </c>
      <c r="B16314" s="16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 t="shared" si="511"/>
        <v>2026-08</v>
      </c>
      <c r="J16314" s="7" t="str">
        <f>VLOOKUP(C16314,'[1]T. Apoyo Sistema'!$B$1:$C$89,2,0)</f>
        <v>SI</v>
      </c>
    </row>
    <row r="16315" spans="1:10" x14ac:dyDescent="0.25">
      <c r="A16315" s="4" t="str">
        <f t="shared" si="510"/>
        <v>46256-POX42-com2</v>
      </c>
      <c r="B16315" s="16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 t="shared" si="511"/>
        <v>2026-08</v>
      </c>
      <c r="J16315" s="7" t="str">
        <f>VLOOKUP(C16315,'[1]T. Apoyo Sistema'!$B$1:$C$89,2,0)</f>
        <v>SI</v>
      </c>
    </row>
    <row r="16316" spans="1:10" x14ac:dyDescent="0.25">
      <c r="A16316" s="4" t="str">
        <f t="shared" si="510"/>
        <v>46256-POX42-com3</v>
      </c>
      <c r="B16316" s="16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 t="shared" si="511"/>
        <v>2026-08</v>
      </c>
      <c r="J16316" s="7" t="str">
        <f>VLOOKUP(C16316,'[1]T. Apoyo Sistema'!$B$1:$C$89,2,0)</f>
        <v>SI</v>
      </c>
    </row>
    <row r="16317" spans="1:10" x14ac:dyDescent="0.25">
      <c r="A16317" s="4" t="str">
        <f t="shared" si="510"/>
        <v>46256-POX42-gen1</v>
      </c>
      <c r="B16317" s="16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 t="shared" si="511"/>
        <v>2026-08</v>
      </c>
      <c r="J16317" s="7" t="str">
        <f>VLOOKUP(C16317,'[1]T. Apoyo Sistema'!$B$1:$C$89,2,0)</f>
        <v>SI</v>
      </c>
    </row>
    <row r="16318" spans="1:10" x14ac:dyDescent="0.25">
      <c r="A16318" s="4" t="str">
        <f t="shared" si="510"/>
        <v>46256-POX42-gen2</v>
      </c>
      <c r="B16318" s="16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 t="shared" si="511"/>
        <v>2026-08</v>
      </c>
      <c r="J16318" s="7" t="str">
        <f>VLOOKUP(C16318,'[1]T. Apoyo Sistema'!$B$1:$C$89,2,0)</f>
        <v>SI</v>
      </c>
    </row>
    <row r="16319" spans="1:10" x14ac:dyDescent="0.25">
      <c r="A16319" s="4" t="str">
        <f t="shared" si="510"/>
        <v>46256-POX42-psa1</v>
      </c>
      <c r="B16319" s="16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 t="shared" si="511"/>
        <v>2026-08</v>
      </c>
      <c r="J16319" s="7" t="str">
        <f>VLOOKUP(C16319,'[1]T. Apoyo Sistema'!$B$1:$C$89,2,0)</f>
        <v>SI</v>
      </c>
    </row>
    <row r="16320" spans="1:10" x14ac:dyDescent="0.25">
      <c r="A16320" s="4" t="str">
        <f t="shared" si="510"/>
        <v>46256-POX42-psa2</v>
      </c>
      <c r="B16320" s="16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 t="shared" si="511"/>
        <v>2026-08</v>
      </c>
      <c r="J16320" s="7" t="str">
        <f>VLOOKUP(C16320,'[1]T. Apoyo Sistema'!$B$1:$C$89,2,0)</f>
        <v>SI</v>
      </c>
    </row>
    <row r="16321" spans="1:10" x14ac:dyDescent="0.25">
      <c r="A16321" s="4" t="str">
        <f t="shared" si="510"/>
        <v>46256-POX42-psa3</v>
      </c>
      <c r="B16321" s="16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 t="shared" si="511"/>
        <v>2026-08</v>
      </c>
      <c r="J16321" s="7" t="str">
        <f>VLOOKUP(C16321,'[1]T. Apoyo Sistema'!$B$1:$C$89,2,0)</f>
        <v>SI</v>
      </c>
    </row>
    <row r="16322" spans="1:10" x14ac:dyDescent="0.25">
      <c r="A16322" s="4" t="str">
        <f t="shared" si="510"/>
        <v>46256-POX42-psa4</v>
      </c>
      <c r="B16322" s="16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 t="shared" si="511"/>
        <v>2026-08</v>
      </c>
      <c r="J16322" s="7" t="str">
        <f>VLOOKUP(C16322,'[1]T. Apoyo Sistema'!$B$1:$C$89,2,0)</f>
        <v>SI</v>
      </c>
    </row>
    <row r="16323" spans="1:10" x14ac:dyDescent="0.25">
      <c r="A16323" s="4" t="str">
        <f t="shared" si="510"/>
        <v>46256-POX42-psa5</v>
      </c>
      <c r="B16323" s="16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 t="shared" si="511"/>
        <v>2026-08</v>
      </c>
      <c r="J16323" s="7" t="str">
        <f>VLOOKUP(C16323,'[1]T. Apoyo Sistema'!$B$1:$C$89,2,0)</f>
        <v>SI</v>
      </c>
    </row>
    <row r="16324" spans="1:10" x14ac:dyDescent="0.25">
      <c r="A16324" s="4" t="str">
        <f t="shared" si="510"/>
        <v>46256-POX42-psa6</v>
      </c>
      <c r="B16324" s="16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 t="shared" si="511"/>
        <v>2026-08</v>
      </c>
      <c r="J16324" s="7" t="str">
        <f>VLOOKUP(C16324,'[1]T. Apoyo Sistema'!$B$1:$C$89,2,0)</f>
        <v>SI</v>
      </c>
    </row>
    <row r="16325" spans="1:10" x14ac:dyDescent="0.25">
      <c r="A16325" s="4" t="str">
        <f t="shared" si="510"/>
        <v>46256-POX42-sec1</v>
      </c>
      <c r="B16325" s="16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 t="shared" si="511"/>
        <v>2026-08</v>
      </c>
      <c r="J16325" s="7" t="str">
        <f>VLOOKUP(C16325,'[1]T. Apoyo Sistema'!$B$1:$C$89,2,0)</f>
        <v>SI</v>
      </c>
    </row>
    <row r="16326" spans="1:10" x14ac:dyDescent="0.25">
      <c r="A16326" s="4" t="str">
        <f t="shared" si="510"/>
        <v>46256-POX42-sec2</v>
      </c>
      <c r="B16326" s="16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 t="shared" si="511"/>
        <v>2026-08</v>
      </c>
      <c r="J16326" s="7" t="str">
        <f>VLOOKUP(C16326,'[1]T. Apoyo Sistema'!$B$1:$C$89,2,0)</f>
        <v>SI</v>
      </c>
    </row>
    <row r="16327" spans="1:10" x14ac:dyDescent="0.25">
      <c r="A16327" s="4" t="str">
        <f t="shared" si="510"/>
        <v>46256-POX43-bbd1</v>
      </c>
      <c r="B16327" s="16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 t="shared" si="511"/>
        <v>2026-08</v>
      </c>
      <c r="J16327" s="7" t="str">
        <f>VLOOKUP(C16327,'[1]T. Apoyo Sistema'!$B$1:$C$89,2,0)</f>
        <v>SI</v>
      </c>
    </row>
    <row r="16328" spans="1:10" x14ac:dyDescent="0.25">
      <c r="A16328" s="4" t="str">
        <f t="shared" si="510"/>
        <v>46256-POX43-bbd2</v>
      </c>
      <c r="B16328" s="16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 t="shared" si="511"/>
        <v>2026-08</v>
      </c>
      <c r="J16328" s="7" t="str">
        <f>VLOOKUP(C16328,'[1]T. Apoyo Sistema'!$B$1:$C$89,2,0)</f>
        <v>SI</v>
      </c>
    </row>
    <row r="16329" spans="1:10" x14ac:dyDescent="0.25">
      <c r="A16329" s="4" t="str">
        <f t="shared" si="510"/>
        <v>46256-POX43-com1</v>
      </c>
      <c r="B16329" s="16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 t="shared" si="511"/>
        <v>2026-08</v>
      </c>
      <c r="J16329" s="7" t="str">
        <f>VLOOKUP(C16329,'[1]T. Apoyo Sistema'!$B$1:$C$89,2,0)</f>
        <v>SI</v>
      </c>
    </row>
    <row r="16330" spans="1:10" x14ac:dyDescent="0.25">
      <c r="A16330" s="4" t="str">
        <f t="shared" si="510"/>
        <v>46256-POX43-com2</v>
      </c>
      <c r="B16330" s="16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 t="shared" si="511"/>
        <v>2026-08</v>
      </c>
      <c r="J16330" s="7" t="str">
        <f>VLOOKUP(C16330,'[1]T. Apoyo Sistema'!$B$1:$C$89,2,0)</f>
        <v>SI</v>
      </c>
    </row>
    <row r="16331" spans="1:10" x14ac:dyDescent="0.25">
      <c r="A16331" s="4" t="str">
        <f t="shared" si="510"/>
        <v>46256-POX43-com3</v>
      </c>
      <c r="B16331" s="16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 t="shared" si="511"/>
        <v>2026-08</v>
      </c>
      <c r="J16331" s="7" t="str">
        <f>VLOOKUP(C16331,'[1]T. Apoyo Sistema'!$B$1:$C$89,2,0)</f>
        <v>SI</v>
      </c>
    </row>
    <row r="16332" spans="1:10" x14ac:dyDescent="0.25">
      <c r="A16332" s="4" t="str">
        <f t="shared" si="510"/>
        <v>46256-POX43-com4</v>
      </c>
      <c r="B16332" s="16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 t="shared" si="511"/>
        <v>2026-08</v>
      </c>
      <c r="J16332" s="7" t="str">
        <f>VLOOKUP(C16332,'[1]T. Apoyo Sistema'!$B$1:$C$89,2,0)</f>
        <v>SI</v>
      </c>
    </row>
    <row r="16333" spans="1:10" x14ac:dyDescent="0.25">
      <c r="A16333" s="4" t="str">
        <f t="shared" si="510"/>
        <v>46256-POX43-gen1</v>
      </c>
      <c r="B16333" s="16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 t="shared" si="511"/>
        <v>2026-08</v>
      </c>
      <c r="J16333" s="7" t="str">
        <f>VLOOKUP(C16333,'[1]T. Apoyo Sistema'!$B$1:$C$89,2,0)</f>
        <v>SI</v>
      </c>
    </row>
    <row r="16334" spans="1:10" x14ac:dyDescent="0.25">
      <c r="A16334" s="4" t="str">
        <f t="shared" si="510"/>
        <v>46256-POX43-gen2</v>
      </c>
      <c r="B16334" s="16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 t="shared" si="511"/>
        <v>2026-08</v>
      </c>
      <c r="J16334" s="7" t="str">
        <f>VLOOKUP(C16334,'[1]T. Apoyo Sistema'!$B$1:$C$89,2,0)</f>
        <v>SI</v>
      </c>
    </row>
    <row r="16335" spans="1:10" x14ac:dyDescent="0.25">
      <c r="A16335" s="4" t="str">
        <f t="shared" si="510"/>
        <v>46256-POX43-psa1</v>
      </c>
      <c r="B16335" s="16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 t="shared" si="511"/>
        <v>2026-08</v>
      </c>
      <c r="J16335" s="7" t="str">
        <f>VLOOKUP(C16335,'[1]T. Apoyo Sistema'!$B$1:$C$89,2,0)</f>
        <v>SI</v>
      </c>
    </row>
    <row r="16336" spans="1:10" x14ac:dyDescent="0.25">
      <c r="A16336" s="4" t="str">
        <f t="shared" si="510"/>
        <v>46256-POX43-psa2</v>
      </c>
      <c r="B16336" s="16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 t="shared" si="511"/>
        <v>2026-08</v>
      </c>
      <c r="J16336" s="7" t="str">
        <f>VLOOKUP(C16336,'[1]T. Apoyo Sistema'!$B$1:$C$89,2,0)</f>
        <v>SI</v>
      </c>
    </row>
    <row r="16337" spans="1:10" x14ac:dyDescent="0.25">
      <c r="A16337" s="4" t="str">
        <f t="shared" si="510"/>
        <v>46256-POX43-psa3</v>
      </c>
      <c r="B16337" s="16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 t="shared" si="511"/>
        <v>2026-08</v>
      </c>
      <c r="J16337" s="7" t="str">
        <f>VLOOKUP(C16337,'[1]T. Apoyo Sistema'!$B$1:$C$89,2,0)</f>
        <v>SI</v>
      </c>
    </row>
    <row r="16338" spans="1:10" x14ac:dyDescent="0.25">
      <c r="A16338" s="4" t="str">
        <f t="shared" si="510"/>
        <v>46256-POX43-psa4</v>
      </c>
      <c r="B16338" s="16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 t="shared" si="511"/>
        <v>2026-08</v>
      </c>
      <c r="J16338" s="7" t="str">
        <f>VLOOKUP(C16338,'[1]T. Apoyo Sistema'!$B$1:$C$89,2,0)</f>
        <v>SI</v>
      </c>
    </row>
    <row r="16339" spans="1:10" x14ac:dyDescent="0.25">
      <c r="A16339" s="4" t="str">
        <f t="shared" si="510"/>
        <v>46256-POX43-sec1</v>
      </c>
      <c r="B16339" s="16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 t="shared" si="511"/>
        <v>2026-08</v>
      </c>
      <c r="J16339" s="7" t="str">
        <f>VLOOKUP(C16339,'[1]T. Apoyo Sistema'!$B$1:$C$89,2,0)</f>
        <v>SI</v>
      </c>
    </row>
    <row r="16340" spans="1:10" x14ac:dyDescent="0.25">
      <c r="A16340" s="4" t="str">
        <f t="shared" si="510"/>
        <v>46256-POX43-sec2</v>
      </c>
      <c r="B16340" s="16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 t="shared" si="511"/>
        <v>2026-08</v>
      </c>
      <c r="J16340" s="7" t="str">
        <f>VLOOKUP(C16340,'[1]T. Apoyo Sistema'!$B$1:$C$89,2,0)</f>
        <v>SI</v>
      </c>
    </row>
    <row r="16341" spans="1:10" x14ac:dyDescent="0.25">
      <c r="A16341" s="4" t="str">
        <f t="shared" si="510"/>
        <v>46256-POX46-bbd1</v>
      </c>
      <c r="B16341" s="16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 t="shared" si="511"/>
        <v>2026-08</v>
      </c>
      <c r="J16341" s="7" t="str">
        <f>VLOOKUP(C16341,'[1]T. Apoyo Sistema'!$B$1:$C$89,2,0)</f>
        <v>SI</v>
      </c>
    </row>
    <row r="16342" spans="1:10" x14ac:dyDescent="0.25">
      <c r="A16342" s="4" t="str">
        <f t="shared" si="510"/>
        <v>46256-POX46-bbd2</v>
      </c>
      <c r="B16342" s="16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 t="shared" si="511"/>
        <v>2026-08</v>
      </c>
      <c r="J16342" s="7" t="str">
        <f>VLOOKUP(C16342,'[1]T. Apoyo Sistema'!$B$1:$C$89,2,0)</f>
        <v>SI</v>
      </c>
    </row>
    <row r="16343" spans="1:10" x14ac:dyDescent="0.25">
      <c r="A16343" s="4" t="str">
        <f t="shared" si="510"/>
        <v>46256-POX46-com1</v>
      </c>
      <c r="B16343" s="16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 t="shared" si="511"/>
        <v>2026-08</v>
      </c>
      <c r="J16343" s="7" t="str">
        <f>VLOOKUP(C16343,'[1]T. Apoyo Sistema'!$B$1:$C$89,2,0)</f>
        <v>SI</v>
      </c>
    </row>
    <row r="16344" spans="1:10" x14ac:dyDescent="0.25">
      <c r="A16344" s="4" t="str">
        <f t="shared" si="510"/>
        <v>46256-POX46-com2</v>
      </c>
      <c r="B16344" s="16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 t="shared" si="511"/>
        <v>2026-08</v>
      </c>
      <c r="J16344" s="7" t="str">
        <f>VLOOKUP(C16344,'[1]T. Apoyo Sistema'!$B$1:$C$89,2,0)</f>
        <v>SI</v>
      </c>
    </row>
    <row r="16345" spans="1:10" x14ac:dyDescent="0.25">
      <c r="A16345" s="4" t="str">
        <f t="shared" si="510"/>
        <v>46256-POX46-com3</v>
      </c>
      <c r="B16345" s="16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 t="shared" si="511"/>
        <v>2026-08</v>
      </c>
      <c r="J16345" s="7" t="str">
        <f>VLOOKUP(C16345,'[1]T. Apoyo Sistema'!$B$1:$C$89,2,0)</f>
        <v>SI</v>
      </c>
    </row>
    <row r="16346" spans="1:10" x14ac:dyDescent="0.25">
      <c r="A16346" s="4" t="str">
        <f t="shared" si="510"/>
        <v>46256-POX46-gen1</v>
      </c>
      <c r="B16346" s="16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 t="shared" si="511"/>
        <v>2026-08</v>
      </c>
      <c r="J16346" s="7" t="str">
        <f>VLOOKUP(C16346,'[1]T. Apoyo Sistema'!$B$1:$C$89,2,0)</f>
        <v>SI</v>
      </c>
    </row>
    <row r="16347" spans="1:10" x14ac:dyDescent="0.25">
      <c r="A16347" s="4" t="str">
        <f t="shared" si="510"/>
        <v>46256-POX46-gen2</v>
      </c>
      <c r="B16347" s="16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 t="shared" si="511"/>
        <v>2026-08</v>
      </c>
      <c r="J16347" s="7" t="str">
        <f>VLOOKUP(C16347,'[1]T. Apoyo Sistema'!$B$1:$C$89,2,0)</f>
        <v>SI</v>
      </c>
    </row>
    <row r="16348" spans="1:10" x14ac:dyDescent="0.25">
      <c r="A16348" s="4" t="str">
        <f t="shared" si="510"/>
        <v>46256-POX46-psa1</v>
      </c>
      <c r="B16348" s="16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 t="shared" si="511"/>
        <v>2026-08</v>
      </c>
      <c r="J16348" s="7" t="str">
        <f>VLOOKUP(C16348,'[1]T. Apoyo Sistema'!$B$1:$C$89,2,0)</f>
        <v>SI</v>
      </c>
    </row>
    <row r="16349" spans="1:10" x14ac:dyDescent="0.25">
      <c r="A16349" s="4" t="str">
        <f t="shared" si="510"/>
        <v>46256-POX46-psa2</v>
      </c>
      <c r="B16349" s="16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 t="shared" si="511"/>
        <v>2026-08</v>
      </c>
      <c r="J16349" s="7" t="str">
        <f>VLOOKUP(C16349,'[1]T. Apoyo Sistema'!$B$1:$C$89,2,0)</f>
        <v>SI</v>
      </c>
    </row>
    <row r="16350" spans="1:10" x14ac:dyDescent="0.25">
      <c r="A16350" s="4" t="str">
        <f t="shared" si="510"/>
        <v>46256-POX46-psa3</v>
      </c>
      <c r="B16350" s="16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 t="shared" si="511"/>
        <v>2026-08</v>
      </c>
      <c r="J16350" s="7" t="str">
        <f>VLOOKUP(C16350,'[1]T. Apoyo Sistema'!$B$1:$C$89,2,0)</f>
        <v>SI</v>
      </c>
    </row>
    <row r="16351" spans="1:10" x14ac:dyDescent="0.25">
      <c r="A16351" s="4" t="str">
        <f t="shared" si="510"/>
        <v>46256-POX46-psa4</v>
      </c>
      <c r="B16351" s="16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 t="shared" si="511"/>
        <v>2026-08</v>
      </c>
      <c r="J16351" s="7" t="str">
        <f>VLOOKUP(C16351,'[1]T. Apoyo Sistema'!$B$1:$C$89,2,0)</f>
        <v>SI</v>
      </c>
    </row>
    <row r="16352" spans="1:10" x14ac:dyDescent="0.25">
      <c r="A16352" s="4" t="str">
        <f t="shared" si="510"/>
        <v>46256-POX46-psa5</v>
      </c>
      <c r="B16352" s="16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 t="shared" si="511"/>
        <v>2026-08</v>
      </c>
      <c r="J16352" s="7" t="str">
        <f>VLOOKUP(C16352,'[1]T. Apoyo Sistema'!$B$1:$C$89,2,0)</f>
        <v>SI</v>
      </c>
    </row>
    <row r="16353" spans="1:10" x14ac:dyDescent="0.25">
      <c r="A16353" s="4" t="str">
        <f t="shared" si="510"/>
        <v>46256-POX46-psa6</v>
      </c>
      <c r="B16353" s="16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 t="shared" si="511"/>
        <v>2026-08</v>
      </c>
      <c r="J16353" s="7" t="str">
        <f>VLOOKUP(C16353,'[1]T. Apoyo Sistema'!$B$1:$C$89,2,0)</f>
        <v>SI</v>
      </c>
    </row>
    <row r="16354" spans="1:10" x14ac:dyDescent="0.25">
      <c r="A16354" s="4" t="str">
        <f t="shared" si="510"/>
        <v>46256-POX46-sec1</v>
      </c>
      <c r="B16354" s="16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 t="shared" si="511"/>
        <v>2026-08</v>
      </c>
      <c r="J16354" s="7" t="str">
        <f>VLOOKUP(C16354,'[1]T. Apoyo Sistema'!$B$1:$C$89,2,0)</f>
        <v>SI</v>
      </c>
    </row>
    <row r="16355" spans="1:10" x14ac:dyDescent="0.25">
      <c r="A16355" s="4" t="str">
        <f t="shared" ref="A16355:A16418" si="512">CONCATENATE(B16355,"-",C16355,"-",D16355)</f>
        <v>46256-POX46-sec2</v>
      </c>
      <c r="B16355" s="16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 t="shared" ref="I16355:I16418" si="513">TEXT(B16355,"yyyy-mm")</f>
        <v>2026-08</v>
      </c>
      <c r="J16355" s="7" t="str">
        <f>VLOOKUP(C16355,'[1]T. Apoyo Sistema'!$B$1:$C$89,2,0)</f>
        <v>SI</v>
      </c>
    </row>
    <row r="16356" spans="1:10" x14ac:dyDescent="0.25">
      <c r="A16356" s="4" t="str">
        <f t="shared" si="512"/>
        <v>46256-POX47-bbd1</v>
      </c>
      <c r="B16356" s="16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 t="shared" si="513"/>
        <v>2026-08</v>
      </c>
      <c r="J16356" s="7" t="str">
        <f>VLOOKUP(C16356,'[1]T. Apoyo Sistema'!$B$1:$C$89,2,0)</f>
        <v>SI</v>
      </c>
    </row>
    <row r="16357" spans="1:10" x14ac:dyDescent="0.25">
      <c r="A16357" s="4" t="str">
        <f t="shared" si="512"/>
        <v>46256-POX47-bbd2</v>
      </c>
      <c r="B16357" s="16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 t="shared" si="513"/>
        <v>2026-08</v>
      </c>
      <c r="J16357" s="7" t="str">
        <f>VLOOKUP(C16357,'[1]T. Apoyo Sistema'!$B$1:$C$89,2,0)</f>
        <v>SI</v>
      </c>
    </row>
    <row r="16358" spans="1:10" x14ac:dyDescent="0.25">
      <c r="A16358" s="4" t="str">
        <f t="shared" si="512"/>
        <v>46256-POX47-com1</v>
      </c>
      <c r="B16358" s="16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 t="shared" si="513"/>
        <v>2026-08</v>
      </c>
      <c r="J16358" s="7" t="str">
        <f>VLOOKUP(C16358,'[1]T. Apoyo Sistema'!$B$1:$C$89,2,0)</f>
        <v>SI</v>
      </c>
    </row>
    <row r="16359" spans="1:10" x14ac:dyDescent="0.25">
      <c r="A16359" s="4" t="str">
        <f t="shared" si="512"/>
        <v>46256-POX47-com2</v>
      </c>
      <c r="B16359" s="16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 t="shared" si="513"/>
        <v>2026-08</v>
      </c>
      <c r="J16359" s="7" t="str">
        <f>VLOOKUP(C16359,'[1]T. Apoyo Sistema'!$B$1:$C$89,2,0)</f>
        <v>SI</v>
      </c>
    </row>
    <row r="16360" spans="1:10" x14ac:dyDescent="0.25">
      <c r="A16360" s="4" t="str">
        <f t="shared" si="512"/>
        <v>46256-POX47-com3</v>
      </c>
      <c r="B16360" s="16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 t="shared" si="513"/>
        <v>2026-08</v>
      </c>
      <c r="J16360" s="7" t="str">
        <f>VLOOKUP(C16360,'[1]T. Apoyo Sistema'!$B$1:$C$89,2,0)</f>
        <v>SI</v>
      </c>
    </row>
    <row r="16361" spans="1:10" x14ac:dyDescent="0.25">
      <c r="A16361" s="4" t="str">
        <f t="shared" si="512"/>
        <v>46256-POX47-com4</v>
      </c>
      <c r="B16361" s="16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 t="shared" si="513"/>
        <v>2026-08</v>
      </c>
      <c r="J16361" s="7" t="str">
        <f>VLOOKUP(C16361,'[1]T. Apoyo Sistema'!$B$1:$C$89,2,0)</f>
        <v>SI</v>
      </c>
    </row>
    <row r="16362" spans="1:10" x14ac:dyDescent="0.25">
      <c r="A16362" s="4" t="str">
        <f t="shared" si="512"/>
        <v>46256-POX47-gen1</v>
      </c>
      <c r="B16362" s="16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 t="shared" si="513"/>
        <v>2026-08</v>
      </c>
      <c r="J16362" s="7" t="str">
        <f>VLOOKUP(C16362,'[1]T. Apoyo Sistema'!$B$1:$C$89,2,0)</f>
        <v>SI</v>
      </c>
    </row>
    <row r="16363" spans="1:10" x14ac:dyDescent="0.25">
      <c r="A16363" s="4" t="str">
        <f t="shared" si="512"/>
        <v>46256-POX47-gen2</v>
      </c>
      <c r="B16363" s="16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 t="shared" si="513"/>
        <v>2026-08</v>
      </c>
      <c r="J16363" s="7" t="str">
        <f>VLOOKUP(C16363,'[1]T. Apoyo Sistema'!$B$1:$C$89,2,0)</f>
        <v>SI</v>
      </c>
    </row>
    <row r="16364" spans="1:10" x14ac:dyDescent="0.25">
      <c r="A16364" s="4" t="str">
        <f t="shared" si="512"/>
        <v>46256-POX47-psa1</v>
      </c>
      <c r="B16364" s="16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 t="shared" si="513"/>
        <v>2026-08</v>
      </c>
      <c r="J16364" s="7" t="str">
        <f>VLOOKUP(C16364,'[1]T. Apoyo Sistema'!$B$1:$C$89,2,0)</f>
        <v>SI</v>
      </c>
    </row>
    <row r="16365" spans="1:10" x14ac:dyDescent="0.25">
      <c r="A16365" s="4" t="str">
        <f t="shared" si="512"/>
        <v>46256-POX47-psa2</v>
      </c>
      <c r="B16365" s="16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 t="shared" si="513"/>
        <v>2026-08</v>
      </c>
      <c r="J16365" s="7" t="str">
        <f>VLOOKUP(C16365,'[1]T. Apoyo Sistema'!$B$1:$C$89,2,0)</f>
        <v>SI</v>
      </c>
    </row>
    <row r="16366" spans="1:10" x14ac:dyDescent="0.25">
      <c r="A16366" s="4" t="str">
        <f t="shared" si="512"/>
        <v>46256-POX47-psa3</v>
      </c>
      <c r="B16366" s="16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 t="shared" si="513"/>
        <v>2026-08</v>
      </c>
      <c r="J16366" s="7" t="str">
        <f>VLOOKUP(C16366,'[1]T. Apoyo Sistema'!$B$1:$C$89,2,0)</f>
        <v>SI</v>
      </c>
    </row>
    <row r="16367" spans="1:10" x14ac:dyDescent="0.25">
      <c r="A16367" s="4" t="str">
        <f t="shared" si="512"/>
        <v>46256-POX47-psa4</v>
      </c>
      <c r="B16367" s="16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 t="shared" si="513"/>
        <v>2026-08</v>
      </c>
      <c r="J16367" s="7" t="str">
        <f>VLOOKUP(C16367,'[1]T. Apoyo Sistema'!$B$1:$C$89,2,0)</f>
        <v>SI</v>
      </c>
    </row>
    <row r="16368" spans="1:10" x14ac:dyDescent="0.25">
      <c r="A16368" s="4" t="str">
        <f t="shared" si="512"/>
        <v>46256-POX47-sec1</v>
      </c>
      <c r="B16368" s="16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 t="shared" si="513"/>
        <v>2026-08</v>
      </c>
      <c r="J16368" s="7" t="str">
        <f>VLOOKUP(C16368,'[1]T. Apoyo Sistema'!$B$1:$C$89,2,0)</f>
        <v>SI</v>
      </c>
    </row>
    <row r="16369" spans="1:10" x14ac:dyDescent="0.25">
      <c r="A16369" s="4" t="str">
        <f t="shared" si="512"/>
        <v>46256-POX47-sec2</v>
      </c>
      <c r="B16369" s="16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 t="shared" si="513"/>
        <v>2026-08</v>
      </c>
      <c r="J16369" s="7" t="str">
        <f>VLOOKUP(C16369,'[1]T. Apoyo Sistema'!$B$1:$C$89,2,0)</f>
        <v>SI</v>
      </c>
    </row>
    <row r="16370" spans="1:10" x14ac:dyDescent="0.25">
      <c r="A16370" s="4" t="str">
        <f t="shared" si="512"/>
        <v>46256-POX48-bbd1</v>
      </c>
      <c r="B16370" s="16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 t="shared" si="513"/>
        <v>2026-08</v>
      </c>
      <c r="J16370" s="7" t="str">
        <f>VLOOKUP(C16370,'[1]T. Apoyo Sistema'!$B$1:$C$89,2,0)</f>
        <v>SI</v>
      </c>
    </row>
    <row r="16371" spans="1:10" x14ac:dyDescent="0.25">
      <c r="A16371" s="4" t="str">
        <f t="shared" si="512"/>
        <v>46256-POX48-bbd2</v>
      </c>
      <c r="B16371" s="16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 t="shared" si="513"/>
        <v>2026-08</v>
      </c>
      <c r="J16371" s="7" t="str">
        <f>VLOOKUP(C16371,'[1]T. Apoyo Sistema'!$B$1:$C$89,2,0)</f>
        <v>SI</v>
      </c>
    </row>
    <row r="16372" spans="1:10" x14ac:dyDescent="0.25">
      <c r="A16372" s="4" t="str">
        <f t="shared" si="512"/>
        <v>46256-POX48-com1</v>
      </c>
      <c r="B16372" s="16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 t="shared" si="513"/>
        <v>2026-08</v>
      </c>
      <c r="J16372" s="7" t="str">
        <f>VLOOKUP(C16372,'[1]T. Apoyo Sistema'!$B$1:$C$89,2,0)</f>
        <v>SI</v>
      </c>
    </row>
    <row r="16373" spans="1:10" x14ac:dyDescent="0.25">
      <c r="A16373" s="4" t="str">
        <f t="shared" si="512"/>
        <v>46256-POX48-com2</v>
      </c>
      <c r="B16373" s="16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 t="shared" si="513"/>
        <v>2026-08</v>
      </c>
      <c r="J16373" s="7" t="str">
        <f>VLOOKUP(C16373,'[1]T. Apoyo Sistema'!$B$1:$C$89,2,0)</f>
        <v>SI</v>
      </c>
    </row>
    <row r="16374" spans="1:10" x14ac:dyDescent="0.25">
      <c r="A16374" s="4" t="str">
        <f t="shared" si="512"/>
        <v>46256-POX48-com3</v>
      </c>
      <c r="B16374" s="16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 t="shared" si="513"/>
        <v>2026-08</v>
      </c>
      <c r="J16374" s="7" t="str">
        <f>VLOOKUP(C16374,'[1]T. Apoyo Sistema'!$B$1:$C$89,2,0)</f>
        <v>SI</v>
      </c>
    </row>
    <row r="16375" spans="1:10" x14ac:dyDescent="0.25">
      <c r="A16375" s="4" t="str">
        <f t="shared" si="512"/>
        <v>46256-POX48-gen1</v>
      </c>
      <c r="B16375" s="16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 t="shared" si="513"/>
        <v>2026-08</v>
      </c>
      <c r="J16375" s="7" t="str">
        <f>VLOOKUP(C16375,'[1]T. Apoyo Sistema'!$B$1:$C$89,2,0)</f>
        <v>SI</v>
      </c>
    </row>
    <row r="16376" spans="1:10" x14ac:dyDescent="0.25">
      <c r="A16376" s="4" t="str">
        <f t="shared" si="512"/>
        <v>46256-POX48-gen2</v>
      </c>
      <c r="B16376" s="16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 t="shared" si="513"/>
        <v>2026-08</v>
      </c>
      <c r="J16376" s="7" t="str">
        <f>VLOOKUP(C16376,'[1]T. Apoyo Sistema'!$B$1:$C$89,2,0)</f>
        <v>SI</v>
      </c>
    </row>
    <row r="16377" spans="1:10" x14ac:dyDescent="0.25">
      <c r="A16377" s="4" t="str">
        <f t="shared" si="512"/>
        <v>46256-POX48-psa1</v>
      </c>
      <c r="B16377" s="16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 t="shared" si="513"/>
        <v>2026-08</v>
      </c>
      <c r="J16377" s="7" t="str">
        <f>VLOOKUP(C16377,'[1]T. Apoyo Sistema'!$B$1:$C$89,2,0)</f>
        <v>SI</v>
      </c>
    </row>
    <row r="16378" spans="1:10" x14ac:dyDescent="0.25">
      <c r="A16378" s="4" t="str">
        <f t="shared" si="512"/>
        <v>46256-POX48-psa2</v>
      </c>
      <c r="B16378" s="16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 t="shared" si="513"/>
        <v>2026-08</v>
      </c>
      <c r="J16378" s="7" t="str">
        <f>VLOOKUP(C16378,'[1]T. Apoyo Sistema'!$B$1:$C$89,2,0)</f>
        <v>SI</v>
      </c>
    </row>
    <row r="16379" spans="1:10" x14ac:dyDescent="0.25">
      <c r="A16379" s="4" t="str">
        <f t="shared" si="512"/>
        <v>46256-POX48-psa3</v>
      </c>
      <c r="B16379" s="16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 t="shared" si="513"/>
        <v>2026-08</v>
      </c>
      <c r="J16379" s="7" t="str">
        <f>VLOOKUP(C16379,'[1]T. Apoyo Sistema'!$B$1:$C$89,2,0)</f>
        <v>SI</v>
      </c>
    </row>
    <row r="16380" spans="1:10" x14ac:dyDescent="0.25">
      <c r="A16380" s="4" t="str">
        <f t="shared" si="512"/>
        <v>46256-POX48-psa4</v>
      </c>
      <c r="B16380" s="16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 t="shared" si="513"/>
        <v>2026-08</v>
      </c>
      <c r="J16380" s="7" t="str">
        <f>VLOOKUP(C16380,'[1]T. Apoyo Sistema'!$B$1:$C$89,2,0)</f>
        <v>SI</v>
      </c>
    </row>
    <row r="16381" spans="1:10" x14ac:dyDescent="0.25">
      <c r="A16381" s="4" t="str">
        <f t="shared" si="512"/>
        <v>46256-POX48-psa5</v>
      </c>
      <c r="B16381" s="16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 t="shared" si="513"/>
        <v>2026-08</v>
      </c>
      <c r="J16381" s="7" t="str">
        <f>VLOOKUP(C16381,'[1]T. Apoyo Sistema'!$B$1:$C$89,2,0)</f>
        <v>SI</v>
      </c>
    </row>
    <row r="16382" spans="1:10" x14ac:dyDescent="0.25">
      <c r="A16382" s="4" t="str">
        <f t="shared" si="512"/>
        <v>46256-POX48-psa6</v>
      </c>
      <c r="B16382" s="16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 t="shared" si="513"/>
        <v>2026-08</v>
      </c>
      <c r="J16382" s="7" t="str">
        <f>VLOOKUP(C16382,'[1]T. Apoyo Sistema'!$B$1:$C$89,2,0)</f>
        <v>SI</v>
      </c>
    </row>
    <row r="16383" spans="1:10" x14ac:dyDescent="0.25">
      <c r="A16383" s="4" t="str">
        <f t="shared" si="512"/>
        <v>46256-POX48-sec1</v>
      </c>
      <c r="B16383" s="16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 t="shared" si="513"/>
        <v>2026-08</v>
      </c>
      <c r="J16383" s="7" t="str">
        <f>VLOOKUP(C16383,'[1]T. Apoyo Sistema'!$B$1:$C$89,2,0)</f>
        <v>SI</v>
      </c>
    </row>
    <row r="16384" spans="1:10" x14ac:dyDescent="0.25">
      <c r="A16384" s="4" t="str">
        <f t="shared" si="512"/>
        <v>46256-POX48-sec2</v>
      </c>
      <c r="B16384" s="16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 t="shared" si="513"/>
        <v>2026-08</v>
      </c>
      <c r="J16384" s="7" t="str">
        <f>VLOOKUP(C16384,'[1]T. Apoyo Sistema'!$B$1:$C$89,2,0)</f>
        <v>SI</v>
      </c>
    </row>
    <row r="16385" spans="1:10" x14ac:dyDescent="0.25">
      <c r="A16385" s="4" t="str">
        <f t="shared" si="512"/>
        <v>46256-POX49-bbd1</v>
      </c>
      <c r="B16385" s="16">
        <v>46256</v>
      </c>
      <c r="C16385" s="10" t="s">
        <v>98</v>
      </c>
      <c r="D16385" s="10" t="s">
        <v>69</v>
      </c>
      <c r="E16385" s="10">
        <v>0</v>
      </c>
      <c r="F16385" s="12">
        <v>1.05</v>
      </c>
      <c r="G16385" s="12">
        <v>22.933333333333334</v>
      </c>
      <c r="H16385" s="12">
        <v>0</v>
      </c>
      <c r="I16385" s="4" t="str">
        <f t="shared" si="513"/>
        <v>2026-08</v>
      </c>
      <c r="J16385" s="7" t="str">
        <f>VLOOKUP(C16385,'[1]T. Apoyo Sistema'!$B$1:$C$89,2,0)</f>
        <v>SI</v>
      </c>
    </row>
    <row r="16386" spans="1:10" x14ac:dyDescent="0.25">
      <c r="A16386" s="4" t="str">
        <f t="shared" si="512"/>
        <v>46256-POX49-bbd2</v>
      </c>
      <c r="B16386" s="16">
        <v>46256</v>
      </c>
      <c r="C16386" s="10" t="s">
        <v>98</v>
      </c>
      <c r="D16386" s="10" t="s">
        <v>70</v>
      </c>
      <c r="E16386" s="10">
        <v>0</v>
      </c>
      <c r="F16386" s="12">
        <v>0</v>
      </c>
      <c r="G16386" s="12">
        <v>23.983333333333334</v>
      </c>
      <c r="H16386" s="12">
        <v>0</v>
      </c>
      <c r="I16386" s="4" t="str">
        <f t="shared" si="513"/>
        <v>2026-08</v>
      </c>
      <c r="J16386" s="7" t="str">
        <f>VLOOKUP(C16386,'[1]T. Apoyo Sistema'!$B$1:$C$89,2,0)</f>
        <v>SI</v>
      </c>
    </row>
    <row r="16387" spans="1:10" x14ac:dyDescent="0.25">
      <c r="A16387" s="4" t="str">
        <f t="shared" si="512"/>
        <v>46256-POX49-com1</v>
      </c>
      <c r="B16387" s="16">
        <v>46256</v>
      </c>
      <c r="C16387" s="10" t="s">
        <v>98</v>
      </c>
      <c r="D16387" s="10" t="s">
        <v>71</v>
      </c>
      <c r="E16387" s="10">
        <v>0</v>
      </c>
      <c r="F16387" s="12">
        <v>23.983333333333334</v>
      </c>
      <c r="G16387" s="12">
        <v>0</v>
      </c>
      <c r="H16387" s="12">
        <v>0</v>
      </c>
      <c r="I16387" s="4" t="str">
        <f t="shared" si="513"/>
        <v>2026-08</v>
      </c>
      <c r="J16387" s="7" t="str">
        <f>VLOOKUP(C16387,'[1]T. Apoyo Sistema'!$B$1:$C$89,2,0)</f>
        <v>SI</v>
      </c>
    </row>
    <row r="16388" spans="1:10" x14ac:dyDescent="0.25">
      <c r="A16388" s="4" t="str">
        <f t="shared" si="512"/>
        <v>46256-POX49-com2</v>
      </c>
      <c r="B16388" s="16">
        <v>46256</v>
      </c>
      <c r="C16388" s="10" t="s">
        <v>98</v>
      </c>
      <c r="D16388" s="10" t="s">
        <v>72</v>
      </c>
      <c r="E16388" s="10">
        <v>0</v>
      </c>
      <c r="F16388" s="12">
        <v>23.983333333333334</v>
      </c>
      <c r="G16388" s="12">
        <v>0</v>
      </c>
      <c r="H16388" s="12">
        <v>0</v>
      </c>
      <c r="I16388" s="4" t="str">
        <f t="shared" si="513"/>
        <v>2026-08</v>
      </c>
      <c r="J16388" s="7" t="str">
        <f>VLOOKUP(C16388,'[1]T. Apoyo Sistema'!$B$1:$C$89,2,0)</f>
        <v>SI</v>
      </c>
    </row>
    <row r="16389" spans="1:10" x14ac:dyDescent="0.25">
      <c r="A16389" s="4" t="str">
        <f t="shared" si="512"/>
        <v>46256-POX49-com3</v>
      </c>
      <c r="B16389" s="16">
        <v>46256</v>
      </c>
      <c r="C16389" s="10" t="s">
        <v>98</v>
      </c>
      <c r="D16389" s="10" t="s">
        <v>77</v>
      </c>
      <c r="E16389" s="10">
        <v>0</v>
      </c>
      <c r="F16389" s="12">
        <v>23.983333333333334</v>
      </c>
      <c r="G16389" s="12">
        <v>0</v>
      </c>
      <c r="H16389" s="12">
        <v>0</v>
      </c>
      <c r="I16389" s="4" t="str">
        <f t="shared" si="513"/>
        <v>2026-08</v>
      </c>
      <c r="J16389" s="7" t="str">
        <f>VLOOKUP(C16389,'[1]T. Apoyo Sistema'!$B$1:$C$89,2,0)</f>
        <v>SI</v>
      </c>
    </row>
    <row r="16390" spans="1:10" x14ac:dyDescent="0.25">
      <c r="A16390" s="4" t="str">
        <f t="shared" si="512"/>
        <v>46256-POX49-com4</v>
      </c>
      <c r="B16390" s="16">
        <v>46256</v>
      </c>
      <c r="C16390" s="10" t="s">
        <v>98</v>
      </c>
      <c r="D16390" s="10" t="s">
        <v>78</v>
      </c>
      <c r="E16390" s="10">
        <v>0</v>
      </c>
      <c r="F16390" s="12">
        <v>23.983333333333334</v>
      </c>
      <c r="G16390" s="12">
        <v>0</v>
      </c>
      <c r="H16390" s="12">
        <v>0</v>
      </c>
      <c r="I16390" s="4" t="str">
        <f t="shared" si="513"/>
        <v>2026-08</v>
      </c>
      <c r="J16390" s="7" t="str">
        <f>VLOOKUP(C16390,'[1]T. Apoyo Sistema'!$B$1:$C$89,2,0)</f>
        <v>SI</v>
      </c>
    </row>
    <row r="16391" spans="1:10" x14ac:dyDescent="0.25">
      <c r="A16391" s="4" t="str">
        <f t="shared" si="512"/>
        <v>46256-POX49-gen1</v>
      </c>
      <c r="B16391" s="16">
        <v>46256</v>
      </c>
      <c r="C16391" s="10" t="s">
        <v>98</v>
      </c>
      <c r="D16391" s="10" t="s">
        <v>59</v>
      </c>
      <c r="E16391" s="10">
        <v>0</v>
      </c>
      <c r="F16391" s="12">
        <v>23.983333333333334</v>
      </c>
      <c r="G16391" s="12">
        <v>0</v>
      </c>
      <c r="H16391" s="12">
        <v>0</v>
      </c>
      <c r="I16391" s="4" t="str">
        <f t="shared" si="513"/>
        <v>2026-08</v>
      </c>
      <c r="J16391" s="7" t="str">
        <f>VLOOKUP(C16391,'[1]T. Apoyo Sistema'!$B$1:$C$89,2,0)</f>
        <v>SI</v>
      </c>
    </row>
    <row r="16392" spans="1:10" x14ac:dyDescent="0.25">
      <c r="A16392" s="4" t="str">
        <f t="shared" si="512"/>
        <v>46256-POX49-gen2</v>
      </c>
      <c r="B16392" s="16">
        <v>46256</v>
      </c>
      <c r="C16392" s="10" t="s">
        <v>98</v>
      </c>
      <c r="D16392" s="10" t="s">
        <v>73</v>
      </c>
      <c r="E16392" s="10">
        <v>0</v>
      </c>
      <c r="F16392" s="12">
        <v>23.983333333333334</v>
      </c>
      <c r="G16392" s="12">
        <v>0</v>
      </c>
      <c r="H16392" s="12">
        <v>0</v>
      </c>
      <c r="I16392" s="4" t="str">
        <f t="shared" si="513"/>
        <v>2026-08</v>
      </c>
      <c r="J16392" s="7" t="str">
        <f>VLOOKUP(C16392,'[1]T. Apoyo Sistema'!$B$1:$C$89,2,0)</f>
        <v>SI</v>
      </c>
    </row>
    <row r="16393" spans="1:10" x14ac:dyDescent="0.25">
      <c r="A16393" s="4" t="str">
        <f t="shared" si="512"/>
        <v>46256-POX49-psa1</v>
      </c>
      <c r="B16393" s="16">
        <v>46256</v>
      </c>
      <c r="C16393" s="10" t="s">
        <v>98</v>
      </c>
      <c r="D16393" s="10" t="s">
        <v>60</v>
      </c>
      <c r="E16393" s="10">
        <v>0</v>
      </c>
      <c r="F16393" s="12">
        <v>23.983333333333334</v>
      </c>
      <c r="G16393" s="12">
        <v>0</v>
      </c>
      <c r="H16393" s="12">
        <v>0</v>
      </c>
      <c r="I16393" s="4" t="str">
        <f t="shared" si="513"/>
        <v>2026-08</v>
      </c>
      <c r="J16393" s="7" t="str">
        <f>VLOOKUP(C16393,'[1]T. Apoyo Sistema'!$B$1:$C$89,2,0)</f>
        <v>SI</v>
      </c>
    </row>
    <row r="16394" spans="1:10" x14ac:dyDescent="0.25">
      <c r="A16394" s="4" t="str">
        <f t="shared" si="512"/>
        <v>46256-POX49-psa2</v>
      </c>
      <c r="B16394" s="16">
        <v>46256</v>
      </c>
      <c r="C16394" s="10" t="s">
        <v>98</v>
      </c>
      <c r="D16394" s="10" t="s">
        <v>74</v>
      </c>
      <c r="E16394" s="10">
        <v>0</v>
      </c>
      <c r="F16394" s="12">
        <v>23.983333333333334</v>
      </c>
      <c r="G16394" s="12">
        <v>0</v>
      </c>
      <c r="H16394" s="12">
        <v>0</v>
      </c>
      <c r="I16394" s="4" t="str">
        <f t="shared" si="513"/>
        <v>2026-08</v>
      </c>
      <c r="J16394" s="7" t="str">
        <f>VLOOKUP(C16394,'[1]T. Apoyo Sistema'!$B$1:$C$89,2,0)</f>
        <v>SI</v>
      </c>
    </row>
    <row r="16395" spans="1:10" x14ac:dyDescent="0.25">
      <c r="A16395" s="4" t="str">
        <f t="shared" si="512"/>
        <v>46256-POX49-psa3</v>
      </c>
      <c r="B16395" s="16">
        <v>46256</v>
      </c>
      <c r="C16395" s="10" t="s">
        <v>98</v>
      </c>
      <c r="D16395" s="10" t="s">
        <v>79</v>
      </c>
      <c r="E16395" s="10">
        <v>0</v>
      </c>
      <c r="F16395" s="12">
        <v>23.983333333333334</v>
      </c>
      <c r="G16395" s="12">
        <v>0</v>
      </c>
      <c r="H16395" s="12">
        <v>0</v>
      </c>
      <c r="I16395" s="4" t="str">
        <f t="shared" si="513"/>
        <v>2026-08</v>
      </c>
      <c r="J16395" s="7" t="str">
        <f>VLOOKUP(C16395,'[1]T. Apoyo Sistema'!$B$1:$C$89,2,0)</f>
        <v>SI</v>
      </c>
    </row>
    <row r="16396" spans="1:10" x14ac:dyDescent="0.25">
      <c r="A16396" s="4" t="str">
        <f t="shared" si="512"/>
        <v>46256-POX49-psa4</v>
      </c>
      <c r="B16396" s="16">
        <v>46256</v>
      </c>
      <c r="C16396" s="10" t="s">
        <v>98</v>
      </c>
      <c r="D16396" s="10" t="s">
        <v>80</v>
      </c>
      <c r="E16396" s="10">
        <v>0</v>
      </c>
      <c r="F16396" s="12">
        <v>23.983333333333334</v>
      </c>
      <c r="G16396" s="12">
        <v>0</v>
      </c>
      <c r="H16396" s="12">
        <v>0</v>
      </c>
      <c r="I16396" s="4" t="str">
        <f t="shared" si="513"/>
        <v>2026-08</v>
      </c>
      <c r="J16396" s="7" t="str">
        <f>VLOOKUP(C16396,'[1]T. Apoyo Sistema'!$B$1:$C$89,2,0)</f>
        <v>SI</v>
      </c>
    </row>
    <row r="16397" spans="1:10" x14ac:dyDescent="0.25">
      <c r="A16397" s="4" t="str">
        <f t="shared" si="512"/>
        <v>46256-POX49-sec1</v>
      </c>
      <c r="B16397" s="16">
        <v>46256</v>
      </c>
      <c r="C16397" s="10" t="s">
        <v>98</v>
      </c>
      <c r="D16397" s="10" t="s">
        <v>75</v>
      </c>
      <c r="E16397" s="10">
        <v>0</v>
      </c>
      <c r="F16397" s="12">
        <v>23.983333333333334</v>
      </c>
      <c r="G16397" s="12">
        <v>0</v>
      </c>
      <c r="H16397" s="12">
        <v>0</v>
      </c>
      <c r="I16397" s="4" t="str">
        <f t="shared" si="513"/>
        <v>2026-08</v>
      </c>
      <c r="J16397" s="7" t="str">
        <f>VLOOKUP(C16397,'[1]T. Apoyo Sistema'!$B$1:$C$89,2,0)</f>
        <v>SI</v>
      </c>
    </row>
    <row r="16398" spans="1:10" x14ac:dyDescent="0.25">
      <c r="A16398" s="4" t="str">
        <f t="shared" si="512"/>
        <v>46256-POX49-sec2</v>
      </c>
      <c r="B16398" s="16">
        <v>46256</v>
      </c>
      <c r="C16398" s="10" t="s">
        <v>98</v>
      </c>
      <c r="D16398" s="10" t="s">
        <v>76</v>
      </c>
      <c r="E16398" s="10">
        <v>0</v>
      </c>
      <c r="F16398" s="12">
        <v>23.983333333333334</v>
      </c>
      <c r="G16398" s="12">
        <v>0</v>
      </c>
      <c r="H16398" s="12">
        <v>0</v>
      </c>
      <c r="I16398" s="4" t="str">
        <f t="shared" si="513"/>
        <v>2026-08</v>
      </c>
      <c r="J16398" s="7" t="str">
        <f>VLOOKUP(C16398,'[1]T. Apoyo Sistema'!$B$1:$C$89,2,0)</f>
        <v>SI</v>
      </c>
    </row>
    <row r="16399" spans="1:10" x14ac:dyDescent="0.25">
      <c r="A16399" s="4" t="str">
        <f t="shared" si="512"/>
        <v>46256-POX50-bbd1</v>
      </c>
      <c r="B16399" s="16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 t="shared" si="513"/>
        <v>2026-08</v>
      </c>
      <c r="J16399" s="7" t="str">
        <f>VLOOKUP(C16399,'[1]T. Apoyo Sistema'!$B$1:$C$89,2,0)</f>
        <v>SI</v>
      </c>
    </row>
    <row r="16400" spans="1:10" x14ac:dyDescent="0.25">
      <c r="A16400" s="4" t="str">
        <f t="shared" si="512"/>
        <v>46256-POX50-bbd2</v>
      </c>
      <c r="B16400" s="16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 t="shared" si="513"/>
        <v>2026-08</v>
      </c>
      <c r="J16400" s="7" t="str">
        <f>VLOOKUP(C16400,'[1]T. Apoyo Sistema'!$B$1:$C$89,2,0)</f>
        <v>SI</v>
      </c>
    </row>
    <row r="16401" spans="1:10" x14ac:dyDescent="0.25">
      <c r="A16401" s="4" t="str">
        <f t="shared" si="512"/>
        <v>46256-POX50-com1</v>
      </c>
      <c r="B16401" s="16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 t="shared" si="513"/>
        <v>2026-08</v>
      </c>
      <c r="J16401" s="7" t="str">
        <f>VLOOKUP(C16401,'[1]T. Apoyo Sistema'!$B$1:$C$89,2,0)</f>
        <v>SI</v>
      </c>
    </row>
    <row r="16402" spans="1:10" x14ac:dyDescent="0.25">
      <c r="A16402" s="4" t="str">
        <f t="shared" si="512"/>
        <v>46256-POX50-com2</v>
      </c>
      <c r="B16402" s="16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 t="shared" si="513"/>
        <v>2026-08</v>
      </c>
      <c r="J16402" s="7" t="str">
        <f>VLOOKUP(C16402,'[1]T. Apoyo Sistema'!$B$1:$C$89,2,0)</f>
        <v>SI</v>
      </c>
    </row>
    <row r="16403" spans="1:10" x14ac:dyDescent="0.25">
      <c r="A16403" s="4" t="str">
        <f t="shared" si="512"/>
        <v>46256-POX50-com3</v>
      </c>
      <c r="B16403" s="16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 t="shared" si="513"/>
        <v>2026-08</v>
      </c>
      <c r="J16403" s="7" t="str">
        <f>VLOOKUP(C16403,'[1]T. Apoyo Sistema'!$B$1:$C$89,2,0)</f>
        <v>SI</v>
      </c>
    </row>
    <row r="16404" spans="1:10" x14ac:dyDescent="0.25">
      <c r="A16404" s="4" t="str">
        <f t="shared" si="512"/>
        <v>46256-POX50-gen1</v>
      </c>
      <c r="B16404" s="16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 t="shared" si="513"/>
        <v>2026-08</v>
      </c>
      <c r="J16404" s="7" t="str">
        <f>VLOOKUP(C16404,'[1]T. Apoyo Sistema'!$B$1:$C$89,2,0)</f>
        <v>SI</v>
      </c>
    </row>
    <row r="16405" spans="1:10" x14ac:dyDescent="0.25">
      <c r="A16405" s="4" t="str">
        <f t="shared" si="512"/>
        <v>46256-POX50-gen2</v>
      </c>
      <c r="B16405" s="16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 t="shared" si="513"/>
        <v>2026-08</v>
      </c>
      <c r="J16405" s="7" t="str">
        <f>VLOOKUP(C16405,'[1]T. Apoyo Sistema'!$B$1:$C$89,2,0)</f>
        <v>SI</v>
      </c>
    </row>
    <row r="16406" spans="1:10" x14ac:dyDescent="0.25">
      <c r="A16406" s="4" t="str">
        <f t="shared" si="512"/>
        <v>46256-POX50-psa1</v>
      </c>
      <c r="B16406" s="16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 t="shared" si="513"/>
        <v>2026-08</v>
      </c>
      <c r="J16406" s="7" t="str">
        <f>VLOOKUP(C16406,'[1]T. Apoyo Sistema'!$B$1:$C$89,2,0)</f>
        <v>SI</v>
      </c>
    </row>
    <row r="16407" spans="1:10" x14ac:dyDescent="0.25">
      <c r="A16407" s="4" t="str">
        <f t="shared" si="512"/>
        <v>46256-POX50-psa2</v>
      </c>
      <c r="B16407" s="16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 t="shared" si="513"/>
        <v>2026-08</v>
      </c>
      <c r="J16407" s="7" t="str">
        <f>VLOOKUP(C16407,'[1]T. Apoyo Sistema'!$B$1:$C$89,2,0)</f>
        <v>SI</v>
      </c>
    </row>
    <row r="16408" spans="1:10" x14ac:dyDescent="0.25">
      <c r="A16408" s="4" t="str">
        <f t="shared" si="512"/>
        <v>46256-POX50-psa3</v>
      </c>
      <c r="B16408" s="16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 t="shared" si="513"/>
        <v>2026-08</v>
      </c>
      <c r="J16408" s="7" t="str">
        <f>VLOOKUP(C16408,'[1]T. Apoyo Sistema'!$B$1:$C$89,2,0)</f>
        <v>SI</v>
      </c>
    </row>
    <row r="16409" spans="1:10" x14ac:dyDescent="0.25">
      <c r="A16409" s="4" t="str">
        <f t="shared" si="512"/>
        <v>46256-POX50-psa4</v>
      </c>
      <c r="B16409" s="16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 t="shared" si="513"/>
        <v>2026-08</v>
      </c>
      <c r="J16409" s="7" t="str">
        <f>VLOOKUP(C16409,'[1]T. Apoyo Sistema'!$B$1:$C$89,2,0)</f>
        <v>SI</v>
      </c>
    </row>
    <row r="16410" spans="1:10" x14ac:dyDescent="0.25">
      <c r="A16410" s="4" t="str">
        <f t="shared" si="512"/>
        <v>46256-POX50-psa5</v>
      </c>
      <c r="B16410" s="16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 t="shared" si="513"/>
        <v>2026-08</v>
      </c>
      <c r="J16410" s="7" t="str">
        <f>VLOOKUP(C16410,'[1]T. Apoyo Sistema'!$B$1:$C$89,2,0)</f>
        <v>SI</v>
      </c>
    </row>
    <row r="16411" spans="1:10" x14ac:dyDescent="0.25">
      <c r="A16411" s="4" t="str">
        <f t="shared" si="512"/>
        <v>46256-POX50-psa6</v>
      </c>
      <c r="B16411" s="16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 t="shared" si="513"/>
        <v>2026-08</v>
      </c>
      <c r="J16411" s="7" t="str">
        <f>VLOOKUP(C16411,'[1]T. Apoyo Sistema'!$B$1:$C$89,2,0)</f>
        <v>SI</v>
      </c>
    </row>
    <row r="16412" spans="1:10" x14ac:dyDescent="0.25">
      <c r="A16412" s="4" t="str">
        <f t="shared" si="512"/>
        <v>46256-POX50-sec1</v>
      </c>
      <c r="B16412" s="16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 t="shared" si="513"/>
        <v>2026-08</v>
      </c>
      <c r="J16412" s="7" t="str">
        <f>VLOOKUP(C16412,'[1]T. Apoyo Sistema'!$B$1:$C$89,2,0)</f>
        <v>SI</v>
      </c>
    </row>
    <row r="16413" spans="1:10" x14ac:dyDescent="0.25">
      <c r="A16413" s="4" t="str">
        <f t="shared" si="512"/>
        <v>46256-POX50-sec2</v>
      </c>
      <c r="B16413" s="16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 t="shared" si="513"/>
        <v>2026-08</v>
      </c>
      <c r="J16413" s="7" t="str">
        <f>VLOOKUP(C16413,'[1]T. Apoyo Sistema'!$B$1:$C$89,2,0)</f>
        <v>SI</v>
      </c>
    </row>
    <row r="16414" spans="1:10" x14ac:dyDescent="0.25">
      <c r="A16414" s="4" t="str">
        <f t="shared" si="512"/>
        <v>46256-POX51-bbd1</v>
      </c>
      <c r="B16414" s="16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 t="shared" si="513"/>
        <v>2026-08</v>
      </c>
      <c r="J16414" s="7" t="str">
        <f>VLOOKUP(C16414,'[1]T. Apoyo Sistema'!$B$1:$C$89,2,0)</f>
        <v>SI</v>
      </c>
    </row>
    <row r="16415" spans="1:10" x14ac:dyDescent="0.25">
      <c r="A16415" s="4" t="str">
        <f t="shared" si="512"/>
        <v>46256-POX51-bbd2</v>
      </c>
      <c r="B16415" s="16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 t="shared" si="513"/>
        <v>2026-08</v>
      </c>
      <c r="J16415" s="7" t="str">
        <f>VLOOKUP(C16415,'[1]T. Apoyo Sistema'!$B$1:$C$89,2,0)</f>
        <v>SI</v>
      </c>
    </row>
    <row r="16416" spans="1:10" x14ac:dyDescent="0.25">
      <c r="A16416" s="4" t="str">
        <f t="shared" si="512"/>
        <v>46256-POX51-com1</v>
      </c>
      <c r="B16416" s="16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 t="shared" si="513"/>
        <v>2026-08</v>
      </c>
      <c r="J16416" s="7" t="str">
        <f>VLOOKUP(C16416,'[1]T. Apoyo Sistema'!$B$1:$C$89,2,0)</f>
        <v>SI</v>
      </c>
    </row>
    <row r="16417" spans="1:10" x14ac:dyDescent="0.25">
      <c r="A16417" s="4" t="str">
        <f t="shared" si="512"/>
        <v>46256-POX51-com2</v>
      </c>
      <c r="B16417" s="16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 t="shared" si="513"/>
        <v>2026-08</v>
      </c>
      <c r="J16417" s="7" t="str">
        <f>VLOOKUP(C16417,'[1]T. Apoyo Sistema'!$B$1:$C$89,2,0)</f>
        <v>SI</v>
      </c>
    </row>
    <row r="16418" spans="1:10" x14ac:dyDescent="0.25">
      <c r="A16418" s="4" t="str">
        <f t="shared" si="512"/>
        <v>46256-POX51-com3</v>
      </c>
      <c r="B16418" s="16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 t="shared" si="513"/>
        <v>2026-08</v>
      </c>
      <c r="J16418" s="7" t="str">
        <f>VLOOKUP(C16418,'[1]T. Apoyo Sistema'!$B$1:$C$89,2,0)</f>
        <v>SI</v>
      </c>
    </row>
    <row r="16419" spans="1:10" x14ac:dyDescent="0.25">
      <c r="A16419" s="4" t="str">
        <f t="shared" ref="A16419:A16482" si="514">CONCATENATE(B16419,"-",C16419,"-",D16419)</f>
        <v>46256-POX51-gen1</v>
      </c>
      <c r="B16419" s="16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 t="shared" ref="I16419:I16482" si="515">TEXT(B16419,"yyyy-mm")</f>
        <v>2026-08</v>
      </c>
      <c r="J16419" s="7" t="str">
        <f>VLOOKUP(C16419,'[1]T. Apoyo Sistema'!$B$1:$C$89,2,0)</f>
        <v>SI</v>
      </c>
    </row>
    <row r="16420" spans="1:10" x14ac:dyDescent="0.25">
      <c r="A16420" s="4" t="str">
        <f t="shared" si="514"/>
        <v>46256-POX51-gen2</v>
      </c>
      <c r="B16420" s="16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 t="shared" si="515"/>
        <v>2026-08</v>
      </c>
      <c r="J16420" s="7" t="str">
        <f>VLOOKUP(C16420,'[1]T. Apoyo Sistema'!$B$1:$C$89,2,0)</f>
        <v>SI</v>
      </c>
    </row>
    <row r="16421" spans="1:10" x14ac:dyDescent="0.25">
      <c r="A16421" s="4" t="str">
        <f t="shared" si="514"/>
        <v>46256-POX51-psa1</v>
      </c>
      <c r="B16421" s="16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 t="shared" si="515"/>
        <v>2026-08</v>
      </c>
      <c r="J16421" s="7" t="str">
        <f>VLOOKUP(C16421,'[1]T. Apoyo Sistema'!$B$1:$C$89,2,0)</f>
        <v>SI</v>
      </c>
    </row>
    <row r="16422" spans="1:10" x14ac:dyDescent="0.25">
      <c r="A16422" s="4" t="str">
        <f t="shared" si="514"/>
        <v>46256-POX51-psa2</v>
      </c>
      <c r="B16422" s="16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 t="shared" si="515"/>
        <v>2026-08</v>
      </c>
      <c r="J16422" s="7" t="str">
        <f>VLOOKUP(C16422,'[1]T. Apoyo Sistema'!$B$1:$C$89,2,0)</f>
        <v>SI</v>
      </c>
    </row>
    <row r="16423" spans="1:10" x14ac:dyDescent="0.25">
      <c r="A16423" s="4" t="str">
        <f t="shared" si="514"/>
        <v>46256-POX51-psa3</v>
      </c>
      <c r="B16423" s="16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 t="shared" si="515"/>
        <v>2026-08</v>
      </c>
      <c r="J16423" s="7" t="str">
        <f>VLOOKUP(C16423,'[1]T. Apoyo Sistema'!$B$1:$C$89,2,0)</f>
        <v>SI</v>
      </c>
    </row>
    <row r="16424" spans="1:10" x14ac:dyDescent="0.25">
      <c r="A16424" s="4" t="str">
        <f t="shared" si="514"/>
        <v>46256-POX51-psa4</v>
      </c>
      <c r="B16424" s="16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 t="shared" si="515"/>
        <v>2026-08</v>
      </c>
      <c r="J16424" s="7" t="str">
        <f>VLOOKUP(C16424,'[1]T. Apoyo Sistema'!$B$1:$C$89,2,0)</f>
        <v>SI</v>
      </c>
    </row>
    <row r="16425" spans="1:10" x14ac:dyDescent="0.25">
      <c r="A16425" s="4" t="str">
        <f t="shared" si="514"/>
        <v>46256-POX51-psa5</v>
      </c>
      <c r="B16425" s="16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 t="shared" si="515"/>
        <v>2026-08</v>
      </c>
      <c r="J16425" s="7" t="str">
        <f>VLOOKUP(C16425,'[1]T. Apoyo Sistema'!$B$1:$C$89,2,0)</f>
        <v>SI</v>
      </c>
    </row>
    <row r="16426" spans="1:10" x14ac:dyDescent="0.25">
      <c r="A16426" s="4" t="str">
        <f t="shared" si="514"/>
        <v>46256-POX51-psa6</v>
      </c>
      <c r="B16426" s="16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 t="shared" si="515"/>
        <v>2026-08</v>
      </c>
      <c r="J16426" s="7" t="str">
        <f>VLOOKUP(C16426,'[1]T. Apoyo Sistema'!$B$1:$C$89,2,0)</f>
        <v>SI</v>
      </c>
    </row>
    <row r="16427" spans="1:10" x14ac:dyDescent="0.25">
      <c r="A16427" s="4" t="str">
        <f t="shared" si="514"/>
        <v>46256-POX51-sec1</v>
      </c>
      <c r="B16427" s="16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 t="shared" si="515"/>
        <v>2026-08</v>
      </c>
      <c r="J16427" s="7" t="str">
        <f>VLOOKUP(C16427,'[1]T. Apoyo Sistema'!$B$1:$C$89,2,0)</f>
        <v>SI</v>
      </c>
    </row>
    <row r="16428" spans="1:10" x14ac:dyDescent="0.25">
      <c r="A16428" s="4" t="str">
        <f t="shared" si="514"/>
        <v>46256-POX51-sec2</v>
      </c>
      <c r="B16428" s="16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 t="shared" si="515"/>
        <v>2026-08</v>
      </c>
      <c r="J16428" s="7" t="str">
        <f>VLOOKUP(C16428,'[1]T. Apoyo Sistema'!$B$1:$C$89,2,0)</f>
        <v>SI</v>
      </c>
    </row>
    <row r="16429" spans="1:10" x14ac:dyDescent="0.25">
      <c r="A16429" s="4" t="str">
        <f t="shared" si="514"/>
        <v>46256-POX54-bbd1</v>
      </c>
      <c r="B16429" s="16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 t="shared" si="515"/>
        <v>2026-08</v>
      </c>
      <c r="J16429" s="7" t="str">
        <f>VLOOKUP(C16429,'[1]T. Apoyo Sistema'!$B$1:$C$89,2,0)</f>
        <v>SI</v>
      </c>
    </row>
    <row r="16430" spans="1:10" x14ac:dyDescent="0.25">
      <c r="A16430" s="4" t="str">
        <f t="shared" si="514"/>
        <v>46256-POX54-bbd2</v>
      </c>
      <c r="B16430" s="16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 t="shared" si="515"/>
        <v>2026-08</v>
      </c>
      <c r="J16430" s="7" t="str">
        <f>VLOOKUP(C16430,'[1]T. Apoyo Sistema'!$B$1:$C$89,2,0)</f>
        <v>SI</v>
      </c>
    </row>
    <row r="16431" spans="1:10" x14ac:dyDescent="0.25">
      <c r="A16431" s="4" t="str">
        <f t="shared" si="514"/>
        <v>46256-POX54-com1</v>
      </c>
      <c r="B16431" s="16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 t="shared" si="515"/>
        <v>2026-08</v>
      </c>
      <c r="J16431" s="7" t="str">
        <f>VLOOKUP(C16431,'[1]T. Apoyo Sistema'!$B$1:$C$89,2,0)</f>
        <v>SI</v>
      </c>
    </row>
    <row r="16432" spans="1:10" x14ac:dyDescent="0.25">
      <c r="A16432" s="4" t="str">
        <f t="shared" si="514"/>
        <v>46256-POX54-com2</v>
      </c>
      <c r="B16432" s="16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 t="shared" si="515"/>
        <v>2026-08</v>
      </c>
      <c r="J16432" s="7" t="str">
        <f>VLOOKUP(C16432,'[1]T. Apoyo Sistema'!$B$1:$C$89,2,0)</f>
        <v>SI</v>
      </c>
    </row>
    <row r="16433" spans="1:10" x14ac:dyDescent="0.25">
      <c r="A16433" s="4" t="str">
        <f t="shared" si="514"/>
        <v>46256-POX54-com3</v>
      </c>
      <c r="B16433" s="16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 t="shared" si="515"/>
        <v>2026-08</v>
      </c>
      <c r="J16433" s="7" t="str">
        <f>VLOOKUP(C16433,'[1]T. Apoyo Sistema'!$B$1:$C$89,2,0)</f>
        <v>SI</v>
      </c>
    </row>
    <row r="16434" spans="1:10" x14ac:dyDescent="0.25">
      <c r="A16434" s="4" t="str">
        <f t="shared" si="514"/>
        <v>46256-POX54-com4</v>
      </c>
      <c r="B16434" s="16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 t="shared" si="515"/>
        <v>2026-08</v>
      </c>
      <c r="J16434" s="7" t="str">
        <f>VLOOKUP(C16434,'[1]T. Apoyo Sistema'!$B$1:$C$89,2,0)</f>
        <v>SI</v>
      </c>
    </row>
    <row r="16435" spans="1:10" x14ac:dyDescent="0.25">
      <c r="A16435" s="4" t="str">
        <f t="shared" si="514"/>
        <v>46256-POX54-gen1</v>
      </c>
      <c r="B16435" s="16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 t="shared" si="515"/>
        <v>2026-08</v>
      </c>
      <c r="J16435" s="7" t="str">
        <f>VLOOKUP(C16435,'[1]T. Apoyo Sistema'!$B$1:$C$89,2,0)</f>
        <v>SI</v>
      </c>
    </row>
    <row r="16436" spans="1:10" x14ac:dyDescent="0.25">
      <c r="A16436" s="4" t="str">
        <f t="shared" si="514"/>
        <v>46256-POX54-gen2</v>
      </c>
      <c r="B16436" s="16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 t="shared" si="515"/>
        <v>2026-08</v>
      </c>
      <c r="J16436" s="7" t="str">
        <f>VLOOKUP(C16436,'[1]T. Apoyo Sistema'!$B$1:$C$89,2,0)</f>
        <v>SI</v>
      </c>
    </row>
    <row r="16437" spans="1:10" x14ac:dyDescent="0.25">
      <c r="A16437" s="4" t="str">
        <f t="shared" si="514"/>
        <v>46256-POX54-psa1</v>
      </c>
      <c r="B16437" s="16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 t="shared" si="515"/>
        <v>2026-08</v>
      </c>
      <c r="J16437" s="7" t="str">
        <f>VLOOKUP(C16437,'[1]T. Apoyo Sistema'!$B$1:$C$89,2,0)</f>
        <v>SI</v>
      </c>
    </row>
    <row r="16438" spans="1:10" x14ac:dyDescent="0.25">
      <c r="A16438" s="4" t="str">
        <f t="shared" si="514"/>
        <v>46256-POX54-psa2</v>
      </c>
      <c r="B16438" s="16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 t="shared" si="515"/>
        <v>2026-08</v>
      </c>
      <c r="J16438" s="7" t="str">
        <f>VLOOKUP(C16438,'[1]T. Apoyo Sistema'!$B$1:$C$89,2,0)</f>
        <v>SI</v>
      </c>
    </row>
    <row r="16439" spans="1:10" x14ac:dyDescent="0.25">
      <c r="A16439" s="4" t="str">
        <f t="shared" si="514"/>
        <v>46256-POX54-psa3</v>
      </c>
      <c r="B16439" s="16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 t="shared" si="515"/>
        <v>2026-08</v>
      </c>
      <c r="J16439" s="7" t="str">
        <f>VLOOKUP(C16439,'[1]T. Apoyo Sistema'!$B$1:$C$89,2,0)</f>
        <v>SI</v>
      </c>
    </row>
    <row r="16440" spans="1:10" x14ac:dyDescent="0.25">
      <c r="A16440" s="4" t="str">
        <f t="shared" si="514"/>
        <v>46256-POX54-psa4</v>
      </c>
      <c r="B16440" s="16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 t="shared" si="515"/>
        <v>2026-08</v>
      </c>
      <c r="J16440" s="7" t="str">
        <f>VLOOKUP(C16440,'[1]T. Apoyo Sistema'!$B$1:$C$89,2,0)</f>
        <v>SI</v>
      </c>
    </row>
    <row r="16441" spans="1:10" x14ac:dyDescent="0.25">
      <c r="A16441" s="4" t="str">
        <f t="shared" si="514"/>
        <v>46256-POX54-sec1</v>
      </c>
      <c r="B16441" s="16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 t="shared" si="515"/>
        <v>2026-08</v>
      </c>
      <c r="J16441" s="7" t="str">
        <f>VLOOKUP(C16441,'[1]T. Apoyo Sistema'!$B$1:$C$89,2,0)</f>
        <v>SI</v>
      </c>
    </row>
    <row r="16442" spans="1:10" x14ac:dyDescent="0.25">
      <c r="A16442" s="4" t="str">
        <f t="shared" si="514"/>
        <v>46256-POX54-sec2</v>
      </c>
      <c r="B16442" s="16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 t="shared" si="515"/>
        <v>2026-08</v>
      </c>
      <c r="J16442" s="7" t="str">
        <f>VLOOKUP(C16442,'[1]T. Apoyo Sistema'!$B$1:$C$89,2,0)</f>
        <v>SI</v>
      </c>
    </row>
    <row r="16443" spans="1:10" x14ac:dyDescent="0.25">
      <c r="A16443" s="4" t="str">
        <f t="shared" si="514"/>
        <v>46256-POX55-bbd1</v>
      </c>
      <c r="B16443" s="16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 t="shared" si="515"/>
        <v>2026-08</v>
      </c>
      <c r="J16443" s="7" t="str">
        <f>VLOOKUP(C16443,'[1]T. Apoyo Sistema'!$B$1:$C$89,2,0)</f>
        <v>SI</v>
      </c>
    </row>
    <row r="16444" spans="1:10" x14ac:dyDescent="0.25">
      <c r="A16444" s="4" t="str">
        <f t="shared" si="514"/>
        <v>46256-POX55-bbd2</v>
      </c>
      <c r="B16444" s="16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 t="shared" si="515"/>
        <v>2026-08</v>
      </c>
      <c r="J16444" s="7" t="str">
        <f>VLOOKUP(C16444,'[1]T. Apoyo Sistema'!$B$1:$C$89,2,0)</f>
        <v>SI</v>
      </c>
    </row>
    <row r="16445" spans="1:10" x14ac:dyDescent="0.25">
      <c r="A16445" s="4" t="str">
        <f t="shared" si="514"/>
        <v>46256-POX55-com1</v>
      </c>
      <c r="B16445" s="16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 t="shared" si="515"/>
        <v>2026-08</v>
      </c>
      <c r="J16445" s="7" t="str">
        <f>VLOOKUP(C16445,'[1]T. Apoyo Sistema'!$B$1:$C$89,2,0)</f>
        <v>SI</v>
      </c>
    </row>
    <row r="16446" spans="1:10" x14ac:dyDescent="0.25">
      <c r="A16446" s="4" t="str">
        <f t="shared" si="514"/>
        <v>46256-POX55-com2</v>
      </c>
      <c r="B16446" s="16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 t="shared" si="515"/>
        <v>2026-08</v>
      </c>
      <c r="J16446" s="7" t="str">
        <f>VLOOKUP(C16446,'[1]T. Apoyo Sistema'!$B$1:$C$89,2,0)</f>
        <v>SI</v>
      </c>
    </row>
    <row r="16447" spans="1:10" x14ac:dyDescent="0.25">
      <c r="A16447" s="4" t="str">
        <f t="shared" si="514"/>
        <v>46256-POX55-com3</v>
      </c>
      <c r="B16447" s="16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 t="shared" si="515"/>
        <v>2026-08</v>
      </c>
      <c r="J16447" s="7" t="str">
        <f>VLOOKUP(C16447,'[1]T. Apoyo Sistema'!$B$1:$C$89,2,0)</f>
        <v>SI</v>
      </c>
    </row>
    <row r="16448" spans="1:10" x14ac:dyDescent="0.25">
      <c r="A16448" s="4" t="str">
        <f t="shared" si="514"/>
        <v>46256-POX55-gen1</v>
      </c>
      <c r="B16448" s="16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 t="shared" si="515"/>
        <v>2026-08</v>
      </c>
      <c r="J16448" s="7" t="str">
        <f>VLOOKUP(C16448,'[1]T. Apoyo Sistema'!$B$1:$C$89,2,0)</f>
        <v>SI</v>
      </c>
    </row>
    <row r="16449" spans="1:10" x14ac:dyDescent="0.25">
      <c r="A16449" s="4" t="str">
        <f t="shared" si="514"/>
        <v>46256-POX55-gen2</v>
      </c>
      <c r="B16449" s="16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 t="shared" si="515"/>
        <v>2026-08</v>
      </c>
      <c r="J16449" s="7" t="str">
        <f>VLOOKUP(C16449,'[1]T. Apoyo Sistema'!$B$1:$C$89,2,0)</f>
        <v>SI</v>
      </c>
    </row>
    <row r="16450" spans="1:10" x14ac:dyDescent="0.25">
      <c r="A16450" s="4" t="str">
        <f t="shared" si="514"/>
        <v>46256-POX55-psa1</v>
      </c>
      <c r="B16450" s="16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 t="shared" si="515"/>
        <v>2026-08</v>
      </c>
      <c r="J16450" s="7" t="str">
        <f>VLOOKUP(C16450,'[1]T. Apoyo Sistema'!$B$1:$C$89,2,0)</f>
        <v>SI</v>
      </c>
    </row>
    <row r="16451" spans="1:10" x14ac:dyDescent="0.25">
      <c r="A16451" s="4" t="str">
        <f t="shared" si="514"/>
        <v>46256-POX55-psa2</v>
      </c>
      <c r="B16451" s="16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 t="shared" si="515"/>
        <v>2026-08</v>
      </c>
      <c r="J16451" s="7" t="str">
        <f>VLOOKUP(C16451,'[1]T. Apoyo Sistema'!$B$1:$C$89,2,0)</f>
        <v>SI</v>
      </c>
    </row>
    <row r="16452" spans="1:10" x14ac:dyDescent="0.25">
      <c r="A16452" s="4" t="str">
        <f t="shared" si="514"/>
        <v>46256-POX55-psa3</v>
      </c>
      <c r="B16452" s="16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 t="shared" si="515"/>
        <v>2026-08</v>
      </c>
      <c r="J16452" s="7" t="str">
        <f>VLOOKUP(C16452,'[1]T. Apoyo Sistema'!$B$1:$C$89,2,0)</f>
        <v>SI</v>
      </c>
    </row>
    <row r="16453" spans="1:10" x14ac:dyDescent="0.25">
      <c r="A16453" s="4" t="str">
        <f t="shared" si="514"/>
        <v>46256-POX55-psa4</v>
      </c>
      <c r="B16453" s="16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 t="shared" si="515"/>
        <v>2026-08</v>
      </c>
      <c r="J16453" s="7" t="str">
        <f>VLOOKUP(C16453,'[1]T. Apoyo Sistema'!$B$1:$C$89,2,0)</f>
        <v>SI</v>
      </c>
    </row>
    <row r="16454" spans="1:10" x14ac:dyDescent="0.25">
      <c r="A16454" s="4" t="str">
        <f t="shared" si="514"/>
        <v>46256-POX55-psa5</v>
      </c>
      <c r="B16454" s="16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 t="shared" si="515"/>
        <v>2026-08</v>
      </c>
      <c r="J16454" s="7" t="str">
        <f>VLOOKUP(C16454,'[1]T. Apoyo Sistema'!$B$1:$C$89,2,0)</f>
        <v>SI</v>
      </c>
    </row>
    <row r="16455" spans="1:10" x14ac:dyDescent="0.25">
      <c r="A16455" s="4" t="str">
        <f t="shared" si="514"/>
        <v>46256-POX55-psa6</v>
      </c>
      <c r="B16455" s="16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 t="shared" si="515"/>
        <v>2026-08</v>
      </c>
      <c r="J16455" s="7" t="str">
        <f>VLOOKUP(C16455,'[1]T. Apoyo Sistema'!$B$1:$C$89,2,0)</f>
        <v>SI</v>
      </c>
    </row>
    <row r="16456" spans="1:10" x14ac:dyDescent="0.25">
      <c r="A16456" s="4" t="str">
        <f t="shared" si="514"/>
        <v>46256-POX55-sec1</v>
      </c>
      <c r="B16456" s="16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 t="shared" si="515"/>
        <v>2026-08</v>
      </c>
      <c r="J16456" s="7" t="str">
        <f>VLOOKUP(C16456,'[1]T. Apoyo Sistema'!$B$1:$C$89,2,0)</f>
        <v>SI</v>
      </c>
    </row>
    <row r="16457" spans="1:10" x14ac:dyDescent="0.25">
      <c r="A16457" s="4" t="str">
        <f t="shared" si="514"/>
        <v>46256-POX55-sec2</v>
      </c>
      <c r="B16457" s="16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 t="shared" si="515"/>
        <v>2026-08</v>
      </c>
      <c r="J16457" s="7" t="str">
        <f>VLOOKUP(C16457,'[1]T. Apoyo Sistema'!$B$1:$C$89,2,0)</f>
        <v>SI</v>
      </c>
    </row>
    <row r="16458" spans="1:10" x14ac:dyDescent="0.25">
      <c r="A16458" s="4" t="str">
        <f t="shared" si="514"/>
        <v>46256-POX56-bbd1</v>
      </c>
      <c r="B16458" s="16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 t="shared" si="515"/>
        <v>2026-08</v>
      </c>
      <c r="J16458" s="7" t="str">
        <f>VLOOKUP(C16458,'[1]T. Apoyo Sistema'!$B$1:$C$89,2,0)</f>
        <v>SI</v>
      </c>
    </row>
    <row r="16459" spans="1:10" x14ac:dyDescent="0.25">
      <c r="A16459" s="4" t="str">
        <f t="shared" si="514"/>
        <v>46256-POX56-bbd2</v>
      </c>
      <c r="B16459" s="16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 t="shared" si="515"/>
        <v>2026-08</v>
      </c>
      <c r="J16459" s="7" t="str">
        <f>VLOOKUP(C16459,'[1]T. Apoyo Sistema'!$B$1:$C$89,2,0)</f>
        <v>SI</v>
      </c>
    </row>
    <row r="16460" spans="1:10" x14ac:dyDescent="0.25">
      <c r="A16460" s="4" t="str">
        <f t="shared" si="514"/>
        <v>46256-POX56-com1</v>
      </c>
      <c r="B16460" s="16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 t="shared" si="515"/>
        <v>2026-08</v>
      </c>
      <c r="J16460" s="7" t="str">
        <f>VLOOKUP(C16460,'[1]T. Apoyo Sistema'!$B$1:$C$89,2,0)</f>
        <v>SI</v>
      </c>
    </row>
    <row r="16461" spans="1:10" x14ac:dyDescent="0.25">
      <c r="A16461" s="4" t="str">
        <f t="shared" si="514"/>
        <v>46256-POX56-com2</v>
      </c>
      <c r="B16461" s="16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 t="shared" si="515"/>
        <v>2026-08</v>
      </c>
      <c r="J16461" s="7" t="str">
        <f>VLOOKUP(C16461,'[1]T. Apoyo Sistema'!$B$1:$C$89,2,0)</f>
        <v>SI</v>
      </c>
    </row>
    <row r="16462" spans="1:10" x14ac:dyDescent="0.25">
      <c r="A16462" s="4" t="str">
        <f t="shared" si="514"/>
        <v>46256-POX56-com3</v>
      </c>
      <c r="B16462" s="16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 t="shared" si="515"/>
        <v>2026-08</v>
      </c>
      <c r="J16462" s="7" t="str">
        <f>VLOOKUP(C16462,'[1]T. Apoyo Sistema'!$B$1:$C$89,2,0)</f>
        <v>SI</v>
      </c>
    </row>
    <row r="16463" spans="1:10" x14ac:dyDescent="0.25">
      <c r="A16463" s="4" t="str">
        <f t="shared" si="514"/>
        <v>46256-POX56-com4</v>
      </c>
      <c r="B16463" s="16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 t="shared" si="515"/>
        <v>2026-08</v>
      </c>
      <c r="J16463" s="7" t="str">
        <f>VLOOKUP(C16463,'[1]T. Apoyo Sistema'!$B$1:$C$89,2,0)</f>
        <v>SI</v>
      </c>
    </row>
    <row r="16464" spans="1:10" x14ac:dyDescent="0.25">
      <c r="A16464" s="4" t="str">
        <f t="shared" si="514"/>
        <v>46256-POX56-gen1</v>
      </c>
      <c r="B16464" s="16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 t="shared" si="515"/>
        <v>2026-08</v>
      </c>
      <c r="J16464" s="7" t="str">
        <f>VLOOKUP(C16464,'[1]T. Apoyo Sistema'!$B$1:$C$89,2,0)</f>
        <v>SI</v>
      </c>
    </row>
    <row r="16465" spans="1:10" x14ac:dyDescent="0.25">
      <c r="A16465" s="4" t="str">
        <f t="shared" si="514"/>
        <v>46256-POX56-gen2</v>
      </c>
      <c r="B16465" s="16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 t="shared" si="515"/>
        <v>2026-08</v>
      </c>
      <c r="J16465" s="7" t="str">
        <f>VLOOKUP(C16465,'[1]T. Apoyo Sistema'!$B$1:$C$89,2,0)</f>
        <v>SI</v>
      </c>
    </row>
    <row r="16466" spans="1:10" x14ac:dyDescent="0.25">
      <c r="A16466" s="4" t="str">
        <f t="shared" si="514"/>
        <v>46256-POX56-psa1</v>
      </c>
      <c r="B16466" s="16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 t="shared" si="515"/>
        <v>2026-08</v>
      </c>
      <c r="J16466" s="7" t="str">
        <f>VLOOKUP(C16466,'[1]T. Apoyo Sistema'!$B$1:$C$89,2,0)</f>
        <v>SI</v>
      </c>
    </row>
    <row r="16467" spans="1:10" x14ac:dyDescent="0.25">
      <c r="A16467" s="4" t="str">
        <f t="shared" si="514"/>
        <v>46256-POX56-psa2</v>
      </c>
      <c r="B16467" s="16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 t="shared" si="515"/>
        <v>2026-08</v>
      </c>
      <c r="J16467" s="7" t="str">
        <f>VLOOKUP(C16467,'[1]T. Apoyo Sistema'!$B$1:$C$89,2,0)</f>
        <v>SI</v>
      </c>
    </row>
    <row r="16468" spans="1:10" x14ac:dyDescent="0.25">
      <c r="A16468" s="4" t="str">
        <f t="shared" si="514"/>
        <v>46256-POX56-psa3</v>
      </c>
      <c r="B16468" s="16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 t="shared" si="515"/>
        <v>2026-08</v>
      </c>
      <c r="J16468" s="7" t="str">
        <f>VLOOKUP(C16468,'[1]T. Apoyo Sistema'!$B$1:$C$89,2,0)</f>
        <v>SI</v>
      </c>
    </row>
    <row r="16469" spans="1:10" x14ac:dyDescent="0.25">
      <c r="A16469" s="4" t="str">
        <f t="shared" si="514"/>
        <v>46256-POX56-psa4</v>
      </c>
      <c r="B16469" s="16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 t="shared" si="515"/>
        <v>2026-08</v>
      </c>
      <c r="J16469" s="7" t="str">
        <f>VLOOKUP(C16469,'[1]T. Apoyo Sistema'!$B$1:$C$89,2,0)</f>
        <v>SI</v>
      </c>
    </row>
    <row r="16470" spans="1:10" x14ac:dyDescent="0.25">
      <c r="A16470" s="4" t="str">
        <f t="shared" si="514"/>
        <v>46256-POX56-sec1</v>
      </c>
      <c r="B16470" s="16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 t="shared" si="515"/>
        <v>2026-08</v>
      </c>
      <c r="J16470" s="7" t="str">
        <f>VLOOKUP(C16470,'[1]T. Apoyo Sistema'!$B$1:$C$89,2,0)</f>
        <v>SI</v>
      </c>
    </row>
    <row r="16471" spans="1:10" x14ac:dyDescent="0.25">
      <c r="A16471" s="4" t="str">
        <f t="shared" si="514"/>
        <v>46256-POX56-sec2</v>
      </c>
      <c r="B16471" s="16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 t="shared" si="515"/>
        <v>2026-08</v>
      </c>
      <c r="J16471" s="7" t="str">
        <f>VLOOKUP(C16471,'[1]T. Apoyo Sistema'!$B$1:$C$89,2,0)</f>
        <v>SI</v>
      </c>
    </row>
    <row r="16472" spans="1:10" x14ac:dyDescent="0.25">
      <c r="A16472" s="4" t="str">
        <f t="shared" si="514"/>
        <v>46256-POX57-bbd1</v>
      </c>
      <c r="B16472" s="16">
        <v>46256</v>
      </c>
      <c r="C16472" s="10" t="s">
        <v>40</v>
      </c>
      <c r="D16472" s="10" t="s">
        <v>69</v>
      </c>
      <c r="E16472" s="10">
        <v>0</v>
      </c>
      <c r="F16472" s="12">
        <v>0</v>
      </c>
      <c r="G16472" s="12">
        <v>13.683333333333334</v>
      </c>
      <c r="H16472" s="12">
        <v>0</v>
      </c>
      <c r="I16472" s="4" t="str">
        <f t="shared" si="515"/>
        <v>2026-08</v>
      </c>
      <c r="J16472" s="7" t="str">
        <f>VLOOKUP(C16472,'[1]T. Apoyo Sistema'!$B$1:$C$89,2,0)</f>
        <v>SI</v>
      </c>
    </row>
    <row r="16473" spans="1:10" x14ac:dyDescent="0.25">
      <c r="A16473" s="4" t="str">
        <f t="shared" si="514"/>
        <v>46256-POX57-bbd2</v>
      </c>
      <c r="B16473" s="16">
        <v>46256</v>
      </c>
      <c r="C16473" s="10" t="s">
        <v>40</v>
      </c>
      <c r="D16473" s="10" t="s">
        <v>70</v>
      </c>
      <c r="E16473" s="10">
        <v>0</v>
      </c>
      <c r="F16473" s="12">
        <v>0</v>
      </c>
      <c r="G16473" s="12">
        <v>13.683333333333334</v>
      </c>
      <c r="H16473" s="12">
        <v>0</v>
      </c>
      <c r="I16473" s="4" t="str">
        <f t="shared" si="515"/>
        <v>2026-08</v>
      </c>
      <c r="J16473" s="7" t="str">
        <f>VLOOKUP(C16473,'[1]T. Apoyo Sistema'!$B$1:$C$89,2,0)</f>
        <v>SI</v>
      </c>
    </row>
    <row r="16474" spans="1:10" x14ac:dyDescent="0.25">
      <c r="A16474" s="4" t="str">
        <f t="shared" si="514"/>
        <v>46256-POX57-com1</v>
      </c>
      <c r="B16474" s="16">
        <v>46256</v>
      </c>
      <c r="C16474" s="10" t="s">
        <v>40</v>
      </c>
      <c r="D16474" s="10" t="s">
        <v>71</v>
      </c>
      <c r="E16474" s="10">
        <v>0</v>
      </c>
      <c r="F16474" s="12">
        <v>0</v>
      </c>
      <c r="G16474" s="12">
        <v>13.683333333333334</v>
      </c>
      <c r="H16474" s="12">
        <v>0</v>
      </c>
      <c r="I16474" s="4" t="str">
        <f t="shared" si="515"/>
        <v>2026-08</v>
      </c>
      <c r="J16474" s="7" t="str">
        <f>VLOOKUP(C16474,'[1]T. Apoyo Sistema'!$B$1:$C$89,2,0)</f>
        <v>SI</v>
      </c>
    </row>
    <row r="16475" spans="1:10" x14ac:dyDescent="0.25">
      <c r="A16475" s="4" t="str">
        <f t="shared" si="514"/>
        <v>46256-POX57-com2</v>
      </c>
      <c r="B16475" s="16">
        <v>46256</v>
      </c>
      <c r="C16475" s="10" t="s">
        <v>40</v>
      </c>
      <c r="D16475" s="10" t="s">
        <v>72</v>
      </c>
      <c r="E16475" s="10">
        <v>0</v>
      </c>
      <c r="F16475" s="12">
        <v>0</v>
      </c>
      <c r="G16475" s="12">
        <v>13.683333333333334</v>
      </c>
      <c r="H16475" s="12">
        <v>0</v>
      </c>
      <c r="I16475" s="4" t="str">
        <f t="shared" si="515"/>
        <v>2026-08</v>
      </c>
      <c r="J16475" s="7" t="str">
        <f>VLOOKUP(C16475,'[1]T. Apoyo Sistema'!$B$1:$C$89,2,0)</f>
        <v>SI</v>
      </c>
    </row>
    <row r="16476" spans="1:10" x14ac:dyDescent="0.25">
      <c r="A16476" s="4" t="str">
        <f t="shared" si="514"/>
        <v>46256-POX57-com3</v>
      </c>
      <c r="B16476" s="16">
        <v>46256</v>
      </c>
      <c r="C16476" s="10" t="s">
        <v>40</v>
      </c>
      <c r="D16476" s="10" t="s">
        <v>77</v>
      </c>
      <c r="E16476" s="10">
        <v>0</v>
      </c>
      <c r="F16476" s="12">
        <v>0</v>
      </c>
      <c r="G16476" s="12">
        <v>13.683333333333334</v>
      </c>
      <c r="H16476" s="12">
        <v>0</v>
      </c>
      <c r="I16476" s="4" t="str">
        <f t="shared" si="515"/>
        <v>2026-08</v>
      </c>
      <c r="J16476" s="7" t="str">
        <f>VLOOKUP(C16476,'[1]T. Apoyo Sistema'!$B$1:$C$89,2,0)</f>
        <v>SI</v>
      </c>
    </row>
    <row r="16477" spans="1:10" x14ac:dyDescent="0.25">
      <c r="A16477" s="4" t="str">
        <f t="shared" si="514"/>
        <v>46256-POX57-com4</v>
      </c>
      <c r="B16477" s="16">
        <v>46256</v>
      </c>
      <c r="C16477" s="10" t="s">
        <v>40</v>
      </c>
      <c r="D16477" s="10" t="s">
        <v>78</v>
      </c>
      <c r="E16477" s="10">
        <v>0</v>
      </c>
      <c r="F16477" s="12">
        <v>0</v>
      </c>
      <c r="G16477" s="12">
        <v>13.683333333333334</v>
      </c>
      <c r="H16477" s="12">
        <v>0</v>
      </c>
      <c r="I16477" s="4" t="str">
        <f t="shared" si="515"/>
        <v>2026-08</v>
      </c>
      <c r="J16477" s="7" t="str">
        <f>VLOOKUP(C16477,'[1]T. Apoyo Sistema'!$B$1:$C$89,2,0)</f>
        <v>SI</v>
      </c>
    </row>
    <row r="16478" spans="1:10" x14ac:dyDescent="0.25">
      <c r="A16478" s="4" t="str">
        <f t="shared" si="514"/>
        <v>46256-POX57-gen1</v>
      </c>
      <c r="B16478" s="16">
        <v>46256</v>
      </c>
      <c r="C16478" s="10" t="s">
        <v>40</v>
      </c>
      <c r="D16478" s="10" t="s">
        <v>59</v>
      </c>
      <c r="E16478" s="10">
        <v>0</v>
      </c>
      <c r="F16478" s="12">
        <v>0</v>
      </c>
      <c r="G16478" s="12">
        <v>13.683333333333334</v>
      </c>
      <c r="H16478" s="12">
        <v>0</v>
      </c>
      <c r="I16478" s="4" t="str">
        <f t="shared" si="515"/>
        <v>2026-08</v>
      </c>
      <c r="J16478" s="7" t="str">
        <f>VLOOKUP(C16478,'[1]T. Apoyo Sistema'!$B$1:$C$89,2,0)</f>
        <v>SI</v>
      </c>
    </row>
    <row r="16479" spans="1:10" x14ac:dyDescent="0.25">
      <c r="A16479" s="4" t="str">
        <f t="shared" si="514"/>
        <v>46256-POX57-gen2</v>
      </c>
      <c r="B16479" s="16">
        <v>46256</v>
      </c>
      <c r="C16479" s="10" t="s">
        <v>40</v>
      </c>
      <c r="D16479" s="10" t="s">
        <v>73</v>
      </c>
      <c r="E16479" s="10">
        <v>0</v>
      </c>
      <c r="F16479" s="12">
        <v>0</v>
      </c>
      <c r="G16479" s="12">
        <v>13.683333333333334</v>
      </c>
      <c r="H16479" s="12">
        <v>0</v>
      </c>
      <c r="I16479" s="4" t="str">
        <f t="shared" si="515"/>
        <v>2026-08</v>
      </c>
      <c r="J16479" s="7" t="str">
        <f>VLOOKUP(C16479,'[1]T. Apoyo Sistema'!$B$1:$C$89,2,0)</f>
        <v>SI</v>
      </c>
    </row>
    <row r="16480" spans="1:10" x14ac:dyDescent="0.25">
      <c r="A16480" s="4" t="str">
        <f t="shared" si="514"/>
        <v>46256-POX57-psa1</v>
      </c>
      <c r="B16480" s="16">
        <v>46256</v>
      </c>
      <c r="C16480" s="10" t="s">
        <v>40</v>
      </c>
      <c r="D16480" s="10" t="s">
        <v>60</v>
      </c>
      <c r="E16480" s="10">
        <v>0</v>
      </c>
      <c r="F16480" s="12">
        <v>0</v>
      </c>
      <c r="G16480" s="12">
        <v>13.683333333333334</v>
      </c>
      <c r="H16480" s="12">
        <v>0</v>
      </c>
      <c r="I16480" s="4" t="str">
        <f t="shared" si="515"/>
        <v>2026-08</v>
      </c>
      <c r="J16480" s="7" t="str">
        <f>VLOOKUP(C16480,'[1]T. Apoyo Sistema'!$B$1:$C$89,2,0)</f>
        <v>SI</v>
      </c>
    </row>
    <row r="16481" spans="1:10" x14ac:dyDescent="0.25">
      <c r="A16481" s="4" t="str">
        <f t="shared" si="514"/>
        <v>46256-POX57-psa2</v>
      </c>
      <c r="B16481" s="16">
        <v>46256</v>
      </c>
      <c r="C16481" s="10" t="s">
        <v>40</v>
      </c>
      <c r="D16481" s="10" t="s">
        <v>74</v>
      </c>
      <c r="E16481" s="10">
        <v>0</v>
      </c>
      <c r="F16481" s="12">
        <v>0</v>
      </c>
      <c r="G16481" s="12">
        <v>13.683333333333334</v>
      </c>
      <c r="H16481" s="12">
        <v>0</v>
      </c>
      <c r="I16481" s="4" t="str">
        <f t="shared" si="515"/>
        <v>2026-08</v>
      </c>
      <c r="J16481" s="7" t="str">
        <f>VLOOKUP(C16481,'[1]T. Apoyo Sistema'!$B$1:$C$89,2,0)</f>
        <v>SI</v>
      </c>
    </row>
    <row r="16482" spans="1:10" x14ac:dyDescent="0.25">
      <c r="A16482" s="4" t="str">
        <f t="shared" si="514"/>
        <v>46256-POX57-psa3</v>
      </c>
      <c r="B16482" s="16">
        <v>46256</v>
      </c>
      <c r="C16482" s="10" t="s">
        <v>40</v>
      </c>
      <c r="D16482" s="10" t="s">
        <v>79</v>
      </c>
      <c r="E16482" s="10">
        <v>0</v>
      </c>
      <c r="F16482" s="12">
        <v>0</v>
      </c>
      <c r="G16482" s="12">
        <v>13.683333333333334</v>
      </c>
      <c r="H16482" s="12">
        <v>0</v>
      </c>
      <c r="I16482" s="4" t="str">
        <f t="shared" si="515"/>
        <v>2026-08</v>
      </c>
      <c r="J16482" s="7" t="str">
        <f>VLOOKUP(C16482,'[1]T. Apoyo Sistema'!$B$1:$C$89,2,0)</f>
        <v>SI</v>
      </c>
    </row>
    <row r="16483" spans="1:10" x14ac:dyDescent="0.25">
      <c r="A16483" s="4" t="str">
        <f t="shared" ref="A16483:A16546" si="516">CONCATENATE(B16483,"-",C16483,"-",D16483)</f>
        <v>46256-POX57-psa4</v>
      </c>
      <c r="B16483" s="16">
        <v>46256</v>
      </c>
      <c r="C16483" s="10" t="s">
        <v>40</v>
      </c>
      <c r="D16483" s="10" t="s">
        <v>80</v>
      </c>
      <c r="E16483" s="10">
        <v>0</v>
      </c>
      <c r="F16483" s="12">
        <v>0</v>
      </c>
      <c r="G16483" s="12">
        <v>13.683333333333334</v>
      </c>
      <c r="H16483" s="12">
        <v>0</v>
      </c>
      <c r="I16483" s="4" t="str">
        <f t="shared" ref="I16483:I16546" si="517">TEXT(B16483,"yyyy-mm")</f>
        <v>2026-08</v>
      </c>
      <c r="J16483" s="7" t="str">
        <f>VLOOKUP(C16483,'[1]T. Apoyo Sistema'!$B$1:$C$89,2,0)</f>
        <v>SI</v>
      </c>
    </row>
    <row r="16484" spans="1:10" x14ac:dyDescent="0.25">
      <c r="A16484" s="4" t="str">
        <f t="shared" si="516"/>
        <v>46256-POX57-sec1</v>
      </c>
      <c r="B16484" s="16">
        <v>46256</v>
      </c>
      <c r="C16484" s="10" t="s">
        <v>40</v>
      </c>
      <c r="D16484" s="10" t="s">
        <v>75</v>
      </c>
      <c r="E16484" s="10">
        <v>0</v>
      </c>
      <c r="F16484" s="12">
        <v>0</v>
      </c>
      <c r="G16484" s="12">
        <v>13.683333333333334</v>
      </c>
      <c r="H16484" s="12">
        <v>0</v>
      </c>
      <c r="I16484" s="4" t="str">
        <f t="shared" si="517"/>
        <v>2026-08</v>
      </c>
      <c r="J16484" s="7" t="str">
        <f>VLOOKUP(C16484,'[1]T. Apoyo Sistema'!$B$1:$C$89,2,0)</f>
        <v>SI</v>
      </c>
    </row>
    <row r="16485" spans="1:10" x14ac:dyDescent="0.25">
      <c r="A16485" s="4" t="str">
        <f t="shared" si="516"/>
        <v>46256-POX57-sec2</v>
      </c>
      <c r="B16485" s="16">
        <v>46256</v>
      </c>
      <c r="C16485" s="10" t="s">
        <v>40</v>
      </c>
      <c r="D16485" s="10" t="s">
        <v>76</v>
      </c>
      <c r="E16485" s="10">
        <v>0</v>
      </c>
      <c r="F16485" s="12">
        <v>0</v>
      </c>
      <c r="G16485" s="12">
        <v>13.683333333333334</v>
      </c>
      <c r="H16485" s="12">
        <v>0</v>
      </c>
      <c r="I16485" s="4" t="str">
        <f t="shared" si="517"/>
        <v>2026-08</v>
      </c>
      <c r="J16485" s="7" t="str">
        <f>VLOOKUP(C16485,'[1]T. Apoyo Sistema'!$B$1:$C$89,2,0)</f>
        <v>SI</v>
      </c>
    </row>
    <row r="16486" spans="1:10" x14ac:dyDescent="0.25">
      <c r="A16486" s="4" t="str">
        <f t="shared" si="516"/>
        <v>46256-POX59-bbd1</v>
      </c>
      <c r="B16486" s="16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 t="shared" si="517"/>
        <v>2026-08</v>
      </c>
      <c r="J16486" s="7" t="str">
        <f>VLOOKUP(C16486,'[1]T. Apoyo Sistema'!$B$1:$C$89,2,0)</f>
        <v>SI</v>
      </c>
    </row>
    <row r="16487" spans="1:10" x14ac:dyDescent="0.25">
      <c r="A16487" s="4" t="str">
        <f t="shared" si="516"/>
        <v>46256-POX59-bbd2</v>
      </c>
      <c r="B16487" s="16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 t="shared" si="517"/>
        <v>2026-08</v>
      </c>
      <c r="J16487" s="7" t="str">
        <f>VLOOKUP(C16487,'[1]T. Apoyo Sistema'!$B$1:$C$89,2,0)</f>
        <v>SI</v>
      </c>
    </row>
    <row r="16488" spans="1:10" x14ac:dyDescent="0.25">
      <c r="A16488" s="4" t="str">
        <f t="shared" si="516"/>
        <v>46256-POX59-com1</v>
      </c>
      <c r="B16488" s="16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 t="shared" si="517"/>
        <v>2026-08</v>
      </c>
      <c r="J16488" s="7" t="str">
        <f>VLOOKUP(C16488,'[1]T. Apoyo Sistema'!$B$1:$C$89,2,0)</f>
        <v>SI</v>
      </c>
    </row>
    <row r="16489" spans="1:10" x14ac:dyDescent="0.25">
      <c r="A16489" s="4" t="str">
        <f t="shared" si="516"/>
        <v>46256-POX59-com2</v>
      </c>
      <c r="B16489" s="16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 t="shared" si="517"/>
        <v>2026-08</v>
      </c>
      <c r="J16489" s="7" t="str">
        <f>VLOOKUP(C16489,'[1]T. Apoyo Sistema'!$B$1:$C$89,2,0)</f>
        <v>SI</v>
      </c>
    </row>
    <row r="16490" spans="1:10" x14ac:dyDescent="0.25">
      <c r="A16490" s="4" t="str">
        <f t="shared" si="516"/>
        <v>46256-POX59-com3</v>
      </c>
      <c r="B16490" s="16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 t="shared" si="517"/>
        <v>2026-08</v>
      </c>
      <c r="J16490" s="7" t="str">
        <f>VLOOKUP(C16490,'[1]T. Apoyo Sistema'!$B$1:$C$89,2,0)</f>
        <v>SI</v>
      </c>
    </row>
    <row r="16491" spans="1:10" x14ac:dyDescent="0.25">
      <c r="A16491" s="4" t="str">
        <f t="shared" si="516"/>
        <v>46256-POX59-gen1</v>
      </c>
      <c r="B16491" s="16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 t="shared" si="517"/>
        <v>2026-08</v>
      </c>
      <c r="J16491" s="7" t="str">
        <f>VLOOKUP(C16491,'[1]T. Apoyo Sistema'!$B$1:$C$89,2,0)</f>
        <v>SI</v>
      </c>
    </row>
    <row r="16492" spans="1:10" x14ac:dyDescent="0.25">
      <c r="A16492" s="4" t="str">
        <f t="shared" si="516"/>
        <v>46256-POX59-gen2</v>
      </c>
      <c r="B16492" s="16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 t="shared" si="517"/>
        <v>2026-08</v>
      </c>
      <c r="J16492" s="7" t="str">
        <f>VLOOKUP(C16492,'[1]T. Apoyo Sistema'!$B$1:$C$89,2,0)</f>
        <v>SI</v>
      </c>
    </row>
    <row r="16493" spans="1:10" x14ac:dyDescent="0.25">
      <c r="A16493" s="4" t="str">
        <f t="shared" si="516"/>
        <v>46256-POX59-motocom1</v>
      </c>
      <c r="B16493" s="16">
        <v>46256</v>
      </c>
      <c r="C16493" s="10" t="s">
        <v>38</v>
      </c>
      <c r="D16493" s="10" t="s">
        <v>104</v>
      </c>
      <c r="E16493" s="10">
        <v>0</v>
      </c>
      <c r="F16493" s="6">
        <v>0</v>
      </c>
      <c r="G16493" s="6">
        <v>0</v>
      </c>
      <c r="H16493" s="6">
        <v>0</v>
      </c>
      <c r="I16493" s="4" t="str">
        <f t="shared" si="517"/>
        <v>2026-08</v>
      </c>
      <c r="J16493" s="7" t="str">
        <f>VLOOKUP(C16493,'[1]T. Apoyo Sistema'!$B$1:$C$89,2,0)</f>
        <v>SI</v>
      </c>
    </row>
    <row r="16494" spans="1:10" x14ac:dyDescent="0.25">
      <c r="A16494" s="4" t="str">
        <f t="shared" si="516"/>
        <v>46256-POX59-motocom2</v>
      </c>
      <c r="B16494" s="16">
        <v>46256</v>
      </c>
      <c r="C16494" s="10" t="s">
        <v>38</v>
      </c>
      <c r="D16494" s="10" t="s">
        <v>105</v>
      </c>
      <c r="E16494" s="10">
        <v>0</v>
      </c>
      <c r="F16494" s="6">
        <v>0</v>
      </c>
      <c r="G16494" s="6">
        <v>0</v>
      </c>
      <c r="H16494" s="6">
        <v>0</v>
      </c>
      <c r="I16494" s="4" t="str">
        <f t="shared" si="517"/>
        <v>2026-08</v>
      </c>
      <c r="J16494" s="7" t="str">
        <f>VLOOKUP(C16494,'[1]T. Apoyo Sistema'!$B$1:$C$89,2,0)</f>
        <v>SI</v>
      </c>
    </row>
    <row r="16495" spans="1:10" x14ac:dyDescent="0.25">
      <c r="A16495" s="4" t="str">
        <f t="shared" si="516"/>
        <v>46256-POX59-psa1</v>
      </c>
      <c r="B16495" s="16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 t="shared" si="517"/>
        <v>2026-08</v>
      </c>
      <c r="J16495" s="7" t="str">
        <f>VLOOKUP(C16495,'[1]T. Apoyo Sistema'!$B$1:$C$89,2,0)</f>
        <v>SI</v>
      </c>
    </row>
    <row r="16496" spans="1:10" x14ac:dyDescent="0.25">
      <c r="A16496" s="4" t="str">
        <f t="shared" si="516"/>
        <v>46256-POX59-psa2</v>
      </c>
      <c r="B16496" s="16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 t="shared" si="517"/>
        <v>2026-08</v>
      </c>
      <c r="J16496" s="7" t="str">
        <f>VLOOKUP(C16496,'[1]T. Apoyo Sistema'!$B$1:$C$89,2,0)</f>
        <v>SI</v>
      </c>
    </row>
    <row r="16497" spans="1:10" x14ac:dyDescent="0.25">
      <c r="A16497" s="4" t="str">
        <f t="shared" si="516"/>
        <v>46256-POX59-psa3</v>
      </c>
      <c r="B16497" s="16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 t="shared" si="517"/>
        <v>2026-08</v>
      </c>
      <c r="J16497" s="7" t="str">
        <f>VLOOKUP(C16497,'[1]T. Apoyo Sistema'!$B$1:$C$89,2,0)</f>
        <v>SI</v>
      </c>
    </row>
    <row r="16498" spans="1:10" x14ac:dyDescent="0.25">
      <c r="A16498" s="4" t="str">
        <f t="shared" si="516"/>
        <v>46256-POX59-psa4</v>
      </c>
      <c r="B16498" s="16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 t="shared" si="517"/>
        <v>2026-08</v>
      </c>
      <c r="J16498" s="7" t="str">
        <f>VLOOKUP(C16498,'[1]T. Apoyo Sistema'!$B$1:$C$89,2,0)</f>
        <v>SI</v>
      </c>
    </row>
    <row r="16499" spans="1:10" x14ac:dyDescent="0.25">
      <c r="A16499" s="4" t="str">
        <f t="shared" si="516"/>
        <v>46256-POX59-psa5</v>
      </c>
      <c r="B16499" s="16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 t="shared" si="517"/>
        <v>2026-08</v>
      </c>
      <c r="J16499" s="7" t="str">
        <f>VLOOKUP(C16499,'[1]T. Apoyo Sistema'!$B$1:$C$89,2,0)</f>
        <v>SI</v>
      </c>
    </row>
    <row r="16500" spans="1:10" x14ac:dyDescent="0.25">
      <c r="A16500" s="4" t="str">
        <f t="shared" si="516"/>
        <v>46256-POX59-psa6</v>
      </c>
      <c r="B16500" s="16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 t="shared" si="517"/>
        <v>2026-08</v>
      </c>
      <c r="J16500" s="7" t="str">
        <f>VLOOKUP(C16500,'[1]T. Apoyo Sistema'!$B$1:$C$89,2,0)</f>
        <v>SI</v>
      </c>
    </row>
    <row r="16501" spans="1:10" x14ac:dyDescent="0.25">
      <c r="A16501" s="4" t="str">
        <f t="shared" si="516"/>
        <v>46256-POX59-sec1</v>
      </c>
      <c r="B16501" s="16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 t="shared" si="517"/>
        <v>2026-08</v>
      </c>
      <c r="J16501" s="7" t="str">
        <f>VLOOKUP(C16501,'[1]T. Apoyo Sistema'!$B$1:$C$89,2,0)</f>
        <v>SI</v>
      </c>
    </row>
    <row r="16502" spans="1:10" x14ac:dyDescent="0.25">
      <c r="A16502" s="4" t="str">
        <f t="shared" si="516"/>
        <v>46256-POX59-sec2</v>
      </c>
      <c r="B16502" s="16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 t="shared" si="517"/>
        <v>2026-08</v>
      </c>
      <c r="J16502" s="7" t="str">
        <f>VLOOKUP(C16502,'[1]T. Apoyo Sistema'!$B$1:$C$89,2,0)</f>
        <v>SI</v>
      </c>
    </row>
    <row r="16503" spans="1:10" x14ac:dyDescent="0.25">
      <c r="A16503" s="4" t="str">
        <f t="shared" si="516"/>
        <v>46256-POX6-bbd1</v>
      </c>
      <c r="B16503" s="16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 t="shared" si="517"/>
        <v>2026-08</v>
      </c>
      <c r="J16503" s="7" t="str">
        <f>VLOOKUP(C16503,'[1]T. Apoyo Sistema'!$B$1:$C$89,2,0)</f>
        <v>SI</v>
      </c>
    </row>
    <row r="16504" spans="1:10" x14ac:dyDescent="0.25">
      <c r="A16504" s="4" t="str">
        <f t="shared" si="516"/>
        <v>46256-POX6-bbd2</v>
      </c>
      <c r="B16504" s="16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 t="shared" si="517"/>
        <v>2026-08</v>
      </c>
      <c r="J16504" s="7" t="str">
        <f>VLOOKUP(C16504,'[1]T. Apoyo Sistema'!$B$1:$C$89,2,0)</f>
        <v>SI</v>
      </c>
    </row>
    <row r="16505" spans="1:10" x14ac:dyDescent="0.25">
      <c r="A16505" s="4" t="str">
        <f t="shared" si="516"/>
        <v>46256-POX6-com1</v>
      </c>
      <c r="B16505" s="16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 t="shared" si="517"/>
        <v>2026-08</v>
      </c>
      <c r="J16505" s="7" t="str">
        <f>VLOOKUP(C16505,'[1]T. Apoyo Sistema'!$B$1:$C$89,2,0)</f>
        <v>SI</v>
      </c>
    </row>
    <row r="16506" spans="1:10" x14ac:dyDescent="0.25">
      <c r="A16506" s="4" t="str">
        <f t="shared" si="516"/>
        <v>46256-POX6-com2</v>
      </c>
      <c r="B16506" s="16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 t="shared" si="517"/>
        <v>2026-08</v>
      </c>
      <c r="J16506" s="7" t="str">
        <f>VLOOKUP(C16506,'[1]T. Apoyo Sistema'!$B$1:$C$89,2,0)</f>
        <v>SI</v>
      </c>
    </row>
    <row r="16507" spans="1:10" x14ac:dyDescent="0.25">
      <c r="A16507" s="4" t="str">
        <f t="shared" si="516"/>
        <v>46256-POX6-com3</v>
      </c>
      <c r="B16507" s="16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 t="shared" si="517"/>
        <v>2026-08</v>
      </c>
      <c r="J16507" s="7" t="str">
        <f>VLOOKUP(C16507,'[1]T. Apoyo Sistema'!$B$1:$C$89,2,0)</f>
        <v>SI</v>
      </c>
    </row>
    <row r="16508" spans="1:10" x14ac:dyDescent="0.25">
      <c r="A16508" s="4" t="str">
        <f t="shared" si="516"/>
        <v>46256-POX6-com4</v>
      </c>
      <c r="B16508" s="16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 t="shared" si="517"/>
        <v>2026-08</v>
      </c>
      <c r="J16508" s="7" t="str">
        <f>VLOOKUP(C16508,'[1]T. Apoyo Sistema'!$B$1:$C$89,2,0)</f>
        <v>SI</v>
      </c>
    </row>
    <row r="16509" spans="1:10" x14ac:dyDescent="0.25">
      <c r="A16509" s="4" t="str">
        <f t="shared" si="516"/>
        <v>46256-POX6-gen1</v>
      </c>
      <c r="B16509" s="16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 t="shared" si="517"/>
        <v>2026-08</v>
      </c>
      <c r="J16509" s="7" t="str">
        <f>VLOOKUP(C16509,'[1]T. Apoyo Sistema'!$B$1:$C$89,2,0)</f>
        <v>SI</v>
      </c>
    </row>
    <row r="16510" spans="1:10" x14ac:dyDescent="0.25">
      <c r="A16510" s="4" t="str">
        <f t="shared" si="516"/>
        <v>46256-POX6-gen2</v>
      </c>
      <c r="B16510" s="16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 t="shared" si="517"/>
        <v>2026-08</v>
      </c>
      <c r="J16510" s="7" t="str">
        <f>VLOOKUP(C16510,'[1]T. Apoyo Sistema'!$B$1:$C$89,2,0)</f>
        <v>SI</v>
      </c>
    </row>
    <row r="16511" spans="1:10" x14ac:dyDescent="0.25">
      <c r="A16511" s="4" t="str">
        <f t="shared" si="516"/>
        <v>46256-POX6-psa1</v>
      </c>
      <c r="B16511" s="16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 t="shared" si="517"/>
        <v>2026-08</v>
      </c>
      <c r="J16511" s="7" t="str">
        <f>VLOOKUP(C16511,'[1]T. Apoyo Sistema'!$B$1:$C$89,2,0)</f>
        <v>SI</v>
      </c>
    </row>
    <row r="16512" spans="1:10" x14ac:dyDescent="0.25">
      <c r="A16512" s="4" t="str">
        <f t="shared" si="516"/>
        <v>46256-POX6-psa2</v>
      </c>
      <c r="B16512" s="16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 t="shared" si="517"/>
        <v>2026-08</v>
      </c>
      <c r="J16512" s="7" t="str">
        <f>VLOOKUP(C16512,'[1]T. Apoyo Sistema'!$B$1:$C$89,2,0)</f>
        <v>SI</v>
      </c>
    </row>
    <row r="16513" spans="1:10" x14ac:dyDescent="0.25">
      <c r="A16513" s="4" t="str">
        <f t="shared" si="516"/>
        <v>46256-POX6-psa3</v>
      </c>
      <c r="B16513" s="16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 t="shared" si="517"/>
        <v>2026-08</v>
      </c>
      <c r="J16513" s="7" t="str">
        <f>VLOOKUP(C16513,'[1]T. Apoyo Sistema'!$B$1:$C$89,2,0)</f>
        <v>SI</v>
      </c>
    </row>
    <row r="16514" spans="1:10" x14ac:dyDescent="0.25">
      <c r="A16514" s="4" t="str">
        <f t="shared" si="516"/>
        <v>46256-POX6-psa4</v>
      </c>
      <c r="B16514" s="16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 t="shared" si="517"/>
        <v>2026-08</v>
      </c>
      <c r="J16514" s="7" t="str">
        <f>VLOOKUP(C16514,'[1]T. Apoyo Sistema'!$B$1:$C$89,2,0)</f>
        <v>SI</v>
      </c>
    </row>
    <row r="16515" spans="1:10" x14ac:dyDescent="0.25">
      <c r="A16515" s="4" t="str">
        <f t="shared" si="516"/>
        <v>46256-POX6-sec1</v>
      </c>
      <c r="B16515" s="16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 t="shared" si="517"/>
        <v>2026-08</v>
      </c>
      <c r="J16515" s="7" t="str">
        <f>VLOOKUP(C16515,'[1]T. Apoyo Sistema'!$B$1:$C$89,2,0)</f>
        <v>SI</v>
      </c>
    </row>
    <row r="16516" spans="1:10" x14ac:dyDescent="0.25">
      <c r="A16516" s="4" t="str">
        <f t="shared" si="516"/>
        <v>46256-POX6-sec2</v>
      </c>
      <c r="B16516" s="16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 t="shared" si="517"/>
        <v>2026-08</v>
      </c>
      <c r="J16516" s="7" t="str">
        <f>VLOOKUP(C16516,'[1]T. Apoyo Sistema'!$B$1:$C$89,2,0)</f>
        <v>SI</v>
      </c>
    </row>
    <row r="16517" spans="1:10" x14ac:dyDescent="0.25">
      <c r="A16517" s="4" t="str">
        <f t="shared" si="516"/>
        <v>46256-POX60-bbd1</v>
      </c>
      <c r="B16517" s="16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 t="shared" si="517"/>
        <v>2026-08</v>
      </c>
      <c r="J16517" s="7" t="str">
        <f>VLOOKUP(C16517,'[1]T. Apoyo Sistema'!$B$1:$C$89,2,0)</f>
        <v>SI</v>
      </c>
    </row>
    <row r="16518" spans="1:10" x14ac:dyDescent="0.25">
      <c r="A16518" s="4" t="str">
        <f t="shared" si="516"/>
        <v>46256-POX60-bbd2</v>
      </c>
      <c r="B16518" s="16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 t="shared" si="517"/>
        <v>2026-08</v>
      </c>
      <c r="J16518" s="7" t="str">
        <f>VLOOKUP(C16518,'[1]T. Apoyo Sistema'!$B$1:$C$89,2,0)</f>
        <v>SI</v>
      </c>
    </row>
    <row r="16519" spans="1:10" x14ac:dyDescent="0.25">
      <c r="A16519" s="4" t="str">
        <f t="shared" si="516"/>
        <v>46256-POX60-com1</v>
      </c>
      <c r="B16519" s="16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 t="shared" si="517"/>
        <v>2026-08</v>
      </c>
      <c r="J16519" s="7" t="str">
        <f>VLOOKUP(C16519,'[1]T. Apoyo Sistema'!$B$1:$C$89,2,0)</f>
        <v>SI</v>
      </c>
    </row>
    <row r="16520" spans="1:10" x14ac:dyDescent="0.25">
      <c r="A16520" s="4" t="str">
        <f t="shared" si="516"/>
        <v>46256-POX60-com2</v>
      </c>
      <c r="B16520" s="16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 t="shared" si="517"/>
        <v>2026-08</v>
      </c>
      <c r="J16520" s="7" t="str">
        <f>VLOOKUP(C16520,'[1]T. Apoyo Sistema'!$B$1:$C$89,2,0)</f>
        <v>SI</v>
      </c>
    </row>
    <row r="16521" spans="1:10" x14ac:dyDescent="0.25">
      <c r="A16521" s="4" t="str">
        <f t="shared" si="516"/>
        <v>46256-POX60-com3</v>
      </c>
      <c r="B16521" s="16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 t="shared" si="517"/>
        <v>2026-08</v>
      </c>
      <c r="J16521" s="7" t="str">
        <f>VLOOKUP(C16521,'[1]T. Apoyo Sistema'!$B$1:$C$89,2,0)</f>
        <v>SI</v>
      </c>
    </row>
    <row r="16522" spans="1:10" x14ac:dyDescent="0.25">
      <c r="A16522" s="4" t="str">
        <f t="shared" si="516"/>
        <v>46256-POX60-gen1</v>
      </c>
      <c r="B16522" s="16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 t="shared" si="517"/>
        <v>2026-08</v>
      </c>
      <c r="J16522" s="7" t="str">
        <f>VLOOKUP(C16522,'[1]T. Apoyo Sistema'!$B$1:$C$89,2,0)</f>
        <v>SI</v>
      </c>
    </row>
    <row r="16523" spans="1:10" x14ac:dyDescent="0.25">
      <c r="A16523" s="4" t="str">
        <f t="shared" si="516"/>
        <v>46256-POX60-gen2</v>
      </c>
      <c r="B16523" s="16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 t="shared" si="517"/>
        <v>2026-08</v>
      </c>
      <c r="J16523" s="7" t="str">
        <f>VLOOKUP(C16523,'[1]T. Apoyo Sistema'!$B$1:$C$89,2,0)</f>
        <v>SI</v>
      </c>
    </row>
    <row r="16524" spans="1:10" x14ac:dyDescent="0.25">
      <c r="A16524" s="4" t="str">
        <f t="shared" si="516"/>
        <v>46256-POX60-motocom1</v>
      </c>
      <c r="B16524" s="16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 t="shared" si="517"/>
        <v>2026-08</v>
      </c>
      <c r="J16524" s="7" t="str">
        <f>VLOOKUP(C16524,'[1]T. Apoyo Sistema'!$B$1:$C$89,2,0)</f>
        <v>SI</v>
      </c>
    </row>
    <row r="16525" spans="1:10" x14ac:dyDescent="0.25">
      <c r="A16525" s="4" t="str">
        <f t="shared" si="516"/>
        <v>46256-POX60-motocom2</v>
      </c>
      <c r="B16525" s="16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 t="shared" si="517"/>
        <v>2026-08</v>
      </c>
      <c r="J16525" s="7" t="str">
        <f>VLOOKUP(C16525,'[1]T. Apoyo Sistema'!$B$1:$C$89,2,0)</f>
        <v>SI</v>
      </c>
    </row>
    <row r="16526" spans="1:10" x14ac:dyDescent="0.25">
      <c r="A16526" s="4" t="str">
        <f t="shared" si="516"/>
        <v>46256-POX60-psa1</v>
      </c>
      <c r="B16526" s="16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 t="shared" si="517"/>
        <v>2026-08</v>
      </c>
      <c r="J16526" s="7" t="str">
        <f>VLOOKUP(C16526,'[1]T. Apoyo Sistema'!$B$1:$C$89,2,0)</f>
        <v>SI</v>
      </c>
    </row>
    <row r="16527" spans="1:10" x14ac:dyDescent="0.25">
      <c r="A16527" s="4" t="str">
        <f t="shared" si="516"/>
        <v>46256-POX60-psa2</v>
      </c>
      <c r="B16527" s="16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 t="shared" si="517"/>
        <v>2026-08</v>
      </c>
      <c r="J16527" s="7" t="str">
        <f>VLOOKUP(C16527,'[1]T. Apoyo Sistema'!$B$1:$C$89,2,0)</f>
        <v>SI</v>
      </c>
    </row>
    <row r="16528" spans="1:10" x14ac:dyDescent="0.25">
      <c r="A16528" s="4" t="str">
        <f t="shared" si="516"/>
        <v>46256-POX60-psa3</v>
      </c>
      <c r="B16528" s="16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 t="shared" si="517"/>
        <v>2026-08</v>
      </c>
      <c r="J16528" s="7" t="str">
        <f>VLOOKUP(C16528,'[1]T. Apoyo Sistema'!$B$1:$C$89,2,0)</f>
        <v>SI</v>
      </c>
    </row>
    <row r="16529" spans="1:10" x14ac:dyDescent="0.25">
      <c r="A16529" s="4" t="str">
        <f t="shared" si="516"/>
        <v>46256-POX60-psa4</v>
      </c>
      <c r="B16529" s="16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 t="shared" si="517"/>
        <v>2026-08</v>
      </c>
      <c r="J16529" s="7" t="str">
        <f>VLOOKUP(C16529,'[1]T. Apoyo Sistema'!$B$1:$C$89,2,0)</f>
        <v>SI</v>
      </c>
    </row>
    <row r="16530" spans="1:10" x14ac:dyDescent="0.25">
      <c r="A16530" s="4" t="str">
        <f t="shared" si="516"/>
        <v>46256-POX60-psa5</v>
      </c>
      <c r="B16530" s="16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 t="shared" si="517"/>
        <v>2026-08</v>
      </c>
      <c r="J16530" s="7" t="str">
        <f>VLOOKUP(C16530,'[1]T. Apoyo Sistema'!$B$1:$C$89,2,0)</f>
        <v>SI</v>
      </c>
    </row>
    <row r="16531" spans="1:10" x14ac:dyDescent="0.25">
      <c r="A16531" s="4" t="str">
        <f t="shared" si="516"/>
        <v>46256-POX60-psa6</v>
      </c>
      <c r="B16531" s="16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 t="shared" si="517"/>
        <v>2026-08</v>
      </c>
      <c r="J16531" s="7" t="str">
        <f>VLOOKUP(C16531,'[1]T. Apoyo Sistema'!$B$1:$C$89,2,0)</f>
        <v>SI</v>
      </c>
    </row>
    <row r="16532" spans="1:10" x14ac:dyDescent="0.25">
      <c r="A16532" s="4" t="str">
        <f t="shared" si="516"/>
        <v>46256-POX60-sec1</v>
      </c>
      <c r="B16532" s="16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 t="shared" si="517"/>
        <v>2026-08</v>
      </c>
      <c r="J16532" s="7" t="str">
        <f>VLOOKUP(C16532,'[1]T. Apoyo Sistema'!$B$1:$C$89,2,0)</f>
        <v>SI</v>
      </c>
    </row>
    <row r="16533" spans="1:10" x14ac:dyDescent="0.25">
      <c r="A16533" s="4" t="str">
        <f t="shared" si="516"/>
        <v>46256-POX60-sec2</v>
      </c>
      <c r="B16533" s="16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 t="shared" si="517"/>
        <v>2026-08</v>
      </c>
      <c r="J16533" s="7" t="str">
        <f>VLOOKUP(C16533,'[1]T. Apoyo Sistema'!$B$1:$C$89,2,0)</f>
        <v>SI</v>
      </c>
    </row>
    <row r="16534" spans="1:10" x14ac:dyDescent="0.25">
      <c r="A16534" s="4" t="str">
        <f t="shared" si="516"/>
        <v>46256-POX61-bbd1</v>
      </c>
      <c r="B16534" s="16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 t="shared" si="517"/>
        <v>2026-08</v>
      </c>
      <c r="J16534" s="7" t="str">
        <f>VLOOKUP(C16534,'[1]T. Apoyo Sistema'!$B$1:$C$89,2,0)</f>
        <v>SI</v>
      </c>
    </row>
    <row r="16535" spans="1:10" x14ac:dyDescent="0.25">
      <c r="A16535" s="4" t="str">
        <f t="shared" si="516"/>
        <v>46256-POX61-bbd2</v>
      </c>
      <c r="B16535" s="16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 t="shared" si="517"/>
        <v>2026-08</v>
      </c>
      <c r="J16535" s="7" t="str">
        <f>VLOOKUP(C16535,'[1]T. Apoyo Sistema'!$B$1:$C$89,2,0)</f>
        <v>SI</v>
      </c>
    </row>
    <row r="16536" spans="1:10" x14ac:dyDescent="0.25">
      <c r="A16536" s="4" t="str">
        <f t="shared" si="516"/>
        <v>46256-POX61-com1</v>
      </c>
      <c r="B16536" s="16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 t="shared" si="517"/>
        <v>2026-08</v>
      </c>
      <c r="J16536" s="7" t="str">
        <f>VLOOKUP(C16536,'[1]T. Apoyo Sistema'!$B$1:$C$89,2,0)</f>
        <v>SI</v>
      </c>
    </row>
    <row r="16537" spans="1:10" x14ac:dyDescent="0.25">
      <c r="A16537" s="4" t="str">
        <f t="shared" si="516"/>
        <v>46256-POX61-com2</v>
      </c>
      <c r="B16537" s="16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 t="shared" si="517"/>
        <v>2026-08</v>
      </c>
      <c r="J16537" s="7" t="str">
        <f>VLOOKUP(C16537,'[1]T. Apoyo Sistema'!$B$1:$C$89,2,0)</f>
        <v>SI</v>
      </c>
    </row>
    <row r="16538" spans="1:10" x14ac:dyDescent="0.25">
      <c r="A16538" s="4" t="str">
        <f t="shared" si="516"/>
        <v>46256-POX61-com3</v>
      </c>
      <c r="B16538" s="16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 t="shared" si="517"/>
        <v>2026-08</v>
      </c>
      <c r="J16538" s="7" t="str">
        <f>VLOOKUP(C16538,'[1]T. Apoyo Sistema'!$B$1:$C$89,2,0)</f>
        <v>SI</v>
      </c>
    </row>
    <row r="16539" spans="1:10" x14ac:dyDescent="0.25">
      <c r="A16539" s="4" t="str">
        <f t="shared" si="516"/>
        <v>46256-POX61-gen1</v>
      </c>
      <c r="B16539" s="16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 t="shared" si="517"/>
        <v>2026-08</v>
      </c>
      <c r="J16539" s="7" t="str">
        <f>VLOOKUP(C16539,'[1]T. Apoyo Sistema'!$B$1:$C$89,2,0)</f>
        <v>SI</v>
      </c>
    </row>
    <row r="16540" spans="1:10" x14ac:dyDescent="0.25">
      <c r="A16540" s="4" t="str">
        <f t="shared" si="516"/>
        <v>46256-POX61-gen2</v>
      </c>
      <c r="B16540" s="16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 t="shared" si="517"/>
        <v>2026-08</v>
      </c>
      <c r="J16540" s="7" t="str">
        <f>VLOOKUP(C16540,'[1]T. Apoyo Sistema'!$B$1:$C$89,2,0)</f>
        <v>SI</v>
      </c>
    </row>
    <row r="16541" spans="1:10" x14ac:dyDescent="0.25">
      <c r="A16541" s="4" t="str">
        <f t="shared" si="516"/>
        <v>46256-POX61-motocom1</v>
      </c>
      <c r="B16541" s="16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 t="shared" si="517"/>
        <v>2026-08</v>
      </c>
      <c r="J16541" s="7" t="str">
        <f>VLOOKUP(C16541,'[1]T. Apoyo Sistema'!$B$1:$C$89,2,0)</f>
        <v>SI</v>
      </c>
    </row>
    <row r="16542" spans="1:10" x14ac:dyDescent="0.25">
      <c r="A16542" s="4" t="str">
        <f t="shared" si="516"/>
        <v>46256-POX61-motocom2</v>
      </c>
      <c r="B16542" s="16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 t="shared" si="517"/>
        <v>2026-08</v>
      </c>
      <c r="J16542" s="7" t="str">
        <f>VLOOKUP(C16542,'[1]T. Apoyo Sistema'!$B$1:$C$89,2,0)</f>
        <v>SI</v>
      </c>
    </row>
    <row r="16543" spans="1:10" x14ac:dyDescent="0.25">
      <c r="A16543" s="4" t="str">
        <f t="shared" si="516"/>
        <v>46256-POX61-psa1</v>
      </c>
      <c r="B16543" s="16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 t="shared" si="517"/>
        <v>2026-08</v>
      </c>
      <c r="J16543" s="7" t="str">
        <f>VLOOKUP(C16543,'[1]T. Apoyo Sistema'!$B$1:$C$89,2,0)</f>
        <v>SI</v>
      </c>
    </row>
    <row r="16544" spans="1:10" x14ac:dyDescent="0.25">
      <c r="A16544" s="4" t="str">
        <f t="shared" si="516"/>
        <v>46256-POX61-psa2</v>
      </c>
      <c r="B16544" s="16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 t="shared" si="517"/>
        <v>2026-08</v>
      </c>
      <c r="J16544" s="7" t="str">
        <f>VLOOKUP(C16544,'[1]T. Apoyo Sistema'!$B$1:$C$89,2,0)</f>
        <v>SI</v>
      </c>
    </row>
    <row r="16545" spans="1:10" x14ac:dyDescent="0.25">
      <c r="A16545" s="4" t="str">
        <f t="shared" si="516"/>
        <v>46256-POX61-psa3</v>
      </c>
      <c r="B16545" s="16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 t="shared" si="517"/>
        <v>2026-08</v>
      </c>
      <c r="J16545" s="7" t="str">
        <f>VLOOKUP(C16545,'[1]T. Apoyo Sistema'!$B$1:$C$89,2,0)</f>
        <v>SI</v>
      </c>
    </row>
    <row r="16546" spans="1:10" x14ac:dyDescent="0.25">
      <c r="A16546" s="4" t="str">
        <f t="shared" si="516"/>
        <v>46256-POX61-psa4</v>
      </c>
      <c r="B16546" s="16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 t="shared" si="517"/>
        <v>2026-08</v>
      </c>
      <c r="J16546" s="7" t="str">
        <f>VLOOKUP(C16546,'[1]T. Apoyo Sistema'!$B$1:$C$89,2,0)</f>
        <v>SI</v>
      </c>
    </row>
    <row r="16547" spans="1:10" x14ac:dyDescent="0.25">
      <c r="A16547" s="4" t="str">
        <f t="shared" ref="A16547:A16610" si="518">CONCATENATE(B16547,"-",C16547,"-",D16547)</f>
        <v>46256-POX61-psa5</v>
      </c>
      <c r="B16547" s="16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 t="shared" ref="I16547:I16610" si="519">TEXT(B16547,"yyyy-mm")</f>
        <v>2026-08</v>
      </c>
      <c r="J16547" s="7" t="str">
        <f>VLOOKUP(C16547,'[1]T. Apoyo Sistema'!$B$1:$C$89,2,0)</f>
        <v>SI</v>
      </c>
    </row>
    <row r="16548" spans="1:10" x14ac:dyDescent="0.25">
      <c r="A16548" s="4" t="str">
        <f t="shared" si="518"/>
        <v>46256-POX61-psa6</v>
      </c>
      <c r="B16548" s="16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 t="shared" si="519"/>
        <v>2026-08</v>
      </c>
      <c r="J16548" s="7" t="str">
        <f>VLOOKUP(C16548,'[1]T. Apoyo Sistema'!$B$1:$C$89,2,0)</f>
        <v>SI</v>
      </c>
    </row>
    <row r="16549" spans="1:10" x14ac:dyDescent="0.25">
      <c r="A16549" s="4" t="str">
        <f t="shared" si="518"/>
        <v>46256-POX61-sec1</v>
      </c>
      <c r="B16549" s="16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 t="shared" si="519"/>
        <v>2026-08</v>
      </c>
      <c r="J16549" s="7" t="str">
        <f>VLOOKUP(C16549,'[1]T. Apoyo Sistema'!$B$1:$C$89,2,0)</f>
        <v>SI</v>
      </c>
    </row>
    <row r="16550" spans="1:10" x14ac:dyDescent="0.25">
      <c r="A16550" s="4" t="str">
        <f t="shared" si="518"/>
        <v>46256-POX61-sec2</v>
      </c>
      <c r="B16550" s="16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 t="shared" si="519"/>
        <v>2026-08</v>
      </c>
      <c r="J16550" s="7" t="str">
        <f>VLOOKUP(C16550,'[1]T. Apoyo Sistema'!$B$1:$C$89,2,0)</f>
        <v>SI</v>
      </c>
    </row>
    <row r="16551" spans="1:10" x14ac:dyDescent="0.25">
      <c r="A16551" s="4" t="str">
        <f t="shared" si="518"/>
        <v>46256-POX62-bbd1</v>
      </c>
      <c r="B16551" s="16">
        <v>46256</v>
      </c>
      <c r="C16551" s="10" t="s">
        <v>108</v>
      </c>
      <c r="D16551" s="10" t="s">
        <v>69</v>
      </c>
      <c r="E16551" s="10">
        <v>0</v>
      </c>
      <c r="F16551" s="12">
        <v>0</v>
      </c>
      <c r="G16551" s="12">
        <v>21.583333333333332</v>
      </c>
      <c r="H16551" s="12">
        <v>0</v>
      </c>
      <c r="I16551" s="4" t="str">
        <f t="shared" si="519"/>
        <v>2026-08</v>
      </c>
      <c r="J16551" s="7" t="str">
        <f>VLOOKUP(C16551,'[1]T. Apoyo Sistema'!$B$1:$C$89,2,0)</f>
        <v>SI</v>
      </c>
    </row>
    <row r="16552" spans="1:10" x14ac:dyDescent="0.25">
      <c r="A16552" s="4" t="str">
        <f t="shared" si="518"/>
        <v>46256-POX62-bbd2</v>
      </c>
      <c r="B16552" s="16">
        <v>46256</v>
      </c>
      <c r="C16552" s="10" t="s">
        <v>108</v>
      </c>
      <c r="D16552" s="10" t="s">
        <v>70</v>
      </c>
      <c r="E16552" s="10">
        <v>0</v>
      </c>
      <c r="F16552" s="12">
        <v>0</v>
      </c>
      <c r="G16552" s="12">
        <v>21.583333333333332</v>
      </c>
      <c r="H16552" s="12">
        <v>0</v>
      </c>
      <c r="I16552" s="4" t="str">
        <f t="shared" si="519"/>
        <v>2026-08</v>
      </c>
      <c r="J16552" s="7" t="str">
        <f>VLOOKUP(C16552,'[1]T. Apoyo Sistema'!$B$1:$C$89,2,0)</f>
        <v>SI</v>
      </c>
    </row>
    <row r="16553" spans="1:10" x14ac:dyDescent="0.25">
      <c r="A16553" s="4" t="str">
        <f t="shared" si="518"/>
        <v>46256-POX62-com1</v>
      </c>
      <c r="B16553" s="16">
        <v>46256</v>
      </c>
      <c r="C16553" s="10" t="s">
        <v>108</v>
      </c>
      <c r="D16553" s="10" t="s">
        <v>71</v>
      </c>
      <c r="E16553" s="10">
        <v>0</v>
      </c>
      <c r="F16553" s="12">
        <v>0.96666666666666667</v>
      </c>
      <c r="G16553" s="12">
        <v>20.616666666666667</v>
      </c>
      <c r="H16553" s="12">
        <v>0</v>
      </c>
      <c r="I16553" s="4" t="str">
        <f t="shared" si="519"/>
        <v>2026-08</v>
      </c>
      <c r="J16553" s="7" t="str">
        <f>VLOOKUP(C16553,'[1]T. Apoyo Sistema'!$B$1:$C$89,2,0)</f>
        <v>SI</v>
      </c>
    </row>
    <row r="16554" spans="1:10" x14ac:dyDescent="0.25">
      <c r="A16554" s="4" t="str">
        <f t="shared" si="518"/>
        <v>46256-POX62-com2</v>
      </c>
      <c r="B16554" s="16">
        <v>46256</v>
      </c>
      <c r="C16554" s="10" t="s">
        <v>108</v>
      </c>
      <c r="D16554" s="10" t="s">
        <v>72</v>
      </c>
      <c r="E16554" s="10">
        <v>0</v>
      </c>
      <c r="F16554" s="12">
        <v>0.95</v>
      </c>
      <c r="G16554" s="12">
        <v>20.633333333333333</v>
      </c>
      <c r="H16554" s="12">
        <v>0</v>
      </c>
      <c r="I16554" s="4" t="str">
        <f t="shared" si="519"/>
        <v>2026-08</v>
      </c>
      <c r="J16554" s="7" t="str">
        <f>VLOOKUP(C16554,'[1]T. Apoyo Sistema'!$B$1:$C$89,2,0)</f>
        <v>SI</v>
      </c>
    </row>
    <row r="16555" spans="1:10" x14ac:dyDescent="0.25">
      <c r="A16555" s="4" t="str">
        <f t="shared" si="518"/>
        <v>46256-POX62-com3</v>
      </c>
      <c r="B16555" s="16">
        <v>46256</v>
      </c>
      <c r="C16555" s="10" t="s">
        <v>108</v>
      </c>
      <c r="D16555" s="10" t="s">
        <v>77</v>
      </c>
      <c r="E16555" s="10">
        <v>0</v>
      </c>
      <c r="F16555" s="12">
        <v>0.96666666666666667</v>
      </c>
      <c r="G16555" s="12">
        <v>20.616666666666667</v>
      </c>
      <c r="H16555" s="12">
        <v>0</v>
      </c>
      <c r="I16555" s="4" t="str">
        <f t="shared" si="519"/>
        <v>2026-08</v>
      </c>
      <c r="J16555" s="7" t="str">
        <f>VLOOKUP(C16555,'[1]T. Apoyo Sistema'!$B$1:$C$89,2,0)</f>
        <v>SI</v>
      </c>
    </row>
    <row r="16556" spans="1:10" x14ac:dyDescent="0.25">
      <c r="A16556" s="4" t="str">
        <f t="shared" si="518"/>
        <v>46256-POX62-com4</v>
      </c>
      <c r="B16556" s="16">
        <v>46256</v>
      </c>
      <c r="C16556" s="10" t="s">
        <v>108</v>
      </c>
      <c r="D16556" s="10" t="s">
        <v>78</v>
      </c>
      <c r="E16556" s="10">
        <v>0</v>
      </c>
      <c r="F16556" s="12">
        <v>0.98333333333333328</v>
      </c>
      <c r="G16556" s="12">
        <v>20.599999999999998</v>
      </c>
      <c r="H16556" s="12">
        <v>0</v>
      </c>
      <c r="I16556" s="4" t="str">
        <f t="shared" si="519"/>
        <v>2026-08</v>
      </c>
      <c r="J16556" s="7" t="str">
        <f>VLOOKUP(C16556,'[1]T. Apoyo Sistema'!$B$1:$C$89,2,0)</f>
        <v>SI</v>
      </c>
    </row>
    <row r="16557" spans="1:10" x14ac:dyDescent="0.25">
      <c r="A16557" s="4" t="str">
        <f t="shared" si="518"/>
        <v>46256-POX62-gen1</v>
      </c>
      <c r="B16557" s="16">
        <v>46256</v>
      </c>
      <c r="C16557" s="10" t="s">
        <v>108</v>
      </c>
      <c r="D16557" s="10" t="s">
        <v>59</v>
      </c>
      <c r="E16557" s="10">
        <v>0</v>
      </c>
      <c r="F16557" s="12">
        <v>1.0666666666666667</v>
      </c>
      <c r="G16557" s="12">
        <v>20.516666666666666</v>
      </c>
      <c r="H16557" s="12">
        <v>0</v>
      </c>
      <c r="I16557" s="4" t="str">
        <f t="shared" si="519"/>
        <v>2026-08</v>
      </c>
      <c r="J16557" s="7" t="str">
        <f>VLOOKUP(C16557,'[1]T. Apoyo Sistema'!$B$1:$C$89,2,0)</f>
        <v>SI</v>
      </c>
    </row>
    <row r="16558" spans="1:10" x14ac:dyDescent="0.25">
      <c r="A16558" s="4" t="str">
        <f t="shared" si="518"/>
        <v>46256-POX62-gen2</v>
      </c>
      <c r="B16558" s="16">
        <v>46256</v>
      </c>
      <c r="C16558" s="10" t="s">
        <v>108</v>
      </c>
      <c r="D16558" s="10" t="s">
        <v>73</v>
      </c>
      <c r="E16558" s="10">
        <v>0</v>
      </c>
      <c r="F16558" s="12">
        <v>0</v>
      </c>
      <c r="G16558" s="12">
        <v>21.583333333333332</v>
      </c>
      <c r="H16558" s="12">
        <v>0</v>
      </c>
      <c r="I16558" s="4" t="str">
        <f t="shared" si="519"/>
        <v>2026-08</v>
      </c>
      <c r="J16558" s="7" t="str">
        <f>VLOOKUP(C16558,'[1]T. Apoyo Sistema'!$B$1:$C$89,2,0)</f>
        <v>SI</v>
      </c>
    </row>
    <row r="16559" spans="1:10" x14ac:dyDescent="0.25">
      <c r="A16559" s="4" t="str">
        <f t="shared" si="518"/>
        <v>46256-POX62-psa1</v>
      </c>
      <c r="B16559" s="16">
        <v>46256</v>
      </c>
      <c r="C16559" s="10" t="s">
        <v>108</v>
      </c>
      <c r="D16559" s="10" t="s">
        <v>60</v>
      </c>
      <c r="E16559" s="10">
        <v>0</v>
      </c>
      <c r="F16559" s="12">
        <v>0.91666666666666663</v>
      </c>
      <c r="G16559" s="12">
        <v>20.666666666666664</v>
      </c>
      <c r="H16559" s="12">
        <v>0</v>
      </c>
      <c r="I16559" s="4" t="str">
        <f t="shared" si="519"/>
        <v>2026-08</v>
      </c>
      <c r="J16559" s="7" t="str">
        <f>VLOOKUP(C16559,'[1]T. Apoyo Sistema'!$B$1:$C$89,2,0)</f>
        <v>SI</v>
      </c>
    </row>
    <row r="16560" spans="1:10" x14ac:dyDescent="0.25">
      <c r="A16560" s="4" t="str">
        <f t="shared" si="518"/>
        <v>46256-POX62-psa2</v>
      </c>
      <c r="B16560" s="16">
        <v>46256</v>
      </c>
      <c r="C16560" s="10" t="s">
        <v>108</v>
      </c>
      <c r="D16560" s="10" t="s">
        <v>74</v>
      </c>
      <c r="E16560" s="10">
        <v>0</v>
      </c>
      <c r="F16560" s="12">
        <v>0.91666666666666663</v>
      </c>
      <c r="G16560" s="12">
        <v>20.666666666666664</v>
      </c>
      <c r="H16560" s="12">
        <v>0</v>
      </c>
      <c r="I16560" s="4" t="str">
        <f t="shared" si="519"/>
        <v>2026-08</v>
      </c>
      <c r="J16560" s="7" t="str">
        <f>VLOOKUP(C16560,'[1]T. Apoyo Sistema'!$B$1:$C$89,2,0)</f>
        <v>SI</v>
      </c>
    </row>
    <row r="16561" spans="1:10" x14ac:dyDescent="0.25">
      <c r="A16561" s="4" t="str">
        <f t="shared" si="518"/>
        <v>46256-POX62-psa3</v>
      </c>
      <c r="B16561" s="16">
        <v>46256</v>
      </c>
      <c r="C16561" s="10" t="s">
        <v>108</v>
      </c>
      <c r="D16561" s="10" t="s">
        <v>79</v>
      </c>
      <c r="E16561" s="10">
        <v>0</v>
      </c>
      <c r="F16561" s="12">
        <v>0.93333333333333335</v>
      </c>
      <c r="G16561" s="12">
        <v>20.65</v>
      </c>
      <c r="H16561" s="12">
        <v>0</v>
      </c>
      <c r="I16561" s="4" t="str">
        <f t="shared" si="519"/>
        <v>2026-08</v>
      </c>
      <c r="J16561" s="7" t="str">
        <f>VLOOKUP(C16561,'[1]T. Apoyo Sistema'!$B$1:$C$89,2,0)</f>
        <v>SI</v>
      </c>
    </row>
    <row r="16562" spans="1:10" x14ac:dyDescent="0.25">
      <c r="A16562" s="4" t="str">
        <f t="shared" si="518"/>
        <v>46256-POX62-psa4</v>
      </c>
      <c r="B16562" s="16">
        <v>46256</v>
      </c>
      <c r="C16562" s="10" t="s">
        <v>108</v>
      </c>
      <c r="D16562" s="10" t="s">
        <v>80</v>
      </c>
      <c r="E16562" s="10">
        <v>0</v>
      </c>
      <c r="F16562" s="12">
        <v>0.91666666666666663</v>
      </c>
      <c r="G16562" s="12">
        <v>20.666666666666664</v>
      </c>
      <c r="H16562" s="12">
        <v>0</v>
      </c>
      <c r="I16562" s="4" t="str">
        <f t="shared" si="519"/>
        <v>2026-08</v>
      </c>
      <c r="J16562" s="7" t="str">
        <f>VLOOKUP(C16562,'[1]T. Apoyo Sistema'!$B$1:$C$89,2,0)</f>
        <v>SI</v>
      </c>
    </row>
    <row r="16563" spans="1:10" x14ac:dyDescent="0.25">
      <c r="A16563" s="4" t="str">
        <f t="shared" si="518"/>
        <v>46256-POX62-sec1</v>
      </c>
      <c r="B16563" s="16">
        <v>46256</v>
      </c>
      <c r="C16563" s="10" t="s">
        <v>108</v>
      </c>
      <c r="D16563" s="10" t="s">
        <v>75</v>
      </c>
      <c r="E16563" s="10">
        <v>0</v>
      </c>
      <c r="F16563" s="12">
        <v>1.0333333333333334</v>
      </c>
      <c r="G16563" s="12">
        <v>20.549999999999997</v>
      </c>
      <c r="H16563" s="12">
        <v>0</v>
      </c>
      <c r="I16563" s="4" t="str">
        <f t="shared" si="519"/>
        <v>2026-08</v>
      </c>
      <c r="J16563" s="7" t="str">
        <f>VLOOKUP(C16563,'[1]T. Apoyo Sistema'!$B$1:$C$89,2,0)</f>
        <v>SI</v>
      </c>
    </row>
    <row r="16564" spans="1:10" x14ac:dyDescent="0.25">
      <c r="A16564" s="4" t="str">
        <f t="shared" si="518"/>
        <v>46256-POX62-sec2</v>
      </c>
      <c r="B16564" s="16">
        <v>46256</v>
      </c>
      <c r="C16564" s="10" t="s">
        <v>108</v>
      </c>
      <c r="D16564" s="10" t="s">
        <v>76</v>
      </c>
      <c r="E16564" s="10">
        <v>0</v>
      </c>
      <c r="F16564" s="12">
        <v>1.0333333333333334</v>
      </c>
      <c r="G16564" s="12">
        <v>20.549999999999997</v>
      </c>
      <c r="H16564" s="12">
        <v>0</v>
      </c>
      <c r="I16564" s="4" t="str">
        <f t="shared" si="519"/>
        <v>2026-08</v>
      </c>
      <c r="J16564" s="7" t="str">
        <f>VLOOKUP(C16564,'[1]T. Apoyo Sistema'!$B$1:$C$89,2,0)</f>
        <v>SI</v>
      </c>
    </row>
    <row r="16565" spans="1:10" x14ac:dyDescent="0.25">
      <c r="A16565" s="4" t="str">
        <f t="shared" si="518"/>
        <v>46256-POX63-bbd1</v>
      </c>
      <c r="B16565" s="16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 t="shared" si="519"/>
        <v>2026-08</v>
      </c>
      <c r="J16565" s="7" t="str">
        <f>VLOOKUP(C16565,'[1]T. Apoyo Sistema'!$B$1:$C$89,2,0)</f>
        <v>SI</v>
      </c>
    </row>
    <row r="16566" spans="1:10" x14ac:dyDescent="0.25">
      <c r="A16566" s="4" t="str">
        <f t="shared" si="518"/>
        <v>46256-POX63-bbd2</v>
      </c>
      <c r="B16566" s="16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 t="shared" si="519"/>
        <v>2026-08</v>
      </c>
      <c r="J16566" s="7" t="str">
        <f>VLOOKUP(C16566,'[1]T. Apoyo Sistema'!$B$1:$C$89,2,0)</f>
        <v>SI</v>
      </c>
    </row>
    <row r="16567" spans="1:10" x14ac:dyDescent="0.25">
      <c r="A16567" s="4" t="str">
        <f t="shared" si="518"/>
        <v>46256-POX63-com1</v>
      </c>
      <c r="B16567" s="16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 t="shared" si="519"/>
        <v>2026-08</v>
      </c>
      <c r="J16567" s="7" t="str">
        <f>VLOOKUP(C16567,'[1]T. Apoyo Sistema'!$B$1:$C$89,2,0)</f>
        <v>SI</v>
      </c>
    </row>
    <row r="16568" spans="1:10" x14ac:dyDescent="0.25">
      <c r="A16568" s="4" t="str">
        <f t="shared" si="518"/>
        <v>46256-POX63-com2</v>
      </c>
      <c r="B16568" s="16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 t="shared" si="519"/>
        <v>2026-08</v>
      </c>
      <c r="J16568" s="7" t="str">
        <f>VLOOKUP(C16568,'[1]T. Apoyo Sistema'!$B$1:$C$89,2,0)</f>
        <v>SI</v>
      </c>
    </row>
    <row r="16569" spans="1:10" x14ac:dyDescent="0.25">
      <c r="A16569" s="4" t="str">
        <f t="shared" si="518"/>
        <v>46256-POX63-com3</v>
      </c>
      <c r="B16569" s="16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 t="shared" si="519"/>
        <v>2026-08</v>
      </c>
      <c r="J16569" s="7" t="str">
        <f>VLOOKUP(C16569,'[1]T. Apoyo Sistema'!$B$1:$C$89,2,0)</f>
        <v>SI</v>
      </c>
    </row>
    <row r="16570" spans="1:10" x14ac:dyDescent="0.25">
      <c r="A16570" s="4" t="str">
        <f t="shared" si="518"/>
        <v>46256-POX63-gen1</v>
      </c>
      <c r="B16570" s="16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 t="shared" si="519"/>
        <v>2026-08</v>
      </c>
      <c r="J16570" s="7" t="str">
        <f>VLOOKUP(C16570,'[1]T. Apoyo Sistema'!$B$1:$C$89,2,0)</f>
        <v>SI</v>
      </c>
    </row>
    <row r="16571" spans="1:10" x14ac:dyDescent="0.25">
      <c r="A16571" s="4" t="str">
        <f t="shared" si="518"/>
        <v>46256-POX63-gen2</v>
      </c>
      <c r="B16571" s="16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 t="shared" si="519"/>
        <v>2026-08</v>
      </c>
      <c r="J16571" s="7" t="str">
        <f>VLOOKUP(C16571,'[1]T. Apoyo Sistema'!$B$1:$C$89,2,0)</f>
        <v>SI</v>
      </c>
    </row>
    <row r="16572" spans="1:10" x14ac:dyDescent="0.25">
      <c r="A16572" s="4" t="str">
        <f t="shared" si="518"/>
        <v>46256-POX63-motocom1</v>
      </c>
      <c r="B16572" s="16">
        <v>46256</v>
      </c>
      <c r="C16572" s="10" t="s">
        <v>11</v>
      </c>
      <c r="D16572" s="10" t="s">
        <v>104</v>
      </c>
      <c r="E16572" s="10">
        <v>0</v>
      </c>
      <c r="F16572" s="6">
        <v>0</v>
      </c>
      <c r="G16572" s="6">
        <v>0</v>
      </c>
      <c r="H16572" s="6">
        <v>0</v>
      </c>
      <c r="I16572" s="4" t="str">
        <f t="shared" si="519"/>
        <v>2026-08</v>
      </c>
      <c r="J16572" s="7" t="str">
        <f>VLOOKUP(C16572,'[1]T. Apoyo Sistema'!$B$1:$C$89,2,0)</f>
        <v>SI</v>
      </c>
    </row>
    <row r="16573" spans="1:10" x14ac:dyDescent="0.25">
      <c r="A16573" s="4" t="str">
        <f t="shared" si="518"/>
        <v>46256-POX63-motocom2</v>
      </c>
      <c r="B16573" s="16">
        <v>46256</v>
      </c>
      <c r="C16573" s="10" t="s">
        <v>11</v>
      </c>
      <c r="D16573" s="10" t="s">
        <v>105</v>
      </c>
      <c r="E16573" s="10">
        <v>0</v>
      </c>
      <c r="F16573" s="6">
        <v>0</v>
      </c>
      <c r="G16573" s="6">
        <v>0</v>
      </c>
      <c r="H16573" s="6">
        <v>0</v>
      </c>
      <c r="I16573" s="4" t="str">
        <f t="shared" si="519"/>
        <v>2026-08</v>
      </c>
      <c r="J16573" s="7" t="str">
        <f>VLOOKUP(C16573,'[1]T. Apoyo Sistema'!$B$1:$C$89,2,0)</f>
        <v>SI</v>
      </c>
    </row>
    <row r="16574" spans="1:10" x14ac:dyDescent="0.25">
      <c r="A16574" s="4" t="str">
        <f t="shared" si="518"/>
        <v>46256-POX63-psa1</v>
      </c>
      <c r="B16574" s="16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 t="shared" si="519"/>
        <v>2026-08</v>
      </c>
      <c r="J16574" s="7" t="str">
        <f>VLOOKUP(C16574,'[1]T. Apoyo Sistema'!$B$1:$C$89,2,0)</f>
        <v>SI</v>
      </c>
    </row>
    <row r="16575" spans="1:10" x14ac:dyDescent="0.25">
      <c r="A16575" s="4" t="str">
        <f t="shared" si="518"/>
        <v>46256-POX63-psa2</v>
      </c>
      <c r="B16575" s="16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 t="shared" si="519"/>
        <v>2026-08</v>
      </c>
      <c r="J16575" s="7" t="str">
        <f>VLOOKUP(C16575,'[1]T. Apoyo Sistema'!$B$1:$C$89,2,0)</f>
        <v>SI</v>
      </c>
    </row>
    <row r="16576" spans="1:10" x14ac:dyDescent="0.25">
      <c r="A16576" s="4" t="str">
        <f t="shared" si="518"/>
        <v>46256-POX63-psa3</v>
      </c>
      <c r="B16576" s="16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 t="shared" si="519"/>
        <v>2026-08</v>
      </c>
      <c r="J16576" s="7" t="str">
        <f>VLOOKUP(C16576,'[1]T. Apoyo Sistema'!$B$1:$C$89,2,0)</f>
        <v>SI</v>
      </c>
    </row>
    <row r="16577" spans="1:10" x14ac:dyDescent="0.25">
      <c r="A16577" s="4" t="str">
        <f t="shared" si="518"/>
        <v>46256-POX63-psa4</v>
      </c>
      <c r="B16577" s="16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 t="shared" si="519"/>
        <v>2026-08</v>
      </c>
      <c r="J16577" s="7" t="str">
        <f>VLOOKUP(C16577,'[1]T. Apoyo Sistema'!$B$1:$C$89,2,0)</f>
        <v>SI</v>
      </c>
    </row>
    <row r="16578" spans="1:10" x14ac:dyDescent="0.25">
      <c r="A16578" s="4" t="str">
        <f t="shared" si="518"/>
        <v>46256-POX63-psa5</v>
      </c>
      <c r="B16578" s="16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 t="shared" si="519"/>
        <v>2026-08</v>
      </c>
      <c r="J16578" s="7" t="str">
        <f>VLOOKUP(C16578,'[1]T. Apoyo Sistema'!$B$1:$C$89,2,0)</f>
        <v>SI</v>
      </c>
    </row>
    <row r="16579" spans="1:10" x14ac:dyDescent="0.25">
      <c r="A16579" s="4" t="str">
        <f t="shared" si="518"/>
        <v>46256-POX63-psa6</v>
      </c>
      <c r="B16579" s="16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 t="shared" si="519"/>
        <v>2026-08</v>
      </c>
      <c r="J16579" s="7" t="str">
        <f>VLOOKUP(C16579,'[1]T. Apoyo Sistema'!$B$1:$C$89,2,0)</f>
        <v>SI</v>
      </c>
    </row>
    <row r="16580" spans="1:10" x14ac:dyDescent="0.25">
      <c r="A16580" s="4" t="str">
        <f t="shared" si="518"/>
        <v>46256-POX63-sec1</v>
      </c>
      <c r="B16580" s="16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 t="shared" si="519"/>
        <v>2026-08</v>
      </c>
      <c r="J16580" s="7" t="str">
        <f>VLOOKUP(C16580,'[1]T. Apoyo Sistema'!$B$1:$C$89,2,0)</f>
        <v>SI</v>
      </c>
    </row>
    <row r="16581" spans="1:10" x14ac:dyDescent="0.25">
      <c r="A16581" s="4" t="str">
        <f t="shared" si="518"/>
        <v>46256-POX63-sec2</v>
      </c>
      <c r="B16581" s="16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 t="shared" si="519"/>
        <v>2026-08</v>
      </c>
      <c r="J16581" s="7" t="str">
        <f>VLOOKUP(C16581,'[1]T. Apoyo Sistema'!$B$1:$C$89,2,0)</f>
        <v>SI</v>
      </c>
    </row>
    <row r="16582" spans="1:10" x14ac:dyDescent="0.25">
      <c r="A16582" s="4" t="str">
        <f t="shared" si="518"/>
        <v>46256-POX64-bbd1</v>
      </c>
      <c r="B16582" s="16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 t="shared" si="519"/>
        <v>2026-08</v>
      </c>
      <c r="J16582" s="7" t="str">
        <f>VLOOKUP(C16582,'[1]T. Apoyo Sistema'!$B$1:$C$89,2,0)</f>
        <v>SI</v>
      </c>
    </row>
    <row r="16583" spans="1:10" x14ac:dyDescent="0.25">
      <c r="A16583" s="4" t="str">
        <f t="shared" si="518"/>
        <v>46256-POX64-bbd2</v>
      </c>
      <c r="B16583" s="16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 t="shared" si="519"/>
        <v>2026-08</v>
      </c>
      <c r="J16583" s="7" t="str">
        <f>VLOOKUP(C16583,'[1]T. Apoyo Sistema'!$B$1:$C$89,2,0)</f>
        <v>SI</v>
      </c>
    </row>
    <row r="16584" spans="1:10" x14ac:dyDescent="0.25">
      <c r="A16584" s="4" t="str">
        <f t="shared" si="518"/>
        <v>46256-POX64-com1</v>
      </c>
      <c r="B16584" s="16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 t="shared" si="519"/>
        <v>2026-08</v>
      </c>
      <c r="J16584" s="7" t="str">
        <f>VLOOKUP(C16584,'[1]T. Apoyo Sistema'!$B$1:$C$89,2,0)</f>
        <v>SI</v>
      </c>
    </row>
    <row r="16585" spans="1:10" x14ac:dyDescent="0.25">
      <c r="A16585" s="4" t="str">
        <f t="shared" si="518"/>
        <v>46256-POX64-com2</v>
      </c>
      <c r="B16585" s="16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 t="shared" si="519"/>
        <v>2026-08</v>
      </c>
      <c r="J16585" s="7" t="str">
        <f>VLOOKUP(C16585,'[1]T. Apoyo Sistema'!$B$1:$C$89,2,0)</f>
        <v>SI</v>
      </c>
    </row>
    <row r="16586" spans="1:10" x14ac:dyDescent="0.25">
      <c r="A16586" s="4" t="str">
        <f t="shared" si="518"/>
        <v>46256-POX64-com3</v>
      </c>
      <c r="B16586" s="16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 t="shared" si="519"/>
        <v>2026-08</v>
      </c>
      <c r="J16586" s="7" t="str">
        <f>VLOOKUP(C16586,'[1]T. Apoyo Sistema'!$B$1:$C$89,2,0)</f>
        <v>SI</v>
      </c>
    </row>
    <row r="16587" spans="1:10" x14ac:dyDescent="0.25">
      <c r="A16587" s="4" t="str">
        <f t="shared" si="518"/>
        <v>46256-POX64-gen1</v>
      </c>
      <c r="B16587" s="16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 t="shared" si="519"/>
        <v>2026-08</v>
      </c>
      <c r="J16587" s="7" t="str">
        <f>VLOOKUP(C16587,'[1]T. Apoyo Sistema'!$B$1:$C$89,2,0)</f>
        <v>SI</v>
      </c>
    </row>
    <row r="16588" spans="1:10" x14ac:dyDescent="0.25">
      <c r="A16588" s="4" t="str">
        <f t="shared" si="518"/>
        <v>46256-POX64-gen2</v>
      </c>
      <c r="B16588" s="16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 t="shared" si="519"/>
        <v>2026-08</v>
      </c>
      <c r="J16588" s="7" t="str">
        <f>VLOOKUP(C16588,'[1]T. Apoyo Sistema'!$B$1:$C$89,2,0)</f>
        <v>SI</v>
      </c>
    </row>
    <row r="16589" spans="1:10" x14ac:dyDescent="0.25">
      <c r="A16589" s="4" t="str">
        <f t="shared" si="518"/>
        <v>46256-POX64-psa1</v>
      </c>
      <c r="B16589" s="16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 t="shared" si="519"/>
        <v>2026-08</v>
      </c>
      <c r="J16589" s="7" t="str">
        <f>VLOOKUP(C16589,'[1]T. Apoyo Sistema'!$B$1:$C$89,2,0)</f>
        <v>SI</v>
      </c>
    </row>
    <row r="16590" spans="1:10" x14ac:dyDescent="0.25">
      <c r="A16590" s="4" t="str">
        <f t="shared" si="518"/>
        <v>46256-POX64-psa2</v>
      </c>
      <c r="B16590" s="16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 t="shared" si="519"/>
        <v>2026-08</v>
      </c>
      <c r="J16590" s="7" t="str">
        <f>VLOOKUP(C16590,'[1]T. Apoyo Sistema'!$B$1:$C$89,2,0)</f>
        <v>SI</v>
      </c>
    </row>
    <row r="16591" spans="1:10" x14ac:dyDescent="0.25">
      <c r="A16591" s="4" t="str">
        <f t="shared" si="518"/>
        <v>46256-POX64-psa3</v>
      </c>
      <c r="B16591" s="16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 t="shared" si="519"/>
        <v>2026-08</v>
      </c>
      <c r="J16591" s="7" t="str">
        <f>VLOOKUP(C16591,'[1]T. Apoyo Sistema'!$B$1:$C$89,2,0)</f>
        <v>SI</v>
      </c>
    </row>
    <row r="16592" spans="1:10" x14ac:dyDescent="0.25">
      <c r="A16592" s="4" t="str">
        <f t="shared" si="518"/>
        <v>46256-POX64-psa4</v>
      </c>
      <c r="B16592" s="16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 t="shared" si="519"/>
        <v>2026-08</v>
      </c>
      <c r="J16592" s="7" t="str">
        <f>VLOOKUP(C16592,'[1]T. Apoyo Sistema'!$B$1:$C$89,2,0)</f>
        <v>SI</v>
      </c>
    </row>
    <row r="16593" spans="1:10" x14ac:dyDescent="0.25">
      <c r="A16593" s="4" t="str">
        <f t="shared" si="518"/>
        <v>46256-POX64-sec1</v>
      </c>
      <c r="B16593" s="16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 t="shared" si="519"/>
        <v>2026-08</v>
      </c>
      <c r="J16593" s="7" t="str">
        <f>VLOOKUP(C16593,'[1]T. Apoyo Sistema'!$B$1:$C$89,2,0)</f>
        <v>SI</v>
      </c>
    </row>
    <row r="16594" spans="1:10" x14ac:dyDescent="0.25">
      <c r="A16594" s="4" t="str">
        <f t="shared" si="518"/>
        <v>46256-POX64-sec2</v>
      </c>
      <c r="B16594" s="16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 t="shared" si="519"/>
        <v>2026-08</v>
      </c>
      <c r="J16594" s="7" t="str">
        <f>VLOOKUP(C16594,'[1]T. Apoyo Sistema'!$B$1:$C$89,2,0)</f>
        <v>SI</v>
      </c>
    </row>
    <row r="16595" spans="1:10" x14ac:dyDescent="0.25">
      <c r="A16595" s="4" t="str">
        <f t="shared" si="518"/>
        <v>46256-POX65-bbd1</v>
      </c>
      <c r="B16595" s="16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 t="shared" si="519"/>
        <v>2026-08</v>
      </c>
      <c r="J16595" s="7" t="str">
        <f>VLOOKUP(C16595,'[1]T. Apoyo Sistema'!$B$1:$C$89,2,0)</f>
        <v>SI</v>
      </c>
    </row>
    <row r="16596" spans="1:10" x14ac:dyDescent="0.25">
      <c r="A16596" s="4" t="str">
        <f t="shared" si="518"/>
        <v>46256-POX65-bbd2</v>
      </c>
      <c r="B16596" s="16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 t="shared" si="519"/>
        <v>2026-08</v>
      </c>
      <c r="J16596" s="7" t="str">
        <f>VLOOKUP(C16596,'[1]T. Apoyo Sistema'!$B$1:$C$89,2,0)</f>
        <v>SI</v>
      </c>
    </row>
    <row r="16597" spans="1:10" x14ac:dyDescent="0.25">
      <c r="A16597" s="4" t="str">
        <f t="shared" si="518"/>
        <v>46256-POX65-com1</v>
      </c>
      <c r="B16597" s="16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 t="shared" si="519"/>
        <v>2026-08</v>
      </c>
      <c r="J16597" s="7" t="str">
        <f>VLOOKUP(C16597,'[1]T. Apoyo Sistema'!$B$1:$C$89,2,0)</f>
        <v>SI</v>
      </c>
    </row>
    <row r="16598" spans="1:10" x14ac:dyDescent="0.25">
      <c r="A16598" s="4" t="str">
        <f t="shared" si="518"/>
        <v>46256-POX65-com2</v>
      </c>
      <c r="B16598" s="16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 t="shared" si="519"/>
        <v>2026-08</v>
      </c>
      <c r="J16598" s="7" t="str">
        <f>VLOOKUP(C16598,'[1]T. Apoyo Sistema'!$B$1:$C$89,2,0)</f>
        <v>SI</v>
      </c>
    </row>
    <row r="16599" spans="1:10" x14ac:dyDescent="0.25">
      <c r="A16599" s="4" t="str">
        <f t="shared" si="518"/>
        <v>46256-POX65-com3</v>
      </c>
      <c r="B16599" s="16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 t="shared" si="519"/>
        <v>2026-08</v>
      </c>
      <c r="J16599" s="7" t="str">
        <f>VLOOKUP(C16599,'[1]T. Apoyo Sistema'!$B$1:$C$89,2,0)</f>
        <v>SI</v>
      </c>
    </row>
    <row r="16600" spans="1:10" x14ac:dyDescent="0.25">
      <c r="A16600" s="4" t="str">
        <f t="shared" si="518"/>
        <v>46256-POX65-gen1</v>
      </c>
      <c r="B16600" s="16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 t="shared" si="519"/>
        <v>2026-08</v>
      </c>
      <c r="J16600" s="7" t="str">
        <f>VLOOKUP(C16600,'[1]T. Apoyo Sistema'!$B$1:$C$89,2,0)</f>
        <v>SI</v>
      </c>
    </row>
    <row r="16601" spans="1:10" x14ac:dyDescent="0.25">
      <c r="A16601" s="4" t="str">
        <f t="shared" si="518"/>
        <v>46256-POX65-gen2</v>
      </c>
      <c r="B16601" s="16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 t="shared" si="519"/>
        <v>2026-08</v>
      </c>
      <c r="J16601" s="7" t="str">
        <f>VLOOKUP(C16601,'[1]T. Apoyo Sistema'!$B$1:$C$89,2,0)</f>
        <v>SI</v>
      </c>
    </row>
    <row r="16602" spans="1:10" x14ac:dyDescent="0.25">
      <c r="A16602" s="4" t="str">
        <f t="shared" si="518"/>
        <v>46256-POX65-psa1</v>
      </c>
      <c r="B16602" s="16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 t="shared" si="519"/>
        <v>2026-08</v>
      </c>
      <c r="J16602" s="7" t="str">
        <f>VLOOKUP(C16602,'[1]T. Apoyo Sistema'!$B$1:$C$89,2,0)</f>
        <v>SI</v>
      </c>
    </row>
    <row r="16603" spans="1:10" x14ac:dyDescent="0.25">
      <c r="A16603" s="4" t="str">
        <f t="shared" si="518"/>
        <v>46256-POX65-psa2</v>
      </c>
      <c r="B16603" s="16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 t="shared" si="519"/>
        <v>2026-08</v>
      </c>
      <c r="J16603" s="7" t="str">
        <f>VLOOKUP(C16603,'[1]T. Apoyo Sistema'!$B$1:$C$89,2,0)</f>
        <v>SI</v>
      </c>
    </row>
    <row r="16604" spans="1:10" x14ac:dyDescent="0.25">
      <c r="A16604" s="4" t="str">
        <f t="shared" si="518"/>
        <v>46256-POX65-psa3</v>
      </c>
      <c r="B16604" s="16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 t="shared" si="519"/>
        <v>2026-08</v>
      </c>
      <c r="J16604" s="7" t="str">
        <f>VLOOKUP(C16604,'[1]T. Apoyo Sistema'!$B$1:$C$89,2,0)</f>
        <v>SI</v>
      </c>
    </row>
    <row r="16605" spans="1:10" x14ac:dyDescent="0.25">
      <c r="A16605" s="4" t="str">
        <f t="shared" si="518"/>
        <v>46256-POX65-psa4</v>
      </c>
      <c r="B16605" s="16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 t="shared" si="519"/>
        <v>2026-08</v>
      </c>
      <c r="J16605" s="7" t="str">
        <f>VLOOKUP(C16605,'[1]T. Apoyo Sistema'!$B$1:$C$89,2,0)</f>
        <v>SI</v>
      </c>
    </row>
    <row r="16606" spans="1:10" x14ac:dyDescent="0.25">
      <c r="A16606" s="4" t="str">
        <f t="shared" si="518"/>
        <v>46256-POX65-psa5</v>
      </c>
      <c r="B16606" s="16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 t="shared" si="519"/>
        <v>2026-08</v>
      </c>
      <c r="J16606" s="7" t="str">
        <f>VLOOKUP(C16606,'[1]T. Apoyo Sistema'!$B$1:$C$89,2,0)</f>
        <v>SI</v>
      </c>
    </row>
    <row r="16607" spans="1:10" x14ac:dyDescent="0.25">
      <c r="A16607" s="4" t="str">
        <f t="shared" si="518"/>
        <v>46256-POX65-psa6</v>
      </c>
      <c r="B16607" s="16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 t="shared" si="519"/>
        <v>2026-08</v>
      </c>
      <c r="J16607" s="7" t="str">
        <f>VLOOKUP(C16607,'[1]T. Apoyo Sistema'!$B$1:$C$89,2,0)</f>
        <v>SI</v>
      </c>
    </row>
    <row r="16608" spans="1:10" x14ac:dyDescent="0.25">
      <c r="A16608" s="4" t="str">
        <f t="shared" si="518"/>
        <v>46256-POX65-sec1</v>
      </c>
      <c r="B16608" s="16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 t="shared" si="519"/>
        <v>2026-08</v>
      </c>
      <c r="J16608" s="7" t="str">
        <f>VLOOKUP(C16608,'[1]T. Apoyo Sistema'!$B$1:$C$89,2,0)</f>
        <v>SI</v>
      </c>
    </row>
    <row r="16609" spans="1:10" x14ac:dyDescent="0.25">
      <c r="A16609" s="4" t="str">
        <f t="shared" si="518"/>
        <v>46256-POX65-sec2</v>
      </c>
      <c r="B16609" s="16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 t="shared" si="519"/>
        <v>2026-08</v>
      </c>
      <c r="J16609" s="7" t="str">
        <f>VLOOKUP(C16609,'[1]T. Apoyo Sistema'!$B$1:$C$89,2,0)</f>
        <v>SI</v>
      </c>
    </row>
    <row r="16610" spans="1:10" x14ac:dyDescent="0.25">
      <c r="A16610" s="4" t="str">
        <f t="shared" si="518"/>
        <v>46256-POX66-bbd1</v>
      </c>
      <c r="B16610" s="16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 t="shared" si="519"/>
        <v>2026-08</v>
      </c>
      <c r="J16610" s="7" t="str">
        <f>VLOOKUP(C16610,'[1]T. Apoyo Sistema'!$B$1:$C$89,2,0)</f>
        <v>SI</v>
      </c>
    </row>
    <row r="16611" spans="1:10" x14ac:dyDescent="0.25">
      <c r="A16611" s="4" t="str">
        <f t="shared" ref="A16611:A16674" si="520">CONCATENATE(B16611,"-",C16611,"-",D16611)</f>
        <v>46256-POX66-bbd2</v>
      </c>
      <c r="B16611" s="16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 t="shared" ref="I16611:I16663" si="521">TEXT(B16611,"yyyy-mm")</f>
        <v>2026-08</v>
      </c>
      <c r="J16611" s="7" t="str">
        <f>VLOOKUP(C16611,'[1]T. Apoyo Sistema'!$B$1:$C$89,2,0)</f>
        <v>SI</v>
      </c>
    </row>
    <row r="16612" spans="1:10" x14ac:dyDescent="0.25">
      <c r="A16612" s="4" t="str">
        <f t="shared" si="520"/>
        <v>46256-POX66-com1</v>
      </c>
      <c r="B16612" s="16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 t="shared" si="521"/>
        <v>2026-08</v>
      </c>
      <c r="J16612" s="7" t="str">
        <f>VLOOKUP(C16612,'[1]T. Apoyo Sistema'!$B$1:$C$89,2,0)</f>
        <v>SI</v>
      </c>
    </row>
    <row r="16613" spans="1:10" x14ac:dyDescent="0.25">
      <c r="A16613" s="4" t="str">
        <f t="shared" si="520"/>
        <v>46256-POX66-com2</v>
      </c>
      <c r="B16613" s="16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 t="shared" si="521"/>
        <v>2026-08</v>
      </c>
      <c r="J16613" s="7" t="str">
        <f>VLOOKUP(C16613,'[1]T. Apoyo Sistema'!$B$1:$C$89,2,0)</f>
        <v>SI</v>
      </c>
    </row>
    <row r="16614" spans="1:10" x14ac:dyDescent="0.25">
      <c r="A16614" s="4" t="str">
        <f t="shared" si="520"/>
        <v>46256-POX66-com3</v>
      </c>
      <c r="B16614" s="16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 t="shared" si="521"/>
        <v>2026-08</v>
      </c>
      <c r="J16614" s="7" t="str">
        <f>VLOOKUP(C16614,'[1]T. Apoyo Sistema'!$B$1:$C$89,2,0)</f>
        <v>SI</v>
      </c>
    </row>
    <row r="16615" spans="1:10" x14ac:dyDescent="0.25">
      <c r="A16615" s="4" t="str">
        <f t="shared" si="520"/>
        <v>46256-POX66-gen1</v>
      </c>
      <c r="B16615" s="16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 t="shared" si="521"/>
        <v>2026-08</v>
      </c>
      <c r="J16615" s="7" t="str">
        <f>VLOOKUP(C16615,'[1]T. Apoyo Sistema'!$B$1:$C$89,2,0)</f>
        <v>SI</v>
      </c>
    </row>
    <row r="16616" spans="1:10" x14ac:dyDescent="0.25">
      <c r="A16616" s="4" t="str">
        <f t="shared" si="520"/>
        <v>46256-POX66-gen2</v>
      </c>
      <c r="B16616" s="16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 t="shared" si="521"/>
        <v>2026-08</v>
      </c>
      <c r="J16616" s="7" t="str">
        <f>VLOOKUP(C16616,'[1]T. Apoyo Sistema'!$B$1:$C$89,2,0)</f>
        <v>SI</v>
      </c>
    </row>
    <row r="16617" spans="1:10" x14ac:dyDescent="0.25">
      <c r="A16617" s="4" t="str">
        <f t="shared" si="520"/>
        <v>46256-POX66-psa1</v>
      </c>
      <c r="B16617" s="16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 t="shared" si="521"/>
        <v>2026-08</v>
      </c>
      <c r="J16617" s="7" t="str">
        <f>VLOOKUP(C16617,'[1]T. Apoyo Sistema'!$B$1:$C$89,2,0)</f>
        <v>SI</v>
      </c>
    </row>
    <row r="16618" spans="1:10" x14ac:dyDescent="0.25">
      <c r="A16618" s="4" t="str">
        <f t="shared" si="520"/>
        <v>46256-POX66-psa2</v>
      </c>
      <c r="B16618" s="16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 t="shared" si="521"/>
        <v>2026-08</v>
      </c>
      <c r="J16618" s="7" t="str">
        <f>VLOOKUP(C16618,'[1]T. Apoyo Sistema'!$B$1:$C$89,2,0)</f>
        <v>SI</v>
      </c>
    </row>
    <row r="16619" spans="1:10" x14ac:dyDescent="0.25">
      <c r="A16619" s="4" t="str">
        <f t="shared" si="520"/>
        <v>46256-POX66-psa3</v>
      </c>
      <c r="B16619" s="16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 t="shared" si="521"/>
        <v>2026-08</v>
      </c>
      <c r="J16619" s="7" t="str">
        <f>VLOOKUP(C16619,'[1]T. Apoyo Sistema'!$B$1:$C$89,2,0)</f>
        <v>SI</v>
      </c>
    </row>
    <row r="16620" spans="1:10" x14ac:dyDescent="0.25">
      <c r="A16620" s="4" t="str">
        <f t="shared" si="520"/>
        <v>46256-POX66-psa4</v>
      </c>
      <c r="B16620" s="16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 t="shared" si="521"/>
        <v>2026-08</v>
      </c>
      <c r="J16620" s="7" t="str">
        <f>VLOOKUP(C16620,'[1]T. Apoyo Sistema'!$B$1:$C$89,2,0)</f>
        <v>SI</v>
      </c>
    </row>
    <row r="16621" spans="1:10" x14ac:dyDescent="0.25">
      <c r="A16621" s="4" t="str">
        <f t="shared" si="520"/>
        <v>46256-POX66-sec1</v>
      </c>
      <c r="B16621" s="16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 t="shared" si="521"/>
        <v>2026-08</v>
      </c>
      <c r="J16621" s="7" t="str">
        <f>VLOOKUP(C16621,'[1]T. Apoyo Sistema'!$B$1:$C$89,2,0)</f>
        <v>SI</v>
      </c>
    </row>
    <row r="16622" spans="1:10" x14ac:dyDescent="0.25">
      <c r="A16622" s="4" t="str">
        <f t="shared" si="520"/>
        <v>46256-POX66-sec2</v>
      </c>
      <c r="B16622" s="16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 t="shared" si="521"/>
        <v>2026-08</v>
      </c>
      <c r="J16622" s="7" t="str">
        <f>VLOOKUP(C16622,'[1]T. Apoyo Sistema'!$B$1:$C$89,2,0)</f>
        <v>SI</v>
      </c>
    </row>
    <row r="16623" spans="1:10" x14ac:dyDescent="0.25">
      <c r="A16623" s="4" t="str">
        <f t="shared" si="520"/>
        <v>46256-POX67-bbd1</v>
      </c>
      <c r="B16623" s="16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 t="shared" si="521"/>
        <v>2026-08</v>
      </c>
      <c r="J16623" s="7" t="str">
        <f>VLOOKUP(C16623,'[1]T. Apoyo Sistema'!$B$1:$C$89,2,0)</f>
        <v>SI</v>
      </c>
    </row>
    <row r="16624" spans="1:10" x14ac:dyDescent="0.25">
      <c r="A16624" s="4" t="str">
        <f t="shared" si="520"/>
        <v>46256-POX67-bbd2</v>
      </c>
      <c r="B16624" s="16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 t="shared" si="521"/>
        <v>2026-08</v>
      </c>
      <c r="J16624" s="7" t="str">
        <f>VLOOKUP(C16624,'[1]T. Apoyo Sistema'!$B$1:$C$89,2,0)</f>
        <v>SI</v>
      </c>
    </row>
    <row r="16625" spans="1:10" x14ac:dyDescent="0.25">
      <c r="A16625" s="4" t="str">
        <f t="shared" si="520"/>
        <v>46256-POX67-com1</v>
      </c>
      <c r="B16625" s="16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 t="shared" si="521"/>
        <v>2026-08</v>
      </c>
      <c r="J16625" s="7" t="str">
        <f>VLOOKUP(C16625,'[1]T. Apoyo Sistema'!$B$1:$C$89,2,0)</f>
        <v>SI</v>
      </c>
    </row>
    <row r="16626" spans="1:10" x14ac:dyDescent="0.25">
      <c r="A16626" s="4" t="str">
        <f t="shared" si="520"/>
        <v>46256-POX67-com2</v>
      </c>
      <c r="B16626" s="16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 t="shared" si="521"/>
        <v>2026-08</v>
      </c>
      <c r="J16626" s="7" t="str">
        <f>VLOOKUP(C16626,'[1]T. Apoyo Sistema'!$B$1:$C$89,2,0)</f>
        <v>SI</v>
      </c>
    </row>
    <row r="16627" spans="1:10" x14ac:dyDescent="0.25">
      <c r="A16627" s="4" t="str">
        <f t="shared" si="520"/>
        <v>46256-POX67-com3</v>
      </c>
      <c r="B16627" s="16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 t="shared" si="521"/>
        <v>2026-08</v>
      </c>
      <c r="J16627" s="7" t="str">
        <f>VLOOKUP(C16627,'[1]T. Apoyo Sistema'!$B$1:$C$89,2,0)</f>
        <v>SI</v>
      </c>
    </row>
    <row r="16628" spans="1:10" x14ac:dyDescent="0.25">
      <c r="A16628" s="4" t="str">
        <f t="shared" si="520"/>
        <v>46256-POX67-gen1</v>
      </c>
      <c r="B16628" s="16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 t="shared" si="521"/>
        <v>2026-08</v>
      </c>
      <c r="J16628" s="7" t="str">
        <f>VLOOKUP(C16628,'[1]T. Apoyo Sistema'!$B$1:$C$89,2,0)</f>
        <v>SI</v>
      </c>
    </row>
    <row r="16629" spans="1:10" x14ac:dyDescent="0.25">
      <c r="A16629" s="4" t="str">
        <f t="shared" si="520"/>
        <v>46256-POX67-gen2</v>
      </c>
      <c r="B16629" s="16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 t="shared" si="521"/>
        <v>2026-08</v>
      </c>
      <c r="J16629" s="7" t="str">
        <f>VLOOKUP(C16629,'[1]T. Apoyo Sistema'!$B$1:$C$89,2,0)</f>
        <v>SI</v>
      </c>
    </row>
    <row r="16630" spans="1:10" x14ac:dyDescent="0.25">
      <c r="A16630" s="4" t="str">
        <f t="shared" si="520"/>
        <v>46256-POX67-psa1</v>
      </c>
      <c r="B16630" s="16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 t="shared" si="521"/>
        <v>2026-08</v>
      </c>
      <c r="J16630" s="7" t="str">
        <f>VLOOKUP(C16630,'[1]T. Apoyo Sistema'!$B$1:$C$89,2,0)</f>
        <v>SI</v>
      </c>
    </row>
    <row r="16631" spans="1:10" x14ac:dyDescent="0.25">
      <c r="A16631" s="4" t="str">
        <f t="shared" si="520"/>
        <v>46256-POX67-psa2</v>
      </c>
      <c r="B16631" s="16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 t="shared" si="521"/>
        <v>2026-08</v>
      </c>
      <c r="J16631" s="7" t="str">
        <f>VLOOKUP(C16631,'[1]T. Apoyo Sistema'!$B$1:$C$89,2,0)</f>
        <v>SI</v>
      </c>
    </row>
    <row r="16632" spans="1:10" x14ac:dyDescent="0.25">
      <c r="A16632" s="4" t="str">
        <f t="shared" si="520"/>
        <v>46256-POX67-psa3</v>
      </c>
      <c r="B16632" s="16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 t="shared" si="521"/>
        <v>2026-08</v>
      </c>
      <c r="J16632" s="7" t="str">
        <f>VLOOKUP(C16632,'[1]T. Apoyo Sistema'!$B$1:$C$89,2,0)</f>
        <v>SI</v>
      </c>
    </row>
    <row r="16633" spans="1:10" x14ac:dyDescent="0.25">
      <c r="A16633" s="4" t="str">
        <f t="shared" si="520"/>
        <v>46256-POX67-psa4</v>
      </c>
      <c r="B16633" s="16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 t="shared" si="521"/>
        <v>2026-08</v>
      </c>
      <c r="J16633" s="7" t="str">
        <f>VLOOKUP(C16633,'[1]T. Apoyo Sistema'!$B$1:$C$89,2,0)</f>
        <v>SI</v>
      </c>
    </row>
    <row r="16634" spans="1:10" x14ac:dyDescent="0.25">
      <c r="A16634" s="4" t="str">
        <f t="shared" si="520"/>
        <v>46256-POX67-sec1</v>
      </c>
      <c r="B16634" s="16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 t="shared" si="521"/>
        <v>2026-08</v>
      </c>
      <c r="J16634" s="7" t="str">
        <f>VLOOKUP(C16634,'[1]T. Apoyo Sistema'!$B$1:$C$89,2,0)</f>
        <v>SI</v>
      </c>
    </row>
    <row r="16635" spans="1:10" x14ac:dyDescent="0.25">
      <c r="A16635" s="4" t="str">
        <f t="shared" si="520"/>
        <v>46256-POX67-sec2</v>
      </c>
      <c r="B16635" s="16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 t="shared" si="521"/>
        <v>2026-08</v>
      </c>
      <c r="J16635" s="7" t="str">
        <f>VLOOKUP(C16635,'[1]T. Apoyo Sistema'!$B$1:$C$89,2,0)</f>
        <v>SI</v>
      </c>
    </row>
    <row r="16636" spans="1:10" x14ac:dyDescent="0.25">
      <c r="A16636" s="4" t="str">
        <f t="shared" si="520"/>
        <v>46256-POX8-bbd1</v>
      </c>
      <c r="B16636" s="16">
        <v>46256</v>
      </c>
      <c r="C16636" s="10" t="s">
        <v>113</v>
      </c>
      <c r="D16636" s="10" t="s">
        <v>69</v>
      </c>
      <c r="E16636" s="10">
        <v>0</v>
      </c>
      <c r="F16636" s="12">
        <v>0</v>
      </c>
      <c r="G16636" s="12">
        <v>23.6</v>
      </c>
      <c r="H16636" s="12">
        <v>0</v>
      </c>
      <c r="I16636" s="4" t="str">
        <f t="shared" si="521"/>
        <v>2026-08</v>
      </c>
      <c r="J16636" s="7" t="str">
        <f>VLOOKUP(C16636,'[1]T. Apoyo Sistema'!$B$1:$C$89,2,0)</f>
        <v>SI</v>
      </c>
    </row>
    <row r="16637" spans="1:10" x14ac:dyDescent="0.25">
      <c r="A16637" s="4" t="str">
        <f t="shared" si="520"/>
        <v>46256-POX8-bbd2</v>
      </c>
      <c r="B16637" s="16">
        <v>46256</v>
      </c>
      <c r="C16637" s="10" t="s">
        <v>113</v>
      </c>
      <c r="D16637" s="10" t="s">
        <v>70</v>
      </c>
      <c r="E16637" s="10">
        <v>0</v>
      </c>
      <c r="F16637" s="12">
        <v>0</v>
      </c>
      <c r="G16637" s="12">
        <v>23.6</v>
      </c>
      <c r="H16637" s="12">
        <v>0</v>
      </c>
      <c r="I16637" s="4" t="str">
        <f t="shared" si="521"/>
        <v>2026-08</v>
      </c>
      <c r="J16637" s="7" t="str">
        <f>VLOOKUP(C16637,'[1]T. Apoyo Sistema'!$B$1:$C$89,2,0)</f>
        <v>SI</v>
      </c>
    </row>
    <row r="16638" spans="1:10" x14ac:dyDescent="0.25">
      <c r="A16638" s="4" t="str">
        <f t="shared" si="520"/>
        <v>46256-POX8-com1</v>
      </c>
      <c r="B16638" s="16">
        <v>46256</v>
      </c>
      <c r="C16638" s="10" t="s">
        <v>113</v>
      </c>
      <c r="D16638" s="10" t="s">
        <v>71</v>
      </c>
      <c r="E16638" s="10">
        <v>0</v>
      </c>
      <c r="F16638" s="12">
        <v>0</v>
      </c>
      <c r="G16638" s="12">
        <v>23.6</v>
      </c>
      <c r="H16638" s="12">
        <v>0</v>
      </c>
      <c r="I16638" s="4" t="str">
        <f t="shared" si="521"/>
        <v>2026-08</v>
      </c>
      <c r="J16638" s="7" t="str">
        <f>VLOOKUP(C16638,'[1]T. Apoyo Sistema'!$B$1:$C$89,2,0)</f>
        <v>SI</v>
      </c>
    </row>
    <row r="16639" spans="1:10" x14ac:dyDescent="0.25">
      <c r="A16639" s="4" t="str">
        <f t="shared" si="520"/>
        <v>46256-POX8-com2</v>
      </c>
      <c r="B16639" s="16">
        <v>46256</v>
      </c>
      <c r="C16639" s="10" t="s">
        <v>113</v>
      </c>
      <c r="D16639" s="10" t="s">
        <v>72</v>
      </c>
      <c r="E16639" s="10">
        <v>0</v>
      </c>
      <c r="F16639" s="12">
        <v>0</v>
      </c>
      <c r="G16639" s="12">
        <v>23.6</v>
      </c>
      <c r="H16639" s="12">
        <v>0</v>
      </c>
      <c r="I16639" s="4" t="str">
        <f t="shared" si="521"/>
        <v>2026-08</v>
      </c>
      <c r="J16639" s="7" t="str">
        <f>VLOOKUP(C16639,'[1]T. Apoyo Sistema'!$B$1:$C$89,2,0)</f>
        <v>SI</v>
      </c>
    </row>
    <row r="16640" spans="1:10" x14ac:dyDescent="0.25">
      <c r="A16640" s="4" t="str">
        <f t="shared" si="520"/>
        <v>46256-POX8-com3</v>
      </c>
      <c r="B16640" s="16">
        <v>46256</v>
      </c>
      <c r="C16640" s="10" t="s">
        <v>113</v>
      </c>
      <c r="D16640" s="10" t="s">
        <v>77</v>
      </c>
      <c r="E16640" s="10">
        <v>0</v>
      </c>
      <c r="F16640" s="12">
        <v>0</v>
      </c>
      <c r="G16640" s="12">
        <v>23.6</v>
      </c>
      <c r="H16640" s="12">
        <v>0</v>
      </c>
      <c r="I16640" s="4" t="str">
        <f t="shared" si="521"/>
        <v>2026-08</v>
      </c>
      <c r="J16640" s="7" t="str">
        <f>VLOOKUP(C16640,'[1]T. Apoyo Sistema'!$B$1:$C$89,2,0)</f>
        <v>SI</v>
      </c>
    </row>
    <row r="16641" spans="1:10" x14ac:dyDescent="0.25">
      <c r="A16641" s="4" t="str">
        <f t="shared" si="520"/>
        <v>46256-POX8-com4</v>
      </c>
      <c r="B16641" s="16">
        <v>46256</v>
      </c>
      <c r="C16641" s="10" t="s">
        <v>113</v>
      </c>
      <c r="D16641" s="10" t="s">
        <v>78</v>
      </c>
      <c r="E16641" s="10">
        <v>0</v>
      </c>
      <c r="F16641" s="12">
        <v>0</v>
      </c>
      <c r="G16641" s="12">
        <v>23.6</v>
      </c>
      <c r="H16641" s="12">
        <v>0</v>
      </c>
      <c r="I16641" s="4" t="str">
        <f t="shared" si="521"/>
        <v>2026-08</v>
      </c>
      <c r="J16641" s="7" t="str">
        <f>VLOOKUP(C16641,'[1]T. Apoyo Sistema'!$B$1:$C$89,2,0)</f>
        <v>SI</v>
      </c>
    </row>
    <row r="16642" spans="1:10" x14ac:dyDescent="0.25">
      <c r="A16642" s="4" t="str">
        <f t="shared" si="520"/>
        <v>46256-POX8-gen1</v>
      </c>
      <c r="B16642" s="16">
        <v>46256</v>
      </c>
      <c r="C16642" s="10" t="s">
        <v>113</v>
      </c>
      <c r="D16642" s="10" t="s">
        <v>59</v>
      </c>
      <c r="E16642" s="10">
        <v>0</v>
      </c>
      <c r="F16642" s="12">
        <v>0</v>
      </c>
      <c r="G16642" s="12">
        <v>23.6</v>
      </c>
      <c r="H16642" s="12">
        <v>0</v>
      </c>
      <c r="I16642" s="4" t="str">
        <f t="shared" si="521"/>
        <v>2026-08</v>
      </c>
      <c r="J16642" s="7" t="str">
        <f>VLOOKUP(C16642,'[1]T. Apoyo Sistema'!$B$1:$C$89,2,0)</f>
        <v>SI</v>
      </c>
    </row>
    <row r="16643" spans="1:10" x14ac:dyDescent="0.25">
      <c r="A16643" s="4" t="str">
        <f t="shared" si="520"/>
        <v>46256-POX8-gen2</v>
      </c>
      <c r="B16643" s="16">
        <v>46256</v>
      </c>
      <c r="C16643" s="10" t="s">
        <v>113</v>
      </c>
      <c r="D16643" s="10" t="s">
        <v>73</v>
      </c>
      <c r="E16643" s="10">
        <v>0</v>
      </c>
      <c r="F16643" s="12">
        <v>0</v>
      </c>
      <c r="G16643" s="12">
        <v>23.6</v>
      </c>
      <c r="H16643" s="12">
        <v>0</v>
      </c>
      <c r="I16643" s="4" t="str">
        <f t="shared" si="521"/>
        <v>2026-08</v>
      </c>
      <c r="J16643" s="7" t="str">
        <f>VLOOKUP(C16643,'[1]T. Apoyo Sistema'!$B$1:$C$89,2,0)</f>
        <v>SI</v>
      </c>
    </row>
    <row r="16644" spans="1:10" x14ac:dyDescent="0.25">
      <c r="A16644" s="4" t="str">
        <f t="shared" si="520"/>
        <v>46256-POX8-psa1</v>
      </c>
      <c r="B16644" s="16">
        <v>46256</v>
      </c>
      <c r="C16644" s="10" t="s">
        <v>113</v>
      </c>
      <c r="D16644" s="10" t="s">
        <v>60</v>
      </c>
      <c r="E16644" s="10">
        <v>0</v>
      </c>
      <c r="F16644" s="12">
        <v>0</v>
      </c>
      <c r="G16644" s="12">
        <v>23.6</v>
      </c>
      <c r="H16644" s="12">
        <v>0</v>
      </c>
      <c r="I16644" s="4" t="str">
        <f t="shared" si="521"/>
        <v>2026-08</v>
      </c>
      <c r="J16644" s="7" t="str">
        <f>VLOOKUP(C16644,'[1]T. Apoyo Sistema'!$B$1:$C$89,2,0)</f>
        <v>SI</v>
      </c>
    </row>
    <row r="16645" spans="1:10" x14ac:dyDescent="0.25">
      <c r="A16645" s="4" t="str">
        <f t="shared" si="520"/>
        <v>46256-POX8-psa2</v>
      </c>
      <c r="B16645" s="16">
        <v>46256</v>
      </c>
      <c r="C16645" s="10" t="s">
        <v>113</v>
      </c>
      <c r="D16645" s="10" t="s">
        <v>74</v>
      </c>
      <c r="E16645" s="10">
        <v>0</v>
      </c>
      <c r="F16645" s="12">
        <v>0</v>
      </c>
      <c r="G16645" s="12">
        <v>23.6</v>
      </c>
      <c r="H16645" s="12">
        <v>0</v>
      </c>
      <c r="I16645" s="4" t="str">
        <f t="shared" si="521"/>
        <v>2026-08</v>
      </c>
      <c r="J16645" s="7" t="str">
        <f>VLOOKUP(C16645,'[1]T. Apoyo Sistema'!$B$1:$C$89,2,0)</f>
        <v>SI</v>
      </c>
    </row>
    <row r="16646" spans="1:10" x14ac:dyDescent="0.25">
      <c r="A16646" s="4" t="str">
        <f t="shared" si="520"/>
        <v>46256-POX8-psa3</v>
      </c>
      <c r="B16646" s="16">
        <v>46256</v>
      </c>
      <c r="C16646" s="10" t="s">
        <v>113</v>
      </c>
      <c r="D16646" s="10" t="s">
        <v>79</v>
      </c>
      <c r="E16646" s="10">
        <v>0</v>
      </c>
      <c r="F16646" s="12">
        <v>0</v>
      </c>
      <c r="G16646" s="12">
        <v>23.6</v>
      </c>
      <c r="H16646" s="12">
        <v>0</v>
      </c>
      <c r="I16646" s="4" t="str">
        <f t="shared" si="521"/>
        <v>2026-08</v>
      </c>
      <c r="J16646" s="7" t="str">
        <f>VLOOKUP(C16646,'[1]T. Apoyo Sistema'!$B$1:$C$89,2,0)</f>
        <v>SI</v>
      </c>
    </row>
    <row r="16647" spans="1:10" x14ac:dyDescent="0.25">
      <c r="A16647" s="4" t="str">
        <f t="shared" si="520"/>
        <v>46256-POX8-psa4</v>
      </c>
      <c r="B16647" s="16">
        <v>46256</v>
      </c>
      <c r="C16647" s="10" t="s">
        <v>113</v>
      </c>
      <c r="D16647" s="10" t="s">
        <v>80</v>
      </c>
      <c r="E16647" s="10">
        <v>0</v>
      </c>
      <c r="F16647" s="12">
        <v>0</v>
      </c>
      <c r="G16647" s="12">
        <v>23.6</v>
      </c>
      <c r="H16647" s="12">
        <v>0</v>
      </c>
      <c r="I16647" s="4" t="str">
        <f t="shared" si="521"/>
        <v>2026-08</v>
      </c>
      <c r="J16647" s="7" t="str">
        <f>VLOOKUP(C16647,'[1]T. Apoyo Sistema'!$B$1:$C$89,2,0)</f>
        <v>SI</v>
      </c>
    </row>
    <row r="16648" spans="1:10" x14ac:dyDescent="0.25">
      <c r="A16648" s="4" t="str">
        <f t="shared" si="520"/>
        <v>46256-POX8-sec1</v>
      </c>
      <c r="B16648" s="16">
        <v>46256</v>
      </c>
      <c r="C16648" s="10" t="s">
        <v>113</v>
      </c>
      <c r="D16648" s="10" t="s">
        <v>75</v>
      </c>
      <c r="E16648" s="10">
        <v>0</v>
      </c>
      <c r="F16648" s="12">
        <v>0</v>
      </c>
      <c r="G16648" s="12">
        <v>23.6</v>
      </c>
      <c r="H16648" s="12">
        <v>0</v>
      </c>
      <c r="I16648" s="4" t="str">
        <f t="shared" si="521"/>
        <v>2026-08</v>
      </c>
      <c r="J16648" s="7" t="str">
        <f>VLOOKUP(C16648,'[1]T. Apoyo Sistema'!$B$1:$C$89,2,0)</f>
        <v>SI</v>
      </c>
    </row>
    <row r="16649" spans="1:10" x14ac:dyDescent="0.25">
      <c r="A16649" s="4" t="str">
        <f t="shared" si="520"/>
        <v>46256-POX8-sec2</v>
      </c>
      <c r="B16649" s="16">
        <v>46256</v>
      </c>
      <c r="C16649" s="10" t="s">
        <v>113</v>
      </c>
      <c r="D16649" s="10" t="s">
        <v>76</v>
      </c>
      <c r="E16649" s="10">
        <v>0</v>
      </c>
      <c r="F16649" s="12">
        <v>0</v>
      </c>
      <c r="G16649" s="12">
        <v>23.6</v>
      </c>
      <c r="H16649" s="12">
        <v>0</v>
      </c>
      <c r="I16649" s="4" t="str">
        <f t="shared" si="521"/>
        <v>2026-08</v>
      </c>
      <c r="J16649" s="7" t="str">
        <f>VLOOKUP(C16649,'[1]T. Apoyo Sistema'!$B$1:$C$89,2,0)</f>
        <v>SI</v>
      </c>
    </row>
    <row r="16650" spans="1:10" x14ac:dyDescent="0.25">
      <c r="A16650" s="4" t="str">
        <f t="shared" si="520"/>
        <v>46256-POXC1-com1</v>
      </c>
      <c r="B16650" s="16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 t="shared" si="521"/>
        <v>2026-08</v>
      </c>
      <c r="J16650" s="7" t="str">
        <f>VLOOKUP(C16650,'[1]T. Apoyo Sistema'!$B$1:$C$89,2,0)</f>
        <v>SI</v>
      </c>
    </row>
    <row r="16651" spans="1:10" x14ac:dyDescent="0.25">
      <c r="A16651" s="4" t="str">
        <f t="shared" si="520"/>
        <v>46256-POXC1-com2</v>
      </c>
      <c r="B16651" s="16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 t="shared" si="521"/>
        <v>2026-08</v>
      </c>
      <c r="J16651" s="7" t="str">
        <f>VLOOKUP(C16651,'[1]T. Apoyo Sistema'!$B$1:$C$89,2,0)</f>
        <v>SI</v>
      </c>
    </row>
    <row r="16652" spans="1:10" x14ac:dyDescent="0.25">
      <c r="A16652" s="4" t="str">
        <f t="shared" si="520"/>
        <v>46256-POXC1-com3</v>
      </c>
      <c r="B16652" s="16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 t="shared" si="521"/>
        <v>2026-08</v>
      </c>
      <c r="J16652" s="7" t="str">
        <f>VLOOKUP(C16652,'[1]T. Apoyo Sistema'!$B$1:$C$89,2,0)</f>
        <v>SI</v>
      </c>
    </row>
    <row r="16653" spans="1:10" x14ac:dyDescent="0.25">
      <c r="A16653" s="4" t="str">
        <f t="shared" si="520"/>
        <v>46256-POXC1-com4</v>
      </c>
      <c r="B16653" s="16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 t="shared" si="521"/>
        <v>2026-08</v>
      </c>
      <c r="J16653" s="7" t="str">
        <f>VLOOKUP(C16653,'[1]T. Apoyo Sistema'!$B$1:$C$89,2,0)</f>
        <v>SI</v>
      </c>
    </row>
    <row r="16654" spans="1:10" x14ac:dyDescent="0.25">
      <c r="A16654" s="4" t="str">
        <f t="shared" si="520"/>
        <v>46256-POXC1-gen1</v>
      </c>
      <c r="B16654" s="16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 t="shared" si="521"/>
        <v>2026-08</v>
      </c>
      <c r="J16654" s="7" t="str">
        <f>VLOOKUP(C16654,'[1]T. Apoyo Sistema'!$B$1:$C$89,2,0)</f>
        <v>SI</v>
      </c>
    </row>
    <row r="16655" spans="1:10" x14ac:dyDescent="0.25">
      <c r="A16655" s="4" t="str">
        <f t="shared" si="520"/>
        <v>46256-POXC1-gen2</v>
      </c>
      <c r="B16655" s="16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 t="shared" si="521"/>
        <v>2026-08</v>
      </c>
      <c r="J16655" s="7" t="str">
        <f>VLOOKUP(C16655,'[1]T. Apoyo Sistema'!$B$1:$C$89,2,0)</f>
        <v>SI</v>
      </c>
    </row>
    <row r="16656" spans="1:10" x14ac:dyDescent="0.25">
      <c r="A16656" s="4" t="str">
        <f t="shared" si="520"/>
        <v>46256-POXC1-motocom1</v>
      </c>
      <c r="B16656" s="16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 t="shared" si="521"/>
        <v>2026-08</v>
      </c>
      <c r="J16656" s="7" t="str">
        <f>VLOOKUP(C16656,'[1]T. Apoyo Sistema'!$B$1:$C$89,2,0)</f>
        <v>SI</v>
      </c>
    </row>
    <row r="16657" spans="1:10" x14ac:dyDescent="0.25">
      <c r="A16657" s="4" t="str">
        <f t="shared" si="520"/>
        <v>46256-POXC1-motocom2</v>
      </c>
      <c r="B16657" s="16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 t="shared" si="521"/>
        <v>2026-08</v>
      </c>
      <c r="J16657" s="7" t="str">
        <f>VLOOKUP(C16657,'[1]T. Apoyo Sistema'!$B$1:$C$89,2,0)</f>
        <v>SI</v>
      </c>
    </row>
    <row r="16658" spans="1:10" x14ac:dyDescent="0.25">
      <c r="A16658" s="4" t="str">
        <f t="shared" si="520"/>
        <v>46256-POXC1-psa1</v>
      </c>
      <c r="B16658" s="16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 t="shared" si="521"/>
        <v>2026-08</v>
      </c>
      <c r="J16658" s="7" t="str">
        <f>VLOOKUP(C16658,'[1]T. Apoyo Sistema'!$B$1:$C$89,2,0)</f>
        <v>SI</v>
      </c>
    </row>
    <row r="16659" spans="1:10" x14ac:dyDescent="0.25">
      <c r="A16659" s="4" t="str">
        <f t="shared" si="520"/>
        <v>46256-POXC1-psa2</v>
      </c>
      <c r="B16659" s="16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 t="shared" si="521"/>
        <v>2026-08</v>
      </c>
      <c r="J16659" s="7" t="str">
        <f>VLOOKUP(C16659,'[1]T. Apoyo Sistema'!$B$1:$C$89,2,0)</f>
        <v>SI</v>
      </c>
    </row>
    <row r="16660" spans="1:10" x14ac:dyDescent="0.25">
      <c r="A16660" s="4" t="str">
        <f t="shared" si="520"/>
        <v>46256-POXC1-psa3</v>
      </c>
      <c r="B16660" s="16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 t="shared" si="521"/>
        <v>2026-08</v>
      </c>
      <c r="J16660" s="7" t="str">
        <f>VLOOKUP(C16660,'[1]T. Apoyo Sistema'!$B$1:$C$89,2,0)</f>
        <v>SI</v>
      </c>
    </row>
    <row r="16661" spans="1:10" x14ac:dyDescent="0.25">
      <c r="A16661" s="4" t="str">
        <f t="shared" si="520"/>
        <v>46256-POXC1-psa4</v>
      </c>
      <c r="B16661" s="16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 t="shared" si="521"/>
        <v>2026-08</v>
      </c>
      <c r="J16661" s="7" t="str">
        <f>VLOOKUP(C16661,'[1]T. Apoyo Sistema'!$B$1:$C$89,2,0)</f>
        <v>SI</v>
      </c>
    </row>
    <row r="16662" spans="1:10" x14ac:dyDescent="0.25">
      <c r="A16662" s="4" t="str">
        <f t="shared" si="520"/>
        <v>46256-POXC1-sec1</v>
      </c>
      <c r="B16662" s="16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 t="shared" si="521"/>
        <v>2026-08</v>
      </c>
      <c r="J16662" s="7" t="str">
        <f>VLOOKUP(C16662,'[1]T. Apoyo Sistema'!$B$1:$C$89,2,0)</f>
        <v>SI</v>
      </c>
    </row>
    <row r="16663" spans="1:10" x14ac:dyDescent="0.25">
      <c r="A16663" s="4" t="str">
        <f t="shared" si="520"/>
        <v>46256-POXC1-sec2</v>
      </c>
      <c r="B16663" s="16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 t="shared" si="521"/>
        <v>2026-08</v>
      </c>
      <c r="J16663" s="7" t="str">
        <f>VLOOKUP(C16663,'[1]T. Apoyo Sistema'!$B$1:$C$89,2,0)</f>
        <v>SI</v>
      </c>
    </row>
    <row r="16664" spans="1:10" x14ac:dyDescent="0.25">
      <c r="A16664" s="4" t="str">
        <f t="shared" si="520"/>
        <v>46257-OXMP09-gen1</v>
      </c>
      <c r="B16664" s="16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x14ac:dyDescent="0.25">
      <c r="A16665" s="4" t="str">
        <f t="shared" si="520"/>
        <v>46257-OXMP09-psa1</v>
      </c>
      <c r="B16665" s="16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x14ac:dyDescent="0.25">
      <c r="A16666" s="4" t="str">
        <f t="shared" si="520"/>
        <v>46257-OXMP10-gen1</v>
      </c>
      <c r="B16666" s="16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x14ac:dyDescent="0.25">
      <c r="A16667" s="4" t="str">
        <f t="shared" si="520"/>
        <v>46257-OXMP10-psa1</v>
      </c>
      <c r="B16667" s="16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x14ac:dyDescent="0.25">
      <c r="A16668" s="4" t="str">
        <f t="shared" si="520"/>
        <v>46257-OXMP11-gen1</v>
      </c>
      <c r="B16668" s="16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x14ac:dyDescent="0.25">
      <c r="A16669" s="4" t="str">
        <f t="shared" si="520"/>
        <v>46257-OXMP11-psa1</v>
      </c>
      <c r="B16669" s="16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x14ac:dyDescent="0.25">
      <c r="A16670" s="4" t="str">
        <f t="shared" si="520"/>
        <v>46257-OXMP12-gen1</v>
      </c>
      <c r="B16670" s="16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x14ac:dyDescent="0.25">
      <c r="A16671" s="4" t="str">
        <f t="shared" si="520"/>
        <v>46257-OXMP12-psa1</v>
      </c>
      <c r="B16671" s="16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x14ac:dyDescent="0.25">
      <c r="A16672" s="4" t="str">
        <f t="shared" si="520"/>
        <v>46257-OXMP13-gen1</v>
      </c>
      <c r="B16672" s="16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x14ac:dyDescent="0.25">
      <c r="A16673" s="4" t="str">
        <f t="shared" si="520"/>
        <v>46257-OXMP13-psa1</v>
      </c>
      <c r="B16673" s="16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x14ac:dyDescent="0.25">
      <c r="A16674" s="4" t="str">
        <f t="shared" si="520"/>
        <v>46257-OXMP14-gen1</v>
      </c>
      <c r="B16674" s="16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x14ac:dyDescent="0.25">
      <c r="A16675" s="4" t="str">
        <f t="shared" ref="A16675:A16738" si="522">CONCATENATE(B16675,"-",C16675,"-",D16675)</f>
        <v>46257-OXMP14-psa1</v>
      </c>
      <c r="B16675" s="16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x14ac:dyDescent="0.25">
      <c r="A16676" s="4" t="str">
        <f t="shared" si="522"/>
        <v>46257-OXMP15-gen1</v>
      </c>
      <c r="B16676" s="16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x14ac:dyDescent="0.25">
      <c r="A16677" s="4" t="str">
        <f t="shared" si="522"/>
        <v>46257-OXMP15-psa1</v>
      </c>
      <c r="B16677" s="16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x14ac:dyDescent="0.25">
      <c r="A16678" s="4" t="str">
        <f t="shared" si="522"/>
        <v>46257-OXMP16-gen1</v>
      </c>
      <c r="B16678" s="16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x14ac:dyDescent="0.25">
      <c r="A16679" s="4" t="str">
        <f t="shared" si="522"/>
        <v>46257-OXMP16-psa1</v>
      </c>
      <c r="B16679" s="16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x14ac:dyDescent="0.25">
      <c r="A16680" s="4" t="str">
        <f t="shared" si="522"/>
        <v>46257-OXMPN2-gen1</v>
      </c>
      <c r="B16680" s="16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x14ac:dyDescent="0.25">
      <c r="A16681" s="4" t="str">
        <f t="shared" si="522"/>
        <v>46257-OXMPN2-psa1</v>
      </c>
      <c r="B16681" s="16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x14ac:dyDescent="0.25">
      <c r="A16682" s="4" t="str">
        <f t="shared" si="522"/>
        <v>46257-OXMPN4-gen1</v>
      </c>
      <c r="B16682" s="16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x14ac:dyDescent="0.25">
      <c r="A16683" s="4" t="str">
        <f t="shared" si="522"/>
        <v>46257-OXMPN4-psa1</v>
      </c>
      <c r="B16683" s="16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x14ac:dyDescent="0.25">
      <c r="A16684" s="4" t="str">
        <f t="shared" si="522"/>
        <v>46257-OXMPN5-gen1</v>
      </c>
      <c r="B16684" s="16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x14ac:dyDescent="0.25">
      <c r="A16685" s="4" t="str">
        <f t="shared" si="522"/>
        <v>46257-OXMPN5-psa1</v>
      </c>
      <c r="B16685" s="16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x14ac:dyDescent="0.25">
      <c r="A16686" s="4" t="str">
        <f t="shared" si="522"/>
        <v>46257-OXMPN7-gen1</v>
      </c>
      <c r="B16686" s="16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x14ac:dyDescent="0.25">
      <c r="A16687" s="4" t="str">
        <f t="shared" si="522"/>
        <v>46257-OXMPN7-psa1</v>
      </c>
      <c r="B16687" s="16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x14ac:dyDescent="0.25">
      <c r="A16688" s="4" t="str">
        <f t="shared" si="522"/>
        <v>46257-OXMPN8-gen1</v>
      </c>
      <c r="B16688" s="16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x14ac:dyDescent="0.25">
      <c r="A16689" s="4" t="str">
        <f t="shared" si="522"/>
        <v>46257-OXMPN8-psa1</v>
      </c>
      <c r="B16689" s="16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x14ac:dyDescent="0.25">
      <c r="A16690" s="4" t="str">
        <f t="shared" si="522"/>
        <v>46257-OXMPN9-gen1</v>
      </c>
      <c r="B16690" s="16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x14ac:dyDescent="0.25">
      <c r="A16691" s="4" t="str">
        <f t="shared" si="522"/>
        <v>46257-OXMPN9-psa1</v>
      </c>
      <c r="B16691" s="16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x14ac:dyDescent="0.25">
      <c r="A16692" s="4" t="str">
        <f t="shared" si="522"/>
        <v>46257-POX1-bbd1</v>
      </c>
      <c r="B16692" s="16">
        <v>46257</v>
      </c>
      <c r="C16692" s="10" t="s">
        <v>68</v>
      </c>
      <c r="D16692" s="10" t="s">
        <v>69</v>
      </c>
      <c r="E16692" s="10">
        <v>0</v>
      </c>
      <c r="F16692" s="12">
        <v>0</v>
      </c>
      <c r="G16692" s="12">
        <v>1.6666666666666667</v>
      </c>
      <c r="H16692" s="12">
        <v>0</v>
      </c>
      <c r="I16692" s="4" t="s">
        <v>13</v>
      </c>
      <c r="J16692" s="7" t="str">
        <f>VLOOKUP(C16692,'[1]T. Apoyo Sistema'!$B$1:$C$89,2,0)</f>
        <v>SI</v>
      </c>
    </row>
    <row r="16693" spans="1:10" x14ac:dyDescent="0.25">
      <c r="A16693" s="4" t="str">
        <f t="shared" si="522"/>
        <v>46257-POX1-bbd2</v>
      </c>
      <c r="B16693" s="16">
        <v>46257</v>
      </c>
      <c r="C16693" s="10" t="s">
        <v>68</v>
      </c>
      <c r="D16693" s="10" t="s">
        <v>70</v>
      </c>
      <c r="E16693" s="10">
        <v>0</v>
      </c>
      <c r="F16693" s="12">
        <v>0</v>
      </c>
      <c r="G16693" s="12">
        <v>1.6666666666666667</v>
      </c>
      <c r="H16693" s="12">
        <v>0</v>
      </c>
      <c r="I16693" s="4" t="s">
        <v>13</v>
      </c>
      <c r="J16693" s="7" t="str">
        <f>VLOOKUP(C16693,'[1]T. Apoyo Sistema'!$B$1:$C$89,2,0)</f>
        <v>SI</v>
      </c>
    </row>
    <row r="16694" spans="1:10" x14ac:dyDescent="0.25">
      <c r="A16694" s="4" t="str">
        <f t="shared" si="522"/>
        <v>46257-POX1-com1</v>
      </c>
      <c r="B16694" s="16">
        <v>46257</v>
      </c>
      <c r="C16694" s="10" t="s">
        <v>68</v>
      </c>
      <c r="D16694" s="10" t="s">
        <v>71</v>
      </c>
      <c r="E16694" s="10">
        <v>0</v>
      </c>
      <c r="F16694" s="12">
        <v>0</v>
      </c>
      <c r="G16694" s="12">
        <v>0</v>
      </c>
      <c r="H16694" s="12">
        <v>1.6666666666666667</v>
      </c>
      <c r="I16694" s="4" t="s">
        <v>13</v>
      </c>
      <c r="J16694" s="7" t="str">
        <f>VLOOKUP(C16694,'[1]T. Apoyo Sistema'!$B$1:$C$89,2,0)</f>
        <v>SI</v>
      </c>
    </row>
    <row r="16695" spans="1:10" x14ac:dyDescent="0.25">
      <c r="A16695" s="4" t="str">
        <f t="shared" si="522"/>
        <v>46257-POX1-com2</v>
      </c>
      <c r="B16695" s="16">
        <v>46257</v>
      </c>
      <c r="C16695" s="10" t="s">
        <v>68</v>
      </c>
      <c r="D16695" s="10" t="s">
        <v>72</v>
      </c>
      <c r="E16695" s="10">
        <v>0</v>
      </c>
      <c r="F16695" s="12">
        <v>0</v>
      </c>
      <c r="G16695" s="12">
        <v>1.6666666666666667</v>
      </c>
      <c r="H16695" s="12">
        <v>0</v>
      </c>
      <c r="I16695" s="4" t="s">
        <v>13</v>
      </c>
      <c r="J16695" s="7" t="str">
        <f>VLOOKUP(C16695,'[1]T. Apoyo Sistema'!$B$1:$C$89,2,0)</f>
        <v>SI</v>
      </c>
    </row>
    <row r="16696" spans="1:10" x14ac:dyDescent="0.25">
      <c r="A16696" s="4" t="str">
        <f t="shared" si="522"/>
        <v>46257-POX1-gen1</v>
      </c>
      <c r="B16696" s="16">
        <v>46257</v>
      </c>
      <c r="C16696" s="10" t="s">
        <v>68</v>
      </c>
      <c r="D16696" s="10" t="s">
        <v>59</v>
      </c>
      <c r="E16696" s="10">
        <v>0</v>
      </c>
      <c r="F16696" s="12">
        <v>0</v>
      </c>
      <c r="G16696" s="12">
        <v>1.6666666666666667</v>
      </c>
      <c r="H16696" s="12">
        <v>0</v>
      </c>
      <c r="I16696" s="4" t="s">
        <v>13</v>
      </c>
      <c r="J16696" s="7" t="str">
        <f>VLOOKUP(C16696,'[1]T. Apoyo Sistema'!$B$1:$C$89,2,0)</f>
        <v>SI</v>
      </c>
    </row>
    <row r="16697" spans="1:10" x14ac:dyDescent="0.25">
      <c r="A16697" s="4" t="str">
        <f t="shared" si="522"/>
        <v>46257-POX1-gen2</v>
      </c>
      <c r="B16697" s="16">
        <v>46257</v>
      </c>
      <c r="C16697" s="10" t="s">
        <v>68</v>
      </c>
      <c r="D16697" s="10" t="s">
        <v>73</v>
      </c>
      <c r="E16697" s="10">
        <v>0</v>
      </c>
      <c r="F16697" s="12">
        <v>0</v>
      </c>
      <c r="G16697" s="12">
        <v>0</v>
      </c>
      <c r="H16697" s="12">
        <v>1.6666666666666667</v>
      </c>
      <c r="I16697" s="4" t="s">
        <v>13</v>
      </c>
      <c r="J16697" s="7" t="str">
        <f>VLOOKUP(C16697,'[1]T. Apoyo Sistema'!$B$1:$C$89,2,0)</f>
        <v>SI</v>
      </c>
    </row>
    <row r="16698" spans="1:10" x14ac:dyDescent="0.25">
      <c r="A16698" s="4" t="str">
        <f t="shared" si="522"/>
        <v>46257-POX1-psa1</v>
      </c>
      <c r="B16698" s="16">
        <v>46257</v>
      </c>
      <c r="C16698" s="10" t="s">
        <v>68</v>
      </c>
      <c r="D16698" s="10" t="s">
        <v>60</v>
      </c>
      <c r="E16698" s="10">
        <v>0</v>
      </c>
      <c r="F16698" s="12">
        <v>0</v>
      </c>
      <c r="G16698" s="12">
        <v>1.6666666666666667</v>
      </c>
      <c r="H16698" s="12">
        <v>0</v>
      </c>
      <c r="I16698" s="4" t="s">
        <v>13</v>
      </c>
      <c r="J16698" s="7" t="str">
        <f>VLOOKUP(C16698,'[1]T. Apoyo Sistema'!$B$1:$C$89,2,0)</f>
        <v>SI</v>
      </c>
    </row>
    <row r="16699" spans="1:10" x14ac:dyDescent="0.25">
      <c r="A16699" s="4" t="str">
        <f t="shared" si="522"/>
        <v>46257-POX1-psa2</v>
      </c>
      <c r="B16699" s="16">
        <v>46257</v>
      </c>
      <c r="C16699" s="10" t="s">
        <v>68</v>
      </c>
      <c r="D16699" s="10" t="s">
        <v>74</v>
      </c>
      <c r="E16699" s="10">
        <v>0</v>
      </c>
      <c r="F16699" s="12">
        <v>0</v>
      </c>
      <c r="G16699" s="12">
        <v>0</v>
      </c>
      <c r="H16699" s="12">
        <v>1.6666666666666667</v>
      </c>
      <c r="I16699" s="4" t="s">
        <v>13</v>
      </c>
      <c r="J16699" s="7" t="str">
        <f>VLOOKUP(C16699,'[1]T. Apoyo Sistema'!$B$1:$C$89,2,0)</f>
        <v>SI</v>
      </c>
    </row>
    <row r="16700" spans="1:10" x14ac:dyDescent="0.25">
      <c r="A16700" s="4" t="str">
        <f t="shared" si="522"/>
        <v>46257-POX1-sec1</v>
      </c>
      <c r="B16700" s="16">
        <v>46257</v>
      </c>
      <c r="C16700" s="10" t="s">
        <v>68</v>
      </c>
      <c r="D16700" s="10" t="s">
        <v>75</v>
      </c>
      <c r="E16700" s="10">
        <v>0</v>
      </c>
      <c r="F16700" s="12">
        <v>0</v>
      </c>
      <c r="G16700" s="12">
        <v>1.6666666666666667</v>
      </c>
      <c r="H16700" s="12">
        <v>0</v>
      </c>
      <c r="I16700" s="4" t="s">
        <v>13</v>
      </c>
      <c r="J16700" s="7" t="str">
        <f>VLOOKUP(C16700,'[1]T. Apoyo Sistema'!$B$1:$C$89,2,0)</f>
        <v>SI</v>
      </c>
    </row>
    <row r="16701" spans="1:10" x14ac:dyDescent="0.25">
      <c r="A16701" s="4" t="str">
        <f t="shared" si="522"/>
        <v>46257-POX1-sec2</v>
      </c>
      <c r="B16701" s="16">
        <v>46257</v>
      </c>
      <c r="C16701" s="10" t="s">
        <v>68</v>
      </c>
      <c r="D16701" s="10" t="s">
        <v>76</v>
      </c>
      <c r="E16701" s="10">
        <v>0</v>
      </c>
      <c r="F16701" s="12">
        <v>0</v>
      </c>
      <c r="G16701" s="12">
        <v>1.6666666666666667</v>
      </c>
      <c r="H16701" s="12">
        <v>0</v>
      </c>
      <c r="I16701" s="4" t="s">
        <v>13</v>
      </c>
      <c r="J16701" s="7" t="str">
        <f>VLOOKUP(C16701,'[1]T. Apoyo Sistema'!$B$1:$C$89,2,0)</f>
        <v>SI</v>
      </c>
    </row>
    <row r="16702" spans="1:10" x14ac:dyDescent="0.25">
      <c r="A16702" s="4" t="str">
        <f t="shared" si="522"/>
        <v>46257-POX10-bbd1</v>
      </c>
      <c r="B16702" s="16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x14ac:dyDescent="0.25">
      <c r="A16703" s="4" t="str">
        <f t="shared" si="522"/>
        <v>46257-POX10-bbd2</v>
      </c>
      <c r="B16703" s="16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x14ac:dyDescent="0.25">
      <c r="A16704" s="4" t="str">
        <f t="shared" si="522"/>
        <v>46257-POX10-com1</v>
      </c>
      <c r="B16704" s="16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x14ac:dyDescent="0.25">
      <c r="A16705" s="4" t="str">
        <f t="shared" si="522"/>
        <v>46257-POX10-com2</v>
      </c>
      <c r="B16705" s="16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x14ac:dyDescent="0.25">
      <c r="A16706" s="4" t="str">
        <f t="shared" si="522"/>
        <v>46257-POX10-com3</v>
      </c>
      <c r="B16706" s="16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x14ac:dyDescent="0.25">
      <c r="A16707" s="4" t="str">
        <f t="shared" si="522"/>
        <v>46257-POX10-com4</v>
      </c>
      <c r="B16707" s="16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x14ac:dyDescent="0.25">
      <c r="A16708" s="4" t="str">
        <f t="shared" si="522"/>
        <v>46257-POX10-gen1</v>
      </c>
      <c r="B16708" s="16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x14ac:dyDescent="0.25">
      <c r="A16709" s="4" t="str">
        <f t="shared" si="522"/>
        <v>46257-POX10-gen2</v>
      </c>
      <c r="B16709" s="16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x14ac:dyDescent="0.25">
      <c r="A16710" s="4" t="str">
        <f t="shared" si="522"/>
        <v>46257-POX10-psa1</v>
      </c>
      <c r="B16710" s="16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x14ac:dyDescent="0.25">
      <c r="A16711" s="4" t="str">
        <f t="shared" si="522"/>
        <v>46257-POX10-psa2</v>
      </c>
      <c r="B16711" s="16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x14ac:dyDescent="0.25">
      <c r="A16712" s="4" t="str">
        <f t="shared" si="522"/>
        <v>46257-POX10-psa3</v>
      </c>
      <c r="B16712" s="16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x14ac:dyDescent="0.25">
      <c r="A16713" s="4" t="str">
        <f t="shared" si="522"/>
        <v>46257-POX10-psa4</v>
      </c>
      <c r="B16713" s="16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x14ac:dyDescent="0.25">
      <c r="A16714" s="4" t="str">
        <f t="shared" si="522"/>
        <v>46257-POX10-sec1</v>
      </c>
      <c r="B16714" s="16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x14ac:dyDescent="0.25">
      <c r="A16715" s="4" t="str">
        <f t="shared" si="522"/>
        <v>46257-POX10-sec2</v>
      </c>
      <c r="B16715" s="16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x14ac:dyDescent="0.25">
      <c r="A16716" s="4" t="str">
        <f t="shared" si="522"/>
        <v>46257-POX11-bbd1</v>
      </c>
      <c r="B16716" s="16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x14ac:dyDescent="0.25">
      <c r="A16717" s="4" t="str">
        <f t="shared" si="522"/>
        <v>46257-POX11-bbd2</v>
      </c>
      <c r="B16717" s="16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x14ac:dyDescent="0.25">
      <c r="A16718" s="4" t="str">
        <f t="shared" si="522"/>
        <v>46257-POX11-com1</v>
      </c>
      <c r="B16718" s="16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x14ac:dyDescent="0.25">
      <c r="A16719" s="4" t="str">
        <f t="shared" si="522"/>
        <v>46257-POX11-com2</v>
      </c>
      <c r="B16719" s="16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x14ac:dyDescent="0.25">
      <c r="A16720" s="4" t="str">
        <f t="shared" si="522"/>
        <v>46257-POX11-com3</v>
      </c>
      <c r="B16720" s="16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x14ac:dyDescent="0.25">
      <c r="A16721" s="4" t="str">
        <f t="shared" si="522"/>
        <v>46257-POX11-com4</v>
      </c>
      <c r="B16721" s="16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x14ac:dyDescent="0.25">
      <c r="A16722" s="4" t="str">
        <f t="shared" si="522"/>
        <v>46257-POX11-gen1</v>
      </c>
      <c r="B16722" s="16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x14ac:dyDescent="0.25">
      <c r="A16723" s="4" t="str">
        <f t="shared" si="522"/>
        <v>46257-POX11-gen2</v>
      </c>
      <c r="B16723" s="16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x14ac:dyDescent="0.25">
      <c r="A16724" s="4" t="str">
        <f t="shared" si="522"/>
        <v>46257-POX11-psa1</v>
      </c>
      <c r="B16724" s="16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x14ac:dyDescent="0.25">
      <c r="A16725" s="4" t="str">
        <f t="shared" si="522"/>
        <v>46257-POX11-psa2</v>
      </c>
      <c r="B16725" s="16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x14ac:dyDescent="0.25">
      <c r="A16726" s="4" t="str">
        <f t="shared" si="522"/>
        <v>46257-POX11-psa3</v>
      </c>
      <c r="B16726" s="16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x14ac:dyDescent="0.25">
      <c r="A16727" s="4" t="str">
        <f t="shared" si="522"/>
        <v>46257-POX11-psa4</v>
      </c>
      <c r="B16727" s="16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x14ac:dyDescent="0.25">
      <c r="A16728" s="4" t="str">
        <f t="shared" si="522"/>
        <v>46257-POX11-sec1</v>
      </c>
      <c r="B16728" s="16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x14ac:dyDescent="0.25">
      <c r="A16729" s="4" t="str">
        <f t="shared" si="522"/>
        <v>46257-POX11-sec2</v>
      </c>
      <c r="B16729" s="16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x14ac:dyDescent="0.25">
      <c r="A16730" s="4" t="str">
        <f t="shared" si="522"/>
        <v>46257-POX16-bbd1</v>
      </c>
      <c r="B16730" s="16">
        <v>46257</v>
      </c>
      <c r="C16730" s="10" t="s">
        <v>82</v>
      </c>
      <c r="D16730" s="10" t="s">
        <v>69</v>
      </c>
      <c r="E16730" s="10">
        <v>0</v>
      </c>
      <c r="F16730" s="12">
        <v>0</v>
      </c>
      <c r="G16730" s="12">
        <v>9.4666666666666668</v>
      </c>
      <c r="H16730" s="12">
        <v>0</v>
      </c>
      <c r="I16730" s="4" t="s">
        <v>13</v>
      </c>
      <c r="J16730" s="7" t="str">
        <f>VLOOKUP(C16730,'[1]T. Apoyo Sistema'!$B$1:$C$89,2,0)</f>
        <v>NO</v>
      </c>
    </row>
    <row r="16731" spans="1:10" x14ac:dyDescent="0.25">
      <c r="A16731" s="4" t="str">
        <f t="shared" si="522"/>
        <v>46257-POX16-bbd2</v>
      </c>
      <c r="B16731" s="16">
        <v>46257</v>
      </c>
      <c r="C16731" s="10" t="s">
        <v>82</v>
      </c>
      <c r="D16731" s="10" t="s">
        <v>70</v>
      </c>
      <c r="E16731" s="10">
        <v>0</v>
      </c>
      <c r="F16731" s="12">
        <v>0</v>
      </c>
      <c r="G16731" s="12">
        <v>9.4666666666666668</v>
      </c>
      <c r="H16731" s="12">
        <v>0</v>
      </c>
      <c r="I16731" s="4" t="s">
        <v>13</v>
      </c>
      <c r="J16731" s="7" t="str">
        <f>VLOOKUP(C16731,'[1]T. Apoyo Sistema'!$B$1:$C$89,2,0)</f>
        <v>NO</v>
      </c>
    </row>
    <row r="16732" spans="1:10" x14ac:dyDescent="0.25">
      <c r="A16732" s="4" t="str">
        <f t="shared" si="522"/>
        <v>46257-POX16-com1</v>
      </c>
      <c r="B16732" s="16">
        <v>46257</v>
      </c>
      <c r="C16732" s="10" t="s">
        <v>82</v>
      </c>
      <c r="D16732" s="10" t="s">
        <v>71</v>
      </c>
      <c r="E16732" s="10">
        <v>0</v>
      </c>
      <c r="F16732" s="12">
        <v>0</v>
      </c>
      <c r="G16732" s="12">
        <v>9.4666666666666668</v>
      </c>
      <c r="H16732" s="12">
        <v>0</v>
      </c>
      <c r="I16732" s="4" t="s">
        <v>13</v>
      </c>
      <c r="J16732" s="7" t="str">
        <f>VLOOKUP(C16732,'[1]T. Apoyo Sistema'!$B$1:$C$89,2,0)</f>
        <v>NO</v>
      </c>
    </row>
    <row r="16733" spans="1:10" x14ac:dyDescent="0.25">
      <c r="A16733" s="4" t="str">
        <f t="shared" si="522"/>
        <v>46257-POX16-com2</v>
      </c>
      <c r="B16733" s="16">
        <v>46257</v>
      </c>
      <c r="C16733" s="10" t="s">
        <v>82</v>
      </c>
      <c r="D16733" s="10" t="s">
        <v>72</v>
      </c>
      <c r="E16733" s="10">
        <v>0</v>
      </c>
      <c r="F16733" s="12">
        <v>0</v>
      </c>
      <c r="G16733" s="12">
        <v>9.4666666666666668</v>
      </c>
      <c r="H16733" s="12">
        <v>0</v>
      </c>
      <c r="I16733" s="4" t="s">
        <v>13</v>
      </c>
      <c r="J16733" s="7" t="str">
        <f>VLOOKUP(C16733,'[1]T. Apoyo Sistema'!$B$1:$C$89,2,0)</f>
        <v>NO</v>
      </c>
    </row>
    <row r="16734" spans="1:10" x14ac:dyDescent="0.25">
      <c r="A16734" s="4" t="str">
        <f t="shared" si="522"/>
        <v>46257-POX16-com3</v>
      </c>
      <c r="B16734" s="16">
        <v>46257</v>
      </c>
      <c r="C16734" s="10" t="s">
        <v>82</v>
      </c>
      <c r="D16734" s="10" t="s">
        <v>77</v>
      </c>
      <c r="E16734" s="10">
        <v>0</v>
      </c>
      <c r="F16734" s="12">
        <v>0</v>
      </c>
      <c r="G16734" s="12">
        <v>9.4666666666666668</v>
      </c>
      <c r="H16734" s="12">
        <v>0</v>
      </c>
      <c r="I16734" s="4" t="s">
        <v>13</v>
      </c>
      <c r="J16734" s="7" t="str">
        <f>VLOOKUP(C16734,'[1]T. Apoyo Sistema'!$B$1:$C$89,2,0)</f>
        <v>NO</v>
      </c>
    </row>
    <row r="16735" spans="1:10" x14ac:dyDescent="0.25">
      <c r="A16735" s="4" t="str">
        <f t="shared" si="522"/>
        <v>46257-POX16-com4</v>
      </c>
      <c r="B16735" s="16">
        <v>46257</v>
      </c>
      <c r="C16735" s="10" t="s">
        <v>82</v>
      </c>
      <c r="D16735" s="10" t="s">
        <v>78</v>
      </c>
      <c r="E16735" s="10">
        <v>0</v>
      </c>
      <c r="F16735" s="12">
        <v>0</v>
      </c>
      <c r="G16735" s="12">
        <v>9.4666666666666668</v>
      </c>
      <c r="H16735" s="12">
        <v>0</v>
      </c>
      <c r="I16735" s="4" t="s">
        <v>13</v>
      </c>
      <c r="J16735" s="7" t="str">
        <f>VLOOKUP(C16735,'[1]T. Apoyo Sistema'!$B$1:$C$89,2,0)</f>
        <v>NO</v>
      </c>
    </row>
    <row r="16736" spans="1:10" x14ac:dyDescent="0.25">
      <c r="A16736" s="4" t="str">
        <f t="shared" si="522"/>
        <v>46257-POX16-gen1</v>
      </c>
      <c r="B16736" s="16">
        <v>46257</v>
      </c>
      <c r="C16736" s="10" t="s">
        <v>82</v>
      </c>
      <c r="D16736" s="10" t="s">
        <v>59</v>
      </c>
      <c r="E16736" s="10">
        <v>0</v>
      </c>
      <c r="F16736" s="12">
        <v>0</v>
      </c>
      <c r="G16736" s="12">
        <v>9.4666666666666668</v>
      </c>
      <c r="H16736" s="12">
        <v>0</v>
      </c>
      <c r="I16736" s="4" t="s">
        <v>13</v>
      </c>
      <c r="J16736" s="7" t="str">
        <f>VLOOKUP(C16736,'[1]T. Apoyo Sistema'!$B$1:$C$89,2,0)</f>
        <v>NO</v>
      </c>
    </row>
    <row r="16737" spans="1:10" x14ac:dyDescent="0.25">
      <c r="A16737" s="4" t="str">
        <f t="shared" si="522"/>
        <v>46257-POX16-gen2</v>
      </c>
      <c r="B16737" s="16">
        <v>46257</v>
      </c>
      <c r="C16737" s="10" t="s">
        <v>82</v>
      </c>
      <c r="D16737" s="10" t="s">
        <v>73</v>
      </c>
      <c r="E16737" s="10">
        <v>0</v>
      </c>
      <c r="F16737" s="12">
        <v>0</v>
      </c>
      <c r="G16737" s="12">
        <v>9.4666666666666668</v>
      </c>
      <c r="H16737" s="12">
        <v>0</v>
      </c>
      <c r="I16737" s="4" t="s">
        <v>13</v>
      </c>
      <c r="J16737" s="7" t="str">
        <f>VLOOKUP(C16737,'[1]T. Apoyo Sistema'!$B$1:$C$89,2,0)</f>
        <v>NO</v>
      </c>
    </row>
    <row r="16738" spans="1:10" x14ac:dyDescent="0.25">
      <c r="A16738" s="4" t="str">
        <f t="shared" si="522"/>
        <v>46257-POX16-psa1</v>
      </c>
      <c r="B16738" s="16">
        <v>46257</v>
      </c>
      <c r="C16738" s="10" t="s">
        <v>82</v>
      </c>
      <c r="D16738" s="10" t="s">
        <v>60</v>
      </c>
      <c r="E16738" s="10">
        <v>0</v>
      </c>
      <c r="F16738" s="12">
        <v>0</v>
      </c>
      <c r="G16738" s="12">
        <v>9.4666666666666668</v>
      </c>
      <c r="H16738" s="12">
        <v>0</v>
      </c>
      <c r="I16738" s="4" t="s">
        <v>13</v>
      </c>
      <c r="J16738" s="7" t="str">
        <f>VLOOKUP(C16738,'[1]T. Apoyo Sistema'!$B$1:$C$89,2,0)</f>
        <v>NO</v>
      </c>
    </row>
    <row r="16739" spans="1:10" x14ac:dyDescent="0.25">
      <c r="A16739" s="4" t="str">
        <f t="shared" ref="A16739:A16802" si="523">CONCATENATE(B16739,"-",C16739,"-",D16739)</f>
        <v>46257-POX16-psa2</v>
      </c>
      <c r="B16739" s="16">
        <v>46257</v>
      </c>
      <c r="C16739" s="10" t="s">
        <v>82</v>
      </c>
      <c r="D16739" s="10" t="s">
        <v>74</v>
      </c>
      <c r="E16739" s="10">
        <v>0</v>
      </c>
      <c r="F16739" s="12">
        <v>0</v>
      </c>
      <c r="G16739" s="12">
        <v>9.4666666666666668</v>
      </c>
      <c r="H16739" s="12">
        <v>0</v>
      </c>
      <c r="I16739" s="4" t="s">
        <v>13</v>
      </c>
      <c r="J16739" s="7" t="str">
        <f>VLOOKUP(C16739,'[1]T. Apoyo Sistema'!$B$1:$C$89,2,0)</f>
        <v>NO</v>
      </c>
    </row>
    <row r="16740" spans="1:10" x14ac:dyDescent="0.25">
      <c r="A16740" s="4" t="str">
        <f t="shared" si="523"/>
        <v>46257-POX16-psa3</v>
      </c>
      <c r="B16740" s="16">
        <v>46257</v>
      </c>
      <c r="C16740" s="10" t="s">
        <v>82</v>
      </c>
      <c r="D16740" s="10" t="s">
        <v>79</v>
      </c>
      <c r="E16740" s="10">
        <v>0</v>
      </c>
      <c r="F16740" s="12">
        <v>0</v>
      </c>
      <c r="G16740" s="12">
        <v>9.4666666666666668</v>
      </c>
      <c r="H16740" s="12">
        <v>0</v>
      </c>
      <c r="I16740" s="4" t="s">
        <v>13</v>
      </c>
      <c r="J16740" s="7" t="str">
        <f>VLOOKUP(C16740,'[1]T. Apoyo Sistema'!$B$1:$C$89,2,0)</f>
        <v>NO</v>
      </c>
    </row>
    <row r="16741" spans="1:10" x14ac:dyDescent="0.25">
      <c r="A16741" s="4" t="str">
        <f t="shared" si="523"/>
        <v>46257-POX16-psa4</v>
      </c>
      <c r="B16741" s="16">
        <v>46257</v>
      </c>
      <c r="C16741" s="10" t="s">
        <v>82</v>
      </c>
      <c r="D16741" s="10" t="s">
        <v>80</v>
      </c>
      <c r="E16741" s="10">
        <v>0</v>
      </c>
      <c r="F16741" s="12">
        <v>0</v>
      </c>
      <c r="G16741" s="12">
        <v>9.4666666666666668</v>
      </c>
      <c r="H16741" s="12">
        <v>0</v>
      </c>
      <c r="I16741" s="4" t="s">
        <v>13</v>
      </c>
      <c r="J16741" s="7" t="str">
        <f>VLOOKUP(C16741,'[1]T. Apoyo Sistema'!$B$1:$C$89,2,0)</f>
        <v>NO</v>
      </c>
    </row>
    <row r="16742" spans="1:10" x14ac:dyDescent="0.25">
      <c r="A16742" s="4" t="str">
        <f t="shared" si="523"/>
        <v>46257-POX16-sec1</v>
      </c>
      <c r="B16742" s="16">
        <v>46257</v>
      </c>
      <c r="C16742" s="10" t="s">
        <v>82</v>
      </c>
      <c r="D16742" s="10" t="s">
        <v>75</v>
      </c>
      <c r="E16742" s="10">
        <v>0</v>
      </c>
      <c r="F16742" s="12">
        <v>0</v>
      </c>
      <c r="G16742" s="12">
        <v>9.4666666666666668</v>
      </c>
      <c r="H16742" s="12">
        <v>0</v>
      </c>
      <c r="I16742" s="4" t="s">
        <v>13</v>
      </c>
      <c r="J16742" s="7" t="str">
        <f>VLOOKUP(C16742,'[1]T. Apoyo Sistema'!$B$1:$C$89,2,0)</f>
        <v>NO</v>
      </c>
    </row>
    <row r="16743" spans="1:10" x14ac:dyDescent="0.25">
      <c r="A16743" s="4" t="str">
        <f t="shared" si="523"/>
        <v>46257-POX16-sec2</v>
      </c>
      <c r="B16743" s="16">
        <v>46257</v>
      </c>
      <c r="C16743" s="10" t="s">
        <v>82</v>
      </c>
      <c r="D16743" s="10" t="s">
        <v>76</v>
      </c>
      <c r="E16743" s="10">
        <v>0</v>
      </c>
      <c r="F16743" s="12">
        <v>0</v>
      </c>
      <c r="G16743" s="12">
        <v>9.4666666666666668</v>
      </c>
      <c r="H16743" s="12">
        <v>0</v>
      </c>
      <c r="I16743" s="4" t="s">
        <v>13</v>
      </c>
      <c r="J16743" s="7" t="str">
        <f>VLOOKUP(C16743,'[1]T. Apoyo Sistema'!$B$1:$C$89,2,0)</f>
        <v>NO</v>
      </c>
    </row>
    <row r="16744" spans="1:10" x14ac:dyDescent="0.25">
      <c r="A16744" s="4" t="str">
        <f t="shared" si="523"/>
        <v>46257-POX17-bbd1</v>
      </c>
      <c r="B16744" s="16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x14ac:dyDescent="0.25">
      <c r="A16745" s="4" t="str">
        <f t="shared" si="523"/>
        <v>46257-POX17-bbd2</v>
      </c>
      <c r="B16745" s="16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x14ac:dyDescent="0.25">
      <c r="A16746" s="4" t="str">
        <f t="shared" si="523"/>
        <v>46257-POX17-com1</v>
      </c>
      <c r="B16746" s="16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x14ac:dyDescent="0.25">
      <c r="A16747" s="4" t="str">
        <f t="shared" si="523"/>
        <v>46257-POX17-com2</v>
      </c>
      <c r="B16747" s="16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x14ac:dyDescent="0.25">
      <c r="A16748" s="4" t="str">
        <f t="shared" si="523"/>
        <v>46257-POX17-com3</v>
      </c>
      <c r="B16748" s="16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x14ac:dyDescent="0.25">
      <c r="A16749" s="4" t="str">
        <f t="shared" si="523"/>
        <v>46257-POX17-com4</v>
      </c>
      <c r="B16749" s="16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x14ac:dyDescent="0.25">
      <c r="A16750" s="4" t="str">
        <f t="shared" si="523"/>
        <v>46257-POX17-gen1</v>
      </c>
      <c r="B16750" s="16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x14ac:dyDescent="0.25">
      <c r="A16751" s="4" t="str">
        <f t="shared" si="523"/>
        <v>46257-POX17-gen2</v>
      </c>
      <c r="B16751" s="16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x14ac:dyDescent="0.25">
      <c r="A16752" s="4" t="str">
        <f t="shared" si="523"/>
        <v>46257-POX17-psa1</v>
      </c>
      <c r="B16752" s="16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x14ac:dyDescent="0.25">
      <c r="A16753" s="4" t="str">
        <f t="shared" si="523"/>
        <v>46257-POX17-psa2</v>
      </c>
      <c r="B16753" s="16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x14ac:dyDescent="0.25">
      <c r="A16754" s="4" t="str">
        <f t="shared" si="523"/>
        <v>46257-POX17-psa3</v>
      </c>
      <c r="B16754" s="16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x14ac:dyDescent="0.25">
      <c r="A16755" s="4" t="str">
        <f t="shared" si="523"/>
        <v>46257-POX17-psa4</v>
      </c>
      <c r="B16755" s="16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x14ac:dyDescent="0.25">
      <c r="A16756" s="4" t="str">
        <f t="shared" si="523"/>
        <v>46257-POX17-sec1</v>
      </c>
      <c r="B16756" s="16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x14ac:dyDescent="0.25">
      <c r="A16757" s="4" t="str">
        <f t="shared" si="523"/>
        <v>46257-POX17-sec2</v>
      </c>
      <c r="B16757" s="16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x14ac:dyDescent="0.25">
      <c r="A16758" s="4" t="str">
        <f t="shared" si="523"/>
        <v>46257-POX18-bbd1</v>
      </c>
      <c r="B16758" s="16">
        <v>46257</v>
      </c>
      <c r="C16758" s="10" t="s">
        <v>17</v>
      </c>
      <c r="D16758" s="10" t="s">
        <v>69</v>
      </c>
      <c r="E16758" s="10">
        <v>0</v>
      </c>
      <c r="F16758" s="12">
        <v>0.33333333333333331</v>
      </c>
      <c r="G16758" s="12">
        <v>6.8500000000000014</v>
      </c>
      <c r="H16758" s="12">
        <v>16.7</v>
      </c>
      <c r="I16758" s="4" t="s">
        <v>13</v>
      </c>
      <c r="J16758" s="7" t="str">
        <f>VLOOKUP(C16758,'[1]T. Apoyo Sistema'!$B$1:$C$89,2,0)</f>
        <v>NO</v>
      </c>
    </row>
    <row r="16759" spans="1:10" x14ac:dyDescent="0.25">
      <c r="A16759" s="4" t="str">
        <f t="shared" si="523"/>
        <v>46257-POX18-bbd2</v>
      </c>
      <c r="B16759" s="16">
        <v>46257</v>
      </c>
      <c r="C16759" s="10" t="s">
        <v>17</v>
      </c>
      <c r="D16759" s="10" t="s">
        <v>70</v>
      </c>
      <c r="E16759" s="10">
        <v>0</v>
      </c>
      <c r="F16759" s="12">
        <v>0.31666666666666665</v>
      </c>
      <c r="G16759" s="12">
        <v>6.8500000000000014</v>
      </c>
      <c r="H16759" s="12">
        <v>16.716666666666665</v>
      </c>
      <c r="I16759" s="4" t="s">
        <v>13</v>
      </c>
      <c r="J16759" s="7" t="str">
        <f>VLOOKUP(C16759,'[1]T. Apoyo Sistema'!$B$1:$C$89,2,0)</f>
        <v>NO</v>
      </c>
    </row>
    <row r="16760" spans="1:10" x14ac:dyDescent="0.25">
      <c r="A16760" s="4" t="str">
        <f t="shared" si="523"/>
        <v>46257-POX18-com1</v>
      </c>
      <c r="B16760" s="16">
        <v>46257</v>
      </c>
      <c r="C16760" s="10" t="s">
        <v>17</v>
      </c>
      <c r="D16760" s="10" t="s">
        <v>71</v>
      </c>
      <c r="E16760" s="10">
        <v>0</v>
      </c>
      <c r="F16760" s="12">
        <v>7.1333333333333337</v>
      </c>
      <c r="G16760" s="12">
        <v>16.75</v>
      </c>
      <c r="H16760" s="12">
        <v>0</v>
      </c>
      <c r="I16760" s="4" t="s">
        <v>13</v>
      </c>
      <c r="J16760" s="7" t="str">
        <f>VLOOKUP(C16760,'[1]T. Apoyo Sistema'!$B$1:$C$89,2,0)</f>
        <v>NO</v>
      </c>
    </row>
    <row r="16761" spans="1:10" x14ac:dyDescent="0.25">
      <c r="A16761" s="4" t="str">
        <f t="shared" si="523"/>
        <v>46257-POX18-com2</v>
      </c>
      <c r="B16761" s="16">
        <v>46257</v>
      </c>
      <c r="C16761" s="10" t="s">
        <v>17</v>
      </c>
      <c r="D16761" s="10" t="s">
        <v>72</v>
      </c>
      <c r="E16761" s="10">
        <v>0</v>
      </c>
      <c r="F16761" s="12">
        <v>7.1333333333333337</v>
      </c>
      <c r="G16761" s="12">
        <v>16.75</v>
      </c>
      <c r="H16761" s="12">
        <v>0</v>
      </c>
      <c r="I16761" s="4" t="s">
        <v>13</v>
      </c>
      <c r="J16761" s="7" t="str">
        <f>VLOOKUP(C16761,'[1]T. Apoyo Sistema'!$B$1:$C$89,2,0)</f>
        <v>NO</v>
      </c>
    </row>
    <row r="16762" spans="1:10" x14ac:dyDescent="0.25">
      <c r="A16762" s="4" t="str">
        <f t="shared" si="523"/>
        <v>46257-POX18-com3</v>
      </c>
      <c r="B16762" s="16">
        <v>46257</v>
      </c>
      <c r="C16762" s="10" t="s">
        <v>17</v>
      </c>
      <c r="D16762" s="10" t="s">
        <v>77</v>
      </c>
      <c r="E16762" s="10">
        <v>0</v>
      </c>
      <c r="F16762" s="12">
        <v>7.1</v>
      </c>
      <c r="G16762" s="12">
        <v>16.783333333333331</v>
      </c>
      <c r="H16762" s="12">
        <v>0</v>
      </c>
      <c r="I16762" s="4" t="s">
        <v>13</v>
      </c>
      <c r="J16762" s="7" t="str">
        <f>VLOOKUP(C16762,'[1]T. Apoyo Sistema'!$B$1:$C$89,2,0)</f>
        <v>NO</v>
      </c>
    </row>
    <row r="16763" spans="1:10" x14ac:dyDescent="0.25">
      <c r="A16763" s="4" t="str">
        <f t="shared" si="523"/>
        <v>46257-POX18-com4</v>
      </c>
      <c r="B16763" s="16">
        <v>46257</v>
      </c>
      <c r="C16763" s="10" t="s">
        <v>17</v>
      </c>
      <c r="D16763" s="10" t="s">
        <v>78</v>
      </c>
      <c r="E16763" s="10">
        <v>0</v>
      </c>
      <c r="F16763" s="12">
        <v>7.1</v>
      </c>
      <c r="G16763" s="12">
        <v>16.783333333333331</v>
      </c>
      <c r="H16763" s="12">
        <v>0</v>
      </c>
      <c r="I16763" s="4" t="s">
        <v>13</v>
      </c>
      <c r="J16763" s="7" t="str">
        <f>VLOOKUP(C16763,'[1]T. Apoyo Sistema'!$B$1:$C$89,2,0)</f>
        <v>NO</v>
      </c>
    </row>
    <row r="16764" spans="1:10" x14ac:dyDescent="0.25">
      <c r="A16764" s="4" t="str">
        <f t="shared" si="523"/>
        <v>46257-POX18-gen1</v>
      </c>
      <c r="B16764" s="16">
        <v>46257</v>
      </c>
      <c r="C16764" s="10" t="s">
        <v>17</v>
      </c>
      <c r="D16764" s="10" t="s">
        <v>59</v>
      </c>
      <c r="E16764" s="10">
        <v>0</v>
      </c>
      <c r="F16764" s="12">
        <v>7.25</v>
      </c>
      <c r="G16764" s="12">
        <v>2.6499999999999986</v>
      </c>
      <c r="H16764" s="12">
        <v>13.983333333333333</v>
      </c>
      <c r="I16764" s="4" t="s">
        <v>13</v>
      </c>
      <c r="J16764" s="7" t="str">
        <f>VLOOKUP(C16764,'[1]T. Apoyo Sistema'!$B$1:$C$89,2,0)</f>
        <v>NO</v>
      </c>
    </row>
    <row r="16765" spans="1:10" x14ac:dyDescent="0.25">
      <c r="A16765" s="4" t="str">
        <f t="shared" si="523"/>
        <v>46257-POX18-gen2</v>
      </c>
      <c r="B16765" s="16">
        <v>46257</v>
      </c>
      <c r="C16765" s="10" t="s">
        <v>17</v>
      </c>
      <c r="D16765" s="10" t="s">
        <v>73</v>
      </c>
      <c r="E16765" s="10">
        <v>0</v>
      </c>
      <c r="F16765" s="12">
        <v>0</v>
      </c>
      <c r="G16765" s="12">
        <v>0</v>
      </c>
      <c r="H16765" s="12">
        <v>23.883333333333333</v>
      </c>
      <c r="I16765" s="4" t="s">
        <v>13</v>
      </c>
      <c r="J16765" s="7" t="str">
        <f>VLOOKUP(C16765,'[1]T. Apoyo Sistema'!$B$1:$C$89,2,0)</f>
        <v>NO</v>
      </c>
    </row>
    <row r="16766" spans="1:10" x14ac:dyDescent="0.25">
      <c r="A16766" s="4" t="str">
        <f t="shared" si="523"/>
        <v>46257-POX18-psa1</v>
      </c>
      <c r="B16766" s="16">
        <v>46257</v>
      </c>
      <c r="C16766" s="10" t="s">
        <v>17</v>
      </c>
      <c r="D16766" s="10" t="s">
        <v>60</v>
      </c>
      <c r="E16766" s="10">
        <v>0</v>
      </c>
      <c r="F16766" s="12">
        <v>7.1</v>
      </c>
      <c r="G16766" s="12">
        <v>16.783333333333331</v>
      </c>
      <c r="H16766" s="12">
        <v>0</v>
      </c>
      <c r="I16766" s="4" t="s">
        <v>13</v>
      </c>
      <c r="J16766" s="7" t="str">
        <f>VLOOKUP(C16766,'[1]T. Apoyo Sistema'!$B$1:$C$89,2,0)</f>
        <v>NO</v>
      </c>
    </row>
    <row r="16767" spans="1:10" x14ac:dyDescent="0.25">
      <c r="A16767" s="4" t="str">
        <f t="shared" si="523"/>
        <v>46257-POX18-psa2</v>
      </c>
      <c r="B16767" s="16">
        <v>46257</v>
      </c>
      <c r="C16767" s="10" t="s">
        <v>17</v>
      </c>
      <c r="D16767" s="10" t="s">
        <v>74</v>
      </c>
      <c r="E16767" s="10">
        <v>0</v>
      </c>
      <c r="F16767" s="12">
        <v>7.083333333333333</v>
      </c>
      <c r="G16767" s="12">
        <v>16.8</v>
      </c>
      <c r="H16767" s="12">
        <v>0</v>
      </c>
      <c r="I16767" s="4" t="s">
        <v>13</v>
      </c>
      <c r="J16767" s="7" t="str">
        <f>VLOOKUP(C16767,'[1]T. Apoyo Sistema'!$B$1:$C$89,2,0)</f>
        <v>NO</v>
      </c>
    </row>
    <row r="16768" spans="1:10" x14ac:dyDescent="0.25">
      <c r="A16768" s="4" t="str">
        <f t="shared" si="523"/>
        <v>46257-POX18-psa3</v>
      </c>
      <c r="B16768" s="16">
        <v>46257</v>
      </c>
      <c r="C16768" s="10" t="s">
        <v>17</v>
      </c>
      <c r="D16768" s="10" t="s">
        <v>79</v>
      </c>
      <c r="E16768" s="10">
        <v>0</v>
      </c>
      <c r="F16768" s="12">
        <v>7</v>
      </c>
      <c r="G16768" s="12">
        <v>16.883333333333333</v>
      </c>
      <c r="H16768" s="12">
        <v>0</v>
      </c>
      <c r="I16768" s="4" t="s">
        <v>13</v>
      </c>
      <c r="J16768" s="7" t="str">
        <f>VLOOKUP(C16768,'[1]T. Apoyo Sistema'!$B$1:$C$89,2,0)</f>
        <v>NO</v>
      </c>
    </row>
    <row r="16769" spans="1:10" x14ac:dyDescent="0.25">
      <c r="A16769" s="4" t="str">
        <f t="shared" si="523"/>
        <v>46257-POX18-psa4</v>
      </c>
      <c r="B16769" s="16">
        <v>46257</v>
      </c>
      <c r="C16769" s="10" t="s">
        <v>17</v>
      </c>
      <c r="D16769" s="10" t="s">
        <v>80</v>
      </c>
      <c r="E16769" s="10">
        <v>0</v>
      </c>
      <c r="F16769" s="12">
        <v>7.05</v>
      </c>
      <c r="G16769" s="12">
        <v>16.833333333333332</v>
      </c>
      <c r="H16769" s="12">
        <v>0</v>
      </c>
      <c r="I16769" s="4" t="s">
        <v>13</v>
      </c>
      <c r="J16769" s="7" t="str">
        <f>VLOOKUP(C16769,'[1]T. Apoyo Sistema'!$B$1:$C$89,2,0)</f>
        <v>NO</v>
      </c>
    </row>
    <row r="16770" spans="1:10" x14ac:dyDescent="0.25">
      <c r="A16770" s="4" t="str">
        <f t="shared" si="523"/>
        <v>46257-POX18-sec1</v>
      </c>
      <c r="B16770" s="16">
        <v>46257</v>
      </c>
      <c r="C16770" s="10" t="s">
        <v>17</v>
      </c>
      <c r="D16770" s="10" t="s">
        <v>75</v>
      </c>
      <c r="E16770" s="10">
        <v>0</v>
      </c>
      <c r="F16770" s="12">
        <v>7.2166666666666668</v>
      </c>
      <c r="G16770" s="12">
        <v>16.666666666666664</v>
      </c>
      <c r="H16770" s="12">
        <v>0</v>
      </c>
      <c r="I16770" s="4" t="s">
        <v>13</v>
      </c>
      <c r="J16770" s="7" t="str">
        <f>VLOOKUP(C16770,'[1]T. Apoyo Sistema'!$B$1:$C$89,2,0)</f>
        <v>NO</v>
      </c>
    </row>
    <row r="16771" spans="1:10" x14ac:dyDescent="0.25">
      <c r="A16771" s="4" t="str">
        <f t="shared" si="523"/>
        <v>46257-POX18-sec2</v>
      </c>
      <c r="B16771" s="16">
        <v>46257</v>
      </c>
      <c r="C16771" s="10" t="s">
        <v>17</v>
      </c>
      <c r="D16771" s="10" t="s">
        <v>76</v>
      </c>
      <c r="E16771" s="10">
        <v>0</v>
      </c>
      <c r="F16771" s="12">
        <v>7.2166666666666668</v>
      </c>
      <c r="G16771" s="12">
        <v>16.666666666666664</v>
      </c>
      <c r="H16771" s="12">
        <v>0</v>
      </c>
      <c r="I16771" s="4" t="s">
        <v>13</v>
      </c>
      <c r="J16771" s="7" t="str">
        <f>VLOOKUP(C16771,'[1]T. Apoyo Sistema'!$B$1:$C$89,2,0)</f>
        <v>NO</v>
      </c>
    </row>
    <row r="16772" spans="1:10" x14ac:dyDescent="0.25">
      <c r="A16772" s="4" t="str">
        <f t="shared" si="523"/>
        <v>46257-POX19-bbd1</v>
      </c>
      <c r="B16772" s="16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x14ac:dyDescent="0.25">
      <c r="A16773" s="4" t="str">
        <f t="shared" si="523"/>
        <v>46257-POX19-bbd2</v>
      </c>
      <c r="B16773" s="16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x14ac:dyDescent="0.25">
      <c r="A16774" s="4" t="str">
        <f t="shared" si="523"/>
        <v>46257-POX19-com1</v>
      </c>
      <c r="B16774" s="16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x14ac:dyDescent="0.25">
      <c r="A16775" s="4" t="str">
        <f t="shared" si="523"/>
        <v>46257-POX19-com2</v>
      </c>
      <c r="B16775" s="16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x14ac:dyDescent="0.25">
      <c r="A16776" s="4" t="str">
        <f t="shared" si="523"/>
        <v>46257-POX19-com3</v>
      </c>
      <c r="B16776" s="16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x14ac:dyDescent="0.25">
      <c r="A16777" s="4" t="str">
        <f t="shared" si="523"/>
        <v>46257-POX19-com4</v>
      </c>
      <c r="B16777" s="16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x14ac:dyDescent="0.25">
      <c r="A16778" s="4" t="str">
        <f t="shared" si="523"/>
        <v>46257-POX19-gen1</v>
      </c>
      <c r="B16778" s="16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x14ac:dyDescent="0.25">
      <c r="A16779" s="4" t="str">
        <f t="shared" si="523"/>
        <v>46257-POX19-gen2</v>
      </c>
      <c r="B16779" s="16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x14ac:dyDescent="0.25">
      <c r="A16780" s="4" t="str">
        <f t="shared" si="523"/>
        <v>46257-POX19-psa1</v>
      </c>
      <c r="B16780" s="16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x14ac:dyDescent="0.25">
      <c r="A16781" s="4" t="str">
        <f t="shared" si="523"/>
        <v>46257-POX19-psa2</v>
      </c>
      <c r="B16781" s="16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x14ac:dyDescent="0.25">
      <c r="A16782" s="4" t="str">
        <f t="shared" si="523"/>
        <v>46257-POX19-psa3</v>
      </c>
      <c r="B16782" s="16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x14ac:dyDescent="0.25">
      <c r="A16783" s="4" t="str">
        <f t="shared" si="523"/>
        <v>46257-POX19-psa4</v>
      </c>
      <c r="B16783" s="16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x14ac:dyDescent="0.25">
      <c r="A16784" s="4" t="str">
        <f t="shared" si="523"/>
        <v>46257-POX19-sec1</v>
      </c>
      <c r="B16784" s="16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x14ac:dyDescent="0.25">
      <c r="A16785" s="4" t="str">
        <f t="shared" si="523"/>
        <v>46257-POX19-sec2</v>
      </c>
      <c r="B16785" s="16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x14ac:dyDescent="0.25">
      <c r="A16786" s="4" t="str">
        <f t="shared" si="523"/>
        <v>46257-POX20-bbd1</v>
      </c>
      <c r="B16786" s="16">
        <v>46257</v>
      </c>
      <c r="C16786" s="10" t="s">
        <v>84</v>
      </c>
      <c r="D16786" s="10" t="s">
        <v>69</v>
      </c>
      <c r="E16786" s="10">
        <v>0</v>
      </c>
      <c r="F16786" s="12">
        <v>0</v>
      </c>
      <c r="G16786" s="12">
        <v>23.25</v>
      </c>
      <c r="H16786" s="12">
        <v>0</v>
      </c>
      <c r="I16786" s="4" t="s">
        <v>13</v>
      </c>
      <c r="J16786" s="7" t="str">
        <f>VLOOKUP(C16786,'[1]T. Apoyo Sistema'!$B$1:$C$89,2,0)</f>
        <v>SI</v>
      </c>
    </row>
    <row r="16787" spans="1:10" x14ac:dyDescent="0.25">
      <c r="A16787" s="4" t="str">
        <f t="shared" si="523"/>
        <v>46257-POX20-bbd2</v>
      </c>
      <c r="B16787" s="16">
        <v>46257</v>
      </c>
      <c r="C16787" s="10" t="s">
        <v>84</v>
      </c>
      <c r="D16787" s="10" t="s">
        <v>70</v>
      </c>
      <c r="E16787" s="10">
        <v>0</v>
      </c>
      <c r="F16787" s="12">
        <v>0.75</v>
      </c>
      <c r="G16787" s="12">
        <v>22.5</v>
      </c>
      <c r="H16787" s="12">
        <v>0</v>
      </c>
      <c r="I16787" s="4" t="s">
        <v>13</v>
      </c>
      <c r="J16787" s="7" t="str">
        <f>VLOOKUP(C16787,'[1]T. Apoyo Sistema'!$B$1:$C$89,2,0)</f>
        <v>SI</v>
      </c>
    </row>
    <row r="16788" spans="1:10" x14ac:dyDescent="0.25">
      <c r="A16788" s="4" t="str">
        <f t="shared" si="523"/>
        <v>46257-POX20-com1</v>
      </c>
      <c r="B16788" s="16">
        <v>46257</v>
      </c>
      <c r="C16788" s="10" t="s">
        <v>84</v>
      </c>
      <c r="D16788" s="10" t="s">
        <v>71</v>
      </c>
      <c r="E16788" s="10">
        <v>0</v>
      </c>
      <c r="F16788" s="12">
        <v>17.566666666666666</v>
      </c>
      <c r="G16788" s="12">
        <v>5.6833333333333336</v>
      </c>
      <c r="H16788" s="12">
        <v>0</v>
      </c>
      <c r="I16788" s="4" t="s">
        <v>13</v>
      </c>
      <c r="J16788" s="7" t="str">
        <f>VLOOKUP(C16788,'[1]T. Apoyo Sistema'!$B$1:$C$89,2,0)</f>
        <v>SI</v>
      </c>
    </row>
    <row r="16789" spans="1:10" x14ac:dyDescent="0.25">
      <c r="A16789" s="4" t="str">
        <f t="shared" si="523"/>
        <v>46257-POX20-com2</v>
      </c>
      <c r="B16789" s="16">
        <v>46257</v>
      </c>
      <c r="C16789" s="10" t="s">
        <v>84</v>
      </c>
      <c r="D16789" s="10" t="s">
        <v>72</v>
      </c>
      <c r="E16789" s="10">
        <v>0</v>
      </c>
      <c r="F16789" s="12">
        <v>17.566666666666666</v>
      </c>
      <c r="G16789" s="12">
        <v>5.6833333333333336</v>
      </c>
      <c r="H16789" s="12">
        <v>0</v>
      </c>
      <c r="I16789" s="4" t="s">
        <v>13</v>
      </c>
      <c r="J16789" s="7" t="str">
        <f>VLOOKUP(C16789,'[1]T. Apoyo Sistema'!$B$1:$C$89,2,0)</f>
        <v>SI</v>
      </c>
    </row>
    <row r="16790" spans="1:10" x14ac:dyDescent="0.25">
      <c r="A16790" s="4" t="str">
        <f t="shared" si="523"/>
        <v>46257-POX20-com3</v>
      </c>
      <c r="B16790" s="16">
        <v>46257</v>
      </c>
      <c r="C16790" s="10" t="s">
        <v>84</v>
      </c>
      <c r="D16790" s="10" t="s">
        <v>77</v>
      </c>
      <c r="E16790" s="10">
        <v>0</v>
      </c>
      <c r="F16790" s="12">
        <v>17.516666666666666</v>
      </c>
      <c r="G16790" s="12">
        <v>5.7333333333333343</v>
      </c>
      <c r="H16790" s="12">
        <v>0</v>
      </c>
      <c r="I16790" s="4" t="s">
        <v>13</v>
      </c>
      <c r="J16790" s="7" t="str">
        <f>VLOOKUP(C16790,'[1]T. Apoyo Sistema'!$B$1:$C$89,2,0)</f>
        <v>SI</v>
      </c>
    </row>
    <row r="16791" spans="1:10" x14ac:dyDescent="0.25">
      <c r="A16791" s="4" t="str">
        <f t="shared" si="523"/>
        <v>46257-POX20-com4</v>
      </c>
      <c r="B16791" s="16">
        <v>46257</v>
      </c>
      <c r="C16791" s="10" t="s">
        <v>84</v>
      </c>
      <c r="D16791" s="10" t="s">
        <v>78</v>
      </c>
      <c r="E16791" s="10">
        <v>0</v>
      </c>
      <c r="F16791" s="12">
        <v>17.566666666666666</v>
      </c>
      <c r="G16791" s="12">
        <v>5.6833333333333336</v>
      </c>
      <c r="H16791" s="12">
        <v>0</v>
      </c>
      <c r="I16791" s="4" t="s">
        <v>13</v>
      </c>
      <c r="J16791" s="7" t="str">
        <f>VLOOKUP(C16791,'[1]T. Apoyo Sistema'!$B$1:$C$89,2,0)</f>
        <v>SI</v>
      </c>
    </row>
    <row r="16792" spans="1:10" x14ac:dyDescent="0.25">
      <c r="A16792" s="4" t="str">
        <f t="shared" si="523"/>
        <v>46257-POX20-gen1</v>
      </c>
      <c r="B16792" s="16">
        <v>46257</v>
      </c>
      <c r="C16792" s="10" t="s">
        <v>84</v>
      </c>
      <c r="D16792" s="10" t="s">
        <v>59</v>
      </c>
      <c r="E16792" s="10">
        <v>0</v>
      </c>
      <c r="F16792" s="12">
        <v>0</v>
      </c>
      <c r="G16792" s="12">
        <v>23.25</v>
      </c>
      <c r="H16792" s="12">
        <v>0</v>
      </c>
      <c r="I16792" s="4" t="s">
        <v>13</v>
      </c>
      <c r="J16792" s="7" t="str">
        <f>VLOOKUP(C16792,'[1]T. Apoyo Sistema'!$B$1:$C$89,2,0)</f>
        <v>SI</v>
      </c>
    </row>
    <row r="16793" spans="1:10" x14ac:dyDescent="0.25">
      <c r="A16793" s="4" t="str">
        <f t="shared" si="523"/>
        <v>46257-POX20-gen2</v>
      </c>
      <c r="B16793" s="16">
        <v>46257</v>
      </c>
      <c r="C16793" s="10" t="s">
        <v>84</v>
      </c>
      <c r="D16793" s="10" t="s">
        <v>73</v>
      </c>
      <c r="E16793" s="10">
        <v>0</v>
      </c>
      <c r="F16793" s="12">
        <v>18.066666666666666</v>
      </c>
      <c r="G16793" s="12">
        <v>5.1833333333333336</v>
      </c>
      <c r="H16793" s="12">
        <v>0</v>
      </c>
      <c r="I16793" s="4" t="s">
        <v>13</v>
      </c>
      <c r="J16793" s="7" t="str">
        <f>VLOOKUP(C16793,'[1]T. Apoyo Sistema'!$B$1:$C$89,2,0)</f>
        <v>SI</v>
      </c>
    </row>
    <row r="16794" spans="1:10" x14ac:dyDescent="0.25">
      <c r="A16794" s="4" t="str">
        <f t="shared" si="523"/>
        <v>46257-POX20-psa1</v>
      </c>
      <c r="B16794" s="16">
        <v>46257</v>
      </c>
      <c r="C16794" s="10" t="s">
        <v>84</v>
      </c>
      <c r="D16794" s="10" t="s">
        <v>60</v>
      </c>
      <c r="E16794" s="10">
        <v>0</v>
      </c>
      <c r="F16794" s="12">
        <v>17.399999999999999</v>
      </c>
      <c r="G16794" s="12">
        <v>5.8500000000000014</v>
      </c>
      <c r="H16794" s="12">
        <v>0</v>
      </c>
      <c r="I16794" s="4" t="s">
        <v>13</v>
      </c>
      <c r="J16794" s="7" t="str">
        <f>VLOOKUP(C16794,'[1]T. Apoyo Sistema'!$B$1:$C$89,2,0)</f>
        <v>SI</v>
      </c>
    </row>
    <row r="16795" spans="1:10" x14ac:dyDescent="0.25">
      <c r="A16795" s="4" t="str">
        <f t="shared" si="523"/>
        <v>46257-POX20-psa2</v>
      </c>
      <c r="B16795" s="16">
        <v>46257</v>
      </c>
      <c r="C16795" s="10" t="s">
        <v>84</v>
      </c>
      <c r="D16795" s="10" t="s">
        <v>74</v>
      </c>
      <c r="E16795" s="10">
        <v>0</v>
      </c>
      <c r="F16795" s="12">
        <v>17.383333333333333</v>
      </c>
      <c r="G16795" s="12">
        <v>5.8666666666666671</v>
      </c>
      <c r="H16795" s="12">
        <v>0</v>
      </c>
      <c r="I16795" s="4" t="s">
        <v>13</v>
      </c>
      <c r="J16795" s="7" t="str">
        <f>VLOOKUP(C16795,'[1]T. Apoyo Sistema'!$B$1:$C$89,2,0)</f>
        <v>SI</v>
      </c>
    </row>
    <row r="16796" spans="1:10" x14ac:dyDescent="0.25">
      <c r="A16796" s="4" t="str">
        <f t="shared" si="523"/>
        <v>46257-POX20-psa3</v>
      </c>
      <c r="B16796" s="16">
        <v>46257</v>
      </c>
      <c r="C16796" s="10" t="s">
        <v>84</v>
      </c>
      <c r="D16796" s="10" t="s">
        <v>79</v>
      </c>
      <c r="E16796" s="10">
        <v>0</v>
      </c>
      <c r="F16796" s="12">
        <v>17.333333333333332</v>
      </c>
      <c r="G16796" s="12">
        <v>5.9166666666666679</v>
      </c>
      <c r="H16796" s="12">
        <v>0</v>
      </c>
      <c r="I16796" s="4" t="s">
        <v>13</v>
      </c>
      <c r="J16796" s="7" t="str">
        <f>VLOOKUP(C16796,'[1]T. Apoyo Sistema'!$B$1:$C$89,2,0)</f>
        <v>SI</v>
      </c>
    </row>
    <row r="16797" spans="1:10" x14ac:dyDescent="0.25">
      <c r="A16797" s="4" t="str">
        <f t="shared" si="523"/>
        <v>46257-POX20-psa4</v>
      </c>
      <c r="B16797" s="16">
        <v>46257</v>
      </c>
      <c r="C16797" s="10" t="s">
        <v>84</v>
      </c>
      <c r="D16797" s="10" t="s">
        <v>80</v>
      </c>
      <c r="E16797" s="10">
        <v>0</v>
      </c>
      <c r="F16797" s="12">
        <v>17.333333333333332</v>
      </c>
      <c r="G16797" s="12">
        <v>5.9166666666666679</v>
      </c>
      <c r="H16797" s="12">
        <v>0</v>
      </c>
      <c r="I16797" s="4" t="s">
        <v>13</v>
      </c>
      <c r="J16797" s="7" t="str">
        <f>VLOOKUP(C16797,'[1]T. Apoyo Sistema'!$B$1:$C$89,2,0)</f>
        <v>SI</v>
      </c>
    </row>
    <row r="16798" spans="1:10" x14ac:dyDescent="0.25">
      <c r="A16798" s="4" t="str">
        <f t="shared" si="523"/>
        <v>46257-POX20-sec1</v>
      </c>
      <c r="B16798" s="16">
        <v>46257</v>
      </c>
      <c r="C16798" s="10" t="s">
        <v>84</v>
      </c>
      <c r="D16798" s="10" t="s">
        <v>75</v>
      </c>
      <c r="E16798" s="10">
        <v>0</v>
      </c>
      <c r="F16798" s="12">
        <v>17.899999999999999</v>
      </c>
      <c r="G16798" s="12">
        <v>5.3500000000000014</v>
      </c>
      <c r="H16798" s="12">
        <v>0</v>
      </c>
      <c r="I16798" s="4" t="s">
        <v>13</v>
      </c>
      <c r="J16798" s="7" t="str">
        <f>VLOOKUP(C16798,'[1]T. Apoyo Sistema'!$B$1:$C$89,2,0)</f>
        <v>SI</v>
      </c>
    </row>
    <row r="16799" spans="1:10" x14ac:dyDescent="0.25">
      <c r="A16799" s="4" t="str">
        <f t="shared" si="523"/>
        <v>46257-POX20-sec2</v>
      </c>
      <c r="B16799" s="16">
        <v>46257</v>
      </c>
      <c r="C16799" s="10" t="s">
        <v>84</v>
      </c>
      <c r="D16799" s="10" t="s">
        <v>76</v>
      </c>
      <c r="E16799" s="10">
        <v>0</v>
      </c>
      <c r="F16799" s="12">
        <v>9.8833333333333329</v>
      </c>
      <c r="G16799" s="12">
        <v>13.366666666666667</v>
      </c>
      <c r="H16799" s="12">
        <v>0</v>
      </c>
      <c r="I16799" s="4" t="s">
        <v>13</v>
      </c>
      <c r="J16799" s="7" t="str">
        <f>VLOOKUP(C16799,'[1]T. Apoyo Sistema'!$B$1:$C$89,2,0)</f>
        <v>SI</v>
      </c>
    </row>
    <row r="16800" spans="1:10" x14ac:dyDescent="0.25">
      <c r="A16800" s="4" t="str">
        <f t="shared" si="523"/>
        <v>46257-POX21-bbd1</v>
      </c>
      <c r="B16800" s="16">
        <v>46257</v>
      </c>
      <c r="C16800" s="10" t="s">
        <v>112</v>
      </c>
      <c r="D16800" s="10" t="s">
        <v>69</v>
      </c>
      <c r="E16800" s="10">
        <v>0</v>
      </c>
      <c r="F16800" s="12">
        <v>0</v>
      </c>
      <c r="G16800" s="12">
        <v>19.283333333333335</v>
      </c>
      <c r="H16800" s="12">
        <v>0</v>
      </c>
      <c r="I16800" s="4" t="s">
        <v>13</v>
      </c>
      <c r="J16800" s="7" t="str">
        <f>VLOOKUP(C16800,'[1]T. Apoyo Sistema'!$B$1:$C$89,2,0)</f>
        <v>NO</v>
      </c>
    </row>
    <row r="16801" spans="1:10" x14ac:dyDescent="0.25">
      <c r="A16801" s="4" t="str">
        <f t="shared" si="523"/>
        <v>46257-POX21-bbd2</v>
      </c>
      <c r="B16801" s="16">
        <v>46257</v>
      </c>
      <c r="C16801" s="10" t="s">
        <v>112</v>
      </c>
      <c r="D16801" s="10" t="s">
        <v>70</v>
      </c>
      <c r="E16801" s="10">
        <v>0</v>
      </c>
      <c r="F16801" s="12">
        <v>0</v>
      </c>
      <c r="G16801" s="12">
        <v>19.283333333333335</v>
      </c>
      <c r="H16801" s="12">
        <v>0</v>
      </c>
      <c r="I16801" s="4" t="s">
        <v>13</v>
      </c>
      <c r="J16801" s="7" t="str">
        <f>VLOOKUP(C16801,'[1]T. Apoyo Sistema'!$B$1:$C$89,2,0)</f>
        <v>NO</v>
      </c>
    </row>
    <row r="16802" spans="1:10" x14ac:dyDescent="0.25">
      <c r="A16802" s="4" t="str">
        <f t="shared" si="523"/>
        <v>46257-POX21-com1</v>
      </c>
      <c r="B16802" s="16">
        <v>46257</v>
      </c>
      <c r="C16802" s="10" t="s">
        <v>112</v>
      </c>
      <c r="D16802" s="10" t="s">
        <v>71</v>
      </c>
      <c r="E16802" s="10">
        <v>0</v>
      </c>
      <c r="F16802" s="12">
        <v>0</v>
      </c>
      <c r="G16802" s="12">
        <v>19.283333333333335</v>
      </c>
      <c r="H16802" s="12">
        <v>0</v>
      </c>
      <c r="I16802" s="4" t="s">
        <v>13</v>
      </c>
      <c r="J16802" s="7" t="str">
        <f>VLOOKUP(C16802,'[1]T. Apoyo Sistema'!$B$1:$C$89,2,0)</f>
        <v>NO</v>
      </c>
    </row>
    <row r="16803" spans="1:10" x14ac:dyDescent="0.25">
      <c r="A16803" s="4" t="str">
        <f t="shared" ref="A16803:A16866" si="524">CONCATENATE(B16803,"-",C16803,"-",D16803)</f>
        <v>46257-POX21-com2</v>
      </c>
      <c r="B16803" s="16">
        <v>46257</v>
      </c>
      <c r="C16803" s="10" t="s">
        <v>112</v>
      </c>
      <c r="D16803" s="10" t="s">
        <v>72</v>
      </c>
      <c r="E16803" s="10">
        <v>0</v>
      </c>
      <c r="F16803" s="12">
        <v>0</v>
      </c>
      <c r="G16803" s="12">
        <v>19.283333333333335</v>
      </c>
      <c r="H16803" s="12">
        <v>0</v>
      </c>
      <c r="I16803" s="4" t="s">
        <v>13</v>
      </c>
      <c r="J16803" s="7" t="str">
        <f>VLOOKUP(C16803,'[1]T. Apoyo Sistema'!$B$1:$C$89,2,0)</f>
        <v>NO</v>
      </c>
    </row>
    <row r="16804" spans="1:10" x14ac:dyDescent="0.25">
      <c r="A16804" s="4" t="str">
        <f t="shared" si="524"/>
        <v>46257-POX21-com3</v>
      </c>
      <c r="B16804" s="16">
        <v>46257</v>
      </c>
      <c r="C16804" s="10" t="s">
        <v>112</v>
      </c>
      <c r="D16804" s="10" t="s">
        <v>77</v>
      </c>
      <c r="E16804" s="10">
        <v>0</v>
      </c>
      <c r="F16804" s="12">
        <v>0</v>
      </c>
      <c r="G16804" s="12">
        <v>19.283333333333335</v>
      </c>
      <c r="H16804" s="12">
        <v>0</v>
      </c>
      <c r="I16804" s="4" t="s">
        <v>13</v>
      </c>
      <c r="J16804" s="7" t="str">
        <f>VLOOKUP(C16804,'[1]T. Apoyo Sistema'!$B$1:$C$89,2,0)</f>
        <v>NO</v>
      </c>
    </row>
    <row r="16805" spans="1:10" x14ac:dyDescent="0.25">
      <c r="A16805" s="4" t="str">
        <f t="shared" si="524"/>
        <v>46257-POX21-com4</v>
      </c>
      <c r="B16805" s="16">
        <v>46257</v>
      </c>
      <c r="C16805" s="10" t="s">
        <v>112</v>
      </c>
      <c r="D16805" s="10" t="s">
        <v>78</v>
      </c>
      <c r="E16805" s="10">
        <v>0</v>
      </c>
      <c r="F16805" s="12">
        <v>0</v>
      </c>
      <c r="G16805" s="12">
        <v>19.283333333333335</v>
      </c>
      <c r="H16805" s="12">
        <v>0</v>
      </c>
      <c r="I16805" s="4" t="s">
        <v>13</v>
      </c>
      <c r="J16805" s="7" t="str">
        <f>VLOOKUP(C16805,'[1]T. Apoyo Sistema'!$B$1:$C$89,2,0)</f>
        <v>NO</v>
      </c>
    </row>
    <row r="16806" spans="1:10" x14ac:dyDescent="0.25">
      <c r="A16806" s="4" t="str">
        <f t="shared" si="524"/>
        <v>46257-POX21-gen1</v>
      </c>
      <c r="B16806" s="16">
        <v>46257</v>
      </c>
      <c r="C16806" s="10" t="s">
        <v>112</v>
      </c>
      <c r="D16806" s="10" t="s">
        <v>59</v>
      </c>
      <c r="E16806" s="10">
        <v>0</v>
      </c>
      <c r="F16806" s="12">
        <v>0</v>
      </c>
      <c r="G16806" s="12">
        <v>19.283333333333335</v>
      </c>
      <c r="H16806" s="12">
        <v>0</v>
      </c>
      <c r="I16806" s="4" t="s">
        <v>13</v>
      </c>
      <c r="J16806" s="7" t="str">
        <f>VLOOKUP(C16806,'[1]T. Apoyo Sistema'!$B$1:$C$89,2,0)</f>
        <v>NO</v>
      </c>
    </row>
    <row r="16807" spans="1:10" x14ac:dyDescent="0.25">
      <c r="A16807" s="4" t="str">
        <f t="shared" si="524"/>
        <v>46257-POX21-gen2</v>
      </c>
      <c r="B16807" s="16">
        <v>46257</v>
      </c>
      <c r="C16807" s="10" t="s">
        <v>112</v>
      </c>
      <c r="D16807" s="10" t="s">
        <v>73</v>
      </c>
      <c r="E16807" s="10">
        <v>0</v>
      </c>
      <c r="F16807" s="12">
        <v>0</v>
      </c>
      <c r="G16807" s="12">
        <v>19.283333333333335</v>
      </c>
      <c r="H16807" s="12">
        <v>0</v>
      </c>
      <c r="I16807" s="4" t="s">
        <v>13</v>
      </c>
      <c r="J16807" s="7" t="str">
        <f>VLOOKUP(C16807,'[1]T. Apoyo Sistema'!$B$1:$C$89,2,0)</f>
        <v>NO</v>
      </c>
    </row>
    <row r="16808" spans="1:10" x14ac:dyDescent="0.25">
      <c r="A16808" s="4" t="str">
        <f t="shared" si="524"/>
        <v>46257-POX21-psa1</v>
      </c>
      <c r="B16808" s="16">
        <v>46257</v>
      </c>
      <c r="C16808" s="10" t="s">
        <v>112</v>
      </c>
      <c r="D16808" s="10" t="s">
        <v>60</v>
      </c>
      <c r="E16808" s="10">
        <v>0</v>
      </c>
      <c r="F16808" s="12">
        <v>0</v>
      </c>
      <c r="G16808" s="12">
        <v>19.283333333333335</v>
      </c>
      <c r="H16808" s="12">
        <v>0</v>
      </c>
      <c r="I16808" s="4" t="s">
        <v>13</v>
      </c>
      <c r="J16808" s="7" t="str">
        <f>VLOOKUP(C16808,'[1]T. Apoyo Sistema'!$B$1:$C$89,2,0)</f>
        <v>NO</v>
      </c>
    </row>
    <row r="16809" spans="1:10" x14ac:dyDescent="0.25">
      <c r="A16809" s="4" t="str">
        <f t="shared" si="524"/>
        <v>46257-POX21-psa2</v>
      </c>
      <c r="B16809" s="16">
        <v>46257</v>
      </c>
      <c r="C16809" s="10" t="s">
        <v>112</v>
      </c>
      <c r="D16809" s="10" t="s">
        <v>74</v>
      </c>
      <c r="E16809" s="10">
        <v>0</v>
      </c>
      <c r="F16809" s="12">
        <v>0</v>
      </c>
      <c r="G16809" s="12">
        <v>19.283333333333335</v>
      </c>
      <c r="H16809" s="12">
        <v>0</v>
      </c>
      <c r="I16809" s="4" t="s">
        <v>13</v>
      </c>
      <c r="J16809" s="7" t="str">
        <f>VLOOKUP(C16809,'[1]T. Apoyo Sistema'!$B$1:$C$89,2,0)</f>
        <v>NO</v>
      </c>
    </row>
    <row r="16810" spans="1:10" x14ac:dyDescent="0.25">
      <c r="A16810" s="4" t="str">
        <f t="shared" si="524"/>
        <v>46257-POX21-psa3</v>
      </c>
      <c r="B16810" s="16">
        <v>46257</v>
      </c>
      <c r="C16810" s="10" t="s">
        <v>112</v>
      </c>
      <c r="D16810" s="10" t="s">
        <v>79</v>
      </c>
      <c r="E16810" s="10">
        <v>0</v>
      </c>
      <c r="F16810" s="12">
        <v>0</v>
      </c>
      <c r="G16810" s="12">
        <v>19.283333333333335</v>
      </c>
      <c r="H16810" s="12">
        <v>0</v>
      </c>
      <c r="I16810" s="4" t="s">
        <v>13</v>
      </c>
      <c r="J16810" s="7" t="str">
        <f>VLOOKUP(C16810,'[1]T. Apoyo Sistema'!$B$1:$C$89,2,0)</f>
        <v>NO</v>
      </c>
    </row>
    <row r="16811" spans="1:10" x14ac:dyDescent="0.25">
      <c r="A16811" s="4" t="str">
        <f t="shared" si="524"/>
        <v>46257-POX21-psa4</v>
      </c>
      <c r="B16811" s="16">
        <v>46257</v>
      </c>
      <c r="C16811" s="10" t="s">
        <v>112</v>
      </c>
      <c r="D16811" s="10" t="s">
        <v>80</v>
      </c>
      <c r="E16811" s="10">
        <v>0</v>
      </c>
      <c r="F16811" s="12">
        <v>0</v>
      </c>
      <c r="G16811" s="12">
        <v>19.283333333333335</v>
      </c>
      <c r="H16811" s="12">
        <v>0</v>
      </c>
      <c r="I16811" s="4" t="s">
        <v>13</v>
      </c>
      <c r="J16811" s="7" t="str">
        <f>VLOOKUP(C16811,'[1]T. Apoyo Sistema'!$B$1:$C$89,2,0)</f>
        <v>NO</v>
      </c>
    </row>
    <row r="16812" spans="1:10" x14ac:dyDescent="0.25">
      <c r="A16812" s="4" t="str">
        <f t="shared" si="524"/>
        <v>46257-POX21-sec1</v>
      </c>
      <c r="B16812" s="16">
        <v>46257</v>
      </c>
      <c r="C16812" s="10" t="s">
        <v>112</v>
      </c>
      <c r="D16812" s="10" t="s">
        <v>75</v>
      </c>
      <c r="E16812" s="10">
        <v>0</v>
      </c>
      <c r="F16812" s="12">
        <v>0</v>
      </c>
      <c r="G16812" s="12">
        <v>19.283333333333335</v>
      </c>
      <c r="H16812" s="12">
        <v>0</v>
      </c>
      <c r="I16812" s="4" t="s">
        <v>13</v>
      </c>
      <c r="J16812" s="7" t="str">
        <f>VLOOKUP(C16812,'[1]T. Apoyo Sistema'!$B$1:$C$89,2,0)</f>
        <v>NO</v>
      </c>
    </row>
    <row r="16813" spans="1:10" x14ac:dyDescent="0.25">
      <c r="A16813" s="4" t="str">
        <f t="shared" si="524"/>
        <v>46257-POX21-sec2</v>
      </c>
      <c r="B16813" s="16">
        <v>46257</v>
      </c>
      <c r="C16813" s="10" t="s">
        <v>112</v>
      </c>
      <c r="D16813" s="10" t="s">
        <v>76</v>
      </c>
      <c r="E16813" s="10">
        <v>0</v>
      </c>
      <c r="F16813" s="12">
        <v>0</v>
      </c>
      <c r="G16813" s="12">
        <v>19.283333333333335</v>
      </c>
      <c r="H16813" s="12">
        <v>0</v>
      </c>
      <c r="I16813" s="4" t="s">
        <v>13</v>
      </c>
      <c r="J16813" s="7" t="str">
        <f>VLOOKUP(C16813,'[1]T. Apoyo Sistema'!$B$1:$C$89,2,0)</f>
        <v>NO</v>
      </c>
    </row>
    <row r="16814" spans="1:10" x14ac:dyDescent="0.25">
      <c r="A16814" s="4" t="str">
        <f t="shared" si="524"/>
        <v>46257-POX22-bbd1</v>
      </c>
      <c r="B16814" s="16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x14ac:dyDescent="0.25">
      <c r="A16815" s="4" t="str">
        <f t="shared" si="524"/>
        <v>46257-POX22-bbd2</v>
      </c>
      <c r="B16815" s="16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x14ac:dyDescent="0.25">
      <c r="A16816" s="4" t="str">
        <f t="shared" si="524"/>
        <v>46257-POX22-com1</v>
      </c>
      <c r="B16816" s="16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x14ac:dyDescent="0.25">
      <c r="A16817" s="4" t="str">
        <f t="shared" si="524"/>
        <v>46257-POX22-com2</v>
      </c>
      <c r="B16817" s="16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x14ac:dyDescent="0.25">
      <c r="A16818" s="4" t="str">
        <f t="shared" si="524"/>
        <v>46257-POX22-com3</v>
      </c>
      <c r="B16818" s="16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x14ac:dyDescent="0.25">
      <c r="A16819" s="4" t="str">
        <f t="shared" si="524"/>
        <v>46257-POX22-com4</v>
      </c>
      <c r="B16819" s="16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x14ac:dyDescent="0.25">
      <c r="A16820" s="4" t="str">
        <f t="shared" si="524"/>
        <v>46257-POX22-gen1</v>
      </c>
      <c r="B16820" s="16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x14ac:dyDescent="0.25">
      <c r="A16821" s="4" t="str">
        <f t="shared" si="524"/>
        <v>46257-POX22-gen2</v>
      </c>
      <c r="B16821" s="16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x14ac:dyDescent="0.25">
      <c r="A16822" s="4" t="str">
        <f t="shared" si="524"/>
        <v>46257-POX22-psa1</v>
      </c>
      <c r="B16822" s="16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x14ac:dyDescent="0.25">
      <c r="A16823" s="4" t="str">
        <f t="shared" si="524"/>
        <v>46257-POX22-psa2</v>
      </c>
      <c r="B16823" s="16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x14ac:dyDescent="0.25">
      <c r="A16824" s="4" t="str">
        <f t="shared" si="524"/>
        <v>46257-POX22-psa3</v>
      </c>
      <c r="B16824" s="16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x14ac:dyDescent="0.25">
      <c r="A16825" s="4" t="str">
        <f t="shared" si="524"/>
        <v>46257-POX22-psa4</v>
      </c>
      <c r="B16825" s="16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x14ac:dyDescent="0.25">
      <c r="A16826" s="4" t="str">
        <f t="shared" si="524"/>
        <v>46257-POX22-sec1</v>
      </c>
      <c r="B16826" s="16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x14ac:dyDescent="0.25">
      <c r="A16827" s="4" t="str">
        <f t="shared" si="524"/>
        <v>46257-POX22-sec2</v>
      </c>
      <c r="B16827" s="16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x14ac:dyDescent="0.25">
      <c r="A16828" s="4" t="str">
        <f t="shared" si="524"/>
        <v>46257-POX23-bbd1</v>
      </c>
      <c r="B16828" s="16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x14ac:dyDescent="0.25">
      <c r="A16829" s="4" t="str">
        <f t="shared" si="524"/>
        <v>46257-POX23-bbd2</v>
      </c>
      <c r="B16829" s="16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x14ac:dyDescent="0.25">
      <c r="A16830" s="4" t="str">
        <f t="shared" si="524"/>
        <v>46257-POX23-com1</v>
      </c>
      <c r="B16830" s="16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x14ac:dyDescent="0.25">
      <c r="A16831" s="4" t="str">
        <f t="shared" si="524"/>
        <v>46257-POX23-com2</v>
      </c>
      <c r="B16831" s="16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x14ac:dyDescent="0.25">
      <c r="A16832" s="4" t="str">
        <f t="shared" si="524"/>
        <v>46257-POX23-com3</v>
      </c>
      <c r="B16832" s="16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x14ac:dyDescent="0.25">
      <c r="A16833" s="4" t="str">
        <f t="shared" si="524"/>
        <v>46257-POX23-com4</v>
      </c>
      <c r="B16833" s="16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x14ac:dyDescent="0.25">
      <c r="A16834" s="4" t="str">
        <f t="shared" si="524"/>
        <v>46257-POX23-gen1</v>
      </c>
      <c r="B16834" s="16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x14ac:dyDescent="0.25">
      <c r="A16835" s="4" t="str">
        <f t="shared" si="524"/>
        <v>46257-POX23-gen2</v>
      </c>
      <c r="B16835" s="16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x14ac:dyDescent="0.25">
      <c r="A16836" s="4" t="str">
        <f t="shared" si="524"/>
        <v>46257-POX23-psa1</v>
      </c>
      <c r="B16836" s="16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x14ac:dyDescent="0.25">
      <c r="A16837" s="4" t="str">
        <f t="shared" si="524"/>
        <v>46257-POX23-psa2</v>
      </c>
      <c r="B16837" s="16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x14ac:dyDescent="0.25">
      <c r="A16838" s="4" t="str">
        <f t="shared" si="524"/>
        <v>46257-POX23-psa3</v>
      </c>
      <c r="B16838" s="16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x14ac:dyDescent="0.25">
      <c r="A16839" s="4" t="str">
        <f t="shared" si="524"/>
        <v>46257-POX23-psa4</v>
      </c>
      <c r="B16839" s="16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x14ac:dyDescent="0.25">
      <c r="A16840" s="4" t="str">
        <f t="shared" si="524"/>
        <v>46257-POX23-sec1</v>
      </c>
      <c r="B16840" s="16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x14ac:dyDescent="0.25">
      <c r="A16841" s="4" t="str">
        <f t="shared" si="524"/>
        <v>46257-POX23-sec2</v>
      </c>
      <c r="B16841" s="16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x14ac:dyDescent="0.25">
      <c r="A16842" s="4" t="str">
        <f t="shared" si="524"/>
        <v>46257-POX24-bbd1</v>
      </c>
      <c r="B16842" s="16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x14ac:dyDescent="0.25">
      <c r="A16843" s="4" t="str">
        <f t="shared" si="524"/>
        <v>46257-POX24-bbd2</v>
      </c>
      <c r="B16843" s="16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x14ac:dyDescent="0.25">
      <c r="A16844" s="4" t="str">
        <f t="shared" si="524"/>
        <v>46257-POX24-com1</v>
      </c>
      <c r="B16844" s="16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x14ac:dyDescent="0.25">
      <c r="A16845" s="4" t="str">
        <f t="shared" si="524"/>
        <v>46257-POX24-com2</v>
      </c>
      <c r="B16845" s="16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x14ac:dyDescent="0.25">
      <c r="A16846" s="4" t="str">
        <f t="shared" si="524"/>
        <v>46257-POX24-com3</v>
      </c>
      <c r="B16846" s="16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x14ac:dyDescent="0.25">
      <c r="A16847" s="4" t="str">
        <f t="shared" si="524"/>
        <v>46257-POX24-com4</v>
      </c>
      <c r="B16847" s="16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x14ac:dyDescent="0.25">
      <c r="A16848" s="4" t="str">
        <f t="shared" si="524"/>
        <v>46257-POX24-gen1</v>
      </c>
      <c r="B16848" s="16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x14ac:dyDescent="0.25">
      <c r="A16849" s="4" t="str">
        <f t="shared" si="524"/>
        <v>46257-POX24-gen2</v>
      </c>
      <c r="B16849" s="16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x14ac:dyDescent="0.25">
      <c r="A16850" s="4" t="str">
        <f t="shared" si="524"/>
        <v>46257-POX24-psa1</v>
      </c>
      <c r="B16850" s="16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x14ac:dyDescent="0.25">
      <c r="A16851" s="4" t="str">
        <f t="shared" si="524"/>
        <v>46257-POX24-psa2</v>
      </c>
      <c r="B16851" s="16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x14ac:dyDescent="0.25">
      <c r="A16852" s="4" t="str">
        <f t="shared" si="524"/>
        <v>46257-POX24-psa3</v>
      </c>
      <c r="B16852" s="16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x14ac:dyDescent="0.25">
      <c r="A16853" s="4" t="str">
        <f t="shared" si="524"/>
        <v>46257-POX24-psa4</v>
      </c>
      <c r="B16853" s="16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x14ac:dyDescent="0.25">
      <c r="A16854" s="4" t="str">
        <f t="shared" si="524"/>
        <v>46257-POX24-sec1</v>
      </c>
      <c r="B16854" s="16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x14ac:dyDescent="0.25">
      <c r="A16855" s="4" t="str">
        <f t="shared" si="524"/>
        <v>46257-POX24-sec2</v>
      </c>
      <c r="B16855" s="16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x14ac:dyDescent="0.25">
      <c r="A16856" s="4" t="str">
        <f t="shared" si="524"/>
        <v>46257-POX25-bbd1</v>
      </c>
      <c r="B16856" s="16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x14ac:dyDescent="0.25">
      <c r="A16857" s="4" t="str">
        <f t="shared" si="524"/>
        <v>46257-POX25-bbd2</v>
      </c>
      <c r="B16857" s="16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x14ac:dyDescent="0.25">
      <c r="A16858" s="4" t="str">
        <f t="shared" si="524"/>
        <v>46257-POX25-com1</v>
      </c>
      <c r="B16858" s="16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x14ac:dyDescent="0.25">
      <c r="A16859" s="4" t="str">
        <f t="shared" si="524"/>
        <v>46257-POX25-com2</v>
      </c>
      <c r="B16859" s="16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x14ac:dyDescent="0.25">
      <c r="A16860" s="4" t="str">
        <f t="shared" si="524"/>
        <v>46257-POX25-com3</v>
      </c>
      <c r="B16860" s="16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x14ac:dyDescent="0.25">
      <c r="A16861" s="4" t="str">
        <f t="shared" si="524"/>
        <v>46257-POX25-com4</v>
      </c>
      <c r="B16861" s="16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x14ac:dyDescent="0.25">
      <c r="A16862" s="4" t="str">
        <f t="shared" si="524"/>
        <v>46257-POX25-gen1</v>
      </c>
      <c r="B16862" s="16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x14ac:dyDescent="0.25">
      <c r="A16863" s="4" t="str">
        <f t="shared" si="524"/>
        <v>46257-POX25-gen2</v>
      </c>
      <c r="B16863" s="16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x14ac:dyDescent="0.25">
      <c r="A16864" s="4" t="str">
        <f t="shared" si="524"/>
        <v>46257-POX25-psa1</v>
      </c>
      <c r="B16864" s="16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x14ac:dyDescent="0.25">
      <c r="A16865" s="4" t="str">
        <f t="shared" si="524"/>
        <v>46257-POX25-psa2</v>
      </c>
      <c r="B16865" s="16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x14ac:dyDescent="0.25">
      <c r="A16866" s="4" t="str">
        <f t="shared" si="524"/>
        <v>46257-POX25-psa3</v>
      </c>
      <c r="B16866" s="16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x14ac:dyDescent="0.25">
      <c r="A16867" s="4" t="str">
        <f t="shared" ref="A16867:A16930" si="525">CONCATENATE(B16867,"-",C16867,"-",D16867)</f>
        <v>46257-POX25-psa4</v>
      </c>
      <c r="B16867" s="16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x14ac:dyDescent="0.25">
      <c r="A16868" s="4" t="str">
        <f t="shared" si="525"/>
        <v>46257-POX25-sec1</v>
      </c>
      <c r="B16868" s="16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x14ac:dyDescent="0.25">
      <c r="A16869" s="4" t="str">
        <f t="shared" si="525"/>
        <v>46257-POX25-sec2</v>
      </c>
      <c r="B16869" s="16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x14ac:dyDescent="0.25">
      <c r="A16870" s="4" t="str">
        <f t="shared" si="525"/>
        <v>46257-POX26-bbd1</v>
      </c>
      <c r="B16870" s="16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x14ac:dyDescent="0.25">
      <c r="A16871" s="4" t="str">
        <f t="shared" si="525"/>
        <v>46257-POX26-bbd2</v>
      </c>
      <c r="B16871" s="16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x14ac:dyDescent="0.25">
      <c r="A16872" s="4" t="str">
        <f t="shared" si="525"/>
        <v>46257-POX26-com1</v>
      </c>
      <c r="B16872" s="16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x14ac:dyDescent="0.25">
      <c r="A16873" s="4" t="str">
        <f t="shared" si="525"/>
        <v>46257-POX26-com2</v>
      </c>
      <c r="B16873" s="16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x14ac:dyDescent="0.25">
      <c r="A16874" s="4" t="str">
        <f t="shared" si="525"/>
        <v>46257-POX26-com3</v>
      </c>
      <c r="B16874" s="16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x14ac:dyDescent="0.25">
      <c r="A16875" s="4" t="str">
        <f t="shared" si="525"/>
        <v>46257-POX26-com4</v>
      </c>
      <c r="B16875" s="16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x14ac:dyDescent="0.25">
      <c r="A16876" s="4" t="str">
        <f t="shared" si="525"/>
        <v>46257-POX26-gen1</v>
      </c>
      <c r="B16876" s="16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x14ac:dyDescent="0.25">
      <c r="A16877" s="4" t="str">
        <f t="shared" si="525"/>
        <v>46257-POX26-gen2</v>
      </c>
      <c r="B16877" s="16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x14ac:dyDescent="0.25">
      <c r="A16878" s="4" t="str">
        <f t="shared" si="525"/>
        <v>46257-POX26-psa1</v>
      </c>
      <c r="B16878" s="16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x14ac:dyDescent="0.25">
      <c r="A16879" s="4" t="str">
        <f t="shared" si="525"/>
        <v>46257-POX26-psa2</v>
      </c>
      <c r="B16879" s="16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x14ac:dyDescent="0.25">
      <c r="A16880" s="4" t="str">
        <f t="shared" si="525"/>
        <v>46257-POX26-psa3</v>
      </c>
      <c r="B16880" s="16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x14ac:dyDescent="0.25">
      <c r="A16881" s="4" t="str">
        <f t="shared" si="525"/>
        <v>46257-POX26-psa4</v>
      </c>
      <c r="B16881" s="16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x14ac:dyDescent="0.25">
      <c r="A16882" s="4" t="str">
        <f t="shared" si="525"/>
        <v>46257-POX26-sec1</v>
      </c>
      <c r="B16882" s="16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x14ac:dyDescent="0.25">
      <c r="A16883" s="4" t="str">
        <f t="shared" si="525"/>
        <v>46257-POX26-sec2</v>
      </c>
      <c r="B16883" s="16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x14ac:dyDescent="0.25">
      <c r="A16884" s="4" t="str">
        <f t="shared" si="525"/>
        <v>46257-POX27-bbd1</v>
      </c>
      <c r="B16884" s="16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x14ac:dyDescent="0.25">
      <c r="A16885" s="4" t="str">
        <f t="shared" si="525"/>
        <v>46257-POX27-bbd2</v>
      </c>
      <c r="B16885" s="16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x14ac:dyDescent="0.25">
      <c r="A16886" s="4" t="str">
        <f t="shared" si="525"/>
        <v>46257-POX27-com1</v>
      </c>
      <c r="B16886" s="16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x14ac:dyDescent="0.25">
      <c r="A16887" s="4" t="str">
        <f t="shared" si="525"/>
        <v>46257-POX27-com2</v>
      </c>
      <c r="B16887" s="16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x14ac:dyDescent="0.25">
      <c r="A16888" s="4" t="str">
        <f t="shared" si="525"/>
        <v>46257-POX27-com3</v>
      </c>
      <c r="B16888" s="16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x14ac:dyDescent="0.25">
      <c r="A16889" s="4" t="str">
        <f t="shared" si="525"/>
        <v>46257-POX27-com4</v>
      </c>
      <c r="B16889" s="16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x14ac:dyDescent="0.25">
      <c r="A16890" s="4" t="str">
        <f t="shared" si="525"/>
        <v>46257-POX27-gen1</v>
      </c>
      <c r="B16890" s="16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x14ac:dyDescent="0.25">
      <c r="A16891" s="4" t="str">
        <f t="shared" si="525"/>
        <v>46257-POX27-gen2</v>
      </c>
      <c r="B16891" s="16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x14ac:dyDescent="0.25">
      <c r="A16892" s="4" t="str">
        <f t="shared" si="525"/>
        <v>46257-POX27-psa1</v>
      </c>
      <c r="B16892" s="16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x14ac:dyDescent="0.25">
      <c r="A16893" s="4" t="str">
        <f t="shared" si="525"/>
        <v>46257-POX27-psa2</v>
      </c>
      <c r="B16893" s="16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x14ac:dyDescent="0.25">
      <c r="A16894" s="4" t="str">
        <f t="shared" si="525"/>
        <v>46257-POX27-psa3</v>
      </c>
      <c r="B16894" s="16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x14ac:dyDescent="0.25">
      <c r="A16895" s="4" t="str">
        <f t="shared" si="525"/>
        <v>46257-POX27-psa4</v>
      </c>
      <c r="B16895" s="16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x14ac:dyDescent="0.25">
      <c r="A16896" s="4" t="str">
        <f t="shared" si="525"/>
        <v>46257-POX27-sec1</v>
      </c>
      <c r="B16896" s="16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x14ac:dyDescent="0.25">
      <c r="A16897" s="4" t="str">
        <f t="shared" si="525"/>
        <v>46257-POX27-sec2</v>
      </c>
      <c r="B16897" s="16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x14ac:dyDescent="0.25">
      <c r="A16898" s="4" t="str">
        <f t="shared" si="525"/>
        <v>46257-POX28-bbd1</v>
      </c>
      <c r="B16898" s="16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x14ac:dyDescent="0.25">
      <c r="A16899" s="4" t="str">
        <f t="shared" si="525"/>
        <v>46257-POX28-bbd2</v>
      </c>
      <c r="B16899" s="16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x14ac:dyDescent="0.25">
      <c r="A16900" s="4" t="str">
        <f t="shared" si="525"/>
        <v>46257-POX28-com1</v>
      </c>
      <c r="B16900" s="16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x14ac:dyDescent="0.25">
      <c r="A16901" s="4" t="str">
        <f t="shared" si="525"/>
        <v>46257-POX28-com2</v>
      </c>
      <c r="B16901" s="16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x14ac:dyDescent="0.25">
      <c r="A16902" s="4" t="str">
        <f t="shared" si="525"/>
        <v>46257-POX28-com3</v>
      </c>
      <c r="B16902" s="16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x14ac:dyDescent="0.25">
      <c r="A16903" s="4" t="str">
        <f t="shared" si="525"/>
        <v>46257-POX28-com4</v>
      </c>
      <c r="B16903" s="16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x14ac:dyDescent="0.25">
      <c r="A16904" s="4" t="str">
        <f t="shared" si="525"/>
        <v>46257-POX28-gen1</v>
      </c>
      <c r="B16904" s="16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x14ac:dyDescent="0.25">
      <c r="A16905" s="4" t="str">
        <f t="shared" si="525"/>
        <v>46257-POX28-gen2</v>
      </c>
      <c r="B16905" s="16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x14ac:dyDescent="0.25">
      <c r="A16906" s="4" t="str">
        <f t="shared" si="525"/>
        <v>46257-POX28-psa1</v>
      </c>
      <c r="B16906" s="16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x14ac:dyDescent="0.25">
      <c r="A16907" s="4" t="str">
        <f t="shared" si="525"/>
        <v>46257-POX28-psa2</v>
      </c>
      <c r="B16907" s="16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x14ac:dyDescent="0.25">
      <c r="A16908" s="4" t="str">
        <f t="shared" si="525"/>
        <v>46257-POX28-psa3</v>
      </c>
      <c r="B16908" s="16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x14ac:dyDescent="0.25">
      <c r="A16909" s="4" t="str">
        <f t="shared" si="525"/>
        <v>46257-POX28-psa4</v>
      </c>
      <c r="B16909" s="16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x14ac:dyDescent="0.25">
      <c r="A16910" s="4" t="str">
        <f t="shared" si="525"/>
        <v>46257-POX28-sec1</v>
      </c>
      <c r="B16910" s="16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x14ac:dyDescent="0.25">
      <c r="A16911" s="4" t="str">
        <f t="shared" si="525"/>
        <v>46257-POX28-sec2</v>
      </c>
      <c r="B16911" s="16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x14ac:dyDescent="0.25">
      <c r="A16912" s="4" t="str">
        <f t="shared" si="525"/>
        <v>46257-POX29-bbd1</v>
      </c>
      <c r="B16912" s="16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x14ac:dyDescent="0.25">
      <c r="A16913" s="4" t="str">
        <f t="shared" si="525"/>
        <v>46257-POX29-bbd2</v>
      </c>
      <c r="B16913" s="16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x14ac:dyDescent="0.25">
      <c r="A16914" s="4" t="str">
        <f t="shared" si="525"/>
        <v>46257-POX29-com1</v>
      </c>
      <c r="B16914" s="16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x14ac:dyDescent="0.25">
      <c r="A16915" s="4" t="str">
        <f t="shared" si="525"/>
        <v>46257-POX29-com2</v>
      </c>
      <c r="B16915" s="16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x14ac:dyDescent="0.25">
      <c r="A16916" s="4" t="str">
        <f t="shared" si="525"/>
        <v>46257-POX29-com3</v>
      </c>
      <c r="B16916" s="16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x14ac:dyDescent="0.25">
      <c r="A16917" s="4" t="str">
        <f t="shared" si="525"/>
        <v>46257-POX29-com4</v>
      </c>
      <c r="B16917" s="16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x14ac:dyDescent="0.25">
      <c r="A16918" s="4" t="str">
        <f t="shared" si="525"/>
        <v>46257-POX29-gen1</v>
      </c>
      <c r="B16918" s="16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x14ac:dyDescent="0.25">
      <c r="A16919" s="4" t="str">
        <f t="shared" si="525"/>
        <v>46257-POX29-gen2</v>
      </c>
      <c r="B16919" s="16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x14ac:dyDescent="0.25">
      <c r="A16920" s="4" t="str">
        <f t="shared" si="525"/>
        <v>46257-POX29-psa1</v>
      </c>
      <c r="B16920" s="16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x14ac:dyDescent="0.25">
      <c r="A16921" s="4" t="str">
        <f t="shared" si="525"/>
        <v>46257-POX29-psa2</v>
      </c>
      <c r="B16921" s="16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x14ac:dyDescent="0.25">
      <c r="A16922" s="4" t="str">
        <f t="shared" si="525"/>
        <v>46257-POX29-psa3</v>
      </c>
      <c r="B16922" s="16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x14ac:dyDescent="0.25">
      <c r="A16923" s="4" t="str">
        <f t="shared" si="525"/>
        <v>46257-POX29-psa4</v>
      </c>
      <c r="B16923" s="16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x14ac:dyDescent="0.25">
      <c r="A16924" s="4" t="str">
        <f t="shared" si="525"/>
        <v>46257-POX29-sec1</v>
      </c>
      <c r="B16924" s="16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x14ac:dyDescent="0.25">
      <c r="A16925" s="4" t="str">
        <f t="shared" si="525"/>
        <v>46257-POX29-sec2</v>
      </c>
      <c r="B16925" s="16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x14ac:dyDescent="0.25">
      <c r="A16926" s="4" t="str">
        <f t="shared" si="525"/>
        <v>46257-POX3-bbd1</v>
      </c>
      <c r="B16926" s="16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x14ac:dyDescent="0.25">
      <c r="A16927" s="4" t="str">
        <f t="shared" si="525"/>
        <v>46257-POX3-bbd2</v>
      </c>
      <c r="B16927" s="16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x14ac:dyDescent="0.25">
      <c r="A16928" s="4" t="str">
        <f t="shared" si="525"/>
        <v>46257-POX3-com1</v>
      </c>
      <c r="B16928" s="16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x14ac:dyDescent="0.25">
      <c r="A16929" s="4" t="str">
        <f t="shared" si="525"/>
        <v>46257-POX3-com2</v>
      </c>
      <c r="B16929" s="16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x14ac:dyDescent="0.25">
      <c r="A16930" s="4" t="str">
        <f t="shared" si="525"/>
        <v>46257-POX3-com3</v>
      </c>
      <c r="B16930" s="16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x14ac:dyDescent="0.25">
      <c r="A16931" s="4" t="str">
        <f t="shared" ref="A16931:A16994" si="526">CONCATENATE(B16931,"-",C16931,"-",D16931)</f>
        <v>46257-POX3-com4</v>
      </c>
      <c r="B16931" s="16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x14ac:dyDescent="0.25">
      <c r="A16932" s="4" t="str">
        <f t="shared" si="526"/>
        <v>46257-POX3-gen1</v>
      </c>
      <c r="B16932" s="16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x14ac:dyDescent="0.25">
      <c r="A16933" s="4" t="str">
        <f t="shared" si="526"/>
        <v>46257-POX3-gen2</v>
      </c>
      <c r="B16933" s="16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x14ac:dyDescent="0.25">
      <c r="A16934" s="4" t="str">
        <f t="shared" si="526"/>
        <v>46257-POX3-psa1</v>
      </c>
      <c r="B16934" s="16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x14ac:dyDescent="0.25">
      <c r="A16935" s="4" t="str">
        <f t="shared" si="526"/>
        <v>46257-POX3-psa2</v>
      </c>
      <c r="B16935" s="16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x14ac:dyDescent="0.25">
      <c r="A16936" s="4" t="str">
        <f t="shared" si="526"/>
        <v>46257-POX3-psa3</v>
      </c>
      <c r="B16936" s="16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x14ac:dyDescent="0.25">
      <c r="A16937" s="4" t="str">
        <f t="shared" si="526"/>
        <v>46257-POX3-psa4</v>
      </c>
      <c r="B16937" s="16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x14ac:dyDescent="0.25">
      <c r="A16938" s="4" t="str">
        <f t="shared" si="526"/>
        <v>46257-POX3-sec1</v>
      </c>
      <c r="B16938" s="16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x14ac:dyDescent="0.25">
      <c r="A16939" s="4" t="str">
        <f t="shared" si="526"/>
        <v>46257-POX3-sec2</v>
      </c>
      <c r="B16939" s="16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x14ac:dyDescent="0.25">
      <c r="A16940" s="4" t="str">
        <f t="shared" si="526"/>
        <v>46257-POX30-bbd1</v>
      </c>
      <c r="B16940" s="16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x14ac:dyDescent="0.25">
      <c r="A16941" s="4" t="str">
        <f t="shared" si="526"/>
        <v>46257-POX30-bbd2</v>
      </c>
      <c r="B16941" s="16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x14ac:dyDescent="0.25">
      <c r="A16942" s="4" t="str">
        <f t="shared" si="526"/>
        <v>46257-POX30-com1</v>
      </c>
      <c r="B16942" s="16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x14ac:dyDescent="0.25">
      <c r="A16943" s="4" t="str">
        <f t="shared" si="526"/>
        <v>46257-POX30-com2</v>
      </c>
      <c r="B16943" s="16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x14ac:dyDescent="0.25">
      <c r="A16944" s="4" t="str">
        <f t="shared" si="526"/>
        <v>46257-POX30-com3</v>
      </c>
      <c r="B16944" s="16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x14ac:dyDescent="0.25">
      <c r="A16945" s="4" t="str">
        <f t="shared" si="526"/>
        <v>46257-POX30-com4</v>
      </c>
      <c r="B16945" s="16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x14ac:dyDescent="0.25">
      <c r="A16946" s="4" t="str">
        <f t="shared" si="526"/>
        <v>46257-POX30-gen1</v>
      </c>
      <c r="B16946" s="16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x14ac:dyDescent="0.25">
      <c r="A16947" s="4" t="str">
        <f t="shared" si="526"/>
        <v>46257-POX30-gen2</v>
      </c>
      <c r="B16947" s="16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x14ac:dyDescent="0.25">
      <c r="A16948" s="4" t="str">
        <f t="shared" si="526"/>
        <v>46257-POX30-psa1</v>
      </c>
      <c r="B16948" s="16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x14ac:dyDescent="0.25">
      <c r="A16949" s="4" t="str">
        <f t="shared" si="526"/>
        <v>46257-POX30-psa2</v>
      </c>
      <c r="B16949" s="16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x14ac:dyDescent="0.25">
      <c r="A16950" s="4" t="str">
        <f t="shared" si="526"/>
        <v>46257-POX30-psa3</v>
      </c>
      <c r="B16950" s="16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x14ac:dyDescent="0.25">
      <c r="A16951" s="4" t="str">
        <f t="shared" si="526"/>
        <v>46257-POX30-psa4</v>
      </c>
      <c r="B16951" s="16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x14ac:dyDescent="0.25">
      <c r="A16952" s="4" t="str">
        <f t="shared" si="526"/>
        <v>46257-POX30-sec1</v>
      </c>
      <c r="B16952" s="16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x14ac:dyDescent="0.25">
      <c r="A16953" s="4" t="str">
        <f t="shared" si="526"/>
        <v>46257-POX30-sec2</v>
      </c>
      <c r="B16953" s="16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x14ac:dyDescent="0.25">
      <c r="A16954" s="4" t="str">
        <f t="shared" si="526"/>
        <v>46257-POX31-bbd1</v>
      </c>
      <c r="B16954" s="16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x14ac:dyDescent="0.25">
      <c r="A16955" s="4" t="str">
        <f t="shared" si="526"/>
        <v>46257-POX31-bbd2</v>
      </c>
      <c r="B16955" s="16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x14ac:dyDescent="0.25">
      <c r="A16956" s="4" t="str">
        <f t="shared" si="526"/>
        <v>46257-POX31-com1</v>
      </c>
      <c r="B16956" s="16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x14ac:dyDescent="0.25">
      <c r="A16957" s="4" t="str">
        <f t="shared" si="526"/>
        <v>46257-POX31-com2</v>
      </c>
      <c r="B16957" s="16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x14ac:dyDescent="0.25">
      <c r="A16958" s="4" t="str">
        <f t="shared" si="526"/>
        <v>46257-POX31-com3</v>
      </c>
      <c r="B16958" s="16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x14ac:dyDescent="0.25">
      <c r="A16959" s="4" t="str">
        <f t="shared" si="526"/>
        <v>46257-POX31-com4</v>
      </c>
      <c r="B16959" s="16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x14ac:dyDescent="0.25">
      <c r="A16960" s="4" t="str">
        <f t="shared" si="526"/>
        <v>46257-POX31-gen1</v>
      </c>
      <c r="B16960" s="16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x14ac:dyDescent="0.25">
      <c r="A16961" s="4" t="str">
        <f t="shared" si="526"/>
        <v>46257-POX31-gen2</v>
      </c>
      <c r="B16961" s="16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x14ac:dyDescent="0.25">
      <c r="A16962" s="4" t="str">
        <f t="shared" si="526"/>
        <v>46257-POX31-psa1</v>
      </c>
      <c r="B16962" s="16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x14ac:dyDescent="0.25">
      <c r="A16963" s="4" t="str">
        <f t="shared" si="526"/>
        <v>46257-POX31-psa2</v>
      </c>
      <c r="B16963" s="16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x14ac:dyDescent="0.25">
      <c r="A16964" s="4" t="str">
        <f t="shared" si="526"/>
        <v>46257-POX31-psa3</v>
      </c>
      <c r="B16964" s="16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x14ac:dyDescent="0.25">
      <c r="A16965" s="4" t="str">
        <f t="shared" si="526"/>
        <v>46257-POX31-psa4</v>
      </c>
      <c r="B16965" s="16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x14ac:dyDescent="0.25">
      <c r="A16966" s="4" t="str">
        <f t="shared" si="526"/>
        <v>46257-POX31-sec1</v>
      </c>
      <c r="B16966" s="16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x14ac:dyDescent="0.25">
      <c r="A16967" s="4" t="str">
        <f t="shared" si="526"/>
        <v>46257-POX31-sec2</v>
      </c>
      <c r="B16967" s="16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x14ac:dyDescent="0.25">
      <c r="A16968" s="4" t="str">
        <f t="shared" si="526"/>
        <v>46257-POX33-bbd1</v>
      </c>
      <c r="B16968" s="16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x14ac:dyDescent="0.25">
      <c r="A16969" s="4" t="str">
        <f t="shared" si="526"/>
        <v>46257-POX33-bbd2</v>
      </c>
      <c r="B16969" s="16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x14ac:dyDescent="0.25">
      <c r="A16970" s="4" t="str">
        <f t="shared" si="526"/>
        <v>46257-POX33-com1</v>
      </c>
      <c r="B16970" s="16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x14ac:dyDescent="0.25">
      <c r="A16971" s="4" t="str">
        <f t="shared" si="526"/>
        <v>46257-POX33-com2</v>
      </c>
      <c r="B16971" s="16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x14ac:dyDescent="0.25">
      <c r="A16972" s="4" t="str">
        <f t="shared" si="526"/>
        <v>46257-POX33-com3</v>
      </c>
      <c r="B16972" s="16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x14ac:dyDescent="0.25">
      <c r="A16973" s="4" t="str">
        <f t="shared" si="526"/>
        <v>46257-POX33-com4</v>
      </c>
      <c r="B16973" s="16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x14ac:dyDescent="0.25">
      <c r="A16974" s="4" t="str">
        <f t="shared" si="526"/>
        <v>46257-POX33-gen1</v>
      </c>
      <c r="B16974" s="16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x14ac:dyDescent="0.25">
      <c r="A16975" s="4" t="str">
        <f t="shared" si="526"/>
        <v>46257-POX33-gen2</v>
      </c>
      <c r="B16975" s="16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x14ac:dyDescent="0.25">
      <c r="A16976" s="4" t="str">
        <f t="shared" si="526"/>
        <v>46257-POX33-psa1</v>
      </c>
      <c r="B16976" s="16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x14ac:dyDescent="0.25">
      <c r="A16977" s="4" t="str">
        <f t="shared" si="526"/>
        <v>46257-POX33-psa2</v>
      </c>
      <c r="B16977" s="16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x14ac:dyDescent="0.25">
      <c r="A16978" s="4" t="str">
        <f t="shared" si="526"/>
        <v>46257-POX33-psa3</v>
      </c>
      <c r="B16978" s="16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x14ac:dyDescent="0.25">
      <c r="A16979" s="4" t="str">
        <f t="shared" si="526"/>
        <v>46257-POX33-psa4</v>
      </c>
      <c r="B16979" s="16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x14ac:dyDescent="0.25">
      <c r="A16980" s="4" t="str">
        <f t="shared" si="526"/>
        <v>46257-POX33-sec1</v>
      </c>
      <c r="B16980" s="16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x14ac:dyDescent="0.25">
      <c r="A16981" s="4" t="str">
        <f t="shared" si="526"/>
        <v>46257-POX33-sec2</v>
      </c>
      <c r="B16981" s="16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x14ac:dyDescent="0.25">
      <c r="A16982" s="4" t="str">
        <f t="shared" si="526"/>
        <v>46257-POX34-bbd1</v>
      </c>
      <c r="B16982" s="16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x14ac:dyDescent="0.25">
      <c r="A16983" s="4" t="str">
        <f t="shared" si="526"/>
        <v>46257-POX34-bbd2</v>
      </c>
      <c r="B16983" s="16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x14ac:dyDescent="0.25">
      <c r="A16984" s="4" t="str">
        <f t="shared" si="526"/>
        <v>46257-POX34-com1</v>
      </c>
      <c r="B16984" s="16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x14ac:dyDescent="0.25">
      <c r="A16985" s="4" t="str">
        <f t="shared" si="526"/>
        <v>46257-POX34-com2</v>
      </c>
      <c r="B16985" s="16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x14ac:dyDescent="0.25">
      <c r="A16986" s="4" t="str">
        <f t="shared" si="526"/>
        <v>46257-POX34-com3</v>
      </c>
      <c r="B16986" s="16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x14ac:dyDescent="0.25">
      <c r="A16987" s="4" t="str">
        <f t="shared" si="526"/>
        <v>46257-POX34-com4</v>
      </c>
      <c r="B16987" s="16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x14ac:dyDescent="0.25">
      <c r="A16988" s="4" t="str">
        <f t="shared" si="526"/>
        <v>46257-POX34-gen1</v>
      </c>
      <c r="B16988" s="16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x14ac:dyDescent="0.25">
      <c r="A16989" s="4" t="str">
        <f t="shared" si="526"/>
        <v>46257-POX34-gen2</v>
      </c>
      <c r="B16989" s="16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x14ac:dyDescent="0.25">
      <c r="A16990" s="4" t="str">
        <f t="shared" si="526"/>
        <v>46257-POX34-psa1</v>
      </c>
      <c r="B16990" s="16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x14ac:dyDescent="0.25">
      <c r="A16991" s="4" t="str">
        <f t="shared" si="526"/>
        <v>46257-POX34-psa2</v>
      </c>
      <c r="B16991" s="16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x14ac:dyDescent="0.25">
      <c r="A16992" s="4" t="str">
        <f t="shared" si="526"/>
        <v>46257-POX34-psa3</v>
      </c>
      <c r="B16992" s="16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x14ac:dyDescent="0.25">
      <c r="A16993" s="4" t="str">
        <f t="shared" si="526"/>
        <v>46257-POX34-psa4</v>
      </c>
      <c r="B16993" s="16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x14ac:dyDescent="0.25">
      <c r="A16994" s="4" t="str">
        <f t="shared" si="526"/>
        <v>46257-POX34-sec1</v>
      </c>
      <c r="B16994" s="16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x14ac:dyDescent="0.25">
      <c r="A16995" s="4" t="str">
        <f t="shared" ref="A16995:A17058" si="527">CONCATENATE(B16995,"-",C16995,"-",D16995)</f>
        <v>46257-POX34-sec2</v>
      </c>
      <c r="B16995" s="16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x14ac:dyDescent="0.25">
      <c r="A16996" s="4" t="str">
        <f t="shared" si="527"/>
        <v>46257-POX35-bbd1</v>
      </c>
      <c r="B16996" s="16">
        <v>46257</v>
      </c>
      <c r="C16996" s="10" t="s">
        <v>36</v>
      </c>
      <c r="D16996" s="10" t="s">
        <v>69</v>
      </c>
      <c r="E16996" s="10">
        <v>1</v>
      </c>
      <c r="F16996" s="12">
        <v>2</v>
      </c>
      <c r="G16996" s="12">
        <v>21.883333333333333</v>
      </c>
      <c r="H16996" s="12">
        <v>0.1</v>
      </c>
      <c r="I16996" s="4" t="s">
        <v>13</v>
      </c>
      <c r="J16996" s="7" t="str">
        <f>VLOOKUP(C16996,'[1]T. Apoyo Sistema'!$B$1:$C$89,2,0)</f>
        <v>SI</v>
      </c>
    </row>
    <row r="16997" spans="1:10" x14ac:dyDescent="0.25">
      <c r="A16997" s="4" t="str">
        <f t="shared" si="527"/>
        <v>46257-POX35-bbd2</v>
      </c>
      <c r="B16997" s="16">
        <v>46257</v>
      </c>
      <c r="C16997" s="10" t="s">
        <v>36</v>
      </c>
      <c r="D16997" s="10" t="s">
        <v>70</v>
      </c>
      <c r="E16997" s="10">
        <v>1</v>
      </c>
      <c r="F16997" s="12">
        <v>0</v>
      </c>
      <c r="G16997" s="12">
        <v>23.883333333333333</v>
      </c>
      <c r="H16997" s="12">
        <v>0.1</v>
      </c>
      <c r="I16997" s="4" t="s">
        <v>13</v>
      </c>
      <c r="J16997" s="7" t="str">
        <f>VLOOKUP(C16997,'[1]T. Apoyo Sistema'!$B$1:$C$89,2,0)</f>
        <v>SI</v>
      </c>
    </row>
    <row r="16998" spans="1:10" x14ac:dyDescent="0.25">
      <c r="A16998" s="4" t="str">
        <f t="shared" si="527"/>
        <v>46257-POX35-com1</v>
      </c>
      <c r="B16998" s="16">
        <v>46257</v>
      </c>
      <c r="C16998" s="10" t="s">
        <v>36</v>
      </c>
      <c r="D16998" s="10" t="s">
        <v>71</v>
      </c>
      <c r="E16998" s="10">
        <v>0</v>
      </c>
      <c r="F16998" s="12">
        <v>0</v>
      </c>
      <c r="G16998" s="12">
        <v>23.983333333333334</v>
      </c>
      <c r="H16998" s="12">
        <v>0</v>
      </c>
      <c r="I16998" s="4" t="s">
        <v>13</v>
      </c>
      <c r="J16998" s="7" t="str">
        <f>VLOOKUP(C16998,'[1]T. Apoyo Sistema'!$B$1:$C$89,2,0)</f>
        <v>SI</v>
      </c>
    </row>
    <row r="16999" spans="1:10" x14ac:dyDescent="0.25">
      <c r="A16999" s="4" t="str">
        <f t="shared" si="527"/>
        <v>46257-POX35-com2</v>
      </c>
      <c r="B16999" s="16">
        <v>46257</v>
      </c>
      <c r="C16999" s="10" t="s">
        <v>36</v>
      </c>
      <c r="D16999" s="10" t="s">
        <v>72</v>
      </c>
      <c r="E16999" s="10">
        <v>0</v>
      </c>
      <c r="F16999" s="12">
        <v>0</v>
      </c>
      <c r="G16999" s="12">
        <v>23.983333333333334</v>
      </c>
      <c r="H16999" s="12">
        <v>0</v>
      </c>
      <c r="I16999" s="4" t="s">
        <v>13</v>
      </c>
      <c r="J16999" s="7" t="str">
        <f>VLOOKUP(C16999,'[1]T. Apoyo Sistema'!$B$1:$C$89,2,0)</f>
        <v>SI</v>
      </c>
    </row>
    <row r="17000" spans="1:10" x14ac:dyDescent="0.25">
      <c r="A17000" s="4" t="str">
        <f t="shared" si="527"/>
        <v>46257-POX35-com3</v>
      </c>
      <c r="B17000" s="16">
        <v>46257</v>
      </c>
      <c r="C17000" s="10" t="s">
        <v>36</v>
      </c>
      <c r="D17000" s="10" t="s">
        <v>77</v>
      </c>
      <c r="E17000" s="10">
        <v>0</v>
      </c>
      <c r="F17000" s="12">
        <v>14.166666666666666</v>
      </c>
      <c r="G17000" s="12">
        <v>9.8166666666666682</v>
      </c>
      <c r="H17000" s="12">
        <v>0</v>
      </c>
      <c r="I17000" s="4" t="s">
        <v>13</v>
      </c>
      <c r="J17000" s="7" t="str">
        <f>VLOOKUP(C17000,'[1]T. Apoyo Sistema'!$B$1:$C$89,2,0)</f>
        <v>SI</v>
      </c>
    </row>
    <row r="17001" spans="1:10" x14ac:dyDescent="0.25">
      <c r="A17001" s="4" t="str">
        <f t="shared" si="527"/>
        <v>46257-POX35-com4</v>
      </c>
      <c r="B17001" s="16">
        <v>46257</v>
      </c>
      <c r="C17001" s="10" t="s">
        <v>36</v>
      </c>
      <c r="D17001" s="10" t="s">
        <v>78</v>
      </c>
      <c r="E17001" s="10">
        <v>0</v>
      </c>
      <c r="F17001" s="12">
        <v>14.083333333333334</v>
      </c>
      <c r="G17001" s="12">
        <v>9.9</v>
      </c>
      <c r="H17001" s="12">
        <v>0</v>
      </c>
      <c r="I17001" s="4" t="s">
        <v>13</v>
      </c>
      <c r="J17001" s="7" t="str">
        <f>VLOOKUP(C17001,'[1]T. Apoyo Sistema'!$B$1:$C$89,2,0)</f>
        <v>SI</v>
      </c>
    </row>
    <row r="17002" spans="1:10" x14ac:dyDescent="0.25">
      <c r="A17002" s="4" t="str">
        <f t="shared" si="527"/>
        <v>46257-POX35-gen1</v>
      </c>
      <c r="B17002" s="16">
        <v>46257</v>
      </c>
      <c r="C17002" s="10" t="s">
        <v>36</v>
      </c>
      <c r="D17002" s="10" t="s">
        <v>59</v>
      </c>
      <c r="E17002" s="10">
        <v>0</v>
      </c>
      <c r="F17002" s="12">
        <v>15.6</v>
      </c>
      <c r="G17002" s="12">
        <v>8.3833333333333346</v>
      </c>
      <c r="H17002" s="12">
        <v>0</v>
      </c>
      <c r="I17002" s="4" t="s">
        <v>13</v>
      </c>
      <c r="J17002" s="7" t="str">
        <f>VLOOKUP(C17002,'[1]T. Apoyo Sistema'!$B$1:$C$89,2,0)</f>
        <v>SI</v>
      </c>
    </row>
    <row r="17003" spans="1:10" x14ac:dyDescent="0.25">
      <c r="A17003" s="4" t="str">
        <f t="shared" si="527"/>
        <v>46257-POX35-gen2</v>
      </c>
      <c r="B17003" s="16">
        <v>46257</v>
      </c>
      <c r="C17003" s="10" t="s">
        <v>36</v>
      </c>
      <c r="D17003" s="10" t="s">
        <v>73</v>
      </c>
      <c r="E17003" s="10">
        <v>0</v>
      </c>
      <c r="F17003" s="12">
        <v>0</v>
      </c>
      <c r="G17003" s="12">
        <v>23.983333333333334</v>
      </c>
      <c r="H17003" s="12">
        <v>0</v>
      </c>
      <c r="I17003" s="4" t="s">
        <v>13</v>
      </c>
      <c r="J17003" s="7" t="str">
        <f>VLOOKUP(C17003,'[1]T. Apoyo Sistema'!$B$1:$C$89,2,0)</f>
        <v>SI</v>
      </c>
    </row>
    <row r="17004" spans="1:10" x14ac:dyDescent="0.25">
      <c r="A17004" s="4" t="str">
        <f t="shared" si="527"/>
        <v>46257-POX35-psa1</v>
      </c>
      <c r="B17004" s="16">
        <v>46257</v>
      </c>
      <c r="C17004" s="10" t="s">
        <v>36</v>
      </c>
      <c r="D17004" s="10" t="s">
        <v>60</v>
      </c>
      <c r="E17004" s="10">
        <v>0</v>
      </c>
      <c r="F17004" s="12">
        <v>0</v>
      </c>
      <c r="G17004" s="12">
        <v>23.983333333333334</v>
      </c>
      <c r="H17004" s="12">
        <v>0</v>
      </c>
      <c r="I17004" s="4" t="s">
        <v>13</v>
      </c>
      <c r="J17004" s="7" t="str">
        <f>VLOOKUP(C17004,'[1]T. Apoyo Sistema'!$B$1:$C$89,2,0)</f>
        <v>SI</v>
      </c>
    </row>
    <row r="17005" spans="1:10" x14ac:dyDescent="0.25">
      <c r="A17005" s="4" t="str">
        <f t="shared" si="527"/>
        <v>46257-POX35-psa2</v>
      </c>
      <c r="B17005" s="16">
        <v>46257</v>
      </c>
      <c r="C17005" s="10" t="s">
        <v>36</v>
      </c>
      <c r="D17005" s="10" t="s">
        <v>74</v>
      </c>
      <c r="E17005" s="10">
        <v>0</v>
      </c>
      <c r="F17005" s="12">
        <v>0</v>
      </c>
      <c r="G17005" s="12">
        <v>23.983333333333334</v>
      </c>
      <c r="H17005" s="12">
        <v>0</v>
      </c>
      <c r="I17005" s="4" t="s">
        <v>13</v>
      </c>
      <c r="J17005" s="7" t="str">
        <f>VLOOKUP(C17005,'[1]T. Apoyo Sistema'!$B$1:$C$89,2,0)</f>
        <v>SI</v>
      </c>
    </row>
    <row r="17006" spans="1:10" x14ac:dyDescent="0.25">
      <c r="A17006" s="4" t="str">
        <f t="shared" si="527"/>
        <v>46257-POX35-psa3</v>
      </c>
      <c r="B17006" s="16">
        <v>46257</v>
      </c>
      <c r="C17006" s="10" t="s">
        <v>36</v>
      </c>
      <c r="D17006" s="10" t="s">
        <v>79</v>
      </c>
      <c r="E17006" s="10">
        <v>0</v>
      </c>
      <c r="F17006" s="12">
        <v>13.45</v>
      </c>
      <c r="G17006" s="12">
        <v>10.533333333333335</v>
      </c>
      <c r="H17006" s="12">
        <v>0</v>
      </c>
      <c r="I17006" s="4" t="s">
        <v>13</v>
      </c>
      <c r="J17006" s="7" t="str">
        <f>VLOOKUP(C17006,'[1]T. Apoyo Sistema'!$B$1:$C$89,2,0)</f>
        <v>SI</v>
      </c>
    </row>
    <row r="17007" spans="1:10" x14ac:dyDescent="0.25">
      <c r="A17007" s="4" t="str">
        <f t="shared" si="527"/>
        <v>46257-POX35-psa4</v>
      </c>
      <c r="B17007" s="16">
        <v>46257</v>
      </c>
      <c r="C17007" s="10" t="s">
        <v>36</v>
      </c>
      <c r="D17007" s="10" t="s">
        <v>80</v>
      </c>
      <c r="E17007" s="10">
        <v>0</v>
      </c>
      <c r="F17007" s="12">
        <v>13.333333333333334</v>
      </c>
      <c r="G17007" s="12">
        <v>10.65</v>
      </c>
      <c r="H17007" s="12">
        <v>0</v>
      </c>
      <c r="I17007" s="4" t="s">
        <v>13</v>
      </c>
      <c r="J17007" s="7" t="str">
        <f>VLOOKUP(C17007,'[1]T. Apoyo Sistema'!$B$1:$C$89,2,0)</f>
        <v>SI</v>
      </c>
    </row>
    <row r="17008" spans="1:10" x14ac:dyDescent="0.25">
      <c r="A17008" s="4" t="str">
        <f t="shared" si="527"/>
        <v>46257-POX35-sec1</v>
      </c>
      <c r="B17008" s="16">
        <v>46257</v>
      </c>
      <c r="C17008" s="10" t="s">
        <v>36</v>
      </c>
      <c r="D17008" s="10" t="s">
        <v>75</v>
      </c>
      <c r="E17008" s="10">
        <v>0</v>
      </c>
      <c r="F17008" s="12">
        <v>15</v>
      </c>
      <c r="G17008" s="12">
        <v>8.9833333333333343</v>
      </c>
      <c r="H17008" s="12">
        <v>0</v>
      </c>
      <c r="I17008" s="4" t="s">
        <v>13</v>
      </c>
      <c r="J17008" s="7" t="str">
        <f>VLOOKUP(C17008,'[1]T. Apoyo Sistema'!$B$1:$C$89,2,0)</f>
        <v>SI</v>
      </c>
    </row>
    <row r="17009" spans="1:10" x14ac:dyDescent="0.25">
      <c r="A17009" s="4" t="str">
        <f t="shared" si="527"/>
        <v>46257-POX35-sec2</v>
      </c>
      <c r="B17009" s="16">
        <v>46257</v>
      </c>
      <c r="C17009" s="10" t="s">
        <v>36</v>
      </c>
      <c r="D17009" s="10" t="s">
        <v>76</v>
      </c>
      <c r="E17009" s="10">
        <v>0</v>
      </c>
      <c r="F17009" s="12">
        <v>15</v>
      </c>
      <c r="G17009" s="12">
        <v>8.9833333333333343</v>
      </c>
      <c r="H17009" s="12">
        <v>0</v>
      </c>
      <c r="I17009" s="4" t="s">
        <v>13</v>
      </c>
      <c r="J17009" s="7" t="str">
        <f>VLOOKUP(C17009,'[1]T. Apoyo Sistema'!$B$1:$C$89,2,0)</f>
        <v>SI</v>
      </c>
    </row>
    <row r="17010" spans="1:10" x14ac:dyDescent="0.25">
      <c r="A17010" s="4" t="str">
        <f t="shared" si="527"/>
        <v>46257-POX37-bbd1</v>
      </c>
      <c r="B17010" s="16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x14ac:dyDescent="0.25">
      <c r="A17011" s="4" t="str">
        <f t="shared" si="527"/>
        <v>46257-POX37-bbd2</v>
      </c>
      <c r="B17011" s="16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x14ac:dyDescent="0.25">
      <c r="A17012" s="4" t="str">
        <f t="shared" si="527"/>
        <v>46257-POX37-com1</v>
      </c>
      <c r="B17012" s="16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x14ac:dyDescent="0.25">
      <c r="A17013" s="4" t="str">
        <f t="shared" si="527"/>
        <v>46257-POX37-com2</v>
      </c>
      <c r="B17013" s="16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x14ac:dyDescent="0.25">
      <c r="A17014" s="4" t="str">
        <f t="shared" si="527"/>
        <v>46257-POX37-com3</v>
      </c>
      <c r="B17014" s="16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x14ac:dyDescent="0.25">
      <c r="A17015" s="4" t="str">
        <f t="shared" si="527"/>
        <v>46257-POX37-gen1</v>
      </c>
      <c r="B17015" s="16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x14ac:dyDescent="0.25">
      <c r="A17016" s="4" t="str">
        <f t="shared" si="527"/>
        <v>46257-POX37-gen2</v>
      </c>
      <c r="B17016" s="16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x14ac:dyDescent="0.25">
      <c r="A17017" s="4" t="str">
        <f t="shared" si="527"/>
        <v>46257-POX37-psa1</v>
      </c>
      <c r="B17017" s="16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x14ac:dyDescent="0.25">
      <c r="A17018" s="4" t="str">
        <f t="shared" si="527"/>
        <v>46257-POX37-psa2</v>
      </c>
      <c r="B17018" s="16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x14ac:dyDescent="0.25">
      <c r="A17019" s="4" t="str">
        <f t="shared" si="527"/>
        <v>46257-POX37-psa3</v>
      </c>
      <c r="B17019" s="16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x14ac:dyDescent="0.25">
      <c r="A17020" s="4" t="str">
        <f t="shared" si="527"/>
        <v>46257-POX37-psa4</v>
      </c>
      <c r="B17020" s="16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x14ac:dyDescent="0.25">
      <c r="A17021" s="4" t="str">
        <f t="shared" si="527"/>
        <v>46257-POX37-psa5</v>
      </c>
      <c r="B17021" s="16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x14ac:dyDescent="0.25">
      <c r="A17022" s="4" t="str">
        <f t="shared" si="527"/>
        <v>46257-POX37-psa6</v>
      </c>
      <c r="B17022" s="16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x14ac:dyDescent="0.25">
      <c r="A17023" s="4" t="str">
        <f t="shared" si="527"/>
        <v>46257-POX37-sec1</v>
      </c>
      <c r="B17023" s="16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x14ac:dyDescent="0.25">
      <c r="A17024" s="4" t="str">
        <f t="shared" si="527"/>
        <v>46257-POX37-sec2</v>
      </c>
      <c r="B17024" s="16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x14ac:dyDescent="0.25">
      <c r="A17025" s="4" t="str">
        <f t="shared" si="527"/>
        <v>46257-POX38-bbd1</v>
      </c>
      <c r="B17025" s="16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x14ac:dyDescent="0.25">
      <c r="A17026" s="4" t="str">
        <f t="shared" si="527"/>
        <v>46257-POX38-bbd2</v>
      </c>
      <c r="B17026" s="16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x14ac:dyDescent="0.25">
      <c r="A17027" s="4" t="str">
        <f t="shared" si="527"/>
        <v>46257-POX38-com1</v>
      </c>
      <c r="B17027" s="16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x14ac:dyDescent="0.25">
      <c r="A17028" s="4" t="str">
        <f t="shared" si="527"/>
        <v>46257-POX38-com2</v>
      </c>
      <c r="B17028" s="16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x14ac:dyDescent="0.25">
      <c r="A17029" s="4" t="str">
        <f t="shared" si="527"/>
        <v>46257-POX38-com3</v>
      </c>
      <c r="B17029" s="16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x14ac:dyDescent="0.25">
      <c r="A17030" s="4" t="str">
        <f t="shared" si="527"/>
        <v>46257-POX38-gen1</v>
      </c>
      <c r="B17030" s="16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x14ac:dyDescent="0.25">
      <c r="A17031" s="4" t="str">
        <f t="shared" si="527"/>
        <v>46257-POX38-gen2</v>
      </c>
      <c r="B17031" s="16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x14ac:dyDescent="0.25">
      <c r="A17032" s="4" t="str">
        <f t="shared" si="527"/>
        <v>46257-POX38-psa1</v>
      </c>
      <c r="B17032" s="16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x14ac:dyDescent="0.25">
      <c r="A17033" s="4" t="str">
        <f t="shared" si="527"/>
        <v>46257-POX38-psa2</v>
      </c>
      <c r="B17033" s="16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x14ac:dyDescent="0.25">
      <c r="A17034" s="4" t="str">
        <f t="shared" si="527"/>
        <v>46257-POX38-psa3</v>
      </c>
      <c r="B17034" s="16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x14ac:dyDescent="0.25">
      <c r="A17035" s="4" t="str">
        <f t="shared" si="527"/>
        <v>46257-POX38-psa4</v>
      </c>
      <c r="B17035" s="16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x14ac:dyDescent="0.25">
      <c r="A17036" s="4" t="str">
        <f t="shared" si="527"/>
        <v>46257-POX38-psa5</v>
      </c>
      <c r="B17036" s="16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x14ac:dyDescent="0.25">
      <c r="A17037" s="4" t="str">
        <f t="shared" si="527"/>
        <v>46257-POX38-psa6</v>
      </c>
      <c r="B17037" s="16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x14ac:dyDescent="0.25">
      <c r="A17038" s="4" t="str">
        <f t="shared" si="527"/>
        <v>46257-POX38-sec1</v>
      </c>
      <c r="B17038" s="16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x14ac:dyDescent="0.25">
      <c r="A17039" s="4" t="str">
        <f t="shared" si="527"/>
        <v>46257-POX38-sec2</v>
      </c>
      <c r="B17039" s="16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x14ac:dyDescent="0.25">
      <c r="A17040" s="4" t="str">
        <f t="shared" si="527"/>
        <v>46257-POX40-bbd1</v>
      </c>
      <c r="B17040" s="16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x14ac:dyDescent="0.25">
      <c r="A17041" s="4" t="str">
        <f t="shared" si="527"/>
        <v>46257-POX40-bbd2</v>
      </c>
      <c r="B17041" s="16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x14ac:dyDescent="0.25">
      <c r="A17042" s="4" t="str">
        <f t="shared" si="527"/>
        <v>46257-POX40-com1</v>
      </c>
      <c r="B17042" s="16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x14ac:dyDescent="0.25">
      <c r="A17043" s="4" t="str">
        <f t="shared" si="527"/>
        <v>46257-POX40-com2</v>
      </c>
      <c r="B17043" s="16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x14ac:dyDescent="0.25">
      <c r="A17044" s="4" t="str">
        <f t="shared" si="527"/>
        <v>46257-POX40-com3</v>
      </c>
      <c r="B17044" s="16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x14ac:dyDescent="0.25">
      <c r="A17045" s="4" t="str">
        <f t="shared" si="527"/>
        <v>46257-POX40-gen1</v>
      </c>
      <c r="B17045" s="16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x14ac:dyDescent="0.25">
      <c r="A17046" s="4" t="str">
        <f t="shared" si="527"/>
        <v>46257-POX40-gen2</v>
      </c>
      <c r="B17046" s="16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x14ac:dyDescent="0.25">
      <c r="A17047" s="4" t="str">
        <f t="shared" si="527"/>
        <v>46257-POX40-psa1</v>
      </c>
      <c r="B17047" s="16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x14ac:dyDescent="0.25">
      <c r="A17048" s="4" t="str">
        <f t="shared" si="527"/>
        <v>46257-POX40-psa2</v>
      </c>
      <c r="B17048" s="16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x14ac:dyDescent="0.25">
      <c r="A17049" s="4" t="str">
        <f t="shared" si="527"/>
        <v>46257-POX40-psa3</v>
      </c>
      <c r="B17049" s="16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x14ac:dyDescent="0.25">
      <c r="A17050" s="4" t="str">
        <f t="shared" si="527"/>
        <v>46257-POX40-psa4</v>
      </c>
      <c r="B17050" s="16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x14ac:dyDescent="0.25">
      <c r="A17051" s="4" t="str">
        <f t="shared" si="527"/>
        <v>46257-POX40-psa5</v>
      </c>
      <c r="B17051" s="16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x14ac:dyDescent="0.25">
      <c r="A17052" s="4" t="str">
        <f t="shared" si="527"/>
        <v>46257-POX40-psa6</v>
      </c>
      <c r="B17052" s="16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x14ac:dyDescent="0.25">
      <c r="A17053" s="4" t="str">
        <f t="shared" si="527"/>
        <v>46257-POX40-sec1</v>
      </c>
      <c r="B17053" s="16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x14ac:dyDescent="0.25">
      <c r="A17054" s="4" t="str">
        <f t="shared" si="527"/>
        <v>46257-POX40-sec2</v>
      </c>
      <c r="B17054" s="16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x14ac:dyDescent="0.25">
      <c r="A17055" s="4" t="str">
        <f t="shared" si="527"/>
        <v>46257-POX41-bbd1</v>
      </c>
      <c r="B17055" s="16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x14ac:dyDescent="0.25">
      <c r="A17056" s="4" t="str">
        <f t="shared" si="527"/>
        <v>46257-POX41-bbd2</v>
      </c>
      <c r="B17056" s="16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x14ac:dyDescent="0.25">
      <c r="A17057" s="4" t="str">
        <f t="shared" si="527"/>
        <v>46257-POX41-com1</v>
      </c>
      <c r="B17057" s="16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x14ac:dyDescent="0.25">
      <c r="A17058" s="4" t="str">
        <f t="shared" si="527"/>
        <v>46257-POX41-com2</v>
      </c>
      <c r="B17058" s="16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x14ac:dyDescent="0.25">
      <c r="A17059" s="4" t="str">
        <f t="shared" ref="A17059:A17122" si="528">CONCATENATE(B17059,"-",C17059,"-",D17059)</f>
        <v>46257-POX41-com3</v>
      </c>
      <c r="B17059" s="16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x14ac:dyDescent="0.25">
      <c r="A17060" s="4" t="str">
        <f t="shared" si="528"/>
        <v>46257-POX41-com4</v>
      </c>
      <c r="B17060" s="16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x14ac:dyDescent="0.25">
      <c r="A17061" s="4" t="str">
        <f t="shared" si="528"/>
        <v>46257-POX41-gen1</v>
      </c>
      <c r="B17061" s="16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x14ac:dyDescent="0.25">
      <c r="A17062" s="4" t="str">
        <f t="shared" si="528"/>
        <v>46257-POX41-gen2</v>
      </c>
      <c r="B17062" s="16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x14ac:dyDescent="0.25">
      <c r="A17063" s="4" t="str">
        <f t="shared" si="528"/>
        <v>46257-POX41-psa1</v>
      </c>
      <c r="B17063" s="16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x14ac:dyDescent="0.25">
      <c r="A17064" s="4" t="str">
        <f t="shared" si="528"/>
        <v>46257-POX41-psa2</v>
      </c>
      <c r="B17064" s="16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x14ac:dyDescent="0.25">
      <c r="A17065" s="4" t="str">
        <f t="shared" si="528"/>
        <v>46257-POX41-psa3</v>
      </c>
      <c r="B17065" s="16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x14ac:dyDescent="0.25">
      <c r="A17066" s="4" t="str">
        <f t="shared" si="528"/>
        <v>46257-POX41-psa4</v>
      </c>
      <c r="B17066" s="16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x14ac:dyDescent="0.25">
      <c r="A17067" s="4" t="str">
        <f t="shared" si="528"/>
        <v>46257-POX41-sec1</v>
      </c>
      <c r="B17067" s="16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x14ac:dyDescent="0.25">
      <c r="A17068" s="4" t="str">
        <f t="shared" si="528"/>
        <v>46257-POX41-sec2</v>
      </c>
      <c r="B17068" s="16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x14ac:dyDescent="0.25">
      <c r="A17069" s="4" t="str">
        <f t="shared" si="528"/>
        <v>46257-POX42-bbd1</v>
      </c>
      <c r="B17069" s="16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x14ac:dyDescent="0.25">
      <c r="A17070" s="4" t="str">
        <f t="shared" si="528"/>
        <v>46257-POX42-bbd2</v>
      </c>
      <c r="B17070" s="16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x14ac:dyDescent="0.25">
      <c r="A17071" s="4" t="str">
        <f t="shared" si="528"/>
        <v>46257-POX42-com1</v>
      </c>
      <c r="B17071" s="16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x14ac:dyDescent="0.25">
      <c r="A17072" s="4" t="str">
        <f t="shared" si="528"/>
        <v>46257-POX42-com2</v>
      </c>
      <c r="B17072" s="16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x14ac:dyDescent="0.25">
      <c r="A17073" s="4" t="str">
        <f t="shared" si="528"/>
        <v>46257-POX42-com3</v>
      </c>
      <c r="B17073" s="16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x14ac:dyDescent="0.25">
      <c r="A17074" s="4" t="str">
        <f t="shared" si="528"/>
        <v>46257-POX42-gen1</v>
      </c>
      <c r="B17074" s="16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x14ac:dyDescent="0.25">
      <c r="A17075" s="4" t="str">
        <f t="shared" si="528"/>
        <v>46257-POX42-gen2</v>
      </c>
      <c r="B17075" s="16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x14ac:dyDescent="0.25">
      <c r="A17076" s="4" t="str">
        <f t="shared" si="528"/>
        <v>46257-POX42-psa1</v>
      </c>
      <c r="B17076" s="16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x14ac:dyDescent="0.25">
      <c r="A17077" s="4" t="str">
        <f t="shared" si="528"/>
        <v>46257-POX42-psa2</v>
      </c>
      <c r="B17077" s="16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x14ac:dyDescent="0.25">
      <c r="A17078" s="4" t="str">
        <f t="shared" si="528"/>
        <v>46257-POX42-psa3</v>
      </c>
      <c r="B17078" s="16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x14ac:dyDescent="0.25">
      <c r="A17079" s="4" t="str">
        <f t="shared" si="528"/>
        <v>46257-POX42-psa4</v>
      </c>
      <c r="B17079" s="16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x14ac:dyDescent="0.25">
      <c r="A17080" s="4" t="str">
        <f t="shared" si="528"/>
        <v>46257-POX42-psa5</v>
      </c>
      <c r="B17080" s="16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x14ac:dyDescent="0.25">
      <c r="A17081" s="4" t="str">
        <f t="shared" si="528"/>
        <v>46257-POX42-psa6</v>
      </c>
      <c r="B17081" s="16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x14ac:dyDescent="0.25">
      <c r="A17082" s="4" t="str">
        <f t="shared" si="528"/>
        <v>46257-POX42-sec1</v>
      </c>
      <c r="B17082" s="16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x14ac:dyDescent="0.25">
      <c r="A17083" s="4" t="str">
        <f t="shared" si="528"/>
        <v>46257-POX42-sec2</v>
      </c>
      <c r="B17083" s="16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x14ac:dyDescent="0.25">
      <c r="A17084" s="4" t="str">
        <f t="shared" si="528"/>
        <v>46257-POX43-bbd1</v>
      </c>
      <c r="B17084" s="16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x14ac:dyDescent="0.25">
      <c r="A17085" s="4" t="str">
        <f t="shared" si="528"/>
        <v>46257-POX43-bbd2</v>
      </c>
      <c r="B17085" s="16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x14ac:dyDescent="0.25">
      <c r="A17086" s="4" t="str">
        <f t="shared" si="528"/>
        <v>46257-POX43-com1</v>
      </c>
      <c r="B17086" s="16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x14ac:dyDescent="0.25">
      <c r="A17087" s="4" t="str">
        <f t="shared" si="528"/>
        <v>46257-POX43-com2</v>
      </c>
      <c r="B17087" s="16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x14ac:dyDescent="0.25">
      <c r="A17088" s="4" t="str">
        <f t="shared" si="528"/>
        <v>46257-POX43-com3</v>
      </c>
      <c r="B17088" s="16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x14ac:dyDescent="0.25">
      <c r="A17089" s="4" t="str">
        <f t="shared" si="528"/>
        <v>46257-POX43-com4</v>
      </c>
      <c r="B17089" s="16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x14ac:dyDescent="0.25">
      <c r="A17090" s="4" t="str">
        <f t="shared" si="528"/>
        <v>46257-POX43-gen1</v>
      </c>
      <c r="B17090" s="16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x14ac:dyDescent="0.25">
      <c r="A17091" s="4" t="str">
        <f t="shared" si="528"/>
        <v>46257-POX43-gen2</v>
      </c>
      <c r="B17091" s="16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x14ac:dyDescent="0.25">
      <c r="A17092" s="4" t="str">
        <f t="shared" si="528"/>
        <v>46257-POX43-psa1</v>
      </c>
      <c r="B17092" s="16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x14ac:dyDescent="0.25">
      <c r="A17093" s="4" t="str">
        <f t="shared" si="528"/>
        <v>46257-POX43-psa2</v>
      </c>
      <c r="B17093" s="16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x14ac:dyDescent="0.25">
      <c r="A17094" s="4" t="str">
        <f t="shared" si="528"/>
        <v>46257-POX43-psa3</v>
      </c>
      <c r="B17094" s="16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x14ac:dyDescent="0.25">
      <c r="A17095" s="4" t="str">
        <f t="shared" si="528"/>
        <v>46257-POX43-psa4</v>
      </c>
      <c r="B17095" s="16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x14ac:dyDescent="0.25">
      <c r="A17096" s="4" t="str">
        <f t="shared" si="528"/>
        <v>46257-POX43-sec1</v>
      </c>
      <c r="B17096" s="16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x14ac:dyDescent="0.25">
      <c r="A17097" s="4" t="str">
        <f t="shared" si="528"/>
        <v>46257-POX43-sec2</v>
      </c>
      <c r="B17097" s="16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x14ac:dyDescent="0.25">
      <c r="A17098" s="4" t="str">
        <f t="shared" si="528"/>
        <v>46257-POX46-bbd1</v>
      </c>
      <c r="B17098" s="16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x14ac:dyDescent="0.25">
      <c r="A17099" s="4" t="str">
        <f t="shared" si="528"/>
        <v>46257-POX46-bbd2</v>
      </c>
      <c r="B17099" s="16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x14ac:dyDescent="0.25">
      <c r="A17100" s="4" t="str">
        <f t="shared" si="528"/>
        <v>46257-POX46-com1</v>
      </c>
      <c r="B17100" s="16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x14ac:dyDescent="0.25">
      <c r="A17101" s="4" t="str">
        <f t="shared" si="528"/>
        <v>46257-POX46-com2</v>
      </c>
      <c r="B17101" s="16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x14ac:dyDescent="0.25">
      <c r="A17102" s="4" t="str">
        <f t="shared" si="528"/>
        <v>46257-POX46-com3</v>
      </c>
      <c r="B17102" s="16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x14ac:dyDescent="0.25">
      <c r="A17103" s="4" t="str">
        <f t="shared" si="528"/>
        <v>46257-POX46-gen1</v>
      </c>
      <c r="B17103" s="16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x14ac:dyDescent="0.25">
      <c r="A17104" s="4" t="str">
        <f t="shared" si="528"/>
        <v>46257-POX46-gen2</v>
      </c>
      <c r="B17104" s="16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x14ac:dyDescent="0.25">
      <c r="A17105" s="4" t="str">
        <f t="shared" si="528"/>
        <v>46257-POX46-psa1</v>
      </c>
      <c r="B17105" s="16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x14ac:dyDescent="0.25">
      <c r="A17106" s="4" t="str">
        <f t="shared" si="528"/>
        <v>46257-POX46-psa2</v>
      </c>
      <c r="B17106" s="16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x14ac:dyDescent="0.25">
      <c r="A17107" s="4" t="str">
        <f t="shared" si="528"/>
        <v>46257-POX46-psa3</v>
      </c>
      <c r="B17107" s="16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x14ac:dyDescent="0.25">
      <c r="A17108" s="4" t="str">
        <f t="shared" si="528"/>
        <v>46257-POX46-psa4</v>
      </c>
      <c r="B17108" s="16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x14ac:dyDescent="0.25">
      <c r="A17109" s="4" t="str">
        <f t="shared" si="528"/>
        <v>46257-POX46-psa5</v>
      </c>
      <c r="B17109" s="16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x14ac:dyDescent="0.25">
      <c r="A17110" s="4" t="str">
        <f t="shared" si="528"/>
        <v>46257-POX46-psa6</v>
      </c>
      <c r="B17110" s="16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x14ac:dyDescent="0.25">
      <c r="A17111" s="4" t="str">
        <f t="shared" si="528"/>
        <v>46257-POX46-sec1</v>
      </c>
      <c r="B17111" s="16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x14ac:dyDescent="0.25">
      <c r="A17112" s="4" t="str">
        <f t="shared" si="528"/>
        <v>46257-POX46-sec2</v>
      </c>
      <c r="B17112" s="16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x14ac:dyDescent="0.25">
      <c r="A17113" s="4" t="str">
        <f t="shared" si="528"/>
        <v>46257-POX47-bbd1</v>
      </c>
      <c r="B17113" s="16">
        <v>46257</v>
      </c>
      <c r="C17113" s="10" t="s">
        <v>97</v>
      </c>
      <c r="D17113" s="10" t="s">
        <v>69</v>
      </c>
      <c r="E17113" s="10">
        <v>0</v>
      </c>
      <c r="F17113" s="12">
        <v>0</v>
      </c>
      <c r="G17113" s="12">
        <v>23.983333333333334</v>
      </c>
      <c r="H17113" s="12">
        <v>0</v>
      </c>
      <c r="I17113" s="4" t="s">
        <v>13</v>
      </c>
      <c r="J17113" s="7" t="str">
        <f>VLOOKUP(C17113,'[1]T. Apoyo Sistema'!$B$1:$C$89,2,0)</f>
        <v>SI</v>
      </c>
    </row>
    <row r="17114" spans="1:10" x14ac:dyDescent="0.25">
      <c r="A17114" s="4" t="str">
        <f t="shared" si="528"/>
        <v>46257-POX47-bbd2</v>
      </c>
      <c r="B17114" s="16">
        <v>46257</v>
      </c>
      <c r="C17114" s="10" t="s">
        <v>97</v>
      </c>
      <c r="D17114" s="10" t="s">
        <v>70</v>
      </c>
      <c r="E17114" s="10">
        <v>0</v>
      </c>
      <c r="F17114" s="12">
        <v>0.73333333333333328</v>
      </c>
      <c r="G17114" s="12">
        <v>23.25</v>
      </c>
      <c r="H17114" s="12">
        <v>0</v>
      </c>
      <c r="I17114" s="4" t="s">
        <v>13</v>
      </c>
      <c r="J17114" s="7" t="str">
        <f>VLOOKUP(C17114,'[1]T. Apoyo Sistema'!$B$1:$C$89,2,0)</f>
        <v>SI</v>
      </c>
    </row>
    <row r="17115" spans="1:10" x14ac:dyDescent="0.25">
      <c r="A17115" s="4" t="str">
        <f t="shared" si="528"/>
        <v>46257-POX47-com1</v>
      </c>
      <c r="B17115" s="16">
        <v>46257</v>
      </c>
      <c r="C17115" s="10" t="s">
        <v>97</v>
      </c>
      <c r="D17115" s="10" t="s">
        <v>71</v>
      </c>
      <c r="E17115" s="10">
        <v>0</v>
      </c>
      <c r="F17115" s="12">
        <v>21.283333333333335</v>
      </c>
      <c r="G17115" s="12">
        <v>2.6999999999999993</v>
      </c>
      <c r="H17115" s="12">
        <v>0</v>
      </c>
      <c r="I17115" s="4" t="s">
        <v>13</v>
      </c>
      <c r="J17115" s="7" t="str">
        <f>VLOOKUP(C17115,'[1]T. Apoyo Sistema'!$B$1:$C$89,2,0)</f>
        <v>SI</v>
      </c>
    </row>
    <row r="17116" spans="1:10" x14ac:dyDescent="0.25">
      <c r="A17116" s="4" t="str">
        <f t="shared" si="528"/>
        <v>46257-POX47-com2</v>
      </c>
      <c r="B17116" s="16">
        <v>46257</v>
      </c>
      <c r="C17116" s="10" t="s">
        <v>97</v>
      </c>
      <c r="D17116" s="10" t="s">
        <v>72</v>
      </c>
      <c r="E17116" s="10">
        <v>0</v>
      </c>
      <c r="F17116" s="12">
        <v>21.033333333333335</v>
      </c>
      <c r="G17116" s="12">
        <v>2.9499999999999993</v>
      </c>
      <c r="H17116" s="12">
        <v>0</v>
      </c>
      <c r="I17116" s="4" t="s">
        <v>13</v>
      </c>
      <c r="J17116" s="7" t="str">
        <f>VLOOKUP(C17116,'[1]T. Apoyo Sistema'!$B$1:$C$89,2,0)</f>
        <v>SI</v>
      </c>
    </row>
    <row r="17117" spans="1:10" x14ac:dyDescent="0.25">
      <c r="A17117" s="4" t="str">
        <f t="shared" si="528"/>
        <v>46257-POX47-com3</v>
      </c>
      <c r="B17117" s="16">
        <v>46257</v>
      </c>
      <c r="C17117" s="10" t="s">
        <v>97</v>
      </c>
      <c r="D17117" s="10" t="s">
        <v>77</v>
      </c>
      <c r="E17117" s="10">
        <v>0</v>
      </c>
      <c r="F17117" s="12">
        <v>21.166666666666668</v>
      </c>
      <c r="G17117" s="12">
        <v>2.8166666666666664</v>
      </c>
      <c r="H17117" s="12">
        <v>0</v>
      </c>
      <c r="I17117" s="4" t="s">
        <v>13</v>
      </c>
      <c r="J17117" s="7" t="str">
        <f>VLOOKUP(C17117,'[1]T. Apoyo Sistema'!$B$1:$C$89,2,0)</f>
        <v>SI</v>
      </c>
    </row>
    <row r="17118" spans="1:10" x14ac:dyDescent="0.25">
      <c r="A17118" s="4" t="str">
        <f t="shared" si="528"/>
        <v>46257-POX47-com4</v>
      </c>
      <c r="B17118" s="16">
        <v>46257</v>
      </c>
      <c r="C17118" s="10" t="s">
        <v>97</v>
      </c>
      <c r="D17118" s="10" t="s">
        <v>78</v>
      </c>
      <c r="E17118" s="10">
        <v>0</v>
      </c>
      <c r="F17118" s="12">
        <v>21.65</v>
      </c>
      <c r="G17118" s="12">
        <v>2.3333333333333357</v>
      </c>
      <c r="H17118" s="12">
        <v>0</v>
      </c>
      <c r="I17118" s="4" t="s">
        <v>13</v>
      </c>
      <c r="J17118" s="7" t="str">
        <f>VLOOKUP(C17118,'[1]T. Apoyo Sistema'!$B$1:$C$89,2,0)</f>
        <v>SI</v>
      </c>
    </row>
    <row r="17119" spans="1:10" x14ac:dyDescent="0.25">
      <c r="A17119" s="4" t="str">
        <f t="shared" si="528"/>
        <v>46257-POX47-gen1</v>
      </c>
      <c r="B17119" s="16">
        <v>46257</v>
      </c>
      <c r="C17119" s="10" t="s">
        <v>97</v>
      </c>
      <c r="D17119" s="10" t="s">
        <v>59</v>
      </c>
      <c r="E17119" s="10">
        <v>0</v>
      </c>
      <c r="F17119" s="12">
        <v>23.55</v>
      </c>
      <c r="G17119" s="12">
        <v>0.43333333333333357</v>
      </c>
      <c r="H17119" s="12">
        <v>0</v>
      </c>
      <c r="I17119" s="4" t="s">
        <v>13</v>
      </c>
      <c r="J17119" s="7" t="str">
        <f>VLOOKUP(C17119,'[1]T. Apoyo Sistema'!$B$1:$C$89,2,0)</f>
        <v>SI</v>
      </c>
    </row>
    <row r="17120" spans="1:10" x14ac:dyDescent="0.25">
      <c r="A17120" s="4" t="str">
        <f t="shared" si="528"/>
        <v>46257-POX47-gen2</v>
      </c>
      <c r="B17120" s="16">
        <v>46257</v>
      </c>
      <c r="C17120" s="10" t="s">
        <v>97</v>
      </c>
      <c r="D17120" s="10" t="s">
        <v>73</v>
      </c>
      <c r="E17120" s="10">
        <v>0</v>
      </c>
      <c r="F17120" s="12">
        <v>0</v>
      </c>
      <c r="G17120" s="12">
        <v>23.983333333333334</v>
      </c>
      <c r="H17120" s="12">
        <v>0</v>
      </c>
      <c r="I17120" s="4" t="s">
        <v>13</v>
      </c>
      <c r="J17120" s="7" t="str">
        <f>VLOOKUP(C17120,'[1]T. Apoyo Sistema'!$B$1:$C$89,2,0)</f>
        <v>SI</v>
      </c>
    </row>
    <row r="17121" spans="1:10" x14ac:dyDescent="0.25">
      <c r="A17121" s="4" t="str">
        <f t="shared" si="528"/>
        <v>46257-POX47-psa1</v>
      </c>
      <c r="B17121" s="16">
        <v>46257</v>
      </c>
      <c r="C17121" s="10" t="s">
        <v>97</v>
      </c>
      <c r="D17121" s="10" t="s">
        <v>60</v>
      </c>
      <c r="E17121" s="10">
        <v>0</v>
      </c>
      <c r="F17121" s="12">
        <v>20.149999999999999</v>
      </c>
      <c r="G17121" s="12">
        <v>3.8333333333333357</v>
      </c>
      <c r="H17121" s="12">
        <v>0</v>
      </c>
      <c r="I17121" s="4" t="s">
        <v>13</v>
      </c>
      <c r="J17121" s="7" t="str">
        <f>VLOOKUP(C17121,'[1]T. Apoyo Sistema'!$B$1:$C$89,2,0)</f>
        <v>SI</v>
      </c>
    </row>
    <row r="17122" spans="1:10" x14ac:dyDescent="0.25">
      <c r="A17122" s="4" t="str">
        <f t="shared" si="528"/>
        <v>46257-POX47-psa2</v>
      </c>
      <c r="B17122" s="16">
        <v>46257</v>
      </c>
      <c r="C17122" s="10" t="s">
        <v>97</v>
      </c>
      <c r="D17122" s="10" t="s">
        <v>74</v>
      </c>
      <c r="E17122" s="10">
        <v>0</v>
      </c>
      <c r="F17122" s="12">
        <v>20.133333333333333</v>
      </c>
      <c r="G17122" s="12">
        <v>3.8500000000000014</v>
      </c>
      <c r="H17122" s="12">
        <v>0</v>
      </c>
      <c r="I17122" s="4" t="s">
        <v>13</v>
      </c>
      <c r="J17122" s="7" t="str">
        <f>VLOOKUP(C17122,'[1]T. Apoyo Sistema'!$B$1:$C$89,2,0)</f>
        <v>SI</v>
      </c>
    </row>
    <row r="17123" spans="1:10" x14ac:dyDescent="0.25">
      <c r="A17123" s="4" t="str">
        <f t="shared" ref="A17123:A17186" si="529">CONCATENATE(B17123,"-",C17123,"-",D17123)</f>
        <v>46257-POX47-psa3</v>
      </c>
      <c r="B17123" s="16">
        <v>46257</v>
      </c>
      <c r="C17123" s="10" t="s">
        <v>97</v>
      </c>
      <c r="D17123" s="10" t="s">
        <v>79</v>
      </c>
      <c r="E17123" s="10">
        <v>0</v>
      </c>
      <c r="F17123" s="12">
        <v>20.016666666666666</v>
      </c>
      <c r="G17123" s="12">
        <v>3.9666666666666686</v>
      </c>
      <c r="H17123" s="12">
        <v>0</v>
      </c>
      <c r="I17123" s="4" t="s">
        <v>13</v>
      </c>
      <c r="J17123" s="7" t="str">
        <f>VLOOKUP(C17123,'[1]T. Apoyo Sistema'!$B$1:$C$89,2,0)</f>
        <v>SI</v>
      </c>
    </row>
    <row r="17124" spans="1:10" x14ac:dyDescent="0.25">
      <c r="A17124" s="4" t="str">
        <f t="shared" si="529"/>
        <v>46257-POX47-psa4</v>
      </c>
      <c r="B17124" s="16">
        <v>46257</v>
      </c>
      <c r="C17124" s="10" t="s">
        <v>97</v>
      </c>
      <c r="D17124" s="10" t="s">
        <v>80</v>
      </c>
      <c r="E17124" s="10">
        <v>0</v>
      </c>
      <c r="F17124" s="12">
        <v>20.399999999999999</v>
      </c>
      <c r="G17124" s="12">
        <v>3.5833333333333357</v>
      </c>
      <c r="H17124" s="12">
        <v>0</v>
      </c>
      <c r="I17124" s="4" t="s">
        <v>13</v>
      </c>
      <c r="J17124" s="7" t="str">
        <f>VLOOKUP(C17124,'[1]T. Apoyo Sistema'!$B$1:$C$89,2,0)</f>
        <v>SI</v>
      </c>
    </row>
    <row r="17125" spans="1:10" x14ac:dyDescent="0.25">
      <c r="A17125" s="4" t="str">
        <f t="shared" si="529"/>
        <v>46257-POX47-sec1</v>
      </c>
      <c r="B17125" s="16">
        <v>46257</v>
      </c>
      <c r="C17125" s="10" t="s">
        <v>97</v>
      </c>
      <c r="D17125" s="10" t="s">
        <v>75</v>
      </c>
      <c r="E17125" s="10">
        <v>0</v>
      </c>
      <c r="F17125" s="12">
        <v>22.766666666666666</v>
      </c>
      <c r="G17125" s="12">
        <v>1.2166666666666686</v>
      </c>
      <c r="H17125" s="12">
        <v>0</v>
      </c>
      <c r="I17125" s="4" t="s">
        <v>13</v>
      </c>
      <c r="J17125" s="7" t="str">
        <f>VLOOKUP(C17125,'[1]T. Apoyo Sistema'!$B$1:$C$89,2,0)</f>
        <v>SI</v>
      </c>
    </row>
    <row r="17126" spans="1:10" x14ac:dyDescent="0.25">
      <c r="A17126" s="4" t="str">
        <f t="shared" si="529"/>
        <v>46257-POX47-sec2</v>
      </c>
      <c r="B17126" s="16">
        <v>46257</v>
      </c>
      <c r="C17126" s="10" t="s">
        <v>97</v>
      </c>
      <c r="D17126" s="10" t="s">
        <v>76</v>
      </c>
      <c r="E17126" s="10">
        <v>0</v>
      </c>
      <c r="F17126" s="12">
        <v>22.766666666666666</v>
      </c>
      <c r="G17126" s="12">
        <v>1.2166666666666686</v>
      </c>
      <c r="H17126" s="12">
        <v>0</v>
      </c>
      <c r="I17126" s="4" t="s">
        <v>13</v>
      </c>
      <c r="J17126" s="7" t="str">
        <f>VLOOKUP(C17126,'[1]T. Apoyo Sistema'!$B$1:$C$89,2,0)</f>
        <v>SI</v>
      </c>
    </row>
    <row r="17127" spans="1:10" x14ac:dyDescent="0.25">
      <c r="A17127" s="4" t="str">
        <f t="shared" si="529"/>
        <v>46257-POX48-bbd1</v>
      </c>
      <c r="B17127" s="16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x14ac:dyDescent="0.25">
      <c r="A17128" s="4" t="str">
        <f t="shared" si="529"/>
        <v>46257-POX48-bbd2</v>
      </c>
      <c r="B17128" s="16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x14ac:dyDescent="0.25">
      <c r="A17129" s="4" t="str">
        <f t="shared" si="529"/>
        <v>46257-POX48-com1</v>
      </c>
      <c r="B17129" s="16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x14ac:dyDescent="0.25">
      <c r="A17130" s="4" t="str">
        <f t="shared" si="529"/>
        <v>46257-POX48-com2</v>
      </c>
      <c r="B17130" s="16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x14ac:dyDescent="0.25">
      <c r="A17131" s="4" t="str">
        <f t="shared" si="529"/>
        <v>46257-POX48-com3</v>
      </c>
      <c r="B17131" s="16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x14ac:dyDescent="0.25">
      <c r="A17132" s="4" t="str">
        <f t="shared" si="529"/>
        <v>46257-POX48-gen1</v>
      </c>
      <c r="B17132" s="16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x14ac:dyDescent="0.25">
      <c r="A17133" s="4" t="str">
        <f t="shared" si="529"/>
        <v>46257-POX48-gen2</v>
      </c>
      <c r="B17133" s="16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x14ac:dyDescent="0.25">
      <c r="A17134" s="4" t="str">
        <f t="shared" si="529"/>
        <v>46257-POX48-psa1</v>
      </c>
      <c r="B17134" s="16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x14ac:dyDescent="0.25">
      <c r="A17135" s="4" t="str">
        <f t="shared" si="529"/>
        <v>46257-POX48-psa2</v>
      </c>
      <c r="B17135" s="16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x14ac:dyDescent="0.25">
      <c r="A17136" s="4" t="str">
        <f t="shared" si="529"/>
        <v>46257-POX48-psa3</v>
      </c>
      <c r="B17136" s="16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x14ac:dyDescent="0.25">
      <c r="A17137" s="4" t="str">
        <f t="shared" si="529"/>
        <v>46257-POX48-psa4</v>
      </c>
      <c r="B17137" s="16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x14ac:dyDescent="0.25">
      <c r="A17138" s="4" t="str">
        <f t="shared" si="529"/>
        <v>46257-POX48-psa5</v>
      </c>
      <c r="B17138" s="16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x14ac:dyDescent="0.25">
      <c r="A17139" s="4" t="str">
        <f t="shared" si="529"/>
        <v>46257-POX48-psa6</v>
      </c>
      <c r="B17139" s="16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x14ac:dyDescent="0.25">
      <c r="A17140" s="4" t="str">
        <f t="shared" si="529"/>
        <v>46257-POX48-sec1</v>
      </c>
      <c r="B17140" s="16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x14ac:dyDescent="0.25">
      <c r="A17141" s="4" t="str">
        <f t="shared" si="529"/>
        <v>46257-POX48-sec2</v>
      </c>
      <c r="B17141" s="16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x14ac:dyDescent="0.25">
      <c r="A17142" s="4" t="str">
        <f t="shared" si="529"/>
        <v>46257-POX49-bbd1</v>
      </c>
      <c r="B17142" s="16">
        <v>46257</v>
      </c>
      <c r="C17142" s="10" t="s">
        <v>98</v>
      </c>
      <c r="D17142" s="10" t="s">
        <v>69</v>
      </c>
      <c r="E17142" s="10">
        <v>0</v>
      </c>
      <c r="F17142" s="12">
        <v>0.8</v>
      </c>
      <c r="G17142" s="12">
        <v>23.15</v>
      </c>
      <c r="H17142" s="12">
        <v>0</v>
      </c>
      <c r="I17142" s="4" t="s">
        <v>13</v>
      </c>
      <c r="J17142" s="7" t="str">
        <f>VLOOKUP(C17142,'[1]T. Apoyo Sistema'!$B$1:$C$89,2,0)</f>
        <v>SI</v>
      </c>
    </row>
    <row r="17143" spans="1:10" x14ac:dyDescent="0.25">
      <c r="A17143" s="4" t="str">
        <f t="shared" si="529"/>
        <v>46257-POX49-bbd2</v>
      </c>
      <c r="B17143" s="16">
        <v>46257</v>
      </c>
      <c r="C17143" s="10" t="s">
        <v>98</v>
      </c>
      <c r="D17143" s="10" t="s">
        <v>70</v>
      </c>
      <c r="E17143" s="10">
        <v>0</v>
      </c>
      <c r="F17143" s="12">
        <v>0</v>
      </c>
      <c r="G17143" s="12">
        <v>23.95</v>
      </c>
      <c r="H17143" s="12">
        <v>0</v>
      </c>
      <c r="I17143" s="4" t="s">
        <v>13</v>
      </c>
      <c r="J17143" s="7" t="str">
        <f>VLOOKUP(C17143,'[1]T. Apoyo Sistema'!$B$1:$C$89,2,0)</f>
        <v>SI</v>
      </c>
    </row>
    <row r="17144" spans="1:10" x14ac:dyDescent="0.25">
      <c r="A17144" s="4" t="str">
        <f t="shared" si="529"/>
        <v>46257-POX49-com1</v>
      </c>
      <c r="B17144" s="16">
        <v>46257</v>
      </c>
      <c r="C17144" s="10" t="s">
        <v>98</v>
      </c>
      <c r="D17144" s="10" t="s">
        <v>71</v>
      </c>
      <c r="E17144" s="10">
        <v>0</v>
      </c>
      <c r="F17144" s="12">
        <v>15.583333333333334</v>
      </c>
      <c r="G17144" s="12">
        <v>8.3666666666666654</v>
      </c>
      <c r="H17144" s="12">
        <v>0</v>
      </c>
      <c r="I17144" s="4" t="s">
        <v>13</v>
      </c>
      <c r="J17144" s="7" t="str">
        <f>VLOOKUP(C17144,'[1]T. Apoyo Sistema'!$B$1:$C$89,2,0)</f>
        <v>SI</v>
      </c>
    </row>
    <row r="17145" spans="1:10" x14ac:dyDescent="0.25">
      <c r="A17145" s="4" t="str">
        <f t="shared" si="529"/>
        <v>46257-POX49-com2</v>
      </c>
      <c r="B17145" s="16">
        <v>46257</v>
      </c>
      <c r="C17145" s="10" t="s">
        <v>98</v>
      </c>
      <c r="D17145" s="10" t="s">
        <v>72</v>
      </c>
      <c r="E17145" s="10">
        <v>0</v>
      </c>
      <c r="F17145" s="12">
        <v>15.566666666666666</v>
      </c>
      <c r="G17145" s="12">
        <v>8.3833333333333329</v>
      </c>
      <c r="H17145" s="12">
        <v>0</v>
      </c>
      <c r="I17145" s="4" t="s">
        <v>13</v>
      </c>
      <c r="J17145" s="7" t="str">
        <f>VLOOKUP(C17145,'[1]T. Apoyo Sistema'!$B$1:$C$89,2,0)</f>
        <v>SI</v>
      </c>
    </row>
    <row r="17146" spans="1:10" x14ac:dyDescent="0.25">
      <c r="A17146" s="4" t="str">
        <f t="shared" si="529"/>
        <v>46257-POX49-com3</v>
      </c>
      <c r="B17146" s="16">
        <v>46257</v>
      </c>
      <c r="C17146" s="10" t="s">
        <v>98</v>
      </c>
      <c r="D17146" s="10" t="s">
        <v>77</v>
      </c>
      <c r="E17146" s="10">
        <v>0</v>
      </c>
      <c r="F17146" s="12">
        <v>15.566666666666666</v>
      </c>
      <c r="G17146" s="12">
        <v>8.3833333333333329</v>
      </c>
      <c r="H17146" s="12">
        <v>0</v>
      </c>
      <c r="I17146" s="4" t="s">
        <v>13</v>
      </c>
      <c r="J17146" s="7" t="str">
        <f>VLOOKUP(C17146,'[1]T. Apoyo Sistema'!$B$1:$C$89,2,0)</f>
        <v>SI</v>
      </c>
    </row>
    <row r="17147" spans="1:10" x14ac:dyDescent="0.25">
      <c r="A17147" s="4" t="str">
        <f t="shared" si="529"/>
        <v>46257-POX49-com4</v>
      </c>
      <c r="B17147" s="16">
        <v>46257</v>
      </c>
      <c r="C17147" s="10" t="s">
        <v>98</v>
      </c>
      <c r="D17147" s="10" t="s">
        <v>78</v>
      </c>
      <c r="E17147" s="10">
        <v>0</v>
      </c>
      <c r="F17147" s="12">
        <v>15.616666666666667</v>
      </c>
      <c r="G17147" s="12">
        <v>8.3333333333333321</v>
      </c>
      <c r="H17147" s="12">
        <v>0</v>
      </c>
      <c r="I17147" s="4" t="s">
        <v>13</v>
      </c>
      <c r="J17147" s="7" t="str">
        <f>VLOOKUP(C17147,'[1]T. Apoyo Sistema'!$B$1:$C$89,2,0)</f>
        <v>SI</v>
      </c>
    </row>
    <row r="17148" spans="1:10" x14ac:dyDescent="0.25">
      <c r="A17148" s="4" t="str">
        <f t="shared" si="529"/>
        <v>46257-POX49-gen1</v>
      </c>
      <c r="B17148" s="16">
        <v>46257</v>
      </c>
      <c r="C17148" s="10" t="s">
        <v>98</v>
      </c>
      <c r="D17148" s="10" t="s">
        <v>59</v>
      </c>
      <c r="E17148" s="10">
        <v>0</v>
      </c>
      <c r="F17148" s="12">
        <v>15.733333333333333</v>
      </c>
      <c r="G17148" s="12">
        <v>8.2166666666666668</v>
      </c>
      <c r="H17148" s="12">
        <v>0</v>
      </c>
      <c r="I17148" s="4" t="s">
        <v>13</v>
      </c>
      <c r="J17148" s="7" t="str">
        <f>VLOOKUP(C17148,'[1]T. Apoyo Sistema'!$B$1:$C$89,2,0)</f>
        <v>SI</v>
      </c>
    </row>
    <row r="17149" spans="1:10" x14ac:dyDescent="0.25">
      <c r="A17149" s="4" t="str">
        <f t="shared" si="529"/>
        <v>46257-POX49-gen2</v>
      </c>
      <c r="B17149" s="16">
        <v>46257</v>
      </c>
      <c r="C17149" s="10" t="s">
        <v>98</v>
      </c>
      <c r="D17149" s="10" t="s">
        <v>73</v>
      </c>
      <c r="E17149" s="10">
        <v>1</v>
      </c>
      <c r="F17149" s="12">
        <v>11.65</v>
      </c>
      <c r="G17149" s="12">
        <v>9.8833333333333329</v>
      </c>
      <c r="H17149" s="12">
        <v>2.4166666666666665</v>
      </c>
      <c r="I17149" s="4" t="s">
        <v>13</v>
      </c>
      <c r="J17149" s="7" t="str">
        <f>VLOOKUP(C17149,'[1]T. Apoyo Sistema'!$B$1:$C$89,2,0)</f>
        <v>SI</v>
      </c>
    </row>
    <row r="17150" spans="1:10" x14ac:dyDescent="0.25">
      <c r="A17150" s="4" t="str">
        <f t="shared" si="529"/>
        <v>46257-POX49-psa1</v>
      </c>
      <c r="B17150" s="16">
        <v>46257</v>
      </c>
      <c r="C17150" s="10" t="s">
        <v>98</v>
      </c>
      <c r="D17150" s="10" t="s">
        <v>60</v>
      </c>
      <c r="E17150" s="10">
        <v>0</v>
      </c>
      <c r="F17150" s="12">
        <v>15.5</v>
      </c>
      <c r="G17150" s="12">
        <v>8.4499999999999993</v>
      </c>
      <c r="H17150" s="12">
        <v>0</v>
      </c>
      <c r="I17150" s="4" t="s">
        <v>13</v>
      </c>
      <c r="J17150" s="7" t="str">
        <f>VLOOKUP(C17150,'[1]T. Apoyo Sistema'!$B$1:$C$89,2,0)</f>
        <v>SI</v>
      </c>
    </row>
    <row r="17151" spans="1:10" x14ac:dyDescent="0.25">
      <c r="A17151" s="4" t="str">
        <f t="shared" si="529"/>
        <v>46257-POX49-psa2</v>
      </c>
      <c r="B17151" s="16">
        <v>46257</v>
      </c>
      <c r="C17151" s="10" t="s">
        <v>98</v>
      </c>
      <c r="D17151" s="10" t="s">
        <v>74</v>
      </c>
      <c r="E17151" s="10">
        <v>0</v>
      </c>
      <c r="F17151" s="12">
        <v>15.516666666666667</v>
      </c>
      <c r="G17151" s="12">
        <v>8.4333333333333318</v>
      </c>
      <c r="H17151" s="12">
        <v>0</v>
      </c>
      <c r="I17151" s="4" t="s">
        <v>13</v>
      </c>
      <c r="J17151" s="7" t="str">
        <f>VLOOKUP(C17151,'[1]T. Apoyo Sistema'!$B$1:$C$89,2,0)</f>
        <v>SI</v>
      </c>
    </row>
    <row r="17152" spans="1:10" x14ac:dyDescent="0.25">
      <c r="A17152" s="4" t="str">
        <f t="shared" si="529"/>
        <v>46257-POX49-psa3</v>
      </c>
      <c r="B17152" s="16">
        <v>46257</v>
      </c>
      <c r="C17152" s="10" t="s">
        <v>98</v>
      </c>
      <c r="D17152" s="10" t="s">
        <v>79</v>
      </c>
      <c r="E17152" s="10">
        <v>0</v>
      </c>
      <c r="F17152" s="12">
        <v>15.516666666666667</v>
      </c>
      <c r="G17152" s="12">
        <v>8.4333333333333318</v>
      </c>
      <c r="H17152" s="12">
        <v>0</v>
      </c>
      <c r="I17152" s="4" t="s">
        <v>13</v>
      </c>
      <c r="J17152" s="7" t="str">
        <f>VLOOKUP(C17152,'[1]T. Apoyo Sistema'!$B$1:$C$89,2,0)</f>
        <v>SI</v>
      </c>
    </row>
    <row r="17153" spans="1:10" x14ac:dyDescent="0.25">
      <c r="A17153" s="4" t="str">
        <f t="shared" si="529"/>
        <v>46257-POX49-psa4</v>
      </c>
      <c r="B17153" s="16">
        <v>46257</v>
      </c>
      <c r="C17153" s="10" t="s">
        <v>98</v>
      </c>
      <c r="D17153" s="10" t="s">
        <v>80</v>
      </c>
      <c r="E17153" s="10">
        <v>0</v>
      </c>
      <c r="F17153" s="12">
        <v>15.516666666666667</v>
      </c>
      <c r="G17153" s="12">
        <v>8.4333333333333318</v>
      </c>
      <c r="H17153" s="12">
        <v>0</v>
      </c>
      <c r="I17153" s="4" t="s">
        <v>13</v>
      </c>
      <c r="J17153" s="7" t="str">
        <f>VLOOKUP(C17153,'[1]T. Apoyo Sistema'!$B$1:$C$89,2,0)</f>
        <v>SI</v>
      </c>
    </row>
    <row r="17154" spans="1:10" x14ac:dyDescent="0.25">
      <c r="A17154" s="4" t="str">
        <f t="shared" si="529"/>
        <v>46257-POX49-sec1</v>
      </c>
      <c r="B17154" s="16">
        <v>46257</v>
      </c>
      <c r="C17154" s="10" t="s">
        <v>98</v>
      </c>
      <c r="D17154" s="10" t="s">
        <v>75</v>
      </c>
      <c r="E17154" s="10">
        <v>0</v>
      </c>
      <c r="F17154" s="12">
        <v>15.666666666666666</v>
      </c>
      <c r="G17154" s="12">
        <v>8.2833333333333332</v>
      </c>
      <c r="H17154" s="12">
        <v>0</v>
      </c>
      <c r="I17154" s="4" t="s">
        <v>13</v>
      </c>
      <c r="J17154" s="7" t="str">
        <f>VLOOKUP(C17154,'[1]T. Apoyo Sistema'!$B$1:$C$89,2,0)</f>
        <v>SI</v>
      </c>
    </row>
    <row r="17155" spans="1:10" x14ac:dyDescent="0.25">
      <c r="A17155" s="4" t="str">
        <f t="shared" si="529"/>
        <v>46257-POX49-sec2</v>
      </c>
      <c r="B17155" s="16">
        <v>46257</v>
      </c>
      <c r="C17155" s="10" t="s">
        <v>98</v>
      </c>
      <c r="D17155" s="10" t="s">
        <v>76</v>
      </c>
      <c r="E17155" s="10">
        <v>0</v>
      </c>
      <c r="F17155" s="12">
        <v>15.666666666666666</v>
      </c>
      <c r="G17155" s="12">
        <v>8.2833333333333332</v>
      </c>
      <c r="H17155" s="12">
        <v>0</v>
      </c>
      <c r="I17155" s="4" t="s">
        <v>13</v>
      </c>
      <c r="J17155" s="7" t="str">
        <f>VLOOKUP(C17155,'[1]T. Apoyo Sistema'!$B$1:$C$89,2,0)</f>
        <v>SI</v>
      </c>
    </row>
    <row r="17156" spans="1:10" x14ac:dyDescent="0.25">
      <c r="A17156" s="4" t="str">
        <f t="shared" si="529"/>
        <v>46257-POX50-bbd1</v>
      </c>
      <c r="B17156" s="16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x14ac:dyDescent="0.25">
      <c r="A17157" s="4" t="str">
        <f t="shared" si="529"/>
        <v>46257-POX50-bbd2</v>
      </c>
      <c r="B17157" s="16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x14ac:dyDescent="0.25">
      <c r="A17158" s="4" t="str">
        <f t="shared" si="529"/>
        <v>46257-POX50-com1</v>
      </c>
      <c r="B17158" s="16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x14ac:dyDescent="0.25">
      <c r="A17159" s="4" t="str">
        <f t="shared" si="529"/>
        <v>46257-POX50-com2</v>
      </c>
      <c r="B17159" s="16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x14ac:dyDescent="0.25">
      <c r="A17160" s="4" t="str">
        <f t="shared" si="529"/>
        <v>46257-POX50-com3</v>
      </c>
      <c r="B17160" s="16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x14ac:dyDescent="0.25">
      <c r="A17161" s="4" t="str">
        <f t="shared" si="529"/>
        <v>46257-POX50-gen1</v>
      </c>
      <c r="B17161" s="16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x14ac:dyDescent="0.25">
      <c r="A17162" s="4" t="str">
        <f t="shared" si="529"/>
        <v>46257-POX50-gen2</v>
      </c>
      <c r="B17162" s="16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x14ac:dyDescent="0.25">
      <c r="A17163" s="4" t="str">
        <f t="shared" si="529"/>
        <v>46257-POX50-psa1</v>
      </c>
      <c r="B17163" s="16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x14ac:dyDescent="0.25">
      <c r="A17164" s="4" t="str">
        <f t="shared" si="529"/>
        <v>46257-POX50-psa2</v>
      </c>
      <c r="B17164" s="16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x14ac:dyDescent="0.25">
      <c r="A17165" s="4" t="str">
        <f t="shared" si="529"/>
        <v>46257-POX50-psa3</v>
      </c>
      <c r="B17165" s="16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x14ac:dyDescent="0.25">
      <c r="A17166" s="4" t="str">
        <f t="shared" si="529"/>
        <v>46257-POX50-psa4</v>
      </c>
      <c r="B17166" s="16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x14ac:dyDescent="0.25">
      <c r="A17167" s="4" t="str">
        <f t="shared" si="529"/>
        <v>46257-POX50-psa5</v>
      </c>
      <c r="B17167" s="16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x14ac:dyDescent="0.25">
      <c r="A17168" s="4" t="str">
        <f t="shared" si="529"/>
        <v>46257-POX50-psa6</v>
      </c>
      <c r="B17168" s="16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x14ac:dyDescent="0.25">
      <c r="A17169" s="4" t="str">
        <f t="shared" si="529"/>
        <v>46257-POX50-sec1</v>
      </c>
      <c r="B17169" s="16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x14ac:dyDescent="0.25">
      <c r="A17170" s="4" t="str">
        <f t="shared" si="529"/>
        <v>46257-POX50-sec2</v>
      </c>
      <c r="B17170" s="16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x14ac:dyDescent="0.25">
      <c r="A17171" s="4" t="str">
        <f t="shared" si="529"/>
        <v>46257-POX51-bbd1</v>
      </c>
      <c r="B17171" s="16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x14ac:dyDescent="0.25">
      <c r="A17172" s="4" t="str">
        <f t="shared" si="529"/>
        <v>46257-POX51-bbd2</v>
      </c>
      <c r="B17172" s="16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x14ac:dyDescent="0.25">
      <c r="A17173" s="4" t="str">
        <f t="shared" si="529"/>
        <v>46257-POX51-com1</v>
      </c>
      <c r="B17173" s="16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x14ac:dyDescent="0.25">
      <c r="A17174" s="4" t="str">
        <f t="shared" si="529"/>
        <v>46257-POX51-com2</v>
      </c>
      <c r="B17174" s="16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x14ac:dyDescent="0.25">
      <c r="A17175" s="4" t="str">
        <f t="shared" si="529"/>
        <v>46257-POX51-com3</v>
      </c>
      <c r="B17175" s="16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x14ac:dyDescent="0.25">
      <c r="A17176" s="4" t="str">
        <f t="shared" si="529"/>
        <v>46257-POX51-gen1</v>
      </c>
      <c r="B17176" s="16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x14ac:dyDescent="0.25">
      <c r="A17177" s="4" t="str">
        <f t="shared" si="529"/>
        <v>46257-POX51-gen2</v>
      </c>
      <c r="B17177" s="16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x14ac:dyDescent="0.25">
      <c r="A17178" s="4" t="str">
        <f t="shared" si="529"/>
        <v>46257-POX51-psa1</v>
      </c>
      <c r="B17178" s="16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x14ac:dyDescent="0.25">
      <c r="A17179" s="4" t="str">
        <f t="shared" si="529"/>
        <v>46257-POX51-psa2</v>
      </c>
      <c r="B17179" s="16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x14ac:dyDescent="0.25">
      <c r="A17180" s="4" t="str">
        <f t="shared" si="529"/>
        <v>46257-POX51-psa3</v>
      </c>
      <c r="B17180" s="16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x14ac:dyDescent="0.25">
      <c r="A17181" s="4" t="str">
        <f t="shared" si="529"/>
        <v>46257-POX51-psa4</v>
      </c>
      <c r="B17181" s="16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x14ac:dyDescent="0.25">
      <c r="A17182" s="4" t="str">
        <f t="shared" si="529"/>
        <v>46257-POX51-psa5</v>
      </c>
      <c r="B17182" s="16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x14ac:dyDescent="0.25">
      <c r="A17183" s="4" t="str">
        <f t="shared" si="529"/>
        <v>46257-POX51-psa6</v>
      </c>
      <c r="B17183" s="16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x14ac:dyDescent="0.25">
      <c r="A17184" s="4" t="str">
        <f t="shared" si="529"/>
        <v>46257-POX51-sec1</v>
      </c>
      <c r="B17184" s="16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x14ac:dyDescent="0.25">
      <c r="A17185" s="4" t="str">
        <f t="shared" si="529"/>
        <v>46257-POX51-sec2</v>
      </c>
      <c r="B17185" s="16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x14ac:dyDescent="0.25">
      <c r="A17186" s="4" t="str">
        <f t="shared" si="529"/>
        <v>46257-POX53-bbd1</v>
      </c>
      <c r="B17186" s="16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x14ac:dyDescent="0.25">
      <c r="A17187" s="4" t="str">
        <f t="shared" ref="A17187:A17250" si="530">CONCATENATE(B17187,"-",C17187,"-",D17187)</f>
        <v>46257-POX53-bbd2</v>
      </c>
      <c r="B17187" s="16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x14ac:dyDescent="0.25">
      <c r="A17188" s="4" t="str">
        <f t="shared" si="530"/>
        <v>46257-POX53-com1</v>
      </c>
      <c r="B17188" s="16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x14ac:dyDescent="0.25">
      <c r="A17189" s="4" t="str">
        <f t="shared" si="530"/>
        <v>46257-POX53-com2</v>
      </c>
      <c r="B17189" s="16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x14ac:dyDescent="0.25">
      <c r="A17190" s="4" t="str">
        <f t="shared" si="530"/>
        <v>46257-POX53-com3</v>
      </c>
      <c r="B17190" s="16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x14ac:dyDescent="0.25">
      <c r="A17191" s="4" t="str">
        <f t="shared" si="530"/>
        <v>46257-POX53-com4</v>
      </c>
      <c r="B17191" s="16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x14ac:dyDescent="0.25">
      <c r="A17192" s="4" t="str">
        <f t="shared" si="530"/>
        <v>46257-POX53-gen1</v>
      </c>
      <c r="B17192" s="16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x14ac:dyDescent="0.25">
      <c r="A17193" s="4" t="str">
        <f t="shared" si="530"/>
        <v>46257-POX53-gen2</v>
      </c>
      <c r="B17193" s="16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x14ac:dyDescent="0.25">
      <c r="A17194" s="4" t="str">
        <f t="shared" si="530"/>
        <v>46257-POX53-psa1</v>
      </c>
      <c r="B17194" s="16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x14ac:dyDescent="0.25">
      <c r="A17195" s="4" t="str">
        <f t="shared" si="530"/>
        <v>46257-POX53-psa2</v>
      </c>
      <c r="B17195" s="16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x14ac:dyDescent="0.25">
      <c r="A17196" s="4" t="str">
        <f t="shared" si="530"/>
        <v>46257-POX53-psa3</v>
      </c>
      <c r="B17196" s="16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x14ac:dyDescent="0.25">
      <c r="A17197" s="4" t="str">
        <f t="shared" si="530"/>
        <v>46257-POX53-psa4</v>
      </c>
      <c r="B17197" s="16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x14ac:dyDescent="0.25">
      <c r="A17198" s="4" t="str">
        <f t="shared" si="530"/>
        <v>46257-POX53-sec1</v>
      </c>
      <c r="B17198" s="16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x14ac:dyDescent="0.25">
      <c r="A17199" s="4" t="str">
        <f t="shared" si="530"/>
        <v>46257-POX53-sec2</v>
      </c>
      <c r="B17199" s="16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x14ac:dyDescent="0.25">
      <c r="A17200" s="4" t="str">
        <f t="shared" si="530"/>
        <v>46257-POX54-bbd1</v>
      </c>
      <c r="B17200" s="16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x14ac:dyDescent="0.25">
      <c r="A17201" s="4" t="str">
        <f t="shared" si="530"/>
        <v>46257-POX54-bbd2</v>
      </c>
      <c r="B17201" s="16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x14ac:dyDescent="0.25">
      <c r="A17202" s="4" t="str">
        <f t="shared" si="530"/>
        <v>46257-POX54-com1</v>
      </c>
      <c r="B17202" s="16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x14ac:dyDescent="0.25">
      <c r="A17203" s="4" t="str">
        <f t="shared" si="530"/>
        <v>46257-POX54-com2</v>
      </c>
      <c r="B17203" s="16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x14ac:dyDescent="0.25">
      <c r="A17204" s="4" t="str">
        <f t="shared" si="530"/>
        <v>46257-POX54-com3</v>
      </c>
      <c r="B17204" s="16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x14ac:dyDescent="0.25">
      <c r="A17205" s="4" t="str">
        <f t="shared" si="530"/>
        <v>46257-POX54-com4</v>
      </c>
      <c r="B17205" s="16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x14ac:dyDescent="0.25">
      <c r="A17206" s="4" t="str">
        <f t="shared" si="530"/>
        <v>46257-POX54-gen1</v>
      </c>
      <c r="B17206" s="16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x14ac:dyDescent="0.25">
      <c r="A17207" s="4" t="str">
        <f t="shared" si="530"/>
        <v>46257-POX54-gen2</v>
      </c>
      <c r="B17207" s="16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x14ac:dyDescent="0.25">
      <c r="A17208" s="4" t="str">
        <f t="shared" si="530"/>
        <v>46257-POX54-psa1</v>
      </c>
      <c r="B17208" s="16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x14ac:dyDescent="0.25">
      <c r="A17209" s="4" t="str">
        <f t="shared" si="530"/>
        <v>46257-POX54-psa2</v>
      </c>
      <c r="B17209" s="16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x14ac:dyDescent="0.25">
      <c r="A17210" s="4" t="str">
        <f t="shared" si="530"/>
        <v>46257-POX54-psa3</v>
      </c>
      <c r="B17210" s="16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x14ac:dyDescent="0.25">
      <c r="A17211" s="4" t="str">
        <f t="shared" si="530"/>
        <v>46257-POX54-psa4</v>
      </c>
      <c r="B17211" s="16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x14ac:dyDescent="0.25">
      <c r="A17212" s="4" t="str">
        <f t="shared" si="530"/>
        <v>46257-POX54-sec1</v>
      </c>
      <c r="B17212" s="16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x14ac:dyDescent="0.25">
      <c r="A17213" s="4" t="str">
        <f t="shared" si="530"/>
        <v>46257-POX54-sec2</v>
      </c>
      <c r="B17213" s="16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x14ac:dyDescent="0.25">
      <c r="A17214" s="4" t="str">
        <f t="shared" si="530"/>
        <v>46257-POX55-bbd1</v>
      </c>
      <c r="B17214" s="16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x14ac:dyDescent="0.25">
      <c r="A17215" s="4" t="str">
        <f t="shared" si="530"/>
        <v>46257-POX55-bbd2</v>
      </c>
      <c r="B17215" s="16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x14ac:dyDescent="0.25">
      <c r="A17216" s="4" t="str">
        <f t="shared" si="530"/>
        <v>46257-POX55-com1</v>
      </c>
      <c r="B17216" s="16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x14ac:dyDescent="0.25">
      <c r="A17217" s="4" t="str">
        <f t="shared" si="530"/>
        <v>46257-POX55-com2</v>
      </c>
      <c r="B17217" s="16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x14ac:dyDescent="0.25">
      <c r="A17218" s="4" t="str">
        <f t="shared" si="530"/>
        <v>46257-POX55-com3</v>
      </c>
      <c r="B17218" s="16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x14ac:dyDescent="0.25">
      <c r="A17219" s="4" t="str">
        <f t="shared" si="530"/>
        <v>46257-POX55-gen1</v>
      </c>
      <c r="B17219" s="16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x14ac:dyDescent="0.25">
      <c r="A17220" s="4" t="str">
        <f t="shared" si="530"/>
        <v>46257-POX55-gen2</v>
      </c>
      <c r="B17220" s="16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x14ac:dyDescent="0.25">
      <c r="A17221" s="4" t="str">
        <f t="shared" si="530"/>
        <v>46257-POX55-psa1</v>
      </c>
      <c r="B17221" s="16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x14ac:dyDescent="0.25">
      <c r="A17222" s="4" t="str">
        <f t="shared" si="530"/>
        <v>46257-POX55-psa2</v>
      </c>
      <c r="B17222" s="16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x14ac:dyDescent="0.25">
      <c r="A17223" s="4" t="str">
        <f t="shared" si="530"/>
        <v>46257-POX55-psa3</v>
      </c>
      <c r="B17223" s="16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x14ac:dyDescent="0.25">
      <c r="A17224" s="4" t="str">
        <f t="shared" si="530"/>
        <v>46257-POX55-psa4</v>
      </c>
      <c r="B17224" s="16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x14ac:dyDescent="0.25">
      <c r="A17225" s="4" t="str">
        <f t="shared" si="530"/>
        <v>46257-POX55-psa5</v>
      </c>
      <c r="B17225" s="16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x14ac:dyDescent="0.25">
      <c r="A17226" s="4" t="str">
        <f t="shared" si="530"/>
        <v>46257-POX55-psa6</v>
      </c>
      <c r="B17226" s="16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x14ac:dyDescent="0.25">
      <c r="A17227" s="4" t="str">
        <f t="shared" si="530"/>
        <v>46257-POX55-sec1</v>
      </c>
      <c r="B17227" s="16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x14ac:dyDescent="0.25">
      <c r="A17228" s="4" t="str">
        <f t="shared" si="530"/>
        <v>46257-POX55-sec2</v>
      </c>
      <c r="B17228" s="16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x14ac:dyDescent="0.25">
      <c r="A17229" s="4" t="str">
        <f t="shared" si="530"/>
        <v>46257-POX56-bbd1</v>
      </c>
      <c r="B17229" s="16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x14ac:dyDescent="0.25">
      <c r="A17230" s="4" t="str">
        <f t="shared" si="530"/>
        <v>46257-POX56-bbd2</v>
      </c>
      <c r="B17230" s="16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x14ac:dyDescent="0.25">
      <c r="A17231" s="4" t="str">
        <f t="shared" si="530"/>
        <v>46257-POX56-com1</v>
      </c>
      <c r="B17231" s="16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x14ac:dyDescent="0.25">
      <c r="A17232" s="4" t="str">
        <f t="shared" si="530"/>
        <v>46257-POX56-com2</v>
      </c>
      <c r="B17232" s="16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x14ac:dyDescent="0.25">
      <c r="A17233" s="4" t="str">
        <f t="shared" si="530"/>
        <v>46257-POX56-com3</v>
      </c>
      <c r="B17233" s="16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x14ac:dyDescent="0.25">
      <c r="A17234" s="4" t="str">
        <f t="shared" si="530"/>
        <v>46257-POX56-com4</v>
      </c>
      <c r="B17234" s="16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x14ac:dyDescent="0.25">
      <c r="A17235" s="4" t="str">
        <f t="shared" si="530"/>
        <v>46257-POX56-gen1</v>
      </c>
      <c r="B17235" s="16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x14ac:dyDescent="0.25">
      <c r="A17236" s="4" t="str">
        <f t="shared" si="530"/>
        <v>46257-POX56-gen2</v>
      </c>
      <c r="B17236" s="16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x14ac:dyDescent="0.25">
      <c r="A17237" s="4" t="str">
        <f t="shared" si="530"/>
        <v>46257-POX56-psa1</v>
      </c>
      <c r="B17237" s="16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x14ac:dyDescent="0.25">
      <c r="A17238" s="4" t="str">
        <f t="shared" si="530"/>
        <v>46257-POX56-psa2</v>
      </c>
      <c r="B17238" s="16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x14ac:dyDescent="0.25">
      <c r="A17239" s="4" t="str">
        <f t="shared" si="530"/>
        <v>46257-POX56-psa3</v>
      </c>
      <c r="B17239" s="16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x14ac:dyDescent="0.25">
      <c r="A17240" s="4" t="str">
        <f t="shared" si="530"/>
        <v>46257-POX56-psa4</v>
      </c>
      <c r="B17240" s="16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x14ac:dyDescent="0.25">
      <c r="A17241" s="4" t="str">
        <f t="shared" si="530"/>
        <v>46257-POX56-sec1</v>
      </c>
      <c r="B17241" s="16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x14ac:dyDescent="0.25">
      <c r="A17242" s="4" t="str">
        <f t="shared" si="530"/>
        <v>46257-POX56-sec2</v>
      </c>
      <c r="B17242" s="16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x14ac:dyDescent="0.25">
      <c r="A17243" s="4" t="str">
        <f t="shared" si="530"/>
        <v>46257-POX57-bbd1</v>
      </c>
      <c r="B17243" s="16">
        <v>46257</v>
      </c>
      <c r="C17243" s="10" t="s">
        <v>40</v>
      </c>
      <c r="D17243" s="10" t="s">
        <v>69</v>
      </c>
      <c r="E17243" s="10">
        <v>0</v>
      </c>
      <c r="F17243" s="12">
        <v>0</v>
      </c>
      <c r="G17243" s="12">
        <v>12.9</v>
      </c>
      <c r="H17243" s="12">
        <v>0</v>
      </c>
      <c r="I17243" s="4" t="s">
        <v>13</v>
      </c>
      <c r="J17243" s="7" t="str">
        <f>VLOOKUP(C17243,'[1]T. Apoyo Sistema'!$B$1:$C$89,2,0)</f>
        <v>SI</v>
      </c>
    </row>
    <row r="17244" spans="1:10" x14ac:dyDescent="0.25">
      <c r="A17244" s="4" t="str">
        <f t="shared" si="530"/>
        <v>46257-POX57-bbd2</v>
      </c>
      <c r="B17244" s="16">
        <v>46257</v>
      </c>
      <c r="C17244" s="10" t="s">
        <v>40</v>
      </c>
      <c r="D17244" s="10" t="s">
        <v>70</v>
      </c>
      <c r="E17244" s="10">
        <v>0</v>
      </c>
      <c r="F17244" s="12">
        <v>0</v>
      </c>
      <c r="G17244" s="12">
        <v>12.9</v>
      </c>
      <c r="H17244" s="12">
        <v>0</v>
      </c>
      <c r="I17244" s="4" t="s">
        <v>13</v>
      </c>
      <c r="J17244" s="7" t="str">
        <f>VLOOKUP(C17244,'[1]T. Apoyo Sistema'!$B$1:$C$89,2,0)</f>
        <v>SI</v>
      </c>
    </row>
    <row r="17245" spans="1:10" x14ac:dyDescent="0.25">
      <c r="A17245" s="4" t="str">
        <f t="shared" si="530"/>
        <v>46257-POX57-com1</v>
      </c>
      <c r="B17245" s="16">
        <v>46257</v>
      </c>
      <c r="C17245" s="10" t="s">
        <v>40</v>
      </c>
      <c r="D17245" s="10" t="s">
        <v>71</v>
      </c>
      <c r="E17245" s="10">
        <v>0</v>
      </c>
      <c r="F17245" s="12">
        <v>0</v>
      </c>
      <c r="G17245" s="12">
        <v>12.9</v>
      </c>
      <c r="H17245" s="12">
        <v>0</v>
      </c>
      <c r="I17245" s="4" t="s">
        <v>13</v>
      </c>
      <c r="J17245" s="7" t="str">
        <f>VLOOKUP(C17245,'[1]T. Apoyo Sistema'!$B$1:$C$89,2,0)</f>
        <v>SI</v>
      </c>
    </row>
    <row r="17246" spans="1:10" x14ac:dyDescent="0.25">
      <c r="A17246" s="4" t="str">
        <f t="shared" si="530"/>
        <v>46257-POX57-com2</v>
      </c>
      <c r="B17246" s="16">
        <v>46257</v>
      </c>
      <c r="C17246" s="10" t="s">
        <v>40</v>
      </c>
      <c r="D17246" s="10" t="s">
        <v>72</v>
      </c>
      <c r="E17246" s="10">
        <v>0</v>
      </c>
      <c r="F17246" s="12">
        <v>0</v>
      </c>
      <c r="G17246" s="12">
        <v>12.9</v>
      </c>
      <c r="H17246" s="12">
        <v>0</v>
      </c>
      <c r="I17246" s="4" t="s">
        <v>13</v>
      </c>
      <c r="J17246" s="7" t="str">
        <f>VLOOKUP(C17246,'[1]T. Apoyo Sistema'!$B$1:$C$89,2,0)</f>
        <v>SI</v>
      </c>
    </row>
    <row r="17247" spans="1:10" x14ac:dyDescent="0.25">
      <c r="A17247" s="4" t="str">
        <f t="shared" si="530"/>
        <v>46257-POX57-com3</v>
      </c>
      <c r="B17247" s="16">
        <v>46257</v>
      </c>
      <c r="C17247" s="10" t="s">
        <v>40</v>
      </c>
      <c r="D17247" s="10" t="s">
        <v>77</v>
      </c>
      <c r="E17247" s="10">
        <v>0</v>
      </c>
      <c r="F17247" s="12">
        <v>0</v>
      </c>
      <c r="G17247" s="12">
        <v>12.9</v>
      </c>
      <c r="H17247" s="12">
        <v>0</v>
      </c>
      <c r="I17247" s="4" t="s">
        <v>13</v>
      </c>
      <c r="J17247" s="7" t="str">
        <f>VLOOKUP(C17247,'[1]T. Apoyo Sistema'!$B$1:$C$89,2,0)</f>
        <v>SI</v>
      </c>
    </row>
    <row r="17248" spans="1:10" x14ac:dyDescent="0.25">
      <c r="A17248" s="4" t="str">
        <f t="shared" si="530"/>
        <v>46257-POX57-com4</v>
      </c>
      <c r="B17248" s="16">
        <v>46257</v>
      </c>
      <c r="C17248" s="10" t="s">
        <v>40</v>
      </c>
      <c r="D17248" s="10" t="s">
        <v>78</v>
      </c>
      <c r="E17248" s="10">
        <v>0</v>
      </c>
      <c r="F17248" s="12">
        <v>0</v>
      </c>
      <c r="G17248" s="12">
        <v>12.9</v>
      </c>
      <c r="H17248" s="12">
        <v>0</v>
      </c>
      <c r="I17248" s="4" t="s">
        <v>13</v>
      </c>
      <c r="J17248" s="7" t="str">
        <f>VLOOKUP(C17248,'[1]T. Apoyo Sistema'!$B$1:$C$89,2,0)</f>
        <v>SI</v>
      </c>
    </row>
    <row r="17249" spans="1:10" x14ac:dyDescent="0.25">
      <c r="A17249" s="4" t="str">
        <f t="shared" si="530"/>
        <v>46257-POX57-gen1</v>
      </c>
      <c r="B17249" s="16">
        <v>46257</v>
      </c>
      <c r="C17249" s="10" t="s">
        <v>40</v>
      </c>
      <c r="D17249" s="10" t="s">
        <v>59</v>
      </c>
      <c r="E17249" s="10">
        <v>0</v>
      </c>
      <c r="F17249" s="12">
        <v>0</v>
      </c>
      <c r="G17249" s="12">
        <v>12.9</v>
      </c>
      <c r="H17249" s="12">
        <v>0</v>
      </c>
      <c r="I17249" s="4" t="s">
        <v>13</v>
      </c>
      <c r="J17249" s="7" t="str">
        <f>VLOOKUP(C17249,'[1]T. Apoyo Sistema'!$B$1:$C$89,2,0)</f>
        <v>SI</v>
      </c>
    </row>
    <row r="17250" spans="1:10" x14ac:dyDescent="0.25">
      <c r="A17250" s="4" t="str">
        <f t="shared" si="530"/>
        <v>46257-POX57-gen2</v>
      </c>
      <c r="B17250" s="16">
        <v>46257</v>
      </c>
      <c r="C17250" s="10" t="s">
        <v>40</v>
      </c>
      <c r="D17250" s="10" t="s">
        <v>73</v>
      </c>
      <c r="E17250" s="10">
        <v>0</v>
      </c>
      <c r="F17250" s="12">
        <v>0</v>
      </c>
      <c r="G17250" s="12">
        <v>12.9</v>
      </c>
      <c r="H17250" s="12">
        <v>0</v>
      </c>
      <c r="I17250" s="4" t="s">
        <v>13</v>
      </c>
      <c r="J17250" s="7" t="str">
        <f>VLOOKUP(C17250,'[1]T. Apoyo Sistema'!$B$1:$C$89,2,0)</f>
        <v>SI</v>
      </c>
    </row>
    <row r="17251" spans="1:10" x14ac:dyDescent="0.25">
      <c r="A17251" s="4" t="str">
        <f t="shared" ref="A17251:A17314" si="531">CONCATENATE(B17251,"-",C17251,"-",D17251)</f>
        <v>46257-POX57-psa1</v>
      </c>
      <c r="B17251" s="16">
        <v>46257</v>
      </c>
      <c r="C17251" s="10" t="s">
        <v>40</v>
      </c>
      <c r="D17251" s="10" t="s">
        <v>60</v>
      </c>
      <c r="E17251" s="10">
        <v>0</v>
      </c>
      <c r="F17251" s="12">
        <v>0</v>
      </c>
      <c r="G17251" s="12">
        <v>12.9</v>
      </c>
      <c r="H17251" s="12">
        <v>0</v>
      </c>
      <c r="I17251" s="4" t="s">
        <v>13</v>
      </c>
      <c r="J17251" s="7" t="str">
        <f>VLOOKUP(C17251,'[1]T. Apoyo Sistema'!$B$1:$C$89,2,0)</f>
        <v>SI</v>
      </c>
    </row>
    <row r="17252" spans="1:10" x14ac:dyDescent="0.25">
      <c r="A17252" s="4" t="str">
        <f t="shared" si="531"/>
        <v>46257-POX57-psa2</v>
      </c>
      <c r="B17252" s="16">
        <v>46257</v>
      </c>
      <c r="C17252" s="10" t="s">
        <v>40</v>
      </c>
      <c r="D17252" s="10" t="s">
        <v>74</v>
      </c>
      <c r="E17252" s="10">
        <v>0</v>
      </c>
      <c r="F17252" s="12">
        <v>0</v>
      </c>
      <c r="G17252" s="12">
        <v>12.9</v>
      </c>
      <c r="H17252" s="12">
        <v>0</v>
      </c>
      <c r="I17252" s="4" t="s">
        <v>13</v>
      </c>
      <c r="J17252" s="7" t="str">
        <f>VLOOKUP(C17252,'[1]T. Apoyo Sistema'!$B$1:$C$89,2,0)</f>
        <v>SI</v>
      </c>
    </row>
    <row r="17253" spans="1:10" x14ac:dyDescent="0.25">
      <c r="A17253" s="4" t="str">
        <f t="shared" si="531"/>
        <v>46257-POX57-psa3</v>
      </c>
      <c r="B17253" s="16">
        <v>46257</v>
      </c>
      <c r="C17253" s="10" t="s">
        <v>40</v>
      </c>
      <c r="D17253" s="10" t="s">
        <v>79</v>
      </c>
      <c r="E17253" s="10">
        <v>0</v>
      </c>
      <c r="F17253" s="12">
        <v>0</v>
      </c>
      <c r="G17253" s="12">
        <v>12.9</v>
      </c>
      <c r="H17253" s="12">
        <v>0</v>
      </c>
      <c r="I17253" s="4" t="s">
        <v>13</v>
      </c>
      <c r="J17253" s="7" t="str">
        <f>VLOOKUP(C17253,'[1]T. Apoyo Sistema'!$B$1:$C$89,2,0)</f>
        <v>SI</v>
      </c>
    </row>
    <row r="17254" spans="1:10" x14ac:dyDescent="0.25">
      <c r="A17254" s="4" t="str">
        <f t="shared" si="531"/>
        <v>46257-POX57-psa4</v>
      </c>
      <c r="B17254" s="16">
        <v>46257</v>
      </c>
      <c r="C17254" s="10" t="s">
        <v>40</v>
      </c>
      <c r="D17254" s="10" t="s">
        <v>80</v>
      </c>
      <c r="E17254" s="10">
        <v>0</v>
      </c>
      <c r="F17254" s="12">
        <v>0</v>
      </c>
      <c r="G17254" s="12">
        <v>12.9</v>
      </c>
      <c r="H17254" s="12">
        <v>0</v>
      </c>
      <c r="I17254" s="4" t="s">
        <v>13</v>
      </c>
      <c r="J17254" s="7" t="str">
        <f>VLOOKUP(C17254,'[1]T. Apoyo Sistema'!$B$1:$C$89,2,0)</f>
        <v>SI</v>
      </c>
    </row>
    <row r="17255" spans="1:10" x14ac:dyDescent="0.25">
      <c r="A17255" s="4" t="str">
        <f t="shared" si="531"/>
        <v>46257-POX57-sec1</v>
      </c>
      <c r="B17255" s="16">
        <v>46257</v>
      </c>
      <c r="C17255" s="10" t="s">
        <v>40</v>
      </c>
      <c r="D17255" s="10" t="s">
        <v>75</v>
      </c>
      <c r="E17255" s="10">
        <v>0</v>
      </c>
      <c r="F17255" s="12">
        <v>0</v>
      </c>
      <c r="G17255" s="12">
        <v>12.9</v>
      </c>
      <c r="H17255" s="12">
        <v>0</v>
      </c>
      <c r="I17255" s="4" t="s">
        <v>13</v>
      </c>
      <c r="J17255" s="7" t="str">
        <f>VLOOKUP(C17255,'[1]T. Apoyo Sistema'!$B$1:$C$89,2,0)</f>
        <v>SI</v>
      </c>
    </row>
    <row r="17256" spans="1:10" x14ac:dyDescent="0.25">
      <c r="A17256" s="4" t="str">
        <f t="shared" si="531"/>
        <v>46257-POX57-sec2</v>
      </c>
      <c r="B17256" s="16">
        <v>46257</v>
      </c>
      <c r="C17256" s="10" t="s">
        <v>40</v>
      </c>
      <c r="D17256" s="10" t="s">
        <v>76</v>
      </c>
      <c r="E17256" s="10">
        <v>0</v>
      </c>
      <c r="F17256" s="12">
        <v>0</v>
      </c>
      <c r="G17256" s="12">
        <v>12.9</v>
      </c>
      <c r="H17256" s="12">
        <v>0</v>
      </c>
      <c r="I17256" s="4" t="s">
        <v>13</v>
      </c>
      <c r="J17256" s="7" t="str">
        <f>VLOOKUP(C17256,'[1]T. Apoyo Sistema'!$B$1:$C$89,2,0)</f>
        <v>SI</v>
      </c>
    </row>
    <row r="17257" spans="1:10" x14ac:dyDescent="0.25">
      <c r="A17257" s="4" t="str">
        <f t="shared" si="531"/>
        <v>46257-POX59-bbd1</v>
      </c>
      <c r="B17257" s="16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x14ac:dyDescent="0.25">
      <c r="A17258" s="4" t="str">
        <f t="shared" si="531"/>
        <v>46257-POX59-bbd2</v>
      </c>
      <c r="B17258" s="16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x14ac:dyDescent="0.25">
      <c r="A17259" s="4" t="str">
        <f t="shared" si="531"/>
        <v>46257-POX59-com1</v>
      </c>
      <c r="B17259" s="16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x14ac:dyDescent="0.25">
      <c r="A17260" s="4" t="str">
        <f t="shared" si="531"/>
        <v>46257-POX59-com2</v>
      </c>
      <c r="B17260" s="16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x14ac:dyDescent="0.25">
      <c r="A17261" s="4" t="str">
        <f t="shared" si="531"/>
        <v>46257-POX59-com3</v>
      </c>
      <c r="B17261" s="16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x14ac:dyDescent="0.25">
      <c r="A17262" s="4" t="str">
        <f t="shared" si="531"/>
        <v>46257-POX59-gen1</v>
      </c>
      <c r="B17262" s="16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x14ac:dyDescent="0.25">
      <c r="A17263" s="4" t="str">
        <f t="shared" si="531"/>
        <v>46257-POX59-gen2</v>
      </c>
      <c r="B17263" s="16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x14ac:dyDescent="0.25">
      <c r="A17264" s="4" t="str">
        <f t="shared" si="531"/>
        <v>46257-POX59-motocom1</v>
      </c>
      <c r="B17264" s="16">
        <v>46257</v>
      </c>
      <c r="C17264" s="10" t="s">
        <v>38</v>
      </c>
      <c r="D17264" s="10" t="s">
        <v>104</v>
      </c>
      <c r="E17264" s="10">
        <v>0</v>
      </c>
      <c r="F17264" s="6">
        <v>0</v>
      </c>
      <c r="G17264" s="6">
        <v>0</v>
      </c>
      <c r="H17264" s="6">
        <v>0</v>
      </c>
      <c r="I17264" s="4" t="s">
        <v>13</v>
      </c>
      <c r="J17264" s="7" t="str">
        <f>VLOOKUP(C17264,'[1]T. Apoyo Sistema'!$B$1:$C$89,2,0)</f>
        <v>SI</v>
      </c>
    </row>
    <row r="17265" spans="1:10" x14ac:dyDescent="0.25">
      <c r="A17265" s="4" t="str">
        <f t="shared" si="531"/>
        <v>46257-POX59-motocom2</v>
      </c>
      <c r="B17265" s="16">
        <v>46257</v>
      </c>
      <c r="C17265" s="10" t="s">
        <v>38</v>
      </c>
      <c r="D17265" s="10" t="s">
        <v>105</v>
      </c>
      <c r="E17265" s="10">
        <v>0</v>
      </c>
      <c r="F17265" s="6">
        <v>0</v>
      </c>
      <c r="G17265" s="6">
        <v>0</v>
      </c>
      <c r="H17265" s="6">
        <v>0</v>
      </c>
      <c r="I17265" s="4" t="s">
        <v>13</v>
      </c>
      <c r="J17265" s="7" t="str">
        <f>VLOOKUP(C17265,'[1]T. Apoyo Sistema'!$B$1:$C$89,2,0)</f>
        <v>SI</v>
      </c>
    </row>
    <row r="17266" spans="1:10" x14ac:dyDescent="0.25">
      <c r="A17266" s="4" t="str">
        <f t="shared" si="531"/>
        <v>46257-POX59-psa1</v>
      </c>
      <c r="B17266" s="16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x14ac:dyDescent="0.25">
      <c r="A17267" s="4" t="str">
        <f t="shared" si="531"/>
        <v>46257-POX59-psa2</v>
      </c>
      <c r="B17267" s="16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x14ac:dyDescent="0.25">
      <c r="A17268" s="4" t="str">
        <f t="shared" si="531"/>
        <v>46257-POX59-psa3</v>
      </c>
      <c r="B17268" s="16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x14ac:dyDescent="0.25">
      <c r="A17269" s="4" t="str">
        <f t="shared" si="531"/>
        <v>46257-POX59-psa4</v>
      </c>
      <c r="B17269" s="16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x14ac:dyDescent="0.25">
      <c r="A17270" s="4" t="str">
        <f t="shared" si="531"/>
        <v>46257-POX59-psa5</v>
      </c>
      <c r="B17270" s="16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x14ac:dyDescent="0.25">
      <c r="A17271" s="4" t="str">
        <f t="shared" si="531"/>
        <v>46257-POX59-psa6</v>
      </c>
      <c r="B17271" s="16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x14ac:dyDescent="0.25">
      <c r="A17272" s="4" t="str">
        <f t="shared" si="531"/>
        <v>46257-POX59-sec1</v>
      </c>
      <c r="B17272" s="16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x14ac:dyDescent="0.25">
      <c r="A17273" s="4" t="str">
        <f t="shared" si="531"/>
        <v>46257-POX59-sec2</v>
      </c>
      <c r="B17273" s="16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x14ac:dyDescent="0.25">
      <c r="A17274" s="4" t="str">
        <f t="shared" si="531"/>
        <v>46257-POX6-bbd1</v>
      </c>
      <c r="B17274" s="16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x14ac:dyDescent="0.25">
      <c r="A17275" s="4" t="str">
        <f t="shared" si="531"/>
        <v>46257-POX6-bbd2</v>
      </c>
      <c r="B17275" s="16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x14ac:dyDescent="0.25">
      <c r="A17276" s="4" t="str">
        <f t="shared" si="531"/>
        <v>46257-POX6-com1</v>
      </c>
      <c r="B17276" s="16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x14ac:dyDescent="0.25">
      <c r="A17277" s="4" t="str">
        <f t="shared" si="531"/>
        <v>46257-POX6-com2</v>
      </c>
      <c r="B17277" s="16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x14ac:dyDescent="0.25">
      <c r="A17278" s="4" t="str">
        <f t="shared" si="531"/>
        <v>46257-POX6-com3</v>
      </c>
      <c r="B17278" s="16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x14ac:dyDescent="0.25">
      <c r="A17279" s="4" t="str">
        <f t="shared" si="531"/>
        <v>46257-POX6-com4</v>
      </c>
      <c r="B17279" s="16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x14ac:dyDescent="0.25">
      <c r="A17280" s="4" t="str">
        <f t="shared" si="531"/>
        <v>46257-POX6-gen1</v>
      </c>
      <c r="B17280" s="16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x14ac:dyDescent="0.25">
      <c r="A17281" s="4" t="str">
        <f t="shared" si="531"/>
        <v>46257-POX6-gen2</v>
      </c>
      <c r="B17281" s="16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x14ac:dyDescent="0.25">
      <c r="A17282" s="4" t="str">
        <f t="shared" si="531"/>
        <v>46257-POX6-psa1</v>
      </c>
      <c r="B17282" s="16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x14ac:dyDescent="0.25">
      <c r="A17283" s="4" t="str">
        <f t="shared" si="531"/>
        <v>46257-POX6-psa2</v>
      </c>
      <c r="B17283" s="16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x14ac:dyDescent="0.25">
      <c r="A17284" s="4" t="str">
        <f t="shared" si="531"/>
        <v>46257-POX6-psa3</v>
      </c>
      <c r="B17284" s="16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x14ac:dyDescent="0.25">
      <c r="A17285" s="4" t="str">
        <f t="shared" si="531"/>
        <v>46257-POX6-psa4</v>
      </c>
      <c r="B17285" s="16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x14ac:dyDescent="0.25">
      <c r="A17286" s="4" t="str">
        <f t="shared" si="531"/>
        <v>46257-POX6-sec1</v>
      </c>
      <c r="B17286" s="16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x14ac:dyDescent="0.25">
      <c r="A17287" s="4" t="str">
        <f t="shared" si="531"/>
        <v>46257-POX6-sec2</v>
      </c>
      <c r="B17287" s="16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x14ac:dyDescent="0.25">
      <c r="A17288" s="4" t="str">
        <f t="shared" si="531"/>
        <v>46257-POX60-bbd1</v>
      </c>
      <c r="B17288" s="16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x14ac:dyDescent="0.25">
      <c r="A17289" s="4" t="str">
        <f t="shared" si="531"/>
        <v>46257-POX60-bbd2</v>
      </c>
      <c r="B17289" s="16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x14ac:dyDescent="0.25">
      <c r="A17290" s="4" t="str">
        <f t="shared" si="531"/>
        <v>46257-POX60-com1</v>
      </c>
      <c r="B17290" s="16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x14ac:dyDescent="0.25">
      <c r="A17291" s="4" t="str">
        <f t="shared" si="531"/>
        <v>46257-POX60-com2</v>
      </c>
      <c r="B17291" s="16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x14ac:dyDescent="0.25">
      <c r="A17292" s="4" t="str">
        <f t="shared" si="531"/>
        <v>46257-POX60-com3</v>
      </c>
      <c r="B17292" s="16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x14ac:dyDescent="0.25">
      <c r="A17293" s="4" t="str">
        <f t="shared" si="531"/>
        <v>46257-POX60-gen1</v>
      </c>
      <c r="B17293" s="16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x14ac:dyDescent="0.25">
      <c r="A17294" s="4" t="str">
        <f t="shared" si="531"/>
        <v>46257-POX60-gen2</v>
      </c>
      <c r="B17294" s="16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x14ac:dyDescent="0.25">
      <c r="A17295" s="4" t="str">
        <f t="shared" si="531"/>
        <v>46257-POX60-motocom1</v>
      </c>
      <c r="B17295" s="16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x14ac:dyDescent="0.25">
      <c r="A17296" s="4" t="str">
        <f t="shared" si="531"/>
        <v>46257-POX60-motocom2</v>
      </c>
      <c r="B17296" s="16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x14ac:dyDescent="0.25">
      <c r="A17297" s="4" t="str">
        <f t="shared" si="531"/>
        <v>46257-POX60-psa1</v>
      </c>
      <c r="B17297" s="16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x14ac:dyDescent="0.25">
      <c r="A17298" s="4" t="str">
        <f t="shared" si="531"/>
        <v>46257-POX60-psa2</v>
      </c>
      <c r="B17298" s="16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x14ac:dyDescent="0.25">
      <c r="A17299" s="4" t="str">
        <f t="shared" si="531"/>
        <v>46257-POX60-psa3</v>
      </c>
      <c r="B17299" s="16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x14ac:dyDescent="0.25">
      <c r="A17300" s="4" t="str">
        <f t="shared" si="531"/>
        <v>46257-POX60-psa4</v>
      </c>
      <c r="B17300" s="16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x14ac:dyDescent="0.25">
      <c r="A17301" s="4" t="str">
        <f t="shared" si="531"/>
        <v>46257-POX60-psa5</v>
      </c>
      <c r="B17301" s="16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x14ac:dyDescent="0.25">
      <c r="A17302" s="4" t="str">
        <f t="shared" si="531"/>
        <v>46257-POX60-psa6</v>
      </c>
      <c r="B17302" s="16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x14ac:dyDescent="0.25">
      <c r="A17303" s="4" t="str">
        <f t="shared" si="531"/>
        <v>46257-POX60-sec1</v>
      </c>
      <c r="B17303" s="16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x14ac:dyDescent="0.25">
      <c r="A17304" s="4" t="str">
        <f t="shared" si="531"/>
        <v>46257-POX60-sec2</v>
      </c>
      <c r="B17304" s="16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x14ac:dyDescent="0.25">
      <c r="A17305" s="4" t="str">
        <f t="shared" si="531"/>
        <v>46257-POX61-bbd1</v>
      </c>
      <c r="B17305" s="16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x14ac:dyDescent="0.25">
      <c r="A17306" s="4" t="str">
        <f t="shared" si="531"/>
        <v>46257-POX61-bbd2</v>
      </c>
      <c r="B17306" s="16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x14ac:dyDescent="0.25">
      <c r="A17307" s="4" t="str">
        <f t="shared" si="531"/>
        <v>46257-POX61-com1</v>
      </c>
      <c r="B17307" s="16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x14ac:dyDescent="0.25">
      <c r="A17308" s="4" t="str">
        <f t="shared" si="531"/>
        <v>46257-POX61-com2</v>
      </c>
      <c r="B17308" s="16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x14ac:dyDescent="0.25">
      <c r="A17309" s="4" t="str">
        <f t="shared" si="531"/>
        <v>46257-POX61-com3</v>
      </c>
      <c r="B17309" s="16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x14ac:dyDescent="0.25">
      <c r="A17310" s="4" t="str">
        <f t="shared" si="531"/>
        <v>46257-POX61-gen1</v>
      </c>
      <c r="B17310" s="16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x14ac:dyDescent="0.25">
      <c r="A17311" s="4" t="str">
        <f t="shared" si="531"/>
        <v>46257-POX61-gen2</v>
      </c>
      <c r="B17311" s="16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x14ac:dyDescent="0.25">
      <c r="A17312" s="4" t="str">
        <f t="shared" si="531"/>
        <v>46257-POX61-motocom1</v>
      </c>
      <c r="B17312" s="16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x14ac:dyDescent="0.25">
      <c r="A17313" s="4" t="str">
        <f t="shared" si="531"/>
        <v>46257-POX61-motocom2</v>
      </c>
      <c r="B17313" s="16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x14ac:dyDescent="0.25">
      <c r="A17314" s="4" t="str">
        <f t="shared" si="531"/>
        <v>46257-POX61-psa1</v>
      </c>
      <c r="B17314" s="16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x14ac:dyDescent="0.25">
      <c r="A17315" s="4" t="str">
        <f t="shared" ref="A17315:A17378" si="532">CONCATENATE(B17315,"-",C17315,"-",D17315)</f>
        <v>46257-POX61-psa2</v>
      </c>
      <c r="B17315" s="16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x14ac:dyDescent="0.25">
      <c r="A17316" s="4" t="str">
        <f t="shared" si="532"/>
        <v>46257-POX61-psa3</v>
      </c>
      <c r="B17316" s="16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x14ac:dyDescent="0.25">
      <c r="A17317" s="4" t="str">
        <f t="shared" si="532"/>
        <v>46257-POX61-psa4</v>
      </c>
      <c r="B17317" s="16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x14ac:dyDescent="0.25">
      <c r="A17318" s="4" t="str">
        <f t="shared" si="532"/>
        <v>46257-POX61-psa5</v>
      </c>
      <c r="B17318" s="16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x14ac:dyDescent="0.25">
      <c r="A17319" s="4" t="str">
        <f t="shared" si="532"/>
        <v>46257-POX61-psa6</v>
      </c>
      <c r="B17319" s="16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x14ac:dyDescent="0.25">
      <c r="A17320" s="4" t="str">
        <f t="shared" si="532"/>
        <v>46257-POX61-sec1</v>
      </c>
      <c r="B17320" s="16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x14ac:dyDescent="0.25">
      <c r="A17321" s="4" t="str">
        <f t="shared" si="532"/>
        <v>46257-POX61-sec2</v>
      </c>
      <c r="B17321" s="16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x14ac:dyDescent="0.25">
      <c r="A17322" s="4" t="str">
        <f t="shared" si="532"/>
        <v>46257-POX63-bbd1</v>
      </c>
      <c r="B17322" s="16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x14ac:dyDescent="0.25">
      <c r="A17323" s="4" t="str">
        <f t="shared" si="532"/>
        <v>46257-POX63-bbd2</v>
      </c>
      <c r="B17323" s="16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x14ac:dyDescent="0.25">
      <c r="A17324" s="4" t="str">
        <f t="shared" si="532"/>
        <v>46257-POX63-com1</v>
      </c>
      <c r="B17324" s="16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x14ac:dyDescent="0.25">
      <c r="A17325" s="4" t="str">
        <f t="shared" si="532"/>
        <v>46257-POX63-com2</v>
      </c>
      <c r="B17325" s="16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x14ac:dyDescent="0.25">
      <c r="A17326" s="4" t="str">
        <f t="shared" si="532"/>
        <v>46257-POX63-com3</v>
      </c>
      <c r="B17326" s="16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x14ac:dyDescent="0.25">
      <c r="A17327" s="4" t="str">
        <f t="shared" si="532"/>
        <v>46257-POX63-gen1</v>
      </c>
      <c r="B17327" s="16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x14ac:dyDescent="0.25">
      <c r="A17328" s="4" t="str">
        <f t="shared" si="532"/>
        <v>46257-POX63-gen2</v>
      </c>
      <c r="B17328" s="16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x14ac:dyDescent="0.25">
      <c r="A17329" s="4" t="str">
        <f t="shared" si="532"/>
        <v>46257-POX63-motocom1</v>
      </c>
      <c r="B17329" s="16">
        <v>46257</v>
      </c>
      <c r="C17329" s="10" t="s">
        <v>11</v>
      </c>
      <c r="D17329" s="10" t="s">
        <v>104</v>
      </c>
      <c r="E17329" s="10">
        <v>0</v>
      </c>
      <c r="F17329" s="6">
        <v>0</v>
      </c>
      <c r="G17329" s="6">
        <v>0</v>
      </c>
      <c r="H17329" s="6">
        <v>0</v>
      </c>
      <c r="I17329" s="4" t="s">
        <v>13</v>
      </c>
      <c r="J17329" s="7" t="str">
        <f>VLOOKUP(C17329,'[1]T. Apoyo Sistema'!$B$1:$C$89,2,0)</f>
        <v>SI</v>
      </c>
    </row>
    <row r="17330" spans="1:10" x14ac:dyDescent="0.25">
      <c r="A17330" s="4" t="str">
        <f t="shared" si="532"/>
        <v>46257-POX63-motocom2</v>
      </c>
      <c r="B17330" s="16">
        <v>46257</v>
      </c>
      <c r="C17330" s="10" t="s">
        <v>11</v>
      </c>
      <c r="D17330" s="10" t="s">
        <v>105</v>
      </c>
      <c r="E17330" s="10">
        <v>0</v>
      </c>
      <c r="F17330" s="6">
        <v>0</v>
      </c>
      <c r="G17330" s="6">
        <v>0</v>
      </c>
      <c r="H17330" s="6">
        <v>0</v>
      </c>
      <c r="I17330" s="4" t="s">
        <v>13</v>
      </c>
      <c r="J17330" s="7" t="str">
        <f>VLOOKUP(C17330,'[1]T. Apoyo Sistema'!$B$1:$C$89,2,0)</f>
        <v>SI</v>
      </c>
    </row>
    <row r="17331" spans="1:10" x14ac:dyDescent="0.25">
      <c r="A17331" s="4" t="str">
        <f t="shared" si="532"/>
        <v>46257-POX63-psa1</v>
      </c>
      <c r="B17331" s="16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x14ac:dyDescent="0.25">
      <c r="A17332" s="4" t="str">
        <f t="shared" si="532"/>
        <v>46257-POX63-psa2</v>
      </c>
      <c r="B17332" s="16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x14ac:dyDescent="0.25">
      <c r="A17333" s="4" t="str">
        <f t="shared" si="532"/>
        <v>46257-POX63-psa3</v>
      </c>
      <c r="B17333" s="16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x14ac:dyDescent="0.25">
      <c r="A17334" s="4" t="str">
        <f t="shared" si="532"/>
        <v>46257-POX63-psa4</v>
      </c>
      <c r="B17334" s="16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x14ac:dyDescent="0.25">
      <c r="A17335" s="4" t="str">
        <f t="shared" si="532"/>
        <v>46257-POX63-psa5</v>
      </c>
      <c r="B17335" s="16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x14ac:dyDescent="0.25">
      <c r="A17336" s="4" t="str">
        <f t="shared" si="532"/>
        <v>46257-POX63-psa6</v>
      </c>
      <c r="B17336" s="16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x14ac:dyDescent="0.25">
      <c r="A17337" s="4" t="str">
        <f t="shared" si="532"/>
        <v>46257-POX63-sec1</v>
      </c>
      <c r="B17337" s="16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x14ac:dyDescent="0.25">
      <c r="A17338" s="4" t="str">
        <f t="shared" si="532"/>
        <v>46257-POX63-sec2</v>
      </c>
      <c r="B17338" s="16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x14ac:dyDescent="0.25">
      <c r="A17339" s="4" t="str">
        <f t="shared" si="532"/>
        <v>46257-POX64-bbd1</v>
      </c>
      <c r="B17339" s="16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x14ac:dyDescent="0.25">
      <c r="A17340" s="4" t="str">
        <f t="shared" si="532"/>
        <v>46257-POX64-bbd2</v>
      </c>
      <c r="B17340" s="16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x14ac:dyDescent="0.25">
      <c r="A17341" s="4" t="str">
        <f t="shared" si="532"/>
        <v>46257-POX64-com1</v>
      </c>
      <c r="B17341" s="16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x14ac:dyDescent="0.25">
      <c r="A17342" s="4" t="str">
        <f t="shared" si="532"/>
        <v>46257-POX64-com2</v>
      </c>
      <c r="B17342" s="16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x14ac:dyDescent="0.25">
      <c r="A17343" s="4" t="str">
        <f t="shared" si="532"/>
        <v>46257-POX64-com3</v>
      </c>
      <c r="B17343" s="16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x14ac:dyDescent="0.25">
      <c r="A17344" s="4" t="str">
        <f t="shared" si="532"/>
        <v>46257-POX64-gen1</v>
      </c>
      <c r="B17344" s="16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x14ac:dyDescent="0.25">
      <c r="A17345" s="4" t="str">
        <f t="shared" si="532"/>
        <v>46257-POX64-gen2</v>
      </c>
      <c r="B17345" s="16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x14ac:dyDescent="0.25">
      <c r="A17346" s="4" t="str">
        <f t="shared" si="532"/>
        <v>46257-POX64-psa1</v>
      </c>
      <c r="B17346" s="16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x14ac:dyDescent="0.25">
      <c r="A17347" s="4" t="str">
        <f t="shared" si="532"/>
        <v>46257-POX64-psa2</v>
      </c>
      <c r="B17347" s="16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x14ac:dyDescent="0.25">
      <c r="A17348" s="4" t="str">
        <f t="shared" si="532"/>
        <v>46257-POX64-psa3</v>
      </c>
      <c r="B17348" s="16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x14ac:dyDescent="0.25">
      <c r="A17349" s="4" t="str">
        <f t="shared" si="532"/>
        <v>46257-POX64-psa4</v>
      </c>
      <c r="B17349" s="16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x14ac:dyDescent="0.25">
      <c r="A17350" s="4" t="str">
        <f t="shared" si="532"/>
        <v>46257-POX64-sec1</v>
      </c>
      <c r="B17350" s="16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x14ac:dyDescent="0.25">
      <c r="A17351" s="4" t="str">
        <f t="shared" si="532"/>
        <v>46257-POX64-sec2</v>
      </c>
      <c r="B17351" s="16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x14ac:dyDescent="0.25">
      <c r="A17352" s="4" t="str">
        <f t="shared" si="532"/>
        <v>46257-POX65-bbd1</v>
      </c>
      <c r="B17352" s="16">
        <v>46257</v>
      </c>
      <c r="C17352" s="10" t="s">
        <v>46</v>
      </c>
      <c r="D17352" s="10" t="s">
        <v>69</v>
      </c>
      <c r="E17352" s="10">
        <v>0</v>
      </c>
      <c r="F17352" s="12">
        <v>0.96666666666666667</v>
      </c>
      <c r="G17352" s="12">
        <v>22.983333333333334</v>
      </c>
      <c r="H17352" s="12">
        <v>0</v>
      </c>
      <c r="I17352" s="4" t="s">
        <v>13</v>
      </c>
      <c r="J17352" s="7" t="str">
        <f>VLOOKUP(C17352,'[1]T. Apoyo Sistema'!$B$1:$C$89,2,0)</f>
        <v>SI</v>
      </c>
    </row>
    <row r="17353" spans="1:10" x14ac:dyDescent="0.25">
      <c r="A17353" s="4" t="str">
        <f t="shared" si="532"/>
        <v>46257-POX65-bbd2</v>
      </c>
      <c r="B17353" s="16">
        <v>46257</v>
      </c>
      <c r="C17353" s="10" t="s">
        <v>46</v>
      </c>
      <c r="D17353" s="10" t="s">
        <v>70</v>
      </c>
      <c r="E17353" s="10">
        <v>3</v>
      </c>
      <c r="F17353" s="12">
        <v>0.05</v>
      </c>
      <c r="G17353" s="12">
        <v>21.066666666666666</v>
      </c>
      <c r="H17353" s="12">
        <v>2.8333333333333335</v>
      </c>
      <c r="I17353" s="4" t="s">
        <v>13</v>
      </c>
      <c r="J17353" s="7" t="str">
        <f>VLOOKUP(C17353,'[1]T. Apoyo Sistema'!$B$1:$C$89,2,0)</f>
        <v>SI</v>
      </c>
    </row>
    <row r="17354" spans="1:10" x14ac:dyDescent="0.25">
      <c r="A17354" s="4" t="str">
        <f t="shared" si="532"/>
        <v>46257-POX65-com1</v>
      </c>
      <c r="B17354" s="16">
        <v>46257</v>
      </c>
      <c r="C17354" s="10" t="s">
        <v>46</v>
      </c>
      <c r="D17354" s="10" t="s">
        <v>71</v>
      </c>
      <c r="E17354" s="10">
        <v>0</v>
      </c>
      <c r="F17354" s="12">
        <v>5.2</v>
      </c>
      <c r="G17354" s="12">
        <v>18.75</v>
      </c>
      <c r="H17354" s="12">
        <v>0</v>
      </c>
      <c r="I17354" s="4" t="s">
        <v>13</v>
      </c>
      <c r="J17354" s="7" t="str">
        <f>VLOOKUP(C17354,'[1]T. Apoyo Sistema'!$B$1:$C$89,2,0)</f>
        <v>SI</v>
      </c>
    </row>
    <row r="17355" spans="1:10" x14ac:dyDescent="0.25">
      <c r="A17355" s="4" t="str">
        <f t="shared" si="532"/>
        <v>46257-POX65-com2</v>
      </c>
      <c r="B17355" s="16">
        <v>46257</v>
      </c>
      <c r="C17355" s="10" t="s">
        <v>46</v>
      </c>
      <c r="D17355" s="10" t="s">
        <v>72</v>
      </c>
      <c r="E17355" s="10">
        <v>0</v>
      </c>
      <c r="F17355" s="12">
        <v>5.5166666666666666</v>
      </c>
      <c r="G17355" s="12">
        <v>18.433333333333334</v>
      </c>
      <c r="H17355" s="12">
        <v>0</v>
      </c>
      <c r="I17355" s="4" t="s">
        <v>13</v>
      </c>
      <c r="J17355" s="7" t="str">
        <f>VLOOKUP(C17355,'[1]T. Apoyo Sistema'!$B$1:$C$89,2,0)</f>
        <v>SI</v>
      </c>
    </row>
    <row r="17356" spans="1:10" x14ac:dyDescent="0.25">
      <c r="A17356" s="4" t="str">
        <f t="shared" si="532"/>
        <v>46257-POX65-com3</v>
      </c>
      <c r="B17356" s="16">
        <v>46257</v>
      </c>
      <c r="C17356" s="10" t="s">
        <v>46</v>
      </c>
      <c r="D17356" s="10" t="s">
        <v>77</v>
      </c>
      <c r="E17356" s="10">
        <v>2</v>
      </c>
      <c r="F17356" s="12">
        <v>4.8666666666666663</v>
      </c>
      <c r="G17356" s="12">
        <v>14.566666666666666</v>
      </c>
      <c r="H17356" s="12">
        <v>4.5166666666666666</v>
      </c>
      <c r="I17356" s="4" t="s">
        <v>13</v>
      </c>
      <c r="J17356" s="7" t="str">
        <f>VLOOKUP(C17356,'[1]T. Apoyo Sistema'!$B$1:$C$89,2,0)</f>
        <v>SI</v>
      </c>
    </row>
    <row r="17357" spans="1:10" x14ac:dyDescent="0.25">
      <c r="A17357" s="4" t="str">
        <f t="shared" si="532"/>
        <v>46257-POX65-gen1</v>
      </c>
      <c r="B17357" s="16">
        <v>46257</v>
      </c>
      <c r="C17357" s="10" t="s">
        <v>46</v>
      </c>
      <c r="D17357" s="10" t="s">
        <v>59</v>
      </c>
      <c r="E17357" s="10">
        <v>1</v>
      </c>
      <c r="F17357" s="12">
        <v>3.85</v>
      </c>
      <c r="G17357" s="12">
        <v>20.083333333333332</v>
      </c>
      <c r="H17357" s="12">
        <v>1.6666666666666666E-2</v>
      </c>
      <c r="I17357" s="4" t="s">
        <v>13</v>
      </c>
      <c r="J17357" s="7" t="str">
        <f>VLOOKUP(C17357,'[1]T. Apoyo Sistema'!$B$1:$C$89,2,0)</f>
        <v>SI</v>
      </c>
    </row>
    <row r="17358" spans="1:10" x14ac:dyDescent="0.25">
      <c r="A17358" s="4" t="str">
        <f t="shared" si="532"/>
        <v>46257-POX65-gen2</v>
      </c>
      <c r="B17358" s="16">
        <v>46257</v>
      </c>
      <c r="C17358" s="10" t="s">
        <v>46</v>
      </c>
      <c r="D17358" s="10" t="s">
        <v>73</v>
      </c>
      <c r="E17358" s="10">
        <v>3</v>
      </c>
      <c r="F17358" s="12">
        <v>3.3166666666666669</v>
      </c>
      <c r="G17358" s="12">
        <v>6.3166666666666664</v>
      </c>
      <c r="H17358" s="12">
        <v>14.316666666666666</v>
      </c>
      <c r="I17358" s="4" t="s">
        <v>13</v>
      </c>
      <c r="J17358" s="7" t="str">
        <f>VLOOKUP(C17358,'[1]T. Apoyo Sistema'!$B$1:$C$89,2,0)</f>
        <v>SI</v>
      </c>
    </row>
    <row r="17359" spans="1:10" x14ac:dyDescent="0.25">
      <c r="A17359" s="4" t="str">
        <f t="shared" si="532"/>
        <v>46257-POX65-psa1</v>
      </c>
      <c r="B17359" s="16">
        <v>46257</v>
      </c>
      <c r="C17359" s="10" t="s">
        <v>46</v>
      </c>
      <c r="D17359" s="10" t="s">
        <v>60</v>
      </c>
      <c r="E17359" s="10">
        <v>0</v>
      </c>
      <c r="F17359" s="12">
        <v>5</v>
      </c>
      <c r="G17359" s="12">
        <v>18.95</v>
      </c>
      <c r="H17359" s="12">
        <v>0</v>
      </c>
      <c r="I17359" s="4" t="s">
        <v>13</v>
      </c>
      <c r="J17359" s="7" t="str">
        <f>VLOOKUP(C17359,'[1]T. Apoyo Sistema'!$B$1:$C$89,2,0)</f>
        <v>SI</v>
      </c>
    </row>
    <row r="17360" spans="1:10" x14ac:dyDescent="0.25">
      <c r="A17360" s="4" t="str">
        <f t="shared" si="532"/>
        <v>46257-POX65-psa2</v>
      </c>
      <c r="B17360" s="16">
        <v>46257</v>
      </c>
      <c r="C17360" s="10" t="s">
        <v>46</v>
      </c>
      <c r="D17360" s="10" t="s">
        <v>74</v>
      </c>
      <c r="E17360" s="10">
        <v>0</v>
      </c>
      <c r="F17360" s="12">
        <v>4.9666666666666668</v>
      </c>
      <c r="G17360" s="12">
        <v>18.983333333333334</v>
      </c>
      <c r="H17360" s="12">
        <v>0</v>
      </c>
      <c r="I17360" s="4" t="s">
        <v>13</v>
      </c>
      <c r="J17360" s="7" t="str">
        <f>VLOOKUP(C17360,'[1]T. Apoyo Sistema'!$B$1:$C$89,2,0)</f>
        <v>SI</v>
      </c>
    </row>
    <row r="17361" spans="1:10" x14ac:dyDescent="0.25">
      <c r="A17361" s="4" t="str">
        <f t="shared" si="532"/>
        <v>46257-POX65-psa3</v>
      </c>
      <c r="B17361" s="16">
        <v>46257</v>
      </c>
      <c r="C17361" s="10" t="s">
        <v>46</v>
      </c>
      <c r="D17361" s="10" t="s">
        <v>79</v>
      </c>
      <c r="E17361" s="10">
        <v>0</v>
      </c>
      <c r="F17361" s="12">
        <v>4.9000000000000004</v>
      </c>
      <c r="G17361" s="12">
        <v>19.049999999999997</v>
      </c>
      <c r="H17361" s="12">
        <v>0</v>
      </c>
      <c r="I17361" s="4" t="s">
        <v>13</v>
      </c>
      <c r="J17361" s="7" t="str">
        <f>VLOOKUP(C17361,'[1]T. Apoyo Sistema'!$B$1:$C$89,2,0)</f>
        <v>SI</v>
      </c>
    </row>
    <row r="17362" spans="1:10" x14ac:dyDescent="0.25">
      <c r="A17362" s="4" t="str">
        <f t="shared" si="532"/>
        <v>46257-POX65-psa4</v>
      </c>
      <c r="B17362" s="16">
        <v>46257</v>
      </c>
      <c r="C17362" s="10" t="s">
        <v>46</v>
      </c>
      <c r="D17362" s="10" t="s">
        <v>80</v>
      </c>
      <c r="E17362" s="10">
        <v>0</v>
      </c>
      <c r="F17362" s="12">
        <v>4.8666666666666663</v>
      </c>
      <c r="G17362" s="12">
        <v>19.083333333333332</v>
      </c>
      <c r="H17362" s="12">
        <v>0</v>
      </c>
      <c r="I17362" s="4" t="s">
        <v>13</v>
      </c>
      <c r="J17362" s="7" t="str">
        <f>VLOOKUP(C17362,'[1]T. Apoyo Sistema'!$B$1:$C$89,2,0)</f>
        <v>SI</v>
      </c>
    </row>
    <row r="17363" spans="1:10" x14ac:dyDescent="0.25">
      <c r="A17363" s="4" t="str">
        <f t="shared" si="532"/>
        <v>46257-POX65-psa5</v>
      </c>
      <c r="B17363" s="16">
        <v>46257</v>
      </c>
      <c r="C17363" s="10" t="s">
        <v>46</v>
      </c>
      <c r="D17363" s="10" t="s">
        <v>92</v>
      </c>
      <c r="E17363" s="10">
        <v>0</v>
      </c>
      <c r="F17363" s="12">
        <v>4.3666666666666663</v>
      </c>
      <c r="G17363" s="12">
        <v>19.583333333333332</v>
      </c>
      <c r="H17363" s="12">
        <v>0</v>
      </c>
      <c r="I17363" s="4" t="s">
        <v>13</v>
      </c>
      <c r="J17363" s="7" t="str">
        <f>VLOOKUP(C17363,'[1]T. Apoyo Sistema'!$B$1:$C$89,2,0)</f>
        <v>SI</v>
      </c>
    </row>
    <row r="17364" spans="1:10" x14ac:dyDescent="0.25">
      <c r="A17364" s="4" t="str">
        <f t="shared" si="532"/>
        <v>46257-POX65-psa6</v>
      </c>
      <c r="B17364" s="16">
        <v>46257</v>
      </c>
      <c r="C17364" s="10" t="s">
        <v>46</v>
      </c>
      <c r="D17364" s="10" t="s">
        <v>93</v>
      </c>
      <c r="E17364" s="10">
        <v>0</v>
      </c>
      <c r="F17364" s="12">
        <v>4.333333333333333</v>
      </c>
      <c r="G17364" s="12">
        <v>19.616666666666667</v>
      </c>
      <c r="H17364" s="12">
        <v>0</v>
      </c>
      <c r="I17364" s="4" t="s">
        <v>13</v>
      </c>
      <c r="J17364" s="7" t="str">
        <f>VLOOKUP(C17364,'[1]T. Apoyo Sistema'!$B$1:$C$89,2,0)</f>
        <v>SI</v>
      </c>
    </row>
    <row r="17365" spans="1:10" x14ac:dyDescent="0.25">
      <c r="A17365" s="4" t="str">
        <f t="shared" si="532"/>
        <v>46257-POX65-sec1</v>
      </c>
      <c r="B17365" s="16">
        <v>46257</v>
      </c>
      <c r="C17365" s="10" t="s">
        <v>46</v>
      </c>
      <c r="D17365" s="10" t="s">
        <v>75</v>
      </c>
      <c r="E17365" s="10">
        <v>0</v>
      </c>
      <c r="F17365" s="12">
        <v>6.4333333333333336</v>
      </c>
      <c r="G17365" s="12">
        <v>17.516666666666666</v>
      </c>
      <c r="H17365" s="12">
        <v>0</v>
      </c>
      <c r="I17365" s="4" t="s">
        <v>13</v>
      </c>
      <c r="J17365" s="7" t="str">
        <f>VLOOKUP(C17365,'[1]T. Apoyo Sistema'!$B$1:$C$89,2,0)</f>
        <v>SI</v>
      </c>
    </row>
    <row r="17366" spans="1:10" x14ac:dyDescent="0.25">
      <c r="A17366" s="4" t="str">
        <f t="shared" si="532"/>
        <v>46257-POX65-sec2</v>
      </c>
      <c r="B17366" s="16">
        <v>46257</v>
      </c>
      <c r="C17366" s="10" t="s">
        <v>46</v>
      </c>
      <c r="D17366" s="10" t="s">
        <v>76</v>
      </c>
      <c r="E17366" s="10">
        <v>0</v>
      </c>
      <c r="F17366" s="12">
        <v>6.4333333333333336</v>
      </c>
      <c r="G17366" s="12">
        <v>17.516666666666666</v>
      </c>
      <c r="H17366" s="12">
        <v>0</v>
      </c>
      <c r="I17366" s="4" t="s">
        <v>13</v>
      </c>
      <c r="J17366" s="7" t="str">
        <f>VLOOKUP(C17366,'[1]T. Apoyo Sistema'!$B$1:$C$89,2,0)</f>
        <v>SI</v>
      </c>
    </row>
    <row r="17367" spans="1:10" x14ac:dyDescent="0.25">
      <c r="A17367" s="4" t="str">
        <f t="shared" si="532"/>
        <v>46257-POX66-bbd1</v>
      </c>
      <c r="B17367" s="16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x14ac:dyDescent="0.25">
      <c r="A17368" s="4" t="str">
        <f t="shared" si="532"/>
        <v>46257-POX66-bbd2</v>
      </c>
      <c r="B17368" s="16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x14ac:dyDescent="0.25">
      <c r="A17369" s="4" t="str">
        <f t="shared" si="532"/>
        <v>46257-POX66-com1</v>
      </c>
      <c r="B17369" s="16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x14ac:dyDescent="0.25">
      <c r="A17370" s="4" t="str">
        <f t="shared" si="532"/>
        <v>46257-POX66-com2</v>
      </c>
      <c r="B17370" s="16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x14ac:dyDescent="0.25">
      <c r="A17371" s="4" t="str">
        <f t="shared" si="532"/>
        <v>46257-POX66-com3</v>
      </c>
      <c r="B17371" s="16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x14ac:dyDescent="0.25">
      <c r="A17372" s="4" t="str">
        <f t="shared" si="532"/>
        <v>46257-POX66-gen1</v>
      </c>
      <c r="B17372" s="16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x14ac:dyDescent="0.25">
      <c r="A17373" s="4" t="str">
        <f t="shared" si="532"/>
        <v>46257-POX66-gen2</v>
      </c>
      <c r="B17373" s="16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x14ac:dyDescent="0.25">
      <c r="A17374" s="4" t="str">
        <f t="shared" si="532"/>
        <v>46257-POX66-psa1</v>
      </c>
      <c r="B17374" s="16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x14ac:dyDescent="0.25">
      <c r="A17375" s="4" t="str">
        <f t="shared" si="532"/>
        <v>46257-POX66-psa2</v>
      </c>
      <c r="B17375" s="16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x14ac:dyDescent="0.25">
      <c r="A17376" s="4" t="str">
        <f t="shared" si="532"/>
        <v>46257-POX66-psa3</v>
      </c>
      <c r="B17376" s="16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x14ac:dyDescent="0.25">
      <c r="A17377" s="4" t="str">
        <f t="shared" si="532"/>
        <v>46257-POX66-psa4</v>
      </c>
      <c r="B17377" s="16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x14ac:dyDescent="0.25">
      <c r="A17378" s="4" t="str">
        <f t="shared" si="532"/>
        <v>46257-POX66-sec1</v>
      </c>
      <c r="B17378" s="16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x14ac:dyDescent="0.25">
      <c r="A17379" s="4" t="str">
        <f t="shared" ref="A17379:A17442" si="533">CONCATENATE(B17379,"-",C17379,"-",D17379)</f>
        <v>46257-POX66-sec2</v>
      </c>
      <c r="B17379" s="16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x14ac:dyDescent="0.25">
      <c r="A17380" s="4" t="str">
        <f t="shared" si="533"/>
        <v>46257-POX67-bbd1</v>
      </c>
      <c r="B17380" s="16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x14ac:dyDescent="0.25">
      <c r="A17381" s="4" t="str">
        <f t="shared" si="533"/>
        <v>46257-POX67-bbd2</v>
      </c>
      <c r="B17381" s="16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x14ac:dyDescent="0.25">
      <c r="A17382" s="4" t="str">
        <f t="shared" si="533"/>
        <v>46257-POX67-com1</v>
      </c>
      <c r="B17382" s="16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x14ac:dyDescent="0.25">
      <c r="A17383" s="4" t="str">
        <f t="shared" si="533"/>
        <v>46257-POX67-com2</v>
      </c>
      <c r="B17383" s="16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x14ac:dyDescent="0.25">
      <c r="A17384" s="4" t="str">
        <f t="shared" si="533"/>
        <v>46257-POX67-com3</v>
      </c>
      <c r="B17384" s="16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x14ac:dyDescent="0.25">
      <c r="A17385" s="4" t="str">
        <f t="shared" si="533"/>
        <v>46257-POX67-gen1</v>
      </c>
      <c r="B17385" s="16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x14ac:dyDescent="0.25">
      <c r="A17386" s="4" t="str">
        <f t="shared" si="533"/>
        <v>46257-POX67-gen2</v>
      </c>
      <c r="B17386" s="16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x14ac:dyDescent="0.25">
      <c r="A17387" s="4" t="str">
        <f t="shared" si="533"/>
        <v>46257-POX67-psa1</v>
      </c>
      <c r="B17387" s="16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x14ac:dyDescent="0.25">
      <c r="A17388" s="4" t="str">
        <f t="shared" si="533"/>
        <v>46257-POX67-psa2</v>
      </c>
      <c r="B17388" s="16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x14ac:dyDescent="0.25">
      <c r="A17389" s="4" t="str">
        <f t="shared" si="533"/>
        <v>46257-POX67-psa3</v>
      </c>
      <c r="B17389" s="16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x14ac:dyDescent="0.25">
      <c r="A17390" s="4" t="str">
        <f t="shared" si="533"/>
        <v>46257-POX67-psa4</v>
      </c>
      <c r="B17390" s="16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x14ac:dyDescent="0.25">
      <c r="A17391" s="4" t="str">
        <f t="shared" si="533"/>
        <v>46257-POX67-sec1</v>
      </c>
      <c r="B17391" s="16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x14ac:dyDescent="0.25">
      <c r="A17392" s="4" t="str">
        <f t="shared" si="533"/>
        <v>46257-POX67-sec2</v>
      </c>
      <c r="B17392" s="16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x14ac:dyDescent="0.25">
      <c r="A17393" s="4" t="str">
        <f t="shared" si="533"/>
        <v>46257-POX8-bbd1</v>
      </c>
      <c r="B17393" s="16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x14ac:dyDescent="0.25">
      <c r="A17394" s="4" t="str">
        <f t="shared" si="533"/>
        <v>46257-POX8-bbd2</v>
      </c>
      <c r="B17394" s="16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x14ac:dyDescent="0.25">
      <c r="A17395" s="4" t="str">
        <f t="shared" si="533"/>
        <v>46257-POX8-com1</v>
      </c>
      <c r="B17395" s="16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x14ac:dyDescent="0.25">
      <c r="A17396" s="4" t="str">
        <f t="shared" si="533"/>
        <v>46257-POX8-com2</v>
      </c>
      <c r="B17396" s="16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x14ac:dyDescent="0.25">
      <c r="A17397" s="4" t="str">
        <f t="shared" si="533"/>
        <v>46257-POX8-com3</v>
      </c>
      <c r="B17397" s="16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x14ac:dyDescent="0.25">
      <c r="A17398" s="4" t="str">
        <f t="shared" si="533"/>
        <v>46257-POX8-com4</v>
      </c>
      <c r="B17398" s="16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x14ac:dyDescent="0.25">
      <c r="A17399" s="4" t="str">
        <f t="shared" si="533"/>
        <v>46257-POX8-gen1</v>
      </c>
      <c r="B17399" s="16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x14ac:dyDescent="0.25">
      <c r="A17400" s="4" t="str">
        <f t="shared" si="533"/>
        <v>46257-POX8-gen2</v>
      </c>
      <c r="B17400" s="16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x14ac:dyDescent="0.25">
      <c r="A17401" s="4" t="str">
        <f t="shared" si="533"/>
        <v>46257-POX8-psa1</v>
      </c>
      <c r="B17401" s="16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x14ac:dyDescent="0.25">
      <c r="A17402" s="4" t="str">
        <f t="shared" si="533"/>
        <v>46257-POX8-psa2</v>
      </c>
      <c r="B17402" s="16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x14ac:dyDescent="0.25">
      <c r="A17403" s="4" t="str">
        <f t="shared" si="533"/>
        <v>46257-POX8-psa3</v>
      </c>
      <c r="B17403" s="16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x14ac:dyDescent="0.25">
      <c r="A17404" s="4" t="str">
        <f t="shared" si="533"/>
        <v>46257-POX8-psa4</v>
      </c>
      <c r="B17404" s="16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x14ac:dyDescent="0.25">
      <c r="A17405" s="4" t="str">
        <f t="shared" si="533"/>
        <v>46257-POX8-sec1</v>
      </c>
      <c r="B17405" s="16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x14ac:dyDescent="0.25">
      <c r="A17406" s="4" t="str">
        <f t="shared" si="533"/>
        <v>46257-POX8-sec2</v>
      </c>
      <c r="B17406" s="16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x14ac:dyDescent="0.25">
      <c r="A17407" s="4" t="str">
        <f t="shared" si="533"/>
        <v>46257-POXC1-com1</v>
      </c>
      <c r="B17407" s="16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x14ac:dyDescent="0.25">
      <c r="A17408" s="4" t="str">
        <f t="shared" si="533"/>
        <v>46257-POXC1-com2</v>
      </c>
      <c r="B17408" s="16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x14ac:dyDescent="0.25">
      <c r="A17409" s="4" t="str">
        <f t="shared" si="533"/>
        <v>46257-POXC1-com3</v>
      </c>
      <c r="B17409" s="16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x14ac:dyDescent="0.25">
      <c r="A17410" s="4" t="str">
        <f t="shared" si="533"/>
        <v>46257-POXC1-com4</v>
      </c>
      <c r="B17410" s="16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x14ac:dyDescent="0.25">
      <c r="A17411" s="4" t="str">
        <f t="shared" si="533"/>
        <v>46257-POXC1-gen1</v>
      </c>
      <c r="B17411" s="16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x14ac:dyDescent="0.25">
      <c r="A17412" s="4" t="str">
        <f t="shared" si="533"/>
        <v>46257-POXC1-gen2</v>
      </c>
      <c r="B17412" s="16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x14ac:dyDescent="0.25">
      <c r="A17413" s="4" t="str">
        <f t="shared" si="533"/>
        <v>46257-POXC1-motocom1</v>
      </c>
      <c r="B17413" s="16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x14ac:dyDescent="0.25">
      <c r="A17414" s="4" t="str">
        <f t="shared" si="533"/>
        <v>46257-POXC1-motocom2</v>
      </c>
      <c r="B17414" s="16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x14ac:dyDescent="0.25">
      <c r="A17415" s="4" t="str">
        <f t="shared" si="533"/>
        <v>46257-POXC1-psa1</v>
      </c>
      <c r="B17415" s="16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x14ac:dyDescent="0.25">
      <c r="A17416" s="4" t="str">
        <f t="shared" si="533"/>
        <v>46257-POXC1-psa2</v>
      </c>
      <c r="B17416" s="16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x14ac:dyDescent="0.25">
      <c r="A17417" s="4" t="str">
        <f t="shared" si="533"/>
        <v>46257-POXC1-psa3</v>
      </c>
      <c r="B17417" s="16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x14ac:dyDescent="0.25">
      <c r="A17418" s="4" t="str">
        <f t="shared" si="533"/>
        <v>46257-POXC1-psa4</v>
      </c>
      <c r="B17418" s="16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x14ac:dyDescent="0.25">
      <c r="A17419" s="4" t="str">
        <f t="shared" si="533"/>
        <v>46257-POXC1-sec1</v>
      </c>
      <c r="B17419" s="16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x14ac:dyDescent="0.25">
      <c r="A17420" s="4" t="str">
        <f t="shared" si="533"/>
        <v>46257-POXC1-sec2</v>
      </c>
      <c r="B17420" s="16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x14ac:dyDescent="0.25">
      <c r="A17421" s="4" t="str">
        <f t="shared" si="533"/>
        <v>46258-OXMP09-gen1</v>
      </c>
      <c r="B17421" s="16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x14ac:dyDescent="0.25">
      <c r="A17422" s="4" t="str">
        <f t="shared" si="533"/>
        <v>46258-OXMP09-psa1</v>
      </c>
      <c r="B17422" s="16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x14ac:dyDescent="0.25">
      <c r="A17423" s="4" t="str">
        <f t="shared" si="533"/>
        <v>46258-OXMP10-gen1</v>
      </c>
      <c r="B17423" s="16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x14ac:dyDescent="0.25">
      <c r="A17424" s="4" t="str">
        <f t="shared" si="533"/>
        <v>46258-OXMP10-psa1</v>
      </c>
      <c r="B17424" s="16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x14ac:dyDescent="0.25">
      <c r="A17425" s="4" t="str">
        <f t="shared" si="533"/>
        <v>46258-OXMP11-gen1</v>
      </c>
      <c r="B17425" s="16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x14ac:dyDescent="0.25">
      <c r="A17426" s="4" t="str">
        <f t="shared" si="533"/>
        <v>46258-OXMP11-psa1</v>
      </c>
      <c r="B17426" s="16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x14ac:dyDescent="0.25">
      <c r="A17427" s="4" t="str">
        <f t="shared" si="533"/>
        <v>46258-OXMP12-gen1</v>
      </c>
      <c r="B17427" s="16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x14ac:dyDescent="0.25">
      <c r="A17428" s="4" t="str">
        <f t="shared" si="533"/>
        <v>46258-OXMP12-psa1</v>
      </c>
      <c r="B17428" s="16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x14ac:dyDescent="0.25">
      <c r="A17429" s="4" t="str">
        <f t="shared" si="533"/>
        <v>46258-OXMP13-gen1</v>
      </c>
      <c r="B17429" s="16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x14ac:dyDescent="0.25">
      <c r="A17430" s="4" t="str">
        <f t="shared" si="533"/>
        <v>46258-OXMP13-psa1</v>
      </c>
      <c r="B17430" s="16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x14ac:dyDescent="0.25">
      <c r="A17431" s="4" t="str">
        <f t="shared" si="533"/>
        <v>46258-OXMP14-gen1</v>
      </c>
      <c r="B17431" s="16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x14ac:dyDescent="0.25">
      <c r="A17432" s="4" t="str">
        <f t="shared" si="533"/>
        <v>46258-OXMP14-psa1</v>
      </c>
      <c r="B17432" s="16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x14ac:dyDescent="0.25">
      <c r="A17433" s="4" t="str">
        <f t="shared" si="533"/>
        <v>46258-OXMP15-gen1</v>
      </c>
      <c r="B17433" s="16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x14ac:dyDescent="0.25">
      <c r="A17434" s="4" t="str">
        <f t="shared" si="533"/>
        <v>46258-OXMP15-psa1</v>
      </c>
      <c r="B17434" s="16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x14ac:dyDescent="0.25">
      <c r="A17435" s="4" t="str">
        <f t="shared" si="533"/>
        <v>46258-OXMP16-gen1</v>
      </c>
      <c r="B17435" s="16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x14ac:dyDescent="0.25">
      <c r="A17436" s="4" t="str">
        <f t="shared" si="533"/>
        <v>46258-OXMP16-psa1</v>
      </c>
      <c r="B17436" s="16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x14ac:dyDescent="0.25">
      <c r="A17437" s="4" t="str">
        <f t="shared" si="533"/>
        <v>46258-OXMPN2-gen1</v>
      </c>
      <c r="B17437" s="16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x14ac:dyDescent="0.25">
      <c r="A17438" s="4" t="str">
        <f t="shared" si="533"/>
        <v>46258-OXMPN2-psa1</v>
      </c>
      <c r="B17438" s="16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x14ac:dyDescent="0.25">
      <c r="A17439" s="4" t="str">
        <f t="shared" si="533"/>
        <v>46258-OXMPN4-gen1</v>
      </c>
      <c r="B17439" s="16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x14ac:dyDescent="0.25">
      <c r="A17440" s="4" t="str">
        <f t="shared" si="533"/>
        <v>46258-OXMPN4-psa1</v>
      </c>
      <c r="B17440" s="16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x14ac:dyDescent="0.25">
      <c r="A17441" s="4" t="str">
        <f t="shared" si="533"/>
        <v>46258-OXMPN5-gen1</v>
      </c>
      <c r="B17441" s="16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x14ac:dyDescent="0.25">
      <c r="A17442" s="4" t="str">
        <f t="shared" si="533"/>
        <v>46258-OXMPN5-psa1</v>
      </c>
      <c r="B17442" s="16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x14ac:dyDescent="0.25">
      <c r="A17443" s="4" t="str">
        <f t="shared" ref="A17443:A17506" si="534">CONCATENATE(B17443,"-",C17443,"-",D17443)</f>
        <v>46258-OXMPN7-gen1</v>
      </c>
      <c r="B17443" s="16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x14ac:dyDescent="0.25">
      <c r="A17444" s="4" t="str">
        <f t="shared" si="534"/>
        <v>46258-OXMPN7-psa1</v>
      </c>
      <c r="B17444" s="16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x14ac:dyDescent="0.25">
      <c r="A17445" s="4" t="str">
        <f t="shared" si="534"/>
        <v>46258-OXMPN8-gen1</v>
      </c>
      <c r="B17445" s="16">
        <v>46258</v>
      </c>
      <c r="C17445" s="10" t="s">
        <v>66</v>
      </c>
      <c r="D17445" s="10" t="s">
        <v>59</v>
      </c>
      <c r="E17445" s="10">
        <v>0</v>
      </c>
      <c r="F17445" s="10">
        <v>23.983333333333334</v>
      </c>
      <c r="G17445" s="10">
        <v>0</v>
      </c>
      <c r="H17445" s="10">
        <v>0</v>
      </c>
      <c r="I17445" s="4" t="s">
        <v>13</v>
      </c>
      <c r="J17445" s="7" t="str">
        <f>VLOOKUP(C17445,'[1]T. Apoyo Sistema'!$B$1:$C$89,2,0)</f>
        <v>NO</v>
      </c>
    </row>
    <row r="17446" spans="1:10" x14ac:dyDescent="0.25">
      <c r="A17446" s="4" t="str">
        <f t="shared" si="534"/>
        <v>46258-OXMPN8-psa1</v>
      </c>
      <c r="B17446" s="16">
        <v>46258</v>
      </c>
      <c r="C17446" s="10" t="s">
        <v>66</v>
      </c>
      <c r="D17446" s="10" t="s">
        <v>60</v>
      </c>
      <c r="E17446" s="10">
        <v>0</v>
      </c>
      <c r="F17446" s="10">
        <v>0</v>
      </c>
      <c r="G17446" s="10">
        <v>23.983333333333334</v>
      </c>
      <c r="H17446" s="10">
        <v>0</v>
      </c>
      <c r="I17446" s="4" t="s">
        <v>13</v>
      </c>
      <c r="J17446" s="7" t="str">
        <f>VLOOKUP(C17446,'[1]T. Apoyo Sistema'!$B$1:$C$89,2,0)</f>
        <v>NO</v>
      </c>
    </row>
    <row r="17447" spans="1:10" x14ac:dyDescent="0.25">
      <c r="A17447" s="4" t="str">
        <f t="shared" si="534"/>
        <v>46258-OXMPN9-gen1</v>
      </c>
      <c r="B17447" s="16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x14ac:dyDescent="0.25">
      <c r="A17448" s="4" t="str">
        <f t="shared" si="534"/>
        <v>46258-OXMPN9-psa1</v>
      </c>
      <c r="B17448" s="16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x14ac:dyDescent="0.25">
      <c r="A17449" s="4" t="str">
        <f t="shared" si="534"/>
        <v>46258-POX10-bbd1</v>
      </c>
      <c r="B17449" s="16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x14ac:dyDescent="0.25">
      <c r="A17450" s="4" t="str">
        <f t="shared" si="534"/>
        <v>46258-POX10-bbd2</v>
      </c>
      <c r="B17450" s="16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x14ac:dyDescent="0.25">
      <c r="A17451" s="4" t="str">
        <f t="shared" si="534"/>
        <v>46258-POX10-com1</v>
      </c>
      <c r="B17451" s="16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x14ac:dyDescent="0.25">
      <c r="A17452" s="4" t="str">
        <f t="shared" si="534"/>
        <v>46258-POX10-com2</v>
      </c>
      <c r="B17452" s="16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x14ac:dyDescent="0.25">
      <c r="A17453" s="4" t="str">
        <f t="shared" si="534"/>
        <v>46258-POX10-com3</v>
      </c>
      <c r="B17453" s="16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x14ac:dyDescent="0.25">
      <c r="A17454" s="4" t="str">
        <f t="shared" si="534"/>
        <v>46258-POX10-com4</v>
      </c>
      <c r="B17454" s="16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x14ac:dyDescent="0.25">
      <c r="A17455" s="4" t="str">
        <f t="shared" si="534"/>
        <v>46258-POX10-gen1</v>
      </c>
      <c r="B17455" s="16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x14ac:dyDescent="0.25">
      <c r="A17456" s="4" t="str">
        <f t="shared" si="534"/>
        <v>46258-POX10-gen2</v>
      </c>
      <c r="B17456" s="16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x14ac:dyDescent="0.25">
      <c r="A17457" s="4" t="str">
        <f t="shared" si="534"/>
        <v>46258-POX10-psa1</v>
      </c>
      <c r="B17457" s="16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x14ac:dyDescent="0.25">
      <c r="A17458" s="4" t="str">
        <f t="shared" si="534"/>
        <v>46258-POX10-psa2</v>
      </c>
      <c r="B17458" s="16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x14ac:dyDescent="0.25">
      <c r="A17459" s="4" t="str">
        <f t="shared" si="534"/>
        <v>46258-POX10-psa3</v>
      </c>
      <c r="B17459" s="16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x14ac:dyDescent="0.25">
      <c r="A17460" s="4" t="str">
        <f t="shared" si="534"/>
        <v>46258-POX10-psa4</v>
      </c>
      <c r="B17460" s="16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x14ac:dyDescent="0.25">
      <c r="A17461" s="4" t="str">
        <f t="shared" si="534"/>
        <v>46258-POX10-sec1</v>
      </c>
      <c r="B17461" s="16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x14ac:dyDescent="0.25">
      <c r="A17462" s="4" t="str">
        <f t="shared" si="534"/>
        <v>46258-POX10-sec2</v>
      </c>
      <c r="B17462" s="16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x14ac:dyDescent="0.25">
      <c r="A17463" s="4" t="str">
        <f t="shared" si="534"/>
        <v>46258-POX11-bbd1</v>
      </c>
      <c r="B17463" s="16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x14ac:dyDescent="0.25">
      <c r="A17464" s="4" t="str">
        <f t="shared" si="534"/>
        <v>46258-POX11-bbd2</v>
      </c>
      <c r="B17464" s="16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x14ac:dyDescent="0.25">
      <c r="A17465" s="4" t="str">
        <f t="shared" si="534"/>
        <v>46258-POX11-com1</v>
      </c>
      <c r="B17465" s="16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x14ac:dyDescent="0.25">
      <c r="A17466" s="4" t="str">
        <f t="shared" si="534"/>
        <v>46258-POX11-com2</v>
      </c>
      <c r="B17466" s="16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x14ac:dyDescent="0.25">
      <c r="A17467" s="4" t="str">
        <f t="shared" si="534"/>
        <v>46258-POX11-com3</v>
      </c>
      <c r="B17467" s="16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x14ac:dyDescent="0.25">
      <c r="A17468" s="4" t="str">
        <f t="shared" si="534"/>
        <v>46258-POX11-com4</v>
      </c>
      <c r="B17468" s="16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x14ac:dyDescent="0.25">
      <c r="A17469" s="4" t="str">
        <f t="shared" si="534"/>
        <v>46258-POX11-gen1</v>
      </c>
      <c r="B17469" s="16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x14ac:dyDescent="0.25">
      <c r="A17470" s="4" t="str">
        <f t="shared" si="534"/>
        <v>46258-POX11-gen2</v>
      </c>
      <c r="B17470" s="16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x14ac:dyDescent="0.25">
      <c r="A17471" s="4" t="str">
        <f t="shared" si="534"/>
        <v>46258-POX11-psa1</v>
      </c>
      <c r="B17471" s="16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x14ac:dyDescent="0.25">
      <c r="A17472" s="4" t="str">
        <f t="shared" si="534"/>
        <v>46258-POX11-psa2</v>
      </c>
      <c r="B17472" s="16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x14ac:dyDescent="0.25">
      <c r="A17473" s="4" t="str">
        <f t="shared" si="534"/>
        <v>46258-POX11-psa3</v>
      </c>
      <c r="B17473" s="16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x14ac:dyDescent="0.25">
      <c r="A17474" s="4" t="str">
        <f t="shared" si="534"/>
        <v>46258-POX11-psa4</v>
      </c>
      <c r="B17474" s="16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x14ac:dyDescent="0.25">
      <c r="A17475" s="4" t="str">
        <f t="shared" si="534"/>
        <v>46258-POX11-sec1</v>
      </c>
      <c r="B17475" s="16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x14ac:dyDescent="0.25">
      <c r="A17476" s="4" t="str">
        <f t="shared" si="534"/>
        <v>46258-POX11-sec2</v>
      </c>
      <c r="B17476" s="16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x14ac:dyDescent="0.25">
      <c r="A17477" s="4" t="str">
        <f t="shared" si="534"/>
        <v>46258-POX17-bbd1</v>
      </c>
      <c r="B17477" s="16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x14ac:dyDescent="0.25">
      <c r="A17478" s="4" t="str">
        <f t="shared" si="534"/>
        <v>46258-POX17-bbd2</v>
      </c>
      <c r="B17478" s="16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x14ac:dyDescent="0.25">
      <c r="A17479" s="4" t="str">
        <f t="shared" si="534"/>
        <v>46258-POX17-com1</v>
      </c>
      <c r="B17479" s="16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x14ac:dyDescent="0.25">
      <c r="A17480" s="4" t="str">
        <f t="shared" si="534"/>
        <v>46258-POX17-com2</v>
      </c>
      <c r="B17480" s="16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x14ac:dyDescent="0.25">
      <c r="A17481" s="4" t="str">
        <f t="shared" si="534"/>
        <v>46258-POX17-com3</v>
      </c>
      <c r="B17481" s="16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x14ac:dyDescent="0.25">
      <c r="A17482" s="4" t="str">
        <f t="shared" si="534"/>
        <v>46258-POX17-com4</v>
      </c>
      <c r="B17482" s="16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x14ac:dyDescent="0.25">
      <c r="A17483" s="4" t="str">
        <f t="shared" si="534"/>
        <v>46258-POX17-gen1</v>
      </c>
      <c r="B17483" s="16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x14ac:dyDescent="0.25">
      <c r="A17484" s="4" t="str">
        <f t="shared" si="534"/>
        <v>46258-POX17-gen2</v>
      </c>
      <c r="B17484" s="16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x14ac:dyDescent="0.25">
      <c r="A17485" s="4" t="str">
        <f t="shared" si="534"/>
        <v>46258-POX17-psa1</v>
      </c>
      <c r="B17485" s="16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x14ac:dyDescent="0.25">
      <c r="A17486" s="4" t="str">
        <f t="shared" si="534"/>
        <v>46258-POX17-psa2</v>
      </c>
      <c r="B17486" s="16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x14ac:dyDescent="0.25">
      <c r="A17487" s="4" t="str">
        <f t="shared" si="534"/>
        <v>46258-POX17-psa3</v>
      </c>
      <c r="B17487" s="16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x14ac:dyDescent="0.25">
      <c r="A17488" s="4" t="str">
        <f t="shared" si="534"/>
        <v>46258-POX17-psa4</v>
      </c>
      <c r="B17488" s="16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x14ac:dyDescent="0.25">
      <c r="A17489" s="4" t="str">
        <f t="shared" si="534"/>
        <v>46258-POX17-sec1</v>
      </c>
      <c r="B17489" s="16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x14ac:dyDescent="0.25">
      <c r="A17490" s="4" t="str">
        <f t="shared" si="534"/>
        <v>46258-POX17-sec2</v>
      </c>
      <c r="B17490" s="16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x14ac:dyDescent="0.25">
      <c r="A17491" s="4" t="str">
        <f t="shared" si="534"/>
        <v>46258-POX18-bbd1</v>
      </c>
      <c r="B17491" s="16">
        <v>46258</v>
      </c>
      <c r="C17491" s="10" t="s">
        <v>17</v>
      </c>
      <c r="D17491" s="10" t="s">
        <v>69</v>
      </c>
      <c r="E17491" s="10">
        <v>0</v>
      </c>
      <c r="F17491" s="10">
        <v>0</v>
      </c>
      <c r="G17491" s="10">
        <v>23.983333333333334</v>
      </c>
      <c r="H17491" s="10">
        <v>0</v>
      </c>
      <c r="I17491" s="4" t="s">
        <v>13</v>
      </c>
      <c r="J17491" s="7" t="str">
        <f>VLOOKUP(C17491,'[1]T. Apoyo Sistema'!$B$1:$C$89,2,0)</f>
        <v>NO</v>
      </c>
    </row>
    <row r="17492" spans="1:10" x14ac:dyDescent="0.25">
      <c r="A17492" s="4" t="str">
        <f t="shared" si="534"/>
        <v>46258-POX18-bbd2</v>
      </c>
      <c r="B17492" s="16">
        <v>46258</v>
      </c>
      <c r="C17492" s="10" t="s">
        <v>17</v>
      </c>
      <c r="D17492" s="10" t="s">
        <v>70</v>
      </c>
      <c r="E17492" s="10">
        <v>0</v>
      </c>
      <c r="F17492" s="10">
        <v>0.41666666666666669</v>
      </c>
      <c r="G17492" s="10">
        <v>23.566666666666666</v>
      </c>
      <c r="H17492" s="10">
        <v>0</v>
      </c>
      <c r="I17492" s="4" t="s">
        <v>13</v>
      </c>
      <c r="J17492" s="7" t="str">
        <f>VLOOKUP(C17492,'[1]T. Apoyo Sistema'!$B$1:$C$89,2,0)</f>
        <v>NO</v>
      </c>
    </row>
    <row r="17493" spans="1:10" x14ac:dyDescent="0.25">
      <c r="A17493" s="4" t="str">
        <f t="shared" si="534"/>
        <v>46258-POX18-com1</v>
      </c>
      <c r="B17493" s="16">
        <v>46258</v>
      </c>
      <c r="C17493" s="10" t="s">
        <v>17</v>
      </c>
      <c r="D17493" s="10" t="s">
        <v>71</v>
      </c>
      <c r="E17493" s="10">
        <v>0</v>
      </c>
      <c r="F17493" s="10">
        <v>17.083333333333332</v>
      </c>
      <c r="G17493" s="10">
        <v>6.9000000000000021</v>
      </c>
      <c r="H17493" s="10">
        <v>0</v>
      </c>
      <c r="I17493" s="4" t="s">
        <v>13</v>
      </c>
      <c r="J17493" s="7" t="str">
        <f>VLOOKUP(C17493,'[1]T. Apoyo Sistema'!$B$1:$C$89,2,0)</f>
        <v>NO</v>
      </c>
    </row>
    <row r="17494" spans="1:10" x14ac:dyDescent="0.25">
      <c r="A17494" s="4" t="str">
        <f t="shared" si="534"/>
        <v>46258-POX18-com2</v>
      </c>
      <c r="B17494" s="16">
        <v>46258</v>
      </c>
      <c r="C17494" s="10" t="s">
        <v>17</v>
      </c>
      <c r="D17494" s="10" t="s">
        <v>72</v>
      </c>
      <c r="E17494" s="10">
        <v>0</v>
      </c>
      <c r="F17494" s="10">
        <v>15.7</v>
      </c>
      <c r="G17494" s="10">
        <v>8.283333333333335</v>
      </c>
      <c r="H17494" s="10">
        <v>0</v>
      </c>
      <c r="I17494" s="4" t="s">
        <v>13</v>
      </c>
      <c r="J17494" s="7" t="str">
        <f>VLOOKUP(C17494,'[1]T. Apoyo Sistema'!$B$1:$C$89,2,0)</f>
        <v>NO</v>
      </c>
    </row>
    <row r="17495" spans="1:10" x14ac:dyDescent="0.25">
      <c r="A17495" s="4" t="str">
        <f t="shared" si="534"/>
        <v>46258-POX18-com3</v>
      </c>
      <c r="B17495" s="16">
        <v>46258</v>
      </c>
      <c r="C17495" s="10" t="s">
        <v>17</v>
      </c>
      <c r="D17495" s="10" t="s">
        <v>77</v>
      </c>
      <c r="E17495" s="10">
        <v>0</v>
      </c>
      <c r="F17495" s="10">
        <v>14.75</v>
      </c>
      <c r="G17495" s="10">
        <v>9.2333333333333343</v>
      </c>
      <c r="H17495" s="10">
        <v>0</v>
      </c>
      <c r="I17495" s="4" t="s">
        <v>13</v>
      </c>
      <c r="J17495" s="7" t="str">
        <f>VLOOKUP(C17495,'[1]T. Apoyo Sistema'!$B$1:$C$89,2,0)</f>
        <v>NO</v>
      </c>
    </row>
    <row r="17496" spans="1:10" x14ac:dyDescent="0.25">
      <c r="A17496" s="4" t="str">
        <f t="shared" si="534"/>
        <v>46258-POX18-com4</v>
      </c>
      <c r="B17496" s="16">
        <v>46258</v>
      </c>
      <c r="C17496" s="10" t="s">
        <v>17</v>
      </c>
      <c r="D17496" s="10" t="s">
        <v>78</v>
      </c>
      <c r="E17496" s="10">
        <v>0</v>
      </c>
      <c r="F17496" s="10">
        <v>17.183333333333334</v>
      </c>
      <c r="G17496" s="10">
        <v>6.8000000000000007</v>
      </c>
      <c r="H17496" s="10">
        <v>0</v>
      </c>
      <c r="I17496" s="4" t="s">
        <v>13</v>
      </c>
      <c r="J17496" s="7" t="str">
        <f>VLOOKUP(C17496,'[1]T. Apoyo Sistema'!$B$1:$C$89,2,0)</f>
        <v>NO</v>
      </c>
    </row>
    <row r="17497" spans="1:10" x14ac:dyDescent="0.25">
      <c r="A17497" s="4" t="str">
        <f t="shared" si="534"/>
        <v>46258-POX18-gen1</v>
      </c>
      <c r="B17497" s="16">
        <v>46258</v>
      </c>
      <c r="C17497" s="10" t="s">
        <v>17</v>
      </c>
      <c r="D17497" s="10" t="s">
        <v>59</v>
      </c>
      <c r="E17497" s="10">
        <v>0</v>
      </c>
      <c r="F17497" s="10">
        <v>16.649999999999999</v>
      </c>
      <c r="G17497" s="10">
        <v>7.3333333333333357</v>
      </c>
      <c r="H17497" s="10">
        <v>0</v>
      </c>
      <c r="I17497" s="4" t="s">
        <v>13</v>
      </c>
      <c r="J17497" s="7" t="str">
        <f>VLOOKUP(C17497,'[1]T. Apoyo Sistema'!$B$1:$C$89,2,0)</f>
        <v>NO</v>
      </c>
    </row>
    <row r="17498" spans="1:10" x14ac:dyDescent="0.25">
      <c r="A17498" s="4" t="str">
        <f t="shared" si="534"/>
        <v>46258-POX18-gen2</v>
      </c>
      <c r="B17498" s="16">
        <v>46258</v>
      </c>
      <c r="C17498" s="10" t="s">
        <v>17</v>
      </c>
      <c r="D17498" s="10" t="s">
        <v>73</v>
      </c>
      <c r="E17498" s="10">
        <v>0</v>
      </c>
      <c r="F17498" s="10">
        <v>0.8</v>
      </c>
      <c r="G17498" s="10">
        <v>9.9</v>
      </c>
      <c r="H17498" s="10">
        <v>13.283333333333333</v>
      </c>
      <c r="I17498" s="4" t="s">
        <v>13</v>
      </c>
      <c r="J17498" s="7" t="str">
        <f>VLOOKUP(C17498,'[1]T. Apoyo Sistema'!$B$1:$C$89,2,0)</f>
        <v>NO</v>
      </c>
    </row>
    <row r="17499" spans="1:10" x14ac:dyDescent="0.25">
      <c r="A17499" s="4" t="str">
        <f t="shared" si="534"/>
        <v>46258-POX18-psa1</v>
      </c>
      <c r="B17499" s="16">
        <v>46258</v>
      </c>
      <c r="C17499" s="10" t="s">
        <v>17</v>
      </c>
      <c r="D17499" s="10" t="s">
        <v>60</v>
      </c>
      <c r="E17499" s="10">
        <v>0</v>
      </c>
      <c r="F17499" s="10">
        <v>14.566666666666666</v>
      </c>
      <c r="G17499" s="10">
        <v>9.4166666666666679</v>
      </c>
      <c r="H17499" s="10">
        <v>0</v>
      </c>
      <c r="I17499" s="4" t="s">
        <v>13</v>
      </c>
      <c r="J17499" s="7" t="str">
        <f>VLOOKUP(C17499,'[1]T. Apoyo Sistema'!$B$1:$C$89,2,0)</f>
        <v>NO</v>
      </c>
    </row>
    <row r="17500" spans="1:10" x14ac:dyDescent="0.25">
      <c r="A17500" s="4" t="str">
        <f t="shared" si="534"/>
        <v>46258-POX18-psa2</v>
      </c>
      <c r="B17500" s="16">
        <v>46258</v>
      </c>
      <c r="C17500" s="10" t="s">
        <v>17</v>
      </c>
      <c r="D17500" s="10" t="s">
        <v>74</v>
      </c>
      <c r="E17500" s="10">
        <v>0</v>
      </c>
      <c r="F17500" s="10">
        <v>16.966666666666665</v>
      </c>
      <c r="G17500" s="10">
        <v>7.0166666666666693</v>
      </c>
      <c r="H17500" s="10">
        <v>0</v>
      </c>
      <c r="I17500" s="4" t="s">
        <v>13</v>
      </c>
      <c r="J17500" s="7" t="str">
        <f>VLOOKUP(C17500,'[1]T. Apoyo Sistema'!$B$1:$C$89,2,0)</f>
        <v>NO</v>
      </c>
    </row>
    <row r="17501" spans="1:10" x14ac:dyDescent="0.25">
      <c r="A17501" s="4" t="str">
        <f t="shared" si="534"/>
        <v>46258-POX18-psa3</v>
      </c>
      <c r="B17501" s="16">
        <v>46258</v>
      </c>
      <c r="C17501" s="10" t="s">
        <v>17</v>
      </c>
      <c r="D17501" s="10" t="s">
        <v>79</v>
      </c>
      <c r="E17501" s="10">
        <v>0</v>
      </c>
      <c r="F17501" s="10">
        <v>16.966666666666665</v>
      </c>
      <c r="G17501" s="10">
        <v>7.0166666666666693</v>
      </c>
      <c r="H17501" s="10">
        <v>0</v>
      </c>
      <c r="I17501" s="4" t="s">
        <v>13</v>
      </c>
      <c r="J17501" s="7" t="str">
        <f>VLOOKUP(C17501,'[1]T. Apoyo Sistema'!$B$1:$C$89,2,0)</f>
        <v>NO</v>
      </c>
    </row>
    <row r="17502" spans="1:10" x14ac:dyDescent="0.25">
      <c r="A17502" s="4" t="str">
        <f t="shared" si="534"/>
        <v>46258-POX18-psa4</v>
      </c>
      <c r="B17502" s="16">
        <v>46258</v>
      </c>
      <c r="C17502" s="10" t="s">
        <v>17</v>
      </c>
      <c r="D17502" s="10" t="s">
        <v>80</v>
      </c>
      <c r="E17502" s="10">
        <v>0</v>
      </c>
      <c r="F17502" s="10">
        <v>15.55</v>
      </c>
      <c r="G17502" s="10">
        <v>8.4333333333333336</v>
      </c>
      <c r="H17502" s="10">
        <v>0</v>
      </c>
      <c r="I17502" s="4" t="s">
        <v>13</v>
      </c>
      <c r="J17502" s="7" t="str">
        <f>VLOOKUP(C17502,'[1]T. Apoyo Sistema'!$B$1:$C$89,2,0)</f>
        <v>NO</v>
      </c>
    </row>
    <row r="17503" spans="1:10" x14ac:dyDescent="0.25">
      <c r="A17503" s="4" t="str">
        <f t="shared" si="534"/>
        <v>46258-POX18-sec1</v>
      </c>
      <c r="B17503" s="16">
        <v>46258</v>
      </c>
      <c r="C17503" s="10" t="s">
        <v>17</v>
      </c>
      <c r="D17503" s="10" t="s">
        <v>75</v>
      </c>
      <c r="E17503" s="10">
        <v>0</v>
      </c>
      <c r="F17503" s="10">
        <v>17.416666666666668</v>
      </c>
      <c r="G17503" s="10">
        <v>6.5666666666666664</v>
      </c>
      <c r="H17503" s="10">
        <v>0</v>
      </c>
      <c r="I17503" s="4" t="s">
        <v>13</v>
      </c>
      <c r="J17503" s="7" t="str">
        <f>VLOOKUP(C17503,'[1]T. Apoyo Sistema'!$B$1:$C$89,2,0)</f>
        <v>NO</v>
      </c>
    </row>
    <row r="17504" spans="1:10" x14ac:dyDescent="0.25">
      <c r="A17504" s="4" t="str">
        <f t="shared" si="534"/>
        <v>46258-POX18-sec2</v>
      </c>
      <c r="B17504" s="16">
        <v>46258</v>
      </c>
      <c r="C17504" s="10" t="s">
        <v>17</v>
      </c>
      <c r="D17504" s="10" t="s">
        <v>76</v>
      </c>
      <c r="E17504" s="10">
        <v>0</v>
      </c>
      <c r="F17504" s="10">
        <v>17.416666666666668</v>
      </c>
      <c r="G17504" s="10">
        <v>6.5666666666666664</v>
      </c>
      <c r="H17504" s="10">
        <v>0</v>
      </c>
      <c r="I17504" s="4" t="s">
        <v>13</v>
      </c>
      <c r="J17504" s="7" t="str">
        <f>VLOOKUP(C17504,'[1]T. Apoyo Sistema'!$B$1:$C$89,2,0)</f>
        <v>NO</v>
      </c>
    </row>
    <row r="17505" spans="1:10" x14ac:dyDescent="0.25">
      <c r="A17505" s="4" t="str">
        <f t="shared" si="534"/>
        <v>46258-POX19-bbd1</v>
      </c>
      <c r="B17505" s="16">
        <v>46258</v>
      </c>
      <c r="C17505" s="10" t="s">
        <v>83</v>
      </c>
      <c r="D17505" s="10" t="s">
        <v>69</v>
      </c>
      <c r="E17505" s="10">
        <v>0</v>
      </c>
      <c r="F17505" s="10">
        <v>0.46666666666666667</v>
      </c>
      <c r="G17505" s="10">
        <v>23.516666666666669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x14ac:dyDescent="0.25">
      <c r="A17506" s="4" t="str">
        <f t="shared" si="534"/>
        <v>46258-POX19-bbd2</v>
      </c>
      <c r="B17506" s="16">
        <v>46258</v>
      </c>
      <c r="C17506" s="10" t="s">
        <v>83</v>
      </c>
      <c r="D17506" s="10" t="s">
        <v>70</v>
      </c>
      <c r="E17506" s="10">
        <v>0</v>
      </c>
      <c r="F17506" s="10">
        <v>0</v>
      </c>
      <c r="G17506" s="10">
        <v>23.983333333333334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x14ac:dyDescent="0.25">
      <c r="A17507" s="4" t="str">
        <f t="shared" ref="A17507:A17570" si="535">CONCATENATE(B17507,"-",C17507,"-",D17507)</f>
        <v>46258-POX19-com1</v>
      </c>
      <c r="B17507" s="16">
        <v>46258</v>
      </c>
      <c r="C17507" s="10" t="s">
        <v>83</v>
      </c>
      <c r="D17507" s="10" t="s">
        <v>71</v>
      </c>
      <c r="E17507" s="10">
        <v>0</v>
      </c>
      <c r="F17507" s="10">
        <v>0</v>
      </c>
      <c r="G17507" s="10">
        <v>23.983333333333334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x14ac:dyDescent="0.25">
      <c r="A17508" s="4" t="str">
        <f t="shared" si="535"/>
        <v>46258-POX19-com2</v>
      </c>
      <c r="B17508" s="16">
        <v>46258</v>
      </c>
      <c r="C17508" s="10" t="s">
        <v>83</v>
      </c>
      <c r="D17508" s="10" t="s">
        <v>72</v>
      </c>
      <c r="E17508" s="10">
        <v>0</v>
      </c>
      <c r="F17508" s="10">
        <v>23.583333333333332</v>
      </c>
      <c r="G17508" s="10">
        <v>0.40000000000000213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x14ac:dyDescent="0.25">
      <c r="A17509" s="4" t="str">
        <f t="shared" si="535"/>
        <v>46258-POX19-com3</v>
      </c>
      <c r="B17509" s="16">
        <v>46258</v>
      </c>
      <c r="C17509" s="10" t="s">
        <v>83</v>
      </c>
      <c r="D17509" s="10" t="s">
        <v>77</v>
      </c>
      <c r="E17509" s="10">
        <v>0</v>
      </c>
      <c r="F17509" s="10">
        <v>23.633333333333333</v>
      </c>
      <c r="G17509" s="10">
        <v>0.35000000000000142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x14ac:dyDescent="0.25">
      <c r="A17510" s="4" t="str">
        <f t="shared" si="535"/>
        <v>46258-POX19-com4</v>
      </c>
      <c r="B17510" s="16">
        <v>46258</v>
      </c>
      <c r="C17510" s="10" t="s">
        <v>83</v>
      </c>
      <c r="D17510" s="10" t="s">
        <v>78</v>
      </c>
      <c r="E17510" s="10">
        <v>0</v>
      </c>
      <c r="F17510" s="10">
        <v>23.583333333333332</v>
      </c>
      <c r="G17510" s="10">
        <v>0.40000000000000213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x14ac:dyDescent="0.25">
      <c r="A17511" s="4" t="str">
        <f t="shared" si="535"/>
        <v>46258-POX19-gen1</v>
      </c>
      <c r="B17511" s="16">
        <v>46258</v>
      </c>
      <c r="C17511" s="10" t="s">
        <v>83</v>
      </c>
      <c r="D17511" s="10" t="s">
        <v>59</v>
      </c>
      <c r="E17511" s="10">
        <v>0</v>
      </c>
      <c r="F17511" s="10">
        <v>0</v>
      </c>
      <c r="G17511" s="10">
        <v>23.983333333333334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x14ac:dyDescent="0.25">
      <c r="A17512" s="4" t="str">
        <f t="shared" si="535"/>
        <v>46258-POX19-gen2</v>
      </c>
      <c r="B17512" s="16">
        <v>46258</v>
      </c>
      <c r="C17512" s="10" t="s">
        <v>83</v>
      </c>
      <c r="D17512" s="10" t="s">
        <v>73</v>
      </c>
      <c r="E17512" s="10">
        <v>0</v>
      </c>
      <c r="F17512" s="10">
        <v>23.933333333333334</v>
      </c>
      <c r="G17512" s="10">
        <v>5.0000000000000711E-2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x14ac:dyDescent="0.25">
      <c r="A17513" s="4" t="str">
        <f t="shared" si="535"/>
        <v>46258-POX19-psa1</v>
      </c>
      <c r="B17513" s="16">
        <v>46258</v>
      </c>
      <c r="C17513" s="10" t="s">
        <v>83</v>
      </c>
      <c r="D17513" s="10" t="s">
        <v>60</v>
      </c>
      <c r="E17513" s="10">
        <v>0</v>
      </c>
      <c r="F17513" s="10">
        <v>23.45</v>
      </c>
      <c r="G17513" s="10">
        <v>0.53333333333333499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x14ac:dyDescent="0.25">
      <c r="A17514" s="4" t="str">
        <f t="shared" si="535"/>
        <v>46258-POX19-psa2</v>
      </c>
      <c r="B17514" s="16">
        <v>46258</v>
      </c>
      <c r="C17514" s="10" t="s">
        <v>83</v>
      </c>
      <c r="D17514" s="10" t="s">
        <v>74</v>
      </c>
      <c r="E17514" s="10">
        <v>0</v>
      </c>
      <c r="F17514" s="10">
        <v>23.516666666666666</v>
      </c>
      <c r="G17514" s="10">
        <v>0.46666666666666856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x14ac:dyDescent="0.25">
      <c r="A17515" s="4" t="str">
        <f t="shared" si="535"/>
        <v>46258-POX19-psa3</v>
      </c>
      <c r="B17515" s="16">
        <v>46258</v>
      </c>
      <c r="C17515" s="10" t="s">
        <v>83</v>
      </c>
      <c r="D17515" s="10" t="s">
        <v>79</v>
      </c>
      <c r="E17515" s="10">
        <v>0</v>
      </c>
      <c r="F17515" s="10">
        <v>0</v>
      </c>
      <c r="G17515" s="10">
        <v>0</v>
      </c>
      <c r="H17515" s="10">
        <v>23.983333333333334</v>
      </c>
      <c r="I17515" s="4" t="s">
        <v>13</v>
      </c>
      <c r="J17515" s="7" t="str">
        <f>VLOOKUP(C17515,'[1]T. Apoyo Sistema'!$B$1:$C$89,2,0)</f>
        <v>SI</v>
      </c>
    </row>
    <row r="17516" spans="1:10" x14ac:dyDescent="0.25">
      <c r="A17516" s="4" t="str">
        <f t="shared" si="535"/>
        <v>46258-POX19-psa4</v>
      </c>
      <c r="B17516" s="16">
        <v>46258</v>
      </c>
      <c r="C17516" s="10" t="s">
        <v>83</v>
      </c>
      <c r="D17516" s="10" t="s">
        <v>80</v>
      </c>
      <c r="E17516" s="10">
        <v>0</v>
      </c>
      <c r="F17516" s="10">
        <v>23.483333333333334</v>
      </c>
      <c r="G17516" s="10">
        <v>0.5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x14ac:dyDescent="0.25">
      <c r="A17517" s="4" t="str">
        <f t="shared" si="535"/>
        <v>46258-POX19-sec1</v>
      </c>
      <c r="B17517" s="16">
        <v>46258</v>
      </c>
      <c r="C17517" s="10" t="s">
        <v>83</v>
      </c>
      <c r="D17517" s="10" t="s">
        <v>75</v>
      </c>
      <c r="E17517" s="10">
        <v>0</v>
      </c>
      <c r="F17517" s="10">
        <v>23.833333333333332</v>
      </c>
      <c r="G17517" s="10">
        <v>0.15000000000000213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x14ac:dyDescent="0.25">
      <c r="A17518" s="4" t="str">
        <f t="shared" si="535"/>
        <v>46258-POX19-sec2</v>
      </c>
      <c r="B17518" s="16">
        <v>46258</v>
      </c>
      <c r="C17518" s="10" t="s">
        <v>83</v>
      </c>
      <c r="D17518" s="10" t="s">
        <v>76</v>
      </c>
      <c r="E17518" s="10">
        <v>0</v>
      </c>
      <c r="F17518" s="10">
        <v>23.833333333333332</v>
      </c>
      <c r="G17518" s="10">
        <v>0.15000000000000213</v>
      </c>
      <c r="H17518" s="10">
        <v>0</v>
      </c>
      <c r="I17518" s="4" t="s">
        <v>13</v>
      </c>
      <c r="J17518" s="7" t="str">
        <f>VLOOKUP(C17518,'[1]T. Apoyo Sistema'!$B$1:$C$89,2,0)</f>
        <v>SI</v>
      </c>
    </row>
    <row r="17519" spans="1:10" x14ac:dyDescent="0.25">
      <c r="A17519" s="4" t="str">
        <f t="shared" si="535"/>
        <v>46258-POX20-bbd1</v>
      </c>
      <c r="B17519" s="16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x14ac:dyDescent="0.25">
      <c r="A17520" s="4" t="str">
        <f t="shared" si="535"/>
        <v>46258-POX20-bbd2</v>
      </c>
      <c r="B17520" s="16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x14ac:dyDescent="0.25">
      <c r="A17521" s="4" t="str">
        <f t="shared" si="535"/>
        <v>46258-POX20-com1</v>
      </c>
      <c r="B17521" s="16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x14ac:dyDescent="0.25">
      <c r="A17522" s="4" t="str">
        <f t="shared" si="535"/>
        <v>46258-POX20-com2</v>
      </c>
      <c r="B17522" s="16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x14ac:dyDescent="0.25">
      <c r="A17523" s="4" t="str">
        <f t="shared" si="535"/>
        <v>46258-POX20-com3</v>
      </c>
      <c r="B17523" s="16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x14ac:dyDescent="0.25">
      <c r="A17524" s="4" t="str">
        <f t="shared" si="535"/>
        <v>46258-POX20-com4</v>
      </c>
      <c r="B17524" s="16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x14ac:dyDescent="0.25">
      <c r="A17525" s="4" t="str">
        <f t="shared" si="535"/>
        <v>46258-POX20-gen1</v>
      </c>
      <c r="B17525" s="16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x14ac:dyDescent="0.25">
      <c r="A17526" s="4" t="str">
        <f t="shared" si="535"/>
        <v>46258-POX20-gen2</v>
      </c>
      <c r="B17526" s="16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x14ac:dyDescent="0.25">
      <c r="A17527" s="4" t="str">
        <f t="shared" si="535"/>
        <v>46258-POX20-psa1</v>
      </c>
      <c r="B17527" s="16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x14ac:dyDescent="0.25">
      <c r="A17528" s="4" t="str">
        <f t="shared" si="535"/>
        <v>46258-POX20-psa2</v>
      </c>
      <c r="B17528" s="16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x14ac:dyDescent="0.25">
      <c r="A17529" s="4" t="str">
        <f t="shared" si="535"/>
        <v>46258-POX20-psa3</v>
      </c>
      <c r="B17529" s="16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x14ac:dyDescent="0.25">
      <c r="A17530" s="4" t="str">
        <f t="shared" si="535"/>
        <v>46258-POX20-psa4</v>
      </c>
      <c r="B17530" s="16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x14ac:dyDescent="0.25">
      <c r="A17531" s="4" t="str">
        <f t="shared" si="535"/>
        <v>46258-POX20-sec1</v>
      </c>
      <c r="B17531" s="16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x14ac:dyDescent="0.25">
      <c r="A17532" s="4" t="str">
        <f t="shared" si="535"/>
        <v>46258-POX20-sec2</v>
      </c>
      <c r="B17532" s="16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x14ac:dyDescent="0.25">
      <c r="A17533" s="4" t="str">
        <f t="shared" si="535"/>
        <v>46258-POX21-bbd1</v>
      </c>
      <c r="B17533" s="16">
        <v>46258</v>
      </c>
      <c r="C17533" s="10" t="s">
        <v>112</v>
      </c>
      <c r="D17533" s="10" t="s">
        <v>69</v>
      </c>
      <c r="E17533" s="10">
        <v>0</v>
      </c>
      <c r="F17533" s="10">
        <v>0</v>
      </c>
      <c r="G17533" s="10">
        <v>19.05</v>
      </c>
      <c r="H17533" s="10">
        <v>0</v>
      </c>
      <c r="I17533" s="4" t="s">
        <v>13</v>
      </c>
      <c r="J17533" s="7" t="str">
        <f>VLOOKUP(C17533,'[1]T. Apoyo Sistema'!$B$1:$C$89,2,0)</f>
        <v>NO</v>
      </c>
    </row>
    <row r="17534" spans="1:10" x14ac:dyDescent="0.25">
      <c r="A17534" s="4" t="str">
        <f t="shared" si="535"/>
        <v>46258-POX21-bbd2</v>
      </c>
      <c r="B17534" s="16">
        <v>46258</v>
      </c>
      <c r="C17534" s="10" t="s">
        <v>112</v>
      </c>
      <c r="D17534" s="10" t="s">
        <v>70</v>
      </c>
      <c r="E17534" s="10">
        <v>0</v>
      </c>
      <c r="F17534" s="10">
        <v>0</v>
      </c>
      <c r="G17534" s="10">
        <v>19.05</v>
      </c>
      <c r="H17534" s="10">
        <v>0</v>
      </c>
      <c r="I17534" s="4" t="s">
        <v>13</v>
      </c>
      <c r="J17534" s="7" t="str">
        <f>VLOOKUP(C17534,'[1]T. Apoyo Sistema'!$B$1:$C$89,2,0)</f>
        <v>NO</v>
      </c>
    </row>
    <row r="17535" spans="1:10" x14ac:dyDescent="0.25">
      <c r="A17535" s="4" t="str">
        <f t="shared" si="535"/>
        <v>46258-POX21-com1</v>
      </c>
      <c r="B17535" s="16">
        <v>46258</v>
      </c>
      <c r="C17535" s="10" t="s">
        <v>112</v>
      </c>
      <c r="D17535" s="10" t="s">
        <v>71</v>
      </c>
      <c r="E17535" s="10">
        <v>0</v>
      </c>
      <c r="F17535" s="10">
        <v>1.0666666666666667</v>
      </c>
      <c r="G17535" s="10">
        <v>17.983333333333334</v>
      </c>
      <c r="H17535" s="10">
        <v>0</v>
      </c>
      <c r="I17535" s="4" t="s">
        <v>13</v>
      </c>
      <c r="J17535" s="7" t="str">
        <f>VLOOKUP(C17535,'[1]T. Apoyo Sistema'!$B$1:$C$89,2,0)</f>
        <v>NO</v>
      </c>
    </row>
    <row r="17536" spans="1:10" x14ac:dyDescent="0.25">
      <c r="A17536" s="4" t="str">
        <f t="shared" si="535"/>
        <v>46258-POX21-com2</v>
      </c>
      <c r="B17536" s="16">
        <v>46258</v>
      </c>
      <c r="C17536" s="10" t="s">
        <v>112</v>
      </c>
      <c r="D17536" s="10" t="s">
        <v>72</v>
      </c>
      <c r="E17536" s="10">
        <v>0</v>
      </c>
      <c r="F17536" s="10">
        <v>1.0666666666666667</v>
      </c>
      <c r="G17536" s="10">
        <v>17.983333333333334</v>
      </c>
      <c r="H17536" s="10">
        <v>0</v>
      </c>
      <c r="I17536" s="4" t="s">
        <v>13</v>
      </c>
      <c r="J17536" s="7" t="str">
        <f>VLOOKUP(C17536,'[1]T. Apoyo Sistema'!$B$1:$C$89,2,0)</f>
        <v>NO</v>
      </c>
    </row>
    <row r="17537" spans="1:10" x14ac:dyDescent="0.25">
      <c r="A17537" s="4" t="str">
        <f t="shared" si="535"/>
        <v>46258-POX21-com3</v>
      </c>
      <c r="B17537" s="16">
        <v>46258</v>
      </c>
      <c r="C17537" s="10" t="s">
        <v>112</v>
      </c>
      <c r="D17537" s="10" t="s">
        <v>77</v>
      </c>
      <c r="E17537" s="10">
        <v>0</v>
      </c>
      <c r="F17537" s="10">
        <v>1.05</v>
      </c>
      <c r="G17537" s="10">
        <v>18</v>
      </c>
      <c r="H17537" s="10">
        <v>0</v>
      </c>
      <c r="I17537" s="4" t="s">
        <v>13</v>
      </c>
      <c r="J17537" s="7" t="str">
        <f>VLOOKUP(C17537,'[1]T. Apoyo Sistema'!$B$1:$C$89,2,0)</f>
        <v>NO</v>
      </c>
    </row>
    <row r="17538" spans="1:10" x14ac:dyDescent="0.25">
      <c r="A17538" s="4" t="str">
        <f t="shared" si="535"/>
        <v>46258-POX21-com4</v>
      </c>
      <c r="B17538" s="16">
        <v>46258</v>
      </c>
      <c r="C17538" s="10" t="s">
        <v>112</v>
      </c>
      <c r="D17538" s="10" t="s">
        <v>78</v>
      </c>
      <c r="E17538" s="10">
        <v>0</v>
      </c>
      <c r="F17538" s="10">
        <v>1.1000000000000001</v>
      </c>
      <c r="G17538" s="10">
        <v>17.95</v>
      </c>
      <c r="H17538" s="10">
        <v>0</v>
      </c>
      <c r="I17538" s="4" t="s">
        <v>13</v>
      </c>
      <c r="J17538" s="7" t="str">
        <f>VLOOKUP(C17538,'[1]T. Apoyo Sistema'!$B$1:$C$89,2,0)</f>
        <v>NO</v>
      </c>
    </row>
    <row r="17539" spans="1:10" x14ac:dyDescent="0.25">
      <c r="A17539" s="4" t="str">
        <f t="shared" si="535"/>
        <v>46258-POX21-gen1</v>
      </c>
      <c r="B17539" s="16">
        <v>46258</v>
      </c>
      <c r="C17539" s="10" t="s">
        <v>112</v>
      </c>
      <c r="D17539" s="10" t="s">
        <v>59</v>
      </c>
      <c r="E17539" s="10">
        <v>0</v>
      </c>
      <c r="F17539" s="10">
        <v>1.2</v>
      </c>
      <c r="G17539" s="10">
        <v>17.850000000000001</v>
      </c>
      <c r="H17539" s="10">
        <v>0</v>
      </c>
      <c r="I17539" s="4" t="s">
        <v>13</v>
      </c>
      <c r="J17539" s="7" t="str">
        <f>VLOOKUP(C17539,'[1]T. Apoyo Sistema'!$B$1:$C$89,2,0)</f>
        <v>NO</v>
      </c>
    </row>
    <row r="17540" spans="1:10" x14ac:dyDescent="0.25">
      <c r="A17540" s="4" t="str">
        <f t="shared" si="535"/>
        <v>46258-POX21-gen2</v>
      </c>
      <c r="B17540" s="16">
        <v>46258</v>
      </c>
      <c r="C17540" s="10" t="s">
        <v>112</v>
      </c>
      <c r="D17540" s="10" t="s">
        <v>73</v>
      </c>
      <c r="E17540" s="10">
        <v>1</v>
      </c>
      <c r="F17540" s="10">
        <v>0</v>
      </c>
      <c r="G17540" s="10">
        <v>5.3500000000000014</v>
      </c>
      <c r="H17540" s="10">
        <v>13.7</v>
      </c>
      <c r="I17540" s="4" t="s">
        <v>13</v>
      </c>
      <c r="J17540" s="7" t="str">
        <f>VLOOKUP(C17540,'[1]T. Apoyo Sistema'!$B$1:$C$89,2,0)</f>
        <v>NO</v>
      </c>
    </row>
    <row r="17541" spans="1:10" x14ac:dyDescent="0.25">
      <c r="A17541" s="4" t="str">
        <f t="shared" si="535"/>
        <v>46258-POX21-psa1</v>
      </c>
      <c r="B17541" s="16">
        <v>46258</v>
      </c>
      <c r="C17541" s="10" t="s">
        <v>112</v>
      </c>
      <c r="D17541" s="10" t="s">
        <v>60</v>
      </c>
      <c r="E17541" s="10">
        <v>0</v>
      </c>
      <c r="F17541" s="10">
        <v>1.05</v>
      </c>
      <c r="G17541" s="10">
        <v>18</v>
      </c>
      <c r="H17541" s="10">
        <v>0</v>
      </c>
      <c r="I17541" s="4" t="s">
        <v>13</v>
      </c>
      <c r="J17541" s="7" t="str">
        <f>VLOOKUP(C17541,'[1]T. Apoyo Sistema'!$B$1:$C$89,2,0)</f>
        <v>NO</v>
      </c>
    </row>
    <row r="17542" spans="1:10" x14ac:dyDescent="0.25">
      <c r="A17542" s="4" t="str">
        <f t="shared" si="535"/>
        <v>46258-POX21-psa2</v>
      </c>
      <c r="B17542" s="16">
        <v>46258</v>
      </c>
      <c r="C17542" s="10" t="s">
        <v>112</v>
      </c>
      <c r="D17542" s="10" t="s">
        <v>74</v>
      </c>
      <c r="E17542" s="10">
        <v>0</v>
      </c>
      <c r="F17542" s="10">
        <v>1.0333333333333334</v>
      </c>
      <c r="G17542" s="10">
        <v>18.016666666666666</v>
      </c>
      <c r="H17542" s="10">
        <v>0</v>
      </c>
      <c r="I17542" s="4" t="s">
        <v>13</v>
      </c>
      <c r="J17542" s="7" t="str">
        <f>VLOOKUP(C17542,'[1]T. Apoyo Sistema'!$B$1:$C$89,2,0)</f>
        <v>NO</v>
      </c>
    </row>
    <row r="17543" spans="1:10" x14ac:dyDescent="0.25">
      <c r="A17543" s="4" t="str">
        <f t="shared" si="535"/>
        <v>46258-POX21-psa3</v>
      </c>
      <c r="B17543" s="16">
        <v>46258</v>
      </c>
      <c r="C17543" s="10" t="s">
        <v>112</v>
      </c>
      <c r="D17543" s="10" t="s">
        <v>79</v>
      </c>
      <c r="E17543" s="10">
        <v>0</v>
      </c>
      <c r="F17543" s="10">
        <v>1.0333333333333334</v>
      </c>
      <c r="G17543" s="10">
        <v>18.016666666666666</v>
      </c>
      <c r="H17543" s="10">
        <v>0</v>
      </c>
      <c r="I17543" s="4" t="s">
        <v>13</v>
      </c>
      <c r="J17543" s="7" t="str">
        <f>VLOOKUP(C17543,'[1]T. Apoyo Sistema'!$B$1:$C$89,2,0)</f>
        <v>NO</v>
      </c>
    </row>
    <row r="17544" spans="1:10" x14ac:dyDescent="0.25">
      <c r="A17544" s="4" t="str">
        <f t="shared" si="535"/>
        <v>46258-POX21-psa4</v>
      </c>
      <c r="B17544" s="16">
        <v>46258</v>
      </c>
      <c r="C17544" s="10" t="s">
        <v>112</v>
      </c>
      <c r="D17544" s="10" t="s">
        <v>80</v>
      </c>
      <c r="E17544" s="10">
        <v>0</v>
      </c>
      <c r="F17544" s="10">
        <v>1.05</v>
      </c>
      <c r="G17544" s="10">
        <v>18</v>
      </c>
      <c r="H17544" s="10">
        <v>0</v>
      </c>
      <c r="I17544" s="4" t="s">
        <v>13</v>
      </c>
      <c r="J17544" s="7" t="str">
        <f>VLOOKUP(C17544,'[1]T. Apoyo Sistema'!$B$1:$C$89,2,0)</f>
        <v>NO</v>
      </c>
    </row>
    <row r="17545" spans="1:10" x14ac:dyDescent="0.25">
      <c r="A17545" s="4" t="str">
        <f t="shared" si="535"/>
        <v>46258-POX21-sec1</v>
      </c>
      <c r="B17545" s="16">
        <v>46258</v>
      </c>
      <c r="C17545" s="10" t="s">
        <v>112</v>
      </c>
      <c r="D17545" s="10" t="s">
        <v>75</v>
      </c>
      <c r="E17545" s="10">
        <v>0</v>
      </c>
      <c r="F17545" s="10">
        <v>1.1333333333333333</v>
      </c>
      <c r="G17545" s="10">
        <v>17.916666666666668</v>
      </c>
      <c r="H17545" s="10">
        <v>0</v>
      </c>
      <c r="I17545" s="4" t="s">
        <v>13</v>
      </c>
      <c r="J17545" s="7" t="str">
        <f>VLOOKUP(C17545,'[1]T. Apoyo Sistema'!$B$1:$C$89,2,0)</f>
        <v>NO</v>
      </c>
    </row>
    <row r="17546" spans="1:10" x14ac:dyDescent="0.25">
      <c r="A17546" s="4" t="str">
        <f t="shared" si="535"/>
        <v>46258-POX21-sec2</v>
      </c>
      <c r="B17546" s="16">
        <v>46258</v>
      </c>
      <c r="C17546" s="10" t="s">
        <v>112</v>
      </c>
      <c r="D17546" s="10" t="s">
        <v>76</v>
      </c>
      <c r="E17546" s="10">
        <v>1</v>
      </c>
      <c r="F17546" s="10">
        <v>0.5</v>
      </c>
      <c r="G17546" s="10">
        <v>17.933333333333334</v>
      </c>
      <c r="H17546" s="10">
        <v>0.6166666666666667</v>
      </c>
      <c r="I17546" s="4" t="s">
        <v>13</v>
      </c>
      <c r="J17546" s="7" t="str">
        <f>VLOOKUP(C17546,'[1]T. Apoyo Sistema'!$B$1:$C$89,2,0)</f>
        <v>NO</v>
      </c>
    </row>
    <row r="17547" spans="1:10" x14ac:dyDescent="0.25">
      <c r="A17547" s="4" t="str">
        <f t="shared" si="535"/>
        <v>46258-POX22-bbd1</v>
      </c>
      <c r="B17547" s="16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x14ac:dyDescent="0.25">
      <c r="A17548" s="4" t="str">
        <f t="shared" si="535"/>
        <v>46258-POX22-bbd2</v>
      </c>
      <c r="B17548" s="16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x14ac:dyDescent="0.25">
      <c r="A17549" s="4" t="str">
        <f t="shared" si="535"/>
        <v>46258-POX22-com1</v>
      </c>
      <c r="B17549" s="16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x14ac:dyDescent="0.25">
      <c r="A17550" s="4" t="str">
        <f t="shared" si="535"/>
        <v>46258-POX22-com2</v>
      </c>
      <c r="B17550" s="16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x14ac:dyDescent="0.25">
      <c r="A17551" s="4" t="str">
        <f t="shared" si="535"/>
        <v>46258-POX22-com3</v>
      </c>
      <c r="B17551" s="16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x14ac:dyDescent="0.25">
      <c r="A17552" s="4" t="str">
        <f t="shared" si="535"/>
        <v>46258-POX22-com4</v>
      </c>
      <c r="B17552" s="16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x14ac:dyDescent="0.25">
      <c r="A17553" s="4" t="str">
        <f t="shared" si="535"/>
        <v>46258-POX22-gen1</v>
      </c>
      <c r="B17553" s="16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x14ac:dyDescent="0.25">
      <c r="A17554" s="4" t="str">
        <f t="shared" si="535"/>
        <v>46258-POX22-gen2</v>
      </c>
      <c r="B17554" s="16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x14ac:dyDescent="0.25">
      <c r="A17555" s="4" t="str">
        <f t="shared" si="535"/>
        <v>46258-POX22-psa1</v>
      </c>
      <c r="B17555" s="16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x14ac:dyDescent="0.25">
      <c r="A17556" s="4" t="str">
        <f t="shared" si="535"/>
        <v>46258-POX22-psa2</v>
      </c>
      <c r="B17556" s="16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x14ac:dyDescent="0.25">
      <c r="A17557" s="4" t="str">
        <f t="shared" si="535"/>
        <v>46258-POX22-psa3</v>
      </c>
      <c r="B17557" s="16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x14ac:dyDescent="0.25">
      <c r="A17558" s="4" t="str">
        <f t="shared" si="535"/>
        <v>46258-POX22-psa4</v>
      </c>
      <c r="B17558" s="16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x14ac:dyDescent="0.25">
      <c r="A17559" s="4" t="str">
        <f t="shared" si="535"/>
        <v>46258-POX22-sec1</v>
      </c>
      <c r="B17559" s="16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x14ac:dyDescent="0.25">
      <c r="A17560" s="4" t="str">
        <f t="shared" si="535"/>
        <v>46258-POX22-sec2</v>
      </c>
      <c r="B17560" s="16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x14ac:dyDescent="0.25">
      <c r="A17561" s="4" t="str">
        <f t="shared" si="535"/>
        <v>46258-POX23-bbd1</v>
      </c>
      <c r="B17561" s="16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x14ac:dyDescent="0.25">
      <c r="A17562" s="4" t="str">
        <f t="shared" si="535"/>
        <v>46258-POX23-bbd2</v>
      </c>
      <c r="B17562" s="16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x14ac:dyDescent="0.25">
      <c r="A17563" s="4" t="str">
        <f t="shared" si="535"/>
        <v>46258-POX23-com1</v>
      </c>
      <c r="B17563" s="16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x14ac:dyDescent="0.25">
      <c r="A17564" s="4" t="str">
        <f t="shared" si="535"/>
        <v>46258-POX23-com2</v>
      </c>
      <c r="B17564" s="16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x14ac:dyDescent="0.25">
      <c r="A17565" s="4" t="str">
        <f t="shared" si="535"/>
        <v>46258-POX23-com3</v>
      </c>
      <c r="B17565" s="16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x14ac:dyDescent="0.25">
      <c r="A17566" s="4" t="str">
        <f t="shared" si="535"/>
        <v>46258-POX23-com4</v>
      </c>
      <c r="B17566" s="16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x14ac:dyDescent="0.25">
      <c r="A17567" s="4" t="str">
        <f t="shared" si="535"/>
        <v>46258-POX23-gen1</v>
      </c>
      <c r="B17567" s="16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x14ac:dyDescent="0.25">
      <c r="A17568" s="4" t="str">
        <f t="shared" si="535"/>
        <v>46258-POX23-gen2</v>
      </c>
      <c r="B17568" s="16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x14ac:dyDescent="0.25">
      <c r="A17569" s="4" t="str">
        <f t="shared" si="535"/>
        <v>46258-POX23-psa1</v>
      </c>
      <c r="B17569" s="16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x14ac:dyDescent="0.25">
      <c r="A17570" s="4" t="str">
        <f t="shared" si="535"/>
        <v>46258-POX23-psa2</v>
      </c>
      <c r="B17570" s="16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x14ac:dyDescent="0.25">
      <c r="A17571" s="4" t="str">
        <f t="shared" ref="A17571:A17634" si="536">CONCATENATE(B17571,"-",C17571,"-",D17571)</f>
        <v>46258-POX23-psa3</v>
      </c>
      <c r="B17571" s="16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x14ac:dyDescent="0.25">
      <c r="A17572" s="4" t="str">
        <f t="shared" si="536"/>
        <v>46258-POX23-psa4</v>
      </c>
      <c r="B17572" s="16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x14ac:dyDescent="0.25">
      <c r="A17573" s="4" t="str">
        <f t="shared" si="536"/>
        <v>46258-POX23-sec1</v>
      </c>
      <c r="B17573" s="16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x14ac:dyDescent="0.25">
      <c r="A17574" s="4" t="str">
        <f t="shared" si="536"/>
        <v>46258-POX23-sec2</v>
      </c>
      <c r="B17574" s="16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x14ac:dyDescent="0.25">
      <c r="A17575" s="4" t="str">
        <f t="shared" si="536"/>
        <v>46258-POX24-bbd1</v>
      </c>
      <c r="B17575" s="16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x14ac:dyDescent="0.25">
      <c r="A17576" s="4" t="str">
        <f t="shared" si="536"/>
        <v>46258-POX24-bbd2</v>
      </c>
      <c r="B17576" s="16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x14ac:dyDescent="0.25">
      <c r="A17577" s="4" t="str">
        <f t="shared" si="536"/>
        <v>46258-POX24-com1</v>
      </c>
      <c r="B17577" s="16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x14ac:dyDescent="0.25">
      <c r="A17578" s="4" t="str">
        <f t="shared" si="536"/>
        <v>46258-POX24-com2</v>
      </c>
      <c r="B17578" s="16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x14ac:dyDescent="0.25">
      <c r="A17579" s="4" t="str">
        <f t="shared" si="536"/>
        <v>46258-POX24-com3</v>
      </c>
      <c r="B17579" s="16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x14ac:dyDescent="0.25">
      <c r="A17580" s="4" t="str">
        <f t="shared" si="536"/>
        <v>46258-POX24-com4</v>
      </c>
      <c r="B17580" s="16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x14ac:dyDescent="0.25">
      <c r="A17581" s="4" t="str">
        <f t="shared" si="536"/>
        <v>46258-POX24-gen1</v>
      </c>
      <c r="B17581" s="16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x14ac:dyDescent="0.25">
      <c r="A17582" s="4" t="str">
        <f t="shared" si="536"/>
        <v>46258-POX24-gen2</v>
      </c>
      <c r="B17582" s="16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x14ac:dyDescent="0.25">
      <c r="A17583" s="4" t="str">
        <f t="shared" si="536"/>
        <v>46258-POX24-psa1</v>
      </c>
      <c r="B17583" s="16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x14ac:dyDescent="0.25">
      <c r="A17584" s="4" t="str">
        <f t="shared" si="536"/>
        <v>46258-POX24-psa2</v>
      </c>
      <c r="B17584" s="16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x14ac:dyDescent="0.25">
      <c r="A17585" s="4" t="str">
        <f t="shared" si="536"/>
        <v>46258-POX24-psa3</v>
      </c>
      <c r="B17585" s="16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x14ac:dyDescent="0.25">
      <c r="A17586" s="4" t="str">
        <f t="shared" si="536"/>
        <v>46258-POX24-psa4</v>
      </c>
      <c r="B17586" s="16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x14ac:dyDescent="0.25">
      <c r="A17587" s="4" t="str">
        <f t="shared" si="536"/>
        <v>46258-POX24-sec1</v>
      </c>
      <c r="B17587" s="16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x14ac:dyDescent="0.25">
      <c r="A17588" s="4" t="str">
        <f t="shared" si="536"/>
        <v>46258-POX24-sec2</v>
      </c>
      <c r="B17588" s="16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x14ac:dyDescent="0.25">
      <c r="A17589" s="4" t="str">
        <f t="shared" si="536"/>
        <v>46258-POX25-bbd1</v>
      </c>
      <c r="B17589" s="16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x14ac:dyDescent="0.25">
      <c r="A17590" s="4" t="str">
        <f t="shared" si="536"/>
        <v>46258-POX25-bbd2</v>
      </c>
      <c r="B17590" s="16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x14ac:dyDescent="0.25">
      <c r="A17591" s="4" t="str">
        <f t="shared" si="536"/>
        <v>46258-POX25-com1</v>
      </c>
      <c r="B17591" s="16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x14ac:dyDescent="0.25">
      <c r="A17592" s="4" t="str">
        <f t="shared" si="536"/>
        <v>46258-POX25-com2</v>
      </c>
      <c r="B17592" s="16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x14ac:dyDescent="0.25">
      <c r="A17593" s="4" t="str">
        <f t="shared" si="536"/>
        <v>46258-POX25-com3</v>
      </c>
      <c r="B17593" s="16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x14ac:dyDescent="0.25">
      <c r="A17594" s="4" t="str">
        <f t="shared" si="536"/>
        <v>46258-POX25-com4</v>
      </c>
      <c r="B17594" s="16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x14ac:dyDescent="0.25">
      <c r="A17595" s="4" t="str">
        <f t="shared" si="536"/>
        <v>46258-POX25-gen1</v>
      </c>
      <c r="B17595" s="16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x14ac:dyDescent="0.25">
      <c r="A17596" s="4" t="str">
        <f t="shared" si="536"/>
        <v>46258-POX25-gen2</v>
      </c>
      <c r="B17596" s="16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x14ac:dyDescent="0.25">
      <c r="A17597" s="4" t="str">
        <f t="shared" si="536"/>
        <v>46258-POX25-psa1</v>
      </c>
      <c r="B17597" s="16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x14ac:dyDescent="0.25">
      <c r="A17598" s="4" t="str">
        <f t="shared" si="536"/>
        <v>46258-POX25-psa2</v>
      </c>
      <c r="B17598" s="16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x14ac:dyDescent="0.25">
      <c r="A17599" s="4" t="str">
        <f t="shared" si="536"/>
        <v>46258-POX25-psa3</v>
      </c>
      <c r="B17599" s="16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x14ac:dyDescent="0.25">
      <c r="A17600" s="4" t="str">
        <f t="shared" si="536"/>
        <v>46258-POX25-psa4</v>
      </c>
      <c r="B17600" s="16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x14ac:dyDescent="0.25">
      <c r="A17601" s="4" t="str">
        <f t="shared" si="536"/>
        <v>46258-POX25-sec1</v>
      </c>
      <c r="B17601" s="16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x14ac:dyDescent="0.25">
      <c r="A17602" s="4" t="str">
        <f t="shared" si="536"/>
        <v>46258-POX25-sec2</v>
      </c>
      <c r="B17602" s="16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x14ac:dyDescent="0.25">
      <c r="A17603" s="4" t="str">
        <f t="shared" si="536"/>
        <v>46258-POX26-bbd1</v>
      </c>
      <c r="B17603" s="16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x14ac:dyDescent="0.25">
      <c r="A17604" s="4" t="str">
        <f t="shared" si="536"/>
        <v>46258-POX26-bbd2</v>
      </c>
      <c r="B17604" s="16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x14ac:dyDescent="0.25">
      <c r="A17605" s="4" t="str">
        <f t="shared" si="536"/>
        <v>46258-POX26-com1</v>
      </c>
      <c r="B17605" s="16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x14ac:dyDescent="0.25">
      <c r="A17606" s="4" t="str">
        <f t="shared" si="536"/>
        <v>46258-POX26-com2</v>
      </c>
      <c r="B17606" s="16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x14ac:dyDescent="0.25">
      <c r="A17607" s="4" t="str">
        <f t="shared" si="536"/>
        <v>46258-POX26-com3</v>
      </c>
      <c r="B17607" s="16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x14ac:dyDescent="0.25">
      <c r="A17608" s="4" t="str">
        <f t="shared" si="536"/>
        <v>46258-POX26-com4</v>
      </c>
      <c r="B17608" s="16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x14ac:dyDescent="0.25">
      <c r="A17609" s="4" t="str">
        <f t="shared" si="536"/>
        <v>46258-POX26-gen1</v>
      </c>
      <c r="B17609" s="16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x14ac:dyDescent="0.25">
      <c r="A17610" s="4" t="str">
        <f t="shared" si="536"/>
        <v>46258-POX26-gen2</v>
      </c>
      <c r="B17610" s="16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x14ac:dyDescent="0.25">
      <c r="A17611" s="4" t="str">
        <f t="shared" si="536"/>
        <v>46258-POX26-psa1</v>
      </c>
      <c r="B17611" s="16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x14ac:dyDescent="0.25">
      <c r="A17612" s="4" t="str">
        <f t="shared" si="536"/>
        <v>46258-POX26-psa2</v>
      </c>
      <c r="B17612" s="16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x14ac:dyDescent="0.25">
      <c r="A17613" s="4" t="str">
        <f t="shared" si="536"/>
        <v>46258-POX26-psa3</v>
      </c>
      <c r="B17613" s="16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x14ac:dyDescent="0.25">
      <c r="A17614" s="4" t="str">
        <f t="shared" si="536"/>
        <v>46258-POX26-psa4</v>
      </c>
      <c r="B17614" s="16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x14ac:dyDescent="0.25">
      <c r="A17615" s="4" t="str">
        <f t="shared" si="536"/>
        <v>46258-POX26-sec1</v>
      </c>
      <c r="B17615" s="16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x14ac:dyDescent="0.25">
      <c r="A17616" s="4" t="str">
        <f t="shared" si="536"/>
        <v>46258-POX26-sec2</v>
      </c>
      <c r="B17616" s="16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x14ac:dyDescent="0.25">
      <c r="A17617" s="4" t="str">
        <f t="shared" si="536"/>
        <v>46258-POX27-bbd1</v>
      </c>
      <c r="B17617" s="16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x14ac:dyDescent="0.25">
      <c r="A17618" s="4" t="str">
        <f t="shared" si="536"/>
        <v>46258-POX27-bbd2</v>
      </c>
      <c r="B17618" s="16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x14ac:dyDescent="0.25">
      <c r="A17619" s="4" t="str">
        <f t="shared" si="536"/>
        <v>46258-POX27-com1</v>
      </c>
      <c r="B17619" s="16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x14ac:dyDescent="0.25">
      <c r="A17620" s="4" t="str">
        <f t="shared" si="536"/>
        <v>46258-POX27-com2</v>
      </c>
      <c r="B17620" s="16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x14ac:dyDescent="0.25">
      <c r="A17621" s="4" t="str">
        <f t="shared" si="536"/>
        <v>46258-POX27-com3</v>
      </c>
      <c r="B17621" s="16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x14ac:dyDescent="0.25">
      <c r="A17622" s="4" t="str">
        <f t="shared" si="536"/>
        <v>46258-POX27-com4</v>
      </c>
      <c r="B17622" s="16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x14ac:dyDescent="0.25">
      <c r="A17623" s="4" t="str">
        <f t="shared" si="536"/>
        <v>46258-POX27-gen1</v>
      </c>
      <c r="B17623" s="16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x14ac:dyDescent="0.25">
      <c r="A17624" s="4" t="str">
        <f t="shared" si="536"/>
        <v>46258-POX27-gen2</v>
      </c>
      <c r="B17624" s="16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x14ac:dyDescent="0.25">
      <c r="A17625" s="4" t="str">
        <f t="shared" si="536"/>
        <v>46258-POX27-psa1</v>
      </c>
      <c r="B17625" s="16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x14ac:dyDescent="0.25">
      <c r="A17626" s="4" t="str">
        <f t="shared" si="536"/>
        <v>46258-POX27-psa2</v>
      </c>
      <c r="B17626" s="16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x14ac:dyDescent="0.25">
      <c r="A17627" s="4" t="str">
        <f t="shared" si="536"/>
        <v>46258-POX27-psa3</v>
      </c>
      <c r="B17627" s="16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x14ac:dyDescent="0.25">
      <c r="A17628" s="4" t="str">
        <f t="shared" si="536"/>
        <v>46258-POX27-psa4</v>
      </c>
      <c r="B17628" s="16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x14ac:dyDescent="0.25">
      <c r="A17629" s="4" t="str">
        <f t="shared" si="536"/>
        <v>46258-POX27-sec1</v>
      </c>
      <c r="B17629" s="16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x14ac:dyDescent="0.25">
      <c r="A17630" s="4" t="str">
        <f t="shared" si="536"/>
        <v>46258-POX27-sec2</v>
      </c>
      <c r="B17630" s="16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x14ac:dyDescent="0.25">
      <c r="A17631" s="4" t="str">
        <f t="shared" si="536"/>
        <v>46258-POX28-bbd1</v>
      </c>
      <c r="B17631" s="16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x14ac:dyDescent="0.25">
      <c r="A17632" s="4" t="str">
        <f t="shared" si="536"/>
        <v>46258-POX28-bbd2</v>
      </c>
      <c r="B17632" s="16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x14ac:dyDescent="0.25">
      <c r="A17633" s="4" t="str">
        <f t="shared" si="536"/>
        <v>46258-POX28-com1</v>
      </c>
      <c r="B17633" s="16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x14ac:dyDescent="0.25">
      <c r="A17634" s="4" t="str">
        <f t="shared" si="536"/>
        <v>46258-POX28-com2</v>
      </c>
      <c r="B17634" s="16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x14ac:dyDescent="0.25">
      <c r="A17635" s="4" t="str">
        <f t="shared" ref="A17635:A17698" si="537">CONCATENATE(B17635,"-",C17635,"-",D17635)</f>
        <v>46258-POX28-com3</v>
      </c>
      <c r="B17635" s="16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x14ac:dyDescent="0.25">
      <c r="A17636" s="4" t="str">
        <f t="shared" si="537"/>
        <v>46258-POX28-com4</v>
      </c>
      <c r="B17636" s="16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x14ac:dyDescent="0.25">
      <c r="A17637" s="4" t="str">
        <f t="shared" si="537"/>
        <v>46258-POX28-gen1</v>
      </c>
      <c r="B17637" s="16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x14ac:dyDescent="0.25">
      <c r="A17638" s="4" t="str">
        <f t="shared" si="537"/>
        <v>46258-POX28-gen2</v>
      </c>
      <c r="B17638" s="16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x14ac:dyDescent="0.25">
      <c r="A17639" s="4" t="str">
        <f t="shared" si="537"/>
        <v>46258-POX28-psa1</v>
      </c>
      <c r="B17639" s="16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x14ac:dyDescent="0.25">
      <c r="A17640" s="4" t="str">
        <f t="shared" si="537"/>
        <v>46258-POX28-psa2</v>
      </c>
      <c r="B17640" s="16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x14ac:dyDescent="0.25">
      <c r="A17641" s="4" t="str">
        <f t="shared" si="537"/>
        <v>46258-POX28-psa3</v>
      </c>
      <c r="B17641" s="16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x14ac:dyDescent="0.25">
      <c r="A17642" s="4" t="str">
        <f t="shared" si="537"/>
        <v>46258-POX28-psa4</v>
      </c>
      <c r="B17642" s="16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x14ac:dyDescent="0.25">
      <c r="A17643" s="4" t="str">
        <f t="shared" si="537"/>
        <v>46258-POX28-sec1</v>
      </c>
      <c r="B17643" s="16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x14ac:dyDescent="0.25">
      <c r="A17644" s="4" t="str">
        <f t="shared" si="537"/>
        <v>46258-POX28-sec2</v>
      </c>
      <c r="B17644" s="16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x14ac:dyDescent="0.25">
      <c r="A17645" s="4" t="str">
        <f t="shared" si="537"/>
        <v>46258-POX29-bbd1</v>
      </c>
      <c r="B17645" s="16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x14ac:dyDescent="0.25">
      <c r="A17646" s="4" t="str">
        <f t="shared" si="537"/>
        <v>46258-POX29-bbd2</v>
      </c>
      <c r="B17646" s="16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x14ac:dyDescent="0.25">
      <c r="A17647" s="4" t="str">
        <f t="shared" si="537"/>
        <v>46258-POX29-com1</v>
      </c>
      <c r="B17647" s="16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x14ac:dyDescent="0.25">
      <c r="A17648" s="4" t="str">
        <f t="shared" si="537"/>
        <v>46258-POX29-com2</v>
      </c>
      <c r="B17648" s="16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x14ac:dyDescent="0.25">
      <c r="A17649" s="4" t="str">
        <f t="shared" si="537"/>
        <v>46258-POX29-com3</v>
      </c>
      <c r="B17649" s="16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x14ac:dyDescent="0.25">
      <c r="A17650" s="4" t="str">
        <f t="shared" si="537"/>
        <v>46258-POX29-com4</v>
      </c>
      <c r="B17650" s="16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x14ac:dyDescent="0.25">
      <c r="A17651" s="4" t="str">
        <f t="shared" si="537"/>
        <v>46258-POX29-gen1</v>
      </c>
      <c r="B17651" s="16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x14ac:dyDescent="0.25">
      <c r="A17652" s="4" t="str">
        <f t="shared" si="537"/>
        <v>46258-POX29-gen2</v>
      </c>
      <c r="B17652" s="16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x14ac:dyDescent="0.25">
      <c r="A17653" s="4" t="str">
        <f t="shared" si="537"/>
        <v>46258-POX29-psa1</v>
      </c>
      <c r="B17653" s="16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x14ac:dyDescent="0.25">
      <c r="A17654" s="4" t="str">
        <f t="shared" si="537"/>
        <v>46258-POX29-psa2</v>
      </c>
      <c r="B17654" s="16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x14ac:dyDescent="0.25">
      <c r="A17655" s="4" t="str">
        <f t="shared" si="537"/>
        <v>46258-POX29-psa3</v>
      </c>
      <c r="B17655" s="16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x14ac:dyDescent="0.25">
      <c r="A17656" s="4" t="str">
        <f t="shared" si="537"/>
        <v>46258-POX29-psa4</v>
      </c>
      <c r="B17656" s="16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x14ac:dyDescent="0.25">
      <c r="A17657" s="4" t="str">
        <f t="shared" si="537"/>
        <v>46258-POX29-sec1</v>
      </c>
      <c r="B17657" s="16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x14ac:dyDescent="0.25">
      <c r="A17658" s="4" t="str">
        <f t="shared" si="537"/>
        <v>46258-POX29-sec2</v>
      </c>
      <c r="B17658" s="16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x14ac:dyDescent="0.25">
      <c r="A17659" s="4" t="str">
        <f t="shared" si="537"/>
        <v>46258-POX3-bbd1</v>
      </c>
      <c r="B17659" s="16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x14ac:dyDescent="0.25">
      <c r="A17660" s="4" t="str">
        <f t="shared" si="537"/>
        <v>46258-POX3-bbd2</v>
      </c>
      <c r="B17660" s="16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x14ac:dyDescent="0.25">
      <c r="A17661" s="4" t="str">
        <f t="shared" si="537"/>
        <v>46258-POX3-com1</v>
      </c>
      <c r="B17661" s="16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x14ac:dyDescent="0.25">
      <c r="A17662" s="4" t="str">
        <f t="shared" si="537"/>
        <v>46258-POX3-com2</v>
      </c>
      <c r="B17662" s="16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x14ac:dyDescent="0.25">
      <c r="A17663" s="4" t="str">
        <f t="shared" si="537"/>
        <v>46258-POX3-com3</v>
      </c>
      <c r="B17663" s="16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x14ac:dyDescent="0.25">
      <c r="A17664" s="4" t="str">
        <f t="shared" si="537"/>
        <v>46258-POX3-com4</v>
      </c>
      <c r="B17664" s="16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x14ac:dyDescent="0.25">
      <c r="A17665" s="4" t="str">
        <f t="shared" si="537"/>
        <v>46258-POX3-gen1</v>
      </c>
      <c r="B17665" s="16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x14ac:dyDescent="0.25">
      <c r="A17666" s="4" t="str">
        <f t="shared" si="537"/>
        <v>46258-POX3-gen2</v>
      </c>
      <c r="B17666" s="16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x14ac:dyDescent="0.25">
      <c r="A17667" s="4" t="str">
        <f t="shared" si="537"/>
        <v>46258-POX3-psa1</v>
      </c>
      <c r="B17667" s="16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x14ac:dyDescent="0.25">
      <c r="A17668" s="4" t="str">
        <f t="shared" si="537"/>
        <v>46258-POX3-psa2</v>
      </c>
      <c r="B17668" s="16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x14ac:dyDescent="0.25">
      <c r="A17669" s="4" t="str">
        <f t="shared" si="537"/>
        <v>46258-POX3-psa3</v>
      </c>
      <c r="B17669" s="16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x14ac:dyDescent="0.25">
      <c r="A17670" s="4" t="str">
        <f t="shared" si="537"/>
        <v>46258-POX3-psa4</v>
      </c>
      <c r="B17670" s="16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x14ac:dyDescent="0.25">
      <c r="A17671" s="4" t="str">
        <f t="shared" si="537"/>
        <v>46258-POX3-sec1</v>
      </c>
      <c r="B17671" s="16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x14ac:dyDescent="0.25">
      <c r="A17672" s="4" t="str">
        <f t="shared" si="537"/>
        <v>46258-POX3-sec2</v>
      </c>
      <c r="B17672" s="16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x14ac:dyDescent="0.25">
      <c r="A17673" s="4" t="str">
        <f t="shared" si="537"/>
        <v>46258-POX30-bbd1</v>
      </c>
      <c r="B17673" s="16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x14ac:dyDescent="0.25">
      <c r="A17674" s="4" t="str">
        <f t="shared" si="537"/>
        <v>46258-POX30-bbd2</v>
      </c>
      <c r="B17674" s="16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x14ac:dyDescent="0.25">
      <c r="A17675" s="4" t="str">
        <f t="shared" si="537"/>
        <v>46258-POX30-com1</v>
      </c>
      <c r="B17675" s="16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x14ac:dyDescent="0.25">
      <c r="A17676" s="4" t="str">
        <f t="shared" si="537"/>
        <v>46258-POX30-com2</v>
      </c>
      <c r="B17676" s="16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x14ac:dyDescent="0.25">
      <c r="A17677" s="4" t="str">
        <f t="shared" si="537"/>
        <v>46258-POX30-com3</v>
      </c>
      <c r="B17677" s="16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x14ac:dyDescent="0.25">
      <c r="A17678" s="4" t="str">
        <f t="shared" si="537"/>
        <v>46258-POX30-com4</v>
      </c>
      <c r="B17678" s="16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x14ac:dyDescent="0.25">
      <c r="A17679" s="4" t="str">
        <f t="shared" si="537"/>
        <v>46258-POX30-gen1</v>
      </c>
      <c r="B17679" s="16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x14ac:dyDescent="0.25">
      <c r="A17680" s="4" t="str">
        <f t="shared" si="537"/>
        <v>46258-POX30-gen2</v>
      </c>
      <c r="B17680" s="16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x14ac:dyDescent="0.25">
      <c r="A17681" s="4" t="str">
        <f t="shared" si="537"/>
        <v>46258-POX30-psa1</v>
      </c>
      <c r="B17681" s="16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x14ac:dyDescent="0.25">
      <c r="A17682" s="4" t="str">
        <f t="shared" si="537"/>
        <v>46258-POX30-psa2</v>
      </c>
      <c r="B17682" s="16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x14ac:dyDescent="0.25">
      <c r="A17683" s="4" t="str">
        <f t="shared" si="537"/>
        <v>46258-POX30-psa3</v>
      </c>
      <c r="B17683" s="16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x14ac:dyDescent="0.25">
      <c r="A17684" s="4" t="str">
        <f t="shared" si="537"/>
        <v>46258-POX30-psa4</v>
      </c>
      <c r="B17684" s="16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x14ac:dyDescent="0.25">
      <c r="A17685" s="4" t="str">
        <f t="shared" si="537"/>
        <v>46258-POX30-sec1</v>
      </c>
      <c r="B17685" s="16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x14ac:dyDescent="0.25">
      <c r="A17686" s="4" t="str">
        <f t="shared" si="537"/>
        <v>46258-POX30-sec2</v>
      </c>
      <c r="B17686" s="16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x14ac:dyDescent="0.25">
      <c r="A17687" s="4" t="str">
        <f t="shared" si="537"/>
        <v>46258-POX31-bbd1</v>
      </c>
      <c r="B17687" s="16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x14ac:dyDescent="0.25">
      <c r="A17688" s="4" t="str">
        <f t="shared" si="537"/>
        <v>46258-POX31-bbd2</v>
      </c>
      <c r="B17688" s="16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x14ac:dyDescent="0.25">
      <c r="A17689" s="4" t="str">
        <f t="shared" si="537"/>
        <v>46258-POX31-com1</v>
      </c>
      <c r="B17689" s="16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x14ac:dyDescent="0.25">
      <c r="A17690" s="4" t="str">
        <f t="shared" si="537"/>
        <v>46258-POX31-com2</v>
      </c>
      <c r="B17690" s="16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x14ac:dyDescent="0.25">
      <c r="A17691" s="4" t="str">
        <f t="shared" si="537"/>
        <v>46258-POX31-com3</v>
      </c>
      <c r="B17691" s="16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x14ac:dyDescent="0.25">
      <c r="A17692" s="4" t="str">
        <f t="shared" si="537"/>
        <v>46258-POX31-com4</v>
      </c>
      <c r="B17692" s="16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x14ac:dyDescent="0.25">
      <c r="A17693" s="4" t="str">
        <f t="shared" si="537"/>
        <v>46258-POX31-gen1</v>
      </c>
      <c r="B17693" s="16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x14ac:dyDescent="0.25">
      <c r="A17694" s="4" t="str">
        <f t="shared" si="537"/>
        <v>46258-POX31-gen2</v>
      </c>
      <c r="B17694" s="16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x14ac:dyDescent="0.25">
      <c r="A17695" s="4" t="str">
        <f t="shared" si="537"/>
        <v>46258-POX31-psa1</v>
      </c>
      <c r="B17695" s="16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x14ac:dyDescent="0.25">
      <c r="A17696" s="4" t="str">
        <f t="shared" si="537"/>
        <v>46258-POX31-psa2</v>
      </c>
      <c r="B17696" s="16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x14ac:dyDescent="0.25">
      <c r="A17697" s="4" t="str">
        <f t="shared" si="537"/>
        <v>46258-POX31-psa3</v>
      </c>
      <c r="B17697" s="16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x14ac:dyDescent="0.25">
      <c r="A17698" s="4" t="str">
        <f t="shared" si="537"/>
        <v>46258-POX31-psa4</v>
      </c>
      <c r="B17698" s="16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x14ac:dyDescent="0.25">
      <c r="A17699" s="4" t="str">
        <f t="shared" ref="A17699:A17762" si="538">CONCATENATE(B17699,"-",C17699,"-",D17699)</f>
        <v>46258-POX31-sec1</v>
      </c>
      <c r="B17699" s="16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x14ac:dyDescent="0.25">
      <c r="A17700" s="4" t="str">
        <f t="shared" si="538"/>
        <v>46258-POX31-sec2</v>
      </c>
      <c r="B17700" s="16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x14ac:dyDescent="0.25">
      <c r="A17701" s="4" t="str">
        <f t="shared" si="538"/>
        <v>46258-POX33-bbd1</v>
      </c>
      <c r="B17701" s="16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x14ac:dyDescent="0.25">
      <c r="A17702" s="4" t="str">
        <f t="shared" si="538"/>
        <v>46258-POX33-bbd2</v>
      </c>
      <c r="B17702" s="16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x14ac:dyDescent="0.25">
      <c r="A17703" s="4" t="str">
        <f t="shared" si="538"/>
        <v>46258-POX33-com1</v>
      </c>
      <c r="B17703" s="16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x14ac:dyDescent="0.25">
      <c r="A17704" s="4" t="str">
        <f t="shared" si="538"/>
        <v>46258-POX33-com2</v>
      </c>
      <c r="B17704" s="16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x14ac:dyDescent="0.25">
      <c r="A17705" s="4" t="str">
        <f t="shared" si="538"/>
        <v>46258-POX33-com3</v>
      </c>
      <c r="B17705" s="16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x14ac:dyDescent="0.25">
      <c r="A17706" s="4" t="str">
        <f t="shared" si="538"/>
        <v>46258-POX33-com4</v>
      </c>
      <c r="B17706" s="16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x14ac:dyDescent="0.25">
      <c r="A17707" s="4" t="str">
        <f t="shared" si="538"/>
        <v>46258-POX33-gen1</v>
      </c>
      <c r="B17707" s="16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x14ac:dyDescent="0.25">
      <c r="A17708" s="4" t="str">
        <f t="shared" si="538"/>
        <v>46258-POX33-gen2</v>
      </c>
      <c r="B17708" s="16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x14ac:dyDescent="0.25">
      <c r="A17709" s="4" t="str">
        <f t="shared" si="538"/>
        <v>46258-POX33-psa1</v>
      </c>
      <c r="B17709" s="16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x14ac:dyDescent="0.25">
      <c r="A17710" s="4" t="str">
        <f t="shared" si="538"/>
        <v>46258-POX33-psa2</v>
      </c>
      <c r="B17710" s="16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x14ac:dyDescent="0.25">
      <c r="A17711" s="4" t="str">
        <f t="shared" si="538"/>
        <v>46258-POX33-psa3</v>
      </c>
      <c r="B17711" s="16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x14ac:dyDescent="0.25">
      <c r="A17712" s="4" t="str">
        <f t="shared" si="538"/>
        <v>46258-POX33-psa4</v>
      </c>
      <c r="B17712" s="16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x14ac:dyDescent="0.25">
      <c r="A17713" s="4" t="str">
        <f t="shared" si="538"/>
        <v>46258-POX33-sec1</v>
      </c>
      <c r="B17713" s="16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x14ac:dyDescent="0.25">
      <c r="A17714" s="4" t="str">
        <f t="shared" si="538"/>
        <v>46258-POX33-sec2</v>
      </c>
      <c r="B17714" s="16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x14ac:dyDescent="0.25">
      <c r="A17715" s="4" t="str">
        <f t="shared" si="538"/>
        <v>46258-POX34-bbd1</v>
      </c>
      <c r="B17715" s="16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x14ac:dyDescent="0.25">
      <c r="A17716" s="4" t="str">
        <f t="shared" si="538"/>
        <v>46258-POX34-bbd2</v>
      </c>
      <c r="B17716" s="16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x14ac:dyDescent="0.25">
      <c r="A17717" s="4" t="str">
        <f t="shared" si="538"/>
        <v>46258-POX34-com1</v>
      </c>
      <c r="B17717" s="16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x14ac:dyDescent="0.25">
      <c r="A17718" s="4" t="str">
        <f t="shared" si="538"/>
        <v>46258-POX34-com2</v>
      </c>
      <c r="B17718" s="16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x14ac:dyDescent="0.25">
      <c r="A17719" s="4" t="str">
        <f t="shared" si="538"/>
        <v>46258-POX34-com3</v>
      </c>
      <c r="B17719" s="16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x14ac:dyDescent="0.25">
      <c r="A17720" s="4" t="str">
        <f t="shared" si="538"/>
        <v>46258-POX34-com4</v>
      </c>
      <c r="B17720" s="16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x14ac:dyDescent="0.25">
      <c r="A17721" s="4" t="str">
        <f t="shared" si="538"/>
        <v>46258-POX34-gen1</v>
      </c>
      <c r="B17721" s="16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x14ac:dyDescent="0.25">
      <c r="A17722" s="4" t="str">
        <f t="shared" si="538"/>
        <v>46258-POX34-gen2</v>
      </c>
      <c r="B17722" s="16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x14ac:dyDescent="0.25">
      <c r="A17723" s="4" t="str">
        <f t="shared" si="538"/>
        <v>46258-POX34-psa1</v>
      </c>
      <c r="B17723" s="16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x14ac:dyDescent="0.25">
      <c r="A17724" s="4" t="str">
        <f t="shared" si="538"/>
        <v>46258-POX34-psa2</v>
      </c>
      <c r="B17724" s="16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x14ac:dyDescent="0.25">
      <c r="A17725" s="4" t="str">
        <f t="shared" si="538"/>
        <v>46258-POX34-psa3</v>
      </c>
      <c r="B17725" s="16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x14ac:dyDescent="0.25">
      <c r="A17726" s="4" t="str">
        <f t="shared" si="538"/>
        <v>46258-POX34-psa4</v>
      </c>
      <c r="B17726" s="16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x14ac:dyDescent="0.25">
      <c r="A17727" s="4" t="str">
        <f t="shared" si="538"/>
        <v>46258-POX34-sec1</v>
      </c>
      <c r="B17727" s="16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x14ac:dyDescent="0.25">
      <c r="A17728" s="4" t="str">
        <f t="shared" si="538"/>
        <v>46258-POX34-sec2</v>
      </c>
      <c r="B17728" s="16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x14ac:dyDescent="0.25">
      <c r="A17729" s="4" t="str">
        <f t="shared" si="538"/>
        <v>46258-POX35-bbd1</v>
      </c>
      <c r="B17729" s="16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x14ac:dyDescent="0.25">
      <c r="A17730" s="4" t="str">
        <f t="shared" si="538"/>
        <v>46258-POX35-bbd2</v>
      </c>
      <c r="B17730" s="16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x14ac:dyDescent="0.25">
      <c r="A17731" s="4" t="str">
        <f t="shared" si="538"/>
        <v>46258-POX35-com1</v>
      </c>
      <c r="B17731" s="16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x14ac:dyDescent="0.25">
      <c r="A17732" s="4" t="str">
        <f t="shared" si="538"/>
        <v>46258-POX35-com2</v>
      </c>
      <c r="B17732" s="16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x14ac:dyDescent="0.25">
      <c r="A17733" s="4" t="str">
        <f t="shared" si="538"/>
        <v>46258-POX35-com3</v>
      </c>
      <c r="B17733" s="16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x14ac:dyDescent="0.25">
      <c r="A17734" s="4" t="str">
        <f t="shared" si="538"/>
        <v>46258-POX35-com4</v>
      </c>
      <c r="B17734" s="16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x14ac:dyDescent="0.25">
      <c r="A17735" s="4" t="str">
        <f t="shared" si="538"/>
        <v>46258-POX35-gen1</v>
      </c>
      <c r="B17735" s="16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x14ac:dyDescent="0.25">
      <c r="A17736" s="4" t="str">
        <f t="shared" si="538"/>
        <v>46258-POX35-gen2</v>
      </c>
      <c r="B17736" s="16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x14ac:dyDescent="0.25">
      <c r="A17737" s="4" t="str">
        <f t="shared" si="538"/>
        <v>46258-POX35-psa1</v>
      </c>
      <c r="B17737" s="16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x14ac:dyDescent="0.25">
      <c r="A17738" s="4" t="str">
        <f t="shared" si="538"/>
        <v>46258-POX35-psa2</v>
      </c>
      <c r="B17738" s="16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x14ac:dyDescent="0.25">
      <c r="A17739" s="4" t="str">
        <f t="shared" si="538"/>
        <v>46258-POX35-psa3</v>
      </c>
      <c r="B17739" s="16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x14ac:dyDescent="0.25">
      <c r="A17740" s="4" t="str">
        <f t="shared" si="538"/>
        <v>46258-POX35-psa4</v>
      </c>
      <c r="B17740" s="16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x14ac:dyDescent="0.25">
      <c r="A17741" s="4" t="str">
        <f t="shared" si="538"/>
        <v>46258-POX35-sec1</v>
      </c>
      <c r="B17741" s="16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x14ac:dyDescent="0.25">
      <c r="A17742" s="4" t="str">
        <f t="shared" si="538"/>
        <v>46258-POX35-sec2</v>
      </c>
      <c r="B17742" s="16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x14ac:dyDescent="0.25">
      <c r="A17743" s="4" t="str">
        <f t="shared" si="538"/>
        <v>46258-POX37-bbd1</v>
      </c>
      <c r="B17743" s="16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x14ac:dyDescent="0.25">
      <c r="A17744" s="4" t="str">
        <f t="shared" si="538"/>
        <v>46258-POX37-bbd2</v>
      </c>
      <c r="B17744" s="16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x14ac:dyDescent="0.25">
      <c r="A17745" s="4" t="str">
        <f t="shared" si="538"/>
        <v>46258-POX37-com1</v>
      </c>
      <c r="B17745" s="16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x14ac:dyDescent="0.25">
      <c r="A17746" s="4" t="str">
        <f t="shared" si="538"/>
        <v>46258-POX37-com2</v>
      </c>
      <c r="B17746" s="16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x14ac:dyDescent="0.25">
      <c r="A17747" s="4" t="str">
        <f t="shared" si="538"/>
        <v>46258-POX37-com3</v>
      </c>
      <c r="B17747" s="16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x14ac:dyDescent="0.25">
      <c r="A17748" s="4" t="str">
        <f t="shared" si="538"/>
        <v>46258-POX37-gen1</v>
      </c>
      <c r="B17748" s="16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x14ac:dyDescent="0.25">
      <c r="A17749" s="4" t="str">
        <f t="shared" si="538"/>
        <v>46258-POX37-gen2</v>
      </c>
      <c r="B17749" s="16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x14ac:dyDescent="0.25">
      <c r="A17750" s="4" t="str">
        <f t="shared" si="538"/>
        <v>46258-POX37-psa1</v>
      </c>
      <c r="B17750" s="16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x14ac:dyDescent="0.25">
      <c r="A17751" s="4" t="str">
        <f t="shared" si="538"/>
        <v>46258-POX37-psa2</v>
      </c>
      <c r="B17751" s="16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x14ac:dyDescent="0.25">
      <c r="A17752" s="4" t="str">
        <f t="shared" si="538"/>
        <v>46258-POX37-psa3</v>
      </c>
      <c r="B17752" s="16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x14ac:dyDescent="0.25">
      <c r="A17753" s="4" t="str">
        <f t="shared" si="538"/>
        <v>46258-POX37-psa4</v>
      </c>
      <c r="B17753" s="16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x14ac:dyDescent="0.25">
      <c r="A17754" s="4" t="str">
        <f t="shared" si="538"/>
        <v>46258-POX37-psa5</v>
      </c>
      <c r="B17754" s="16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x14ac:dyDescent="0.25">
      <c r="A17755" s="4" t="str">
        <f t="shared" si="538"/>
        <v>46258-POX37-psa6</v>
      </c>
      <c r="B17755" s="16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x14ac:dyDescent="0.25">
      <c r="A17756" s="4" t="str">
        <f t="shared" si="538"/>
        <v>46258-POX37-sec1</v>
      </c>
      <c r="B17756" s="16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x14ac:dyDescent="0.25">
      <c r="A17757" s="4" t="str">
        <f t="shared" si="538"/>
        <v>46258-POX37-sec2</v>
      </c>
      <c r="B17757" s="16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x14ac:dyDescent="0.25">
      <c r="A17758" s="4" t="str">
        <f t="shared" si="538"/>
        <v>46258-POX38-bbd1</v>
      </c>
      <c r="B17758" s="16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x14ac:dyDescent="0.25">
      <c r="A17759" s="4" t="str">
        <f t="shared" si="538"/>
        <v>46258-POX38-bbd2</v>
      </c>
      <c r="B17759" s="16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x14ac:dyDescent="0.25">
      <c r="A17760" s="4" t="str">
        <f t="shared" si="538"/>
        <v>46258-POX38-com1</v>
      </c>
      <c r="B17760" s="16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x14ac:dyDescent="0.25">
      <c r="A17761" s="4" t="str">
        <f t="shared" si="538"/>
        <v>46258-POX38-com2</v>
      </c>
      <c r="B17761" s="16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x14ac:dyDescent="0.25">
      <c r="A17762" s="4" t="str">
        <f t="shared" si="538"/>
        <v>46258-POX38-com3</v>
      </c>
      <c r="B17762" s="16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x14ac:dyDescent="0.25">
      <c r="A17763" s="4" t="str">
        <f t="shared" ref="A17763:A17826" si="539">CONCATENATE(B17763,"-",C17763,"-",D17763)</f>
        <v>46258-POX38-gen1</v>
      </c>
      <c r="B17763" s="16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x14ac:dyDescent="0.25">
      <c r="A17764" s="4" t="str">
        <f t="shared" si="539"/>
        <v>46258-POX38-gen2</v>
      </c>
      <c r="B17764" s="16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x14ac:dyDescent="0.25">
      <c r="A17765" s="4" t="str">
        <f t="shared" si="539"/>
        <v>46258-POX38-psa1</v>
      </c>
      <c r="B17765" s="16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x14ac:dyDescent="0.25">
      <c r="A17766" s="4" t="str">
        <f t="shared" si="539"/>
        <v>46258-POX38-psa2</v>
      </c>
      <c r="B17766" s="16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x14ac:dyDescent="0.25">
      <c r="A17767" s="4" t="str">
        <f t="shared" si="539"/>
        <v>46258-POX38-psa3</v>
      </c>
      <c r="B17767" s="16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x14ac:dyDescent="0.25">
      <c r="A17768" s="4" t="str">
        <f t="shared" si="539"/>
        <v>46258-POX38-psa4</v>
      </c>
      <c r="B17768" s="16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x14ac:dyDescent="0.25">
      <c r="A17769" s="4" t="str">
        <f t="shared" si="539"/>
        <v>46258-POX38-psa5</v>
      </c>
      <c r="B17769" s="16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x14ac:dyDescent="0.25">
      <c r="A17770" s="4" t="str">
        <f t="shared" si="539"/>
        <v>46258-POX38-psa6</v>
      </c>
      <c r="B17770" s="16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x14ac:dyDescent="0.25">
      <c r="A17771" s="4" t="str">
        <f t="shared" si="539"/>
        <v>46258-POX38-sec1</v>
      </c>
      <c r="B17771" s="16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x14ac:dyDescent="0.25">
      <c r="A17772" s="4" t="str">
        <f t="shared" si="539"/>
        <v>46258-POX38-sec2</v>
      </c>
      <c r="B17772" s="16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x14ac:dyDescent="0.25">
      <c r="A17773" s="4" t="str">
        <f t="shared" si="539"/>
        <v>46258-POX40-bbd1</v>
      </c>
      <c r="B17773" s="16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x14ac:dyDescent="0.25">
      <c r="A17774" s="4" t="str">
        <f t="shared" si="539"/>
        <v>46258-POX40-bbd2</v>
      </c>
      <c r="B17774" s="16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x14ac:dyDescent="0.25">
      <c r="A17775" s="4" t="str">
        <f t="shared" si="539"/>
        <v>46258-POX40-com1</v>
      </c>
      <c r="B17775" s="16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x14ac:dyDescent="0.25">
      <c r="A17776" s="4" t="str">
        <f t="shared" si="539"/>
        <v>46258-POX40-com2</v>
      </c>
      <c r="B17776" s="16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x14ac:dyDescent="0.25">
      <c r="A17777" s="4" t="str">
        <f t="shared" si="539"/>
        <v>46258-POX40-com3</v>
      </c>
      <c r="B17777" s="16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x14ac:dyDescent="0.25">
      <c r="A17778" s="4" t="str">
        <f t="shared" si="539"/>
        <v>46258-POX40-gen1</v>
      </c>
      <c r="B17778" s="16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x14ac:dyDescent="0.25">
      <c r="A17779" s="4" t="str">
        <f t="shared" si="539"/>
        <v>46258-POX40-gen2</v>
      </c>
      <c r="B17779" s="16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x14ac:dyDescent="0.25">
      <c r="A17780" s="4" t="str">
        <f t="shared" si="539"/>
        <v>46258-POX40-psa1</v>
      </c>
      <c r="B17780" s="16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x14ac:dyDescent="0.25">
      <c r="A17781" s="4" t="str">
        <f t="shared" si="539"/>
        <v>46258-POX40-psa2</v>
      </c>
      <c r="B17781" s="16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x14ac:dyDescent="0.25">
      <c r="A17782" s="4" t="str">
        <f t="shared" si="539"/>
        <v>46258-POX40-psa3</v>
      </c>
      <c r="B17782" s="16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x14ac:dyDescent="0.25">
      <c r="A17783" s="4" t="str">
        <f t="shared" si="539"/>
        <v>46258-POX40-psa4</v>
      </c>
      <c r="B17783" s="16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x14ac:dyDescent="0.25">
      <c r="A17784" s="4" t="str">
        <f t="shared" si="539"/>
        <v>46258-POX40-psa5</v>
      </c>
      <c r="B17784" s="16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x14ac:dyDescent="0.25">
      <c r="A17785" s="4" t="str">
        <f t="shared" si="539"/>
        <v>46258-POX40-psa6</v>
      </c>
      <c r="B17785" s="16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x14ac:dyDescent="0.25">
      <c r="A17786" s="4" t="str">
        <f t="shared" si="539"/>
        <v>46258-POX40-sec1</v>
      </c>
      <c r="B17786" s="16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x14ac:dyDescent="0.25">
      <c r="A17787" s="4" t="str">
        <f t="shared" si="539"/>
        <v>46258-POX40-sec2</v>
      </c>
      <c r="B17787" s="16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x14ac:dyDescent="0.25">
      <c r="A17788" s="4" t="str">
        <f t="shared" si="539"/>
        <v>46258-POX41-bbd1</v>
      </c>
      <c r="B17788" s="16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x14ac:dyDescent="0.25">
      <c r="A17789" s="4" t="str">
        <f t="shared" si="539"/>
        <v>46258-POX41-bbd2</v>
      </c>
      <c r="B17789" s="16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x14ac:dyDescent="0.25">
      <c r="A17790" s="4" t="str">
        <f t="shared" si="539"/>
        <v>46258-POX41-com1</v>
      </c>
      <c r="B17790" s="16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x14ac:dyDescent="0.25">
      <c r="A17791" s="4" t="str">
        <f t="shared" si="539"/>
        <v>46258-POX41-com2</v>
      </c>
      <c r="B17791" s="16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x14ac:dyDescent="0.25">
      <c r="A17792" s="4" t="str">
        <f t="shared" si="539"/>
        <v>46258-POX41-com3</v>
      </c>
      <c r="B17792" s="16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x14ac:dyDescent="0.25">
      <c r="A17793" s="4" t="str">
        <f t="shared" si="539"/>
        <v>46258-POX41-com4</v>
      </c>
      <c r="B17793" s="16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x14ac:dyDescent="0.25">
      <c r="A17794" s="4" t="str">
        <f t="shared" si="539"/>
        <v>46258-POX41-gen1</v>
      </c>
      <c r="B17794" s="16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x14ac:dyDescent="0.25">
      <c r="A17795" s="4" t="str">
        <f t="shared" si="539"/>
        <v>46258-POX41-gen2</v>
      </c>
      <c r="B17795" s="16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x14ac:dyDescent="0.25">
      <c r="A17796" s="4" t="str">
        <f t="shared" si="539"/>
        <v>46258-POX41-psa1</v>
      </c>
      <c r="B17796" s="16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x14ac:dyDescent="0.25">
      <c r="A17797" s="4" t="str">
        <f t="shared" si="539"/>
        <v>46258-POX41-psa2</v>
      </c>
      <c r="B17797" s="16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x14ac:dyDescent="0.25">
      <c r="A17798" s="4" t="str">
        <f t="shared" si="539"/>
        <v>46258-POX41-psa3</v>
      </c>
      <c r="B17798" s="16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x14ac:dyDescent="0.25">
      <c r="A17799" s="4" t="str">
        <f t="shared" si="539"/>
        <v>46258-POX41-psa4</v>
      </c>
      <c r="B17799" s="16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x14ac:dyDescent="0.25">
      <c r="A17800" s="4" t="str">
        <f t="shared" si="539"/>
        <v>46258-POX41-sec1</v>
      </c>
      <c r="B17800" s="16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x14ac:dyDescent="0.25">
      <c r="A17801" s="4" t="str">
        <f t="shared" si="539"/>
        <v>46258-POX41-sec2</v>
      </c>
      <c r="B17801" s="16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x14ac:dyDescent="0.25">
      <c r="A17802" s="4" t="str">
        <f t="shared" si="539"/>
        <v>46258-POX42-bbd1</v>
      </c>
      <c r="B17802" s="16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x14ac:dyDescent="0.25">
      <c r="A17803" s="4" t="str">
        <f t="shared" si="539"/>
        <v>46258-POX42-bbd2</v>
      </c>
      <c r="B17803" s="16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x14ac:dyDescent="0.25">
      <c r="A17804" s="4" t="str">
        <f t="shared" si="539"/>
        <v>46258-POX42-com1</v>
      </c>
      <c r="B17804" s="16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x14ac:dyDescent="0.25">
      <c r="A17805" s="4" t="str">
        <f t="shared" si="539"/>
        <v>46258-POX42-com2</v>
      </c>
      <c r="B17805" s="16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x14ac:dyDescent="0.25">
      <c r="A17806" s="4" t="str">
        <f t="shared" si="539"/>
        <v>46258-POX42-com3</v>
      </c>
      <c r="B17806" s="16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x14ac:dyDescent="0.25">
      <c r="A17807" s="4" t="str">
        <f t="shared" si="539"/>
        <v>46258-POX42-gen1</v>
      </c>
      <c r="B17807" s="16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x14ac:dyDescent="0.25">
      <c r="A17808" s="4" t="str">
        <f t="shared" si="539"/>
        <v>46258-POX42-gen2</v>
      </c>
      <c r="B17808" s="16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x14ac:dyDescent="0.25">
      <c r="A17809" s="4" t="str">
        <f t="shared" si="539"/>
        <v>46258-POX42-psa1</v>
      </c>
      <c r="B17809" s="16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x14ac:dyDescent="0.25">
      <c r="A17810" s="4" t="str">
        <f t="shared" si="539"/>
        <v>46258-POX42-psa2</v>
      </c>
      <c r="B17810" s="16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x14ac:dyDescent="0.25">
      <c r="A17811" s="4" t="str">
        <f t="shared" si="539"/>
        <v>46258-POX42-psa3</v>
      </c>
      <c r="B17811" s="16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x14ac:dyDescent="0.25">
      <c r="A17812" s="4" t="str">
        <f t="shared" si="539"/>
        <v>46258-POX42-psa4</v>
      </c>
      <c r="B17812" s="16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x14ac:dyDescent="0.25">
      <c r="A17813" s="4" t="str">
        <f t="shared" si="539"/>
        <v>46258-POX42-psa5</v>
      </c>
      <c r="B17813" s="16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x14ac:dyDescent="0.25">
      <c r="A17814" s="4" t="str">
        <f t="shared" si="539"/>
        <v>46258-POX42-psa6</v>
      </c>
      <c r="B17814" s="16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x14ac:dyDescent="0.25">
      <c r="A17815" s="4" t="str">
        <f t="shared" si="539"/>
        <v>46258-POX42-sec1</v>
      </c>
      <c r="B17815" s="16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x14ac:dyDescent="0.25">
      <c r="A17816" s="4" t="str">
        <f t="shared" si="539"/>
        <v>46258-POX42-sec2</v>
      </c>
      <c r="B17816" s="16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x14ac:dyDescent="0.25">
      <c r="A17817" s="4" t="str">
        <f t="shared" si="539"/>
        <v>46258-POX43-bbd1</v>
      </c>
      <c r="B17817" s="16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x14ac:dyDescent="0.25">
      <c r="A17818" s="4" t="str">
        <f t="shared" si="539"/>
        <v>46258-POX43-bbd2</v>
      </c>
      <c r="B17818" s="16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x14ac:dyDescent="0.25">
      <c r="A17819" s="4" t="str">
        <f t="shared" si="539"/>
        <v>46258-POX43-com1</v>
      </c>
      <c r="B17819" s="16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x14ac:dyDescent="0.25">
      <c r="A17820" s="4" t="str">
        <f t="shared" si="539"/>
        <v>46258-POX43-com2</v>
      </c>
      <c r="B17820" s="16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x14ac:dyDescent="0.25">
      <c r="A17821" s="4" t="str">
        <f t="shared" si="539"/>
        <v>46258-POX43-com3</v>
      </c>
      <c r="B17821" s="16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x14ac:dyDescent="0.25">
      <c r="A17822" s="4" t="str">
        <f t="shared" si="539"/>
        <v>46258-POX43-com4</v>
      </c>
      <c r="B17822" s="16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x14ac:dyDescent="0.25">
      <c r="A17823" s="4" t="str">
        <f t="shared" si="539"/>
        <v>46258-POX43-gen1</v>
      </c>
      <c r="B17823" s="16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x14ac:dyDescent="0.25">
      <c r="A17824" s="4" t="str">
        <f t="shared" si="539"/>
        <v>46258-POX43-gen2</v>
      </c>
      <c r="B17824" s="16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x14ac:dyDescent="0.25">
      <c r="A17825" s="4" t="str">
        <f t="shared" si="539"/>
        <v>46258-POX43-psa1</v>
      </c>
      <c r="B17825" s="16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x14ac:dyDescent="0.25">
      <c r="A17826" s="4" t="str">
        <f t="shared" si="539"/>
        <v>46258-POX43-psa2</v>
      </c>
      <c r="B17826" s="16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x14ac:dyDescent="0.25">
      <c r="A17827" s="4" t="str">
        <f t="shared" ref="A17827:A17890" si="540">CONCATENATE(B17827,"-",C17827,"-",D17827)</f>
        <v>46258-POX43-psa3</v>
      </c>
      <c r="B17827" s="16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x14ac:dyDescent="0.25">
      <c r="A17828" s="4" t="str">
        <f t="shared" si="540"/>
        <v>46258-POX43-psa4</v>
      </c>
      <c r="B17828" s="16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x14ac:dyDescent="0.25">
      <c r="A17829" s="4" t="str">
        <f t="shared" si="540"/>
        <v>46258-POX43-sec1</v>
      </c>
      <c r="B17829" s="16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x14ac:dyDescent="0.25">
      <c r="A17830" s="4" t="str">
        <f t="shared" si="540"/>
        <v>46258-POX43-sec2</v>
      </c>
      <c r="B17830" s="16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x14ac:dyDescent="0.25">
      <c r="A17831" s="4" t="str">
        <f t="shared" si="540"/>
        <v>46258-POX46-bbd1</v>
      </c>
      <c r="B17831" s="16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x14ac:dyDescent="0.25">
      <c r="A17832" s="4" t="str">
        <f t="shared" si="540"/>
        <v>46258-POX46-bbd2</v>
      </c>
      <c r="B17832" s="16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x14ac:dyDescent="0.25">
      <c r="A17833" s="4" t="str">
        <f t="shared" si="540"/>
        <v>46258-POX46-com1</v>
      </c>
      <c r="B17833" s="16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x14ac:dyDescent="0.25">
      <c r="A17834" s="4" t="str">
        <f t="shared" si="540"/>
        <v>46258-POX46-com2</v>
      </c>
      <c r="B17834" s="16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x14ac:dyDescent="0.25">
      <c r="A17835" s="4" t="str">
        <f t="shared" si="540"/>
        <v>46258-POX46-com3</v>
      </c>
      <c r="B17835" s="16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x14ac:dyDescent="0.25">
      <c r="A17836" s="4" t="str">
        <f t="shared" si="540"/>
        <v>46258-POX46-gen1</v>
      </c>
      <c r="B17836" s="16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x14ac:dyDescent="0.25">
      <c r="A17837" s="4" t="str">
        <f t="shared" si="540"/>
        <v>46258-POX46-gen2</v>
      </c>
      <c r="B17837" s="16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x14ac:dyDescent="0.25">
      <c r="A17838" s="4" t="str">
        <f t="shared" si="540"/>
        <v>46258-POX46-psa1</v>
      </c>
      <c r="B17838" s="16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x14ac:dyDescent="0.25">
      <c r="A17839" s="4" t="str">
        <f t="shared" si="540"/>
        <v>46258-POX46-psa2</v>
      </c>
      <c r="B17839" s="16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x14ac:dyDescent="0.25">
      <c r="A17840" s="4" t="str">
        <f t="shared" si="540"/>
        <v>46258-POX46-psa3</v>
      </c>
      <c r="B17840" s="16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x14ac:dyDescent="0.25">
      <c r="A17841" s="4" t="str">
        <f t="shared" si="540"/>
        <v>46258-POX46-psa4</v>
      </c>
      <c r="B17841" s="16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x14ac:dyDescent="0.25">
      <c r="A17842" s="4" t="str">
        <f t="shared" si="540"/>
        <v>46258-POX46-psa5</v>
      </c>
      <c r="B17842" s="16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x14ac:dyDescent="0.25">
      <c r="A17843" s="4" t="str">
        <f t="shared" si="540"/>
        <v>46258-POX46-psa6</v>
      </c>
      <c r="B17843" s="16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x14ac:dyDescent="0.25">
      <c r="A17844" s="4" t="str">
        <f t="shared" si="540"/>
        <v>46258-POX46-sec1</v>
      </c>
      <c r="B17844" s="16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x14ac:dyDescent="0.25">
      <c r="A17845" s="4" t="str">
        <f t="shared" si="540"/>
        <v>46258-POX46-sec2</v>
      </c>
      <c r="B17845" s="16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x14ac:dyDescent="0.25">
      <c r="A17846" s="4" t="str">
        <f t="shared" si="540"/>
        <v>46258-POX47-bbd1</v>
      </c>
      <c r="B17846" s="16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x14ac:dyDescent="0.25">
      <c r="A17847" s="4" t="str">
        <f t="shared" si="540"/>
        <v>46258-POX47-bbd2</v>
      </c>
      <c r="B17847" s="16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x14ac:dyDescent="0.25">
      <c r="A17848" s="4" t="str">
        <f t="shared" si="540"/>
        <v>46258-POX47-com1</v>
      </c>
      <c r="B17848" s="16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x14ac:dyDescent="0.25">
      <c r="A17849" s="4" t="str">
        <f t="shared" si="540"/>
        <v>46258-POX47-com2</v>
      </c>
      <c r="B17849" s="16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x14ac:dyDescent="0.25">
      <c r="A17850" s="4" t="str">
        <f t="shared" si="540"/>
        <v>46258-POX47-com3</v>
      </c>
      <c r="B17850" s="16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x14ac:dyDescent="0.25">
      <c r="A17851" s="4" t="str">
        <f t="shared" si="540"/>
        <v>46258-POX47-com4</v>
      </c>
      <c r="B17851" s="16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x14ac:dyDescent="0.25">
      <c r="A17852" s="4" t="str">
        <f t="shared" si="540"/>
        <v>46258-POX47-gen1</v>
      </c>
      <c r="B17852" s="16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x14ac:dyDescent="0.25">
      <c r="A17853" s="4" t="str">
        <f t="shared" si="540"/>
        <v>46258-POX47-gen2</v>
      </c>
      <c r="B17853" s="16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x14ac:dyDescent="0.25">
      <c r="A17854" s="4" t="str">
        <f t="shared" si="540"/>
        <v>46258-POX47-psa1</v>
      </c>
      <c r="B17854" s="16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x14ac:dyDescent="0.25">
      <c r="A17855" s="4" t="str">
        <f t="shared" si="540"/>
        <v>46258-POX47-psa2</v>
      </c>
      <c r="B17855" s="16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x14ac:dyDescent="0.25">
      <c r="A17856" s="4" t="str">
        <f t="shared" si="540"/>
        <v>46258-POX47-psa3</v>
      </c>
      <c r="B17856" s="16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x14ac:dyDescent="0.25">
      <c r="A17857" s="4" t="str">
        <f t="shared" si="540"/>
        <v>46258-POX47-psa4</v>
      </c>
      <c r="B17857" s="16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x14ac:dyDescent="0.25">
      <c r="A17858" s="4" t="str">
        <f t="shared" si="540"/>
        <v>46258-POX47-sec1</v>
      </c>
      <c r="B17858" s="16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x14ac:dyDescent="0.25">
      <c r="A17859" s="4" t="str">
        <f t="shared" si="540"/>
        <v>46258-POX47-sec2</v>
      </c>
      <c r="B17859" s="16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x14ac:dyDescent="0.25">
      <c r="A17860" s="4" t="str">
        <f t="shared" si="540"/>
        <v>46258-POX48-bbd1</v>
      </c>
      <c r="B17860" s="16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x14ac:dyDescent="0.25">
      <c r="A17861" s="4" t="str">
        <f t="shared" si="540"/>
        <v>46258-POX48-bbd2</v>
      </c>
      <c r="B17861" s="16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x14ac:dyDescent="0.25">
      <c r="A17862" s="4" t="str">
        <f t="shared" si="540"/>
        <v>46258-POX48-com1</v>
      </c>
      <c r="B17862" s="16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x14ac:dyDescent="0.25">
      <c r="A17863" s="4" t="str">
        <f t="shared" si="540"/>
        <v>46258-POX48-com2</v>
      </c>
      <c r="B17863" s="16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x14ac:dyDescent="0.25">
      <c r="A17864" s="4" t="str">
        <f t="shared" si="540"/>
        <v>46258-POX48-com3</v>
      </c>
      <c r="B17864" s="16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x14ac:dyDescent="0.25">
      <c r="A17865" s="4" t="str">
        <f t="shared" si="540"/>
        <v>46258-POX48-gen1</v>
      </c>
      <c r="B17865" s="16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x14ac:dyDescent="0.25">
      <c r="A17866" s="4" t="str">
        <f t="shared" si="540"/>
        <v>46258-POX48-gen2</v>
      </c>
      <c r="B17866" s="16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x14ac:dyDescent="0.25">
      <c r="A17867" s="4" t="str">
        <f t="shared" si="540"/>
        <v>46258-POX48-psa1</v>
      </c>
      <c r="B17867" s="16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x14ac:dyDescent="0.25">
      <c r="A17868" s="4" t="str">
        <f t="shared" si="540"/>
        <v>46258-POX48-psa2</v>
      </c>
      <c r="B17868" s="16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x14ac:dyDescent="0.25">
      <c r="A17869" s="4" t="str">
        <f t="shared" si="540"/>
        <v>46258-POX48-psa3</v>
      </c>
      <c r="B17869" s="16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x14ac:dyDescent="0.25">
      <c r="A17870" s="4" t="str">
        <f t="shared" si="540"/>
        <v>46258-POX48-psa4</v>
      </c>
      <c r="B17870" s="16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x14ac:dyDescent="0.25">
      <c r="A17871" s="4" t="str">
        <f t="shared" si="540"/>
        <v>46258-POX48-psa5</v>
      </c>
      <c r="B17871" s="16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x14ac:dyDescent="0.25">
      <c r="A17872" s="4" t="str">
        <f t="shared" si="540"/>
        <v>46258-POX48-psa6</v>
      </c>
      <c r="B17872" s="16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x14ac:dyDescent="0.25">
      <c r="A17873" s="4" t="str">
        <f t="shared" si="540"/>
        <v>46258-POX48-sec1</v>
      </c>
      <c r="B17873" s="16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x14ac:dyDescent="0.25">
      <c r="A17874" s="4" t="str">
        <f t="shared" si="540"/>
        <v>46258-POX48-sec2</v>
      </c>
      <c r="B17874" s="16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x14ac:dyDescent="0.25">
      <c r="A17875" s="4" t="str">
        <f t="shared" si="540"/>
        <v>46258-POX49-bbd1</v>
      </c>
      <c r="B17875" s="16">
        <v>46258</v>
      </c>
      <c r="C17875" s="10" t="s">
        <v>98</v>
      </c>
      <c r="D17875" s="10" t="s">
        <v>69</v>
      </c>
      <c r="E17875" s="10">
        <v>0</v>
      </c>
      <c r="F17875" s="10">
        <v>0</v>
      </c>
      <c r="G17875" s="10">
        <v>23.983333333333334</v>
      </c>
      <c r="H17875" s="10">
        <v>0</v>
      </c>
      <c r="I17875" s="4" t="s">
        <v>13</v>
      </c>
      <c r="J17875" s="7" t="str">
        <f>VLOOKUP(C17875,'[1]T. Apoyo Sistema'!$B$1:$C$89,2,0)</f>
        <v>SI</v>
      </c>
    </row>
    <row r="17876" spans="1:10" x14ac:dyDescent="0.25">
      <c r="A17876" s="4" t="str">
        <f t="shared" si="540"/>
        <v>46258-POX49-bbd2</v>
      </c>
      <c r="B17876" s="16">
        <v>46258</v>
      </c>
      <c r="C17876" s="10" t="s">
        <v>98</v>
      </c>
      <c r="D17876" s="10" t="s">
        <v>70</v>
      </c>
      <c r="E17876" s="10">
        <v>0</v>
      </c>
      <c r="F17876" s="10">
        <v>0</v>
      </c>
      <c r="G17876" s="10">
        <v>23.983333333333334</v>
      </c>
      <c r="H17876" s="10">
        <v>0</v>
      </c>
      <c r="I17876" s="4" t="s">
        <v>13</v>
      </c>
      <c r="J17876" s="7" t="str">
        <f>VLOOKUP(C17876,'[1]T. Apoyo Sistema'!$B$1:$C$89,2,0)</f>
        <v>SI</v>
      </c>
    </row>
    <row r="17877" spans="1:10" x14ac:dyDescent="0.25">
      <c r="A17877" s="4" t="str">
        <f t="shared" si="540"/>
        <v>46258-POX49-com1</v>
      </c>
      <c r="B17877" s="16">
        <v>46258</v>
      </c>
      <c r="C17877" s="10" t="s">
        <v>98</v>
      </c>
      <c r="D17877" s="10" t="s">
        <v>71</v>
      </c>
      <c r="E17877" s="10">
        <v>0</v>
      </c>
      <c r="F17877" s="10">
        <v>6.25</v>
      </c>
      <c r="G17877" s="10">
        <v>17.733333333333334</v>
      </c>
      <c r="H17877" s="10">
        <v>0</v>
      </c>
      <c r="I17877" s="4" t="s">
        <v>13</v>
      </c>
      <c r="J17877" s="7" t="str">
        <f>VLOOKUP(C17877,'[1]T. Apoyo Sistema'!$B$1:$C$89,2,0)</f>
        <v>SI</v>
      </c>
    </row>
    <row r="17878" spans="1:10" x14ac:dyDescent="0.25">
      <c r="A17878" s="4" t="str">
        <f t="shared" si="540"/>
        <v>46258-POX49-com2</v>
      </c>
      <c r="B17878" s="16">
        <v>46258</v>
      </c>
      <c r="C17878" s="10" t="s">
        <v>98</v>
      </c>
      <c r="D17878" s="10" t="s">
        <v>72</v>
      </c>
      <c r="E17878" s="10">
        <v>0</v>
      </c>
      <c r="F17878" s="10">
        <v>6.25</v>
      </c>
      <c r="G17878" s="10">
        <v>17.733333333333334</v>
      </c>
      <c r="H17878" s="10">
        <v>0</v>
      </c>
      <c r="I17878" s="4" t="s">
        <v>13</v>
      </c>
      <c r="J17878" s="7" t="str">
        <f>VLOOKUP(C17878,'[1]T. Apoyo Sistema'!$B$1:$C$89,2,0)</f>
        <v>SI</v>
      </c>
    </row>
    <row r="17879" spans="1:10" x14ac:dyDescent="0.25">
      <c r="A17879" s="4" t="str">
        <f t="shared" si="540"/>
        <v>46258-POX49-com3</v>
      </c>
      <c r="B17879" s="16">
        <v>46258</v>
      </c>
      <c r="C17879" s="10" t="s">
        <v>98</v>
      </c>
      <c r="D17879" s="10" t="s">
        <v>77</v>
      </c>
      <c r="E17879" s="10">
        <v>0</v>
      </c>
      <c r="F17879" s="10">
        <v>6.2166666666666668</v>
      </c>
      <c r="G17879" s="10">
        <v>17.766666666666666</v>
      </c>
      <c r="H17879" s="10">
        <v>0</v>
      </c>
      <c r="I17879" s="4" t="s">
        <v>13</v>
      </c>
      <c r="J17879" s="7" t="str">
        <f>VLOOKUP(C17879,'[1]T. Apoyo Sistema'!$B$1:$C$89,2,0)</f>
        <v>SI</v>
      </c>
    </row>
    <row r="17880" spans="1:10" x14ac:dyDescent="0.25">
      <c r="A17880" s="4" t="str">
        <f t="shared" si="540"/>
        <v>46258-POX49-com4</v>
      </c>
      <c r="B17880" s="16">
        <v>46258</v>
      </c>
      <c r="C17880" s="10" t="s">
        <v>98</v>
      </c>
      <c r="D17880" s="10" t="s">
        <v>78</v>
      </c>
      <c r="E17880" s="10">
        <v>0</v>
      </c>
      <c r="F17880" s="10">
        <v>6.3166666666666664</v>
      </c>
      <c r="G17880" s="10">
        <v>17.666666666666668</v>
      </c>
      <c r="H17880" s="10">
        <v>0</v>
      </c>
      <c r="I17880" s="4" t="s">
        <v>13</v>
      </c>
      <c r="J17880" s="7" t="str">
        <f>VLOOKUP(C17880,'[1]T. Apoyo Sistema'!$B$1:$C$89,2,0)</f>
        <v>SI</v>
      </c>
    </row>
    <row r="17881" spans="1:10" x14ac:dyDescent="0.25">
      <c r="A17881" s="4" t="str">
        <f t="shared" si="540"/>
        <v>46258-POX49-gen1</v>
      </c>
      <c r="B17881" s="16">
        <v>46258</v>
      </c>
      <c r="C17881" s="10" t="s">
        <v>98</v>
      </c>
      <c r="D17881" s="10" t="s">
        <v>59</v>
      </c>
      <c r="E17881" s="10">
        <v>1</v>
      </c>
      <c r="F17881" s="10">
        <v>1.7333333333333334</v>
      </c>
      <c r="G17881" s="10">
        <v>21.35</v>
      </c>
      <c r="H17881" s="10">
        <v>0.9</v>
      </c>
      <c r="I17881" s="4" t="s">
        <v>13</v>
      </c>
      <c r="J17881" s="7" t="str">
        <f>VLOOKUP(C17881,'[1]T. Apoyo Sistema'!$B$1:$C$89,2,0)</f>
        <v>SI</v>
      </c>
    </row>
    <row r="17882" spans="1:10" x14ac:dyDescent="0.25">
      <c r="A17882" s="4" t="str">
        <f t="shared" si="540"/>
        <v>46258-POX49-gen2</v>
      </c>
      <c r="B17882" s="16">
        <v>46258</v>
      </c>
      <c r="C17882" s="10" t="s">
        <v>98</v>
      </c>
      <c r="D17882" s="10" t="s">
        <v>73</v>
      </c>
      <c r="E17882" s="10">
        <v>0</v>
      </c>
      <c r="F17882" s="10">
        <v>4.7166666666666668</v>
      </c>
      <c r="G17882" s="10">
        <v>19.266666666666666</v>
      </c>
      <c r="H17882" s="10">
        <v>0</v>
      </c>
      <c r="I17882" s="4" t="s">
        <v>13</v>
      </c>
      <c r="J17882" s="7" t="str">
        <f>VLOOKUP(C17882,'[1]T. Apoyo Sistema'!$B$1:$C$89,2,0)</f>
        <v>SI</v>
      </c>
    </row>
    <row r="17883" spans="1:10" x14ac:dyDescent="0.25">
      <c r="A17883" s="4" t="str">
        <f t="shared" si="540"/>
        <v>46258-POX49-psa1</v>
      </c>
      <c r="B17883" s="16">
        <v>46258</v>
      </c>
      <c r="C17883" s="10" t="s">
        <v>98</v>
      </c>
      <c r="D17883" s="10" t="s">
        <v>60</v>
      </c>
      <c r="E17883" s="10">
        <v>0</v>
      </c>
      <c r="F17883" s="10">
        <v>6.166666666666667</v>
      </c>
      <c r="G17883" s="10">
        <v>17.816666666666666</v>
      </c>
      <c r="H17883" s="10">
        <v>0</v>
      </c>
      <c r="I17883" s="4" t="s">
        <v>13</v>
      </c>
      <c r="J17883" s="7" t="str">
        <f>VLOOKUP(C17883,'[1]T. Apoyo Sistema'!$B$1:$C$89,2,0)</f>
        <v>SI</v>
      </c>
    </row>
    <row r="17884" spans="1:10" x14ac:dyDescent="0.25">
      <c r="A17884" s="4" t="str">
        <f t="shared" si="540"/>
        <v>46258-POX49-psa2</v>
      </c>
      <c r="B17884" s="16">
        <v>46258</v>
      </c>
      <c r="C17884" s="10" t="s">
        <v>98</v>
      </c>
      <c r="D17884" s="10" t="s">
        <v>74</v>
      </c>
      <c r="E17884" s="10">
        <v>0</v>
      </c>
      <c r="F17884" s="10">
        <v>6.2</v>
      </c>
      <c r="G17884" s="10">
        <v>17.783333333333335</v>
      </c>
      <c r="H17884" s="10">
        <v>0</v>
      </c>
      <c r="I17884" s="4" t="s">
        <v>13</v>
      </c>
      <c r="J17884" s="7" t="str">
        <f>VLOOKUP(C17884,'[1]T. Apoyo Sistema'!$B$1:$C$89,2,0)</f>
        <v>SI</v>
      </c>
    </row>
    <row r="17885" spans="1:10" x14ac:dyDescent="0.25">
      <c r="A17885" s="4" t="str">
        <f t="shared" si="540"/>
        <v>46258-POX49-psa3</v>
      </c>
      <c r="B17885" s="16">
        <v>46258</v>
      </c>
      <c r="C17885" s="10" t="s">
        <v>98</v>
      </c>
      <c r="D17885" s="10" t="s">
        <v>79</v>
      </c>
      <c r="E17885" s="10">
        <v>0</v>
      </c>
      <c r="F17885" s="10">
        <v>6.2</v>
      </c>
      <c r="G17885" s="10">
        <v>17.783333333333335</v>
      </c>
      <c r="H17885" s="10">
        <v>0</v>
      </c>
      <c r="I17885" s="4" t="s">
        <v>13</v>
      </c>
      <c r="J17885" s="7" t="str">
        <f>VLOOKUP(C17885,'[1]T. Apoyo Sistema'!$B$1:$C$89,2,0)</f>
        <v>SI</v>
      </c>
    </row>
    <row r="17886" spans="1:10" x14ac:dyDescent="0.25">
      <c r="A17886" s="4" t="str">
        <f t="shared" si="540"/>
        <v>46258-POX49-psa4</v>
      </c>
      <c r="B17886" s="16">
        <v>46258</v>
      </c>
      <c r="C17886" s="10" t="s">
        <v>98</v>
      </c>
      <c r="D17886" s="10" t="s">
        <v>80</v>
      </c>
      <c r="E17886" s="10">
        <v>0</v>
      </c>
      <c r="F17886" s="10">
        <v>6.166666666666667</v>
      </c>
      <c r="G17886" s="10">
        <v>17.816666666666666</v>
      </c>
      <c r="H17886" s="10">
        <v>0</v>
      </c>
      <c r="I17886" s="4" t="s">
        <v>13</v>
      </c>
      <c r="J17886" s="7" t="str">
        <f>VLOOKUP(C17886,'[1]T. Apoyo Sistema'!$B$1:$C$89,2,0)</f>
        <v>SI</v>
      </c>
    </row>
    <row r="17887" spans="1:10" x14ac:dyDescent="0.25">
      <c r="A17887" s="4" t="str">
        <f t="shared" si="540"/>
        <v>46258-POX49-sec1</v>
      </c>
      <c r="B17887" s="16">
        <v>46258</v>
      </c>
      <c r="C17887" s="10" t="s">
        <v>98</v>
      </c>
      <c r="D17887" s="10" t="s">
        <v>75</v>
      </c>
      <c r="E17887" s="10">
        <v>0</v>
      </c>
      <c r="F17887" s="10">
        <v>6.3833333333333337</v>
      </c>
      <c r="G17887" s="10">
        <v>17.600000000000001</v>
      </c>
      <c r="H17887" s="10">
        <v>0</v>
      </c>
      <c r="I17887" s="4" t="s">
        <v>13</v>
      </c>
      <c r="J17887" s="7" t="str">
        <f>VLOOKUP(C17887,'[1]T. Apoyo Sistema'!$B$1:$C$89,2,0)</f>
        <v>SI</v>
      </c>
    </row>
    <row r="17888" spans="1:10" x14ac:dyDescent="0.25">
      <c r="A17888" s="4" t="str">
        <f t="shared" si="540"/>
        <v>46258-POX49-sec2</v>
      </c>
      <c r="B17888" s="16">
        <v>46258</v>
      </c>
      <c r="C17888" s="10" t="s">
        <v>98</v>
      </c>
      <c r="D17888" s="10" t="s">
        <v>76</v>
      </c>
      <c r="E17888" s="10">
        <v>0</v>
      </c>
      <c r="F17888" s="10">
        <v>6.3833333333333337</v>
      </c>
      <c r="G17888" s="10">
        <v>17.600000000000001</v>
      </c>
      <c r="H17888" s="10">
        <v>0</v>
      </c>
      <c r="I17888" s="4" t="s">
        <v>13</v>
      </c>
      <c r="J17888" s="7" t="str">
        <f>VLOOKUP(C17888,'[1]T. Apoyo Sistema'!$B$1:$C$89,2,0)</f>
        <v>SI</v>
      </c>
    </row>
    <row r="17889" spans="1:10" x14ac:dyDescent="0.25">
      <c r="A17889" s="4" t="str">
        <f t="shared" si="540"/>
        <v>46258-POX50-bbd1</v>
      </c>
      <c r="B17889" s="16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x14ac:dyDescent="0.25">
      <c r="A17890" s="4" t="str">
        <f t="shared" si="540"/>
        <v>46258-POX50-bbd2</v>
      </c>
      <c r="B17890" s="16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x14ac:dyDescent="0.25">
      <c r="A17891" s="4" t="str">
        <f t="shared" ref="A17891:A17954" si="541">CONCATENATE(B17891,"-",C17891,"-",D17891)</f>
        <v>46258-POX50-com1</v>
      </c>
      <c r="B17891" s="16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x14ac:dyDescent="0.25">
      <c r="A17892" s="4" t="str">
        <f t="shared" si="541"/>
        <v>46258-POX50-com2</v>
      </c>
      <c r="B17892" s="16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x14ac:dyDescent="0.25">
      <c r="A17893" s="4" t="str">
        <f t="shared" si="541"/>
        <v>46258-POX50-com3</v>
      </c>
      <c r="B17893" s="16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x14ac:dyDescent="0.25">
      <c r="A17894" s="4" t="str">
        <f t="shared" si="541"/>
        <v>46258-POX50-gen1</v>
      </c>
      <c r="B17894" s="16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x14ac:dyDescent="0.25">
      <c r="A17895" s="4" t="str">
        <f t="shared" si="541"/>
        <v>46258-POX50-gen2</v>
      </c>
      <c r="B17895" s="16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x14ac:dyDescent="0.25">
      <c r="A17896" s="4" t="str">
        <f t="shared" si="541"/>
        <v>46258-POX50-psa1</v>
      </c>
      <c r="B17896" s="16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x14ac:dyDescent="0.25">
      <c r="A17897" s="4" t="str">
        <f t="shared" si="541"/>
        <v>46258-POX50-psa2</v>
      </c>
      <c r="B17897" s="16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x14ac:dyDescent="0.25">
      <c r="A17898" s="4" t="str">
        <f t="shared" si="541"/>
        <v>46258-POX50-psa3</v>
      </c>
      <c r="B17898" s="16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x14ac:dyDescent="0.25">
      <c r="A17899" s="4" t="str">
        <f t="shared" si="541"/>
        <v>46258-POX50-psa4</v>
      </c>
      <c r="B17899" s="16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x14ac:dyDescent="0.25">
      <c r="A17900" s="4" t="str">
        <f t="shared" si="541"/>
        <v>46258-POX50-psa5</v>
      </c>
      <c r="B17900" s="16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x14ac:dyDescent="0.25">
      <c r="A17901" s="4" t="str">
        <f t="shared" si="541"/>
        <v>46258-POX50-psa6</v>
      </c>
      <c r="B17901" s="16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x14ac:dyDescent="0.25">
      <c r="A17902" s="4" t="str">
        <f t="shared" si="541"/>
        <v>46258-POX50-sec1</v>
      </c>
      <c r="B17902" s="16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x14ac:dyDescent="0.25">
      <c r="A17903" s="4" t="str">
        <f t="shared" si="541"/>
        <v>46258-POX50-sec2</v>
      </c>
      <c r="B17903" s="16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x14ac:dyDescent="0.25">
      <c r="A17904" s="4" t="str">
        <f t="shared" si="541"/>
        <v>46258-POX51-bbd1</v>
      </c>
      <c r="B17904" s="16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x14ac:dyDescent="0.25">
      <c r="A17905" s="4" t="str">
        <f t="shared" si="541"/>
        <v>46258-POX51-bbd2</v>
      </c>
      <c r="B17905" s="16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x14ac:dyDescent="0.25">
      <c r="A17906" s="4" t="str">
        <f t="shared" si="541"/>
        <v>46258-POX51-com1</v>
      </c>
      <c r="B17906" s="16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x14ac:dyDescent="0.25">
      <c r="A17907" s="4" t="str">
        <f t="shared" si="541"/>
        <v>46258-POX51-com2</v>
      </c>
      <c r="B17907" s="16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x14ac:dyDescent="0.25">
      <c r="A17908" s="4" t="str">
        <f t="shared" si="541"/>
        <v>46258-POX51-com3</v>
      </c>
      <c r="B17908" s="16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x14ac:dyDescent="0.25">
      <c r="A17909" s="4" t="str">
        <f t="shared" si="541"/>
        <v>46258-POX51-gen1</v>
      </c>
      <c r="B17909" s="16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x14ac:dyDescent="0.25">
      <c r="A17910" s="4" t="str">
        <f t="shared" si="541"/>
        <v>46258-POX51-gen2</v>
      </c>
      <c r="B17910" s="16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x14ac:dyDescent="0.25">
      <c r="A17911" s="4" t="str">
        <f t="shared" si="541"/>
        <v>46258-POX51-psa1</v>
      </c>
      <c r="B17911" s="16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x14ac:dyDescent="0.25">
      <c r="A17912" s="4" t="str">
        <f t="shared" si="541"/>
        <v>46258-POX51-psa2</v>
      </c>
      <c r="B17912" s="16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x14ac:dyDescent="0.25">
      <c r="A17913" s="4" t="str">
        <f t="shared" si="541"/>
        <v>46258-POX51-psa3</v>
      </c>
      <c r="B17913" s="16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x14ac:dyDescent="0.25">
      <c r="A17914" s="4" t="str">
        <f t="shared" si="541"/>
        <v>46258-POX51-psa4</v>
      </c>
      <c r="B17914" s="16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x14ac:dyDescent="0.25">
      <c r="A17915" s="4" t="str">
        <f t="shared" si="541"/>
        <v>46258-POX51-psa5</v>
      </c>
      <c r="B17915" s="16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x14ac:dyDescent="0.25">
      <c r="A17916" s="4" t="str">
        <f t="shared" si="541"/>
        <v>46258-POX51-psa6</v>
      </c>
      <c r="B17916" s="16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x14ac:dyDescent="0.25">
      <c r="A17917" s="4" t="str">
        <f t="shared" si="541"/>
        <v>46258-POX51-sec1</v>
      </c>
      <c r="B17917" s="16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x14ac:dyDescent="0.25">
      <c r="A17918" s="4" t="str">
        <f t="shared" si="541"/>
        <v>46258-POX51-sec2</v>
      </c>
      <c r="B17918" s="16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x14ac:dyDescent="0.25">
      <c r="A17919" s="4" t="str">
        <f t="shared" si="541"/>
        <v>46258-POX53-bbd1</v>
      </c>
      <c r="B17919" s="16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x14ac:dyDescent="0.25">
      <c r="A17920" s="4" t="str">
        <f t="shared" si="541"/>
        <v>46258-POX53-bbd2</v>
      </c>
      <c r="B17920" s="16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x14ac:dyDescent="0.25">
      <c r="A17921" s="4" t="str">
        <f t="shared" si="541"/>
        <v>46258-POX53-com1</v>
      </c>
      <c r="B17921" s="16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x14ac:dyDescent="0.25">
      <c r="A17922" s="4" t="str">
        <f t="shared" si="541"/>
        <v>46258-POX53-com2</v>
      </c>
      <c r="B17922" s="16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x14ac:dyDescent="0.25">
      <c r="A17923" s="4" t="str">
        <f t="shared" si="541"/>
        <v>46258-POX53-com3</v>
      </c>
      <c r="B17923" s="16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x14ac:dyDescent="0.25">
      <c r="A17924" s="4" t="str">
        <f t="shared" si="541"/>
        <v>46258-POX53-com4</v>
      </c>
      <c r="B17924" s="16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x14ac:dyDescent="0.25">
      <c r="A17925" s="4" t="str">
        <f t="shared" si="541"/>
        <v>46258-POX53-gen1</v>
      </c>
      <c r="B17925" s="16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x14ac:dyDescent="0.25">
      <c r="A17926" s="4" t="str">
        <f t="shared" si="541"/>
        <v>46258-POX53-gen2</v>
      </c>
      <c r="B17926" s="16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x14ac:dyDescent="0.25">
      <c r="A17927" s="4" t="str">
        <f t="shared" si="541"/>
        <v>46258-POX53-psa1</v>
      </c>
      <c r="B17927" s="16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x14ac:dyDescent="0.25">
      <c r="A17928" s="4" t="str">
        <f t="shared" si="541"/>
        <v>46258-POX53-psa2</v>
      </c>
      <c r="B17928" s="16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x14ac:dyDescent="0.25">
      <c r="A17929" s="4" t="str">
        <f t="shared" si="541"/>
        <v>46258-POX53-psa3</v>
      </c>
      <c r="B17929" s="16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x14ac:dyDescent="0.25">
      <c r="A17930" s="4" t="str">
        <f t="shared" si="541"/>
        <v>46258-POX53-psa4</v>
      </c>
      <c r="B17930" s="16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x14ac:dyDescent="0.25">
      <c r="A17931" s="4" t="str">
        <f t="shared" si="541"/>
        <v>46258-POX53-sec1</v>
      </c>
      <c r="B17931" s="16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x14ac:dyDescent="0.25">
      <c r="A17932" s="4" t="str">
        <f t="shared" si="541"/>
        <v>46258-POX53-sec2</v>
      </c>
      <c r="B17932" s="16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x14ac:dyDescent="0.25">
      <c r="A17933" s="4" t="str">
        <f t="shared" si="541"/>
        <v>46258-POX54-bbd1</v>
      </c>
      <c r="B17933" s="16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x14ac:dyDescent="0.25">
      <c r="A17934" s="4" t="str">
        <f t="shared" si="541"/>
        <v>46258-POX54-bbd2</v>
      </c>
      <c r="B17934" s="16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x14ac:dyDescent="0.25">
      <c r="A17935" s="4" t="str">
        <f t="shared" si="541"/>
        <v>46258-POX54-com1</v>
      </c>
      <c r="B17935" s="16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x14ac:dyDescent="0.25">
      <c r="A17936" s="4" t="str">
        <f t="shared" si="541"/>
        <v>46258-POX54-com2</v>
      </c>
      <c r="B17936" s="16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x14ac:dyDescent="0.25">
      <c r="A17937" s="4" t="str">
        <f t="shared" si="541"/>
        <v>46258-POX54-com3</v>
      </c>
      <c r="B17937" s="16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x14ac:dyDescent="0.25">
      <c r="A17938" s="4" t="str">
        <f t="shared" si="541"/>
        <v>46258-POX54-com4</v>
      </c>
      <c r="B17938" s="16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x14ac:dyDescent="0.25">
      <c r="A17939" s="4" t="str">
        <f t="shared" si="541"/>
        <v>46258-POX54-gen1</v>
      </c>
      <c r="B17939" s="16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x14ac:dyDescent="0.25">
      <c r="A17940" s="4" t="str">
        <f t="shared" si="541"/>
        <v>46258-POX54-gen2</v>
      </c>
      <c r="B17940" s="16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x14ac:dyDescent="0.25">
      <c r="A17941" s="4" t="str">
        <f t="shared" si="541"/>
        <v>46258-POX54-psa1</v>
      </c>
      <c r="B17941" s="16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x14ac:dyDescent="0.25">
      <c r="A17942" s="4" t="str">
        <f t="shared" si="541"/>
        <v>46258-POX54-psa2</v>
      </c>
      <c r="B17942" s="16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x14ac:dyDescent="0.25">
      <c r="A17943" s="4" t="str">
        <f t="shared" si="541"/>
        <v>46258-POX54-psa3</v>
      </c>
      <c r="B17943" s="16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x14ac:dyDescent="0.25">
      <c r="A17944" s="4" t="str">
        <f t="shared" si="541"/>
        <v>46258-POX54-psa4</v>
      </c>
      <c r="B17944" s="16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x14ac:dyDescent="0.25">
      <c r="A17945" s="4" t="str">
        <f t="shared" si="541"/>
        <v>46258-POX54-sec1</v>
      </c>
      <c r="B17945" s="16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x14ac:dyDescent="0.25">
      <c r="A17946" s="4" t="str">
        <f t="shared" si="541"/>
        <v>46258-POX54-sec2</v>
      </c>
      <c r="B17946" s="16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x14ac:dyDescent="0.25">
      <c r="A17947" s="4" t="str">
        <f t="shared" si="541"/>
        <v>46258-POX55-bbd1</v>
      </c>
      <c r="B17947" s="16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x14ac:dyDescent="0.25">
      <c r="A17948" s="4" t="str">
        <f t="shared" si="541"/>
        <v>46258-POX55-bbd2</v>
      </c>
      <c r="B17948" s="16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x14ac:dyDescent="0.25">
      <c r="A17949" s="4" t="str">
        <f t="shared" si="541"/>
        <v>46258-POX55-com1</v>
      </c>
      <c r="B17949" s="16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x14ac:dyDescent="0.25">
      <c r="A17950" s="4" t="str">
        <f t="shared" si="541"/>
        <v>46258-POX55-com2</v>
      </c>
      <c r="B17950" s="16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x14ac:dyDescent="0.25">
      <c r="A17951" s="4" t="str">
        <f t="shared" si="541"/>
        <v>46258-POX55-com3</v>
      </c>
      <c r="B17951" s="16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x14ac:dyDescent="0.25">
      <c r="A17952" s="4" t="str">
        <f t="shared" si="541"/>
        <v>46258-POX55-gen1</v>
      </c>
      <c r="B17952" s="16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x14ac:dyDescent="0.25">
      <c r="A17953" s="4" t="str">
        <f t="shared" si="541"/>
        <v>46258-POX55-gen2</v>
      </c>
      <c r="B17953" s="16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x14ac:dyDescent="0.25">
      <c r="A17954" s="4" t="str">
        <f t="shared" si="541"/>
        <v>46258-POX55-psa1</v>
      </c>
      <c r="B17954" s="16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x14ac:dyDescent="0.25">
      <c r="A17955" s="4" t="str">
        <f t="shared" ref="A17955:A18018" si="542">CONCATENATE(B17955,"-",C17955,"-",D17955)</f>
        <v>46258-POX55-psa2</v>
      </c>
      <c r="B17955" s="16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x14ac:dyDescent="0.25">
      <c r="A17956" s="4" t="str">
        <f t="shared" si="542"/>
        <v>46258-POX55-psa3</v>
      </c>
      <c r="B17956" s="16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x14ac:dyDescent="0.25">
      <c r="A17957" s="4" t="str">
        <f t="shared" si="542"/>
        <v>46258-POX55-psa4</v>
      </c>
      <c r="B17957" s="16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x14ac:dyDescent="0.25">
      <c r="A17958" s="4" t="str">
        <f t="shared" si="542"/>
        <v>46258-POX55-psa5</v>
      </c>
      <c r="B17958" s="16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x14ac:dyDescent="0.25">
      <c r="A17959" s="4" t="str">
        <f t="shared" si="542"/>
        <v>46258-POX55-psa6</v>
      </c>
      <c r="B17959" s="16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x14ac:dyDescent="0.25">
      <c r="A17960" s="4" t="str">
        <f t="shared" si="542"/>
        <v>46258-POX55-sec1</v>
      </c>
      <c r="B17960" s="16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x14ac:dyDescent="0.25">
      <c r="A17961" s="4" t="str">
        <f t="shared" si="542"/>
        <v>46258-POX55-sec2</v>
      </c>
      <c r="B17961" s="16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x14ac:dyDescent="0.25">
      <c r="A17962" s="4" t="str">
        <f t="shared" si="542"/>
        <v>46258-POX56-bbd1</v>
      </c>
      <c r="B17962" s="16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x14ac:dyDescent="0.25">
      <c r="A17963" s="4" t="str">
        <f t="shared" si="542"/>
        <v>46258-POX56-bbd2</v>
      </c>
      <c r="B17963" s="16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x14ac:dyDescent="0.25">
      <c r="A17964" s="4" t="str">
        <f t="shared" si="542"/>
        <v>46258-POX56-com1</v>
      </c>
      <c r="B17964" s="16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x14ac:dyDescent="0.25">
      <c r="A17965" s="4" t="str">
        <f t="shared" si="542"/>
        <v>46258-POX56-com2</v>
      </c>
      <c r="B17965" s="16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x14ac:dyDescent="0.25">
      <c r="A17966" s="4" t="str">
        <f t="shared" si="542"/>
        <v>46258-POX56-com3</v>
      </c>
      <c r="B17966" s="16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x14ac:dyDescent="0.25">
      <c r="A17967" s="4" t="str">
        <f t="shared" si="542"/>
        <v>46258-POX56-com4</v>
      </c>
      <c r="B17967" s="16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x14ac:dyDescent="0.25">
      <c r="A17968" s="4" t="str">
        <f t="shared" si="542"/>
        <v>46258-POX56-gen1</v>
      </c>
      <c r="B17968" s="16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x14ac:dyDescent="0.25">
      <c r="A17969" s="4" t="str">
        <f t="shared" si="542"/>
        <v>46258-POX56-gen2</v>
      </c>
      <c r="B17969" s="16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x14ac:dyDescent="0.25">
      <c r="A17970" s="4" t="str">
        <f t="shared" si="542"/>
        <v>46258-POX56-psa1</v>
      </c>
      <c r="B17970" s="16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x14ac:dyDescent="0.25">
      <c r="A17971" s="4" t="str">
        <f t="shared" si="542"/>
        <v>46258-POX56-psa2</v>
      </c>
      <c r="B17971" s="16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x14ac:dyDescent="0.25">
      <c r="A17972" s="4" t="str">
        <f t="shared" si="542"/>
        <v>46258-POX56-psa3</v>
      </c>
      <c r="B17972" s="16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x14ac:dyDescent="0.25">
      <c r="A17973" s="4" t="str">
        <f t="shared" si="542"/>
        <v>46258-POX56-psa4</v>
      </c>
      <c r="B17973" s="16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x14ac:dyDescent="0.25">
      <c r="A17974" s="4" t="str">
        <f t="shared" si="542"/>
        <v>46258-POX56-sec1</v>
      </c>
      <c r="B17974" s="16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x14ac:dyDescent="0.25">
      <c r="A17975" s="4" t="str">
        <f t="shared" si="542"/>
        <v>46258-POX56-sec2</v>
      </c>
      <c r="B17975" s="16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x14ac:dyDescent="0.25">
      <c r="A17976" s="4" t="str">
        <f t="shared" si="542"/>
        <v>46258-POX57-bbd1</v>
      </c>
      <c r="B17976" s="16">
        <v>46258</v>
      </c>
      <c r="C17976" s="10" t="s">
        <v>40</v>
      </c>
      <c r="D17976" s="10" t="s">
        <v>69</v>
      </c>
      <c r="E17976" s="10">
        <v>0</v>
      </c>
      <c r="F17976" s="10">
        <v>0</v>
      </c>
      <c r="G17976" s="10">
        <v>14.8</v>
      </c>
      <c r="H17976" s="10">
        <v>0</v>
      </c>
      <c r="I17976" s="4" t="s">
        <v>13</v>
      </c>
      <c r="J17976" s="7" t="str">
        <f>VLOOKUP(C17976,'[1]T. Apoyo Sistema'!$B$1:$C$89,2,0)</f>
        <v>SI</v>
      </c>
    </row>
    <row r="17977" spans="1:10" x14ac:dyDescent="0.25">
      <c r="A17977" s="4" t="str">
        <f t="shared" si="542"/>
        <v>46258-POX57-bbd2</v>
      </c>
      <c r="B17977" s="16">
        <v>46258</v>
      </c>
      <c r="C17977" s="10" t="s">
        <v>40</v>
      </c>
      <c r="D17977" s="10" t="s">
        <v>70</v>
      </c>
      <c r="E17977" s="10">
        <v>0</v>
      </c>
      <c r="F17977" s="10">
        <v>0</v>
      </c>
      <c r="G17977" s="10">
        <v>14.8</v>
      </c>
      <c r="H17977" s="10">
        <v>0</v>
      </c>
      <c r="I17977" s="4" t="s">
        <v>13</v>
      </c>
      <c r="J17977" s="7" t="str">
        <f>VLOOKUP(C17977,'[1]T. Apoyo Sistema'!$B$1:$C$89,2,0)</f>
        <v>SI</v>
      </c>
    </row>
    <row r="17978" spans="1:10" x14ac:dyDescent="0.25">
      <c r="A17978" s="4" t="str">
        <f t="shared" si="542"/>
        <v>46258-POX57-com1</v>
      </c>
      <c r="B17978" s="16">
        <v>46258</v>
      </c>
      <c r="C17978" s="10" t="s">
        <v>40</v>
      </c>
      <c r="D17978" s="10" t="s">
        <v>71</v>
      </c>
      <c r="E17978" s="10">
        <v>0</v>
      </c>
      <c r="F17978" s="10">
        <v>3.2</v>
      </c>
      <c r="G17978" s="10">
        <v>11.600000000000001</v>
      </c>
      <c r="H17978" s="10">
        <v>0</v>
      </c>
      <c r="I17978" s="4" t="s">
        <v>13</v>
      </c>
      <c r="J17978" s="7" t="str">
        <f>VLOOKUP(C17978,'[1]T. Apoyo Sistema'!$B$1:$C$89,2,0)</f>
        <v>SI</v>
      </c>
    </row>
    <row r="17979" spans="1:10" x14ac:dyDescent="0.25">
      <c r="A17979" s="4" t="str">
        <f t="shared" si="542"/>
        <v>46258-POX57-com2</v>
      </c>
      <c r="B17979" s="16">
        <v>46258</v>
      </c>
      <c r="C17979" s="10" t="s">
        <v>40</v>
      </c>
      <c r="D17979" s="10" t="s">
        <v>72</v>
      </c>
      <c r="E17979" s="10">
        <v>0</v>
      </c>
      <c r="F17979" s="10">
        <v>3.1666666666666665</v>
      </c>
      <c r="G17979" s="10">
        <v>11.633333333333335</v>
      </c>
      <c r="H17979" s="10">
        <v>0</v>
      </c>
      <c r="I17979" s="4" t="s">
        <v>13</v>
      </c>
      <c r="J17979" s="7" t="str">
        <f>VLOOKUP(C17979,'[1]T. Apoyo Sistema'!$B$1:$C$89,2,0)</f>
        <v>SI</v>
      </c>
    </row>
    <row r="17980" spans="1:10" x14ac:dyDescent="0.25">
      <c r="A17980" s="4" t="str">
        <f t="shared" si="542"/>
        <v>46258-POX57-com3</v>
      </c>
      <c r="B17980" s="16">
        <v>46258</v>
      </c>
      <c r="C17980" s="10" t="s">
        <v>40</v>
      </c>
      <c r="D17980" s="10" t="s">
        <v>77</v>
      </c>
      <c r="E17980" s="10">
        <v>0</v>
      </c>
      <c r="F17980" s="10">
        <v>3.2833333333333332</v>
      </c>
      <c r="G17980" s="10">
        <v>11.516666666666667</v>
      </c>
      <c r="H17980" s="10">
        <v>0</v>
      </c>
      <c r="I17980" s="4" t="s">
        <v>13</v>
      </c>
      <c r="J17980" s="7" t="str">
        <f>VLOOKUP(C17980,'[1]T. Apoyo Sistema'!$B$1:$C$89,2,0)</f>
        <v>SI</v>
      </c>
    </row>
    <row r="17981" spans="1:10" x14ac:dyDescent="0.25">
      <c r="A17981" s="4" t="str">
        <f t="shared" si="542"/>
        <v>46258-POX57-com4</v>
      </c>
      <c r="B17981" s="16">
        <v>46258</v>
      </c>
      <c r="C17981" s="10" t="s">
        <v>40</v>
      </c>
      <c r="D17981" s="10" t="s">
        <v>78</v>
      </c>
      <c r="E17981" s="10">
        <v>1</v>
      </c>
      <c r="F17981" s="10">
        <v>0</v>
      </c>
      <c r="G17981" s="10">
        <v>3.4333333333333336</v>
      </c>
      <c r="H17981" s="10">
        <v>11.366666666666667</v>
      </c>
      <c r="I17981" s="4" t="s">
        <v>13</v>
      </c>
      <c r="J17981" s="7" t="str">
        <f>VLOOKUP(C17981,'[1]T. Apoyo Sistema'!$B$1:$C$89,2,0)</f>
        <v>SI</v>
      </c>
    </row>
    <row r="17982" spans="1:10" x14ac:dyDescent="0.25">
      <c r="A17982" s="4" t="str">
        <f t="shared" si="542"/>
        <v>46258-POX57-gen1</v>
      </c>
      <c r="B17982" s="16">
        <v>46258</v>
      </c>
      <c r="C17982" s="10" t="s">
        <v>40</v>
      </c>
      <c r="D17982" s="10" t="s">
        <v>59</v>
      </c>
      <c r="E17982" s="10">
        <v>0</v>
      </c>
      <c r="F17982" s="10">
        <v>0</v>
      </c>
      <c r="G17982" s="10">
        <v>14.8</v>
      </c>
      <c r="H17982" s="10">
        <v>0</v>
      </c>
      <c r="I17982" s="4" t="s">
        <v>13</v>
      </c>
      <c r="J17982" s="7" t="str">
        <f>VLOOKUP(C17982,'[1]T. Apoyo Sistema'!$B$1:$C$89,2,0)</f>
        <v>SI</v>
      </c>
    </row>
    <row r="17983" spans="1:10" x14ac:dyDescent="0.25">
      <c r="A17983" s="4" t="str">
        <f t="shared" si="542"/>
        <v>46258-POX57-gen2</v>
      </c>
      <c r="B17983" s="16">
        <v>46258</v>
      </c>
      <c r="C17983" s="10" t="s">
        <v>40</v>
      </c>
      <c r="D17983" s="10" t="s">
        <v>73</v>
      </c>
      <c r="E17983" s="10">
        <v>0</v>
      </c>
      <c r="F17983" s="10">
        <v>3.7666666666666666</v>
      </c>
      <c r="G17983" s="10">
        <v>11.033333333333335</v>
      </c>
      <c r="H17983" s="10">
        <v>0</v>
      </c>
      <c r="I17983" s="4" t="s">
        <v>13</v>
      </c>
      <c r="J17983" s="7" t="str">
        <f>VLOOKUP(C17983,'[1]T. Apoyo Sistema'!$B$1:$C$89,2,0)</f>
        <v>SI</v>
      </c>
    </row>
    <row r="17984" spans="1:10" x14ac:dyDescent="0.25">
      <c r="A17984" s="4" t="str">
        <f t="shared" si="542"/>
        <v>46258-POX57-psa1</v>
      </c>
      <c r="B17984" s="16">
        <v>46258</v>
      </c>
      <c r="C17984" s="10" t="s">
        <v>40</v>
      </c>
      <c r="D17984" s="10" t="s">
        <v>60</v>
      </c>
      <c r="E17984" s="10">
        <v>0</v>
      </c>
      <c r="F17984" s="10">
        <v>2.8666666666666667</v>
      </c>
      <c r="G17984" s="10">
        <v>11.933333333333334</v>
      </c>
      <c r="H17984" s="10">
        <v>0</v>
      </c>
      <c r="I17984" s="4" t="s">
        <v>13</v>
      </c>
      <c r="J17984" s="7" t="str">
        <f>VLOOKUP(C17984,'[1]T. Apoyo Sistema'!$B$1:$C$89,2,0)</f>
        <v>SI</v>
      </c>
    </row>
    <row r="17985" spans="1:10" x14ac:dyDescent="0.25">
      <c r="A17985" s="4" t="str">
        <f t="shared" si="542"/>
        <v>46258-POX57-psa2</v>
      </c>
      <c r="B17985" s="16">
        <v>46258</v>
      </c>
      <c r="C17985" s="10" t="s">
        <v>40</v>
      </c>
      <c r="D17985" s="10" t="s">
        <v>74</v>
      </c>
      <c r="E17985" s="10">
        <v>0</v>
      </c>
      <c r="F17985" s="10">
        <v>2.7833333333333332</v>
      </c>
      <c r="G17985" s="10">
        <v>12.016666666666667</v>
      </c>
      <c r="H17985" s="10">
        <v>0</v>
      </c>
      <c r="I17985" s="4" t="s">
        <v>13</v>
      </c>
      <c r="J17985" s="7" t="str">
        <f>VLOOKUP(C17985,'[1]T. Apoyo Sistema'!$B$1:$C$89,2,0)</f>
        <v>SI</v>
      </c>
    </row>
    <row r="17986" spans="1:10" x14ac:dyDescent="0.25">
      <c r="A17986" s="4" t="str">
        <f t="shared" si="542"/>
        <v>46258-POX57-psa3</v>
      </c>
      <c r="B17986" s="16">
        <v>46258</v>
      </c>
      <c r="C17986" s="10" t="s">
        <v>40</v>
      </c>
      <c r="D17986" s="10" t="s">
        <v>79</v>
      </c>
      <c r="E17986" s="10">
        <v>0</v>
      </c>
      <c r="F17986" s="10">
        <v>0</v>
      </c>
      <c r="G17986" s="10">
        <v>14.8</v>
      </c>
      <c r="H17986" s="10">
        <v>0</v>
      </c>
      <c r="I17986" s="4" t="s">
        <v>13</v>
      </c>
      <c r="J17986" s="7" t="str">
        <f>VLOOKUP(C17986,'[1]T. Apoyo Sistema'!$B$1:$C$89,2,0)</f>
        <v>SI</v>
      </c>
    </row>
    <row r="17987" spans="1:10" x14ac:dyDescent="0.25">
      <c r="A17987" s="4" t="str">
        <f t="shared" si="542"/>
        <v>46258-POX57-psa4</v>
      </c>
      <c r="B17987" s="16">
        <v>46258</v>
      </c>
      <c r="C17987" s="10" t="s">
        <v>40</v>
      </c>
      <c r="D17987" s="10" t="s">
        <v>80</v>
      </c>
      <c r="E17987" s="10">
        <v>0</v>
      </c>
      <c r="F17987" s="10">
        <v>2.8833333333333333</v>
      </c>
      <c r="G17987" s="10">
        <v>11.916666666666668</v>
      </c>
      <c r="H17987" s="10">
        <v>0</v>
      </c>
      <c r="I17987" s="4" t="s">
        <v>13</v>
      </c>
      <c r="J17987" s="7" t="str">
        <f>VLOOKUP(C17987,'[1]T. Apoyo Sistema'!$B$1:$C$89,2,0)</f>
        <v>SI</v>
      </c>
    </row>
    <row r="17988" spans="1:10" x14ac:dyDescent="0.25">
      <c r="A17988" s="4" t="str">
        <f t="shared" si="542"/>
        <v>46258-POX57-sec1</v>
      </c>
      <c r="B17988" s="16">
        <v>46258</v>
      </c>
      <c r="C17988" s="10" t="s">
        <v>40</v>
      </c>
      <c r="D17988" s="10" t="s">
        <v>75</v>
      </c>
      <c r="E17988" s="10">
        <v>0</v>
      </c>
      <c r="F17988" s="10">
        <v>3.6</v>
      </c>
      <c r="G17988" s="10">
        <v>11.200000000000001</v>
      </c>
      <c r="H17988" s="10">
        <v>0</v>
      </c>
      <c r="I17988" s="4" t="s">
        <v>13</v>
      </c>
      <c r="J17988" s="7" t="str">
        <f>VLOOKUP(C17988,'[1]T. Apoyo Sistema'!$B$1:$C$89,2,0)</f>
        <v>SI</v>
      </c>
    </row>
    <row r="17989" spans="1:10" x14ac:dyDescent="0.25">
      <c r="A17989" s="4" t="str">
        <f t="shared" si="542"/>
        <v>46258-POX57-sec2</v>
      </c>
      <c r="B17989" s="16">
        <v>46258</v>
      </c>
      <c r="C17989" s="10" t="s">
        <v>40</v>
      </c>
      <c r="D17989" s="10" t="s">
        <v>76</v>
      </c>
      <c r="E17989" s="10">
        <v>0</v>
      </c>
      <c r="F17989" s="10">
        <v>3.6</v>
      </c>
      <c r="G17989" s="10">
        <v>11.200000000000001</v>
      </c>
      <c r="H17989" s="10">
        <v>0</v>
      </c>
      <c r="I17989" s="4" t="s">
        <v>13</v>
      </c>
      <c r="J17989" s="7" t="str">
        <f>VLOOKUP(C17989,'[1]T. Apoyo Sistema'!$B$1:$C$89,2,0)</f>
        <v>SI</v>
      </c>
    </row>
    <row r="17990" spans="1:10" x14ac:dyDescent="0.25">
      <c r="A17990" s="4" t="str">
        <f t="shared" si="542"/>
        <v>46258-POX58-bbd1</v>
      </c>
      <c r="B17990" s="16">
        <v>46258</v>
      </c>
      <c r="C17990" s="10" t="s">
        <v>103</v>
      </c>
      <c r="D17990" s="10" t="s">
        <v>69</v>
      </c>
      <c r="E17990" s="10">
        <v>0</v>
      </c>
      <c r="F17990" s="10">
        <v>0</v>
      </c>
      <c r="G17990" s="10">
        <v>14.683333333333334</v>
      </c>
      <c r="H17990" s="10">
        <v>0</v>
      </c>
      <c r="I17990" s="4" t="s">
        <v>13</v>
      </c>
      <c r="J17990" s="7" t="str">
        <f>VLOOKUP(C17990,'[1]T. Apoyo Sistema'!$B$1:$C$89,2,0)</f>
        <v>SI</v>
      </c>
    </row>
    <row r="17991" spans="1:10" x14ac:dyDescent="0.25">
      <c r="A17991" s="4" t="str">
        <f t="shared" si="542"/>
        <v>46258-POX58-bbd2</v>
      </c>
      <c r="B17991" s="16">
        <v>46258</v>
      </c>
      <c r="C17991" s="10" t="s">
        <v>103</v>
      </c>
      <c r="D17991" s="10" t="s">
        <v>70</v>
      </c>
      <c r="E17991" s="10">
        <v>0</v>
      </c>
      <c r="F17991" s="10">
        <v>0</v>
      </c>
      <c r="G17991" s="10">
        <v>14.683333333333334</v>
      </c>
      <c r="H17991" s="10">
        <v>0</v>
      </c>
      <c r="I17991" s="4" t="s">
        <v>13</v>
      </c>
      <c r="J17991" s="7" t="str">
        <f>VLOOKUP(C17991,'[1]T. Apoyo Sistema'!$B$1:$C$89,2,0)</f>
        <v>SI</v>
      </c>
    </row>
    <row r="17992" spans="1:10" x14ac:dyDescent="0.25">
      <c r="A17992" s="4" t="str">
        <f t="shared" si="542"/>
        <v>46258-POX58-com1</v>
      </c>
      <c r="B17992" s="16">
        <v>46258</v>
      </c>
      <c r="C17992" s="10" t="s">
        <v>103</v>
      </c>
      <c r="D17992" s="10" t="s">
        <v>71</v>
      </c>
      <c r="E17992" s="10">
        <v>0</v>
      </c>
      <c r="F17992" s="10">
        <v>0</v>
      </c>
      <c r="G17992" s="10">
        <v>14.683333333333334</v>
      </c>
      <c r="H17992" s="10">
        <v>0</v>
      </c>
      <c r="I17992" s="4" t="s">
        <v>13</v>
      </c>
      <c r="J17992" s="7" t="str">
        <f>VLOOKUP(C17992,'[1]T. Apoyo Sistema'!$B$1:$C$89,2,0)</f>
        <v>SI</v>
      </c>
    </row>
    <row r="17993" spans="1:10" x14ac:dyDescent="0.25">
      <c r="A17993" s="4" t="str">
        <f t="shared" si="542"/>
        <v>46258-POX58-com2</v>
      </c>
      <c r="B17993" s="16">
        <v>46258</v>
      </c>
      <c r="C17993" s="10" t="s">
        <v>103</v>
      </c>
      <c r="D17993" s="10" t="s">
        <v>72</v>
      </c>
      <c r="E17993" s="10">
        <v>0</v>
      </c>
      <c r="F17993" s="10">
        <v>0</v>
      </c>
      <c r="G17993" s="10">
        <v>14.683333333333334</v>
      </c>
      <c r="H17993" s="10">
        <v>0</v>
      </c>
      <c r="I17993" s="4" t="s">
        <v>13</v>
      </c>
      <c r="J17993" s="7" t="str">
        <f>VLOOKUP(C17993,'[1]T. Apoyo Sistema'!$B$1:$C$89,2,0)</f>
        <v>SI</v>
      </c>
    </row>
    <row r="17994" spans="1:10" x14ac:dyDescent="0.25">
      <c r="A17994" s="4" t="str">
        <f t="shared" si="542"/>
        <v>46258-POX58-com3</v>
      </c>
      <c r="B17994" s="16">
        <v>46258</v>
      </c>
      <c r="C17994" s="10" t="s">
        <v>103</v>
      </c>
      <c r="D17994" s="10" t="s">
        <v>77</v>
      </c>
      <c r="E17994" s="10">
        <v>0</v>
      </c>
      <c r="F17994" s="10">
        <v>0</v>
      </c>
      <c r="G17994" s="10">
        <v>14.683333333333334</v>
      </c>
      <c r="H17994" s="10">
        <v>0</v>
      </c>
      <c r="I17994" s="4" t="s">
        <v>13</v>
      </c>
      <c r="J17994" s="7" t="str">
        <f>VLOOKUP(C17994,'[1]T. Apoyo Sistema'!$B$1:$C$89,2,0)</f>
        <v>SI</v>
      </c>
    </row>
    <row r="17995" spans="1:10" x14ac:dyDescent="0.25">
      <c r="A17995" s="4" t="str">
        <f t="shared" si="542"/>
        <v>46258-POX58-com4</v>
      </c>
      <c r="B17995" s="16">
        <v>46258</v>
      </c>
      <c r="C17995" s="10" t="s">
        <v>103</v>
      </c>
      <c r="D17995" s="10" t="s">
        <v>78</v>
      </c>
      <c r="E17995" s="10">
        <v>0</v>
      </c>
      <c r="F17995" s="10">
        <v>0</v>
      </c>
      <c r="G17995" s="10">
        <v>14.683333333333334</v>
      </c>
      <c r="H17995" s="10">
        <v>0</v>
      </c>
      <c r="I17995" s="4" t="s">
        <v>13</v>
      </c>
      <c r="J17995" s="7" t="str">
        <f>VLOOKUP(C17995,'[1]T. Apoyo Sistema'!$B$1:$C$89,2,0)</f>
        <v>SI</v>
      </c>
    </row>
    <row r="17996" spans="1:10" x14ac:dyDescent="0.25">
      <c r="A17996" s="4" t="str">
        <f t="shared" si="542"/>
        <v>46258-POX58-gen1</v>
      </c>
      <c r="B17996" s="16">
        <v>46258</v>
      </c>
      <c r="C17996" s="10" t="s">
        <v>103</v>
      </c>
      <c r="D17996" s="10" t="s">
        <v>59</v>
      </c>
      <c r="E17996" s="10">
        <v>0</v>
      </c>
      <c r="F17996" s="10">
        <v>0</v>
      </c>
      <c r="G17996" s="10">
        <v>14.683333333333334</v>
      </c>
      <c r="H17996" s="10">
        <v>0</v>
      </c>
      <c r="I17996" s="4" t="s">
        <v>13</v>
      </c>
      <c r="J17996" s="7" t="str">
        <f>VLOOKUP(C17996,'[1]T. Apoyo Sistema'!$B$1:$C$89,2,0)</f>
        <v>SI</v>
      </c>
    </row>
    <row r="17997" spans="1:10" x14ac:dyDescent="0.25">
      <c r="A17997" s="4" t="str">
        <f t="shared" si="542"/>
        <v>46258-POX58-gen2</v>
      </c>
      <c r="B17997" s="16">
        <v>46258</v>
      </c>
      <c r="C17997" s="10" t="s">
        <v>103</v>
      </c>
      <c r="D17997" s="10" t="s">
        <v>73</v>
      </c>
      <c r="E17997" s="10">
        <v>0</v>
      </c>
      <c r="F17997" s="10">
        <v>1.8833333333333333</v>
      </c>
      <c r="G17997" s="10">
        <v>12.8</v>
      </c>
      <c r="H17997" s="10">
        <v>0</v>
      </c>
      <c r="I17997" s="4" t="s">
        <v>13</v>
      </c>
      <c r="J17997" s="7" t="str">
        <f>VLOOKUP(C17997,'[1]T. Apoyo Sistema'!$B$1:$C$89,2,0)</f>
        <v>SI</v>
      </c>
    </row>
    <row r="17998" spans="1:10" x14ac:dyDescent="0.25">
      <c r="A17998" s="4" t="str">
        <f t="shared" si="542"/>
        <v>46258-POX58-motocom1</v>
      </c>
      <c r="B17998" s="16">
        <v>46258</v>
      </c>
      <c r="C17998" s="10" t="s">
        <v>103</v>
      </c>
      <c r="D17998" s="10" t="s">
        <v>104</v>
      </c>
      <c r="E17998" s="10">
        <v>0</v>
      </c>
      <c r="F17998" s="10">
        <v>0</v>
      </c>
      <c r="G17998" s="10">
        <v>14.683333333333334</v>
      </c>
      <c r="H17998" s="10">
        <v>0</v>
      </c>
      <c r="I17998" s="4" t="s">
        <v>13</v>
      </c>
      <c r="J17998" s="7" t="str">
        <f>VLOOKUP(C17998,'[1]T. Apoyo Sistema'!$B$1:$C$89,2,0)</f>
        <v>SI</v>
      </c>
    </row>
    <row r="17999" spans="1:10" x14ac:dyDescent="0.25">
      <c r="A17999" s="4" t="str">
        <f t="shared" si="542"/>
        <v>46258-POX58-motocom2</v>
      </c>
      <c r="B17999" s="16">
        <v>46258</v>
      </c>
      <c r="C17999" s="10" t="s">
        <v>103</v>
      </c>
      <c r="D17999" s="10" t="s">
        <v>105</v>
      </c>
      <c r="E17999" s="10">
        <v>0</v>
      </c>
      <c r="F17999" s="10">
        <v>0</v>
      </c>
      <c r="G17999" s="10">
        <v>14.683333333333334</v>
      </c>
      <c r="H17999" s="10">
        <v>0</v>
      </c>
      <c r="I17999" s="4" t="s">
        <v>13</v>
      </c>
      <c r="J17999" s="7" t="str">
        <f>VLOOKUP(C17999,'[1]T. Apoyo Sistema'!$B$1:$C$89,2,0)</f>
        <v>SI</v>
      </c>
    </row>
    <row r="18000" spans="1:10" x14ac:dyDescent="0.25">
      <c r="A18000" s="4" t="str">
        <f t="shared" si="542"/>
        <v>46258-POX58-psa1</v>
      </c>
      <c r="B18000" s="16">
        <v>46258</v>
      </c>
      <c r="C18000" s="10" t="s">
        <v>103</v>
      </c>
      <c r="D18000" s="10" t="s">
        <v>60</v>
      </c>
      <c r="E18000" s="10">
        <v>0</v>
      </c>
      <c r="F18000" s="10">
        <v>0</v>
      </c>
      <c r="G18000" s="10">
        <v>14.683333333333334</v>
      </c>
      <c r="H18000" s="10">
        <v>0</v>
      </c>
      <c r="I18000" s="4" t="s">
        <v>13</v>
      </c>
      <c r="J18000" s="7" t="str">
        <f>VLOOKUP(C18000,'[1]T. Apoyo Sistema'!$B$1:$C$89,2,0)</f>
        <v>SI</v>
      </c>
    </row>
    <row r="18001" spans="1:10" x14ac:dyDescent="0.25">
      <c r="A18001" s="4" t="str">
        <f t="shared" si="542"/>
        <v>46258-POX58-psa2</v>
      </c>
      <c r="B18001" s="16">
        <v>46258</v>
      </c>
      <c r="C18001" s="10" t="s">
        <v>103</v>
      </c>
      <c r="D18001" s="10" t="s">
        <v>74</v>
      </c>
      <c r="E18001" s="10">
        <v>0</v>
      </c>
      <c r="F18001" s="10">
        <v>0</v>
      </c>
      <c r="G18001" s="10">
        <v>14.683333333333334</v>
      </c>
      <c r="H18001" s="10">
        <v>0</v>
      </c>
      <c r="I18001" s="4" t="s">
        <v>13</v>
      </c>
      <c r="J18001" s="7" t="str">
        <f>VLOOKUP(C18001,'[1]T. Apoyo Sistema'!$B$1:$C$89,2,0)</f>
        <v>SI</v>
      </c>
    </row>
    <row r="18002" spans="1:10" x14ac:dyDescent="0.25">
      <c r="A18002" s="4" t="str">
        <f t="shared" si="542"/>
        <v>46258-POX58-psa3</v>
      </c>
      <c r="B18002" s="16">
        <v>46258</v>
      </c>
      <c r="C18002" s="10" t="s">
        <v>103</v>
      </c>
      <c r="D18002" s="10" t="s">
        <v>79</v>
      </c>
      <c r="E18002" s="10">
        <v>0</v>
      </c>
      <c r="F18002" s="10">
        <v>0</v>
      </c>
      <c r="G18002" s="10">
        <v>14.683333333333334</v>
      </c>
      <c r="H18002" s="10">
        <v>0</v>
      </c>
      <c r="I18002" s="4" t="s">
        <v>13</v>
      </c>
      <c r="J18002" s="7" t="str">
        <f>VLOOKUP(C18002,'[1]T. Apoyo Sistema'!$B$1:$C$89,2,0)</f>
        <v>SI</v>
      </c>
    </row>
    <row r="18003" spans="1:10" x14ac:dyDescent="0.25">
      <c r="A18003" s="4" t="str">
        <f t="shared" si="542"/>
        <v>46258-POX58-psa4</v>
      </c>
      <c r="B18003" s="16">
        <v>46258</v>
      </c>
      <c r="C18003" s="10" t="s">
        <v>103</v>
      </c>
      <c r="D18003" s="10" t="s">
        <v>80</v>
      </c>
      <c r="E18003" s="10">
        <v>0</v>
      </c>
      <c r="F18003" s="10">
        <v>0</v>
      </c>
      <c r="G18003" s="10">
        <v>14.683333333333334</v>
      </c>
      <c r="H18003" s="10">
        <v>0</v>
      </c>
      <c r="I18003" s="4" t="s">
        <v>13</v>
      </c>
      <c r="J18003" s="7" t="str">
        <f>VLOOKUP(C18003,'[1]T. Apoyo Sistema'!$B$1:$C$89,2,0)</f>
        <v>SI</v>
      </c>
    </row>
    <row r="18004" spans="1:10" x14ac:dyDescent="0.25">
      <c r="A18004" s="4" t="str">
        <f t="shared" si="542"/>
        <v>46258-POX58-sec1</v>
      </c>
      <c r="B18004" s="16">
        <v>46258</v>
      </c>
      <c r="C18004" s="10" t="s">
        <v>103</v>
      </c>
      <c r="D18004" s="10" t="s">
        <v>75</v>
      </c>
      <c r="E18004" s="10">
        <v>0</v>
      </c>
      <c r="F18004" s="10">
        <v>0</v>
      </c>
      <c r="G18004" s="10">
        <v>14.683333333333334</v>
      </c>
      <c r="H18004" s="10">
        <v>0</v>
      </c>
      <c r="I18004" s="4" t="s">
        <v>13</v>
      </c>
      <c r="J18004" s="7" t="str">
        <f>VLOOKUP(C18004,'[1]T. Apoyo Sistema'!$B$1:$C$89,2,0)</f>
        <v>SI</v>
      </c>
    </row>
    <row r="18005" spans="1:10" x14ac:dyDescent="0.25">
      <c r="A18005" s="4" t="str">
        <f t="shared" si="542"/>
        <v>46258-POX58-sec2</v>
      </c>
      <c r="B18005" s="16">
        <v>46258</v>
      </c>
      <c r="C18005" s="10" t="s">
        <v>103</v>
      </c>
      <c r="D18005" s="10" t="s">
        <v>76</v>
      </c>
      <c r="E18005" s="10">
        <v>0</v>
      </c>
      <c r="F18005" s="10">
        <v>0</v>
      </c>
      <c r="G18005" s="10">
        <v>14.683333333333334</v>
      </c>
      <c r="H18005" s="10">
        <v>0</v>
      </c>
      <c r="I18005" s="4" t="s">
        <v>13</v>
      </c>
      <c r="J18005" s="7" t="str">
        <f>VLOOKUP(C18005,'[1]T. Apoyo Sistema'!$B$1:$C$89,2,0)</f>
        <v>SI</v>
      </c>
    </row>
    <row r="18006" spans="1:10" x14ac:dyDescent="0.25">
      <c r="A18006" s="4" t="str">
        <f t="shared" si="542"/>
        <v>46258-POX59-bbd1</v>
      </c>
      <c r="B18006" s="16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x14ac:dyDescent="0.25">
      <c r="A18007" s="4" t="str">
        <f t="shared" si="542"/>
        <v>46258-POX59-bbd2</v>
      </c>
      <c r="B18007" s="16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x14ac:dyDescent="0.25">
      <c r="A18008" s="4" t="str">
        <f t="shared" si="542"/>
        <v>46258-POX59-com1</v>
      </c>
      <c r="B18008" s="16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x14ac:dyDescent="0.25">
      <c r="A18009" s="4" t="str">
        <f t="shared" si="542"/>
        <v>46258-POX59-com2</v>
      </c>
      <c r="B18009" s="16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x14ac:dyDescent="0.25">
      <c r="A18010" s="4" t="str">
        <f t="shared" si="542"/>
        <v>46258-POX59-com3</v>
      </c>
      <c r="B18010" s="16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x14ac:dyDescent="0.25">
      <c r="A18011" s="4" t="str">
        <f t="shared" si="542"/>
        <v>46258-POX59-gen1</v>
      </c>
      <c r="B18011" s="16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x14ac:dyDescent="0.25">
      <c r="A18012" s="4" t="str">
        <f t="shared" si="542"/>
        <v>46258-POX59-gen2</v>
      </c>
      <c r="B18012" s="16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x14ac:dyDescent="0.25">
      <c r="A18013" s="4" t="str">
        <f t="shared" si="542"/>
        <v>46258-POX59-motocom1</v>
      </c>
      <c r="B18013" s="16">
        <v>46258</v>
      </c>
      <c r="C18013" s="10" t="s">
        <v>38</v>
      </c>
      <c r="D18013" s="10" t="s">
        <v>104</v>
      </c>
      <c r="E18013" s="10">
        <v>0</v>
      </c>
      <c r="F18013" s="6">
        <v>0</v>
      </c>
      <c r="G18013" s="6">
        <v>0</v>
      </c>
      <c r="H18013" s="6">
        <v>0</v>
      </c>
      <c r="I18013" s="4" t="s">
        <v>13</v>
      </c>
      <c r="J18013" s="7" t="str">
        <f>VLOOKUP(C18013,'[1]T. Apoyo Sistema'!$B$1:$C$89,2,0)</f>
        <v>SI</v>
      </c>
    </row>
    <row r="18014" spans="1:10" x14ac:dyDescent="0.25">
      <c r="A18014" s="4" t="str">
        <f t="shared" si="542"/>
        <v>46258-POX59-motocom2</v>
      </c>
      <c r="B18014" s="16">
        <v>46258</v>
      </c>
      <c r="C18014" s="10" t="s">
        <v>38</v>
      </c>
      <c r="D18014" s="10" t="s">
        <v>105</v>
      </c>
      <c r="E18014" s="10">
        <v>0</v>
      </c>
      <c r="F18014" s="6">
        <v>0</v>
      </c>
      <c r="G18014" s="6">
        <v>0</v>
      </c>
      <c r="H18014" s="6">
        <v>0</v>
      </c>
      <c r="I18014" s="4" t="s">
        <v>13</v>
      </c>
      <c r="J18014" s="7" t="str">
        <f>VLOOKUP(C18014,'[1]T. Apoyo Sistema'!$B$1:$C$89,2,0)</f>
        <v>SI</v>
      </c>
    </row>
    <row r="18015" spans="1:10" x14ac:dyDescent="0.25">
      <c r="A18015" s="4" t="str">
        <f t="shared" si="542"/>
        <v>46258-POX59-psa1</v>
      </c>
      <c r="B18015" s="16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x14ac:dyDescent="0.25">
      <c r="A18016" s="4" t="str">
        <f t="shared" si="542"/>
        <v>46258-POX59-psa2</v>
      </c>
      <c r="B18016" s="16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x14ac:dyDescent="0.25">
      <c r="A18017" s="4" t="str">
        <f t="shared" si="542"/>
        <v>46258-POX59-psa3</v>
      </c>
      <c r="B18017" s="16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x14ac:dyDescent="0.25">
      <c r="A18018" s="4" t="str">
        <f t="shared" si="542"/>
        <v>46258-POX59-psa4</v>
      </c>
      <c r="B18018" s="16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x14ac:dyDescent="0.25">
      <c r="A18019" s="4" t="str">
        <f t="shared" ref="A18019:A18082" si="543">CONCATENATE(B18019,"-",C18019,"-",D18019)</f>
        <v>46258-POX59-psa5</v>
      </c>
      <c r="B18019" s="16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x14ac:dyDescent="0.25">
      <c r="A18020" s="4" t="str">
        <f t="shared" si="543"/>
        <v>46258-POX59-psa6</v>
      </c>
      <c r="B18020" s="16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x14ac:dyDescent="0.25">
      <c r="A18021" s="4" t="str">
        <f t="shared" si="543"/>
        <v>46258-POX59-sec1</v>
      </c>
      <c r="B18021" s="16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x14ac:dyDescent="0.25">
      <c r="A18022" s="4" t="str">
        <f t="shared" si="543"/>
        <v>46258-POX59-sec2</v>
      </c>
      <c r="B18022" s="16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x14ac:dyDescent="0.25">
      <c r="A18023" s="4" t="str">
        <f t="shared" si="543"/>
        <v>46258-POX6-bbd1</v>
      </c>
      <c r="B18023" s="16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x14ac:dyDescent="0.25">
      <c r="A18024" s="4" t="str">
        <f t="shared" si="543"/>
        <v>46258-POX6-bbd2</v>
      </c>
      <c r="B18024" s="16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x14ac:dyDescent="0.25">
      <c r="A18025" s="4" t="str">
        <f t="shared" si="543"/>
        <v>46258-POX6-com1</v>
      </c>
      <c r="B18025" s="16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x14ac:dyDescent="0.25">
      <c r="A18026" s="4" t="str">
        <f t="shared" si="543"/>
        <v>46258-POX6-com2</v>
      </c>
      <c r="B18026" s="16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x14ac:dyDescent="0.25">
      <c r="A18027" s="4" t="str">
        <f t="shared" si="543"/>
        <v>46258-POX6-com3</v>
      </c>
      <c r="B18027" s="16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x14ac:dyDescent="0.25">
      <c r="A18028" s="4" t="str">
        <f t="shared" si="543"/>
        <v>46258-POX6-com4</v>
      </c>
      <c r="B18028" s="16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x14ac:dyDescent="0.25">
      <c r="A18029" s="4" t="str">
        <f t="shared" si="543"/>
        <v>46258-POX6-gen1</v>
      </c>
      <c r="B18029" s="16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x14ac:dyDescent="0.25">
      <c r="A18030" s="4" t="str">
        <f t="shared" si="543"/>
        <v>46258-POX6-gen2</v>
      </c>
      <c r="B18030" s="16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x14ac:dyDescent="0.25">
      <c r="A18031" s="4" t="str">
        <f t="shared" si="543"/>
        <v>46258-POX6-psa1</v>
      </c>
      <c r="B18031" s="16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x14ac:dyDescent="0.25">
      <c r="A18032" s="4" t="str">
        <f t="shared" si="543"/>
        <v>46258-POX6-psa2</v>
      </c>
      <c r="B18032" s="16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x14ac:dyDescent="0.25">
      <c r="A18033" s="4" t="str">
        <f t="shared" si="543"/>
        <v>46258-POX6-psa3</v>
      </c>
      <c r="B18033" s="16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x14ac:dyDescent="0.25">
      <c r="A18034" s="4" t="str">
        <f t="shared" si="543"/>
        <v>46258-POX6-psa4</v>
      </c>
      <c r="B18034" s="16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x14ac:dyDescent="0.25">
      <c r="A18035" s="4" t="str">
        <f t="shared" si="543"/>
        <v>46258-POX6-sec1</v>
      </c>
      <c r="B18035" s="16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x14ac:dyDescent="0.25">
      <c r="A18036" s="4" t="str">
        <f t="shared" si="543"/>
        <v>46258-POX6-sec2</v>
      </c>
      <c r="B18036" s="16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x14ac:dyDescent="0.25">
      <c r="A18037" s="4" t="str">
        <f t="shared" si="543"/>
        <v>46258-POX60-bbd1</v>
      </c>
      <c r="B18037" s="16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x14ac:dyDescent="0.25">
      <c r="A18038" s="4" t="str">
        <f t="shared" si="543"/>
        <v>46258-POX60-bbd2</v>
      </c>
      <c r="B18038" s="16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x14ac:dyDescent="0.25">
      <c r="A18039" s="4" t="str">
        <f t="shared" si="543"/>
        <v>46258-POX60-com1</v>
      </c>
      <c r="B18039" s="16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x14ac:dyDescent="0.25">
      <c r="A18040" s="4" t="str">
        <f t="shared" si="543"/>
        <v>46258-POX60-com2</v>
      </c>
      <c r="B18040" s="16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x14ac:dyDescent="0.25">
      <c r="A18041" s="4" t="str">
        <f t="shared" si="543"/>
        <v>46258-POX60-com3</v>
      </c>
      <c r="B18041" s="16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x14ac:dyDescent="0.25">
      <c r="A18042" s="4" t="str">
        <f t="shared" si="543"/>
        <v>46258-POX60-gen1</v>
      </c>
      <c r="B18042" s="16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x14ac:dyDescent="0.25">
      <c r="A18043" s="4" t="str">
        <f t="shared" si="543"/>
        <v>46258-POX60-gen2</v>
      </c>
      <c r="B18043" s="16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x14ac:dyDescent="0.25">
      <c r="A18044" s="4" t="str">
        <f t="shared" si="543"/>
        <v>46258-POX60-motocom1</v>
      </c>
      <c r="B18044" s="16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x14ac:dyDescent="0.25">
      <c r="A18045" s="4" t="str">
        <f t="shared" si="543"/>
        <v>46258-POX60-motocom2</v>
      </c>
      <c r="B18045" s="16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x14ac:dyDescent="0.25">
      <c r="A18046" s="4" t="str">
        <f t="shared" si="543"/>
        <v>46258-POX60-psa1</v>
      </c>
      <c r="B18046" s="16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x14ac:dyDescent="0.25">
      <c r="A18047" s="4" t="str">
        <f t="shared" si="543"/>
        <v>46258-POX60-psa2</v>
      </c>
      <c r="B18047" s="16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x14ac:dyDescent="0.25">
      <c r="A18048" s="4" t="str">
        <f t="shared" si="543"/>
        <v>46258-POX60-psa3</v>
      </c>
      <c r="B18048" s="16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x14ac:dyDescent="0.25">
      <c r="A18049" s="4" t="str">
        <f t="shared" si="543"/>
        <v>46258-POX60-psa4</v>
      </c>
      <c r="B18049" s="16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x14ac:dyDescent="0.25">
      <c r="A18050" s="4" t="str">
        <f t="shared" si="543"/>
        <v>46258-POX60-psa5</v>
      </c>
      <c r="B18050" s="16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x14ac:dyDescent="0.25">
      <c r="A18051" s="4" t="str">
        <f t="shared" si="543"/>
        <v>46258-POX60-psa6</v>
      </c>
      <c r="B18051" s="16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x14ac:dyDescent="0.25">
      <c r="A18052" s="4" t="str">
        <f t="shared" si="543"/>
        <v>46258-POX60-sec1</v>
      </c>
      <c r="B18052" s="16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x14ac:dyDescent="0.25">
      <c r="A18053" s="4" t="str">
        <f t="shared" si="543"/>
        <v>46258-POX60-sec2</v>
      </c>
      <c r="B18053" s="16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x14ac:dyDescent="0.25">
      <c r="A18054" s="4" t="str">
        <f t="shared" si="543"/>
        <v>46258-POX61-bbd1</v>
      </c>
      <c r="B18054" s="16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x14ac:dyDescent="0.25">
      <c r="A18055" s="4" t="str">
        <f t="shared" si="543"/>
        <v>46258-POX61-bbd2</v>
      </c>
      <c r="B18055" s="16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x14ac:dyDescent="0.25">
      <c r="A18056" s="4" t="str">
        <f t="shared" si="543"/>
        <v>46258-POX61-com1</v>
      </c>
      <c r="B18056" s="16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x14ac:dyDescent="0.25">
      <c r="A18057" s="4" t="str">
        <f t="shared" si="543"/>
        <v>46258-POX61-com2</v>
      </c>
      <c r="B18057" s="16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x14ac:dyDescent="0.25">
      <c r="A18058" s="4" t="str">
        <f t="shared" si="543"/>
        <v>46258-POX61-com3</v>
      </c>
      <c r="B18058" s="16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x14ac:dyDescent="0.25">
      <c r="A18059" s="4" t="str">
        <f t="shared" si="543"/>
        <v>46258-POX61-gen1</v>
      </c>
      <c r="B18059" s="16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x14ac:dyDescent="0.25">
      <c r="A18060" s="4" t="str">
        <f t="shared" si="543"/>
        <v>46258-POX61-gen2</v>
      </c>
      <c r="B18060" s="16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x14ac:dyDescent="0.25">
      <c r="A18061" s="4" t="str">
        <f t="shared" si="543"/>
        <v>46258-POX61-motocom1</v>
      </c>
      <c r="B18061" s="16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x14ac:dyDescent="0.25">
      <c r="A18062" s="4" t="str">
        <f t="shared" si="543"/>
        <v>46258-POX61-motocom2</v>
      </c>
      <c r="B18062" s="16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x14ac:dyDescent="0.25">
      <c r="A18063" s="4" t="str">
        <f t="shared" si="543"/>
        <v>46258-POX61-psa1</v>
      </c>
      <c r="B18063" s="16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x14ac:dyDescent="0.25">
      <c r="A18064" s="4" t="str">
        <f t="shared" si="543"/>
        <v>46258-POX61-psa2</v>
      </c>
      <c r="B18064" s="16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x14ac:dyDescent="0.25">
      <c r="A18065" s="4" t="str">
        <f t="shared" si="543"/>
        <v>46258-POX61-psa3</v>
      </c>
      <c r="B18065" s="16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x14ac:dyDescent="0.25">
      <c r="A18066" s="4" t="str">
        <f t="shared" si="543"/>
        <v>46258-POX61-psa4</v>
      </c>
      <c r="B18066" s="16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x14ac:dyDescent="0.25">
      <c r="A18067" s="4" t="str">
        <f t="shared" si="543"/>
        <v>46258-POX61-psa5</v>
      </c>
      <c r="B18067" s="16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x14ac:dyDescent="0.25">
      <c r="A18068" s="4" t="str">
        <f t="shared" si="543"/>
        <v>46258-POX61-psa6</v>
      </c>
      <c r="B18068" s="16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x14ac:dyDescent="0.25">
      <c r="A18069" s="4" t="str">
        <f t="shared" si="543"/>
        <v>46258-POX61-sec1</v>
      </c>
      <c r="B18069" s="16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x14ac:dyDescent="0.25">
      <c r="A18070" s="4" t="str">
        <f t="shared" si="543"/>
        <v>46258-POX61-sec2</v>
      </c>
      <c r="B18070" s="16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x14ac:dyDescent="0.25">
      <c r="A18071" s="4" t="str">
        <f t="shared" si="543"/>
        <v>46258-POX62-bbd1</v>
      </c>
      <c r="B18071" s="16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x14ac:dyDescent="0.25">
      <c r="A18072" s="4" t="str">
        <f t="shared" si="543"/>
        <v>46258-POX62-bbd2</v>
      </c>
      <c r="B18072" s="16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x14ac:dyDescent="0.25">
      <c r="A18073" s="4" t="str">
        <f t="shared" si="543"/>
        <v>46258-POX62-com1</v>
      </c>
      <c r="B18073" s="16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x14ac:dyDescent="0.25">
      <c r="A18074" s="4" t="str">
        <f t="shared" si="543"/>
        <v>46258-POX62-com2</v>
      </c>
      <c r="B18074" s="16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x14ac:dyDescent="0.25">
      <c r="A18075" s="4" t="str">
        <f t="shared" si="543"/>
        <v>46258-POX62-com3</v>
      </c>
      <c r="B18075" s="16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x14ac:dyDescent="0.25">
      <c r="A18076" s="4" t="str">
        <f t="shared" si="543"/>
        <v>46258-POX62-com4</v>
      </c>
      <c r="B18076" s="16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x14ac:dyDescent="0.25">
      <c r="A18077" s="4" t="str">
        <f t="shared" si="543"/>
        <v>46258-POX62-gen1</v>
      </c>
      <c r="B18077" s="16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x14ac:dyDescent="0.25">
      <c r="A18078" s="4" t="str">
        <f t="shared" si="543"/>
        <v>46258-POX62-gen2</v>
      </c>
      <c r="B18078" s="16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x14ac:dyDescent="0.25">
      <c r="A18079" s="4" t="str">
        <f t="shared" si="543"/>
        <v>46258-POX62-psa1</v>
      </c>
      <c r="B18079" s="16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x14ac:dyDescent="0.25">
      <c r="A18080" s="4" t="str">
        <f t="shared" si="543"/>
        <v>46258-POX62-psa2</v>
      </c>
      <c r="B18080" s="16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x14ac:dyDescent="0.25">
      <c r="A18081" s="4" t="str">
        <f t="shared" si="543"/>
        <v>46258-POX62-psa3</v>
      </c>
      <c r="B18081" s="16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x14ac:dyDescent="0.25">
      <c r="A18082" s="4" t="str">
        <f t="shared" si="543"/>
        <v>46258-POX62-psa4</v>
      </c>
      <c r="B18082" s="16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x14ac:dyDescent="0.25">
      <c r="A18083" s="4" t="str">
        <f t="shared" ref="A18083:A18146" si="544">CONCATENATE(B18083,"-",C18083,"-",D18083)</f>
        <v>46258-POX62-sec1</v>
      </c>
      <c r="B18083" s="16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x14ac:dyDescent="0.25">
      <c r="A18084" s="4" t="str">
        <f t="shared" si="544"/>
        <v>46258-POX62-sec2</v>
      </c>
      <c r="B18084" s="16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x14ac:dyDescent="0.25">
      <c r="A18085" s="4" t="str">
        <f t="shared" si="544"/>
        <v>46258-POX63-bbd1</v>
      </c>
      <c r="B18085" s="16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x14ac:dyDescent="0.25">
      <c r="A18086" s="4" t="str">
        <f t="shared" si="544"/>
        <v>46258-POX63-bbd2</v>
      </c>
      <c r="B18086" s="16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x14ac:dyDescent="0.25">
      <c r="A18087" s="4" t="str">
        <f t="shared" si="544"/>
        <v>46258-POX63-com1</v>
      </c>
      <c r="B18087" s="16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x14ac:dyDescent="0.25">
      <c r="A18088" s="4" t="str">
        <f t="shared" si="544"/>
        <v>46258-POX63-com2</v>
      </c>
      <c r="B18088" s="16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x14ac:dyDescent="0.25">
      <c r="A18089" s="4" t="str">
        <f t="shared" si="544"/>
        <v>46258-POX63-com3</v>
      </c>
      <c r="B18089" s="16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x14ac:dyDescent="0.25">
      <c r="A18090" s="4" t="str">
        <f t="shared" si="544"/>
        <v>46258-POX63-gen1</v>
      </c>
      <c r="B18090" s="16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x14ac:dyDescent="0.25">
      <c r="A18091" s="4" t="str">
        <f t="shared" si="544"/>
        <v>46258-POX63-gen2</v>
      </c>
      <c r="B18091" s="16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x14ac:dyDescent="0.25">
      <c r="A18092" s="4" t="str">
        <f t="shared" si="544"/>
        <v>46258-POX63-motocom1</v>
      </c>
      <c r="B18092" s="16">
        <v>46258</v>
      </c>
      <c r="C18092" s="10" t="s">
        <v>11</v>
      </c>
      <c r="D18092" s="10" t="s">
        <v>104</v>
      </c>
      <c r="E18092" s="10">
        <v>0</v>
      </c>
      <c r="F18092" s="6">
        <v>0</v>
      </c>
      <c r="G18092" s="6">
        <v>0</v>
      </c>
      <c r="H18092" s="6">
        <v>0</v>
      </c>
      <c r="I18092" s="4" t="s">
        <v>13</v>
      </c>
      <c r="J18092" s="7" t="str">
        <f>VLOOKUP(C18092,'[1]T. Apoyo Sistema'!$B$1:$C$89,2,0)</f>
        <v>SI</v>
      </c>
    </row>
    <row r="18093" spans="1:10" x14ac:dyDescent="0.25">
      <c r="A18093" s="4" t="str">
        <f t="shared" si="544"/>
        <v>46258-POX63-motocom2</v>
      </c>
      <c r="B18093" s="16">
        <v>46258</v>
      </c>
      <c r="C18093" s="10" t="s">
        <v>11</v>
      </c>
      <c r="D18093" s="10" t="s">
        <v>105</v>
      </c>
      <c r="E18093" s="10">
        <v>0</v>
      </c>
      <c r="F18093" s="6">
        <v>0</v>
      </c>
      <c r="G18093" s="6">
        <v>0</v>
      </c>
      <c r="H18093" s="6">
        <v>0</v>
      </c>
      <c r="I18093" s="4" t="s">
        <v>13</v>
      </c>
      <c r="J18093" s="7" t="str">
        <f>VLOOKUP(C18093,'[1]T. Apoyo Sistema'!$B$1:$C$89,2,0)</f>
        <v>SI</v>
      </c>
    </row>
    <row r="18094" spans="1:10" x14ac:dyDescent="0.25">
      <c r="A18094" s="4" t="str">
        <f t="shared" si="544"/>
        <v>46258-POX63-psa1</v>
      </c>
      <c r="B18094" s="16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x14ac:dyDescent="0.25">
      <c r="A18095" s="4" t="str">
        <f t="shared" si="544"/>
        <v>46258-POX63-psa2</v>
      </c>
      <c r="B18095" s="16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x14ac:dyDescent="0.25">
      <c r="A18096" s="4" t="str">
        <f t="shared" si="544"/>
        <v>46258-POX63-psa3</v>
      </c>
      <c r="B18096" s="16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x14ac:dyDescent="0.25">
      <c r="A18097" s="4" t="str">
        <f t="shared" si="544"/>
        <v>46258-POX63-psa4</v>
      </c>
      <c r="B18097" s="16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x14ac:dyDescent="0.25">
      <c r="A18098" s="4" t="str">
        <f t="shared" si="544"/>
        <v>46258-POX63-psa5</v>
      </c>
      <c r="B18098" s="16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x14ac:dyDescent="0.25">
      <c r="A18099" s="4" t="str">
        <f t="shared" si="544"/>
        <v>46258-POX63-psa6</v>
      </c>
      <c r="B18099" s="16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x14ac:dyDescent="0.25">
      <c r="A18100" s="4" t="str">
        <f t="shared" si="544"/>
        <v>46258-POX63-sec1</v>
      </c>
      <c r="B18100" s="16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x14ac:dyDescent="0.25">
      <c r="A18101" s="4" t="str">
        <f t="shared" si="544"/>
        <v>46258-POX63-sec2</v>
      </c>
      <c r="B18101" s="16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x14ac:dyDescent="0.25">
      <c r="A18102" s="4" t="str">
        <f t="shared" si="544"/>
        <v>46258-POX64-bbd1</v>
      </c>
      <c r="B18102" s="16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x14ac:dyDescent="0.25">
      <c r="A18103" s="4" t="str">
        <f t="shared" si="544"/>
        <v>46258-POX64-bbd2</v>
      </c>
      <c r="B18103" s="16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x14ac:dyDescent="0.25">
      <c r="A18104" s="4" t="str">
        <f t="shared" si="544"/>
        <v>46258-POX64-com1</v>
      </c>
      <c r="B18104" s="16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x14ac:dyDescent="0.25">
      <c r="A18105" s="4" t="str">
        <f t="shared" si="544"/>
        <v>46258-POX64-com2</v>
      </c>
      <c r="B18105" s="16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x14ac:dyDescent="0.25">
      <c r="A18106" s="4" t="str">
        <f t="shared" si="544"/>
        <v>46258-POX64-com3</v>
      </c>
      <c r="B18106" s="16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x14ac:dyDescent="0.25">
      <c r="A18107" s="4" t="str">
        <f t="shared" si="544"/>
        <v>46258-POX64-gen1</v>
      </c>
      <c r="B18107" s="16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x14ac:dyDescent="0.25">
      <c r="A18108" s="4" t="str">
        <f t="shared" si="544"/>
        <v>46258-POX64-gen2</v>
      </c>
      <c r="B18108" s="16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x14ac:dyDescent="0.25">
      <c r="A18109" s="4" t="str">
        <f t="shared" si="544"/>
        <v>46258-POX64-psa1</v>
      </c>
      <c r="B18109" s="16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x14ac:dyDescent="0.25">
      <c r="A18110" s="4" t="str">
        <f t="shared" si="544"/>
        <v>46258-POX64-psa2</v>
      </c>
      <c r="B18110" s="16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x14ac:dyDescent="0.25">
      <c r="A18111" s="4" t="str">
        <f t="shared" si="544"/>
        <v>46258-POX64-psa3</v>
      </c>
      <c r="B18111" s="16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x14ac:dyDescent="0.25">
      <c r="A18112" s="4" t="str">
        <f t="shared" si="544"/>
        <v>46258-POX64-psa4</v>
      </c>
      <c r="B18112" s="16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x14ac:dyDescent="0.25">
      <c r="A18113" s="4" t="str">
        <f t="shared" si="544"/>
        <v>46258-POX64-sec1</v>
      </c>
      <c r="B18113" s="16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x14ac:dyDescent="0.25">
      <c r="A18114" s="4" t="str">
        <f t="shared" si="544"/>
        <v>46258-POX64-sec2</v>
      </c>
      <c r="B18114" s="16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x14ac:dyDescent="0.25">
      <c r="A18115" s="4" t="str">
        <f t="shared" si="544"/>
        <v>46258-POX65-bbd1</v>
      </c>
      <c r="B18115" s="16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x14ac:dyDescent="0.25">
      <c r="A18116" s="4" t="str">
        <f t="shared" si="544"/>
        <v>46258-POX65-bbd2</v>
      </c>
      <c r="B18116" s="16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x14ac:dyDescent="0.25">
      <c r="A18117" s="4" t="str">
        <f t="shared" si="544"/>
        <v>46258-POX65-com1</v>
      </c>
      <c r="B18117" s="16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x14ac:dyDescent="0.25">
      <c r="A18118" s="4" t="str">
        <f t="shared" si="544"/>
        <v>46258-POX65-com2</v>
      </c>
      <c r="B18118" s="16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x14ac:dyDescent="0.25">
      <c r="A18119" s="4" t="str">
        <f t="shared" si="544"/>
        <v>46258-POX65-com3</v>
      </c>
      <c r="B18119" s="16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x14ac:dyDescent="0.25">
      <c r="A18120" s="4" t="str">
        <f t="shared" si="544"/>
        <v>46258-POX65-gen1</v>
      </c>
      <c r="B18120" s="16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x14ac:dyDescent="0.25">
      <c r="A18121" s="4" t="str">
        <f t="shared" si="544"/>
        <v>46258-POX65-gen2</v>
      </c>
      <c r="B18121" s="16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x14ac:dyDescent="0.25">
      <c r="A18122" s="4" t="str">
        <f t="shared" si="544"/>
        <v>46258-POX65-psa1</v>
      </c>
      <c r="B18122" s="16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x14ac:dyDescent="0.25">
      <c r="A18123" s="4" t="str">
        <f t="shared" si="544"/>
        <v>46258-POX65-psa2</v>
      </c>
      <c r="B18123" s="16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x14ac:dyDescent="0.25">
      <c r="A18124" s="4" t="str">
        <f t="shared" si="544"/>
        <v>46258-POX65-psa3</v>
      </c>
      <c r="B18124" s="16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x14ac:dyDescent="0.25">
      <c r="A18125" s="4" t="str">
        <f t="shared" si="544"/>
        <v>46258-POX65-psa4</v>
      </c>
      <c r="B18125" s="16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x14ac:dyDescent="0.25">
      <c r="A18126" s="4" t="str">
        <f t="shared" si="544"/>
        <v>46258-POX65-psa5</v>
      </c>
      <c r="B18126" s="16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x14ac:dyDescent="0.25">
      <c r="A18127" s="4" t="str">
        <f t="shared" si="544"/>
        <v>46258-POX65-psa6</v>
      </c>
      <c r="B18127" s="16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x14ac:dyDescent="0.25">
      <c r="A18128" s="4" t="str">
        <f t="shared" si="544"/>
        <v>46258-POX65-sec1</v>
      </c>
      <c r="B18128" s="16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x14ac:dyDescent="0.25">
      <c r="A18129" s="4" t="str">
        <f t="shared" si="544"/>
        <v>46258-POX65-sec2</v>
      </c>
      <c r="B18129" s="16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x14ac:dyDescent="0.25">
      <c r="A18130" s="4" t="str">
        <f t="shared" si="544"/>
        <v>46258-POX66-bbd1</v>
      </c>
      <c r="B18130" s="16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x14ac:dyDescent="0.25">
      <c r="A18131" s="4" t="str">
        <f t="shared" si="544"/>
        <v>46258-POX66-bbd2</v>
      </c>
      <c r="B18131" s="16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x14ac:dyDescent="0.25">
      <c r="A18132" s="4" t="str">
        <f t="shared" si="544"/>
        <v>46258-POX66-com1</v>
      </c>
      <c r="B18132" s="16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x14ac:dyDescent="0.25">
      <c r="A18133" s="4" t="str">
        <f t="shared" si="544"/>
        <v>46258-POX66-com2</v>
      </c>
      <c r="B18133" s="16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x14ac:dyDescent="0.25">
      <c r="A18134" s="4" t="str">
        <f t="shared" si="544"/>
        <v>46258-POX66-com3</v>
      </c>
      <c r="B18134" s="16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x14ac:dyDescent="0.25">
      <c r="A18135" s="4" t="str">
        <f t="shared" si="544"/>
        <v>46258-POX66-gen1</v>
      </c>
      <c r="B18135" s="16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x14ac:dyDescent="0.25">
      <c r="A18136" s="4" t="str">
        <f t="shared" si="544"/>
        <v>46258-POX66-gen2</v>
      </c>
      <c r="B18136" s="16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x14ac:dyDescent="0.25">
      <c r="A18137" s="4" t="str">
        <f t="shared" si="544"/>
        <v>46258-POX66-psa1</v>
      </c>
      <c r="B18137" s="16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x14ac:dyDescent="0.25">
      <c r="A18138" s="4" t="str">
        <f t="shared" si="544"/>
        <v>46258-POX66-psa2</v>
      </c>
      <c r="B18138" s="16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x14ac:dyDescent="0.25">
      <c r="A18139" s="4" t="str">
        <f t="shared" si="544"/>
        <v>46258-POX66-psa3</v>
      </c>
      <c r="B18139" s="16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x14ac:dyDescent="0.25">
      <c r="A18140" s="4" t="str">
        <f t="shared" si="544"/>
        <v>46258-POX66-psa4</v>
      </c>
      <c r="B18140" s="16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x14ac:dyDescent="0.25">
      <c r="A18141" s="4" t="str">
        <f t="shared" si="544"/>
        <v>46258-POX66-sec1</v>
      </c>
      <c r="B18141" s="16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x14ac:dyDescent="0.25">
      <c r="A18142" s="4" t="str">
        <f t="shared" si="544"/>
        <v>46258-POX66-sec2</v>
      </c>
      <c r="B18142" s="16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x14ac:dyDescent="0.25">
      <c r="A18143" s="4" t="str">
        <f t="shared" si="544"/>
        <v>46258-POX67-bbd1</v>
      </c>
      <c r="B18143" s="16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x14ac:dyDescent="0.25">
      <c r="A18144" s="4" t="str">
        <f t="shared" si="544"/>
        <v>46258-POX67-bbd2</v>
      </c>
      <c r="B18144" s="16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x14ac:dyDescent="0.25">
      <c r="A18145" s="4" t="str">
        <f t="shared" si="544"/>
        <v>46258-POX67-com1</v>
      </c>
      <c r="B18145" s="16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x14ac:dyDescent="0.25">
      <c r="A18146" s="4" t="str">
        <f t="shared" si="544"/>
        <v>46258-POX67-com2</v>
      </c>
      <c r="B18146" s="16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x14ac:dyDescent="0.25">
      <c r="A18147" s="4" t="str">
        <f t="shared" ref="A18147:A18210" si="545">CONCATENATE(B18147,"-",C18147,"-",D18147)</f>
        <v>46258-POX67-com3</v>
      </c>
      <c r="B18147" s="16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x14ac:dyDescent="0.25">
      <c r="A18148" s="4" t="str">
        <f t="shared" si="545"/>
        <v>46258-POX67-gen1</v>
      </c>
      <c r="B18148" s="16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x14ac:dyDescent="0.25">
      <c r="A18149" s="4" t="str">
        <f t="shared" si="545"/>
        <v>46258-POX67-gen2</v>
      </c>
      <c r="B18149" s="16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x14ac:dyDescent="0.25">
      <c r="A18150" s="4" t="str">
        <f t="shared" si="545"/>
        <v>46258-POX67-psa1</v>
      </c>
      <c r="B18150" s="16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x14ac:dyDescent="0.25">
      <c r="A18151" s="4" t="str">
        <f t="shared" si="545"/>
        <v>46258-POX67-psa2</v>
      </c>
      <c r="B18151" s="16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x14ac:dyDescent="0.25">
      <c r="A18152" s="4" t="str">
        <f t="shared" si="545"/>
        <v>46258-POX67-psa3</v>
      </c>
      <c r="B18152" s="16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x14ac:dyDescent="0.25">
      <c r="A18153" s="4" t="str">
        <f t="shared" si="545"/>
        <v>46258-POX67-psa4</v>
      </c>
      <c r="B18153" s="16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x14ac:dyDescent="0.25">
      <c r="A18154" s="4" t="str">
        <f t="shared" si="545"/>
        <v>46258-POX67-sec1</v>
      </c>
      <c r="B18154" s="16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x14ac:dyDescent="0.25">
      <c r="A18155" s="4" t="str">
        <f t="shared" si="545"/>
        <v>46258-POX67-sec2</v>
      </c>
      <c r="B18155" s="16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x14ac:dyDescent="0.25">
      <c r="A18156" s="4" t="str">
        <f t="shared" si="545"/>
        <v>46258-POX8-bbd1</v>
      </c>
      <c r="B18156" s="16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x14ac:dyDescent="0.25">
      <c r="A18157" s="4" t="str">
        <f t="shared" si="545"/>
        <v>46258-POX8-bbd2</v>
      </c>
      <c r="B18157" s="16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x14ac:dyDescent="0.25">
      <c r="A18158" s="4" t="str">
        <f t="shared" si="545"/>
        <v>46258-POX8-com1</v>
      </c>
      <c r="B18158" s="16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x14ac:dyDescent="0.25">
      <c r="A18159" s="4" t="str">
        <f t="shared" si="545"/>
        <v>46258-POX8-com2</v>
      </c>
      <c r="B18159" s="16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x14ac:dyDescent="0.25">
      <c r="A18160" s="4" t="str">
        <f t="shared" si="545"/>
        <v>46258-POX8-com3</v>
      </c>
      <c r="B18160" s="16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x14ac:dyDescent="0.25">
      <c r="A18161" s="4" t="str">
        <f t="shared" si="545"/>
        <v>46258-POX8-com4</v>
      </c>
      <c r="B18161" s="16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x14ac:dyDescent="0.25">
      <c r="A18162" s="4" t="str">
        <f t="shared" si="545"/>
        <v>46258-POX8-gen1</v>
      </c>
      <c r="B18162" s="16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x14ac:dyDescent="0.25">
      <c r="A18163" s="4" t="str">
        <f t="shared" si="545"/>
        <v>46258-POX8-gen2</v>
      </c>
      <c r="B18163" s="16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x14ac:dyDescent="0.25">
      <c r="A18164" s="4" t="str">
        <f t="shared" si="545"/>
        <v>46258-POX8-psa1</v>
      </c>
      <c r="B18164" s="16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x14ac:dyDescent="0.25">
      <c r="A18165" s="4" t="str">
        <f t="shared" si="545"/>
        <v>46258-POX8-psa2</v>
      </c>
      <c r="B18165" s="16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x14ac:dyDescent="0.25">
      <c r="A18166" s="4" t="str">
        <f t="shared" si="545"/>
        <v>46258-POX8-psa3</v>
      </c>
      <c r="B18166" s="16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x14ac:dyDescent="0.25">
      <c r="A18167" s="4" t="str">
        <f t="shared" si="545"/>
        <v>46258-POX8-psa4</v>
      </c>
      <c r="B18167" s="16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x14ac:dyDescent="0.25">
      <c r="A18168" s="4" t="str">
        <f t="shared" si="545"/>
        <v>46258-POX8-sec1</v>
      </c>
      <c r="B18168" s="16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x14ac:dyDescent="0.25">
      <c r="A18169" s="4" t="str">
        <f t="shared" si="545"/>
        <v>46258-POX8-sec2</v>
      </c>
      <c r="B18169" s="16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x14ac:dyDescent="0.25">
      <c r="A18170" s="4" t="str">
        <f t="shared" si="545"/>
        <v>46258-POXC1-com1</v>
      </c>
      <c r="B18170" s="16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x14ac:dyDescent="0.25">
      <c r="A18171" s="4" t="str">
        <f t="shared" si="545"/>
        <v>46258-POXC1-com2</v>
      </c>
      <c r="B18171" s="16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x14ac:dyDescent="0.25">
      <c r="A18172" s="4" t="str">
        <f t="shared" si="545"/>
        <v>46258-POXC1-com3</v>
      </c>
      <c r="B18172" s="16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x14ac:dyDescent="0.25">
      <c r="A18173" s="4" t="str">
        <f t="shared" si="545"/>
        <v>46258-POXC1-com4</v>
      </c>
      <c r="B18173" s="16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x14ac:dyDescent="0.25">
      <c r="A18174" s="4" t="str">
        <f t="shared" si="545"/>
        <v>46258-POXC1-gen1</v>
      </c>
      <c r="B18174" s="16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x14ac:dyDescent="0.25">
      <c r="A18175" s="4" t="str">
        <f t="shared" si="545"/>
        <v>46258-POXC1-gen2</v>
      </c>
      <c r="B18175" s="16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x14ac:dyDescent="0.25">
      <c r="A18176" s="4" t="str">
        <f t="shared" si="545"/>
        <v>46258-POXC1-motocom1</v>
      </c>
      <c r="B18176" s="16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x14ac:dyDescent="0.25">
      <c r="A18177" s="4" t="str">
        <f t="shared" si="545"/>
        <v>46258-POXC1-motocom2</v>
      </c>
      <c r="B18177" s="16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x14ac:dyDescent="0.25">
      <c r="A18178" s="4" t="str">
        <f t="shared" si="545"/>
        <v>46258-POXC1-psa1</v>
      </c>
      <c r="B18178" s="16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x14ac:dyDescent="0.25">
      <c r="A18179" s="4" t="str">
        <f t="shared" si="545"/>
        <v>46258-POXC1-psa2</v>
      </c>
      <c r="B18179" s="16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x14ac:dyDescent="0.25">
      <c r="A18180" s="4" t="str">
        <f t="shared" si="545"/>
        <v>46258-POXC1-psa3</v>
      </c>
      <c r="B18180" s="16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x14ac:dyDescent="0.25">
      <c r="A18181" s="4" t="str">
        <f t="shared" si="545"/>
        <v>46258-POXC1-psa4</v>
      </c>
      <c r="B18181" s="16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x14ac:dyDescent="0.25">
      <c r="A18182" s="4" t="str">
        <f t="shared" si="545"/>
        <v>46258-POXC1-sec1</v>
      </c>
      <c r="B18182" s="16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x14ac:dyDescent="0.25">
      <c r="A18183" s="4" t="str">
        <f t="shared" si="545"/>
        <v>46258-POXC1-sec2</v>
      </c>
      <c r="B18183" s="16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x14ac:dyDescent="0.25">
      <c r="A18184" s="4" t="str">
        <f t="shared" si="545"/>
        <v>46259-OXMP09-gen1</v>
      </c>
      <c r="B18184" s="16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x14ac:dyDescent="0.25">
      <c r="A18185" s="4" t="str">
        <f t="shared" si="545"/>
        <v>46259-OXMP09-psa1</v>
      </c>
      <c r="B18185" s="16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x14ac:dyDescent="0.25">
      <c r="A18186" s="4" t="str">
        <f t="shared" si="545"/>
        <v>46259-OXMP10-gen1</v>
      </c>
      <c r="B18186" s="16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x14ac:dyDescent="0.25">
      <c r="A18187" s="4" t="str">
        <f t="shared" si="545"/>
        <v>46259-OXMP10-psa1</v>
      </c>
      <c r="B18187" s="16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x14ac:dyDescent="0.25">
      <c r="A18188" s="4" t="str">
        <f t="shared" si="545"/>
        <v>46259-OXMP11-gen1</v>
      </c>
      <c r="B18188" s="16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x14ac:dyDescent="0.25">
      <c r="A18189" s="4" t="str">
        <f t="shared" si="545"/>
        <v>46259-OXMP11-psa1</v>
      </c>
      <c r="B18189" s="16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x14ac:dyDescent="0.25">
      <c r="A18190" s="4" t="str">
        <f t="shared" si="545"/>
        <v>46259-OXMP12-gen1</v>
      </c>
      <c r="B18190" s="16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x14ac:dyDescent="0.25">
      <c r="A18191" s="4" t="str">
        <f t="shared" si="545"/>
        <v>46259-OXMP12-psa1</v>
      </c>
      <c r="B18191" s="16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x14ac:dyDescent="0.25">
      <c r="A18192" s="4" t="str">
        <f t="shared" si="545"/>
        <v>46259-OXMP13-gen1</v>
      </c>
      <c r="B18192" s="16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x14ac:dyDescent="0.25">
      <c r="A18193" s="4" t="str">
        <f t="shared" si="545"/>
        <v>46259-OXMP13-psa1</v>
      </c>
      <c r="B18193" s="16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x14ac:dyDescent="0.25">
      <c r="A18194" s="4" t="str">
        <f t="shared" si="545"/>
        <v>46259-OXMP14-gen1</v>
      </c>
      <c r="B18194" s="16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x14ac:dyDescent="0.25">
      <c r="A18195" s="4" t="str">
        <f t="shared" si="545"/>
        <v>46259-OXMP14-psa1</v>
      </c>
      <c r="B18195" s="16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x14ac:dyDescent="0.25">
      <c r="A18196" s="4" t="str">
        <f t="shared" si="545"/>
        <v>46259-OXMP15-gen1</v>
      </c>
      <c r="B18196" s="16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x14ac:dyDescent="0.25">
      <c r="A18197" s="4" t="str">
        <f t="shared" si="545"/>
        <v>46259-OXMP15-psa1</v>
      </c>
      <c r="B18197" s="16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x14ac:dyDescent="0.25">
      <c r="A18198" s="4" t="str">
        <f t="shared" si="545"/>
        <v>46259-OXMP16-gen1</v>
      </c>
      <c r="B18198" s="16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x14ac:dyDescent="0.25">
      <c r="A18199" s="4" t="str">
        <f t="shared" si="545"/>
        <v>46259-OXMP16-psa1</v>
      </c>
      <c r="B18199" s="16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x14ac:dyDescent="0.25">
      <c r="A18200" s="4" t="str">
        <f t="shared" si="545"/>
        <v>46259-OXMPN2-gen1</v>
      </c>
      <c r="B18200" s="16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x14ac:dyDescent="0.25">
      <c r="A18201" s="4" t="str">
        <f t="shared" si="545"/>
        <v>46259-OXMPN2-psa1</v>
      </c>
      <c r="B18201" s="16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x14ac:dyDescent="0.25">
      <c r="A18202" s="4" t="str">
        <f t="shared" si="545"/>
        <v>46259-OXMPN4-gen1</v>
      </c>
      <c r="B18202" s="16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x14ac:dyDescent="0.25">
      <c r="A18203" s="4" t="str">
        <f t="shared" si="545"/>
        <v>46259-OXMPN4-psa1</v>
      </c>
      <c r="B18203" s="16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x14ac:dyDescent="0.25">
      <c r="A18204" s="4" t="str">
        <f t="shared" si="545"/>
        <v>46259-OXMPN5-gen1</v>
      </c>
      <c r="B18204" s="16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x14ac:dyDescent="0.25">
      <c r="A18205" s="4" t="str">
        <f t="shared" si="545"/>
        <v>46259-OXMPN5-psa1</v>
      </c>
      <c r="B18205" s="16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x14ac:dyDescent="0.25">
      <c r="A18206" s="4" t="str">
        <f t="shared" si="545"/>
        <v>46259-OXMPN7-gen1</v>
      </c>
      <c r="B18206" s="16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x14ac:dyDescent="0.25">
      <c r="A18207" s="4" t="str">
        <f t="shared" si="545"/>
        <v>46259-OXMPN7-psa1</v>
      </c>
      <c r="B18207" s="16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x14ac:dyDescent="0.25">
      <c r="A18208" s="4" t="str">
        <f t="shared" si="545"/>
        <v>46259-OXMPN8-gen1</v>
      </c>
      <c r="B18208" s="16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x14ac:dyDescent="0.25">
      <c r="A18209" s="4" t="str">
        <f t="shared" si="545"/>
        <v>46259-OXMPN8-psa1</v>
      </c>
      <c r="B18209" s="16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x14ac:dyDescent="0.25">
      <c r="A18210" s="4" t="str">
        <f t="shared" si="545"/>
        <v>46259-OXMPN9-gen1</v>
      </c>
      <c r="B18210" s="16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x14ac:dyDescent="0.25">
      <c r="A18211" s="4" t="str">
        <f t="shared" ref="A18211:A18274" si="546">CONCATENATE(B18211,"-",C18211,"-",D18211)</f>
        <v>46259-OXMPN9-psa1</v>
      </c>
      <c r="B18211" s="16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x14ac:dyDescent="0.25">
      <c r="A18212" s="4" t="str">
        <f t="shared" si="546"/>
        <v>46259-POX10-bbd1</v>
      </c>
      <c r="B18212" s="16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x14ac:dyDescent="0.25">
      <c r="A18213" s="4" t="str">
        <f t="shared" si="546"/>
        <v>46259-POX10-bbd2</v>
      </c>
      <c r="B18213" s="16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x14ac:dyDescent="0.25">
      <c r="A18214" s="4" t="str">
        <f t="shared" si="546"/>
        <v>46259-POX10-com1</v>
      </c>
      <c r="B18214" s="16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x14ac:dyDescent="0.25">
      <c r="A18215" s="4" t="str">
        <f t="shared" si="546"/>
        <v>46259-POX10-com2</v>
      </c>
      <c r="B18215" s="16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x14ac:dyDescent="0.25">
      <c r="A18216" s="4" t="str">
        <f t="shared" si="546"/>
        <v>46259-POX10-com3</v>
      </c>
      <c r="B18216" s="16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x14ac:dyDescent="0.25">
      <c r="A18217" s="4" t="str">
        <f t="shared" si="546"/>
        <v>46259-POX10-com4</v>
      </c>
      <c r="B18217" s="16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x14ac:dyDescent="0.25">
      <c r="A18218" s="4" t="str">
        <f t="shared" si="546"/>
        <v>46259-POX10-gen1</v>
      </c>
      <c r="B18218" s="16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x14ac:dyDescent="0.25">
      <c r="A18219" s="4" t="str">
        <f t="shared" si="546"/>
        <v>46259-POX10-gen2</v>
      </c>
      <c r="B18219" s="16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x14ac:dyDescent="0.25">
      <c r="A18220" s="4" t="str">
        <f t="shared" si="546"/>
        <v>46259-POX10-psa1</v>
      </c>
      <c r="B18220" s="16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x14ac:dyDescent="0.25">
      <c r="A18221" s="4" t="str">
        <f t="shared" si="546"/>
        <v>46259-POX10-psa2</v>
      </c>
      <c r="B18221" s="16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x14ac:dyDescent="0.25">
      <c r="A18222" s="4" t="str">
        <f t="shared" si="546"/>
        <v>46259-POX10-psa3</v>
      </c>
      <c r="B18222" s="16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x14ac:dyDescent="0.25">
      <c r="A18223" s="4" t="str">
        <f t="shared" si="546"/>
        <v>46259-POX10-psa4</v>
      </c>
      <c r="B18223" s="16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x14ac:dyDescent="0.25">
      <c r="A18224" s="4" t="str">
        <f t="shared" si="546"/>
        <v>46259-POX10-sec1</v>
      </c>
      <c r="B18224" s="16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x14ac:dyDescent="0.25">
      <c r="A18225" s="4" t="str">
        <f t="shared" si="546"/>
        <v>46259-POX10-sec2</v>
      </c>
      <c r="B18225" s="16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x14ac:dyDescent="0.25">
      <c r="A18226" s="4" t="str">
        <f t="shared" si="546"/>
        <v>46259-POX11-bbd1</v>
      </c>
      <c r="B18226" s="16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x14ac:dyDescent="0.25">
      <c r="A18227" s="4" t="str">
        <f t="shared" si="546"/>
        <v>46259-POX11-bbd2</v>
      </c>
      <c r="B18227" s="16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x14ac:dyDescent="0.25">
      <c r="A18228" s="4" t="str">
        <f t="shared" si="546"/>
        <v>46259-POX11-com1</v>
      </c>
      <c r="B18228" s="16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x14ac:dyDescent="0.25">
      <c r="A18229" s="4" t="str">
        <f t="shared" si="546"/>
        <v>46259-POX11-com2</v>
      </c>
      <c r="B18229" s="16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x14ac:dyDescent="0.25">
      <c r="A18230" s="4" t="str">
        <f t="shared" si="546"/>
        <v>46259-POX11-com3</v>
      </c>
      <c r="B18230" s="16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x14ac:dyDescent="0.25">
      <c r="A18231" s="4" t="str">
        <f t="shared" si="546"/>
        <v>46259-POX11-com4</v>
      </c>
      <c r="B18231" s="16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x14ac:dyDescent="0.25">
      <c r="A18232" s="4" t="str">
        <f t="shared" si="546"/>
        <v>46259-POX11-gen1</v>
      </c>
      <c r="B18232" s="16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x14ac:dyDescent="0.25">
      <c r="A18233" s="4" t="str">
        <f t="shared" si="546"/>
        <v>46259-POX11-gen2</v>
      </c>
      <c r="B18233" s="16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x14ac:dyDescent="0.25">
      <c r="A18234" s="4" t="str">
        <f t="shared" si="546"/>
        <v>46259-POX11-psa1</v>
      </c>
      <c r="B18234" s="16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x14ac:dyDescent="0.25">
      <c r="A18235" s="4" t="str">
        <f t="shared" si="546"/>
        <v>46259-POX11-psa2</v>
      </c>
      <c r="B18235" s="16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x14ac:dyDescent="0.25">
      <c r="A18236" s="4" t="str">
        <f t="shared" si="546"/>
        <v>46259-POX11-psa3</v>
      </c>
      <c r="B18236" s="16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x14ac:dyDescent="0.25">
      <c r="A18237" s="4" t="str">
        <f t="shared" si="546"/>
        <v>46259-POX11-psa4</v>
      </c>
      <c r="B18237" s="16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x14ac:dyDescent="0.25">
      <c r="A18238" s="4" t="str">
        <f t="shared" si="546"/>
        <v>46259-POX11-sec1</v>
      </c>
      <c r="B18238" s="16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x14ac:dyDescent="0.25">
      <c r="A18239" s="4" t="str">
        <f t="shared" si="546"/>
        <v>46259-POX11-sec2</v>
      </c>
      <c r="B18239" s="16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x14ac:dyDescent="0.25">
      <c r="A18240" s="4" t="str">
        <f t="shared" si="546"/>
        <v>46259-POX17-bbd1</v>
      </c>
      <c r="B18240" s="16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x14ac:dyDescent="0.25">
      <c r="A18241" s="4" t="str">
        <f t="shared" si="546"/>
        <v>46259-POX17-bbd2</v>
      </c>
      <c r="B18241" s="16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x14ac:dyDescent="0.25">
      <c r="A18242" s="4" t="str">
        <f t="shared" si="546"/>
        <v>46259-POX17-com1</v>
      </c>
      <c r="B18242" s="16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x14ac:dyDescent="0.25">
      <c r="A18243" s="4" t="str">
        <f t="shared" si="546"/>
        <v>46259-POX17-com2</v>
      </c>
      <c r="B18243" s="16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x14ac:dyDescent="0.25">
      <c r="A18244" s="4" t="str">
        <f t="shared" si="546"/>
        <v>46259-POX17-com3</v>
      </c>
      <c r="B18244" s="16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x14ac:dyDescent="0.25">
      <c r="A18245" s="4" t="str">
        <f t="shared" si="546"/>
        <v>46259-POX17-com4</v>
      </c>
      <c r="B18245" s="16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x14ac:dyDescent="0.25">
      <c r="A18246" s="4" t="str">
        <f t="shared" si="546"/>
        <v>46259-POX17-gen1</v>
      </c>
      <c r="B18246" s="16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x14ac:dyDescent="0.25">
      <c r="A18247" s="4" t="str">
        <f t="shared" si="546"/>
        <v>46259-POX17-gen2</v>
      </c>
      <c r="B18247" s="16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x14ac:dyDescent="0.25">
      <c r="A18248" s="4" t="str">
        <f t="shared" si="546"/>
        <v>46259-POX17-psa1</v>
      </c>
      <c r="B18248" s="16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x14ac:dyDescent="0.25">
      <c r="A18249" s="4" t="str">
        <f t="shared" si="546"/>
        <v>46259-POX17-psa2</v>
      </c>
      <c r="B18249" s="16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x14ac:dyDescent="0.25">
      <c r="A18250" s="4" t="str">
        <f t="shared" si="546"/>
        <v>46259-POX17-psa3</v>
      </c>
      <c r="B18250" s="16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x14ac:dyDescent="0.25">
      <c r="A18251" s="4" t="str">
        <f t="shared" si="546"/>
        <v>46259-POX17-psa4</v>
      </c>
      <c r="B18251" s="16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x14ac:dyDescent="0.25">
      <c r="A18252" s="4" t="str">
        <f t="shared" si="546"/>
        <v>46259-POX17-sec1</v>
      </c>
      <c r="B18252" s="16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x14ac:dyDescent="0.25">
      <c r="A18253" s="4" t="str">
        <f t="shared" si="546"/>
        <v>46259-POX17-sec2</v>
      </c>
      <c r="B18253" s="16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x14ac:dyDescent="0.25">
      <c r="A18254" s="4" t="str">
        <f t="shared" si="546"/>
        <v>46259-POX18-bbd1</v>
      </c>
      <c r="B18254" s="16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x14ac:dyDescent="0.25">
      <c r="A18255" s="4" t="str">
        <f t="shared" si="546"/>
        <v>46259-POX18-bbd2</v>
      </c>
      <c r="B18255" s="16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x14ac:dyDescent="0.25">
      <c r="A18256" s="4" t="str">
        <f t="shared" si="546"/>
        <v>46259-POX18-com1</v>
      </c>
      <c r="B18256" s="16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x14ac:dyDescent="0.25">
      <c r="A18257" s="4" t="str">
        <f t="shared" si="546"/>
        <v>46259-POX18-com2</v>
      </c>
      <c r="B18257" s="16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x14ac:dyDescent="0.25">
      <c r="A18258" s="4" t="str">
        <f t="shared" si="546"/>
        <v>46259-POX18-com3</v>
      </c>
      <c r="B18258" s="16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x14ac:dyDescent="0.25">
      <c r="A18259" s="4" t="str">
        <f t="shared" si="546"/>
        <v>46259-POX18-com4</v>
      </c>
      <c r="B18259" s="16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x14ac:dyDescent="0.25">
      <c r="A18260" s="4" t="str">
        <f t="shared" si="546"/>
        <v>46259-POX18-gen1</v>
      </c>
      <c r="B18260" s="16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x14ac:dyDescent="0.25">
      <c r="A18261" s="4" t="str">
        <f t="shared" si="546"/>
        <v>46259-POX18-gen2</v>
      </c>
      <c r="B18261" s="16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x14ac:dyDescent="0.25">
      <c r="A18262" s="4" t="str">
        <f t="shared" si="546"/>
        <v>46259-POX18-psa1</v>
      </c>
      <c r="B18262" s="16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x14ac:dyDescent="0.25">
      <c r="A18263" s="4" t="str">
        <f t="shared" si="546"/>
        <v>46259-POX18-psa2</v>
      </c>
      <c r="B18263" s="16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x14ac:dyDescent="0.25">
      <c r="A18264" s="4" t="str">
        <f t="shared" si="546"/>
        <v>46259-POX18-psa3</v>
      </c>
      <c r="B18264" s="16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x14ac:dyDescent="0.25">
      <c r="A18265" s="4" t="str">
        <f t="shared" si="546"/>
        <v>46259-POX18-psa4</v>
      </c>
      <c r="B18265" s="16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x14ac:dyDescent="0.25">
      <c r="A18266" s="4" t="str">
        <f t="shared" si="546"/>
        <v>46259-POX18-sec1</v>
      </c>
      <c r="B18266" s="16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x14ac:dyDescent="0.25">
      <c r="A18267" s="4" t="str">
        <f t="shared" si="546"/>
        <v>46259-POX18-sec2</v>
      </c>
      <c r="B18267" s="16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x14ac:dyDescent="0.25">
      <c r="A18268" s="4" t="str">
        <f t="shared" si="546"/>
        <v>46259-POX19-bbd1</v>
      </c>
      <c r="B18268" s="16">
        <v>46259</v>
      </c>
      <c r="C18268" s="10" t="s">
        <v>83</v>
      </c>
      <c r="D18268" s="10" t="s">
        <v>69</v>
      </c>
      <c r="E18268" s="10">
        <v>0</v>
      </c>
      <c r="F18268" s="10">
        <v>1.2666666666666666</v>
      </c>
      <c r="G18268" s="10">
        <v>22.7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x14ac:dyDescent="0.25">
      <c r="A18269" s="4" t="str">
        <f t="shared" si="546"/>
        <v>46259-POX19-bbd2</v>
      </c>
      <c r="B18269" s="16">
        <v>46259</v>
      </c>
      <c r="C18269" s="10" t="s">
        <v>83</v>
      </c>
      <c r="D18269" s="10" t="s">
        <v>70</v>
      </c>
      <c r="E18269" s="10">
        <v>0</v>
      </c>
      <c r="F18269" s="10">
        <v>0</v>
      </c>
      <c r="G18269" s="10">
        <v>23.966666666666665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x14ac:dyDescent="0.25">
      <c r="A18270" s="4" t="str">
        <f t="shared" si="546"/>
        <v>46259-POX19-com1</v>
      </c>
      <c r="B18270" s="16">
        <v>46259</v>
      </c>
      <c r="C18270" s="10" t="s">
        <v>83</v>
      </c>
      <c r="D18270" s="10" t="s">
        <v>71</v>
      </c>
      <c r="E18270" s="10">
        <v>0</v>
      </c>
      <c r="F18270" s="10">
        <v>6.75</v>
      </c>
      <c r="G18270" s="10">
        <v>17.216666666666665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x14ac:dyDescent="0.25">
      <c r="A18271" s="4" t="str">
        <f t="shared" si="546"/>
        <v>46259-POX19-com2</v>
      </c>
      <c r="B18271" s="16">
        <v>46259</v>
      </c>
      <c r="C18271" s="10" t="s">
        <v>83</v>
      </c>
      <c r="D18271" s="10" t="s">
        <v>72</v>
      </c>
      <c r="E18271" s="10">
        <v>0</v>
      </c>
      <c r="F18271" s="10">
        <v>22.466666666666665</v>
      </c>
      <c r="G18271" s="10">
        <v>1.5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x14ac:dyDescent="0.25">
      <c r="A18272" s="4" t="str">
        <f t="shared" si="546"/>
        <v>46259-POX19-com3</v>
      </c>
      <c r="B18272" s="16">
        <v>46259</v>
      </c>
      <c r="C18272" s="10" t="s">
        <v>83</v>
      </c>
      <c r="D18272" s="10" t="s">
        <v>77</v>
      </c>
      <c r="E18272" s="10">
        <v>0</v>
      </c>
      <c r="F18272" s="10">
        <v>22.55</v>
      </c>
      <c r="G18272" s="10">
        <v>1.4166666666666643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x14ac:dyDescent="0.25">
      <c r="A18273" s="4" t="str">
        <f t="shared" si="546"/>
        <v>46259-POX19-com4</v>
      </c>
      <c r="B18273" s="16">
        <v>46259</v>
      </c>
      <c r="C18273" s="10" t="s">
        <v>83</v>
      </c>
      <c r="D18273" s="10" t="s">
        <v>78</v>
      </c>
      <c r="E18273" s="10">
        <v>0</v>
      </c>
      <c r="F18273" s="10">
        <v>22.466666666666665</v>
      </c>
      <c r="G18273" s="10">
        <v>1.5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x14ac:dyDescent="0.25">
      <c r="A18274" s="4" t="str">
        <f t="shared" si="546"/>
        <v>46259-POX19-gen1</v>
      </c>
      <c r="B18274" s="16">
        <v>46259</v>
      </c>
      <c r="C18274" s="10" t="s">
        <v>83</v>
      </c>
      <c r="D18274" s="10" t="s">
        <v>59</v>
      </c>
      <c r="E18274" s="10">
        <v>1</v>
      </c>
      <c r="F18274" s="10">
        <v>7.5166666666666666</v>
      </c>
      <c r="G18274" s="10">
        <v>16.43333333333333</v>
      </c>
      <c r="H18274" s="10">
        <v>1.6666666666666666E-2</v>
      </c>
      <c r="I18274" s="4" t="s">
        <v>13</v>
      </c>
      <c r="J18274" s="7" t="str">
        <f>VLOOKUP(C18274,'[1]T. Apoyo Sistema'!$B$1:$C$89,2,0)</f>
        <v>SI</v>
      </c>
    </row>
    <row r="18275" spans="1:10" x14ac:dyDescent="0.25">
      <c r="A18275" s="4" t="str">
        <f t="shared" ref="A18275:A18338" si="547">CONCATENATE(B18275,"-",C18275,"-",D18275)</f>
        <v>46259-POX19-gen2</v>
      </c>
      <c r="B18275" s="16">
        <v>46259</v>
      </c>
      <c r="C18275" s="10" t="s">
        <v>83</v>
      </c>
      <c r="D18275" s="10" t="s">
        <v>73</v>
      </c>
      <c r="E18275" s="10">
        <v>0</v>
      </c>
      <c r="F18275" s="10">
        <v>15.683333333333334</v>
      </c>
      <c r="G18275" s="10">
        <v>8.2833333333333314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x14ac:dyDescent="0.25">
      <c r="A18276" s="4" t="str">
        <f t="shared" si="547"/>
        <v>46259-POX19-psa1</v>
      </c>
      <c r="B18276" s="16">
        <v>46259</v>
      </c>
      <c r="C18276" s="10" t="s">
        <v>83</v>
      </c>
      <c r="D18276" s="10" t="s">
        <v>60</v>
      </c>
      <c r="E18276" s="10">
        <v>1</v>
      </c>
      <c r="F18276" s="10">
        <v>21.716666666666665</v>
      </c>
      <c r="G18276" s="10">
        <v>1.8166666666666664</v>
      </c>
      <c r="H18276" s="10">
        <v>0.43333333333333335</v>
      </c>
      <c r="I18276" s="4" t="s">
        <v>13</v>
      </c>
      <c r="J18276" s="7" t="str">
        <f>VLOOKUP(C18276,'[1]T. Apoyo Sistema'!$B$1:$C$89,2,0)</f>
        <v>SI</v>
      </c>
    </row>
    <row r="18277" spans="1:10" x14ac:dyDescent="0.25">
      <c r="A18277" s="4" t="str">
        <f t="shared" si="547"/>
        <v>46259-POX19-psa2</v>
      </c>
      <c r="B18277" s="16">
        <v>46259</v>
      </c>
      <c r="C18277" s="10" t="s">
        <v>83</v>
      </c>
      <c r="D18277" s="10" t="s">
        <v>74</v>
      </c>
      <c r="E18277" s="10">
        <v>0</v>
      </c>
      <c r="F18277" s="10">
        <v>22.316666666666666</v>
      </c>
      <c r="G18277" s="10">
        <v>1.6499999999999986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x14ac:dyDescent="0.25">
      <c r="A18278" s="4" t="str">
        <f t="shared" si="547"/>
        <v>46259-POX19-psa3</v>
      </c>
      <c r="B18278" s="16">
        <v>46259</v>
      </c>
      <c r="C18278" s="10" t="s">
        <v>83</v>
      </c>
      <c r="D18278" s="10" t="s">
        <v>79</v>
      </c>
      <c r="E18278" s="10">
        <v>0</v>
      </c>
      <c r="F18278" s="10">
        <v>0</v>
      </c>
      <c r="G18278" s="10">
        <v>0</v>
      </c>
      <c r="H18278" s="10">
        <v>23.966666666666665</v>
      </c>
      <c r="I18278" s="4" t="s">
        <v>13</v>
      </c>
      <c r="J18278" s="7" t="str">
        <f>VLOOKUP(C18278,'[1]T. Apoyo Sistema'!$B$1:$C$89,2,0)</f>
        <v>SI</v>
      </c>
    </row>
    <row r="18279" spans="1:10" x14ac:dyDescent="0.25">
      <c r="A18279" s="4" t="str">
        <f t="shared" si="547"/>
        <v>46259-POX19-psa4</v>
      </c>
      <c r="B18279" s="16">
        <v>46259</v>
      </c>
      <c r="C18279" s="10" t="s">
        <v>83</v>
      </c>
      <c r="D18279" s="10" t="s">
        <v>80</v>
      </c>
      <c r="E18279" s="10">
        <v>0</v>
      </c>
      <c r="F18279" s="10">
        <v>22.3</v>
      </c>
      <c r="G18279" s="10">
        <v>1.6666666666666643</v>
      </c>
      <c r="H18279" s="10">
        <v>0</v>
      </c>
      <c r="I18279" s="4" t="s">
        <v>13</v>
      </c>
      <c r="J18279" s="7" t="str">
        <f>VLOOKUP(C18279,'[1]T. Apoyo Sistema'!$B$1:$C$89,2,0)</f>
        <v>SI</v>
      </c>
    </row>
    <row r="18280" spans="1:10" x14ac:dyDescent="0.25">
      <c r="A18280" s="4" t="str">
        <f t="shared" si="547"/>
        <v>46259-POX19-sec1</v>
      </c>
      <c r="B18280" s="16">
        <v>46259</v>
      </c>
      <c r="C18280" s="10" t="s">
        <v>83</v>
      </c>
      <c r="D18280" s="10" t="s">
        <v>75</v>
      </c>
      <c r="E18280" s="10">
        <v>0</v>
      </c>
      <c r="F18280" s="10">
        <v>22.966666666666665</v>
      </c>
      <c r="G18280" s="10">
        <v>1</v>
      </c>
      <c r="H18280" s="10">
        <v>0</v>
      </c>
      <c r="I18280" s="4" t="s">
        <v>13</v>
      </c>
      <c r="J18280" s="7" t="str">
        <f>VLOOKUP(C18280,'[1]T. Apoyo Sistema'!$B$1:$C$89,2,0)</f>
        <v>SI</v>
      </c>
    </row>
    <row r="18281" spans="1:10" x14ac:dyDescent="0.25">
      <c r="A18281" s="4" t="str">
        <f t="shared" si="547"/>
        <v>46259-POX19-sec2</v>
      </c>
      <c r="B18281" s="16">
        <v>46259</v>
      </c>
      <c r="C18281" s="10" t="s">
        <v>83</v>
      </c>
      <c r="D18281" s="10" t="s">
        <v>76</v>
      </c>
      <c r="E18281" s="10">
        <v>0</v>
      </c>
      <c r="F18281" s="10">
        <v>22.966666666666665</v>
      </c>
      <c r="G18281" s="10">
        <v>1</v>
      </c>
      <c r="H18281" s="10">
        <v>0</v>
      </c>
      <c r="I18281" s="4" t="s">
        <v>13</v>
      </c>
      <c r="J18281" s="7" t="str">
        <f>VLOOKUP(C18281,'[1]T. Apoyo Sistema'!$B$1:$C$89,2,0)</f>
        <v>SI</v>
      </c>
    </row>
    <row r="18282" spans="1:10" x14ac:dyDescent="0.25">
      <c r="A18282" s="4" t="str">
        <f t="shared" si="547"/>
        <v>46259-POX20-bbd1</v>
      </c>
      <c r="B18282" s="16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x14ac:dyDescent="0.25">
      <c r="A18283" s="4" t="str">
        <f t="shared" si="547"/>
        <v>46259-POX20-bbd2</v>
      </c>
      <c r="B18283" s="16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x14ac:dyDescent="0.25">
      <c r="A18284" s="4" t="str">
        <f t="shared" si="547"/>
        <v>46259-POX20-com1</v>
      </c>
      <c r="B18284" s="16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x14ac:dyDescent="0.25">
      <c r="A18285" s="4" t="str">
        <f t="shared" si="547"/>
        <v>46259-POX20-com2</v>
      </c>
      <c r="B18285" s="16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x14ac:dyDescent="0.25">
      <c r="A18286" s="4" t="str">
        <f t="shared" si="547"/>
        <v>46259-POX20-com3</v>
      </c>
      <c r="B18286" s="16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x14ac:dyDescent="0.25">
      <c r="A18287" s="4" t="str">
        <f t="shared" si="547"/>
        <v>46259-POX20-com4</v>
      </c>
      <c r="B18287" s="16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x14ac:dyDescent="0.25">
      <c r="A18288" s="4" t="str">
        <f t="shared" si="547"/>
        <v>46259-POX20-gen1</v>
      </c>
      <c r="B18288" s="16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x14ac:dyDescent="0.25">
      <c r="A18289" s="4" t="str">
        <f t="shared" si="547"/>
        <v>46259-POX20-gen2</v>
      </c>
      <c r="B18289" s="16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x14ac:dyDescent="0.25">
      <c r="A18290" s="4" t="str">
        <f t="shared" si="547"/>
        <v>46259-POX20-psa1</v>
      </c>
      <c r="B18290" s="16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x14ac:dyDescent="0.25">
      <c r="A18291" s="4" t="str">
        <f t="shared" si="547"/>
        <v>46259-POX20-psa2</v>
      </c>
      <c r="B18291" s="16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x14ac:dyDescent="0.25">
      <c r="A18292" s="4" t="str">
        <f t="shared" si="547"/>
        <v>46259-POX20-psa3</v>
      </c>
      <c r="B18292" s="16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x14ac:dyDescent="0.25">
      <c r="A18293" s="4" t="str">
        <f t="shared" si="547"/>
        <v>46259-POX20-psa4</v>
      </c>
      <c r="B18293" s="16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x14ac:dyDescent="0.25">
      <c r="A18294" s="4" t="str">
        <f t="shared" si="547"/>
        <v>46259-POX20-sec1</v>
      </c>
      <c r="B18294" s="16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x14ac:dyDescent="0.25">
      <c r="A18295" s="4" t="str">
        <f t="shared" si="547"/>
        <v>46259-POX20-sec2</v>
      </c>
      <c r="B18295" s="16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x14ac:dyDescent="0.25">
      <c r="A18296" s="4" t="str">
        <f t="shared" si="547"/>
        <v>46259-POX21-bbd1</v>
      </c>
      <c r="B18296" s="16">
        <v>46259</v>
      </c>
      <c r="C18296" s="10" t="s">
        <v>112</v>
      </c>
      <c r="D18296" s="10" t="s">
        <v>69</v>
      </c>
      <c r="E18296" s="10">
        <v>0</v>
      </c>
      <c r="F18296" s="10">
        <v>0</v>
      </c>
      <c r="G18296" s="10">
        <v>14.4</v>
      </c>
      <c r="H18296" s="10">
        <v>0</v>
      </c>
      <c r="I18296" s="4" t="s">
        <v>13</v>
      </c>
      <c r="J18296" s="7" t="str">
        <f>VLOOKUP(C18296,'[1]T. Apoyo Sistema'!$B$1:$C$89,2,0)</f>
        <v>NO</v>
      </c>
    </row>
    <row r="18297" spans="1:10" x14ac:dyDescent="0.25">
      <c r="A18297" s="4" t="str">
        <f t="shared" si="547"/>
        <v>46259-POX21-bbd2</v>
      </c>
      <c r="B18297" s="16">
        <v>46259</v>
      </c>
      <c r="C18297" s="10" t="s">
        <v>112</v>
      </c>
      <c r="D18297" s="10" t="s">
        <v>70</v>
      </c>
      <c r="E18297" s="10">
        <v>0</v>
      </c>
      <c r="F18297" s="10">
        <v>0</v>
      </c>
      <c r="G18297" s="10">
        <v>14.4</v>
      </c>
      <c r="H18297" s="10">
        <v>0</v>
      </c>
      <c r="I18297" s="4" t="s">
        <v>13</v>
      </c>
      <c r="J18297" s="7" t="str">
        <f>VLOOKUP(C18297,'[1]T. Apoyo Sistema'!$B$1:$C$89,2,0)</f>
        <v>NO</v>
      </c>
    </row>
    <row r="18298" spans="1:10" x14ac:dyDescent="0.25">
      <c r="A18298" s="4" t="str">
        <f t="shared" si="547"/>
        <v>46259-POX21-com1</v>
      </c>
      <c r="B18298" s="16">
        <v>46259</v>
      </c>
      <c r="C18298" s="10" t="s">
        <v>112</v>
      </c>
      <c r="D18298" s="10" t="s">
        <v>71</v>
      </c>
      <c r="E18298" s="10">
        <v>0</v>
      </c>
      <c r="F18298" s="10">
        <v>0.6</v>
      </c>
      <c r="G18298" s="10">
        <v>13.8</v>
      </c>
      <c r="H18298" s="10">
        <v>0</v>
      </c>
      <c r="I18298" s="4" t="s">
        <v>13</v>
      </c>
      <c r="J18298" s="7" t="str">
        <f>VLOOKUP(C18298,'[1]T. Apoyo Sistema'!$B$1:$C$89,2,0)</f>
        <v>NO</v>
      </c>
    </row>
    <row r="18299" spans="1:10" x14ac:dyDescent="0.25">
      <c r="A18299" s="4" t="str">
        <f t="shared" si="547"/>
        <v>46259-POX21-com2</v>
      </c>
      <c r="B18299" s="16">
        <v>46259</v>
      </c>
      <c r="C18299" s="10" t="s">
        <v>112</v>
      </c>
      <c r="D18299" s="10" t="s">
        <v>72</v>
      </c>
      <c r="E18299" s="10">
        <v>0</v>
      </c>
      <c r="F18299" s="10">
        <v>0</v>
      </c>
      <c r="G18299" s="10">
        <v>14.4</v>
      </c>
      <c r="H18299" s="10">
        <v>0</v>
      </c>
      <c r="I18299" s="4" t="s">
        <v>13</v>
      </c>
      <c r="J18299" s="7" t="str">
        <f>VLOOKUP(C18299,'[1]T. Apoyo Sistema'!$B$1:$C$89,2,0)</f>
        <v>NO</v>
      </c>
    </row>
    <row r="18300" spans="1:10" x14ac:dyDescent="0.25">
      <c r="A18300" s="4" t="str">
        <f t="shared" si="547"/>
        <v>46259-POX21-com3</v>
      </c>
      <c r="B18300" s="16">
        <v>46259</v>
      </c>
      <c r="C18300" s="10" t="s">
        <v>112</v>
      </c>
      <c r="D18300" s="10" t="s">
        <v>77</v>
      </c>
      <c r="E18300" s="10">
        <v>0</v>
      </c>
      <c r="F18300" s="10">
        <v>0</v>
      </c>
      <c r="G18300" s="10">
        <v>14.4</v>
      </c>
      <c r="H18300" s="10">
        <v>0</v>
      </c>
      <c r="I18300" s="4" t="s">
        <v>13</v>
      </c>
      <c r="J18300" s="7" t="str">
        <f>VLOOKUP(C18300,'[1]T. Apoyo Sistema'!$B$1:$C$89,2,0)</f>
        <v>NO</v>
      </c>
    </row>
    <row r="18301" spans="1:10" x14ac:dyDescent="0.25">
      <c r="A18301" s="4" t="str">
        <f t="shared" si="547"/>
        <v>46259-POX21-com4</v>
      </c>
      <c r="B18301" s="16">
        <v>46259</v>
      </c>
      <c r="C18301" s="10" t="s">
        <v>112</v>
      </c>
      <c r="D18301" s="10" t="s">
        <v>78</v>
      </c>
      <c r="E18301" s="10">
        <v>0</v>
      </c>
      <c r="F18301" s="10">
        <v>0</v>
      </c>
      <c r="G18301" s="10">
        <v>14.4</v>
      </c>
      <c r="H18301" s="10">
        <v>0</v>
      </c>
      <c r="I18301" s="4" t="s">
        <v>13</v>
      </c>
      <c r="J18301" s="7" t="str">
        <f>VLOOKUP(C18301,'[1]T. Apoyo Sistema'!$B$1:$C$89,2,0)</f>
        <v>NO</v>
      </c>
    </row>
    <row r="18302" spans="1:10" x14ac:dyDescent="0.25">
      <c r="A18302" s="4" t="str">
        <f t="shared" si="547"/>
        <v>46259-POX21-gen1</v>
      </c>
      <c r="B18302" s="16">
        <v>46259</v>
      </c>
      <c r="C18302" s="10" t="s">
        <v>112</v>
      </c>
      <c r="D18302" s="10" t="s">
        <v>59</v>
      </c>
      <c r="E18302" s="10">
        <v>0</v>
      </c>
      <c r="F18302" s="10">
        <v>0.81666666666666665</v>
      </c>
      <c r="G18302" s="10">
        <v>13.583333333333334</v>
      </c>
      <c r="H18302" s="10">
        <v>0</v>
      </c>
      <c r="I18302" s="4" t="s">
        <v>13</v>
      </c>
      <c r="J18302" s="7" t="str">
        <f>VLOOKUP(C18302,'[1]T. Apoyo Sistema'!$B$1:$C$89,2,0)</f>
        <v>NO</v>
      </c>
    </row>
    <row r="18303" spans="1:10" x14ac:dyDescent="0.25">
      <c r="A18303" s="4" t="str">
        <f t="shared" si="547"/>
        <v>46259-POX21-gen2</v>
      </c>
      <c r="B18303" s="16">
        <v>46259</v>
      </c>
      <c r="C18303" s="10" t="s">
        <v>112</v>
      </c>
      <c r="D18303" s="10" t="s">
        <v>73</v>
      </c>
      <c r="E18303" s="10">
        <v>0</v>
      </c>
      <c r="F18303" s="10">
        <v>0</v>
      </c>
      <c r="G18303" s="10">
        <v>0</v>
      </c>
      <c r="H18303" s="10">
        <v>14.4</v>
      </c>
      <c r="I18303" s="4" t="s">
        <v>13</v>
      </c>
      <c r="J18303" s="7" t="str">
        <f>VLOOKUP(C18303,'[1]T. Apoyo Sistema'!$B$1:$C$89,2,0)</f>
        <v>NO</v>
      </c>
    </row>
    <row r="18304" spans="1:10" x14ac:dyDescent="0.25">
      <c r="A18304" s="4" t="str">
        <f t="shared" si="547"/>
        <v>46259-POX21-psa1</v>
      </c>
      <c r="B18304" s="16">
        <v>46259</v>
      </c>
      <c r="C18304" s="10" t="s">
        <v>112</v>
      </c>
      <c r="D18304" s="10" t="s">
        <v>60</v>
      </c>
      <c r="E18304" s="10">
        <v>0</v>
      </c>
      <c r="F18304" s="10">
        <v>0</v>
      </c>
      <c r="G18304" s="10">
        <v>14.4</v>
      </c>
      <c r="H18304" s="10">
        <v>0</v>
      </c>
      <c r="I18304" s="4" t="s">
        <v>13</v>
      </c>
      <c r="J18304" s="7" t="str">
        <f>VLOOKUP(C18304,'[1]T. Apoyo Sistema'!$B$1:$C$89,2,0)</f>
        <v>NO</v>
      </c>
    </row>
    <row r="18305" spans="1:10" x14ac:dyDescent="0.25">
      <c r="A18305" s="4" t="str">
        <f t="shared" si="547"/>
        <v>46259-POX21-psa2</v>
      </c>
      <c r="B18305" s="16">
        <v>46259</v>
      </c>
      <c r="C18305" s="10" t="s">
        <v>112</v>
      </c>
      <c r="D18305" s="10" t="s">
        <v>74</v>
      </c>
      <c r="E18305" s="10">
        <v>0</v>
      </c>
      <c r="F18305" s="10">
        <v>0</v>
      </c>
      <c r="G18305" s="10">
        <v>14.4</v>
      </c>
      <c r="H18305" s="10">
        <v>0</v>
      </c>
      <c r="I18305" s="4" t="s">
        <v>13</v>
      </c>
      <c r="J18305" s="7" t="str">
        <f>VLOOKUP(C18305,'[1]T. Apoyo Sistema'!$B$1:$C$89,2,0)</f>
        <v>NO</v>
      </c>
    </row>
    <row r="18306" spans="1:10" x14ac:dyDescent="0.25">
      <c r="A18306" s="4" t="str">
        <f t="shared" si="547"/>
        <v>46259-POX21-psa3</v>
      </c>
      <c r="B18306" s="16">
        <v>46259</v>
      </c>
      <c r="C18306" s="10" t="s">
        <v>112</v>
      </c>
      <c r="D18306" s="10" t="s">
        <v>79</v>
      </c>
      <c r="E18306" s="10">
        <v>0</v>
      </c>
      <c r="F18306" s="10">
        <v>0</v>
      </c>
      <c r="G18306" s="10">
        <v>14.4</v>
      </c>
      <c r="H18306" s="10">
        <v>0</v>
      </c>
      <c r="I18306" s="4" t="s">
        <v>13</v>
      </c>
      <c r="J18306" s="7" t="str">
        <f>VLOOKUP(C18306,'[1]T. Apoyo Sistema'!$B$1:$C$89,2,0)</f>
        <v>NO</v>
      </c>
    </row>
    <row r="18307" spans="1:10" x14ac:dyDescent="0.25">
      <c r="A18307" s="4" t="str">
        <f t="shared" si="547"/>
        <v>46259-POX21-psa4</v>
      </c>
      <c r="B18307" s="16">
        <v>46259</v>
      </c>
      <c r="C18307" s="10" t="s">
        <v>112</v>
      </c>
      <c r="D18307" s="10" t="s">
        <v>80</v>
      </c>
      <c r="E18307" s="10">
        <v>0</v>
      </c>
      <c r="F18307" s="10">
        <v>0</v>
      </c>
      <c r="G18307" s="10">
        <v>14.4</v>
      </c>
      <c r="H18307" s="10">
        <v>0</v>
      </c>
      <c r="I18307" s="4" t="s">
        <v>13</v>
      </c>
      <c r="J18307" s="7" t="str">
        <f>VLOOKUP(C18307,'[1]T. Apoyo Sistema'!$B$1:$C$89,2,0)</f>
        <v>NO</v>
      </c>
    </row>
    <row r="18308" spans="1:10" x14ac:dyDescent="0.25">
      <c r="A18308" s="4" t="str">
        <f t="shared" si="547"/>
        <v>46259-POX21-sec1</v>
      </c>
      <c r="B18308" s="16">
        <v>46259</v>
      </c>
      <c r="C18308" s="10" t="s">
        <v>112</v>
      </c>
      <c r="D18308" s="10" t="s">
        <v>75</v>
      </c>
      <c r="E18308" s="10">
        <v>0</v>
      </c>
      <c r="F18308" s="10">
        <v>0</v>
      </c>
      <c r="G18308" s="10">
        <v>14.4</v>
      </c>
      <c r="H18308" s="10">
        <v>0</v>
      </c>
      <c r="I18308" s="4" t="s">
        <v>13</v>
      </c>
      <c r="J18308" s="7" t="str">
        <f>VLOOKUP(C18308,'[1]T. Apoyo Sistema'!$B$1:$C$89,2,0)</f>
        <v>NO</v>
      </c>
    </row>
    <row r="18309" spans="1:10" x14ac:dyDescent="0.25">
      <c r="A18309" s="4" t="str">
        <f t="shared" si="547"/>
        <v>46259-POX21-sec2</v>
      </c>
      <c r="B18309" s="16">
        <v>46259</v>
      </c>
      <c r="C18309" s="10" t="s">
        <v>112</v>
      </c>
      <c r="D18309" s="10" t="s">
        <v>76</v>
      </c>
      <c r="E18309" s="10">
        <v>0</v>
      </c>
      <c r="F18309" s="10">
        <v>0.28333333333333333</v>
      </c>
      <c r="G18309" s="10">
        <v>14.116666666666667</v>
      </c>
      <c r="H18309" s="10">
        <v>0</v>
      </c>
      <c r="I18309" s="4" t="s">
        <v>13</v>
      </c>
      <c r="J18309" s="7" t="str">
        <f>VLOOKUP(C18309,'[1]T. Apoyo Sistema'!$B$1:$C$89,2,0)</f>
        <v>NO</v>
      </c>
    </row>
    <row r="18310" spans="1:10" x14ac:dyDescent="0.25">
      <c r="A18310" s="4" t="str">
        <f t="shared" si="547"/>
        <v>46259-POX22-bbd1</v>
      </c>
      <c r="B18310" s="16">
        <v>46259</v>
      </c>
      <c r="C18310" s="10" t="s">
        <v>85</v>
      </c>
      <c r="D18310" s="10" t="s">
        <v>69</v>
      </c>
      <c r="E18310" s="10">
        <v>0</v>
      </c>
      <c r="F18310" s="10">
        <v>0</v>
      </c>
      <c r="G18310" s="10">
        <v>15.5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x14ac:dyDescent="0.25">
      <c r="A18311" s="4" t="str">
        <f t="shared" si="547"/>
        <v>46259-POX22-bbd2</v>
      </c>
      <c r="B18311" s="16">
        <v>46259</v>
      </c>
      <c r="C18311" s="10" t="s">
        <v>85</v>
      </c>
      <c r="D18311" s="10" t="s">
        <v>70</v>
      </c>
      <c r="E18311" s="10">
        <v>0</v>
      </c>
      <c r="F18311" s="10">
        <v>0</v>
      </c>
      <c r="G18311" s="10">
        <v>15.5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x14ac:dyDescent="0.25">
      <c r="A18312" s="4" t="str">
        <f t="shared" si="547"/>
        <v>46259-POX22-com1</v>
      </c>
      <c r="B18312" s="16">
        <v>46259</v>
      </c>
      <c r="C18312" s="10" t="s">
        <v>85</v>
      </c>
      <c r="D18312" s="10" t="s">
        <v>71</v>
      </c>
      <c r="E18312" s="10">
        <v>0</v>
      </c>
      <c r="F18312" s="10">
        <v>6.166666666666667</v>
      </c>
      <c r="G18312" s="10">
        <v>9.3333333333333321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x14ac:dyDescent="0.25">
      <c r="A18313" s="4" t="str">
        <f t="shared" si="547"/>
        <v>46259-POX22-com2</v>
      </c>
      <c r="B18313" s="16">
        <v>46259</v>
      </c>
      <c r="C18313" s="10" t="s">
        <v>85</v>
      </c>
      <c r="D18313" s="10" t="s">
        <v>72</v>
      </c>
      <c r="E18313" s="10">
        <v>0</v>
      </c>
      <c r="F18313" s="10">
        <v>6.15</v>
      </c>
      <c r="G18313" s="10">
        <v>9.35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x14ac:dyDescent="0.25">
      <c r="A18314" s="4" t="str">
        <f t="shared" si="547"/>
        <v>46259-POX22-com3</v>
      </c>
      <c r="B18314" s="16">
        <v>46259</v>
      </c>
      <c r="C18314" s="10" t="s">
        <v>85</v>
      </c>
      <c r="D18314" s="10" t="s">
        <v>77</v>
      </c>
      <c r="E18314" s="10">
        <v>0</v>
      </c>
      <c r="F18314" s="10">
        <v>6.15</v>
      </c>
      <c r="G18314" s="10">
        <v>9.35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x14ac:dyDescent="0.25">
      <c r="A18315" s="4" t="str">
        <f t="shared" si="547"/>
        <v>46259-POX22-com4</v>
      </c>
      <c r="B18315" s="16">
        <v>46259</v>
      </c>
      <c r="C18315" s="10" t="s">
        <v>85</v>
      </c>
      <c r="D18315" s="10" t="s">
        <v>78</v>
      </c>
      <c r="E18315" s="10">
        <v>0</v>
      </c>
      <c r="F18315" s="10">
        <v>6.166666666666667</v>
      </c>
      <c r="G18315" s="10">
        <v>9.3333333333333321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x14ac:dyDescent="0.25">
      <c r="A18316" s="4" t="str">
        <f t="shared" si="547"/>
        <v>46259-POX22-gen1</v>
      </c>
      <c r="B18316" s="16">
        <v>46259</v>
      </c>
      <c r="C18316" s="10" t="s">
        <v>85</v>
      </c>
      <c r="D18316" s="10" t="s">
        <v>59</v>
      </c>
      <c r="E18316" s="10">
        <v>0</v>
      </c>
      <c r="F18316" s="10">
        <v>6.2166666666666668</v>
      </c>
      <c r="G18316" s="10">
        <v>9.2833333333333332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x14ac:dyDescent="0.25">
      <c r="A18317" s="4" t="str">
        <f t="shared" si="547"/>
        <v>46259-POX22-gen2</v>
      </c>
      <c r="B18317" s="16">
        <v>46259</v>
      </c>
      <c r="C18317" s="10" t="s">
        <v>85</v>
      </c>
      <c r="D18317" s="10" t="s">
        <v>73</v>
      </c>
      <c r="E18317" s="10">
        <v>0</v>
      </c>
      <c r="F18317" s="10">
        <v>0</v>
      </c>
      <c r="G18317" s="10">
        <v>15.5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x14ac:dyDescent="0.25">
      <c r="A18318" s="4" t="str">
        <f t="shared" si="547"/>
        <v>46259-POX22-psa1</v>
      </c>
      <c r="B18318" s="16">
        <v>46259</v>
      </c>
      <c r="C18318" s="10" t="s">
        <v>85</v>
      </c>
      <c r="D18318" s="10" t="s">
        <v>60</v>
      </c>
      <c r="E18318" s="10">
        <v>0</v>
      </c>
      <c r="F18318" s="10">
        <v>6.1333333333333337</v>
      </c>
      <c r="G18318" s="10">
        <v>9.3666666666666671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x14ac:dyDescent="0.25">
      <c r="A18319" s="4" t="str">
        <f t="shared" si="547"/>
        <v>46259-POX22-psa2</v>
      </c>
      <c r="B18319" s="16">
        <v>46259</v>
      </c>
      <c r="C18319" s="10" t="s">
        <v>85</v>
      </c>
      <c r="D18319" s="10" t="s">
        <v>74</v>
      </c>
      <c r="E18319" s="10">
        <v>0</v>
      </c>
      <c r="F18319" s="10">
        <v>6.15</v>
      </c>
      <c r="G18319" s="10">
        <v>9.35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x14ac:dyDescent="0.25">
      <c r="A18320" s="4" t="str">
        <f t="shared" si="547"/>
        <v>46259-POX22-psa3</v>
      </c>
      <c r="B18320" s="16">
        <v>46259</v>
      </c>
      <c r="C18320" s="10" t="s">
        <v>85</v>
      </c>
      <c r="D18320" s="10" t="s">
        <v>79</v>
      </c>
      <c r="E18320" s="10">
        <v>0</v>
      </c>
      <c r="F18320" s="10">
        <v>6.1333333333333337</v>
      </c>
      <c r="G18320" s="10">
        <v>9.3666666666666671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x14ac:dyDescent="0.25">
      <c r="A18321" s="4" t="str">
        <f t="shared" si="547"/>
        <v>46259-POX22-psa4</v>
      </c>
      <c r="B18321" s="16">
        <v>46259</v>
      </c>
      <c r="C18321" s="10" t="s">
        <v>85</v>
      </c>
      <c r="D18321" s="10" t="s">
        <v>80</v>
      </c>
      <c r="E18321" s="10">
        <v>0</v>
      </c>
      <c r="F18321" s="10">
        <v>6.1333333333333337</v>
      </c>
      <c r="G18321" s="10">
        <v>9.3666666666666671</v>
      </c>
      <c r="H18321" s="10">
        <v>0</v>
      </c>
      <c r="I18321" s="4" t="s">
        <v>13</v>
      </c>
      <c r="J18321" s="7" t="str">
        <f>VLOOKUP(C18321,'[1]T. Apoyo Sistema'!$B$1:$C$89,2,0)</f>
        <v>SI</v>
      </c>
    </row>
    <row r="18322" spans="1:10" x14ac:dyDescent="0.25">
      <c r="A18322" s="4" t="str">
        <f t="shared" si="547"/>
        <v>46259-POX22-sec1</v>
      </c>
      <c r="B18322" s="16">
        <v>46259</v>
      </c>
      <c r="C18322" s="10" t="s">
        <v>85</v>
      </c>
      <c r="D18322" s="10" t="s">
        <v>75</v>
      </c>
      <c r="E18322" s="10">
        <v>0</v>
      </c>
      <c r="F18322" s="10">
        <v>6.2166666666666668</v>
      </c>
      <c r="G18322" s="10">
        <v>9.2833333333333332</v>
      </c>
      <c r="H18322" s="10">
        <v>0</v>
      </c>
      <c r="I18322" s="4" t="s">
        <v>13</v>
      </c>
      <c r="J18322" s="7" t="str">
        <f>VLOOKUP(C18322,'[1]T. Apoyo Sistema'!$B$1:$C$89,2,0)</f>
        <v>SI</v>
      </c>
    </row>
    <row r="18323" spans="1:10" x14ac:dyDescent="0.25">
      <c r="A18323" s="4" t="str">
        <f t="shared" si="547"/>
        <v>46259-POX22-sec2</v>
      </c>
      <c r="B18323" s="16">
        <v>46259</v>
      </c>
      <c r="C18323" s="10" t="s">
        <v>85</v>
      </c>
      <c r="D18323" s="10" t="s">
        <v>76</v>
      </c>
      <c r="E18323" s="10">
        <v>0</v>
      </c>
      <c r="F18323" s="10">
        <v>6.2166666666666668</v>
      </c>
      <c r="G18323" s="10">
        <v>9.2833333333333332</v>
      </c>
      <c r="H18323" s="10">
        <v>0</v>
      </c>
      <c r="I18323" s="4" t="s">
        <v>13</v>
      </c>
      <c r="J18323" s="7" t="str">
        <f>VLOOKUP(C18323,'[1]T. Apoyo Sistema'!$B$1:$C$89,2,0)</f>
        <v>SI</v>
      </c>
    </row>
    <row r="18324" spans="1:10" x14ac:dyDescent="0.25">
      <c r="A18324" s="4" t="str">
        <f t="shared" si="547"/>
        <v>46259-POX23-bbd1</v>
      </c>
      <c r="B18324" s="16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x14ac:dyDescent="0.25">
      <c r="A18325" s="4" t="str">
        <f t="shared" si="547"/>
        <v>46259-POX23-bbd2</v>
      </c>
      <c r="B18325" s="16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x14ac:dyDescent="0.25">
      <c r="A18326" s="4" t="str">
        <f t="shared" si="547"/>
        <v>46259-POX23-com1</v>
      </c>
      <c r="B18326" s="16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x14ac:dyDescent="0.25">
      <c r="A18327" s="4" t="str">
        <f t="shared" si="547"/>
        <v>46259-POX23-com2</v>
      </c>
      <c r="B18327" s="16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x14ac:dyDescent="0.25">
      <c r="A18328" s="4" t="str">
        <f t="shared" si="547"/>
        <v>46259-POX23-com3</v>
      </c>
      <c r="B18328" s="16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x14ac:dyDescent="0.25">
      <c r="A18329" s="4" t="str">
        <f t="shared" si="547"/>
        <v>46259-POX23-com4</v>
      </c>
      <c r="B18329" s="16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x14ac:dyDescent="0.25">
      <c r="A18330" s="4" t="str">
        <f t="shared" si="547"/>
        <v>46259-POX23-gen1</v>
      </c>
      <c r="B18330" s="16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x14ac:dyDescent="0.25">
      <c r="A18331" s="4" t="str">
        <f t="shared" si="547"/>
        <v>46259-POX23-gen2</v>
      </c>
      <c r="B18331" s="16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x14ac:dyDescent="0.25">
      <c r="A18332" s="4" t="str">
        <f t="shared" si="547"/>
        <v>46259-POX23-psa1</v>
      </c>
      <c r="B18332" s="16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x14ac:dyDescent="0.25">
      <c r="A18333" s="4" t="str">
        <f t="shared" si="547"/>
        <v>46259-POX23-psa2</v>
      </c>
      <c r="B18333" s="16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x14ac:dyDescent="0.25">
      <c r="A18334" s="4" t="str">
        <f t="shared" si="547"/>
        <v>46259-POX23-psa3</v>
      </c>
      <c r="B18334" s="16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x14ac:dyDescent="0.25">
      <c r="A18335" s="4" t="str">
        <f t="shared" si="547"/>
        <v>46259-POX23-psa4</v>
      </c>
      <c r="B18335" s="16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x14ac:dyDescent="0.25">
      <c r="A18336" s="4" t="str">
        <f t="shared" si="547"/>
        <v>46259-POX23-sec1</v>
      </c>
      <c r="B18336" s="16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x14ac:dyDescent="0.25">
      <c r="A18337" s="4" t="str">
        <f t="shared" si="547"/>
        <v>46259-POX23-sec2</v>
      </c>
      <c r="B18337" s="16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x14ac:dyDescent="0.25">
      <c r="A18338" s="4" t="str">
        <f t="shared" si="547"/>
        <v>46259-POX24-bbd1</v>
      </c>
      <c r="B18338" s="16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x14ac:dyDescent="0.25">
      <c r="A18339" s="4" t="str">
        <f t="shared" ref="A18339:A18402" si="548">CONCATENATE(B18339,"-",C18339,"-",D18339)</f>
        <v>46259-POX24-bbd2</v>
      </c>
      <c r="B18339" s="16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x14ac:dyDescent="0.25">
      <c r="A18340" s="4" t="str">
        <f t="shared" si="548"/>
        <v>46259-POX24-com1</v>
      </c>
      <c r="B18340" s="16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x14ac:dyDescent="0.25">
      <c r="A18341" s="4" t="str">
        <f t="shared" si="548"/>
        <v>46259-POX24-com2</v>
      </c>
      <c r="B18341" s="16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x14ac:dyDescent="0.25">
      <c r="A18342" s="4" t="str">
        <f t="shared" si="548"/>
        <v>46259-POX24-com3</v>
      </c>
      <c r="B18342" s="16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x14ac:dyDescent="0.25">
      <c r="A18343" s="4" t="str">
        <f t="shared" si="548"/>
        <v>46259-POX24-com4</v>
      </c>
      <c r="B18343" s="16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x14ac:dyDescent="0.25">
      <c r="A18344" s="4" t="str">
        <f t="shared" si="548"/>
        <v>46259-POX24-gen1</v>
      </c>
      <c r="B18344" s="16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x14ac:dyDescent="0.25">
      <c r="A18345" s="4" t="str">
        <f t="shared" si="548"/>
        <v>46259-POX24-gen2</v>
      </c>
      <c r="B18345" s="16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x14ac:dyDescent="0.25">
      <c r="A18346" s="4" t="str">
        <f t="shared" si="548"/>
        <v>46259-POX24-psa1</v>
      </c>
      <c r="B18346" s="16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x14ac:dyDescent="0.25">
      <c r="A18347" s="4" t="str">
        <f t="shared" si="548"/>
        <v>46259-POX24-psa2</v>
      </c>
      <c r="B18347" s="16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x14ac:dyDescent="0.25">
      <c r="A18348" s="4" t="str">
        <f t="shared" si="548"/>
        <v>46259-POX24-psa3</v>
      </c>
      <c r="B18348" s="16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x14ac:dyDescent="0.25">
      <c r="A18349" s="4" t="str">
        <f t="shared" si="548"/>
        <v>46259-POX24-psa4</v>
      </c>
      <c r="B18349" s="16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x14ac:dyDescent="0.25">
      <c r="A18350" s="4" t="str">
        <f t="shared" si="548"/>
        <v>46259-POX24-sec1</v>
      </c>
      <c r="B18350" s="16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x14ac:dyDescent="0.25">
      <c r="A18351" s="4" t="str">
        <f t="shared" si="548"/>
        <v>46259-POX24-sec2</v>
      </c>
      <c r="B18351" s="16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x14ac:dyDescent="0.25">
      <c r="A18352" s="4" t="str">
        <f t="shared" si="548"/>
        <v>46259-POX25-bbd1</v>
      </c>
      <c r="B18352" s="16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x14ac:dyDescent="0.25">
      <c r="A18353" s="4" t="str">
        <f t="shared" si="548"/>
        <v>46259-POX25-bbd2</v>
      </c>
      <c r="B18353" s="16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x14ac:dyDescent="0.25">
      <c r="A18354" s="4" t="str">
        <f t="shared" si="548"/>
        <v>46259-POX25-com1</v>
      </c>
      <c r="B18354" s="16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x14ac:dyDescent="0.25">
      <c r="A18355" s="4" t="str">
        <f t="shared" si="548"/>
        <v>46259-POX25-com2</v>
      </c>
      <c r="B18355" s="16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x14ac:dyDescent="0.25">
      <c r="A18356" s="4" t="str">
        <f t="shared" si="548"/>
        <v>46259-POX25-com3</v>
      </c>
      <c r="B18356" s="16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x14ac:dyDescent="0.25">
      <c r="A18357" s="4" t="str">
        <f t="shared" si="548"/>
        <v>46259-POX25-com4</v>
      </c>
      <c r="B18357" s="16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x14ac:dyDescent="0.25">
      <c r="A18358" s="4" t="str">
        <f t="shared" si="548"/>
        <v>46259-POX25-gen1</v>
      </c>
      <c r="B18358" s="16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x14ac:dyDescent="0.25">
      <c r="A18359" s="4" t="str">
        <f t="shared" si="548"/>
        <v>46259-POX25-gen2</v>
      </c>
      <c r="B18359" s="16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x14ac:dyDescent="0.25">
      <c r="A18360" s="4" t="str">
        <f t="shared" si="548"/>
        <v>46259-POX25-psa1</v>
      </c>
      <c r="B18360" s="16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x14ac:dyDescent="0.25">
      <c r="A18361" s="4" t="str">
        <f t="shared" si="548"/>
        <v>46259-POX25-psa2</v>
      </c>
      <c r="B18361" s="16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x14ac:dyDescent="0.25">
      <c r="A18362" s="4" t="str">
        <f t="shared" si="548"/>
        <v>46259-POX25-psa3</v>
      </c>
      <c r="B18362" s="16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x14ac:dyDescent="0.25">
      <c r="A18363" s="4" t="str">
        <f t="shared" si="548"/>
        <v>46259-POX25-psa4</v>
      </c>
      <c r="B18363" s="16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x14ac:dyDescent="0.25">
      <c r="A18364" s="4" t="str">
        <f t="shared" si="548"/>
        <v>46259-POX25-sec1</v>
      </c>
      <c r="B18364" s="16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x14ac:dyDescent="0.25">
      <c r="A18365" s="4" t="str">
        <f t="shared" si="548"/>
        <v>46259-POX25-sec2</v>
      </c>
      <c r="B18365" s="16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x14ac:dyDescent="0.25">
      <c r="A18366" s="4" t="str">
        <f t="shared" si="548"/>
        <v>46259-POX26-bbd1</v>
      </c>
      <c r="B18366" s="16">
        <v>46259</v>
      </c>
      <c r="C18366" s="10" t="s">
        <v>42</v>
      </c>
      <c r="D18366" s="10" t="s">
        <v>69</v>
      </c>
      <c r="E18366" s="10">
        <v>0</v>
      </c>
      <c r="F18366" s="10">
        <v>0.28333333333333333</v>
      </c>
      <c r="G18366" s="10">
        <v>19.849999999999998</v>
      </c>
      <c r="H18366" s="10">
        <v>0</v>
      </c>
      <c r="I18366" s="4" t="s">
        <v>13</v>
      </c>
      <c r="J18366" s="7" t="str">
        <f>VLOOKUP(C18366,'[1]T. Apoyo Sistema'!$B$1:$C$89,2,0)</f>
        <v>SI</v>
      </c>
    </row>
    <row r="18367" spans="1:10" x14ac:dyDescent="0.25">
      <c r="A18367" s="4" t="str">
        <f t="shared" si="548"/>
        <v>46259-POX26-bbd2</v>
      </c>
      <c r="B18367" s="16">
        <v>46259</v>
      </c>
      <c r="C18367" s="10" t="s">
        <v>42</v>
      </c>
      <c r="D18367" s="10" t="s">
        <v>70</v>
      </c>
      <c r="E18367" s="10">
        <v>0</v>
      </c>
      <c r="F18367" s="10">
        <v>0</v>
      </c>
      <c r="G18367" s="10">
        <v>20.133333333333333</v>
      </c>
      <c r="H18367" s="10">
        <v>0</v>
      </c>
      <c r="I18367" s="4" t="s">
        <v>13</v>
      </c>
      <c r="J18367" s="7" t="str">
        <f>VLOOKUP(C18367,'[1]T. Apoyo Sistema'!$B$1:$C$89,2,0)</f>
        <v>SI</v>
      </c>
    </row>
    <row r="18368" spans="1:10" x14ac:dyDescent="0.25">
      <c r="A18368" s="4" t="str">
        <f t="shared" si="548"/>
        <v>46259-POX26-com1</v>
      </c>
      <c r="B18368" s="16">
        <v>46259</v>
      </c>
      <c r="C18368" s="10" t="s">
        <v>42</v>
      </c>
      <c r="D18368" s="10" t="s">
        <v>71</v>
      </c>
      <c r="E18368" s="10">
        <v>0</v>
      </c>
      <c r="F18368" s="10">
        <v>10.316666666666666</v>
      </c>
      <c r="G18368" s="10">
        <v>9.8166666666666664</v>
      </c>
      <c r="H18368" s="10">
        <v>0</v>
      </c>
      <c r="I18368" s="4" t="s">
        <v>13</v>
      </c>
      <c r="J18368" s="7" t="str">
        <f>VLOOKUP(C18368,'[1]T. Apoyo Sistema'!$B$1:$C$89,2,0)</f>
        <v>SI</v>
      </c>
    </row>
    <row r="18369" spans="1:10" x14ac:dyDescent="0.25">
      <c r="A18369" s="4" t="str">
        <f t="shared" si="548"/>
        <v>46259-POX26-com2</v>
      </c>
      <c r="B18369" s="16">
        <v>46259</v>
      </c>
      <c r="C18369" s="10" t="s">
        <v>42</v>
      </c>
      <c r="D18369" s="10" t="s">
        <v>72</v>
      </c>
      <c r="E18369" s="10">
        <v>0</v>
      </c>
      <c r="F18369" s="10">
        <v>0.95</v>
      </c>
      <c r="G18369" s="10">
        <v>19.183333333333334</v>
      </c>
      <c r="H18369" s="10">
        <v>0</v>
      </c>
      <c r="I18369" s="4" t="s">
        <v>13</v>
      </c>
      <c r="J18369" s="7" t="str">
        <f>VLOOKUP(C18369,'[1]T. Apoyo Sistema'!$B$1:$C$89,2,0)</f>
        <v>SI</v>
      </c>
    </row>
    <row r="18370" spans="1:10" x14ac:dyDescent="0.25">
      <c r="A18370" s="4" t="str">
        <f t="shared" si="548"/>
        <v>46259-POX26-com3</v>
      </c>
      <c r="B18370" s="16">
        <v>46259</v>
      </c>
      <c r="C18370" s="10" t="s">
        <v>42</v>
      </c>
      <c r="D18370" s="10" t="s">
        <v>77</v>
      </c>
      <c r="E18370" s="10">
        <v>0</v>
      </c>
      <c r="F18370" s="10">
        <v>0.9</v>
      </c>
      <c r="G18370" s="10">
        <v>19.233333333333334</v>
      </c>
      <c r="H18370" s="10">
        <v>0</v>
      </c>
      <c r="I18370" s="4" t="s">
        <v>13</v>
      </c>
      <c r="J18370" s="7" t="str">
        <f>VLOOKUP(C18370,'[1]T. Apoyo Sistema'!$B$1:$C$89,2,0)</f>
        <v>SI</v>
      </c>
    </row>
    <row r="18371" spans="1:10" x14ac:dyDescent="0.25">
      <c r="A18371" s="4" t="str">
        <f t="shared" si="548"/>
        <v>46259-POX26-com4</v>
      </c>
      <c r="B18371" s="16">
        <v>46259</v>
      </c>
      <c r="C18371" s="10" t="s">
        <v>42</v>
      </c>
      <c r="D18371" s="10" t="s">
        <v>78</v>
      </c>
      <c r="E18371" s="10">
        <v>0</v>
      </c>
      <c r="F18371" s="10">
        <v>10.316666666666666</v>
      </c>
      <c r="G18371" s="10">
        <v>9.8166666666666664</v>
      </c>
      <c r="H18371" s="10">
        <v>0</v>
      </c>
      <c r="I18371" s="4" t="s">
        <v>13</v>
      </c>
      <c r="J18371" s="7" t="str">
        <f>VLOOKUP(C18371,'[1]T. Apoyo Sistema'!$B$1:$C$89,2,0)</f>
        <v>SI</v>
      </c>
    </row>
    <row r="18372" spans="1:10" x14ac:dyDescent="0.25">
      <c r="A18372" s="4" t="str">
        <f t="shared" si="548"/>
        <v>46259-POX26-gen1</v>
      </c>
      <c r="B18372" s="16">
        <v>46259</v>
      </c>
      <c r="C18372" s="10" t="s">
        <v>42</v>
      </c>
      <c r="D18372" s="10" t="s">
        <v>59</v>
      </c>
      <c r="E18372" s="10">
        <v>0</v>
      </c>
      <c r="F18372" s="10">
        <v>10.383333333333333</v>
      </c>
      <c r="G18372" s="10">
        <v>9.75</v>
      </c>
      <c r="H18372" s="10">
        <v>0</v>
      </c>
      <c r="I18372" s="4" t="s">
        <v>13</v>
      </c>
      <c r="J18372" s="7" t="str">
        <f>VLOOKUP(C18372,'[1]T. Apoyo Sistema'!$B$1:$C$89,2,0)</f>
        <v>SI</v>
      </c>
    </row>
    <row r="18373" spans="1:10" x14ac:dyDescent="0.25">
      <c r="A18373" s="4" t="str">
        <f t="shared" si="548"/>
        <v>46259-POX26-gen2</v>
      </c>
      <c r="B18373" s="16">
        <v>46259</v>
      </c>
      <c r="C18373" s="10" t="s">
        <v>42</v>
      </c>
      <c r="D18373" s="10" t="s">
        <v>73</v>
      </c>
      <c r="E18373" s="10">
        <v>0</v>
      </c>
      <c r="F18373" s="10">
        <v>0</v>
      </c>
      <c r="G18373" s="10">
        <v>20.133333333333333</v>
      </c>
      <c r="H18373" s="10">
        <v>0</v>
      </c>
      <c r="I18373" s="4" t="s">
        <v>13</v>
      </c>
      <c r="J18373" s="7" t="str">
        <f>VLOOKUP(C18373,'[1]T. Apoyo Sistema'!$B$1:$C$89,2,0)</f>
        <v>SI</v>
      </c>
    </row>
    <row r="18374" spans="1:10" x14ac:dyDescent="0.25">
      <c r="A18374" s="4" t="str">
        <f t="shared" si="548"/>
        <v>46259-POX26-psa1</v>
      </c>
      <c r="B18374" s="16">
        <v>46259</v>
      </c>
      <c r="C18374" s="10" t="s">
        <v>42</v>
      </c>
      <c r="D18374" s="10" t="s">
        <v>60</v>
      </c>
      <c r="E18374" s="10">
        <v>0</v>
      </c>
      <c r="F18374" s="10">
        <v>0.75</v>
      </c>
      <c r="G18374" s="10">
        <v>19.383333333333333</v>
      </c>
      <c r="H18374" s="10">
        <v>0</v>
      </c>
      <c r="I18374" s="4" t="s">
        <v>13</v>
      </c>
      <c r="J18374" s="7" t="str">
        <f>VLOOKUP(C18374,'[1]T. Apoyo Sistema'!$B$1:$C$89,2,0)</f>
        <v>SI</v>
      </c>
    </row>
    <row r="18375" spans="1:10" x14ac:dyDescent="0.25">
      <c r="A18375" s="4" t="str">
        <f t="shared" si="548"/>
        <v>46259-POX26-psa2</v>
      </c>
      <c r="B18375" s="16">
        <v>46259</v>
      </c>
      <c r="C18375" s="10" t="s">
        <v>42</v>
      </c>
      <c r="D18375" s="10" t="s">
        <v>74</v>
      </c>
      <c r="E18375" s="10">
        <v>0</v>
      </c>
      <c r="F18375" s="10">
        <v>10.3</v>
      </c>
      <c r="G18375" s="10">
        <v>9.8333333333333321</v>
      </c>
      <c r="H18375" s="10">
        <v>0</v>
      </c>
      <c r="I18375" s="4" t="s">
        <v>13</v>
      </c>
      <c r="J18375" s="7" t="str">
        <f>VLOOKUP(C18375,'[1]T. Apoyo Sistema'!$B$1:$C$89,2,0)</f>
        <v>SI</v>
      </c>
    </row>
    <row r="18376" spans="1:10" x14ac:dyDescent="0.25">
      <c r="A18376" s="4" t="str">
        <f t="shared" si="548"/>
        <v>46259-POX26-psa3</v>
      </c>
      <c r="B18376" s="16">
        <v>46259</v>
      </c>
      <c r="C18376" s="10" t="s">
        <v>42</v>
      </c>
      <c r="D18376" s="10" t="s">
        <v>79</v>
      </c>
      <c r="E18376" s="10">
        <v>0</v>
      </c>
      <c r="F18376" s="10">
        <v>10.283333333333333</v>
      </c>
      <c r="G18376" s="10">
        <v>9.85</v>
      </c>
      <c r="H18376" s="10">
        <v>0</v>
      </c>
      <c r="I18376" s="4" t="s">
        <v>13</v>
      </c>
      <c r="J18376" s="7" t="str">
        <f>VLOOKUP(C18376,'[1]T. Apoyo Sistema'!$B$1:$C$89,2,0)</f>
        <v>SI</v>
      </c>
    </row>
    <row r="18377" spans="1:10" x14ac:dyDescent="0.25">
      <c r="A18377" s="4" t="str">
        <f t="shared" si="548"/>
        <v>46259-POX26-psa4</v>
      </c>
      <c r="B18377" s="16">
        <v>46259</v>
      </c>
      <c r="C18377" s="10" t="s">
        <v>42</v>
      </c>
      <c r="D18377" s="10" t="s">
        <v>80</v>
      </c>
      <c r="E18377" s="10">
        <v>0</v>
      </c>
      <c r="F18377" s="10">
        <v>0.9</v>
      </c>
      <c r="G18377" s="10">
        <v>19.233333333333334</v>
      </c>
      <c r="H18377" s="10">
        <v>0</v>
      </c>
      <c r="I18377" s="4" t="s">
        <v>13</v>
      </c>
      <c r="J18377" s="7" t="str">
        <f>VLOOKUP(C18377,'[1]T. Apoyo Sistema'!$B$1:$C$89,2,0)</f>
        <v>SI</v>
      </c>
    </row>
    <row r="18378" spans="1:10" x14ac:dyDescent="0.25">
      <c r="A18378" s="4" t="str">
        <f t="shared" si="548"/>
        <v>46259-POX26-sec1</v>
      </c>
      <c r="B18378" s="16">
        <v>46259</v>
      </c>
      <c r="C18378" s="10" t="s">
        <v>42</v>
      </c>
      <c r="D18378" s="10" t="s">
        <v>75</v>
      </c>
      <c r="E18378" s="10">
        <v>0</v>
      </c>
      <c r="F18378" s="10">
        <v>10.383333333333333</v>
      </c>
      <c r="G18378" s="10">
        <v>9.75</v>
      </c>
      <c r="H18378" s="10">
        <v>0</v>
      </c>
      <c r="I18378" s="4" t="s">
        <v>13</v>
      </c>
      <c r="J18378" s="7" t="str">
        <f>VLOOKUP(C18378,'[1]T. Apoyo Sistema'!$B$1:$C$89,2,0)</f>
        <v>SI</v>
      </c>
    </row>
    <row r="18379" spans="1:10" x14ac:dyDescent="0.25">
      <c r="A18379" s="4" t="str">
        <f t="shared" si="548"/>
        <v>46259-POX26-sec2</v>
      </c>
      <c r="B18379" s="16">
        <v>46259</v>
      </c>
      <c r="C18379" s="10" t="s">
        <v>42</v>
      </c>
      <c r="D18379" s="10" t="s">
        <v>76</v>
      </c>
      <c r="E18379" s="10">
        <v>0</v>
      </c>
      <c r="F18379" s="10">
        <v>10.383333333333333</v>
      </c>
      <c r="G18379" s="10">
        <v>9.75</v>
      </c>
      <c r="H18379" s="10">
        <v>0</v>
      </c>
      <c r="I18379" s="4" t="s">
        <v>13</v>
      </c>
      <c r="J18379" s="7" t="str">
        <f>VLOOKUP(C18379,'[1]T. Apoyo Sistema'!$B$1:$C$89,2,0)</f>
        <v>SI</v>
      </c>
    </row>
    <row r="18380" spans="1:10" x14ac:dyDescent="0.25">
      <c r="A18380" s="4" t="str">
        <f t="shared" si="548"/>
        <v>46259-POX27-bbd1</v>
      </c>
      <c r="B18380" s="16">
        <v>46259</v>
      </c>
      <c r="C18380" s="10" t="s">
        <v>15</v>
      </c>
      <c r="D18380" s="10" t="s">
        <v>69</v>
      </c>
      <c r="E18380" s="10">
        <v>0</v>
      </c>
      <c r="F18380" s="10">
        <v>0</v>
      </c>
      <c r="G18380" s="10">
        <v>0</v>
      </c>
      <c r="H18380" s="10">
        <v>12.516666666666667</v>
      </c>
      <c r="I18380" s="4" t="s">
        <v>13</v>
      </c>
      <c r="J18380" s="7" t="str">
        <f>VLOOKUP(C18380,'[1]T. Apoyo Sistema'!$B$1:$C$89,2,0)</f>
        <v>NO</v>
      </c>
    </row>
    <row r="18381" spans="1:10" x14ac:dyDescent="0.25">
      <c r="A18381" s="4" t="str">
        <f t="shared" si="548"/>
        <v>46259-POX27-bbd2</v>
      </c>
      <c r="B18381" s="16">
        <v>46259</v>
      </c>
      <c r="C18381" s="10" t="s">
        <v>15</v>
      </c>
      <c r="D18381" s="10" t="s">
        <v>70</v>
      </c>
      <c r="E18381" s="10">
        <v>0</v>
      </c>
      <c r="F18381" s="10">
        <v>0</v>
      </c>
      <c r="G18381" s="10">
        <v>0</v>
      </c>
      <c r="H18381" s="10">
        <v>12.516666666666667</v>
      </c>
      <c r="I18381" s="4" t="s">
        <v>13</v>
      </c>
      <c r="J18381" s="7" t="str">
        <f>VLOOKUP(C18381,'[1]T. Apoyo Sistema'!$B$1:$C$89,2,0)</f>
        <v>NO</v>
      </c>
    </row>
    <row r="18382" spans="1:10" x14ac:dyDescent="0.25">
      <c r="A18382" s="4" t="str">
        <f t="shared" si="548"/>
        <v>46259-POX27-com1</v>
      </c>
      <c r="B18382" s="16">
        <v>46259</v>
      </c>
      <c r="C18382" s="10" t="s">
        <v>15</v>
      </c>
      <c r="D18382" s="10" t="s">
        <v>71</v>
      </c>
      <c r="E18382" s="10">
        <v>0</v>
      </c>
      <c r="F18382" s="10">
        <v>0</v>
      </c>
      <c r="G18382" s="10">
        <v>0</v>
      </c>
      <c r="H18382" s="10">
        <v>12.516666666666667</v>
      </c>
      <c r="I18382" s="4" t="s">
        <v>13</v>
      </c>
      <c r="J18382" s="7" t="str">
        <f>VLOOKUP(C18382,'[1]T. Apoyo Sistema'!$B$1:$C$89,2,0)</f>
        <v>NO</v>
      </c>
    </row>
    <row r="18383" spans="1:10" x14ac:dyDescent="0.25">
      <c r="A18383" s="4" t="str">
        <f t="shared" si="548"/>
        <v>46259-POX27-com2</v>
      </c>
      <c r="B18383" s="16">
        <v>46259</v>
      </c>
      <c r="C18383" s="10" t="s">
        <v>15</v>
      </c>
      <c r="D18383" s="10" t="s">
        <v>72</v>
      </c>
      <c r="E18383" s="10">
        <v>0</v>
      </c>
      <c r="F18383" s="10">
        <v>0</v>
      </c>
      <c r="G18383" s="10">
        <v>12.516666666666667</v>
      </c>
      <c r="H18383" s="10">
        <v>0</v>
      </c>
      <c r="I18383" s="4" t="s">
        <v>13</v>
      </c>
      <c r="J18383" s="7" t="str">
        <f>VLOOKUP(C18383,'[1]T. Apoyo Sistema'!$B$1:$C$89,2,0)</f>
        <v>NO</v>
      </c>
    </row>
    <row r="18384" spans="1:10" x14ac:dyDescent="0.25">
      <c r="A18384" s="4" t="str">
        <f t="shared" si="548"/>
        <v>46259-POX27-com3</v>
      </c>
      <c r="B18384" s="16">
        <v>46259</v>
      </c>
      <c r="C18384" s="10" t="s">
        <v>15</v>
      </c>
      <c r="D18384" s="10" t="s">
        <v>77</v>
      </c>
      <c r="E18384" s="10">
        <v>0</v>
      </c>
      <c r="F18384" s="10">
        <v>0</v>
      </c>
      <c r="G18384" s="10">
        <v>12.516666666666667</v>
      </c>
      <c r="H18384" s="10">
        <v>0</v>
      </c>
      <c r="I18384" s="4" t="s">
        <v>13</v>
      </c>
      <c r="J18384" s="7" t="str">
        <f>VLOOKUP(C18384,'[1]T. Apoyo Sistema'!$B$1:$C$89,2,0)</f>
        <v>NO</v>
      </c>
    </row>
    <row r="18385" spans="1:10" x14ac:dyDescent="0.25">
      <c r="A18385" s="4" t="str">
        <f t="shared" si="548"/>
        <v>46259-POX27-com4</v>
      </c>
      <c r="B18385" s="16">
        <v>46259</v>
      </c>
      <c r="C18385" s="10" t="s">
        <v>15</v>
      </c>
      <c r="D18385" s="10" t="s">
        <v>78</v>
      </c>
      <c r="E18385" s="10">
        <v>0</v>
      </c>
      <c r="F18385" s="10">
        <v>0</v>
      </c>
      <c r="G18385" s="10">
        <v>0</v>
      </c>
      <c r="H18385" s="10">
        <v>12.516666666666667</v>
      </c>
      <c r="I18385" s="4" t="s">
        <v>13</v>
      </c>
      <c r="J18385" s="7" t="str">
        <f>VLOOKUP(C18385,'[1]T. Apoyo Sistema'!$B$1:$C$89,2,0)</f>
        <v>NO</v>
      </c>
    </row>
    <row r="18386" spans="1:10" x14ac:dyDescent="0.25">
      <c r="A18386" s="4" t="str">
        <f t="shared" si="548"/>
        <v>46259-POX27-gen1</v>
      </c>
      <c r="B18386" s="16">
        <v>46259</v>
      </c>
      <c r="C18386" s="10" t="s">
        <v>15</v>
      </c>
      <c r="D18386" s="10" t="s">
        <v>59</v>
      </c>
      <c r="E18386" s="10">
        <v>0</v>
      </c>
      <c r="F18386" s="10">
        <v>0</v>
      </c>
      <c r="G18386" s="10">
        <v>0</v>
      </c>
      <c r="H18386" s="10">
        <v>12.516666666666667</v>
      </c>
      <c r="I18386" s="4" t="s">
        <v>13</v>
      </c>
      <c r="J18386" s="7" t="str">
        <f>VLOOKUP(C18386,'[1]T. Apoyo Sistema'!$B$1:$C$89,2,0)</f>
        <v>NO</v>
      </c>
    </row>
    <row r="18387" spans="1:10" x14ac:dyDescent="0.25">
      <c r="A18387" s="4" t="str">
        <f t="shared" si="548"/>
        <v>46259-POX27-gen2</v>
      </c>
      <c r="B18387" s="16">
        <v>46259</v>
      </c>
      <c r="C18387" s="10" t="s">
        <v>15</v>
      </c>
      <c r="D18387" s="10" t="s">
        <v>73</v>
      </c>
      <c r="E18387" s="10">
        <v>0</v>
      </c>
      <c r="F18387" s="10">
        <v>0</v>
      </c>
      <c r="G18387" s="10">
        <v>0</v>
      </c>
      <c r="H18387" s="10">
        <v>12.516666666666667</v>
      </c>
      <c r="I18387" s="4" t="s">
        <v>13</v>
      </c>
      <c r="J18387" s="7" t="str">
        <f>VLOOKUP(C18387,'[1]T. Apoyo Sistema'!$B$1:$C$89,2,0)</f>
        <v>NO</v>
      </c>
    </row>
    <row r="18388" spans="1:10" x14ac:dyDescent="0.25">
      <c r="A18388" s="4" t="str">
        <f t="shared" si="548"/>
        <v>46259-POX27-psa1</v>
      </c>
      <c r="B18388" s="16">
        <v>46259</v>
      </c>
      <c r="C18388" s="10" t="s">
        <v>15</v>
      </c>
      <c r="D18388" s="10" t="s">
        <v>60</v>
      </c>
      <c r="E18388" s="10">
        <v>0</v>
      </c>
      <c r="F18388" s="10">
        <v>0</v>
      </c>
      <c r="G18388" s="10">
        <v>0</v>
      </c>
      <c r="H18388" s="10">
        <v>12.516666666666667</v>
      </c>
      <c r="I18388" s="4" t="s">
        <v>13</v>
      </c>
      <c r="J18388" s="7" t="str">
        <f>VLOOKUP(C18388,'[1]T. Apoyo Sistema'!$B$1:$C$89,2,0)</f>
        <v>NO</v>
      </c>
    </row>
    <row r="18389" spans="1:10" x14ac:dyDescent="0.25">
      <c r="A18389" s="4" t="str">
        <f t="shared" si="548"/>
        <v>46259-POX27-psa2</v>
      </c>
      <c r="B18389" s="16">
        <v>46259</v>
      </c>
      <c r="C18389" s="10" t="s">
        <v>15</v>
      </c>
      <c r="D18389" s="10" t="s">
        <v>74</v>
      </c>
      <c r="E18389" s="10">
        <v>0</v>
      </c>
      <c r="F18389" s="10">
        <v>0</v>
      </c>
      <c r="G18389" s="10">
        <v>0</v>
      </c>
      <c r="H18389" s="10">
        <v>12.516666666666667</v>
      </c>
      <c r="I18389" s="4" t="s">
        <v>13</v>
      </c>
      <c r="J18389" s="7" t="str">
        <f>VLOOKUP(C18389,'[1]T. Apoyo Sistema'!$B$1:$C$89,2,0)</f>
        <v>NO</v>
      </c>
    </row>
    <row r="18390" spans="1:10" x14ac:dyDescent="0.25">
      <c r="A18390" s="4" t="str">
        <f t="shared" si="548"/>
        <v>46259-POX27-psa3</v>
      </c>
      <c r="B18390" s="16">
        <v>46259</v>
      </c>
      <c r="C18390" s="10" t="s">
        <v>15</v>
      </c>
      <c r="D18390" s="10" t="s">
        <v>79</v>
      </c>
      <c r="E18390" s="10">
        <v>0</v>
      </c>
      <c r="F18390" s="10">
        <v>0</v>
      </c>
      <c r="G18390" s="10">
        <v>0</v>
      </c>
      <c r="H18390" s="10">
        <v>12.516666666666667</v>
      </c>
      <c r="I18390" s="4" t="s">
        <v>13</v>
      </c>
      <c r="J18390" s="7" t="str">
        <f>VLOOKUP(C18390,'[1]T. Apoyo Sistema'!$B$1:$C$89,2,0)</f>
        <v>NO</v>
      </c>
    </row>
    <row r="18391" spans="1:10" x14ac:dyDescent="0.25">
      <c r="A18391" s="4" t="str">
        <f t="shared" si="548"/>
        <v>46259-POX27-psa4</v>
      </c>
      <c r="B18391" s="16">
        <v>46259</v>
      </c>
      <c r="C18391" s="10" t="s">
        <v>15</v>
      </c>
      <c r="D18391" s="10" t="s">
        <v>80</v>
      </c>
      <c r="E18391" s="10">
        <v>0</v>
      </c>
      <c r="F18391" s="10">
        <v>0</v>
      </c>
      <c r="G18391" s="10">
        <v>0</v>
      </c>
      <c r="H18391" s="10">
        <v>12.516666666666667</v>
      </c>
      <c r="I18391" s="4" t="s">
        <v>13</v>
      </c>
      <c r="J18391" s="7" t="str">
        <f>VLOOKUP(C18391,'[1]T. Apoyo Sistema'!$B$1:$C$89,2,0)</f>
        <v>NO</v>
      </c>
    </row>
    <row r="18392" spans="1:10" x14ac:dyDescent="0.25">
      <c r="A18392" s="4" t="str">
        <f t="shared" si="548"/>
        <v>46259-POX27-sec1</v>
      </c>
      <c r="B18392" s="16">
        <v>46259</v>
      </c>
      <c r="C18392" s="10" t="s">
        <v>15</v>
      </c>
      <c r="D18392" s="10" t="s">
        <v>75</v>
      </c>
      <c r="E18392" s="10">
        <v>0</v>
      </c>
      <c r="F18392" s="10">
        <v>0</v>
      </c>
      <c r="G18392" s="10">
        <v>12.516666666666667</v>
      </c>
      <c r="H18392" s="10">
        <v>0</v>
      </c>
      <c r="I18392" s="4" t="s">
        <v>13</v>
      </c>
      <c r="J18392" s="7" t="str">
        <f>VLOOKUP(C18392,'[1]T. Apoyo Sistema'!$B$1:$C$89,2,0)</f>
        <v>NO</v>
      </c>
    </row>
    <row r="18393" spans="1:10" x14ac:dyDescent="0.25">
      <c r="A18393" s="4" t="str">
        <f t="shared" si="548"/>
        <v>46259-POX27-sec2</v>
      </c>
      <c r="B18393" s="16">
        <v>46259</v>
      </c>
      <c r="C18393" s="10" t="s">
        <v>15</v>
      </c>
      <c r="D18393" s="10" t="s">
        <v>76</v>
      </c>
      <c r="E18393" s="10">
        <v>0</v>
      </c>
      <c r="F18393" s="10">
        <v>0</v>
      </c>
      <c r="G18393" s="10">
        <v>0</v>
      </c>
      <c r="H18393" s="10">
        <v>12.516666666666667</v>
      </c>
      <c r="I18393" s="4" t="s">
        <v>13</v>
      </c>
      <c r="J18393" s="7" t="str">
        <f>VLOOKUP(C18393,'[1]T. Apoyo Sistema'!$B$1:$C$89,2,0)</f>
        <v>NO</v>
      </c>
    </row>
    <row r="18394" spans="1:10" x14ac:dyDescent="0.25">
      <c r="A18394" s="4" t="str">
        <f t="shared" si="548"/>
        <v>46259-POX28-bbd1</v>
      </c>
      <c r="B18394" s="16">
        <v>46259</v>
      </c>
      <c r="C18394" s="10" t="s">
        <v>111</v>
      </c>
      <c r="D18394" s="10" t="s">
        <v>69</v>
      </c>
      <c r="E18394" s="10">
        <v>0</v>
      </c>
      <c r="F18394" s="10">
        <v>0.31666666666666665</v>
      </c>
      <c r="G18394" s="10">
        <v>23.666666666666668</v>
      </c>
      <c r="H18394" s="10">
        <v>0</v>
      </c>
      <c r="I18394" s="4" t="s">
        <v>13</v>
      </c>
      <c r="J18394" s="7" t="str">
        <f>VLOOKUP(C18394,'[1]T. Apoyo Sistema'!$B$1:$C$89,2,0)</f>
        <v>SI</v>
      </c>
    </row>
    <row r="18395" spans="1:10" x14ac:dyDescent="0.25">
      <c r="A18395" s="4" t="str">
        <f t="shared" si="548"/>
        <v>46259-POX28-bbd2</v>
      </c>
      <c r="B18395" s="16">
        <v>46259</v>
      </c>
      <c r="C18395" s="10" t="s">
        <v>111</v>
      </c>
      <c r="D18395" s="10" t="s">
        <v>70</v>
      </c>
      <c r="E18395" s="10">
        <v>0</v>
      </c>
      <c r="F18395" s="10">
        <v>0</v>
      </c>
      <c r="G18395" s="10">
        <v>0</v>
      </c>
      <c r="H18395" s="10">
        <v>23.983333333333334</v>
      </c>
      <c r="I18395" s="4" t="s">
        <v>13</v>
      </c>
      <c r="J18395" s="7" t="str">
        <f>VLOOKUP(C18395,'[1]T. Apoyo Sistema'!$B$1:$C$89,2,0)</f>
        <v>SI</v>
      </c>
    </row>
    <row r="18396" spans="1:10" x14ac:dyDescent="0.25">
      <c r="A18396" s="4" t="str">
        <f t="shared" si="548"/>
        <v>46259-POX28-com1</v>
      </c>
      <c r="B18396" s="16">
        <v>46259</v>
      </c>
      <c r="C18396" s="10" t="s">
        <v>111</v>
      </c>
      <c r="D18396" s="10" t="s">
        <v>71</v>
      </c>
      <c r="E18396" s="10">
        <v>0</v>
      </c>
      <c r="F18396" s="10">
        <v>0</v>
      </c>
      <c r="G18396" s="10">
        <v>23.983333333333334</v>
      </c>
      <c r="H18396" s="10">
        <v>0</v>
      </c>
      <c r="I18396" s="4" t="s">
        <v>13</v>
      </c>
      <c r="J18396" s="7" t="str">
        <f>VLOOKUP(C18396,'[1]T. Apoyo Sistema'!$B$1:$C$89,2,0)</f>
        <v>SI</v>
      </c>
    </row>
    <row r="18397" spans="1:10" x14ac:dyDescent="0.25">
      <c r="A18397" s="4" t="str">
        <f t="shared" si="548"/>
        <v>46259-POX28-com2</v>
      </c>
      <c r="B18397" s="16">
        <v>46259</v>
      </c>
      <c r="C18397" s="10" t="s">
        <v>111</v>
      </c>
      <c r="D18397" s="10" t="s">
        <v>72</v>
      </c>
      <c r="E18397" s="10">
        <v>0</v>
      </c>
      <c r="F18397" s="10">
        <v>23.4</v>
      </c>
      <c r="G18397" s="10">
        <v>0.5833333333333357</v>
      </c>
      <c r="H18397" s="10">
        <v>0</v>
      </c>
      <c r="I18397" s="4" t="s">
        <v>13</v>
      </c>
      <c r="J18397" s="7" t="str">
        <f>VLOOKUP(C18397,'[1]T. Apoyo Sistema'!$B$1:$C$89,2,0)</f>
        <v>SI</v>
      </c>
    </row>
    <row r="18398" spans="1:10" x14ac:dyDescent="0.25">
      <c r="A18398" s="4" t="str">
        <f t="shared" si="548"/>
        <v>46259-POX28-com3</v>
      </c>
      <c r="B18398" s="16">
        <v>46259</v>
      </c>
      <c r="C18398" s="10" t="s">
        <v>111</v>
      </c>
      <c r="D18398" s="10" t="s">
        <v>77</v>
      </c>
      <c r="E18398" s="10">
        <v>0</v>
      </c>
      <c r="F18398" s="10">
        <v>23.45</v>
      </c>
      <c r="G18398" s="10">
        <v>0.53333333333333499</v>
      </c>
      <c r="H18398" s="10">
        <v>0</v>
      </c>
      <c r="I18398" s="4" t="s">
        <v>13</v>
      </c>
      <c r="J18398" s="7" t="str">
        <f>VLOOKUP(C18398,'[1]T. Apoyo Sistema'!$B$1:$C$89,2,0)</f>
        <v>SI</v>
      </c>
    </row>
    <row r="18399" spans="1:10" x14ac:dyDescent="0.25">
      <c r="A18399" s="4" t="str">
        <f t="shared" si="548"/>
        <v>46259-POX28-com4</v>
      </c>
      <c r="B18399" s="16">
        <v>46259</v>
      </c>
      <c r="C18399" s="10" t="s">
        <v>111</v>
      </c>
      <c r="D18399" s="10" t="s">
        <v>78</v>
      </c>
      <c r="E18399" s="10">
        <v>0</v>
      </c>
      <c r="F18399" s="10">
        <v>0</v>
      </c>
      <c r="G18399" s="10">
        <v>23.983333333333334</v>
      </c>
      <c r="H18399" s="10">
        <v>0</v>
      </c>
      <c r="I18399" s="4" t="s">
        <v>13</v>
      </c>
      <c r="J18399" s="7" t="str">
        <f>VLOOKUP(C18399,'[1]T. Apoyo Sistema'!$B$1:$C$89,2,0)</f>
        <v>SI</v>
      </c>
    </row>
    <row r="18400" spans="1:10" x14ac:dyDescent="0.25">
      <c r="A18400" s="4" t="str">
        <f t="shared" si="548"/>
        <v>46259-POX28-gen1</v>
      </c>
      <c r="B18400" s="16">
        <v>46259</v>
      </c>
      <c r="C18400" s="10" t="s">
        <v>111</v>
      </c>
      <c r="D18400" s="10" t="s">
        <v>59</v>
      </c>
      <c r="E18400" s="10">
        <v>0</v>
      </c>
      <c r="F18400" s="10">
        <v>18.7</v>
      </c>
      <c r="G18400" s="10">
        <v>5.283333333333335</v>
      </c>
      <c r="H18400" s="10">
        <v>0</v>
      </c>
      <c r="I18400" s="4" t="s">
        <v>13</v>
      </c>
      <c r="J18400" s="7" t="str">
        <f>VLOOKUP(C18400,'[1]T. Apoyo Sistema'!$B$1:$C$89,2,0)</f>
        <v>SI</v>
      </c>
    </row>
    <row r="18401" spans="1:10" x14ac:dyDescent="0.25">
      <c r="A18401" s="4" t="str">
        <f t="shared" si="548"/>
        <v>46259-POX28-gen2</v>
      </c>
      <c r="B18401" s="16">
        <v>46259</v>
      </c>
      <c r="C18401" s="10" t="s">
        <v>111</v>
      </c>
      <c r="D18401" s="10" t="s">
        <v>73</v>
      </c>
      <c r="E18401" s="10">
        <v>0</v>
      </c>
      <c r="F18401" s="10">
        <v>5.083333333333333</v>
      </c>
      <c r="G18401" s="10">
        <v>3.5527136788005009E-15</v>
      </c>
      <c r="H18401" s="10">
        <v>18.899999999999999</v>
      </c>
      <c r="I18401" s="4" t="s">
        <v>13</v>
      </c>
      <c r="J18401" s="7" t="str">
        <f>VLOOKUP(C18401,'[1]T. Apoyo Sistema'!$B$1:$C$89,2,0)</f>
        <v>SI</v>
      </c>
    </row>
    <row r="18402" spans="1:10" x14ac:dyDescent="0.25">
      <c r="A18402" s="4" t="str">
        <f t="shared" si="548"/>
        <v>46259-POX28-psa1</v>
      </c>
      <c r="B18402" s="16">
        <v>46259</v>
      </c>
      <c r="C18402" s="10" t="s">
        <v>111</v>
      </c>
      <c r="D18402" s="10" t="s">
        <v>60</v>
      </c>
      <c r="E18402" s="10">
        <v>0</v>
      </c>
      <c r="F18402" s="10">
        <v>0</v>
      </c>
      <c r="G18402" s="10">
        <v>23.983333333333334</v>
      </c>
      <c r="H18402" s="10">
        <v>0</v>
      </c>
      <c r="I18402" s="4" t="s">
        <v>13</v>
      </c>
      <c r="J18402" s="7" t="str">
        <f>VLOOKUP(C18402,'[1]T. Apoyo Sistema'!$B$1:$C$89,2,0)</f>
        <v>SI</v>
      </c>
    </row>
    <row r="18403" spans="1:10" x14ac:dyDescent="0.25">
      <c r="A18403" s="4" t="str">
        <f t="shared" ref="A18403:A18466" si="549">CONCATENATE(B18403,"-",C18403,"-",D18403)</f>
        <v>46259-POX28-psa2</v>
      </c>
      <c r="B18403" s="16">
        <v>46259</v>
      </c>
      <c r="C18403" s="10" t="s">
        <v>111</v>
      </c>
      <c r="D18403" s="10" t="s">
        <v>74</v>
      </c>
      <c r="E18403" s="10">
        <v>0</v>
      </c>
      <c r="F18403" s="10">
        <v>0</v>
      </c>
      <c r="G18403" s="10">
        <v>23.983333333333334</v>
      </c>
      <c r="H18403" s="10">
        <v>0</v>
      </c>
      <c r="I18403" s="4" t="s">
        <v>13</v>
      </c>
      <c r="J18403" s="7" t="str">
        <f>VLOOKUP(C18403,'[1]T. Apoyo Sistema'!$B$1:$C$89,2,0)</f>
        <v>SI</v>
      </c>
    </row>
    <row r="18404" spans="1:10" x14ac:dyDescent="0.25">
      <c r="A18404" s="4" t="str">
        <f t="shared" si="549"/>
        <v>46259-POX28-psa3</v>
      </c>
      <c r="B18404" s="16">
        <v>46259</v>
      </c>
      <c r="C18404" s="10" t="s">
        <v>111</v>
      </c>
      <c r="D18404" s="10" t="s">
        <v>79</v>
      </c>
      <c r="E18404" s="10">
        <v>0</v>
      </c>
      <c r="F18404" s="10">
        <v>23.366666666666667</v>
      </c>
      <c r="G18404" s="10">
        <v>0.61666666666666714</v>
      </c>
      <c r="H18404" s="10">
        <v>0</v>
      </c>
      <c r="I18404" s="4" t="s">
        <v>13</v>
      </c>
      <c r="J18404" s="7" t="str">
        <f>VLOOKUP(C18404,'[1]T. Apoyo Sistema'!$B$1:$C$89,2,0)</f>
        <v>SI</v>
      </c>
    </row>
    <row r="18405" spans="1:10" x14ac:dyDescent="0.25">
      <c r="A18405" s="4" t="str">
        <f t="shared" si="549"/>
        <v>46259-POX28-psa4</v>
      </c>
      <c r="B18405" s="16">
        <v>46259</v>
      </c>
      <c r="C18405" s="10" t="s">
        <v>111</v>
      </c>
      <c r="D18405" s="10" t="s">
        <v>80</v>
      </c>
      <c r="E18405" s="10">
        <v>0</v>
      </c>
      <c r="F18405" s="10">
        <v>23.316666666666666</v>
      </c>
      <c r="G18405" s="10">
        <v>0.66666666666666785</v>
      </c>
      <c r="H18405" s="10">
        <v>0</v>
      </c>
      <c r="I18405" s="4" t="s">
        <v>13</v>
      </c>
      <c r="J18405" s="7" t="str">
        <f>VLOOKUP(C18405,'[1]T. Apoyo Sistema'!$B$1:$C$89,2,0)</f>
        <v>SI</v>
      </c>
    </row>
    <row r="18406" spans="1:10" x14ac:dyDescent="0.25">
      <c r="A18406" s="4" t="str">
        <f t="shared" si="549"/>
        <v>46259-POX28-sec1</v>
      </c>
      <c r="B18406" s="16">
        <v>46259</v>
      </c>
      <c r="C18406" s="10" t="s">
        <v>111</v>
      </c>
      <c r="D18406" s="10" t="s">
        <v>75</v>
      </c>
      <c r="E18406" s="10">
        <v>0</v>
      </c>
      <c r="F18406" s="10">
        <v>23.666666666666668</v>
      </c>
      <c r="G18406" s="10">
        <v>0.31666666666666643</v>
      </c>
      <c r="H18406" s="10">
        <v>0</v>
      </c>
      <c r="I18406" s="4" t="s">
        <v>13</v>
      </c>
      <c r="J18406" s="7" t="str">
        <f>VLOOKUP(C18406,'[1]T. Apoyo Sistema'!$B$1:$C$89,2,0)</f>
        <v>SI</v>
      </c>
    </row>
    <row r="18407" spans="1:10" x14ac:dyDescent="0.25">
      <c r="A18407" s="4" t="str">
        <f t="shared" si="549"/>
        <v>46259-POX28-sec2</v>
      </c>
      <c r="B18407" s="16">
        <v>46259</v>
      </c>
      <c r="C18407" s="10" t="s">
        <v>111</v>
      </c>
      <c r="D18407" s="10" t="s">
        <v>76</v>
      </c>
      <c r="E18407" s="10">
        <v>0</v>
      </c>
      <c r="F18407" s="10">
        <v>23.666666666666668</v>
      </c>
      <c r="G18407" s="10">
        <v>0.31666666666666643</v>
      </c>
      <c r="H18407" s="10">
        <v>0</v>
      </c>
      <c r="I18407" s="4" t="s">
        <v>13</v>
      </c>
      <c r="J18407" s="7" t="str">
        <f>VLOOKUP(C18407,'[1]T. Apoyo Sistema'!$B$1:$C$89,2,0)</f>
        <v>SI</v>
      </c>
    </row>
    <row r="18408" spans="1:10" x14ac:dyDescent="0.25">
      <c r="A18408" s="4" t="str">
        <f t="shared" si="549"/>
        <v>46259-POX29-bbd1</v>
      </c>
      <c r="B18408" s="16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x14ac:dyDescent="0.25">
      <c r="A18409" s="4" t="str">
        <f t="shared" si="549"/>
        <v>46259-POX29-bbd2</v>
      </c>
      <c r="B18409" s="16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x14ac:dyDescent="0.25">
      <c r="A18410" s="4" t="str">
        <f t="shared" si="549"/>
        <v>46259-POX29-com1</v>
      </c>
      <c r="B18410" s="16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x14ac:dyDescent="0.25">
      <c r="A18411" s="4" t="str">
        <f t="shared" si="549"/>
        <v>46259-POX29-com2</v>
      </c>
      <c r="B18411" s="16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x14ac:dyDescent="0.25">
      <c r="A18412" s="4" t="str">
        <f t="shared" si="549"/>
        <v>46259-POX29-com3</v>
      </c>
      <c r="B18412" s="16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x14ac:dyDescent="0.25">
      <c r="A18413" s="4" t="str">
        <f t="shared" si="549"/>
        <v>46259-POX29-com4</v>
      </c>
      <c r="B18413" s="16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x14ac:dyDescent="0.25">
      <c r="A18414" s="4" t="str">
        <f t="shared" si="549"/>
        <v>46259-POX29-gen1</v>
      </c>
      <c r="B18414" s="16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x14ac:dyDescent="0.25">
      <c r="A18415" s="4" t="str">
        <f t="shared" si="549"/>
        <v>46259-POX29-gen2</v>
      </c>
      <c r="B18415" s="16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x14ac:dyDescent="0.25">
      <c r="A18416" s="4" t="str">
        <f t="shared" si="549"/>
        <v>46259-POX29-psa1</v>
      </c>
      <c r="B18416" s="16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x14ac:dyDescent="0.25">
      <c r="A18417" s="4" t="str">
        <f t="shared" si="549"/>
        <v>46259-POX29-psa2</v>
      </c>
      <c r="B18417" s="16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x14ac:dyDescent="0.25">
      <c r="A18418" s="4" t="str">
        <f t="shared" si="549"/>
        <v>46259-POX29-psa3</v>
      </c>
      <c r="B18418" s="16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x14ac:dyDescent="0.25">
      <c r="A18419" s="4" t="str">
        <f t="shared" si="549"/>
        <v>46259-POX29-psa4</v>
      </c>
      <c r="B18419" s="16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x14ac:dyDescent="0.25">
      <c r="A18420" s="4" t="str">
        <f t="shared" si="549"/>
        <v>46259-POX29-sec1</v>
      </c>
      <c r="B18420" s="16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x14ac:dyDescent="0.25">
      <c r="A18421" s="4" t="str">
        <f t="shared" si="549"/>
        <v>46259-POX29-sec2</v>
      </c>
      <c r="B18421" s="16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x14ac:dyDescent="0.25">
      <c r="A18422" s="4" t="str">
        <f t="shared" si="549"/>
        <v>46259-POX3-bbd1</v>
      </c>
      <c r="B18422" s="16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x14ac:dyDescent="0.25">
      <c r="A18423" s="4" t="str">
        <f t="shared" si="549"/>
        <v>46259-POX3-bbd2</v>
      </c>
      <c r="B18423" s="16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x14ac:dyDescent="0.25">
      <c r="A18424" s="4" t="str">
        <f t="shared" si="549"/>
        <v>46259-POX3-com1</v>
      </c>
      <c r="B18424" s="16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x14ac:dyDescent="0.25">
      <c r="A18425" s="4" t="str">
        <f t="shared" si="549"/>
        <v>46259-POX3-com2</v>
      </c>
      <c r="B18425" s="16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x14ac:dyDescent="0.25">
      <c r="A18426" s="4" t="str">
        <f t="shared" si="549"/>
        <v>46259-POX3-com3</v>
      </c>
      <c r="B18426" s="16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x14ac:dyDescent="0.25">
      <c r="A18427" s="4" t="str">
        <f t="shared" si="549"/>
        <v>46259-POX3-com4</v>
      </c>
      <c r="B18427" s="16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x14ac:dyDescent="0.25">
      <c r="A18428" s="4" t="str">
        <f t="shared" si="549"/>
        <v>46259-POX3-gen1</v>
      </c>
      <c r="B18428" s="16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x14ac:dyDescent="0.25">
      <c r="A18429" s="4" t="str">
        <f t="shared" si="549"/>
        <v>46259-POX3-gen2</v>
      </c>
      <c r="B18429" s="16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x14ac:dyDescent="0.25">
      <c r="A18430" s="4" t="str">
        <f t="shared" si="549"/>
        <v>46259-POX3-psa1</v>
      </c>
      <c r="B18430" s="16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x14ac:dyDescent="0.25">
      <c r="A18431" s="4" t="str">
        <f t="shared" si="549"/>
        <v>46259-POX3-psa2</v>
      </c>
      <c r="B18431" s="16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x14ac:dyDescent="0.25">
      <c r="A18432" s="4" t="str">
        <f t="shared" si="549"/>
        <v>46259-POX3-psa3</v>
      </c>
      <c r="B18432" s="16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x14ac:dyDescent="0.25">
      <c r="A18433" s="4" t="str">
        <f t="shared" si="549"/>
        <v>46259-POX3-psa4</v>
      </c>
      <c r="B18433" s="16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x14ac:dyDescent="0.25">
      <c r="A18434" s="4" t="str">
        <f t="shared" si="549"/>
        <v>46259-POX3-sec1</v>
      </c>
      <c r="B18434" s="16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x14ac:dyDescent="0.25">
      <c r="A18435" s="4" t="str">
        <f t="shared" si="549"/>
        <v>46259-POX3-sec2</v>
      </c>
      <c r="B18435" s="16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x14ac:dyDescent="0.25">
      <c r="A18436" s="4" t="str">
        <f t="shared" si="549"/>
        <v>46259-POX30-bbd1</v>
      </c>
      <c r="B18436" s="16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x14ac:dyDescent="0.25">
      <c r="A18437" s="4" t="str">
        <f t="shared" si="549"/>
        <v>46259-POX30-bbd2</v>
      </c>
      <c r="B18437" s="16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x14ac:dyDescent="0.25">
      <c r="A18438" s="4" t="str">
        <f t="shared" si="549"/>
        <v>46259-POX30-com1</v>
      </c>
      <c r="B18438" s="16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x14ac:dyDescent="0.25">
      <c r="A18439" s="4" t="str">
        <f t="shared" si="549"/>
        <v>46259-POX30-com2</v>
      </c>
      <c r="B18439" s="16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x14ac:dyDescent="0.25">
      <c r="A18440" s="4" t="str">
        <f t="shared" si="549"/>
        <v>46259-POX30-com3</v>
      </c>
      <c r="B18440" s="16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x14ac:dyDescent="0.25">
      <c r="A18441" s="4" t="str">
        <f t="shared" si="549"/>
        <v>46259-POX30-com4</v>
      </c>
      <c r="B18441" s="16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x14ac:dyDescent="0.25">
      <c r="A18442" s="4" t="str">
        <f t="shared" si="549"/>
        <v>46259-POX30-gen1</v>
      </c>
      <c r="B18442" s="16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x14ac:dyDescent="0.25">
      <c r="A18443" s="4" t="str">
        <f t="shared" si="549"/>
        <v>46259-POX30-gen2</v>
      </c>
      <c r="B18443" s="16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x14ac:dyDescent="0.25">
      <c r="A18444" s="4" t="str">
        <f t="shared" si="549"/>
        <v>46259-POX30-psa1</v>
      </c>
      <c r="B18444" s="16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x14ac:dyDescent="0.25">
      <c r="A18445" s="4" t="str">
        <f t="shared" si="549"/>
        <v>46259-POX30-psa2</v>
      </c>
      <c r="B18445" s="16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x14ac:dyDescent="0.25">
      <c r="A18446" s="4" t="str">
        <f t="shared" si="549"/>
        <v>46259-POX30-psa3</v>
      </c>
      <c r="B18446" s="16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x14ac:dyDescent="0.25">
      <c r="A18447" s="4" t="str">
        <f t="shared" si="549"/>
        <v>46259-POX30-psa4</v>
      </c>
      <c r="B18447" s="16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x14ac:dyDescent="0.25">
      <c r="A18448" s="4" t="str">
        <f t="shared" si="549"/>
        <v>46259-POX30-sec1</v>
      </c>
      <c r="B18448" s="16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x14ac:dyDescent="0.25">
      <c r="A18449" s="4" t="str">
        <f t="shared" si="549"/>
        <v>46259-POX30-sec2</v>
      </c>
      <c r="B18449" s="16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x14ac:dyDescent="0.25">
      <c r="A18450" s="4" t="str">
        <f t="shared" si="549"/>
        <v>46259-POX31-bbd1</v>
      </c>
      <c r="B18450" s="16">
        <v>46259</v>
      </c>
      <c r="C18450" s="10" t="s">
        <v>91</v>
      </c>
      <c r="D18450" s="10" t="s">
        <v>69</v>
      </c>
      <c r="E18450" s="10">
        <v>0</v>
      </c>
      <c r="F18450" s="10">
        <v>0</v>
      </c>
      <c r="G18450" s="10">
        <v>19.766666666666666</v>
      </c>
      <c r="H18450" s="10">
        <v>0</v>
      </c>
      <c r="I18450" s="4" t="s">
        <v>13</v>
      </c>
      <c r="J18450" s="7" t="str">
        <f>VLOOKUP(C18450,'[1]T. Apoyo Sistema'!$B$1:$C$89,2,0)</f>
        <v>SI</v>
      </c>
    </row>
    <row r="18451" spans="1:10" x14ac:dyDescent="0.25">
      <c r="A18451" s="4" t="str">
        <f t="shared" si="549"/>
        <v>46259-POX31-bbd2</v>
      </c>
      <c r="B18451" s="16">
        <v>46259</v>
      </c>
      <c r="C18451" s="10" t="s">
        <v>91</v>
      </c>
      <c r="D18451" s="10" t="s">
        <v>70</v>
      </c>
      <c r="E18451" s="10">
        <v>0</v>
      </c>
      <c r="F18451" s="10">
        <v>0</v>
      </c>
      <c r="G18451" s="10">
        <v>19.766666666666666</v>
      </c>
      <c r="H18451" s="10">
        <v>0</v>
      </c>
      <c r="I18451" s="4" t="s">
        <v>13</v>
      </c>
      <c r="J18451" s="7" t="str">
        <f>VLOOKUP(C18451,'[1]T. Apoyo Sistema'!$B$1:$C$89,2,0)</f>
        <v>SI</v>
      </c>
    </row>
    <row r="18452" spans="1:10" x14ac:dyDescent="0.25">
      <c r="A18452" s="4" t="str">
        <f t="shared" si="549"/>
        <v>46259-POX31-com1</v>
      </c>
      <c r="B18452" s="16">
        <v>46259</v>
      </c>
      <c r="C18452" s="10" t="s">
        <v>91</v>
      </c>
      <c r="D18452" s="10" t="s">
        <v>71</v>
      </c>
      <c r="E18452" s="10">
        <v>0</v>
      </c>
      <c r="F18452" s="10">
        <v>0.93333333333333335</v>
      </c>
      <c r="G18452" s="10">
        <v>18.833333333333332</v>
      </c>
      <c r="H18452" s="10">
        <v>0</v>
      </c>
      <c r="I18452" s="4" t="s">
        <v>13</v>
      </c>
      <c r="J18452" s="7" t="str">
        <f>VLOOKUP(C18452,'[1]T. Apoyo Sistema'!$B$1:$C$89,2,0)</f>
        <v>SI</v>
      </c>
    </row>
    <row r="18453" spans="1:10" x14ac:dyDescent="0.25">
      <c r="A18453" s="4" t="str">
        <f t="shared" si="549"/>
        <v>46259-POX31-com2</v>
      </c>
      <c r="B18453" s="16">
        <v>46259</v>
      </c>
      <c r="C18453" s="10" t="s">
        <v>91</v>
      </c>
      <c r="D18453" s="10" t="s">
        <v>72</v>
      </c>
      <c r="E18453" s="10">
        <v>0</v>
      </c>
      <c r="F18453" s="10">
        <v>0.93333333333333335</v>
      </c>
      <c r="G18453" s="10">
        <v>18.833333333333332</v>
      </c>
      <c r="H18453" s="10">
        <v>0</v>
      </c>
      <c r="I18453" s="4" t="s">
        <v>13</v>
      </c>
      <c r="J18453" s="7" t="str">
        <f>VLOOKUP(C18453,'[1]T. Apoyo Sistema'!$B$1:$C$89,2,0)</f>
        <v>SI</v>
      </c>
    </row>
    <row r="18454" spans="1:10" x14ac:dyDescent="0.25">
      <c r="A18454" s="4" t="str">
        <f t="shared" si="549"/>
        <v>46259-POX31-com3</v>
      </c>
      <c r="B18454" s="16">
        <v>46259</v>
      </c>
      <c r="C18454" s="10" t="s">
        <v>91</v>
      </c>
      <c r="D18454" s="10" t="s">
        <v>77</v>
      </c>
      <c r="E18454" s="10">
        <v>0</v>
      </c>
      <c r="F18454" s="10">
        <v>4.2333333333333334</v>
      </c>
      <c r="G18454" s="10">
        <v>15.533333333333331</v>
      </c>
      <c r="H18454" s="10">
        <v>0</v>
      </c>
      <c r="I18454" s="4" t="s">
        <v>13</v>
      </c>
      <c r="J18454" s="7" t="str">
        <f>VLOOKUP(C18454,'[1]T. Apoyo Sistema'!$B$1:$C$89,2,0)</f>
        <v>SI</v>
      </c>
    </row>
    <row r="18455" spans="1:10" x14ac:dyDescent="0.25">
      <c r="A18455" s="4" t="str">
        <f t="shared" si="549"/>
        <v>46259-POX31-com4</v>
      </c>
      <c r="B18455" s="16">
        <v>46259</v>
      </c>
      <c r="C18455" s="10" t="s">
        <v>91</v>
      </c>
      <c r="D18455" s="10" t="s">
        <v>78</v>
      </c>
      <c r="E18455" s="10">
        <v>0</v>
      </c>
      <c r="F18455" s="10">
        <v>4.1833333333333336</v>
      </c>
      <c r="G18455" s="10">
        <v>15.583333333333332</v>
      </c>
      <c r="H18455" s="10">
        <v>0</v>
      </c>
      <c r="I18455" s="4" t="s">
        <v>13</v>
      </c>
      <c r="J18455" s="7" t="str">
        <f>VLOOKUP(C18455,'[1]T. Apoyo Sistema'!$B$1:$C$89,2,0)</f>
        <v>SI</v>
      </c>
    </row>
    <row r="18456" spans="1:10" x14ac:dyDescent="0.25">
      <c r="A18456" s="4" t="str">
        <f t="shared" si="549"/>
        <v>46259-POX31-gen1</v>
      </c>
      <c r="B18456" s="16">
        <v>46259</v>
      </c>
      <c r="C18456" s="10" t="s">
        <v>91</v>
      </c>
      <c r="D18456" s="10" t="s">
        <v>59</v>
      </c>
      <c r="E18456" s="10">
        <v>0</v>
      </c>
      <c r="F18456" s="10">
        <v>0</v>
      </c>
      <c r="G18456" s="10">
        <v>19.766666666666666</v>
      </c>
      <c r="H18456" s="10">
        <v>0</v>
      </c>
      <c r="I18456" s="4" t="s">
        <v>13</v>
      </c>
      <c r="J18456" s="7" t="str">
        <f>VLOOKUP(C18456,'[1]T. Apoyo Sistema'!$B$1:$C$89,2,0)</f>
        <v>SI</v>
      </c>
    </row>
    <row r="18457" spans="1:10" x14ac:dyDescent="0.25">
      <c r="A18457" s="4" t="str">
        <f t="shared" si="549"/>
        <v>46259-POX31-gen2</v>
      </c>
      <c r="B18457" s="16">
        <v>46259</v>
      </c>
      <c r="C18457" s="10" t="s">
        <v>91</v>
      </c>
      <c r="D18457" s="10" t="s">
        <v>73</v>
      </c>
      <c r="E18457" s="10">
        <v>0</v>
      </c>
      <c r="F18457" s="10">
        <v>4.7333333333333334</v>
      </c>
      <c r="G18457" s="10">
        <v>15.033333333333331</v>
      </c>
      <c r="H18457" s="10">
        <v>0</v>
      </c>
      <c r="I18457" s="4" t="s">
        <v>13</v>
      </c>
      <c r="J18457" s="7" t="str">
        <f>VLOOKUP(C18457,'[1]T. Apoyo Sistema'!$B$1:$C$89,2,0)</f>
        <v>SI</v>
      </c>
    </row>
    <row r="18458" spans="1:10" x14ac:dyDescent="0.25">
      <c r="A18458" s="4" t="str">
        <f t="shared" si="549"/>
        <v>46259-POX31-psa1</v>
      </c>
      <c r="B18458" s="16">
        <v>46259</v>
      </c>
      <c r="C18458" s="10" t="s">
        <v>91</v>
      </c>
      <c r="D18458" s="10" t="s">
        <v>60</v>
      </c>
      <c r="E18458" s="10">
        <v>0</v>
      </c>
      <c r="F18458" s="10">
        <v>3.9333333333333331</v>
      </c>
      <c r="G18458" s="10">
        <v>15.833333333333332</v>
      </c>
      <c r="H18458" s="10">
        <v>0</v>
      </c>
      <c r="I18458" s="4" t="s">
        <v>13</v>
      </c>
      <c r="J18458" s="7" t="str">
        <f>VLOOKUP(C18458,'[1]T. Apoyo Sistema'!$B$1:$C$89,2,0)</f>
        <v>SI</v>
      </c>
    </row>
    <row r="18459" spans="1:10" x14ac:dyDescent="0.25">
      <c r="A18459" s="4" t="str">
        <f t="shared" si="549"/>
        <v>46259-POX31-psa2</v>
      </c>
      <c r="B18459" s="16">
        <v>46259</v>
      </c>
      <c r="C18459" s="10" t="s">
        <v>91</v>
      </c>
      <c r="D18459" s="10" t="s">
        <v>74</v>
      </c>
      <c r="E18459" s="10">
        <v>0</v>
      </c>
      <c r="F18459" s="10">
        <v>3.9166666666666665</v>
      </c>
      <c r="G18459" s="10">
        <v>15.85</v>
      </c>
      <c r="H18459" s="10">
        <v>0</v>
      </c>
      <c r="I18459" s="4" t="s">
        <v>13</v>
      </c>
      <c r="J18459" s="7" t="str">
        <f>VLOOKUP(C18459,'[1]T. Apoyo Sistema'!$B$1:$C$89,2,0)</f>
        <v>SI</v>
      </c>
    </row>
    <row r="18460" spans="1:10" x14ac:dyDescent="0.25">
      <c r="A18460" s="4" t="str">
        <f t="shared" si="549"/>
        <v>46259-POX31-psa3</v>
      </c>
      <c r="B18460" s="16">
        <v>46259</v>
      </c>
      <c r="C18460" s="10" t="s">
        <v>91</v>
      </c>
      <c r="D18460" s="10" t="s">
        <v>79</v>
      </c>
      <c r="E18460" s="10">
        <v>0</v>
      </c>
      <c r="F18460" s="10">
        <v>0.91666666666666663</v>
      </c>
      <c r="G18460" s="10">
        <v>18.849999999999998</v>
      </c>
      <c r="H18460" s="10">
        <v>0</v>
      </c>
      <c r="I18460" s="4" t="s">
        <v>13</v>
      </c>
      <c r="J18460" s="7" t="str">
        <f>VLOOKUP(C18460,'[1]T. Apoyo Sistema'!$B$1:$C$89,2,0)</f>
        <v>SI</v>
      </c>
    </row>
    <row r="18461" spans="1:10" x14ac:dyDescent="0.25">
      <c r="A18461" s="4" t="str">
        <f t="shared" si="549"/>
        <v>46259-POX31-psa4</v>
      </c>
      <c r="B18461" s="16">
        <v>46259</v>
      </c>
      <c r="C18461" s="10" t="s">
        <v>91</v>
      </c>
      <c r="D18461" s="10" t="s">
        <v>80</v>
      </c>
      <c r="E18461" s="10">
        <v>0</v>
      </c>
      <c r="F18461" s="10">
        <v>0.91666666666666663</v>
      </c>
      <c r="G18461" s="10">
        <v>18.849999999999998</v>
      </c>
      <c r="H18461" s="10">
        <v>0</v>
      </c>
      <c r="I18461" s="4" t="s">
        <v>13</v>
      </c>
      <c r="J18461" s="7" t="str">
        <f>VLOOKUP(C18461,'[1]T. Apoyo Sistema'!$B$1:$C$89,2,0)</f>
        <v>SI</v>
      </c>
    </row>
    <row r="18462" spans="1:10" x14ac:dyDescent="0.25">
      <c r="A18462" s="4" t="str">
        <f t="shared" si="549"/>
        <v>46259-POX31-sec1</v>
      </c>
      <c r="B18462" s="16">
        <v>46259</v>
      </c>
      <c r="C18462" s="10" t="s">
        <v>91</v>
      </c>
      <c r="D18462" s="10" t="s">
        <v>75</v>
      </c>
      <c r="E18462" s="10">
        <v>0</v>
      </c>
      <c r="F18462" s="10">
        <v>4.583333333333333</v>
      </c>
      <c r="G18462" s="10">
        <v>15.183333333333334</v>
      </c>
      <c r="H18462" s="10">
        <v>0</v>
      </c>
      <c r="I18462" s="4" t="s">
        <v>13</v>
      </c>
      <c r="J18462" s="7" t="str">
        <f>VLOOKUP(C18462,'[1]T. Apoyo Sistema'!$B$1:$C$89,2,0)</f>
        <v>SI</v>
      </c>
    </row>
    <row r="18463" spans="1:10" x14ac:dyDescent="0.25">
      <c r="A18463" s="4" t="str">
        <f t="shared" si="549"/>
        <v>46259-POX31-sec2</v>
      </c>
      <c r="B18463" s="16">
        <v>46259</v>
      </c>
      <c r="C18463" s="10" t="s">
        <v>91</v>
      </c>
      <c r="D18463" s="10" t="s">
        <v>76</v>
      </c>
      <c r="E18463" s="10">
        <v>0</v>
      </c>
      <c r="F18463" s="10">
        <v>4.583333333333333</v>
      </c>
      <c r="G18463" s="10">
        <v>15.183333333333334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x14ac:dyDescent="0.25">
      <c r="A18464" s="4" t="str">
        <f t="shared" si="549"/>
        <v>46259-POX33-bbd1</v>
      </c>
      <c r="B18464" s="16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x14ac:dyDescent="0.25">
      <c r="A18465" s="4" t="str">
        <f t="shared" si="549"/>
        <v>46259-POX33-bbd2</v>
      </c>
      <c r="B18465" s="16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x14ac:dyDescent="0.25">
      <c r="A18466" s="4" t="str">
        <f t="shared" si="549"/>
        <v>46259-POX33-com1</v>
      </c>
      <c r="B18466" s="16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x14ac:dyDescent="0.25">
      <c r="A18467" s="4" t="str">
        <f t="shared" ref="A18467:A18530" si="550">CONCATENATE(B18467,"-",C18467,"-",D18467)</f>
        <v>46259-POX33-com2</v>
      </c>
      <c r="B18467" s="16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x14ac:dyDescent="0.25">
      <c r="A18468" s="4" t="str">
        <f t="shared" si="550"/>
        <v>46259-POX33-com3</v>
      </c>
      <c r="B18468" s="16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x14ac:dyDescent="0.25">
      <c r="A18469" s="4" t="str">
        <f t="shared" si="550"/>
        <v>46259-POX33-com4</v>
      </c>
      <c r="B18469" s="16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x14ac:dyDescent="0.25">
      <c r="A18470" s="4" t="str">
        <f t="shared" si="550"/>
        <v>46259-POX33-gen1</v>
      </c>
      <c r="B18470" s="16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x14ac:dyDescent="0.25">
      <c r="A18471" s="4" t="str">
        <f t="shared" si="550"/>
        <v>46259-POX33-gen2</v>
      </c>
      <c r="B18471" s="16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x14ac:dyDescent="0.25">
      <c r="A18472" s="4" t="str">
        <f t="shared" si="550"/>
        <v>46259-POX33-psa1</v>
      </c>
      <c r="B18472" s="16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x14ac:dyDescent="0.25">
      <c r="A18473" s="4" t="str">
        <f t="shared" si="550"/>
        <v>46259-POX33-psa2</v>
      </c>
      <c r="B18473" s="16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x14ac:dyDescent="0.25">
      <c r="A18474" s="4" t="str">
        <f t="shared" si="550"/>
        <v>46259-POX33-psa3</v>
      </c>
      <c r="B18474" s="16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x14ac:dyDescent="0.25">
      <c r="A18475" s="4" t="str">
        <f t="shared" si="550"/>
        <v>46259-POX33-psa4</v>
      </c>
      <c r="B18475" s="16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x14ac:dyDescent="0.25">
      <c r="A18476" s="4" t="str">
        <f t="shared" si="550"/>
        <v>46259-POX33-sec1</v>
      </c>
      <c r="B18476" s="16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x14ac:dyDescent="0.25">
      <c r="A18477" s="4" t="str">
        <f t="shared" si="550"/>
        <v>46259-POX33-sec2</v>
      </c>
      <c r="B18477" s="16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x14ac:dyDescent="0.25">
      <c r="A18478" s="4" t="str">
        <f t="shared" si="550"/>
        <v>46259-POX34-bbd1</v>
      </c>
      <c r="B18478" s="16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x14ac:dyDescent="0.25">
      <c r="A18479" s="4" t="str">
        <f t="shared" si="550"/>
        <v>46259-POX34-bbd2</v>
      </c>
      <c r="B18479" s="16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x14ac:dyDescent="0.25">
      <c r="A18480" s="4" t="str">
        <f t="shared" si="550"/>
        <v>46259-POX34-com1</v>
      </c>
      <c r="B18480" s="16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x14ac:dyDescent="0.25">
      <c r="A18481" s="4" t="str">
        <f t="shared" si="550"/>
        <v>46259-POX34-com2</v>
      </c>
      <c r="B18481" s="16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x14ac:dyDescent="0.25">
      <c r="A18482" s="4" t="str">
        <f t="shared" si="550"/>
        <v>46259-POX34-com3</v>
      </c>
      <c r="B18482" s="16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x14ac:dyDescent="0.25">
      <c r="A18483" s="4" t="str">
        <f t="shared" si="550"/>
        <v>46259-POX34-com4</v>
      </c>
      <c r="B18483" s="16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x14ac:dyDescent="0.25">
      <c r="A18484" s="4" t="str">
        <f t="shared" si="550"/>
        <v>46259-POX34-gen1</v>
      </c>
      <c r="B18484" s="16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x14ac:dyDescent="0.25">
      <c r="A18485" s="4" t="str">
        <f t="shared" si="550"/>
        <v>46259-POX34-gen2</v>
      </c>
      <c r="B18485" s="16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x14ac:dyDescent="0.25">
      <c r="A18486" s="4" t="str">
        <f t="shared" si="550"/>
        <v>46259-POX34-psa1</v>
      </c>
      <c r="B18486" s="16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x14ac:dyDescent="0.25">
      <c r="A18487" s="4" t="str">
        <f t="shared" si="550"/>
        <v>46259-POX34-psa2</v>
      </c>
      <c r="B18487" s="16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x14ac:dyDescent="0.25">
      <c r="A18488" s="4" t="str">
        <f t="shared" si="550"/>
        <v>46259-POX34-psa3</v>
      </c>
      <c r="B18488" s="16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x14ac:dyDescent="0.25">
      <c r="A18489" s="4" t="str">
        <f t="shared" si="550"/>
        <v>46259-POX34-psa4</v>
      </c>
      <c r="B18489" s="16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x14ac:dyDescent="0.25">
      <c r="A18490" s="4" t="str">
        <f t="shared" si="550"/>
        <v>46259-POX34-sec1</v>
      </c>
      <c r="B18490" s="16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x14ac:dyDescent="0.25">
      <c r="A18491" s="4" t="str">
        <f t="shared" si="550"/>
        <v>46259-POX34-sec2</v>
      </c>
      <c r="B18491" s="16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x14ac:dyDescent="0.25">
      <c r="A18492" s="4" t="str">
        <f t="shared" si="550"/>
        <v>46259-POX35-bbd1</v>
      </c>
      <c r="B18492" s="16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x14ac:dyDescent="0.25">
      <c r="A18493" s="4" t="str">
        <f t="shared" si="550"/>
        <v>46259-POX35-bbd2</v>
      </c>
      <c r="B18493" s="16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x14ac:dyDescent="0.25">
      <c r="A18494" s="4" t="str">
        <f t="shared" si="550"/>
        <v>46259-POX35-com1</v>
      </c>
      <c r="B18494" s="16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x14ac:dyDescent="0.25">
      <c r="A18495" s="4" t="str">
        <f t="shared" si="550"/>
        <v>46259-POX35-com2</v>
      </c>
      <c r="B18495" s="16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x14ac:dyDescent="0.25">
      <c r="A18496" s="4" t="str">
        <f t="shared" si="550"/>
        <v>46259-POX35-com3</v>
      </c>
      <c r="B18496" s="16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x14ac:dyDescent="0.25">
      <c r="A18497" s="4" t="str">
        <f t="shared" si="550"/>
        <v>46259-POX35-com4</v>
      </c>
      <c r="B18497" s="16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x14ac:dyDescent="0.25">
      <c r="A18498" s="4" t="str">
        <f t="shared" si="550"/>
        <v>46259-POX35-gen1</v>
      </c>
      <c r="B18498" s="16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x14ac:dyDescent="0.25">
      <c r="A18499" s="4" t="str">
        <f t="shared" si="550"/>
        <v>46259-POX35-gen2</v>
      </c>
      <c r="B18499" s="16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x14ac:dyDescent="0.25">
      <c r="A18500" s="4" t="str">
        <f t="shared" si="550"/>
        <v>46259-POX35-psa1</v>
      </c>
      <c r="B18500" s="16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x14ac:dyDescent="0.25">
      <c r="A18501" s="4" t="str">
        <f t="shared" si="550"/>
        <v>46259-POX35-psa2</v>
      </c>
      <c r="B18501" s="16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x14ac:dyDescent="0.25">
      <c r="A18502" s="4" t="str">
        <f t="shared" si="550"/>
        <v>46259-POX35-psa3</v>
      </c>
      <c r="B18502" s="16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x14ac:dyDescent="0.25">
      <c r="A18503" s="4" t="str">
        <f t="shared" si="550"/>
        <v>46259-POX35-psa4</v>
      </c>
      <c r="B18503" s="16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x14ac:dyDescent="0.25">
      <c r="A18504" s="4" t="str">
        <f t="shared" si="550"/>
        <v>46259-POX35-sec1</v>
      </c>
      <c r="B18504" s="16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x14ac:dyDescent="0.25">
      <c r="A18505" s="4" t="str">
        <f t="shared" si="550"/>
        <v>46259-POX35-sec2</v>
      </c>
      <c r="B18505" s="16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x14ac:dyDescent="0.25">
      <c r="A18506" s="4" t="str">
        <f t="shared" si="550"/>
        <v>46259-POX37-bbd1</v>
      </c>
      <c r="B18506" s="16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x14ac:dyDescent="0.25">
      <c r="A18507" s="4" t="str">
        <f t="shared" si="550"/>
        <v>46259-POX37-bbd2</v>
      </c>
      <c r="B18507" s="16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x14ac:dyDescent="0.25">
      <c r="A18508" s="4" t="str">
        <f t="shared" si="550"/>
        <v>46259-POX37-com1</v>
      </c>
      <c r="B18508" s="16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x14ac:dyDescent="0.25">
      <c r="A18509" s="4" t="str">
        <f t="shared" si="550"/>
        <v>46259-POX37-com2</v>
      </c>
      <c r="B18509" s="16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x14ac:dyDescent="0.25">
      <c r="A18510" s="4" t="str">
        <f t="shared" si="550"/>
        <v>46259-POX37-com3</v>
      </c>
      <c r="B18510" s="16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x14ac:dyDescent="0.25">
      <c r="A18511" s="4" t="str">
        <f t="shared" si="550"/>
        <v>46259-POX37-gen1</v>
      </c>
      <c r="B18511" s="16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x14ac:dyDescent="0.25">
      <c r="A18512" s="4" t="str">
        <f t="shared" si="550"/>
        <v>46259-POX37-gen2</v>
      </c>
      <c r="B18512" s="16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x14ac:dyDescent="0.25">
      <c r="A18513" s="4" t="str">
        <f t="shared" si="550"/>
        <v>46259-POX37-psa1</v>
      </c>
      <c r="B18513" s="16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x14ac:dyDescent="0.25">
      <c r="A18514" s="4" t="str">
        <f t="shared" si="550"/>
        <v>46259-POX37-psa2</v>
      </c>
      <c r="B18514" s="16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x14ac:dyDescent="0.25">
      <c r="A18515" s="4" t="str">
        <f t="shared" si="550"/>
        <v>46259-POX37-psa3</v>
      </c>
      <c r="B18515" s="16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x14ac:dyDescent="0.25">
      <c r="A18516" s="4" t="str">
        <f t="shared" si="550"/>
        <v>46259-POX37-psa4</v>
      </c>
      <c r="B18516" s="16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x14ac:dyDescent="0.25">
      <c r="A18517" s="4" t="str">
        <f t="shared" si="550"/>
        <v>46259-POX37-psa5</v>
      </c>
      <c r="B18517" s="16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x14ac:dyDescent="0.25">
      <c r="A18518" s="4" t="str">
        <f t="shared" si="550"/>
        <v>46259-POX37-psa6</v>
      </c>
      <c r="B18518" s="16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x14ac:dyDescent="0.25">
      <c r="A18519" s="4" t="str">
        <f t="shared" si="550"/>
        <v>46259-POX37-sec1</v>
      </c>
      <c r="B18519" s="16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x14ac:dyDescent="0.25">
      <c r="A18520" s="4" t="str">
        <f t="shared" si="550"/>
        <v>46259-POX37-sec2</v>
      </c>
      <c r="B18520" s="16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x14ac:dyDescent="0.25">
      <c r="A18521" s="4" t="str">
        <f t="shared" si="550"/>
        <v>46259-POX38-bbd1</v>
      </c>
      <c r="B18521" s="16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x14ac:dyDescent="0.25">
      <c r="A18522" s="4" t="str">
        <f t="shared" si="550"/>
        <v>46259-POX38-bbd2</v>
      </c>
      <c r="B18522" s="16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x14ac:dyDescent="0.25">
      <c r="A18523" s="4" t="str">
        <f t="shared" si="550"/>
        <v>46259-POX38-com1</v>
      </c>
      <c r="B18523" s="16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x14ac:dyDescent="0.25">
      <c r="A18524" s="4" t="str">
        <f t="shared" si="550"/>
        <v>46259-POX38-com2</v>
      </c>
      <c r="B18524" s="16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x14ac:dyDescent="0.25">
      <c r="A18525" s="4" t="str">
        <f t="shared" si="550"/>
        <v>46259-POX38-com3</v>
      </c>
      <c r="B18525" s="16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x14ac:dyDescent="0.25">
      <c r="A18526" s="4" t="str">
        <f t="shared" si="550"/>
        <v>46259-POX38-gen1</v>
      </c>
      <c r="B18526" s="16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x14ac:dyDescent="0.25">
      <c r="A18527" s="4" t="str">
        <f t="shared" si="550"/>
        <v>46259-POX38-gen2</v>
      </c>
      <c r="B18527" s="16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x14ac:dyDescent="0.25">
      <c r="A18528" s="4" t="str">
        <f t="shared" si="550"/>
        <v>46259-POX38-psa1</v>
      </c>
      <c r="B18528" s="16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x14ac:dyDescent="0.25">
      <c r="A18529" s="4" t="str">
        <f t="shared" si="550"/>
        <v>46259-POX38-psa2</v>
      </c>
      <c r="B18529" s="16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x14ac:dyDescent="0.25">
      <c r="A18530" s="4" t="str">
        <f t="shared" si="550"/>
        <v>46259-POX38-psa3</v>
      </c>
      <c r="B18530" s="16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x14ac:dyDescent="0.25">
      <c r="A18531" s="4" t="str">
        <f t="shared" ref="A18531:A18594" si="551">CONCATENATE(B18531,"-",C18531,"-",D18531)</f>
        <v>46259-POX38-psa4</v>
      </c>
      <c r="B18531" s="16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x14ac:dyDescent="0.25">
      <c r="A18532" s="4" t="str">
        <f t="shared" si="551"/>
        <v>46259-POX38-psa5</v>
      </c>
      <c r="B18532" s="16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x14ac:dyDescent="0.25">
      <c r="A18533" s="4" t="str">
        <f t="shared" si="551"/>
        <v>46259-POX38-psa6</v>
      </c>
      <c r="B18533" s="16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x14ac:dyDescent="0.25">
      <c r="A18534" s="4" t="str">
        <f t="shared" si="551"/>
        <v>46259-POX38-sec1</v>
      </c>
      <c r="B18534" s="16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x14ac:dyDescent="0.25">
      <c r="A18535" s="4" t="str">
        <f t="shared" si="551"/>
        <v>46259-POX38-sec2</v>
      </c>
      <c r="B18535" s="16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x14ac:dyDescent="0.25">
      <c r="A18536" s="4" t="str">
        <f t="shared" si="551"/>
        <v>46259-POX40-bbd1</v>
      </c>
      <c r="B18536" s="16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x14ac:dyDescent="0.25">
      <c r="A18537" s="4" t="str">
        <f t="shared" si="551"/>
        <v>46259-POX40-bbd2</v>
      </c>
      <c r="B18537" s="16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x14ac:dyDescent="0.25">
      <c r="A18538" s="4" t="str">
        <f t="shared" si="551"/>
        <v>46259-POX40-com1</v>
      </c>
      <c r="B18538" s="16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x14ac:dyDescent="0.25">
      <c r="A18539" s="4" t="str">
        <f t="shared" si="551"/>
        <v>46259-POX40-com2</v>
      </c>
      <c r="B18539" s="16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x14ac:dyDescent="0.25">
      <c r="A18540" s="4" t="str">
        <f t="shared" si="551"/>
        <v>46259-POX40-com3</v>
      </c>
      <c r="B18540" s="16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x14ac:dyDescent="0.25">
      <c r="A18541" s="4" t="str">
        <f t="shared" si="551"/>
        <v>46259-POX40-gen1</v>
      </c>
      <c r="B18541" s="16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x14ac:dyDescent="0.25">
      <c r="A18542" s="4" t="str">
        <f t="shared" si="551"/>
        <v>46259-POX40-gen2</v>
      </c>
      <c r="B18542" s="16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x14ac:dyDescent="0.25">
      <c r="A18543" s="4" t="str">
        <f t="shared" si="551"/>
        <v>46259-POX40-psa1</v>
      </c>
      <c r="B18543" s="16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x14ac:dyDescent="0.25">
      <c r="A18544" s="4" t="str">
        <f t="shared" si="551"/>
        <v>46259-POX40-psa2</v>
      </c>
      <c r="B18544" s="16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x14ac:dyDescent="0.25">
      <c r="A18545" s="4" t="str">
        <f t="shared" si="551"/>
        <v>46259-POX40-psa3</v>
      </c>
      <c r="B18545" s="16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x14ac:dyDescent="0.25">
      <c r="A18546" s="4" t="str">
        <f t="shared" si="551"/>
        <v>46259-POX40-psa4</v>
      </c>
      <c r="B18546" s="16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x14ac:dyDescent="0.25">
      <c r="A18547" s="4" t="str">
        <f t="shared" si="551"/>
        <v>46259-POX40-psa5</v>
      </c>
      <c r="B18547" s="16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x14ac:dyDescent="0.25">
      <c r="A18548" s="4" t="str">
        <f t="shared" si="551"/>
        <v>46259-POX40-psa6</v>
      </c>
      <c r="B18548" s="16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x14ac:dyDescent="0.25">
      <c r="A18549" s="4" t="str">
        <f t="shared" si="551"/>
        <v>46259-POX40-sec1</v>
      </c>
      <c r="B18549" s="16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x14ac:dyDescent="0.25">
      <c r="A18550" s="4" t="str">
        <f t="shared" si="551"/>
        <v>46259-POX40-sec2</v>
      </c>
      <c r="B18550" s="16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x14ac:dyDescent="0.25">
      <c r="A18551" s="4" t="str">
        <f t="shared" si="551"/>
        <v>46259-POX41-bbd1</v>
      </c>
      <c r="B18551" s="16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x14ac:dyDescent="0.25">
      <c r="A18552" s="4" t="str">
        <f t="shared" si="551"/>
        <v>46259-POX41-bbd2</v>
      </c>
      <c r="B18552" s="16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x14ac:dyDescent="0.25">
      <c r="A18553" s="4" t="str">
        <f t="shared" si="551"/>
        <v>46259-POX41-com1</v>
      </c>
      <c r="B18553" s="16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x14ac:dyDescent="0.25">
      <c r="A18554" s="4" t="str">
        <f t="shared" si="551"/>
        <v>46259-POX41-com2</v>
      </c>
      <c r="B18554" s="16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x14ac:dyDescent="0.25">
      <c r="A18555" s="4" t="str">
        <f t="shared" si="551"/>
        <v>46259-POX41-com3</v>
      </c>
      <c r="B18555" s="16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x14ac:dyDescent="0.25">
      <c r="A18556" s="4" t="str">
        <f t="shared" si="551"/>
        <v>46259-POX41-com4</v>
      </c>
      <c r="B18556" s="16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x14ac:dyDescent="0.25">
      <c r="A18557" s="4" t="str">
        <f t="shared" si="551"/>
        <v>46259-POX41-gen1</v>
      </c>
      <c r="B18557" s="16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x14ac:dyDescent="0.25">
      <c r="A18558" s="4" t="str">
        <f t="shared" si="551"/>
        <v>46259-POX41-gen2</v>
      </c>
      <c r="B18558" s="16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x14ac:dyDescent="0.25">
      <c r="A18559" s="4" t="str">
        <f t="shared" si="551"/>
        <v>46259-POX41-psa1</v>
      </c>
      <c r="B18559" s="16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x14ac:dyDescent="0.25">
      <c r="A18560" s="4" t="str">
        <f t="shared" si="551"/>
        <v>46259-POX41-psa2</v>
      </c>
      <c r="B18560" s="16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x14ac:dyDescent="0.25">
      <c r="A18561" s="4" t="str">
        <f t="shared" si="551"/>
        <v>46259-POX41-psa3</v>
      </c>
      <c r="B18561" s="16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x14ac:dyDescent="0.25">
      <c r="A18562" s="4" t="str">
        <f t="shared" si="551"/>
        <v>46259-POX41-psa4</v>
      </c>
      <c r="B18562" s="16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x14ac:dyDescent="0.25">
      <c r="A18563" s="4" t="str">
        <f t="shared" si="551"/>
        <v>46259-POX41-sec1</v>
      </c>
      <c r="B18563" s="16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x14ac:dyDescent="0.25">
      <c r="A18564" s="4" t="str">
        <f t="shared" si="551"/>
        <v>46259-POX41-sec2</v>
      </c>
      <c r="B18564" s="16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x14ac:dyDescent="0.25">
      <c r="A18565" s="4" t="str">
        <f t="shared" si="551"/>
        <v>46259-POX42-bbd1</v>
      </c>
      <c r="B18565" s="16">
        <v>46259</v>
      </c>
      <c r="C18565" s="10" t="s">
        <v>44</v>
      </c>
      <c r="D18565" s="10" t="s">
        <v>69</v>
      </c>
      <c r="E18565" s="10">
        <v>0</v>
      </c>
      <c r="F18565" s="10">
        <v>0.41666666666666669</v>
      </c>
      <c r="G18565" s="10">
        <v>19.75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x14ac:dyDescent="0.25">
      <c r="A18566" s="4" t="str">
        <f t="shared" si="551"/>
        <v>46259-POX42-bbd2</v>
      </c>
      <c r="B18566" s="16">
        <v>46259</v>
      </c>
      <c r="C18566" s="10" t="s">
        <v>44</v>
      </c>
      <c r="D18566" s="10" t="s">
        <v>70</v>
      </c>
      <c r="E18566" s="10">
        <v>0</v>
      </c>
      <c r="F18566" s="10">
        <v>0</v>
      </c>
      <c r="G18566" s="10">
        <v>20.166666666666668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x14ac:dyDescent="0.25">
      <c r="A18567" s="4" t="str">
        <f t="shared" si="551"/>
        <v>46259-POX42-com1</v>
      </c>
      <c r="B18567" s="16">
        <v>46259</v>
      </c>
      <c r="C18567" s="10" t="s">
        <v>44</v>
      </c>
      <c r="D18567" s="10" t="s">
        <v>71</v>
      </c>
      <c r="E18567" s="10">
        <v>0</v>
      </c>
      <c r="F18567" s="10">
        <v>6.3666666666666663</v>
      </c>
      <c r="G18567" s="10">
        <v>13.8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x14ac:dyDescent="0.25">
      <c r="A18568" s="4" t="str">
        <f t="shared" si="551"/>
        <v>46259-POX42-com2</v>
      </c>
      <c r="B18568" s="16">
        <v>46259</v>
      </c>
      <c r="C18568" s="10" t="s">
        <v>44</v>
      </c>
      <c r="D18568" s="10" t="s">
        <v>72</v>
      </c>
      <c r="E18568" s="10">
        <v>0</v>
      </c>
      <c r="F18568" s="10">
        <v>6.3666666666666663</v>
      </c>
      <c r="G18568" s="10">
        <v>13.8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x14ac:dyDescent="0.25">
      <c r="A18569" s="4" t="str">
        <f t="shared" si="551"/>
        <v>46259-POX42-com3</v>
      </c>
      <c r="B18569" s="16">
        <v>46259</v>
      </c>
      <c r="C18569" s="10" t="s">
        <v>44</v>
      </c>
      <c r="D18569" s="10" t="s">
        <v>77</v>
      </c>
      <c r="E18569" s="10">
        <v>0</v>
      </c>
      <c r="F18569" s="10">
        <v>6.3833333333333337</v>
      </c>
      <c r="G18569" s="10">
        <v>13.783333333333335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x14ac:dyDescent="0.25">
      <c r="A18570" s="4" t="str">
        <f t="shared" si="551"/>
        <v>46259-POX42-gen1</v>
      </c>
      <c r="B18570" s="16">
        <v>46259</v>
      </c>
      <c r="C18570" s="10" t="s">
        <v>44</v>
      </c>
      <c r="D18570" s="10" t="s">
        <v>59</v>
      </c>
      <c r="E18570" s="10">
        <v>0</v>
      </c>
      <c r="F18570" s="10">
        <v>0</v>
      </c>
      <c r="G18570" s="10">
        <v>20.166666666666668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x14ac:dyDescent="0.25">
      <c r="A18571" s="4" t="str">
        <f t="shared" si="551"/>
        <v>46259-POX42-gen2</v>
      </c>
      <c r="B18571" s="16">
        <v>46259</v>
      </c>
      <c r="C18571" s="10" t="s">
        <v>44</v>
      </c>
      <c r="D18571" s="10" t="s">
        <v>73</v>
      </c>
      <c r="E18571" s="10">
        <v>0</v>
      </c>
      <c r="F18571" s="10">
        <v>6.4666666666666668</v>
      </c>
      <c r="G18571" s="10">
        <v>13.700000000000001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x14ac:dyDescent="0.25">
      <c r="A18572" s="4" t="str">
        <f t="shared" si="551"/>
        <v>46259-POX42-psa1</v>
      </c>
      <c r="B18572" s="16">
        <v>46259</v>
      </c>
      <c r="C18572" s="10" t="s">
        <v>44</v>
      </c>
      <c r="D18572" s="10" t="s">
        <v>60</v>
      </c>
      <c r="E18572" s="10">
        <v>0</v>
      </c>
      <c r="F18572" s="10">
        <v>6.3166666666666664</v>
      </c>
      <c r="G18572" s="10">
        <v>13.850000000000001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x14ac:dyDescent="0.25">
      <c r="A18573" s="4" t="str">
        <f t="shared" si="551"/>
        <v>46259-POX42-psa2</v>
      </c>
      <c r="B18573" s="16">
        <v>46259</v>
      </c>
      <c r="C18573" s="10" t="s">
        <v>44</v>
      </c>
      <c r="D18573" s="10" t="s">
        <v>74</v>
      </c>
      <c r="E18573" s="10">
        <v>0</v>
      </c>
      <c r="F18573" s="10">
        <v>6.3166666666666664</v>
      </c>
      <c r="G18573" s="10">
        <v>13.850000000000001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x14ac:dyDescent="0.25">
      <c r="A18574" s="4" t="str">
        <f t="shared" si="551"/>
        <v>46259-POX42-psa3</v>
      </c>
      <c r="B18574" s="16">
        <v>46259</v>
      </c>
      <c r="C18574" s="10" t="s">
        <v>44</v>
      </c>
      <c r="D18574" s="10" t="s">
        <v>79</v>
      </c>
      <c r="E18574" s="10">
        <v>0</v>
      </c>
      <c r="F18574" s="10">
        <v>6.3166666666666664</v>
      </c>
      <c r="G18574" s="10">
        <v>13.850000000000001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x14ac:dyDescent="0.25">
      <c r="A18575" s="4" t="str">
        <f t="shared" si="551"/>
        <v>46259-POX42-psa4</v>
      </c>
      <c r="B18575" s="16">
        <v>46259</v>
      </c>
      <c r="C18575" s="10" t="s">
        <v>44</v>
      </c>
      <c r="D18575" s="10" t="s">
        <v>80</v>
      </c>
      <c r="E18575" s="10">
        <v>0</v>
      </c>
      <c r="F18575" s="10">
        <v>6.3166666666666664</v>
      </c>
      <c r="G18575" s="10">
        <v>13.850000000000001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x14ac:dyDescent="0.25">
      <c r="A18576" s="4" t="str">
        <f t="shared" si="551"/>
        <v>46259-POX42-psa5</v>
      </c>
      <c r="B18576" s="16">
        <v>46259</v>
      </c>
      <c r="C18576" s="10" t="s">
        <v>44</v>
      </c>
      <c r="D18576" s="10" t="s">
        <v>92</v>
      </c>
      <c r="E18576" s="10">
        <v>0</v>
      </c>
      <c r="F18576" s="10">
        <v>6.3</v>
      </c>
      <c r="G18576" s="10">
        <v>13.866666666666667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x14ac:dyDescent="0.25">
      <c r="A18577" s="4" t="str">
        <f t="shared" si="551"/>
        <v>46259-POX42-psa6</v>
      </c>
      <c r="B18577" s="16">
        <v>46259</v>
      </c>
      <c r="C18577" s="10" t="s">
        <v>44</v>
      </c>
      <c r="D18577" s="10" t="s">
        <v>93</v>
      </c>
      <c r="E18577" s="10">
        <v>0</v>
      </c>
      <c r="F18577" s="10">
        <v>6.3</v>
      </c>
      <c r="G18577" s="10">
        <v>13.866666666666667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x14ac:dyDescent="0.25">
      <c r="A18578" s="4" t="str">
        <f t="shared" si="551"/>
        <v>46259-POX42-sec1</v>
      </c>
      <c r="B18578" s="16">
        <v>46259</v>
      </c>
      <c r="C18578" s="10" t="s">
        <v>44</v>
      </c>
      <c r="D18578" s="10" t="s">
        <v>75</v>
      </c>
      <c r="E18578" s="10">
        <v>0</v>
      </c>
      <c r="F18578" s="10">
        <v>6.4333333333333336</v>
      </c>
      <c r="G18578" s="10">
        <v>13.733333333333334</v>
      </c>
      <c r="H18578" s="10">
        <v>0</v>
      </c>
      <c r="I18578" s="4" t="s">
        <v>13</v>
      </c>
      <c r="J18578" s="7" t="str">
        <f>VLOOKUP(C18578,'[1]T. Apoyo Sistema'!$B$1:$C$89,2,0)</f>
        <v>SI</v>
      </c>
    </row>
    <row r="18579" spans="1:10" x14ac:dyDescent="0.25">
      <c r="A18579" s="4" t="str">
        <f t="shared" si="551"/>
        <v>46259-POX42-sec2</v>
      </c>
      <c r="B18579" s="16">
        <v>46259</v>
      </c>
      <c r="C18579" s="10" t="s">
        <v>44</v>
      </c>
      <c r="D18579" s="10" t="s">
        <v>76</v>
      </c>
      <c r="E18579" s="10">
        <v>0</v>
      </c>
      <c r="F18579" s="10">
        <v>6.4333333333333336</v>
      </c>
      <c r="G18579" s="10">
        <v>13.733333333333334</v>
      </c>
      <c r="H18579" s="10">
        <v>0</v>
      </c>
      <c r="I18579" s="4" t="s">
        <v>13</v>
      </c>
      <c r="J18579" s="7" t="str">
        <f>VLOOKUP(C18579,'[1]T. Apoyo Sistema'!$B$1:$C$89,2,0)</f>
        <v>SI</v>
      </c>
    </row>
    <row r="18580" spans="1:10" x14ac:dyDescent="0.25">
      <c r="A18580" s="4" t="str">
        <f t="shared" si="551"/>
        <v>46259-POX43-bbd1</v>
      </c>
      <c r="B18580" s="16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x14ac:dyDescent="0.25">
      <c r="A18581" s="4" t="str">
        <f t="shared" si="551"/>
        <v>46259-POX43-bbd2</v>
      </c>
      <c r="B18581" s="16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x14ac:dyDescent="0.25">
      <c r="A18582" s="4" t="str">
        <f t="shared" si="551"/>
        <v>46259-POX43-com1</v>
      </c>
      <c r="B18582" s="16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x14ac:dyDescent="0.25">
      <c r="A18583" s="4" t="str">
        <f t="shared" si="551"/>
        <v>46259-POX43-com2</v>
      </c>
      <c r="B18583" s="16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x14ac:dyDescent="0.25">
      <c r="A18584" s="4" t="str">
        <f t="shared" si="551"/>
        <v>46259-POX43-com3</v>
      </c>
      <c r="B18584" s="16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x14ac:dyDescent="0.25">
      <c r="A18585" s="4" t="str">
        <f t="shared" si="551"/>
        <v>46259-POX43-com4</v>
      </c>
      <c r="B18585" s="16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x14ac:dyDescent="0.25">
      <c r="A18586" s="4" t="str">
        <f t="shared" si="551"/>
        <v>46259-POX43-gen1</v>
      </c>
      <c r="B18586" s="16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x14ac:dyDescent="0.25">
      <c r="A18587" s="4" t="str">
        <f t="shared" si="551"/>
        <v>46259-POX43-gen2</v>
      </c>
      <c r="B18587" s="16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x14ac:dyDescent="0.25">
      <c r="A18588" s="4" t="str">
        <f t="shared" si="551"/>
        <v>46259-POX43-psa1</v>
      </c>
      <c r="B18588" s="16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x14ac:dyDescent="0.25">
      <c r="A18589" s="4" t="str">
        <f t="shared" si="551"/>
        <v>46259-POX43-psa2</v>
      </c>
      <c r="B18589" s="16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x14ac:dyDescent="0.25">
      <c r="A18590" s="4" t="str">
        <f t="shared" si="551"/>
        <v>46259-POX43-psa3</v>
      </c>
      <c r="B18590" s="16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x14ac:dyDescent="0.25">
      <c r="A18591" s="4" t="str">
        <f t="shared" si="551"/>
        <v>46259-POX43-psa4</v>
      </c>
      <c r="B18591" s="16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x14ac:dyDescent="0.25">
      <c r="A18592" s="4" t="str">
        <f t="shared" si="551"/>
        <v>46259-POX43-sec1</v>
      </c>
      <c r="B18592" s="16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x14ac:dyDescent="0.25">
      <c r="A18593" s="4" t="str">
        <f t="shared" si="551"/>
        <v>46259-POX43-sec2</v>
      </c>
      <c r="B18593" s="16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x14ac:dyDescent="0.25">
      <c r="A18594" s="4" t="str">
        <f t="shared" si="551"/>
        <v>46259-POX45-bbd1</v>
      </c>
      <c r="B18594" s="16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x14ac:dyDescent="0.25">
      <c r="A18595" s="4" t="str">
        <f t="shared" ref="A18595:A18658" si="552">CONCATENATE(B18595,"-",C18595,"-",D18595)</f>
        <v>46259-POX45-bbd2</v>
      </c>
      <c r="B18595" s="16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x14ac:dyDescent="0.25">
      <c r="A18596" s="4" t="str">
        <f t="shared" si="552"/>
        <v>46259-POX45-com1</v>
      </c>
      <c r="B18596" s="16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x14ac:dyDescent="0.25">
      <c r="A18597" s="4" t="str">
        <f t="shared" si="552"/>
        <v>46259-POX45-com2</v>
      </c>
      <c r="B18597" s="16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x14ac:dyDescent="0.25">
      <c r="A18598" s="4" t="str">
        <f t="shared" si="552"/>
        <v>46259-POX45-com3</v>
      </c>
      <c r="B18598" s="16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x14ac:dyDescent="0.25">
      <c r="A18599" s="4" t="str">
        <f t="shared" si="552"/>
        <v>46259-POX45-com4</v>
      </c>
      <c r="B18599" s="16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x14ac:dyDescent="0.25">
      <c r="A18600" s="4" t="str">
        <f t="shared" si="552"/>
        <v>46259-POX45-gen1</v>
      </c>
      <c r="B18600" s="16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x14ac:dyDescent="0.25">
      <c r="A18601" s="4" t="str">
        <f t="shared" si="552"/>
        <v>46259-POX45-gen2</v>
      </c>
      <c r="B18601" s="16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x14ac:dyDescent="0.25">
      <c r="A18602" s="4" t="str">
        <f t="shared" si="552"/>
        <v>46259-POX45-psa1</v>
      </c>
      <c r="B18602" s="16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x14ac:dyDescent="0.25">
      <c r="A18603" s="4" t="str">
        <f t="shared" si="552"/>
        <v>46259-POX45-psa2</v>
      </c>
      <c r="B18603" s="16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x14ac:dyDescent="0.25">
      <c r="A18604" s="4" t="str">
        <f t="shared" si="552"/>
        <v>46259-POX45-psa3</v>
      </c>
      <c r="B18604" s="16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x14ac:dyDescent="0.25">
      <c r="A18605" s="4" t="str">
        <f t="shared" si="552"/>
        <v>46259-POX45-psa4</v>
      </c>
      <c r="B18605" s="16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x14ac:dyDescent="0.25">
      <c r="A18606" s="4" t="str">
        <f t="shared" si="552"/>
        <v>46259-POX45-sec1</v>
      </c>
      <c r="B18606" s="16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x14ac:dyDescent="0.25">
      <c r="A18607" s="4" t="str">
        <f t="shared" si="552"/>
        <v>46259-POX45-sec2</v>
      </c>
      <c r="B18607" s="16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x14ac:dyDescent="0.25">
      <c r="A18608" s="4" t="str">
        <f t="shared" si="552"/>
        <v>46259-POX46-bbd1</v>
      </c>
      <c r="B18608" s="16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x14ac:dyDescent="0.25">
      <c r="A18609" s="4" t="str">
        <f t="shared" si="552"/>
        <v>46259-POX46-bbd2</v>
      </c>
      <c r="B18609" s="16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x14ac:dyDescent="0.25">
      <c r="A18610" s="4" t="str">
        <f t="shared" si="552"/>
        <v>46259-POX46-com1</v>
      </c>
      <c r="B18610" s="16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x14ac:dyDescent="0.25">
      <c r="A18611" s="4" t="str">
        <f t="shared" si="552"/>
        <v>46259-POX46-com2</v>
      </c>
      <c r="B18611" s="16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x14ac:dyDescent="0.25">
      <c r="A18612" s="4" t="str">
        <f t="shared" si="552"/>
        <v>46259-POX46-com3</v>
      </c>
      <c r="B18612" s="16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x14ac:dyDescent="0.25">
      <c r="A18613" s="4" t="str">
        <f t="shared" si="552"/>
        <v>46259-POX46-gen1</v>
      </c>
      <c r="B18613" s="16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x14ac:dyDescent="0.25">
      <c r="A18614" s="4" t="str">
        <f t="shared" si="552"/>
        <v>46259-POX46-gen2</v>
      </c>
      <c r="B18614" s="16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x14ac:dyDescent="0.25">
      <c r="A18615" s="4" t="str">
        <f t="shared" si="552"/>
        <v>46259-POX46-psa1</v>
      </c>
      <c r="B18615" s="16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x14ac:dyDescent="0.25">
      <c r="A18616" s="4" t="str">
        <f t="shared" si="552"/>
        <v>46259-POX46-psa2</v>
      </c>
      <c r="B18616" s="16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x14ac:dyDescent="0.25">
      <c r="A18617" s="4" t="str">
        <f t="shared" si="552"/>
        <v>46259-POX46-psa3</v>
      </c>
      <c r="B18617" s="16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x14ac:dyDescent="0.25">
      <c r="A18618" s="4" t="str">
        <f t="shared" si="552"/>
        <v>46259-POX46-psa4</v>
      </c>
      <c r="B18618" s="16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x14ac:dyDescent="0.25">
      <c r="A18619" s="4" t="str">
        <f t="shared" si="552"/>
        <v>46259-POX46-psa5</v>
      </c>
      <c r="B18619" s="16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x14ac:dyDescent="0.25">
      <c r="A18620" s="4" t="str">
        <f t="shared" si="552"/>
        <v>46259-POX46-psa6</v>
      </c>
      <c r="B18620" s="16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x14ac:dyDescent="0.25">
      <c r="A18621" s="4" t="str">
        <f t="shared" si="552"/>
        <v>46259-POX46-sec1</v>
      </c>
      <c r="B18621" s="16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x14ac:dyDescent="0.25">
      <c r="A18622" s="4" t="str">
        <f t="shared" si="552"/>
        <v>46259-POX46-sec2</v>
      </c>
      <c r="B18622" s="16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x14ac:dyDescent="0.25">
      <c r="A18623" s="4" t="str">
        <f t="shared" si="552"/>
        <v>46259-POX47-bbd1</v>
      </c>
      <c r="B18623" s="16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x14ac:dyDescent="0.25">
      <c r="A18624" s="4" t="str">
        <f t="shared" si="552"/>
        <v>46259-POX47-bbd2</v>
      </c>
      <c r="B18624" s="16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x14ac:dyDescent="0.25">
      <c r="A18625" s="4" t="str">
        <f t="shared" si="552"/>
        <v>46259-POX47-com1</v>
      </c>
      <c r="B18625" s="16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x14ac:dyDescent="0.25">
      <c r="A18626" s="4" t="str">
        <f t="shared" si="552"/>
        <v>46259-POX47-com2</v>
      </c>
      <c r="B18626" s="16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x14ac:dyDescent="0.25">
      <c r="A18627" s="4" t="str">
        <f t="shared" si="552"/>
        <v>46259-POX47-com3</v>
      </c>
      <c r="B18627" s="16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x14ac:dyDescent="0.25">
      <c r="A18628" s="4" t="str">
        <f t="shared" si="552"/>
        <v>46259-POX47-com4</v>
      </c>
      <c r="B18628" s="16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x14ac:dyDescent="0.25">
      <c r="A18629" s="4" t="str">
        <f t="shared" si="552"/>
        <v>46259-POX47-gen1</v>
      </c>
      <c r="B18629" s="16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x14ac:dyDescent="0.25">
      <c r="A18630" s="4" t="str">
        <f t="shared" si="552"/>
        <v>46259-POX47-gen2</v>
      </c>
      <c r="B18630" s="16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x14ac:dyDescent="0.25">
      <c r="A18631" s="4" t="str">
        <f t="shared" si="552"/>
        <v>46259-POX47-psa1</v>
      </c>
      <c r="B18631" s="16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x14ac:dyDescent="0.25">
      <c r="A18632" s="4" t="str">
        <f t="shared" si="552"/>
        <v>46259-POX47-psa2</v>
      </c>
      <c r="B18632" s="16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x14ac:dyDescent="0.25">
      <c r="A18633" s="4" t="str">
        <f t="shared" si="552"/>
        <v>46259-POX47-psa3</v>
      </c>
      <c r="B18633" s="16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x14ac:dyDescent="0.25">
      <c r="A18634" s="4" t="str">
        <f t="shared" si="552"/>
        <v>46259-POX47-psa4</v>
      </c>
      <c r="B18634" s="16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x14ac:dyDescent="0.25">
      <c r="A18635" s="4" t="str">
        <f t="shared" si="552"/>
        <v>46259-POX47-sec1</v>
      </c>
      <c r="B18635" s="16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x14ac:dyDescent="0.25">
      <c r="A18636" s="4" t="str">
        <f t="shared" si="552"/>
        <v>46259-POX47-sec2</v>
      </c>
      <c r="B18636" s="16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x14ac:dyDescent="0.25">
      <c r="A18637" s="4" t="str">
        <f t="shared" si="552"/>
        <v>46259-POX48-bbd1</v>
      </c>
      <c r="B18637" s="16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x14ac:dyDescent="0.25">
      <c r="A18638" s="4" t="str">
        <f t="shared" si="552"/>
        <v>46259-POX48-bbd2</v>
      </c>
      <c r="B18638" s="16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x14ac:dyDescent="0.25">
      <c r="A18639" s="4" t="str">
        <f t="shared" si="552"/>
        <v>46259-POX48-com1</v>
      </c>
      <c r="B18639" s="16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x14ac:dyDescent="0.25">
      <c r="A18640" s="4" t="str">
        <f t="shared" si="552"/>
        <v>46259-POX48-com2</v>
      </c>
      <c r="B18640" s="16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x14ac:dyDescent="0.25">
      <c r="A18641" s="4" t="str">
        <f t="shared" si="552"/>
        <v>46259-POX48-com3</v>
      </c>
      <c r="B18641" s="16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x14ac:dyDescent="0.25">
      <c r="A18642" s="4" t="str">
        <f t="shared" si="552"/>
        <v>46259-POX48-gen1</v>
      </c>
      <c r="B18642" s="16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x14ac:dyDescent="0.25">
      <c r="A18643" s="4" t="str">
        <f t="shared" si="552"/>
        <v>46259-POX48-gen2</v>
      </c>
      <c r="B18643" s="16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x14ac:dyDescent="0.25">
      <c r="A18644" s="4" t="str">
        <f t="shared" si="552"/>
        <v>46259-POX48-psa1</v>
      </c>
      <c r="B18644" s="16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x14ac:dyDescent="0.25">
      <c r="A18645" s="4" t="str">
        <f t="shared" si="552"/>
        <v>46259-POX48-psa2</v>
      </c>
      <c r="B18645" s="16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x14ac:dyDescent="0.25">
      <c r="A18646" s="4" t="str">
        <f t="shared" si="552"/>
        <v>46259-POX48-psa3</v>
      </c>
      <c r="B18646" s="16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x14ac:dyDescent="0.25">
      <c r="A18647" s="4" t="str">
        <f t="shared" si="552"/>
        <v>46259-POX48-psa4</v>
      </c>
      <c r="B18647" s="16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x14ac:dyDescent="0.25">
      <c r="A18648" s="4" t="str">
        <f t="shared" si="552"/>
        <v>46259-POX48-psa5</v>
      </c>
      <c r="B18648" s="16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x14ac:dyDescent="0.25">
      <c r="A18649" s="4" t="str">
        <f t="shared" si="552"/>
        <v>46259-POX48-psa6</v>
      </c>
      <c r="B18649" s="16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x14ac:dyDescent="0.25">
      <c r="A18650" s="4" t="str">
        <f t="shared" si="552"/>
        <v>46259-POX48-sec1</v>
      </c>
      <c r="B18650" s="16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x14ac:dyDescent="0.25">
      <c r="A18651" s="4" t="str">
        <f t="shared" si="552"/>
        <v>46259-POX48-sec2</v>
      </c>
      <c r="B18651" s="16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x14ac:dyDescent="0.25">
      <c r="A18652" s="4" t="str">
        <f t="shared" si="552"/>
        <v>46259-POX49-bbd1</v>
      </c>
      <c r="B18652" s="16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x14ac:dyDescent="0.25">
      <c r="A18653" s="4" t="str">
        <f t="shared" si="552"/>
        <v>46259-POX49-bbd2</v>
      </c>
      <c r="B18653" s="16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x14ac:dyDescent="0.25">
      <c r="A18654" s="4" t="str">
        <f t="shared" si="552"/>
        <v>46259-POX49-com1</v>
      </c>
      <c r="B18654" s="16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x14ac:dyDescent="0.25">
      <c r="A18655" s="4" t="str">
        <f t="shared" si="552"/>
        <v>46259-POX49-com2</v>
      </c>
      <c r="B18655" s="16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x14ac:dyDescent="0.25">
      <c r="A18656" s="4" t="str">
        <f t="shared" si="552"/>
        <v>46259-POX49-com3</v>
      </c>
      <c r="B18656" s="16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x14ac:dyDescent="0.25">
      <c r="A18657" s="4" t="str">
        <f t="shared" si="552"/>
        <v>46259-POX49-com4</v>
      </c>
      <c r="B18657" s="16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x14ac:dyDescent="0.25">
      <c r="A18658" s="4" t="str">
        <f t="shared" si="552"/>
        <v>46259-POX49-gen1</v>
      </c>
      <c r="B18658" s="16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x14ac:dyDescent="0.25">
      <c r="A18659" s="4" t="str">
        <f t="shared" ref="A18659:A18722" si="553">CONCATENATE(B18659,"-",C18659,"-",D18659)</f>
        <v>46259-POX49-gen2</v>
      </c>
      <c r="B18659" s="16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x14ac:dyDescent="0.25">
      <c r="A18660" s="4" t="str">
        <f t="shared" si="553"/>
        <v>46259-POX49-psa1</v>
      </c>
      <c r="B18660" s="16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x14ac:dyDescent="0.25">
      <c r="A18661" s="4" t="str">
        <f t="shared" si="553"/>
        <v>46259-POX49-psa2</v>
      </c>
      <c r="B18661" s="16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x14ac:dyDescent="0.25">
      <c r="A18662" s="4" t="str">
        <f t="shared" si="553"/>
        <v>46259-POX49-psa3</v>
      </c>
      <c r="B18662" s="16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x14ac:dyDescent="0.25">
      <c r="A18663" s="4" t="str">
        <f t="shared" si="553"/>
        <v>46259-POX49-psa4</v>
      </c>
      <c r="B18663" s="16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x14ac:dyDescent="0.25">
      <c r="A18664" s="4" t="str">
        <f t="shared" si="553"/>
        <v>46259-POX49-sec1</v>
      </c>
      <c r="B18664" s="16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x14ac:dyDescent="0.25">
      <c r="A18665" s="4" t="str">
        <f t="shared" si="553"/>
        <v>46259-POX49-sec2</v>
      </c>
      <c r="B18665" s="16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x14ac:dyDescent="0.25">
      <c r="A18666" s="4" t="str">
        <f t="shared" si="553"/>
        <v>46259-POX50-bbd1</v>
      </c>
      <c r="B18666" s="16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x14ac:dyDescent="0.25">
      <c r="A18667" s="4" t="str">
        <f t="shared" si="553"/>
        <v>46259-POX50-bbd2</v>
      </c>
      <c r="B18667" s="16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x14ac:dyDescent="0.25">
      <c r="A18668" s="4" t="str">
        <f t="shared" si="553"/>
        <v>46259-POX50-com1</v>
      </c>
      <c r="B18668" s="16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x14ac:dyDescent="0.25">
      <c r="A18669" s="4" t="str">
        <f t="shared" si="553"/>
        <v>46259-POX50-com2</v>
      </c>
      <c r="B18669" s="16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x14ac:dyDescent="0.25">
      <c r="A18670" s="4" t="str">
        <f t="shared" si="553"/>
        <v>46259-POX50-com3</v>
      </c>
      <c r="B18670" s="16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x14ac:dyDescent="0.25">
      <c r="A18671" s="4" t="str">
        <f t="shared" si="553"/>
        <v>46259-POX50-gen1</v>
      </c>
      <c r="B18671" s="16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x14ac:dyDescent="0.25">
      <c r="A18672" s="4" t="str">
        <f t="shared" si="553"/>
        <v>46259-POX50-gen2</v>
      </c>
      <c r="B18672" s="16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x14ac:dyDescent="0.25">
      <c r="A18673" s="4" t="str">
        <f t="shared" si="553"/>
        <v>46259-POX50-psa1</v>
      </c>
      <c r="B18673" s="16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x14ac:dyDescent="0.25">
      <c r="A18674" s="4" t="str">
        <f t="shared" si="553"/>
        <v>46259-POX50-psa2</v>
      </c>
      <c r="B18674" s="16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x14ac:dyDescent="0.25">
      <c r="A18675" s="4" t="str">
        <f t="shared" si="553"/>
        <v>46259-POX50-psa3</v>
      </c>
      <c r="B18675" s="16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x14ac:dyDescent="0.25">
      <c r="A18676" s="4" t="str">
        <f t="shared" si="553"/>
        <v>46259-POX50-psa4</v>
      </c>
      <c r="B18676" s="16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x14ac:dyDescent="0.25">
      <c r="A18677" s="4" t="str">
        <f t="shared" si="553"/>
        <v>46259-POX50-psa5</v>
      </c>
      <c r="B18677" s="16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x14ac:dyDescent="0.25">
      <c r="A18678" s="4" t="str">
        <f t="shared" si="553"/>
        <v>46259-POX50-psa6</v>
      </c>
      <c r="B18678" s="16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x14ac:dyDescent="0.25">
      <c r="A18679" s="4" t="str">
        <f t="shared" si="553"/>
        <v>46259-POX50-sec1</v>
      </c>
      <c r="B18679" s="16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x14ac:dyDescent="0.25">
      <c r="A18680" s="4" t="str">
        <f t="shared" si="553"/>
        <v>46259-POX50-sec2</v>
      </c>
      <c r="B18680" s="16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x14ac:dyDescent="0.25">
      <c r="A18681" s="4" t="str">
        <f t="shared" si="553"/>
        <v>46259-POX51-bbd1</v>
      </c>
      <c r="B18681" s="16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x14ac:dyDescent="0.25">
      <c r="A18682" s="4" t="str">
        <f t="shared" si="553"/>
        <v>46259-POX51-bbd2</v>
      </c>
      <c r="B18682" s="16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x14ac:dyDescent="0.25">
      <c r="A18683" s="4" t="str">
        <f t="shared" si="553"/>
        <v>46259-POX51-com1</v>
      </c>
      <c r="B18683" s="16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x14ac:dyDescent="0.25">
      <c r="A18684" s="4" t="str">
        <f t="shared" si="553"/>
        <v>46259-POX51-com2</v>
      </c>
      <c r="B18684" s="16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x14ac:dyDescent="0.25">
      <c r="A18685" s="4" t="str">
        <f t="shared" si="553"/>
        <v>46259-POX51-com3</v>
      </c>
      <c r="B18685" s="16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x14ac:dyDescent="0.25">
      <c r="A18686" s="4" t="str">
        <f t="shared" si="553"/>
        <v>46259-POX51-gen1</v>
      </c>
      <c r="B18686" s="16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x14ac:dyDescent="0.25">
      <c r="A18687" s="4" t="str">
        <f t="shared" si="553"/>
        <v>46259-POX51-gen2</v>
      </c>
      <c r="B18687" s="16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x14ac:dyDescent="0.25">
      <c r="A18688" s="4" t="str">
        <f t="shared" si="553"/>
        <v>46259-POX51-psa1</v>
      </c>
      <c r="B18688" s="16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x14ac:dyDescent="0.25">
      <c r="A18689" s="4" t="str">
        <f t="shared" si="553"/>
        <v>46259-POX51-psa2</v>
      </c>
      <c r="B18689" s="16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x14ac:dyDescent="0.25">
      <c r="A18690" s="4" t="str">
        <f t="shared" si="553"/>
        <v>46259-POX51-psa3</v>
      </c>
      <c r="B18690" s="16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x14ac:dyDescent="0.25">
      <c r="A18691" s="4" t="str">
        <f t="shared" si="553"/>
        <v>46259-POX51-psa4</v>
      </c>
      <c r="B18691" s="16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x14ac:dyDescent="0.25">
      <c r="A18692" s="4" t="str">
        <f t="shared" si="553"/>
        <v>46259-POX51-psa5</v>
      </c>
      <c r="B18692" s="16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x14ac:dyDescent="0.25">
      <c r="A18693" s="4" t="str">
        <f t="shared" si="553"/>
        <v>46259-POX51-psa6</v>
      </c>
      <c r="B18693" s="16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x14ac:dyDescent="0.25">
      <c r="A18694" s="4" t="str">
        <f t="shared" si="553"/>
        <v>46259-POX51-sec1</v>
      </c>
      <c r="B18694" s="16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x14ac:dyDescent="0.25">
      <c r="A18695" s="4" t="str">
        <f t="shared" si="553"/>
        <v>46259-POX51-sec2</v>
      </c>
      <c r="B18695" s="16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x14ac:dyDescent="0.25">
      <c r="A18696" s="4" t="str">
        <f t="shared" si="553"/>
        <v>46259-POX53-bbd1</v>
      </c>
      <c r="B18696" s="16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x14ac:dyDescent="0.25">
      <c r="A18697" s="4" t="str">
        <f t="shared" si="553"/>
        <v>46259-POX53-bbd2</v>
      </c>
      <c r="B18697" s="16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x14ac:dyDescent="0.25">
      <c r="A18698" s="4" t="str">
        <f t="shared" si="553"/>
        <v>46259-POX53-com1</v>
      </c>
      <c r="B18698" s="16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x14ac:dyDescent="0.25">
      <c r="A18699" s="4" t="str">
        <f t="shared" si="553"/>
        <v>46259-POX53-com2</v>
      </c>
      <c r="B18699" s="16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x14ac:dyDescent="0.25">
      <c r="A18700" s="4" t="str">
        <f t="shared" si="553"/>
        <v>46259-POX53-com3</v>
      </c>
      <c r="B18700" s="16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x14ac:dyDescent="0.25">
      <c r="A18701" s="4" t="str">
        <f t="shared" si="553"/>
        <v>46259-POX53-com4</v>
      </c>
      <c r="B18701" s="16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x14ac:dyDescent="0.25">
      <c r="A18702" s="4" t="str">
        <f t="shared" si="553"/>
        <v>46259-POX53-gen1</v>
      </c>
      <c r="B18702" s="16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x14ac:dyDescent="0.25">
      <c r="A18703" s="4" t="str">
        <f t="shared" si="553"/>
        <v>46259-POX53-gen2</v>
      </c>
      <c r="B18703" s="16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x14ac:dyDescent="0.25">
      <c r="A18704" s="4" t="str">
        <f t="shared" si="553"/>
        <v>46259-POX53-psa1</v>
      </c>
      <c r="B18704" s="16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x14ac:dyDescent="0.25">
      <c r="A18705" s="4" t="str">
        <f t="shared" si="553"/>
        <v>46259-POX53-psa2</v>
      </c>
      <c r="B18705" s="16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x14ac:dyDescent="0.25">
      <c r="A18706" s="4" t="str">
        <f t="shared" si="553"/>
        <v>46259-POX53-psa3</v>
      </c>
      <c r="B18706" s="16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x14ac:dyDescent="0.25">
      <c r="A18707" s="4" t="str">
        <f t="shared" si="553"/>
        <v>46259-POX53-psa4</v>
      </c>
      <c r="B18707" s="16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x14ac:dyDescent="0.25">
      <c r="A18708" s="4" t="str">
        <f t="shared" si="553"/>
        <v>46259-POX53-sec1</v>
      </c>
      <c r="B18708" s="16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x14ac:dyDescent="0.25">
      <c r="A18709" s="4" t="str">
        <f t="shared" si="553"/>
        <v>46259-POX53-sec2</v>
      </c>
      <c r="B18709" s="16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x14ac:dyDescent="0.25">
      <c r="A18710" s="4" t="str">
        <f t="shared" si="553"/>
        <v>46259-POX54-bbd1</v>
      </c>
      <c r="B18710" s="16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x14ac:dyDescent="0.25">
      <c r="A18711" s="4" t="str">
        <f t="shared" si="553"/>
        <v>46259-POX54-bbd2</v>
      </c>
      <c r="B18711" s="16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x14ac:dyDescent="0.25">
      <c r="A18712" s="4" t="str">
        <f t="shared" si="553"/>
        <v>46259-POX54-com1</v>
      </c>
      <c r="B18712" s="16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x14ac:dyDescent="0.25">
      <c r="A18713" s="4" t="str">
        <f t="shared" si="553"/>
        <v>46259-POX54-com2</v>
      </c>
      <c r="B18713" s="16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x14ac:dyDescent="0.25">
      <c r="A18714" s="4" t="str">
        <f t="shared" si="553"/>
        <v>46259-POX54-com3</v>
      </c>
      <c r="B18714" s="16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x14ac:dyDescent="0.25">
      <c r="A18715" s="4" t="str">
        <f t="shared" si="553"/>
        <v>46259-POX54-com4</v>
      </c>
      <c r="B18715" s="16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x14ac:dyDescent="0.25">
      <c r="A18716" s="4" t="str">
        <f t="shared" si="553"/>
        <v>46259-POX54-gen1</v>
      </c>
      <c r="B18716" s="16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x14ac:dyDescent="0.25">
      <c r="A18717" s="4" t="str">
        <f t="shared" si="553"/>
        <v>46259-POX54-gen2</v>
      </c>
      <c r="B18717" s="16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x14ac:dyDescent="0.25">
      <c r="A18718" s="4" t="str">
        <f t="shared" si="553"/>
        <v>46259-POX54-psa1</v>
      </c>
      <c r="B18718" s="16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x14ac:dyDescent="0.25">
      <c r="A18719" s="4" t="str">
        <f t="shared" si="553"/>
        <v>46259-POX54-psa2</v>
      </c>
      <c r="B18719" s="16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x14ac:dyDescent="0.25">
      <c r="A18720" s="4" t="str">
        <f t="shared" si="553"/>
        <v>46259-POX54-psa3</v>
      </c>
      <c r="B18720" s="16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x14ac:dyDescent="0.25">
      <c r="A18721" s="4" t="str">
        <f t="shared" si="553"/>
        <v>46259-POX54-psa4</v>
      </c>
      <c r="B18721" s="16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x14ac:dyDescent="0.25">
      <c r="A18722" s="4" t="str">
        <f t="shared" si="553"/>
        <v>46259-POX54-sec1</v>
      </c>
      <c r="B18722" s="16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x14ac:dyDescent="0.25">
      <c r="A18723" s="4" t="str">
        <f t="shared" ref="A18723:A18786" si="554">CONCATENATE(B18723,"-",C18723,"-",D18723)</f>
        <v>46259-POX54-sec2</v>
      </c>
      <c r="B18723" s="16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x14ac:dyDescent="0.25">
      <c r="A18724" s="4" t="str">
        <f t="shared" si="554"/>
        <v>46259-POX55-bbd1</v>
      </c>
      <c r="B18724" s="16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x14ac:dyDescent="0.25">
      <c r="A18725" s="4" t="str">
        <f t="shared" si="554"/>
        <v>46259-POX55-bbd2</v>
      </c>
      <c r="B18725" s="16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x14ac:dyDescent="0.25">
      <c r="A18726" s="4" t="str">
        <f t="shared" si="554"/>
        <v>46259-POX55-com1</v>
      </c>
      <c r="B18726" s="16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x14ac:dyDescent="0.25">
      <c r="A18727" s="4" t="str">
        <f t="shared" si="554"/>
        <v>46259-POX55-com2</v>
      </c>
      <c r="B18727" s="16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x14ac:dyDescent="0.25">
      <c r="A18728" s="4" t="str">
        <f t="shared" si="554"/>
        <v>46259-POX55-com3</v>
      </c>
      <c r="B18728" s="16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x14ac:dyDescent="0.25">
      <c r="A18729" s="4" t="str">
        <f t="shared" si="554"/>
        <v>46259-POX55-gen1</v>
      </c>
      <c r="B18729" s="16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x14ac:dyDescent="0.25">
      <c r="A18730" s="4" t="str">
        <f t="shared" si="554"/>
        <v>46259-POX55-gen2</v>
      </c>
      <c r="B18730" s="16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x14ac:dyDescent="0.25">
      <c r="A18731" s="4" t="str">
        <f t="shared" si="554"/>
        <v>46259-POX55-psa1</v>
      </c>
      <c r="B18731" s="16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x14ac:dyDescent="0.25">
      <c r="A18732" s="4" t="str">
        <f t="shared" si="554"/>
        <v>46259-POX55-psa2</v>
      </c>
      <c r="B18732" s="16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x14ac:dyDescent="0.25">
      <c r="A18733" s="4" t="str">
        <f t="shared" si="554"/>
        <v>46259-POX55-psa3</v>
      </c>
      <c r="B18733" s="16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x14ac:dyDescent="0.25">
      <c r="A18734" s="4" t="str">
        <f t="shared" si="554"/>
        <v>46259-POX55-psa4</v>
      </c>
      <c r="B18734" s="16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x14ac:dyDescent="0.25">
      <c r="A18735" s="4" t="str">
        <f t="shared" si="554"/>
        <v>46259-POX55-psa5</v>
      </c>
      <c r="B18735" s="16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x14ac:dyDescent="0.25">
      <c r="A18736" s="4" t="str">
        <f t="shared" si="554"/>
        <v>46259-POX55-psa6</v>
      </c>
      <c r="B18736" s="16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x14ac:dyDescent="0.25">
      <c r="A18737" s="4" t="str">
        <f t="shared" si="554"/>
        <v>46259-POX55-sec1</v>
      </c>
      <c r="B18737" s="16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x14ac:dyDescent="0.25">
      <c r="A18738" s="4" t="str">
        <f t="shared" si="554"/>
        <v>46259-POX55-sec2</v>
      </c>
      <c r="B18738" s="16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x14ac:dyDescent="0.25">
      <c r="A18739" s="4" t="str">
        <f t="shared" si="554"/>
        <v>46259-POX56-bbd1</v>
      </c>
      <c r="B18739" s="16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x14ac:dyDescent="0.25">
      <c r="A18740" s="4" t="str">
        <f t="shared" si="554"/>
        <v>46259-POX56-bbd2</v>
      </c>
      <c r="B18740" s="16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x14ac:dyDescent="0.25">
      <c r="A18741" s="4" t="str">
        <f t="shared" si="554"/>
        <v>46259-POX56-com1</v>
      </c>
      <c r="B18741" s="16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x14ac:dyDescent="0.25">
      <c r="A18742" s="4" t="str">
        <f t="shared" si="554"/>
        <v>46259-POX56-com2</v>
      </c>
      <c r="B18742" s="16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x14ac:dyDescent="0.25">
      <c r="A18743" s="4" t="str">
        <f t="shared" si="554"/>
        <v>46259-POX56-com3</v>
      </c>
      <c r="B18743" s="16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x14ac:dyDescent="0.25">
      <c r="A18744" s="4" t="str">
        <f t="shared" si="554"/>
        <v>46259-POX56-com4</v>
      </c>
      <c r="B18744" s="16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x14ac:dyDescent="0.25">
      <c r="A18745" s="4" t="str">
        <f t="shared" si="554"/>
        <v>46259-POX56-gen1</v>
      </c>
      <c r="B18745" s="16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x14ac:dyDescent="0.25">
      <c r="A18746" s="4" t="str">
        <f t="shared" si="554"/>
        <v>46259-POX56-gen2</v>
      </c>
      <c r="B18746" s="16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x14ac:dyDescent="0.25">
      <c r="A18747" s="4" t="str">
        <f t="shared" si="554"/>
        <v>46259-POX56-psa1</v>
      </c>
      <c r="B18747" s="16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x14ac:dyDescent="0.25">
      <c r="A18748" s="4" t="str">
        <f t="shared" si="554"/>
        <v>46259-POX56-psa2</v>
      </c>
      <c r="B18748" s="16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x14ac:dyDescent="0.25">
      <c r="A18749" s="4" t="str">
        <f t="shared" si="554"/>
        <v>46259-POX56-psa3</v>
      </c>
      <c r="B18749" s="16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x14ac:dyDescent="0.25">
      <c r="A18750" s="4" t="str">
        <f t="shared" si="554"/>
        <v>46259-POX56-psa4</v>
      </c>
      <c r="B18750" s="16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x14ac:dyDescent="0.25">
      <c r="A18751" s="4" t="str">
        <f t="shared" si="554"/>
        <v>46259-POX56-sec1</v>
      </c>
      <c r="B18751" s="16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x14ac:dyDescent="0.25">
      <c r="A18752" s="4" t="str">
        <f t="shared" si="554"/>
        <v>46259-POX56-sec2</v>
      </c>
      <c r="B18752" s="16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x14ac:dyDescent="0.25">
      <c r="A18753" s="4" t="str">
        <f t="shared" si="554"/>
        <v>46259-POX57-bbd1</v>
      </c>
      <c r="B18753" s="16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x14ac:dyDescent="0.25">
      <c r="A18754" s="4" t="str">
        <f t="shared" si="554"/>
        <v>46259-POX57-bbd2</v>
      </c>
      <c r="B18754" s="16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x14ac:dyDescent="0.25">
      <c r="A18755" s="4" t="str">
        <f t="shared" si="554"/>
        <v>46259-POX57-com1</v>
      </c>
      <c r="B18755" s="16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x14ac:dyDescent="0.25">
      <c r="A18756" s="4" t="str">
        <f t="shared" si="554"/>
        <v>46259-POX57-com2</v>
      </c>
      <c r="B18756" s="16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x14ac:dyDescent="0.25">
      <c r="A18757" s="4" t="str">
        <f t="shared" si="554"/>
        <v>46259-POX57-com3</v>
      </c>
      <c r="B18757" s="16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x14ac:dyDescent="0.25">
      <c r="A18758" s="4" t="str">
        <f t="shared" si="554"/>
        <v>46259-POX57-com4</v>
      </c>
      <c r="B18758" s="16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x14ac:dyDescent="0.25">
      <c r="A18759" s="4" t="str">
        <f t="shared" si="554"/>
        <v>46259-POX57-gen1</v>
      </c>
      <c r="B18759" s="16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x14ac:dyDescent="0.25">
      <c r="A18760" s="4" t="str">
        <f t="shared" si="554"/>
        <v>46259-POX57-gen2</v>
      </c>
      <c r="B18760" s="16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x14ac:dyDescent="0.25">
      <c r="A18761" s="4" t="str">
        <f t="shared" si="554"/>
        <v>46259-POX57-psa1</v>
      </c>
      <c r="B18761" s="16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x14ac:dyDescent="0.25">
      <c r="A18762" s="4" t="str">
        <f t="shared" si="554"/>
        <v>46259-POX57-psa2</v>
      </c>
      <c r="B18762" s="16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x14ac:dyDescent="0.25">
      <c r="A18763" s="4" t="str">
        <f t="shared" si="554"/>
        <v>46259-POX57-psa3</v>
      </c>
      <c r="B18763" s="16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x14ac:dyDescent="0.25">
      <c r="A18764" s="4" t="str">
        <f t="shared" si="554"/>
        <v>46259-POX57-psa4</v>
      </c>
      <c r="B18764" s="16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x14ac:dyDescent="0.25">
      <c r="A18765" s="4" t="str">
        <f t="shared" si="554"/>
        <v>46259-POX57-sec1</v>
      </c>
      <c r="B18765" s="16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x14ac:dyDescent="0.25">
      <c r="A18766" s="4" t="str">
        <f t="shared" si="554"/>
        <v>46259-POX57-sec2</v>
      </c>
      <c r="B18766" s="16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x14ac:dyDescent="0.25">
      <c r="A18767" s="4" t="str">
        <f t="shared" si="554"/>
        <v>46259-POX58-bbd1</v>
      </c>
      <c r="B18767" s="16">
        <v>46259</v>
      </c>
      <c r="C18767" s="10" t="s">
        <v>103</v>
      </c>
      <c r="D18767" s="10" t="s">
        <v>69</v>
      </c>
      <c r="E18767" s="10">
        <v>0</v>
      </c>
      <c r="F18767" s="10">
        <v>0</v>
      </c>
      <c r="G18767" s="10">
        <v>12.75</v>
      </c>
      <c r="H18767" s="10">
        <v>0</v>
      </c>
      <c r="I18767" s="4" t="s">
        <v>13</v>
      </c>
      <c r="J18767" s="7" t="str">
        <f>VLOOKUP(C18767,'[1]T. Apoyo Sistema'!$B$1:$C$89,2,0)</f>
        <v>SI</v>
      </c>
    </row>
    <row r="18768" spans="1:10" x14ac:dyDescent="0.25">
      <c r="A18768" s="4" t="str">
        <f t="shared" si="554"/>
        <v>46259-POX58-bbd2</v>
      </c>
      <c r="B18768" s="16">
        <v>46259</v>
      </c>
      <c r="C18768" s="10" t="s">
        <v>103</v>
      </c>
      <c r="D18768" s="10" t="s">
        <v>70</v>
      </c>
      <c r="E18768" s="10">
        <v>0</v>
      </c>
      <c r="F18768" s="10">
        <v>0</v>
      </c>
      <c r="G18768" s="10">
        <v>12.75</v>
      </c>
      <c r="H18768" s="10">
        <v>0</v>
      </c>
      <c r="I18768" s="4" t="s">
        <v>13</v>
      </c>
      <c r="J18768" s="7" t="str">
        <f>VLOOKUP(C18768,'[1]T. Apoyo Sistema'!$B$1:$C$89,2,0)</f>
        <v>SI</v>
      </c>
    </row>
    <row r="18769" spans="1:10" x14ac:dyDescent="0.25">
      <c r="A18769" s="4" t="str">
        <f t="shared" si="554"/>
        <v>46259-POX58-com1</v>
      </c>
      <c r="B18769" s="16">
        <v>46259</v>
      </c>
      <c r="C18769" s="10" t="s">
        <v>103</v>
      </c>
      <c r="D18769" s="10" t="s">
        <v>71</v>
      </c>
      <c r="E18769" s="10">
        <v>0</v>
      </c>
      <c r="F18769" s="10">
        <v>0</v>
      </c>
      <c r="G18769" s="10">
        <v>12.75</v>
      </c>
      <c r="H18769" s="10">
        <v>0</v>
      </c>
      <c r="I18769" s="4" t="s">
        <v>13</v>
      </c>
      <c r="J18769" s="7" t="str">
        <f>VLOOKUP(C18769,'[1]T. Apoyo Sistema'!$B$1:$C$89,2,0)</f>
        <v>SI</v>
      </c>
    </row>
    <row r="18770" spans="1:10" x14ac:dyDescent="0.25">
      <c r="A18770" s="4" t="str">
        <f t="shared" si="554"/>
        <v>46259-POX58-com2</v>
      </c>
      <c r="B18770" s="16">
        <v>46259</v>
      </c>
      <c r="C18770" s="10" t="s">
        <v>103</v>
      </c>
      <c r="D18770" s="10" t="s">
        <v>72</v>
      </c>
      <c r="E18770" s="10">
        <v>0</v>
      </c>
      <c r="F18770" s="10">
        <v>0</v>
      </c>
      <c r="G18770" s="10">
        <v>12.75</v>
      </c>
      <c r="H18770" s="10">
        <v>0</v>
      </c>
      <c r="I18770" s="4" t="s">
        <v>13</v>
      </c>
      <c r="J18770" s="7" t="str">
        <f>VLOOKUP(C18770,'[1]T. Apoyo Sistema'!$B$1:$C$89,2,0)</f>
        <v>SI</v>
      </c>
    </row>
    <row r="18771" spans="1:10" x14ac:dyDescent="0.25">
      <c r="A18771" s="4" t="str">
        <f t="shared" si="554"/>
        <v>46259-POX58-com3</v>
      </c>
      <c r="B18771" s="16">
        <v>46259</v>
      </c>
      <c r="C18771" s="10" t="s">
        <v>103</v>
      </c>
      <c r="D18771" s="10" t="s">
        <v>77</v>
      </c>
      <c r="E18771" s="10">
        <v>0</v>
      </c>
      <c r="F18771" s="10">
        <v>0</v>
      </c>
      <c r="G18771" s="10">
        <v>12.75</v>
      </c>
      <c r="H18771" s="10">
        <v>0</v>
      </c>
      <c r="I18771" s="4" t="s">
        <v>13</v>
      </c>
      <c r="J18771" s="7" t="str">
        <f>VLOOKUP(C18771,'[1]T. Apoyo Sistema'!$B$1:$C$89,2,0)</f>
        <v>SI</v>
      </c>
    </row>
    <row r="18772" spans="1:10" x14ac:dyDescent="0.25">
      <c r="A18772" s="4" t="str">
        <f t="shared" si="554"/>
        <v>46259-POX58-com4</v>
      </c>
      <c r="B18772" s="16">
        <v>46259</v>
      </c>
      <c r="C18772" s="10" t="s">
        <v>103</v>
      </c>
      <c r="D18772" s="10" t="s">
        <v>78</v>
      </c>
      <c r="E18772" s="10">
        <v>0</v>
      </c>
      <c r="F18772" s="10">
        <v>0</v>
      </c>
      <c r="G18772" s="10">
        <v>12.75</v>
      </c>
      <c r="H18772" s="10">
        <v>0</v>
      </c>
      <c r="I18772" s="4" t="s">
        <v>13</v>
      </c>
      <c r="J18772" s="7" t="str">
        <f>VLOOKUP(C18772,'[1]T. Apoyo Sistema'!$B$1:$C$89,2,0)</f>
        <v>SI</v>
      </c>
    </row>
    <row r="18773" spans="1:10" x14ac:dyDescent="0.25">
      <c r="A18773" s="4" t="str">
        <f t="shared" si="554"/>
        <v>46259-POX58-gen1</v>
      </c>
      <c r="B18773" s="16">
        <v>46259</v>
      </c>
      <c r="C18773" s="10" t="s">
        <v>103</v>
      </c>
      <c r="D18773" s="10" t="s">
        <v>59</v>
      </c>
      <c r="E18773" s="10">
        <v>0</v>
      </c>
      <c r="F18773" s="10">
        <v>0</v>
      </c>
      <c r="G18773" s="10">
        <v>12.75</v>
      </c>
      <c r="H18773" s="10">
        <v>0</v>
      </c>
      <c r="I18773" s="4" t="s">
        <v>13</v>
      </c>
      <c r="J18773" s="7" t="str">
        <f>VLOOKUP(C18773,'[1]T. Apoyo Sistema'!$B$1:$C$89,2,0)</f>
        <v>SI</v>
      </c>
    </row>
    <row r="18774" spans="1:10" x14ac:dyDescent="0.25">
      <c r="A18774" s="4" t="str">
        <f t="shared" si="554"/>
        <v>46259-POX58-gen2</v>
      </c>
      <c r="B18774" s="16">
        <v>46259</v>
      </c>
      <c r="C18774" s="10" t="s">
        <v>103</v>
      </c>
      <c r="D18774" s="10" t="s">
        <v>73</v>
      </c>
      <c r="E18774" s="10">
        <v>0</v>
      </c>
      <c r="F18774" s="10">
        <v>0</v>
      </c>
      <c r="G18774" s="10">
        <v>12.75</v>
      </c>
      <c r="H18774" s="10">
        <v>0</v>
      </c>
      <c r="I18774" s="4" t="s">
        <v>13</v>
      </c>
      <c r="J18774" s="7" t="str">
        <f>VLOOKUP(C18774,'[1]T. Apoyo Sistema'!$B$1:$C$89,2,0)</f>
        <v>SI</v>
      </c>
    </row>
    <row r="18775" spans="1:10" x14ac:dyDescent="0.25">
      <c r="A18775" s="4" t="str">
        <f t="shared" si="554"/>
        <v>46259-POX58-motocom1</v>
      </c>
      <c r="B18775" s="16">
        <v>46259</v>
      </c>
      <c r="C18775" s="10" t="s">
        <v>103</v>
      </c>
      <c r="D18775" s="10" t="s">
        <v>104</v>
      </c>
      <c r="E18775" s="10">
        <v>0</v>
      </c>
      <c r="F18775" s="10">
        <v>0</v>
      </c>
      <c r="G18775" s="10">
        <v>12.75</v>
      </c>
      <c r="H18775" s="10">
        <v>0</v>
      </c>
      <c r="I18775" s="4" t="s">
        <v>13</v>
      </c>
      <c r="J18775" s="7" t="str">
        <f>VLOOKUP(C18775,'[1]T. Apoyo Sistema'!$B$1:$C$89,2,0)</f>
        <v>SI</v>
      </c>
    </row>
    <row r="18776" spans="1:10" x14ac:dyDescent="0.25">
      <c r="A18776" s="4" t="str">
        <f t="shared" si="554"/>
        <v>46259-POX58-motocom2</v>
      </c>
      <c r="B18776" s="16">
        <v>46259</v>
      </c>
      <c r="C18776" s="10" t="s">
        <v>103</v>
      </c>
      <c r="D18776" s="10" t="s">
        <v>105</v>
      </c>
      <c r="E18776" s="10">
        <v>0</v>
      </c>
      <c r="F18776" s="10">
        <v>0</v>
      </c>
      <c r="G18776" s="10">
        <v>12.75</v>
      </c>
      <c r="H18776" s="10">
        <v>0</v>
      </c>
      <c r="I18776" s="4" t="s">
        <v>13</v>
      </c>
      <c r="J18776" s="7" t="str">
        <f>VLOOKUP(C18776,'[1]T. Apoyo Sistema'!$B$1:$C$89,2,0)</f>
        <v>SI</v>
      </c>
    </row>
    <row r="18777" spans="1:10" x14ac:dyDescent="0.25">
      <c r="A18777" s="4" t="str">
        <f t="shared" si="554"/>
        <v>46259-POX58-psa1</v>
      </c>
      <c r="B18777" s="16">
        <v>46259</v>
      </c>
      <c r="C18777" s="10" t="s">
        <v>103</v>
      </c>
      <c r="D18777" s="10" t="s">
        <v>60</v>
      </c>
      <c r="E18777" s="10">
        <v>0</v>
      </c>
      <c r="F18777" s="10">
        <v>0</v>
      </c>
      <c r="G18777" s="10">
        <v>12.75</v>
      </c>
      <c r="H18777" s="10">
        <v>0</v>
      </c>
      <c r="I18777" s="4" t="s">
        <v>13</v>
      </c>
      <c r="J18777" s="7" t="str">
        <f>VLOOKUP(C18777,'[1]T. Apoyo Sistema'!$B$1:$C$89,2,0)</f>
        <v>SI</v>
      </c>
    </row>
    <row r="18778" spans="1:10" x14ac:dyDescent="0.25">
      <c r="A18778" s="4" t="str">
        <f t="shared" si="554"/>
        <v>46259-POX58-psa2</v>
      </c>
      <c r="B18778" s="16">
        <v>46259</v>
      </c>
      <c r="C18778" s="10" t="s">
        <v>103</v>
      </c>
      <c r="D18778" s="10" t="s">
        <v>74</v>
      </c>
      <c r="E18778" s="10">
        <v>0</v>
      </c>
      <c r="F18778" s="10">
        <v>0</v>
      </c>
      <c r="G18778" s="10">
        <v>12.75</v>
      </c>
      <c r="H18778" s="10">
        <v>0</v>
      </c>
      <c r="I18778" s="4" t="s">
        <v>13</v>
      </c>
      <c r="J18778" s="7" t="str">
        <f>VLOOKUP(C18778,'[1]T. Apoyo Sistema'!$B$1:$C$89,2,0)</f>
        <v>SI</v>
      </c>
    </row>
    <row r="18779" spans="1:10" x14ac:dyDescent="0.25">
      <c r="A18779" s="4" t="str">
        <f t="shared" si="554"/>
        <v>46259-POX58-psa3</v>
      </c>
      <c r="B18779" s="16">
        <v>46259</v>
      </c>
      <c r="C18779" s="10" t="s">
        <v>103</v>
      </c>
      <c r="D18779" s="10" t="s">
        <v>79</v>
      </c>
      <c r="E18779" s="10">
        <v>0</v>
      </c>
      <c r="F18779" s="10">
        <v>0</v>
      </c>
      <c r="G18779" s="10">
        <v>12.75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x14ac:dyDescent="0.25">
      <c r="A18780" s="4" t="str">
        <f t="shared" si="554"/>
        <v>46259-POX58-psa4</v>
      </c>
      <c r="B18780" s="16">
        <v>46259</v>
      </c>
      <c r="C18780" s="10" t="s">
        <v>103</v>
      </c>
      <c r="D18780" s="10" t="s">
        <v>80</v>
      </c>
      <c r="E18780" s="10">
        <v>0</v>
      </c>
      <c r="F18780" s="10">
        <v>0</v>
      </c>
      <c r="G18780" s="10">
        <v>12.75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x14ac:dyDescent="0.25">
      <c r="A18781" s="4" t="str">
        <f t="shared" si="554"/>
        <v>46259-POX58-sec1</v>
      </c>
      <c r="B18781" s="16">
        <v>46259</v>
      </c>
      <c r="C18781" s="10" t="s">
        <v>103</v>
      </c>
      <c r="D18781" s="10" t="s">
        <v>75</v>
      </c>
      <c r="E18781" s="10">
        <v>0</v>
      </c>
      <c r="F18781" s="10">
        <v>0</v>
      </c>
      <c r="G18781" s="10">
        <v>12.75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x14ac:dyDescent="0.25">
      <c r="A18782" s="4" t="str">
        <f t="shared" si="554"/>
        <v>46259-POX58-sec2</v>
      </c>
      <c r="B18782" s="16">
        <v>46259</v>
      </c>
      <c r="C18782" s="10" t="s">
        <v>103</v>
      </c>
      <c r="D18782" s="10" t="s">
        <v>76</v>
      </c>
      <c r="E18782" s="10">
        <v>0</v>
      </c>
      <c r="F18782" s="10">
        <v>0</v>
      </c>
      <c r="G18782" s="10">
        <v>12.75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x14ac:dyDescent="0.25">
      <c r="A18783" s="4" t="str">
        <f t="shared" si="554"/>
        <v>46259-POX59-bbd1</v>
      </c>
      <c r="B18783" s="16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x14ac:dyDescent="0.25">
      <c r="A18784" s="4" t="str">
        <f t="shared" si="554"/>
        <v>46259-POX59-bbd2</v>
      </c>
      <c r="B18784" s="16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x14ac:dyDescent="0.25">
      <c r="A18785" s="4" t="str">
        <f t="shared" si="554"/>
        <v>46259-POX59-com1</v>
      </c>
      <c r="B18785" s="16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x14ac:dyDescent="0.25">
      <c r="A18786" s="4" t="str">
        <f t="shared" si="554"/>
        <v>46259-POX59-com2</v>
      </c>
      <c r="B18786" s="16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x14ac:dyDescent="0.25">
      <c r="A18787" s="4" t="str">
        <f t="shared" ref="A18787:A18850" si="555">CONCATENATE(B18787,"-",C18787,"-",D18787)</f>
        <v>46259-POX59-com3</v>
      </c>
      <c r="B18787" s="16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x14ac:dyDescent="0.25">
      <c r="A18788" s="4" t="str">
        <f t="shared" si="555"/>
        <v>46259-POX59-gen1</v>
      </c>
      <c r="B18788" s="16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x14ac:dyDescent="0.25">
      <c r="A18789" s="4" t="str">
        <f t="shared" si="555"/>
        <v>46259-POX59-gen2</v>
      </c>
      <c r="B18789" s="16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x14ac:dyDescent="0.25">
      <c r="A18790" s="4" t="str">
        <f t="shared" si="555"/>
        <v>46259-POX59-motocom1</v>
      </c>
      <c r="B18790" s="16">
        <v>46259</v>
      </c>
      <c r="C18790" s="10" t="s">
        <v>38</v>
      </c>
      <c r="D18790" s="10" t="s">
        <v>104</v>
      </c>
      <c r="E18790" s="10">
        <v>0</v>
      </c>
      <c r="F18790" s="6">
        <v>0</v>
      </c>
      <c r="G18790" s="6">
        <v>0</v>
      </c>
      <c r="H18790" s="6">
        <v>0</v>
      </c>
      <c r="I18790" s="4" t="s">
        <v>13</v>
      </c>
      <c r="J18790" s="7" t="str">
        <f>VLOOKUP(C18790,'[1]T. Apoyo Sistema'!$B$1:$C$89,2,0)</f>
        <v>SI</v>
      </c>
    </row>
    <row r="18791" spans="1:10" x14ac:dyDescent="0.25">
      <c r="A18791" s="4" t="str">
        <f t="shared" si="555"/>
        <v>46259-POX59-motocom2</v>
      </c>
      <c r="B18791" s="16">
        <v>46259</v>
      </c>
      <c r="C18791" s="10" t="s">
        <v>38</v>
      </c>
      <c r="D18791" s="10" t="s">
        <v>105</v>
      </c>
      <c r="E18791" s="10">
        <v>0</v>
      </c>
      <c r="F18791" s="6">
        <v>0</v>
      </c>
      <c r="G18791" s="6">
        <v>0</v>
      </c>
      <c r="H18791" s="6">
        <v>0</v>
      </c>
      <c r="I18791" s="4" t="s">
        <v>13</v>
      </c>
      <c r="J18791" s="7" t="str">
        <f>VLOOKUP(C18791,'[1]T. Apoyo Sistema'!$B$1:$C$89,2,0)</f>
        <v>SI</v>
      </c>
    </row>
    <row r="18792" spans="1:10" x14ac:dyDescent="0.25">
      <c r="A18792" s="4" t="str">
        <f t="shared" si="555"/>
        <v>46259-POX59-psa1</v>
      </c>
      <c r="B18792" s="16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x14ac:dyDescent="0.25">
      <c r="A18793" s="4" t="str">
        <f t="shared" si="555"/>
        <v>46259-POX59-psa2</v>
      </c>
      <c r="B18793" s="16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x14ac:dyDescent="0.25">
      <c r="A18794" s="4" t="str">
        <f t="shared" si="555"/>
        <v>46259-POX59-psa3</v>
      </c>
      <c r="B18794" s="16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x14ac:dyDescent="0.25">
      <c r="A18795" s="4" t="str">
        <f t="shared" si="555"/>
        <v>46259-POX59-psa4</v>
      </c>
      <c r="B18795" s="16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x14ac:dyDescent="0.25">
      <c r="A18796" s="4" t="str">
        <f t="shared" si="555"/>
        <v>46259-POX59-psa5</v>
      </c>
      <c r="B18796" s="16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x14ac:dyDescent="0.25">
      <c r="A18797" s="4" t="str">
        <f t="shared" si="555"/>
        <v>46259-POX59-psa6</v>
      </c>
      <c r="B18797" s="16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x14ac:dyDescent="0.25">
      <c r="A18798" s="4" t="str">
        <f t="shared" si="555"/>
        <v>46259-POX59-sec1</v>
      </c>
      <c r="B18798" s="16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x14ac:dyDescent="0.25">
      <c r="A18799" s="4" t="str">
        <f t="shared" si="555"/>
        <v>46259-POX59-sec2</v>
      </c>
      <c r="B18799" s="16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x14ac:dyDescent="0.25">
      <c r="A18800" s="4" t="str">
        <f t="shared" si="555"/>
        <v>46259-POX6-bbd1</v>
      </c>
      <c r="B18800" s="16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x14ac:dyDescent="0.25">
      <c r="A18801" s="4" t="str">
        <f t="shared" si="555"/>
        <v>46259-POX6-bbd2</v>
      </c>
      <c r="B18801" s="16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x14ac:dyDescent="0.25">
      <c r="A18802" s="4" t="str">
        <f t="shared" si="555"/>
        <v>46259-POX6-com1</v>
      </c>
      <c r="B18802" s="16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x14ac:dyDescent="0.25">
      <c r="A18803" s="4" t="str">
        <f t="shared" si="555"/>
        <v>46259-POX6-com2</v>
      </c>
      <c r="B18803" s="16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x14ac:dyDescent="0.25">
      <c r="A18804" s="4" t="str">
        <f t="shared" si="555"/>
        <v>46259-POX6-com3</v>
      </c>
      <c r="B18804" s="16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x14ac:dyDescent="0.25">
      <c r="A18805" s="4" t="str">
        <f t="shared" si="555"/>
        <v>46259-POX6-com4</v>
      </c>
      <c r="B18805" s="16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x14ac:dyDescent="0.25">
      <c r="A18806" s="4" t="str">
        <f t="shared" si="555"/>
        <v>46259-POX6-gen1</v>
      </c>
      <c r="B18806" s="16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x14ac:dyDescent="0.25">
      <c r="A18807" s="4" t="str">
        <f t="shared" si="555"/>
        <v>46259-POX6-gen2</v>
      </c>
      <c r="B18807" s="16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x14ac:dyDescent="0.25">
      <c r="A18808" s="4" t="str">
        <f t="shared" si="555"/>
        <v>46259-POX6-psa1</v>
      </c>
      <c r="B18808" s="16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x14ac:dyDescent="0.25">
      <c r="A18809" s="4" t="str">
        <f t="shared" si="555"/>
        <v>46259-POX6-psa2</v>
      </c>
      <c r="B18809" s="16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x14ac:dyDescent="0.25">
      <c r="A18810" s="4" t="str">
        <f t="shared" si="555"/>
        <v>46259-POX6-psa3</v>
      </c>
      <c r="B18810" s="16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x14ac:dyDescent="0.25">
      <c r="A18811" s="4" t="str">
        <f t="shared" si="555"/>
        <v>46259-POX6-psa4</v>
      </c>
      <c r="B18811" s="16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x14ac:dyDescent="0.25">
      <c r="A18812" s="4" t="str">
        <f t="shared" si="555"/>
        <v>46259-POX6-sec1</v>
      </c>
      <c r="B18812" s="16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x14ac:dyDescent="0.25">
      <c r="A18813" s="4" t="str">
        <f t="shared" si="555"/>
        <v>46259-POX6-sec2</v>
      </c>
      <c r="B18813" s="16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x14ac:dyDescent="0.25">
      <c r="A18814" s="4" t="str">
        <f t="shared" si="555"/>
        <v>46259-POX60-bbd1</v>
      </c>
      <c r="B18814" s="16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x14ac:dyDescent="0.25">
      <c r="A18815" s="4" t="str">
        <f t="shared" si="555"/>
        <v>46259-POX60-bbd2</v>
      </c>
      <c r="B18815" s="16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x14ac:dyDescent="0.25">
      <c r="A18816" s="4" t="str">
        <f t="shared" si="555"/>
        <v>46259-POX60-com1</v>
      </c>
      <c r="B18816" s="16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x14ac:dyDescent="0.25">
      <c r="A18817" s="4" t="str">
        <f t="shared" si="555"/>
        <v>46259-POX60-com2</v>
      </c>
      <c r="B18817" s="16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x14ac:dyDescent="0.25">
      <c r="A18818" s="4" t="str">
        <f t="shared" si="555"/>
        <v>46259-POX60-com3</v>
      </c>
      <c r="B18818" s="16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x14ac:dyDescent="0.25">
      <c r="A18819" s="4" t="str">
        <f t="shared" si="555"/>
        <v>46259-POX60-gen1</v>
      </c>
      <c r="B18819" s="16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x14ac:dyDescent="0.25">
      <c r="A18820" s="4" t="str">
        <f t="shared" si="555"/>
        <v>46259-POX60-gen2</v>
      </c>
      <c r="B18820" s="16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x14ac:dyDescent="0.25">
      <c r="A18821" s="4" t="str">
        <f t="shared" si="555"/>
        <v>46259-POX60-motocom1</v>
      </c>
      <c r="B18821" s="16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x14ac:dyDescent="0.25">
      <c r="A18822" s="4" t="str">
        <f t="shared" si="555"/>
        <v>46259-POX60-motocom2</v>
      </c>
      <c r="B18822" s="16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x14ac:dyDescent="0.25">
      <c r="A18823" s="4" t="str">
        <f t="shared" si="555"/>
        <v>46259-POX60-psa1</v>
      </c>
      <c r="B18823" s="16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x14ac:dyDescent="0.25">
      <c r="A18824" s="4" t="str">
        <f t="shared" si="555"/>
        <v>46259-POX60-psa2</v>
      </c>
      <c r="B18824" s="16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x14ac:dyDescent="0.25">
      <c r="A18825" s="4" t="str">
        <f t="shared" si="555"/>
        <v>46259-POX60-psa3</v>
      </c>
      <c r="B18825" s="16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x14ac:dyDescent="0.25">
      <c r="A18826" s="4" t="str">
        <f t="shared" si="555"/>
        <v>46259-POX60-psa4</v>
      </c>
      <c r="B18826" s="16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x14ac:dyDescent="0.25">
      <c r="A18827" s="4" t="str">
        <f t="shared" si="555"/>
        <v>46259-POX60-psa5</v>
      </c>
      <c r="B18827" s="16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x14ac:dyDescent="0.25">
      <c r="A18828" s="4" t="str">
        <f t="shared" si="555"/>
        <v>46259-POX60-psa6</v>
      </c>
      <c r="B18828" s="16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x14ac:dyDescent="0.25">
      <c r="A18829" s="4" t="str">
        <f t="shared" si="555"/>
        <v>46259-POX60-sec1</v>
      </c>
      <c r="B18829" s="16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x14ac:dyDescent="0.25">
      <c r="A18830" s="4" t="str">
        <f t="shared" si="555"/>
        <v>46259-POX60-sec2</v>
      </c>
      <c r="B18830" s="16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x14ac:dyDescent="0.25">
      <c r="A18831" s="4" t="str">
        <f t="shared" si="555"/>
        <v>46259-POX61-bbd1</v>
      </c>
      <c r="B18831" s="16">
        <v>46259</v>
      </c>
      <c r="C18831" s="10" t="s">
        <v>107</v>
      </c>
      <c r="D18831" s="10" t="s">
        <v>69</v>
      </c>
      <c r="E18831" s="10">
        <v>0</v>
      </c>
      <c r="F18831" s="10">
        <v>0</v>
      </c>
      <c r="G18831" s="10">
        <v>13.116666666666667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x14ac:dyDescent="0.25">
      <c r="A18832" s="4" t="str">
        <f t="shared" si="555"/>
        <v>46259-POX61-bbd2</v>
      </c>
      <c r="B18832" s="16">
        <v>46259</v>
      </c>
      <c r="C18832" s="10" t="s">
        <v>107</v>
      </c>
      <c r="D18832" s="10" t="s">
        <v>70</v>
      </c>
      <c r="E18832" s="10">
        <v>0</v>
      </c>
      <c r="F18832" s="10">
        <v>0</v>
      </c>
      <c r="G18832" s="10">
        <v>13.116666666666667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x14ac:dyDescent="0.25">
      <c r="A18833" s="4" t="str">
        <f t="shared" si="555"/>
        <v>46259-POX61-com1</v>
      </c>
      <c r="B18833" s="16">
        <v>46259</v>
      </c>
      <c r="C18833" s="10" t="s">
        <v>107</v>
      </c>
      <c r="D18833" s="10" t="s">
        <v>71</v>
      </c>
      <c r="E18833" s="10">
        <v>0</v>
      </c>
      <c r="F18833" s="10">
        <v>0</v>
      </c>
      <c r="G18833" s="10">
        <v>13.116666666666667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x14ac:dyDescent="0.25">
      <c r="A18834" s="4" t="str">
        <f t="shared" si="555"/>
        <v>46259-POX61-com2</v>
      </c>
      <c r="B18834" s="16">
        <v>46259</v>
      </c>
      <c r="C18834" s="10" t="s">
        <v>107</v>
      </c>
      <c r="D18834" s="10" t="s">
        <v>72</v>
      </c>
      <c r="E18834" s="10">
        <v>0</v>
      </c>
      <c r="F18834" s="10">
        <v>0</v>
      </c>
      <c r="G18834" s="10">
        <v>13.116666666666667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x14ac:dyDescent="0.25">
      <c r="A18835" s="4" t="str">
        <f t="shared" si="555"/>
        <v>46259-POX61-com3</v>
      </c>
      <c r="B18835" s="16">
        <v>46259</v>
      </c>
      <c r="C18835" s="10" t="s">
        <v>107</v>
      </c>
      <c r="D18835" s="10" t="s">
        <v>77</v>
      </c>
      <c r="E18835" s="10">
        <v>0</v>
      </c>
      <c r="F18835" s="10">
        <v>0</v>
      </c>
      <c r="G18835" s="10">
        <v>13.116666666666667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x14ac:dyDescent="0.25">
      <c r="A18836" s="4" t="str">
        <f t="shared" si="555"/>
        <v>46259-POX61-gen1</v>
      </c>
      <c r="B18836" s="16">
        <v>46259</v>
      </c>
      <c r="C18836" s="10" t="s">
        <v>107</v>
      </c>
      <c r="D18836" s="10" t="s">
        <v>59</v>
      </c>
      <c r="E18836" s="10">
        <v>0</v>
      </c>
      <c r="F18836" s="10">
        <v>0</v>
      </c>
      <c r="G18836" s="10">
        <v>13.116666666666667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x14ac:dyDescent="0.25">
      <c r="A18837" s="4" t="str">
        <f t="shared" si="555"/>
        <v>46259-POX61-gen2</v>
      </c>
      <c r="B18837" s="16">
        <v>46259</v>
      </c>
      <c r="C18837" s="10" t="s">
        <v>107</v>
      </c>
      <c r="D18837" s="10" t="s">
        <v>73</v>
      </c>
      <c r="E18837" s="10">
        <v>0</v>
      </c>
      <c r="F18837" s="10">
        <v>0</v>
      </c>
      <c r="G18837" s="10">
        <v>13.116666666666667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x14ac:dyDescent="0.25">
      <c r="A18838" s="4" t="str">
        <f t="shared" si="555"/>
        <v>46259-POX61-motocom1</v>
      </c>
      <c r="B18838" s="16">
        <v>46259</v>
      </c>
      <c r="C18838" s="10" t="s">
        <v>107</v>
      </c>
      <c r="D18838" s="10" t="s">
        <v>104</v>
      </c>
      <c r="E18838" s="10">
        <v>0</v>
      </c>
      <c r="F18838" s="10">
        <v>0</v>
      </c>
      <c r="G18838" s="10">
        <v>13.116666666666667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x14ac:dyDescent="0.25">
      <c r="A18839" s="4" t="str">
        <f t="shared" si="555"/>
        <v>46259-POX61-motocom2</v>
      </c>
      <c r="B18839" s="16">
        <v>46259</v>
      </c>
      <c r="C18839" s="10" t="s">
        <v>107</v>
      </c>
      <c r="D18839" s="10" t="s">
        <v>105</v>
      </c>
      <c r="E18839" s="10">
        <v>0</v>
      </c>
      <c r="F18839" s="10">
        <v>0</v>
      </c>
      <c r="G18839" s="10">
        <v>13.116666666666667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x14ac:dyDescent="0.25">
      <c r="A18840" s="4" t="str">
        <f t="shared" si="555"/>
        <v>46259-POX61-psa1</v>
      </c>
      <c r="B18840" s="16">
        <v>46259</v>
      </c>
      <c r="C18840" s="10" t="s">
        <v>107</v>
      </c>
      <c r="D18840" s="10" t="s">
        <v>60</v>
      </c>
      <c r="E18840" s="10">
        <v>0</v>
      </c>
      <c r="F18840" s="10">
        <v>0</v>
      </c>
      <c r="G18840" s="10">
        <v>13.116666666666667</v>
      </c>
      <c r="H18840" s="10">
        <v>0</v>
      </c>
      <c r="I18840" s="4" t="s">
        <v>13</v>
      </c>
      <c r="J18840" s="7" t="str">
        <f>VLOOKUP(C18840,'[1]T. Apoyo Sistema'!$B$1:$C$89,2,0)</f>
        <v>SI</v>
      </c>
    </row>
    <row r="18841" spans="1:10" x14ac:dyDescent="0.25">
      <c r="A18841" s="4" t="str">
        <f t="shared" si="555"/>
        <v>46259-POX61-psa2</v>
      </c>
      <c r="B18841" s="16">
        <v>46259</v>
      </c>
      <c r="C18841" s="10" t="s">
        <v>107</v>
      </c>
      <c r="D18841" s="10" t="s">
        <v>74</v>
      </c>
      <c r="E18841" s="10">
        <v>0</v>
      </c>
      <c r="F18841" s="10">
        <v>0</v>
      </c>
      <c r="G18841" s="10">
        <v>13.116666666666667</v>
      </c>
      <c r="H18841" s="10">
        <v>0</v>
      </c>
      <c r="I18841" s="4" t="s">
        <v>13</v>
      </c>
      <c r="J18841" s="7" t="str">
        <f>VLOOKUP(C18841,'[1]T. Apoyo Sistema'!$B$1:$C$89,2,0)</f>
        <v>SI</v>
      </c>
    </row>
    <row r="18842" spans="1:10" x14ac:dyDescent="0.25">
      <c r="A18842" s="4" t="str">
        <f t="shared" si="555"/>
        <v>46259-POX61-psa3</v>
      </c>
      <c r="B18842" s="16">
        <v>46259</v>
      </c>
      <c r="C18842" s="10" t="s">
        <v>107</v>
      </c>
      <c r="D18842" s="10" t="s">
        <v>79</v>
      </c>
      <c r="E18842" s="10">
        <v>0</v>
      </c>
      <c r="F18842" s="10">
        <v>0</v>
      </c>
      <c r="G18842" s="10">
        <v>13.116666666666667</v>
      </c>
      <c r="H18842" s="10">
        <v>0</v>
      </c>
      <c r="I18842" s="4" t="s">
        <v>13</v>
      </c>
      <c r="J18842" s="7" t="str">
        <f>VLOOKUP(C18842,'[1]T. Apoyo Sistema'!$B$1:$C$89,2,0)</f>
        <v>SI</v>
      </c>
    </row>
    <row r="18843" spans="1:10" x14ac:dyDescent="0.25">
      <c r="A18843" s="4" t="str">
        <f t="shared" si="555"/>
        <v>46259-POX61-psa4</v>
      </c>
      <c r="B18843" s="16">
        <v>46259</v>
      </c>
      <c r="C18843" s="10" t="s">
        <v>107</v>
      </c>
      <c r="D18843" s="10" t="s">
        <v>80</v>
      </c>
      <c r="E18843" s="10">
        <v>0</v>
      </c>
      <c r="F18843" s="10">
        <v>0</v>
      </c>
      <c r="G18843" s="10">
        <v>13.116666666666667</v>
      </c>
      <c r="H18843" s="10">
        <v>0</v>
      </c>
      <c r="I18843" s="4" t="s">
        <v>13</v>
      </c>
      <c r="J18843" s="7" t="str">
        <f>VLOOKUP(C18843,'[1]T. Apoyo Sistema'!$B$1:$C$89,2,0)</f>
        <v>SI</v>
      </c>
    </row>
    <row r="18844" spans="1:10" x14ac:dyDescent="0.25">
      <c r="A18844" s="4" t="str">
        <f t="shared" si="555"/>
        <v>46259-POX61-psa5</v>
      </c>
      <c r="B18844" s="16">
        <v>46259</v>
      </c>
      <c r="C18844" s="10" t="s">
        <v>107</v>
      </c>
      <c r="D18844" s="10" t="s">
        <v>92</v>
      </c>
      <c r="E18844" s="10">
        <v>0</v>
      </c>
      <c r="F18844" s="10">
        <v>0</v>
      </c>
      <c r="G18844" s="10">
        <v>13.116666666666667</v>
      </c>
      <c r="H18844" s="10">
        <v>0</v>
      </c>
      <c r="I18844" s="4" t="s">
        <v>13</v>
      </c>
      <c r="J18844" s="7" t="str">
        <f>VLOOKUP(C18844,'[1]T. Apoyo Sistema'!$B$1:$C$89,2,0)</f>
        <v>SI</v>
      </c>
    </row>
    <row r="18845" spans="1:10" x14ac:dyDescent="0.25">
      <c r="A18845" s="4" t="str">
        <f t="shared" si="555"/>
        <v>46259-POX61-psa6</v>
      </c>
      <c r="B18845" s="16">
        <v>46259</v>
      </c>
      <c r="C18845" s="10" t="s">
        <v>107</v>
      </c>
      <c r="D18845" s="10" t="s">
        <v>93</v>
      </c>
      <c r="E18845" s="10">
        <v>0</v>
      </c>
      <c r="F18845" s="10">
        <v>0</v>
      </c>
      <c r="G18845" s="10">
        <v>13.116666666666667</v>
      </c>
      <c r="H18845" s="10">
        <v>0</v>
      </c>
      <c r="I18845" s="4" t="s">
        <v>13</v>
      </c>
      <c r="J18845" s="7" t="str">
        <f>VLOOKUP(C18845,'[1]T. Apoyo Sistema'!$B$1:$C$89,2,0)</f>
        <v>SI</v>
      </c>
    </row>
    <row r="18846" spans="1:10" x14ac:dyDescent="0.25">
      <c r="A18846" s="4" t="str">
        <f t="shared" si="555"/>
        <v>46259-POX61-sec1</v>
      </c>
      <c r="B18846" s="16">
        <v>46259</v>
      </c>
      <c r="C18846" s="10" t="s">
        <v>107</v>
      </c>
      <c r="D18846" s="10" t="s">
        <v>75</v>
      </c>
      <c r="E18846" s="10">
        <v>0</v>
      </c>
      <c r="F18846" s="10">
        <v>0</v>
      </c>
      <c r="G18846" s="10">
        <v>13.116666666666667</v>
      </c>
      <c r="H18846" s="10">
        <v>0</v>
      </c>
      <c r="I18846" s="4" t="s">
        <v>13</v>
      </c>
      <c r="J18846" s="7" t="str">
        <f>VLOOKUP(C18846,'[1]T. Apoyo Sistema'!$B$1:$C$89,2,0)</f>
        <v>SI</v>
      </c>
    </row>
    <row r="18847" spans="1:10" x14ac:dyDescent="0.25">
      <c r="A18847" s="4" t="str">
        <f t="shared" si="555"/>
        <v>46259-POX61-sec2</v>
      </c>
      <c r="B18847" s="16">
        <v>46259</v>
      </c>
      <c r="C18847" s="10" t="s">
        <v>107</v>
      </c>
      <c r="D18847" s="10" t="s">
        <v>76</v>
      </c>
      <c r="E18847" s="10">
        <v>0</v>
      </c>
      <c r="F18847" s="10">
        <v>0</v>
      </c>
      <c r="G18847" s="10">
        <v>13.116666666666667</v>
      </c>
      <c r="H18847" s="10">
        <v>0</v>
      </c>
      <c r="I18847" s="4" t="s">
        <v>13</v>
      </c>
      <c r="J18847" s="7" t="str">
        <f>VLOOKUP(C18847,'[1]T. Apoyo Sistema'!$B$1:$C$89,2,0)</f>
        <v>SI</v>
      </c>
    </row>
    <row r="18848" spans="1:10" x14ac:dyDescent="0.25">
      <c r="A18848" s="4" t="str">
        <f t="shared" si="555"/>
        <v>46259-POX62-bbd1</v>
      </c>
      <c r="B18848" s="16">
        <v>46259</v>
      </c>
      <c r="C18848" s="10" t="s">
        <v>108</v>
      </c>
      <c r="D18848" s="10" t="s">
        <v>69</v>
      </c>
      <c r="E18848" s="10">
        <v>0</v>
      </c>
      <c r="F18848" s="10">
        <v>0.23333333333333334</v>
      </c>
      <c r="G18848" s="10">
        <v>21.016666666666666</v>
      </c>
      <c r="H18848" s="10">
        <v>0</v>
      </c>
      <c r="I18848" s="4" t="s">
        <v>13</v>
      </c>
      <c r="J18848" s="7" t="str">
        <f>VLOOKUP(C18848,'[1]T. Apoyo Sistema'!$B$1:$C$89,2,0)</f>
        <v>SI</v>
      </c>
    </row>
    <row r="18849" spans="1:10" x14ac:dyDescent="0.25">
      <c r="A18849" s="4" t="str">
        <f t="shared" si="555"/>
        <v>46259-POX62-bbd2</v>
      </c>
      <c r="B18849" s="16">
        <v>46259</v>
      </c>
      <c r="C18849" s="10" t="s">
        <v>108</v>
      </c>
      <c r="D18849" s="10" t="s">
        <v>70</v>
      </c>
      <c r="E18849" s="10">
        <v>0</v>
      </c>
      <c r="F18849" s="10">
        <v>0</v>
      </c>
      <c r="G18849" s="10">
        <v>21.25</v>
      </c>
      <c r="H18849" s="10">
        <v>0</v>
      </c>
      <c r="I18849" s="4" t="s">
        <v>13</v>
      </c>
      <c r="J18849" s="7" t="str">
        <f>VLOOKUP(C18849,'[1]T. Apoyo Sistema'!$B$1:$C$89,2,0)</f>
        <v>SI</v>
      </c>
    </row>
    <row r="18850" spans="1:10" x14ac:dyDescent="0.25">
      <c r="A18850" s="4" t="str">
        <f t="shared" si="555"/>
        <v>46259-POX62-com1</v>
      </c>
      <c r="B18850" s="16">
        <v>46259</v>
      </c>
      <c r="C18850" s="10" t="s">
        <v>108</v>
      </c>
      <c r="D18850" s="10" t="s">
        <v>71</v>
      </c>
      <c r="E18850" s="10">
        <v>0</v>
      </c>
      <c r="F18850" s="10">
        <v>1.0166666666666666</v>
      </c>
      <c r="G18850" s="10">
        <v>20.233333333333334</v>
      </c>
      <c r="H18850" s="10">
        <v>0</v>
      </c>
      <c r="I18850" s="4" t="s">
        <v>13</v>
      </c>
      <c r="J18850" s="7" t="str">
        <f>VLOOKUP(C18850,'[1]T. Apoyo Sistema'!$B$1:$C$89,2,0)</f>
        <v>SI</v>
      </c>
    </row>
    <row r="18851" spans="1:10" x14ac:dyDescent="0.25">
      <c r="A18851" s="4" t="str">
        <f t="shared" ref="A18851:A18914" si="556">CONCATENATE(B18851,"-",C18851,"-",D18851)</f>
        <v>46259-POX62-com2</v>
      </c>
      <c r="B18851" s="16">
        <v>46259</v>
      </c>
      <c r="C18851" s="10" t="s">
        <v>108</v>
      </c>
      <c r="D18851" s="10" t="s">
        <v>72</v>
      </c>
      <c r="E18851" s="10">
        <v>0</v>
      </c>
      <c r="F18851" s="10">
        <v>1.0166666666666666</v>
      </c>
      <c r="G18851" s="10">
        <v>20.233333333333334</v>
      </c>
      <c r="H18851" s="10">
        <v>0</v>
      </c>
      <c r="I18851" s="4" t="s">
        <v>13</v>
      </c>
      <c r="J18851" s="7" t="str">
        <f>VLOOKUP(C18851,'[1]T. Apoyo Sistema'!$B$1:$C$89,2,0)</f>
        <v>SI</v>
      </c>
    </row>
    <row r="18852" spans="1:10" x14ac:dyDescent="0.25">
      <c r="A18852" s="4" t="str">
        <f t="shared" si="556"/>
        <v>46259-POX62-com3</v>
      </c>
      <c r="B18852" s="16">
        <v>46259</v>
      </c>
      <c r="C18852" s="10" t="s">
        <v>108</v>
      </c>
      <c r="D18852" s="10" t="s">
        <v>77</v>
      </c>
      <c r="E18852" s="10">
        <v>0</v>
      </c>
      <c r="F18852" s="10">
        <v>0.98333333333333328</v>
      </c>
      <c r="G18852" s="10">
        <v>20.266666666666666</v>
      </c>
      <c r="H18852" s="10">
        <v>0</v>
      </c>
      <c r="I18852" s="4" t="s">
        <v>13</v>
      </c>
      <c r="J18852" s="7" t="str">
        <f>VLOOKUP(C18852,'[1]T. Apoyo Sistema'!$B$1:$C$89,2,0)</f>
        <v>SI</v>
      </c>
    </row>
    <row r="18853" spans="1:10" x14ac:dyDescent="0.25">
      <c r="A18853" s="4" t="str">
        <f t="shared" si="556"/>
        <v>46259-POX62-com4</v>
      </c>
      <c r="B18853" s="16">
        <v>46259</v>
      </c>
      <c r="C18853" s="10" t="s">
        <v>108</v>
      </c>
      <c r="D18853" s="10" t="s">
        <v>78</v>
      </c>
      <c r="E18853" s="10">
        <v>0</v>
      </c>
      <c r="F18853" s="10">
        <v>1.05</v>
      </c>
      <c r="G18853" s="10">
        <v>20.2</v>
      </c>
      <c r="H18853" s="10">
        <v>0</v>
      </c>
      <c r="I18853" s="4" t="s">
        <v>13</v>
      </c>
      <c r="J18853" s="7" t="str">
        <f>VLOOKUP(C18853,'[1]T. Apoyo Sistema'!$B$1:$C$89,2,0)</f>
        <v>SI</v>
      </c>
    </row>
    <row r="18854" spans="1:10" x14ac:dyDescent="0.25">
      <c r="A18854" s="4" t="str">
        <f t="shared" si="556"/>
        <v>46259-POX62-gen1</v>
      </c>
      <c r="B18854" s="16">
        <v>46259</v>
      </c>
      <c r="C18854" s="10" t="s">
        <v>108</v>
      </c>
      <c r="D18854" s="10" t="s">
        <v>59</v>
      </c>
      <c r="E18854" s="10">
        <v>0</v>
      </c>
      <c r="F18854" s="10">
        <v>1.1833333333333333</v>
      </c>
      <c r="G18854" s="10">
        <v>20.066666666666666</v>
      </c>
      <c r="H18854" s="10">
        <v>0</v>
      </c>
      <c r="I18854" s="4" t="s">
        <v>13</v>
      </c>
      <c r="J18854" s="7" t="str">
        <f>VLOOKUP(C18854,'[1]T. Apoyo Sistema'!$B$1:$C$89,2,0)</f>
        <v>SI</v>
      </c>
    </row>
    <row r="18855" spans="1:10" x14ac:dyDescent="0.25">
      <c r="A18855" s="4" t="str">
        <f t="shared" si="556"/>
        <v>46259-POX62-gen2</v>
      </c>
      <c r="B18855" s="16">
        <v>46259</v>
      </c>
      <c r="C18855" s="10" t="s">
        <v>108</v>
      </c>
      <c r="D18855" s="10" t="s">
        <v>73</v>
      </c>
      <c r="E18855" s="10">
        <v>0</v>
      </c>
      <c r="F18855" s="10">
        <v>0</v>
      </c>
      <c r="G18855" s="10">
        <v>21.25</v>
      </c>
      <c r="H18855" s="10">
        <v>0</v>
      </c>
      <c r="I18855" s="4" t="s">
        <v>13</v>
      </c>
      <c r="J18855" s="7" t="str">
        <f>VLOOKUP(C18855,'[1]T. Apoyo Sistema'!$B$1:$C$89,2,0)</f>
        <v>SI</v>
      </c>
    </row>
    <row r="18856" spans="1:10" x14ac:dyDescent="0.25">
      <c r="A18856" s="4" t="str">
        <f t="shared" si="556"/>
        <v>46259-POX62-psa1</v>
      </c>
      <c r="B18856" s="16">
        <v>46259</v>
      </c>
      <c r="C18856" s="10" t="s">
        <v>108</v>
      </c>
      <c r="D18856" s="10" t="s">
        <v>60</v>
      </c>
      <c r="E18856" s="10">
        <v>0</v>
      </c>
      <c r="F18856" s="10">
        <v>0.93333333333333335</v>
      </c>
      <c r="G18856" s="10">
        <v>20.316666666666666</v>
      </c>
      <c r="H18856" s="10">
        <v>0</v>
      </c>
      <c r="I18856" s="4" t="s">
        <v>13</v>
      </c>
      <c r="J18856" s="7" t="str">
        <f>VLOOKUP(C18856,'[1]T. Apoyo Sistema'!$B$1:$C$89,2,0)</f>
        <v>SI</v>
      </c>
    </row>
    <row r="18857" spans="1:10" x14ac:dyDescent="0.25">
      <c r="A18857" s="4" t="str">
        <f t="shared" si="556"/>
        <v>46259-POX62-psa2</v>
      </c>
      <c r="B18857" s="16">
        <v>46259</v>
      </c>
      <c r="C18857" s="10" t="s">
        <v>108</v>
      </c>
      <c r="D18857" s="10" t="s">
        <v>74</v>
      </c>
      <c r="E18857" s="10">
        <v>0</v>
      </c>
      <c r="F18857" s="10">
        <v>0.91666666666666663</v>
      </c>
      <c r="G18857" s="10">
        <v>20.333333333333332</v>
      </c>
      <c r="H18857" s="10">
        <v>0</v>
      </c>
      <c r="I18857" s="4" t="s">
        <v>13</v>
      </c>
      <c r="J18857" s="7" t="str">
        <f>VLOOKUP(C18857,'[1]T. Apoyo Sistema'!$B$1:$C$89,2,0)</f>
        <v>SI</v>
      </c>
    </row>
    <row r="18858" spans="1:10" x14ac:dyDescent="0.25">
      <c r="A18858" s="4" t="str">
        <f t="shared" si="556"/>
        <v>46259-POX62-psa3</v>
      </c>
      <c r="B18858" s="16">
        <v>46259</v>
      </c>
      <c r="C18858" s="10" t="s">
        <v>108</v>
      </c>
      <c r="D18858" s="10" t="s">
        <v>79</v>
      </c>
      <c r="E18858" s="10">
        <v>0</v>
      </c>
      <c r="F18858" s="10">
        <v>0.95</v>
      </c>
      <c r="G18858" s="10">
        <v>20.3</v>
      </c>
      <c r="H18858" s="10">
        <v>0</v>
      </c>
      <c r="I18858" s="4" t="s">
        <v>13</v>
      </c>
      <c r="J18858" s="7" t="str">
        <f>VLOOKUP(C18858,'[1]T. Apoyo Sistema'!$B$1:$C$89,2,0)</f>
        <v>SI</v>
      </c>
    </row>
    <row r="18859" spans="1:10" x14ac:dyDescent="0.25">
      <c r="A18859" s="4" t="str">
        <f t="shared" si="556"/>
        <v>46259-POX62-psa4</v>
      </c>
      <c r="B18859" s="16">
        <v>46259</v>
      </c>
      <c r="C18859" s="10" t="s">
        <v>108</v>
      </c>
      <c r="D18859" s="10" t="s">
        <v>80</v>
      </c>
      <c r="E18859" s="10">
        <v>0</v>
      </c>
      <c r="F18859" s="10">
        <v>0.95</v>
      </c>
      <c r="G18859" s="10">
        <v>20.3</v>
      </c>
      <c r="H18859" s="10">
        <v>0</v>
      </c>
      <c r="I18859" s="4" t="s">
        <v>13</v>
      </c>
      <c r="J18859" s="7" t="str">
        <f>VLOOKUP(C18859,'[1]T. Apoyo Sistema'!$B$1:$C$89,2,0)</f>
        <v>SI</v>
      </c>
    </row>
    <row r="18860" spans="1:10" x14ac:dyDescent="0.25">
      <c r="A18860" s="4" t="str">
        <f t="shared" si="556"/>
        <v>46259-POX62-sec1</v>
      </c>
      <c r="B18860" s="16">
        <v>46259</v>
      </c>
      <c r="C18860" s="10" t="s">
        <v>108</v>
      </c>
      <c r="D18860" s="10" t="s">
        <v>75</v>
      </c>
      <c r="E18860" s="10">
        <v>0</v>
      </c>
      <c r="F18860" s="10">
        <v>1.1333333333333333</v>
      </c>
      <c r="G18860" s="10">
        <v>20.116666666666667</v>
      </c>
      <c r="H18860" s="10">
        <v>0</v>
      </c>
      <c r="I18860" s="4" t="s">
        <v>13</v>
      </c>
      <c r="J18860" s="7" t="str">
        <f>VLOOKUP(C18860,'[1]T. Apoyo Sistema'!$B$1:$C$89,2,0)</f>
        <v>SI</v>
      </c>
    </row>
    <row r="18861" spans="1:10" x14ac:dyDescent="0.25">
      <c r="A18861" s="4" t="str">
        <f t="shared" si="556"/>
        <v>46259-POX62-sec2</v>
      </c>
      <c r="B18861" s="16">
        <v>46259</v>
      </c>
      <c r="C18861" s="10" t="s">
        <v>108</v>
      </c>
      <c r="D18861" s="10" t="s">
        <v>76</v>
      </c>
      <c r="E18861" s="10">
        <v>0</v>
      </c>
      <c r="F18861" s="10">
        <v>1.1333333333333333</v>
      </c>
      <c r="G18861" s="10">
        <v>20.116666666666667</v>
      </c>
      <c r="H18861" s="10">
        <v>0</v>
      </c>
      <c r="I18861" s="4" t="s">
        <v>13</v>
      </c>
      <c r="J18861" s="7" t="str">
        <f>VLOOKUP(C18861,'[1]T. Apoyo Sistema'!$B$1:$C$89,2,0)</f>
        <v>SI</v>
      </c>
    </row>
    <row r="18862" spans="1:10" x14ac:dyDescent="0.25">
      <c r="A18862" s="4" t="str">
        <f t="shared" si="556"/>
        <v>46259-POX63-bbd1</v>
      </c>
      <c r="B18862" s="16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x14ac:dyDescent="0.25">
      <c r="A18863" s="4" t="str">
        <f t="shared" si="556"/>
        <v>46259-POX63-bbd2</v>
      </c>
      <c r="B18863" s="16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x14ac:dyDescent="0.25">
      <c r="A18864" s="4" t="str">
        <f t="shared" si="556"/>
        <v>46259-POX63-com1</v>
      </c>
      <c r="B18864" s="16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x14ac:dyDescent="0.25">
      <c r="A18865" s="4" t="str">
        <f t="shared" si="556"/>
        <v>46259-POX63-com2</v>
      </c>
      <c r="B18865" s="16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x14ac:dyDescent="0.25">
      <c r="A18866" s="4" t="str">
        <f t="shared" si="556"/>
        <v>46259-POX63-com3</v>
      </c>
      <c r="B18866" s="16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x14ac:dyDescent="0.25">
      <c r="A18867" s="4" t="str">
        <f t="shared" si="556"/>
        <v>46259-POX63-gen1</v>
      </c>
      <c r="B18867" s="16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x14ac:dyDescent="0.25">
      <c r="A18868" s="4" t="str">
        <f t="shared" si="556"/>
        <v>46259-POX63-gen2</v>
      </c>
      <c r="B18868" s="16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x14ac:dyDescent="0.25">
      <c r="A18869" s="4" t="str">
        <f t="shared" si="556"/>
        <v>46259-POX63-motocom1</v>
      </c>
      <c r="B18869" s="16">
        <v>46259</v>
      </c>
      <c r="C18869" s="10" t="s">
        <v>11</v>
      </c>
      <c r="D18869" s="10" t="s">
        <v>104</v>
      </c>
      <c r="E18869" s="10">
        <v>0</v>
      </c>
      <c r="F18869" s="6">
        <v>0</v>
      </c>
      <c r="G18869" s="6">
        <v>0</v>
      </c>
      <c r="H18869" s="6">
        <v>0</v>
      </c>
      <c r="I18869" s="4" t="s">
        <v>13</v>
      </c>
      <c r="J18869" s="7" t="str">
        <f>VLOOKUP(C18869,'[1]T. Apoyo Sistema'!$B$1:$C$89,2,0)</f>
        <v>SI</v>
      </c>
    </row>
    <row r="18870" spans="1:10" x14ac:dyDescent="0.25">
      <c r="A18870" s="4" t="str">
        <f t="shared" si="556"/>
        <v>46259-POX63-motocom2</v>
      </c>
      <c r="B18870" s="16">
        <v>46259</v>
      </c>
      <c r="C18870" s="10" t="s">
        <v>11</v>
      </c>
      <c r="D18870" s="10" t="s">
        <v>105</v>
      </c>
      <c r="E18870" s="10">
        <v>0</v>
      </c>
      <c r="F18870" s="6">
        <v>0</v>
      </c>
      <c r="G18870" s="6">
        <v>0</v>
      </c>
      <c r="H18870" s="6">
        <v>0</v>
      </c>
      <c r="I18870" s="4" t="s">
        <v>13</v>
      </c>
      <c r="J18870" s="7" t="str">
        <f>VLOOKUP(C18870,'[1]T. Apoyo Sistema'!$B$1:$C$89,2,0)</f>
        <v>SI</v>
      </c>
    </row>
    <row r="18871" spans="1:10" x14ac:dyDescent="0.25">
      <c r="A18871" s="4" t="str">
        <f t="shared" si="556"/>
        <v>46259-POX63-psa1</v>
      </c>
      <c r="B18871" s="16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x14ac:dyDescent="0.25">
      <c r="A18872" s="4" t="str">
        <f t="shared" si="556"/>
        <v>46259-POX63-psa2</v>
      </c>
      <c r="B18872" s="16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x14ac:dyDescent="0.25">
      <c r="A18873" s="4" t="str">
        <f t="shared" si="556"/>
        <v>46259-POX63-psa3</v>
      </c>
      <c r="B18873" s="16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x14ac:dyDescent="0.25">
      <c r="A18874" s="4" t="str">
        <f t="shared" si="556"/>
        <v>46259-POX63-psa4</v>
      </c>
      <c r="B18874" s="16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x14ac:dyDescent="0.25">
      <c r="A18875" s="4" t="str">
        <f t="shared" si="556"/>
        <v>46259-POX63-psa5</v>
      </c>
      <c r="B18875" s="16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x14ac:dyDescent="0.25">
      <c r="A18876" s="4" t="str">
        <f t="shared" si="556"/>
        <v>46259-POX63-psa6</v>
      </c>
      <c r="B18876" s="16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x14ac:dyDescent="0.25">
      <c r="A18877" s="4" t="str">
        <f t="shared" si="556"/>
        <v>46259-POX63-sec1</v>
      </c>
      <c r="B18877" s="16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x14ac:dyDescent="0.25">
      <c r="A18878" s="4" t="str">
        <f t="shared" si="556"/>
        <v>46259-POX63-sec2</v>
      </c>
      <c r="B18878" s="16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x14ac:dyDescent="0.25">
      <c r="A18879" s="4" t="str">
        <f t="shared" si="556"/>
        <v>46259-POX64-bbd1</v>
      </c>
      <c r="B18879" s="16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x14ac:dyDescent="0.25">
      <c r="A18880" s="4" t="str">
        <f t="shared" si="556"/>
        <v>46259-POX64-bbd2</v>
      </c>
      <c r="B18880" s="16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x14ac:dyDescent="0.25">
      <c r="A18881" s="4" t="str">
        <f t="shared" si="556"/>
        <v>46259-POX64-com1</v>
      </c>
      <c r="B18881" s="16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x14ac:dyDescent="0.25">
      <c r="A18882" s="4" t="str">
        <f t="shared" si="556"/>
        <v>46259-POX64-com2</v>
      </c>
      <c r="B18882" s="16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x14ac:dyDescent="0.25">
      <c r="A18883" s="4" t="str">
        <f t="shared" si="556"/>
        <v>46259-POX64-com3</v>
      </c>
      <c r="B18883" s="16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x14ac:dyDescent="0.25">
      <c r="A18884" s="4" t="str">
        <f t="shared" si="556"/>
        <v>46259-POX64-gen1</v>
      </c>
      <c r="B18884" s="16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x14ac:dyDescent="0.25">
      <c r="A18885" s="4" t="str">
        <f t="shared" si="556"/>
        <v>46259-POX64-gen2</v>
      </c>
      <c r="B18885" s="16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x14ac:dyDescent="0.25">
      <c r="A18886" s="4" t="str">
        <f t="shared" si="556"/>
        <v>46259-POX64-psa1</v>
      </c>
      <c r="B18886" s="16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x14ac:dyDescent="0.25">
      <c r="A18887" s="4" t="str">
        <f t="shared" si="556"/>
        <v>46259-POX64-psa2</v>
      </c>
      <c r="B18887" s="16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x14ac:dyDescent="0.25">
      <c r="A18888" s="4" t="str">
        <f t="shared" si="556"/>
        <v>46259-POX64-psa3</v>
      </c>
      <c r="B18888" s="16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x14ac:dyDescent="0.25">
      <c r="A18889" s="4" t="str">
        <f t="shared" si="556"/>
        <v>46259-POX64-psa4</v>
      </c>
      <c r="B18889" s="16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x14ac:dyDescent="0.25">
      <c r="A18890" s="4" t="str">
        <f t="shared" si="556"/>
        <v>46259-POX64-sec1</v>
      </c>
      <c r="B18890" s="16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x14ac:dyDescent="0.25">
      <c r="A18891" s="4" t="str">
        <f t="shared" si="556"/>
        <v>46259-POX64-sec2</v>
      </c>
      <c r="B18891" s="16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x14ac:dyDescent="0.25">
      <c r="A18892" s="4" t="str">
        <f t="shared" si="556"/>
        <v>46259-POX65-bbd1</v>
      </c>
      <c r="B18892" s="16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x14ac:dyDescent="0.25">
      <c r="A18893" s="4" t="str">
        <f t="shared" si="556"/>
        <v>46259-POX65-bbd2</v>
      </c>
      <c r="B18893" s="16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x14ac:dyDescent="0.25">
      <c r="A18894" s="4" t="str">
        <f t="shared" si="556"/>
        <v>46259-POX65-com1</v>
      </c>
      <c r="B18894" s="16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x14ac:dyDescent="0.25">
      <c r="A18895" s="4" t="str">
        <f t="shared" si="556"/>
        <v>46259-POX65-com2</v>
      </c>
      <c r="B18895" s="16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x14ac:dyDescent="0.25">
      <c r="A18896" s="4" t="str">
        <f t="shared" si="556"/>
        <v>46259-POX65-com3</v>
      </c>
      <c r="B18896" s="16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x14ac:dyDescent="0.25">
      <c r="A18897" s="4" t="str">
        <f t="shared" si="556"/>
        <v>46259-POX65-gen1</v>
      </c>
      <c r="B18897" s="16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x14ac:dyDescent="0.25">
      <c r="A18898" s="4" t="str">
        <f t="shared" si="556"/>
        <v>46259-POX65-gen2</v>
      </c>
      <c r="B18898" s="16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x14ac:dyDescent="0.25">
      <c r="A18899" s="4" t="str">
        <f t="shared" si="556"/>
        <v>46259-POX65-psa1</v>
      </c>
      <c r="B18899" s="16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x14ac:dyDescent="0.25">
      <c r="A18900" s="4" t="str">
        <f t="shared" si="556"/>
        <v>46259-POX65-psa2</v>
      </c>
      <c r="B18900" s="16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x14ac:dyDescent="0.25">
      <c r="A18901" s="4" t="str">
        <f t="shared" si="556"/>
        <v>46259-POX65-psa3</v>
      </c>
      <c r="B18901" s="16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x14ac:dyDescent="0.25">
      <c r="A18902" s="4" t="str">
        <f t="shared" si="556"/>
        <v>46259-POX65-psa4</v>
      </c>
      <c r="B18902" s="16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x14ac:dyDescent="0.25">
      <c r="A18903" s="4" t="str">
        <f t="shared" si="556"/>
        <v>46259-POX65-psa5</v>
      </c>
      <c r="B18903" s="16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x14ac:dyDescent="0.25">
      <c r="A18904" s="4" t="str">
        <f t="shared" si="556"/>
        <v>46259-POX65-psa6</v>
      </c>
      <c r="B18904" s="16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x14ac:dyDescent="0.25">
      <c r="A18905" s="4" t="str">
        <f t="shared" si="556"/>
        <v>46259-POX65-sec1</v>
      </c>
      <c r="B18905" s="16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x14ac:dyDescent="0.25">
      <c r="A18906" s="4" t="str">
        <f t="shared" si="556"/>
        <v>46259-POX65-sec2</v>
      </c>
      <c r="B18906" s="16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x14ac:dyDescent="0.25">
      <c r="A18907" s="4" t="str">
        <f t="shared" si="556"/>
        <v>46259-POX66-bbd1</v>
      </c>
      <c r="B18907" s="16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x14ac:dyDescent="0.25">
      <c r="A18908" s="4" t="str">
        <f t="shared" si="556"/>
        <v>46259-POX66-bbd2</v>
      </c>
      <c r="B18908" s="16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x14ac:dyDescent="0.25">
      <c r="A18909" s="4" t="str">
        <f t="shared" si="556"/>
        <v>46259-POX66-com1</v>
      </c>
      <c r="B18909" s="16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x14ac:dyDescent="0.25">
      <c r="A18910" s="4" t="str">
        <f t="shared" si="556"/>
        <v>46259-POX66-com2</v>
      </c>
      <c r="B18910" s="16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x14ac:dyDescent="0.25">
      <c r="A18911" s="4" t="str">
        <f t="shared" si="556"/>
        <v>46259-POX66-com3</v>
      </c>
      <c r="B18911" s="16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x14ac:dyDescent="0.25">
      <c r="A18912" s="4" t="str">
        <f t="shared" si="556"/>
        <v>46259-POX66-gen1</v>
      </c>
      <c r="B18912" s="16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x14ac:dyDescent="0.25">
      <c r="A18913" s="4" t="str">
        <f t="shared" si="556"/>
        <v>46259-POX66-gen2</v>
      </c>
      <c r="B18913" s="16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x14ac:dyDescent="0.25">
      <c r="A18914" s="4" t="str">
        <f t="shared" si="556"/>
        <v>46259-POX66-psa1</v>
      </c>
      <c r="B18914" s="16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x14ac:dyDescent="0.25">
      <c r="A18915" s="4" t="str">
        <f t="shared" ref="A18915:A18978" si="557">CONCATENATE(B18915,"-",C18915,"-",D18915)</f>
        <v>46259-POX66-psa2</v>
      </c>
      <c r="B18915" s="16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x14ac:dyDescent="0.25">
      <c r="A18916" s="4" t="str">
        <f t="shared" si="557"/>
        <v>46259-POX66-psa3</v>
      </c>
      <c r="B18916" s="16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x14ac:dyDescent="0.25">
      <c r="A18917" s="4" t="str">
        <f t="shared" si="557"/>
        <v>46259-POX66-psa4</v>
      </c>
      <c r="B18917" s="16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x14ac:dyDescent="0.25">
      <c r="A18918" s="4" t="str">
        <f t="shared" si="557"/>
        <v>46259-POX66-sec1</v>
      </c>
      <c r="B18918" s="16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x14ac:dyDescent="0.25">
      <c r="A18919" s="4" t="str">
        <f t="shared" si="557"/>
        <v>46259-POX66-sec2</v>
      </c>
      <c r="B18919" s="16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x14ac:dyDescent="0.25">
      <c r="A18920" s="4" t="str">
        <f t="shared" si="557"/>
        <v>46259-POX67-bbd1</v>
      </c>
      <c r="B18920" s="16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x14ac:dyDescent="0.25">
      <c r="A18921" s="4" t="str">
        <f t="shared" si="557"/>
        <v>46259-POX67-bbd2</v>
      </c>
      <c r="B18921" s="16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x14ac:dyDescent="0.25">
      <c r="A18922" s="4" t="str">
        <f t="shared" si="557"/>
        <v>46259-POX67-com1</v>
      </c>
      <c r="B18922" s="16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x14ac:dyDescent="0.25">
      <c r="A18923" s="4" t="str">
        <f t="shared" si="557"/>
        <v>46259-POX67-com2</v>
      </c>
      <c r="B18923" s="16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x14ac:dyDescent="0.25">
      <c r="A18924" s="4" t="str">
        <f t="shared" si="557"/>
        <v>46259-POX67-com3</v>
      </c>
      <c r="B18924" s="16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x14ac:dyDescent="0.25">
      <c r="A18925" s="4" t="str">
        <f t="shared" si="557"/>
        <v>46259-POX67-gen1</v>
      </c>
      <c r="B18925" s="16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x14ac:dyDescent="0.25">
      <c r="A18926" s="4" t="str">
        <f t="shared" si="557"/>
        <v>46259-POX67-gen2</v>
      </c>
      <c r="B18926" s="16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x14ac:dyDescent="0.25">
      <c r="A18927" s="4" t="str">
        <f t="shared" si="557"/>
        <v>46259-POX67-psa1</v>
      </c>
      <c r="B18927" s="16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x14ac:dyDescent="0.25">
      <c r="A18928" s="4" t="str">
        <f t="shared" si="557"/>
        <v>46259-POX67-psa2</v>
      </c>
      <c r="B18928" s="16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x14ac:dyDescent="0.25">
      <c r="A18929" s="4" t="str">
        <f t="shared" si="557"/>
        <v>46259-POX67-psa3</v>
      </c>
      <c r="B18929" s="16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x14ac:dyDescent="0.25">
      <c r="A18930" s="4" t="str">
        <f t="shared" si="557"/>
        <v>46259-POX67-psa4</v>
      </c>
      <c r="B18930" s="16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x14ac:dyDescent="0.25">
      <c r="A18931" s="4" t="str">
        <f t="shared" si="557"/>
        <v>46259-POX67-sec1</v>
      </c>
      <c r="B18931" s="16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x14ac:dyDescent="0.25">
      <c r="A18932" s="4" t="str">
        <f t="shared" si="557"/>
        <v>46259-POX67-sec2</v>
      </c>
      <c r="B18932" s="16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x14ac:dyDescent="0.25">
      <c r="A18933" s="4" t="str">
        <f t="shared" si="557"/>
        <v>46259-POX8-bbd1</v>
      </c>
      <c r="B18933" s="16">
        <v>46259</v>
      </c>
      <c r="C18933" s="10" t="s">
        <v>113</v>
      </c>
      <c r="D18933" s="10" t="s">
        <v>69</v>
      </c>
      <c r="E18933" s="10">
        <v>0</v>
      </c>
      <c r="F18933" s="10">
        <v>0</v>
      </c>
      <c r="G18933" s="10">
        <v>8.7666666666666675</v>
      </c>
      <c r="H18933" s="10">
        <v>0</v>
      </c>
      <c r="I18933" s="4" t="s">
        <v>13</v>
      </c>
      <c r="J18933" s="7" t="str">
        <f>VLOOKUP(C18933,'[1]T. Apoyo Sistema'!$B$1:$C$89,2,0)</f>
        <v>SI</v>
      </c>
    </row>
    <row r="18934" spans="1:10" x14ac:dyDescent="0.25">
      <c r="A18934" s="4" t="str">
        <f t="shared" si="557"/>
        <v>46259-POX8-bbd2</v>
      </c>
      <c r="B18934" s="16">
        <v>46259</v>
      </c>
      <c r="C18934" s="10" t="s">
        <v>113</v>
      </c>
      <c r="D18934" s="10" t="s">
        <v>70</v>
      </c>
      <c r="E18934" s="10">
        <v>0</v>
      </c>
      <c r="F18934" s="10">
        <v>0</v>
      </c>
      <c r="G18934" s="10">
        <v>8.7666666666666675</v>
      </c>
      <c r="H18934" s="10">
        <v>0</v>
      </c>
      <c r="I18934" s="4" t="s">
        <v>13</v>
      </c>
      <c r="J18934" s="7" t="str">
        <f>VLOOKUP(C18934,'[1]T. Apoyo Sistema'!$B$1:$C$89,2,0)</f>
        <v>SI</v>
      </c>
    </row>
    <row r="18935" spans="1:10" x14ac:dyDescent="0.25">
      <c r="A18935" s="4" t="str">
        <f t="shared" si="557"/>
        <v>46259-POX8-com1</v>
      </c>
      <c r="B18935" s="16">
        <v>46259</v>
      </c>
      <c r="C18935" s="10" t="s">
        <v>113</v>
      </c>
      <c r="D18935" s="10" t="s">
        <v>71</v>
      </c>
      <c r="E18935" s="10">
        <v>0</v>
      </c>
      <c r="F18935" s="10">
        <v>0</v>
      </c>
      <c r="G18935" s="10">
        <v>8.7666666666666675</v>
      </c>
      <c r="H18935" s="10">
        <v>0</v>
      </c>
      <c r="I18935" s="4" t="s">
        <v>13</v>
      </c>
      <c r="J18935" s="7" t="str">
        <f>VLOOKUP(C18935,'[1]T. Apoyo Sistema'!$B$1:$C$89,2,0)</f>
        <v>SI</v>
      </c>
    </row>
    <row r="18936" spans="1:10" x14ac:dyDescent="0.25">
      <c r="A18936" s="4" t="str">
        <f t="shared" si="557"/>
        <v>46259-POX8-com2</v>
      </c>
      <c r="B18936" s="16">
        <v>46259</v>
      </c>
      <c r="C18936" s="10" t="s">
        <v>113</v>
      </c>
      <c r="D18936" s="10" t="s">
        <v>72</v>
      </c>
      <c r="E18936" s="10">
        <v>0</v>
      </c>
      <c r="F18936" s="10">
        <v>0</v>
      </c>
      <c r="G18936" s="10">
        <v>8.7666666666666675</v>
      </c>
      <c r="H18936" s="10">
        <v>0</v>
      </c>
      <c r="I18936" s="4" t="s">
        <v>13</v>
      </c>
      <c r="J18936" s="7" t="str">
        <f>VLOOKUP(C18936,'[1]T. Apoyo Sistema'!$B$1:$C$89,2,0)</f>
        <v>SI</v>
      </c>
    </row>
    <row r="18937" spans="1:10" x14ac:dyDescent="0.25">
      <c r="A18937" s="4" t="str">
        <f t="shared" si="557"/>
        <v>46259-POX8-com3</v>
      </c>
      <c r="B18937" s="16">
        <v>46259</v>
      </c>
      <c r="C18937" s="10" t="s">
        <v>113</v>
      </c>
      <c r="D18937" s="10" t="s">
        <v>77</v>
      </c>
      <c r="E18937" s="10">
        <v>0</v>
      </c>
      <c r="F18937" s="10">
        <v>0</v>
      </c>
      <c r="G18937" s="10">
        <v>8.7666666666666675</v>
      </c>
      <c r="H18937" s="10">
        <v>0</v>
      </c>
      <c r="I18937" s="4" t="s">
        <v>13</v>
      </c>
      <c r="J18937" s="7" t="str">
        <f>VLOOKUP(C18937,'[1]T. Apoyo Sistema'!$B$1:$C$89,2,0)</f>
        <v>SI</v>
      </c>
    </row>
    <row r="18938" spans="1:10" x14ac:dyDescent="0.25">
      <c r="A18938" s="4" t="str">
        <f t="shared" si="557"/>
        <v>46259-POX8-com4</v>
      </c>
      <c r="B18938" s="16">
        <v>46259</v>
      </c>
      <c r="C18938" s="10" t="s">
        <v>113</v>
      </c>
      <c r="D18938" s="10" t="s">
        <v>78</v>
      </c>
      <c r="E18938" s="10">
        <v>0</v>
      </c>
      <c r="F18938" s="10">
        <v>0</v>
      </c>
      <c r="G18938" s="10">
        <v>8.7666666666666675</v>
      </c>
      <c r="H18938" s="10">
        <v>0</v>
      </c>
      <c r="I18938" s="4" t="s">
        <v>13</v>
      </c>
      <c r="J18938" s="7" t="str">
        <f>VLOOKUP(C18938,'[1]T. Apoyo Sistema'!$B$1:$C$89,2,0)</f>
        <v>SI</v>
      </c>
    </row>
    <row r="18939" spans="1:10" x14ac:dyDescent="0.25">
      <c r="A18939" s="4" t="str">
        <f t="shared" si="557"/>
        <v>46259-POX8-gen1</v>
      </c>
      <c r="B18939" s="16">
        <v>46259</v>
      </c>
      <c r="C18939" s="10" t="s">
        <v>113</v>
      </c>
      <c r="D18939" s="10" t="s">
        <v>59</v>
      </c>
      <c r="E18939" s="10">
        <v>0</v>
      </c>
      <c r="F18939" s="10">
        <v>0</v>
      </c>
      <c r="G18939" s="10">
        <v>8.7666666666666675</v>
      </c>
      <c r="H18939" s="10">
        <v>0</v>
      </c>
      <c r="I18939" s="4" t="s">
        <v>13</v>
      </c>
      <c r="J18939" s="7" t="str">
        <f>VLOOKUP(C18939,'[1]T. Apoyo Sistema'!$B$1:$C$89,2,0)</f>
        <v>SI</v>
      </c>
    </row>
    <row r="18940" spans="1:10" x14ac:dyDescent="0.25">
      <c r="A18940" s="4" t="str">
        <f t="shared" si="557"/>
        <v>46259-POX8-gen2</v>
      </c>
      <c r="B18940" s="16">
        <v>46259</v>
      </c>
      <c r="C18940" s="10" t="s">
        <v>113</v>
      </c>
      <c r="D18940" s="10" t="s">
        <v>73</v>
      </c>
      <c r="E18940" s="10">
        <v>0</v>
      </c>
      <c r="F18940" s="10">
        <v>0</v>
      </c>
      <c r="G18940" s="10">
        <v>8.7666666666666675</v>
      </c>
      <c r="H18940" s="10">
        <v>0</v>
      </c>
      <c r="I18940" s="4" t="s">
        <v>13</v>
      </c>
      <c r="J18940" s="7" t="str">
        <f>VLOOKUP(C18940,'[1]T. Apoyo Sistema'!$B$1:$C$89,2,0)</f>
        <v>SI</v>
      </c>
    </row>
    <row r="18941" spans="1:10" x14ac:dyDescent="0.25">
      <c r="A18941" s="4" t="str">
        <f t="shared" si="557"/>
        <v>46259-POX8-psa1</v>
      </c>
      <c r="B18941" s="16">
        <v>46259</v>
      </c>
      <c r="C18941" s="10" t="s">
        <v>113</v>
      </c>
      <c r="D18941" s="10" t="s">
        <v>60</v>
      </c>
      <c r="E18941" s="10">
        <v>0</v>
      </c>
      <c r="F18941" s="10">
        <v>0</v>
      </c>
      <c r="G18941" s="10">
        <v>8.7666666666666675</v>
      </c>
      <c r="H18941" s="10">
        <v>0</v>
      </c>
      <c r="I18941" s="4" t="s">
        <v>13</v>
      </c>
      <c r="J18941" s="7" t="str">
        <f>VLOOKUP(C18941,'[1]T. Apoyo Sistema'!$B$1:$C$89,2,0)</f>
        <v>SI</v>
      </c>
    </row>
    <row r="18942" spans="1:10" x14ac:dyDescent="0.25">
      <c r="A18942" s="4" t="str">
        <f t="shared" si="557"/>
        <v>46259-POX8-psa2</v>
      </c>
      <c r="B18942" s="16">
        <v>46259</v>
      </c>
      <c r="C18942" s="10" t="s">
        <v>113</v>
      </c>
      <c r="D18942" s="10" t="s">
        <v>74</v>
      </c>
      <c r="E18942" s="10">
        <v>0</v>
      </c>
      <c r="F18942" s="10">
        <v>0</v>
      </c>
      <c r="G18942" s="10">
        <v>8.7666666666666675</v>
      </c>
      <c r="H18942" s="10">
        <v>0</v>
      </c>
      <c r="I18942" s="4" t="s">
        <v>13</v>
      </c>
      <c r="J18942" s="7" t="str">
        <f>VLOOKUP(C18942,'[1]T. Apoyo Sistema'!$B$1:$C$89,2,0)</f>
        <v>SI</v>
      </c>
    </row>
    <row r="18943" spans="1:10" x14ac:dyDescent="0.25">
      <c r="A18943" s="4" t="str">
        <f t="shared" si="557"/>
        <v>46259-POX8-psa3</v>
      </c>
      <c r="B18943" s="16">
        <v>46259</v>
      </c>
      <c r="C18943" s="10" t="s">
        <v>113</v>
      </c>
      <c r="D18943" s="10" t="s">
        <v>79</v>
      </c>
      <c r="E18943" s="10">
        <v>0</v>
      </c>
      <c r="F18943" s="10">
        <v>0</v>
      </c>
      <c r="G18943" s="10">
        <v>8.7666666666666675</v>
      </c>
      <c r="H18943" s="10">
        <v>0</v>
      </c>
      <c r="I18943" s="4" t="s">
        <v>13</v>
      </c>
      <c r="J18943" s="7" t="str">
        <f>VLOOKUP(C18943,'[1]T. Apoyo Sistema'!$B$1:$C$89,2,0)</f>
        <v>SI</v>
      </c>
    </row>
    <row r="18944" spans="1:10" x14ac:dyDescent="0.25">
      <c r="A18944" s="4" t="str">
        <f t="shared" si="557"/>
        <v>46259-POX8-psa4</v>
      </c>
      <c r="B18944" s="16">
        <v>46259</v>
      </c>
      <c r="C18944" s="10" t="s">
        <v>113</v>
      </c>
      <c r="D18944" s="10" t="s">
        <v>80</v>
      </c>
      <c r="E18944" s="10">
        <v>0</v>
      </c>
      <c r="F18944" s="10">
        <v>0</v>
      </c>
      <c r="G18944" s="10">
        <v>8.7666666666666675</v>
      </c>
      <c r="H18944" s="10">
        <v>0</v>
      </c>
      <c r="I18944" s="4" t="s">
        <v>13</v>
      </c>
      <c r="J18944" s="7" t="str">
        <f>VLOOKUP(C18944,'[1]T. Apoyo Sistema'!$B$1:$C$89,2,0)</f>
        <v>SI</v>
      </c>
    </row>
    <row r="18945" spans="1:10" x14ac:dyDescent="0.25">
      <c r="A18945" s="4" t="str">
        <f t="shared" si="557"/>
        <v>46259-POX8-sec1</v>
      </c>
      <c r="B18945" s="16">
        <v>46259</v>
      </c>
      <c r="C18945" s="10" t="s">
        <v>113</v>
      </c>
      <c r="D18945" s="10" t="s">
        <v>75</v>
      </c>
      <c r="E18945" s="10">
        <v>0</v>
      </c>
      <c r="F18945" s="10">
        <v>0</v>
      </c>
      <c r="G18945" s="10">
        <v>8.7666666666666675</v>
      </c>
      <c r="H18945" s="10">
        <v>0</v>
      </c>
      <c r="I18945" s="4" t="s">
        <v>13</v>
      </c>
      <c r="J18945" s="7" t="str">
        <f>VLOOKUP(C18945,'[1]T. Apoyo Sistema'!$B$1:$C$89,2,0)</f>
        <v>SI</v>
      </c>
    </row>
    <row r="18946" spans="1:10" x14ac:dyDescent="0.25">
      <c r="A18946" s="4" t="str">
        <f t="shared" si="557"/>
        <v>46259-POX8-sec2</v>
      </c>
      <c r="B18946" s="16">
        <v>46259</v>
      </c>
      <c r="C18946" s="10" t="s">
        <v>113</v>
      </c>
      <c r="D18946" s="10" t="s">
        <v>76</v>
      </c>
      <c r="E18946" s="10">
        <v>0</v>
      </c>
      <c r="F18946" s="10">
        <v>0</v>
      </c>
      <c r="G18946" s="10">
        <v>8.7666666666666675</v>
      </c>
      <c r="H18946" s="10">
        <v>0</v>
      </c>
      <c r="I18946" s="4" t="s">
        <v>13</v>
      </c>
      <c r="J18946" s="7" t="str">
        <f>VLOOKUP(C18946,'[1]T. Apoyo Sistema'!$B$1:$C$89,2,0)</f>
        <v>SI</v>
      </c>
    </row>
    <row r="18947" spans="1:10" x14ac:dyDescent="0.25">
      <c r="A18947" s="4" t="str">
        <f t="shared" si="557"/>
        <v>46259-POXC1-com1</v>
      </c>
      <c r="B18947" s="16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x14ac:dyDescent="0.25">
      <c r="A18948" s="4" t="str">
        <f t="shared" si="557"/>
        <v>46259-POXC1-com2</v>
      </c>
      <c r="B18948" s="16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x14ac:dyDescent="0.25">
      <c r="A18949" s="4" t="str">
        <f t="shared" si="557"/>
        <v>46259-POXC1-com3</v>
      </c>
      <c r="B18949" s="16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x14ac:dyDescent="0.25">
      <c r="A18950" s="4" t="str">
        <f t="shared" si="557"/>
        <v>46259-POXC1-com4</v>
      </c>
      <c r="B18950" s="16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x14ac:dyDescent="0.25">
      <c r="A18951" s="4" t="str">
        <f t="shared" si="557"/>
        <v>46259-POXC1-gen1</v>
      </c>
      <c r="B18951" s="16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x14ac:dyDescent="0.25">
      <c r="A18952" s="4" t="str">
        <f t="shared" si="557"/>
        <v>46259-POXC1-gen2</v>
      </c>
      <c r="B18952" s="16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x14ac:dyDescent="0.25">
      <c r="A18953" s="4" t="str">
        <f t="shared" si="557"/>
        <v>46259-POXC1-motocom1</v>
      </c>
      <c r="B18953" s="16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x14ac:dyDescent="0.25">
      <c r="A18954" s="4" t="str">
        <f t="shared" si="557"/>
        <v>46259-POXC1-motocom2</v>
      </c>
      <c r="B18954" s="16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x14ac:dyDescent="0.25">
      <c r="A18955" s="4" t="str">
        <f t="shared" si="557"/>
        <v>46259-POXC1-psa1</v>
      </c>
      <c r="B18955" s="16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x14ac:dyDescent="0.25">
      <c r="A18956" s="4" t="str">
        <f t="shared" si="557"/>
        <v>46259-POXC1-psa2</v>
      </c>
      <c r="B18956" s="16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x14ac:dyDescent="0.25">
      <c r="A18957" s="4" t="str">
        <f t="shared" si="557"/>
        <v>46259-POXC1-psa3</v>
      </c>
      <c r="B18957" s="16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x14ac:dyDescent="0.25">
      <c r="A18958" s="4" t="str">
        <f t="shared" si="557"/>
        <v>46259-POXC1-psa4</v>
      </c>
      <c r="B18958" s="16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x14ac:dyDescent="0.25">
      <c r="A18959" s="4" t="str">
        <f t="shared" si="557"/>
        <v>46259-POXC1-sec1</v>
      </c>
      <c r="B18959" s="16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x14ac:dyDescent="0.25">
      <c r="A18960" s="4" t="str">
        <f t="shared" si="557"/>
        <v>46259-POXC1-sec2</v>
      </c>
      <c r="B18960" s="16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x14ac:dyDescent="0.25">
      <c r="A18961" s="4" t="str">
        <f t="shared" si="557"/>
        <v>46260-OXMP09-gen1</v>
      </c>
      <c r="B18961" s="16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x14ac:dyDescent="0.25">
      <c r="A18962" s="4" t="str">
        <f t="shared" si="557"/>
        <v>46260-OXMP09-psa1</v>
      </c>
      <c r="B18962" s="16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x14ac:dyDescent="0.25">
      <c r="A18963" s="4" t="str">
        <f t="shared" si="557"/>
        <v>46260-OXMP10-gen1</v>
      </c>
      <c r="B18963" s="16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x14ac:dyDescent="0.25">
      <c r="A18964" s="4" t="str">
        <f t="shared" si="557"/>
        <v>46260-OXMP10-psa1</v>
      </c>
      <c r="B18964" s="16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x14ac:dyDescent="0.25">
      <c r="A18965" s="4" t="str">
        <f t="shared" si="557"/>
        <v>46260-OXMP11-gen1</v>
      </c>
      <c r="B18965" s="16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x14ac:dyDescent="0.25">
      <c r="A18966" s="4" t="str">
        <f t="shared" si="557"/>
        <v>46260-OXMP11-psa1</v>
      </c>
      <c r="B18966" s="16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x14ac:dyDescent="0.25">
      <c r="A18967" s="4" t="str">
        <f t="shared" si="557"/>
        <v>46260-OXMP12-gen1</v>
      </c>
      <c r="B18967" s="16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x14ac:dyDescent="0.25">
      <c r="A18968" s="4" t="str">
        <f t="shared" si="557"/>
        <v>46260-OXMP12-psa1</v>
      </c>
      <c r="B18968" s="16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x14ac:dyDescent="0.25">
      <c r="A18969" s="4" t="str">
        <f t="shared" si="557"/>
        <v>46260-OXMP13-gen1</v>
      </c>
      <c r="B18969" s="16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x14ac:dyDescent="0.25">
      <c r="A18970" s="4" t="str">
        <f t="shared" si="557"/>
        <v>46260-OXMP13-psa1</v>
      </c>
      <c r="B18970" s="16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x14ac:dyDescent="0.25">
      <c r="A18971" s="4" t="str">
        <f t="shared" si="557"/>
        <v>46260-OXMP14-gen1</v>
      </c>
      <c r="B18971" s="16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x14ac:dyDescent="0.25">
      <c r="A18972" s="4" t="str">
        <f t="shared" si="557"/>
        <v>46260-OXMP14-psa1</v>
      </c>
      <c r="B18972" s="16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x14ac:dyDescent="0.25">
      <c r="A18973" s="4" t="str">
        <f t="shared" si="557"/>
        <v>46260-OXMP15-gen1</v>
      </c>
      <c r="B18973" s="16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x14ac:dyDescent="0.25">
      <c r="A18974" s="4" t="str">
        <f t="shared" si="557"/>
        <v>46260-OXMP15-psa1</v>
      </c>
      <c r="B18974" s="16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x14ac:dyDescent="0.25">
      <c r="A18975" s="4" t="str">
        <f t="shared" si="557"/>
        <v>46260-OXMP16-gen1</v>
      </c>
      <c r="B18975" s="16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x14ac:dyDescent="0.25">
      <c r="A18976" s="4" t="str">
        <f t="shared" si="557"/>
        <v>46260-OXMP16-psa1</v>
      </c>
      <c r="B18976" s="16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x14ac:dyDescent="0.25">
      <c r="A18977" s="4" t="str">
        <f t="shared" si="557"/>
        <v>46260-OXMPN2-gen1</v>
      </c>
      <c r="B18977" s="16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x14ac:dyDescent="0.25">
      <c r="A18978" s="4" t="str">
        <f t="shared" si="557"/>
        <v>46260-OXMPN2-psa1</v>
      </c>
      <c r="B18978" s="16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x14ac:dyDescent="0.25">
      <c r="A18979" s="4" t="str">
        <f t="shared" ref="A18979:A19042" si="558">CONCATENATE(B18979,"-",C18979,"-",D18979)</f>
        <v>46260-OXMPN4-gen1</v>
      </c>
      <c r="B18979" s="16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x14ac:dyDescent="0.25">
      <c r="A18980" s="4" t="str">
        <f t="shared" si="558"/>
        <v>46260-OXMPN4-psa1</v>
      </c>
      <c r="B18980" s="16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x14ac:dyDescent="0.25">
      <c r="A18981" s="4" t="str">
        <f t="shared" si="558"/>
        <v>46260-OXMPN5-gen1</v>
      </c>
      <c r="B18981" s="16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x14ac:dyDescent="0.25">
      <c r="A18982" s="4" t="str">
        <f t="shared" si="558"/>
        <v>46260-OXMPN5-psa1</v>
      </c>
      <c r="B18982" s="16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x14ac:dyDescent="0.25">
      <c r="A18983" s="4" t="str">
        <f t="shared" si="558"/>
        <v>46260-OXMPN7-gen1</v>
      </c>
      <c r="B18983" s="16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x14ac:dyDescent="0.25">
      <c r="A18984" s="4" t="str">
        <f t="shared" si="558"/>
        <v>46260-OXMPN7-psa1</v>
      </c>
      <c r="B18984" s="16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x14ac:dyDescent="0.25">
      <c r="A18985" s="4" t="str">
        <f t="shared" si="558"/>
        <v>46260-OXMPN8-gen1</v>
      </c>
      <c r="B18985" s="16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x14ac:dyDescent="0.25">
      <c r="A18986" s="4" t="str">
        <f t="shared" si="558"/>
        <v>46260-OXMPN8-psa1</v>
      </c>
      <c r="B18986" s="16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x14ac:dyDescent="0.25">
      <c r="A18987" s="4" t="str">
        <f t="shared" si="558"/>
        <v>46260-OXMPN9-gen1</v>
      </c>
      <c r="B18987" s="16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x14ac:dyDescent="0.25">
      <c r="A18988" s="4" t="str">
        <f t="shared" si="558"/>
        <v>46260-OXMPN9-psa1</v>
      </c>
      <c r="B18988" s="16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x14ac:dyDescent="0.25">
      <c r="A18989" s="4" t="str">
        <f t="shared" si="558"/>
        <v>46260-POX10-bbd1</v>
      </c>
      <c r="B18989" s="16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x14ac:dyDescent="0.25">
      <c r="A18990" s="4" t="str">
        <f t="shared" si="558"/>
        <v>46260-POX10-bbd2</v>
      </c>
      <c r="B18990" s="16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x14ac:dyDescent="0.25">
      <c r="A18991" s="4" t="str">
        <f t="shared" si="558"/>
        <v>46260-POX10-com1</v>
      </c>
      <c r="B18991" s="16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x14ac:dyDescent="0.25">
      <c r="A18992" s="4" t="str">
        <f t="shared" si="558"/>
        <v>46260-POX10-com2</v>
      </c>
      <c r="B18992" s="16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x14ac:dyDescent="0.25">
      <c r="A18993" s="4" t="str">
        <f t="shared" si="558"/>
        <v>46260-POX10-com3</v>
      </c>
      <c r="B18993" s="16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x14ac:dyDescent="0.25">
      <c r="A18994" s="4" t="str">
        <f t="shared" si="558"/>
        <v>46260-POX10-com4</v>
      </c>
      <c r="B18994" s="16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x14ac:dyDescent="0.25">
      <c r="A18995" s="4" t="str">
        <f t="shared" si="558"/>
        <v>46260-POX10-gen1</v>
      </c>
      <c r="B18995" s="16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x14ac:dyDescent="0.25">
      <c r="A18996" s="4" t="str">
        <f t="shared" si="558"/>
        <v>46260-POX10-gen2</v>
      </c>
      <c r="B18996" s="16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x14ac:dyDescent="0.25">
      <c r="A18997" s="4" t="str">
        <f t="shared" si="558"/>
        <v>46260-POX10-psa1</v>
      </c>
      <c r="B18997" s="16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x14ac:dyDescent="0.25">
      <c r="A18998" s="4" t="str">
        <f t="shared" si="558"/>
        <v>46260-POX10-psa2</v>
      </c>
      <c r="B18998" s="16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x14ac:dyDescent="0.25">
      <c r="A18999" s="4" t="str">
        <f t="shared" si="558"/>
        <v>46260-POX10-psa3</v>
      </c>
      <c r="B18999" s="16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x14ac:dyDescent="0.25">
      <c r="A19000" s="4" t="str">
        <f t="shared" si="558"/>
        <v>46260-POX10-psa4</v>
      </c>
      <c r="B19000" s="16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x14ac:dyDescent="0.25">
      <c r="A19001" s="4" t="str">
        <f t="shared" si="558"/>
        <v>46260-POX10-sec1</v>
      </c>
      <c r="B19001" s="16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x14ac:dyDescent="0.25">
      <c r="A19002" s="4" t="str">
        <f t="shared" si="558"/>
        <v>46260-POX10-sec2</v>
      </c>
      <c r="B19002" s="16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x14ac:dyDescent="0.25">
      <c r="A19003" s="4" t="str">
        <f t="shared" si="558"/>
        <v>46260-POX11-bbd1</v>
      </c>
      <c r="B19003" s="16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x14ac:dyDescent="0.25">
      <c r="A19004" s="4" t="str">
        <f t="shared" si="558"/>
        <v>46260-POX11-bbd2</v>
      </c>
      <c r="B19004" s="16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x14ac:dyDescent="0.25">
      <c r="A19005" s="4" t="str">
        <f t="shared" si="558"/>
        <v>46260-POX11-com1</v>
      </c>
      <c r="B19005" s="16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x14ac:dyDescent="0.25">
      <c r="A19006" s="4" t="str">
        <f t="shared" si="558"/>
        <v>46260-POX11-com2</v>
      </c>
      <c r="B19006" s="16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x14ac:dyDescent="0.25">
      <c r="A19007" s="4" t="str">
        <f t="shared" si="558"/>
        <v>46260-POX11-com3</v>
      </c>
      <c r="B19007" s="16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x14ac:dyDescent="0.25">
      <c r="A19008" s="4" t="str">
        <f t="shared" si="558"/>
        <v>46260-POX11-com4</v>
      </c>
      <c r="B19008" s="16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x14ac:dyDescent="0.25">
      <c r="A19009" s="4" t="str">
        <f t="shared" si="558"/>
        <v>46260-POX11-gen1</v>
      </c>
      <c r="B19009" s="16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x14ac:dyDescent="0.25">
      <c r="A19010" s="4" t="str">
        <f t="shared" si="558"/>
        <v>46260-POX11-gen2</v>
      </c>
      <c r="B19010" s="16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x14ac:dyDescent="0.25">
      <c r="A19011" s="4" t="str">
        <f t="shared" si="558"/>
        <v>46260-POX11-psa1</v>
      </c>
      <c r="B19011" s="16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x14ac:dyDescent="0.25">
      <c r="A19012" s="4" t="str">
        <f t="shared" si="558"/>
        <v>46260-POX11-psa2</v>
      </c>
      <c r="B19012" s="16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x14ac:dyDescent="0.25">
      <c r="A19013" s="4" t="str">
        <f t="shared" si="558"/>
        <v>46260-POX11-psa3</v>
      </c>
      <c r="B19013" s="16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x14ac:dyDescent="0.25">
      <c r="A19014" s="4" t="str">
        <f t="shared" si="558"/>
        <v>46260-POX11-psa4</v>
      </c>
      <c r="B19014" s="16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x14ac:dyDescent="0.25">
      <c r="A19015" s="4" t="str">
        <f t="shared" si="558"/>
        <v>46260-POX11-sec1</v>
      </c>
      <c r="B19015" s="16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x14ac:dyDescent="0.25">
      <c r="A19016" s="4" t="str">
        <f t="shared" si="558"/>
        <v>46260-POX11-sec2</v>
      </c>
      <c r="B19016" s="16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x14ac:dyDescent="0.25">
      <c r="A19017" s="4" t="str">
        <f t="shared" si="558"/>
        <v>46260-POX17-bbd1</v>
      </c>
      <c r="B19017" s="16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x14ac:dyDescent="0.25">
      <c r="A19018" s="4" t="str">
        <f t="shared" si="558"/>
        <v>46260-POX17-bbd2</v>
      </c>
      <c r="B19018" s="16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x14ac:dyDescent="0.25">
      <c r="A19019" s="4" t="str">
        <f t="shared" si="558"/>
        <v>46260-POX17-com1</v>
      </c>
      <c r="B19019" s="16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x14ac:dyDescent="0.25">
      <c r="A19020" s="4" t="str">
        <f t="shared" si="558"/>
        <v>46260-POX17-com2</v>
      </c>
      <c r="B19020" s="16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x14ac:dyDescent="0.25">
      <c r="A19021" s="4" t="str">
        <f t="shared" si="558"/>
        <v>46260-POX17-com3</v>
      </c>
      <c r="B19021" s="16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x14ac:dyDescent="0.25">
      <c r="A19022" s="4" t="str">
        <f t="shared" si="558"/>
        <v>46260-POX17-com4</v>
      </c>
      <c r="B19022" s="16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x14ac:dyDescent="0.25">
      <c r="A19023" s="4" t="str">
        <f t="shared" si="558"/>
        <v>46260-POX17-gen1</v>
      </c>
      <c r="B19023" s="16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x14ac:dyDescent="0.25">
      <c r="A19024" s="4" t="str">
        <f t="shared" si="558"/>
        <v>46260-POX17-gen2</v>
      </c>
      <c r="B19024" s="16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x14ac:dyDescent="0.25">
      <c r="A19025" s="4" t="str">
        <f t="shared" si="558"/>
        <v>46260-POX17-psa1</v>
      </c>
      <c r="B19025" s="16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x14ac:dyDescent="0.25">
      <c r="A19026" s="4" t="str">
        <f t="shared" si="558"/>
        <v>46260-POX17-psa2</v>
      </c>
      <c r="B19026" s="16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x14ac:dyDescent="0.25">
      <c r="A19027" s="4" t="str">
        <f t="shared" si="558"/>
        <v>46260-POX17-psa3</v>
      </c>
      <c r="B19027" s="16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x14ac:dyDescent="0.25">
      <c r="A19028" s="4" t="str">
        <f t="shared" si="558"/>
        <v>46260-POX17-psa4</v>
      </c>
      <c r="B19028" s="16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x14ac:dyDescent="0.25">
      <c r="A19029" s="4" t="str">
        <f t="shared" si="558"/>
        <v>46260-POX17-sec1</v>
      </c>
      <c r="B19029" s="16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x14ac:dyDescent="0.25">
      <c r="A19030" s="4" t="str">
        <f t="shared" si="558"/>
        <v>46260-POX17-sec2</v>
      </c>
      <c r="B19030" s="16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x14ac:dyDescent="0.25">
      <c r="A19031" s="4" t="str">
        <f t="shared" si="558"/>
        <v>46260-POX18-bbd1</v>
      </c>
      <c r="B19031" s="16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x14ac:dyDescent="0.25">
      <c r="A19032" s="4" t="str">
        <f t="shared" si="558"/>
        <v>46260-POX18-bbd2</v>
      </c>
      <c r="B19032" s="16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x14ac:dyDescent="0.25">
      <c r="A19033" s="4" t="str">
        <f t="shared" si="558"/>
        <v>46260-POX18-com1</v>
      </c>
      <c r="B19033" s="16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x14ac:dyDescent="0.25">
      <c r="A19034" s="4" t="str">
        <f t="shared" si="558"/>
        <v>46260-POX18-com2</v>
      </c>
      <c r="B19034" s="16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x14ac:dyDescent="0.25">
      <c r="A19035" s="4" t="str">
        <f t="shared" si="558"/>
        <v>46260-POX18-com3</v>
      </c>
      <c r="B19035" s="16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x14ac:dyDescent="0.25">
      <c r="A19036" s="4" t="str">
        <f t="shared" si="558"/>
        <v>46260-POX18-com4</v>
      </c>
      <c r="B19036" s="16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x14ac:dyDescent="0.25">
      <c r="A19037" s="4" t="str">
        <f t="shared" si="558"/>
        <v>46260-POX18-gen1</v>
      </c>
      <c r="B19037" s="16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x14ac:dyDescent="0.25">
      <c r="A19038" s="4" t="str">
        <f t="shared" si="558"/>
        <v>46260-POX18-gen2</v>
      </c>
      <c r="B19038" s="16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x14ac:dyDescent="0.25">
      <c r="A19039" s="4" t="str">
        <f t="shared" si="558"/>
        <v>46260-POX18-psa1</v>
      </c>
      <c r="B19039" s="16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x14ac:dyDescent="0.25">
      <c r="A19040" s="4" t="str">
        <f t="shared" si="558"/>
        <v>46260-POX18-psa2</v>
      </c>
      <c r="B19040" s="16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x14ac:dyDescent="0.25">
      <c r="A19041" s="4" t="str">
        <f t="shared" si="558"/>
        <v>46260-POX18-psa3</v>
      </c>
      <c r="B19041" s="16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x14ac:dyDescent="0.25">
      <c r="A19042" s="4" t="str">
        <f t="shared" si="558"/>
        <v>46260-POX18-psa4</v>
      </c>
      <c r="B19042" s="16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x14ac:dyDescent="0.25">
      <c r="A19043" s="4" t="str">
        <f t="shared" ref="A19043:A19106" si="559">CONCATENATE(B19043,"-",C19043,"-",D19043)</f>
        <v>46260-POX18-sec1</v>
      </c>
      <c r="B19043" s="16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x14ac:dyDescent="0.25">
      <c r="A19044" s="4" t="str">
        <f t="shared" si="559"/>
        <v>46260-POX18-sec2</v>
      </c>
      <c r="B19044" s="16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x14ac:dyDescent="0.25">
      <c r="A19045" s="4" t="str">
        <f t="shared" si="559"/>
        <v>46260-POX19-bbd1</v>
      </c>
      <c r="B19045" s="16">
        <v>46260</v>
      </c>
      <c r="C19045" s="10" t="s">
        <v>83</v>
      </c>
      <c r="D19045" s="10" t="s">
        <v>69</v>
      </c>
      <c r="E19045" s="10">
        <v>0</v>
      </c>
      <c r="F19045" s="10">
        <v>0.58333333333333337</v>
      </c>
      <c r="G19045" s="10">
        <v>23.400000000000002</v>
      </c>
      <c r="H19045" s="10">
        <v>0</v>
      </c>
      <c r="I19045" s="4" t="s">
        <v>13</v>
      </c>
      <c r="J19045" s="7" t="str">
        <f>VLOOKUP(C19045,'[1]T. Apoyo Sistema'!$B$1:$C$89,2,0)</f>
        <v>SI</v>
      </c>
    </row>
    <row r="19046" spans="1:10" x14ac:dyDescent="0.25">
      <c r="A19046" s="4" t="str">
        <f t="shared" si="559"/>
        <v>46260-POX19-bbd2</v>
      </c>
      <c r="B19046" s="16">
        <v>46260</v>
      </c>
      <c r="C19046" s="10" t="s">
        <v>83</v>
      </c>
      <c r="D19046" s="10" t="s">
        <v>70</v>
      </c>
      <c r="E19046" s="10">
        <v>0</v>
      </c>
      <c r="F19046" s="10">
        <v>0</v>
      </c>
      <c r="G19046" s="10">
        <v>23.983333333333334</v>
      </c>
      <c r="H19046" s="10">
        <v>0</v>
      </c>
      <c r="I19046" s="4" t="s">
        <v>13</v>
      </c>
      <c r="J19046" s="7" t="str">
        <f>VLOOKUP(C19046,'[1]T. Apoyo Sistema'!$B$1:$C$89,2,0)</f>
        <v>SI</v>
      </c>
    </row>
    <row r="19047" spans="1:10" x14ac:dyDescent="0.25">
      <c r="A19047" s="4" t="str">
        <f t="shared" si="559"/>
        <v>46260-POX19-com1</v>
      </c>
      <c r="B19047" s="16">
        <v>46260</v>
      </c>
      <c r="C19047" s="10" t="s">
        <v>83</v>
      </c>
      <c r="D19047" s="10" t="s">
        <v>71</v>
      </c>
      <c r="E19047" s="10">
        <v>0</v>
      </c>
      <c r="F19047" s="10">
        <v>0</v>
      </c>
      <c r="G19047" s="10">
        <v>23.983333333333334</v>
      </c>
      <c r="H19047" s="10">
        <v>0</v>
      </c>
      <c r="I19047" s="4" t="s">
        <v>13</v>
      </c>
      <c r="J19047" s="7" t="str">
        <f>VLOOKUP(C19047,'[1]T. Apoyo Sistema'!$B$1:$C$89,2,0)</f>
        <v>SI</v>
      </c>
    </row>
    <row r="19048" spans="1:10" x14ac:dyDescent="0.25">
      <c r="A19048" s="4" t="str">
        <f t="shared" si="559"/>
        <v>46260-POX19-com2</v>
      </c>
      <c r="B19048" s="16">
        <v>46260</v>
      </c>
      <c r="C19048" s="10" t="s">
        <v>83</v>
      </c>
      <c r="D19048" s="10" t="s">
        <v>72</v>
      </c>
      <c r="E19048" s="10">
        <v>0</v>
      </c>
      <c r="F19048" s="10">
        <v>23.016666666666666</v>
      </c>
      <c r="G19048" s="10">
        <v>0.96666666666666856</v>
      </c>
      <c r="H19048" s="10">
        <v>0</v>
      </c>
      <c r="I19048" s="4" t="s">
        <v>13</v>
      </c>
      <c r="J19048" s="7" t="str">
        <f>VLOOKUP(C19048,'[1]T. Apoyo Sistema'!$B$1:$C$89,2,0)</f>
        <v>SI</v>
      </c>
    </row>
    <row r="19049" spans="1:10" x14ac:dyDescent="0.25">
      <c r="A19049" s="4" t="str">
        <f t="shared" si="559"/>
        <v>46260-POX19-com3</v>
      </c>
      <c r="B19049" s="16">
        <v>46260</v>
      </c>
      <c r="C19049" s="10" t="s">
        <v>83</v>
      </c>
      <c r="D19049" s="10" t="s">
        <v>77</v>
      </c>
      <c r="E19049" s="10">
        <v>0</v>
      </c>
      <c r="F19049" s="10">
        <v>23</v>
      </c>
      <c r="G19049" s="10">
        <v>0.98333333333333428</v>
      </c>
      <c r="H19049" s="10">
        <v>0</v>
      </c>
      <c r="I19049" s="4" t="s">
        <v>13</v>
      </c>
      <c r="J19049" s="7" t="str">
        <f>VLOOKUP(C19049,'[1]T. Apoyo Sistema'!$B$1:$C$89,2,0)</f>
        <v>SI</v>
      </c>
    </row>
    <row r="19050" spans="1:10" x14ac:dyDescent="0.25">
      <c r="A19050" s="4" t="str">
        <f t="shared" si="559"/>
        <v>46260-POX19-com4</v>
      </c>
      <c r="B19050" s="16">
        <v>46260</v>
      </c>
      <c r="C19050" s="10" t="s">
        <v>83</v>
      </c>
      <c r="D19050" s="10" t="s">
        <v>78</v>
      </c>
      <c r="E19050" s="10">
        <v>0</v>
      </c>
      <c r="F19050" s="10">
        <v>22.983333333333334</v>
      </c>
      <c r="G19050" s="10">
        <v>1</v>
      </c>
      <c r="H19050" s="10">
        <v>0</v>
      </c>
      <c r="I19050" s="4" t="s">
        <v>13</v>
      </c>
      <c r="J19050" s="7" t="str">
        <f>VLOOKUP(C19050,'[1]T. Apoyo Sistema'!$B$1:$C$89,2,0)</f>
        <v>SI</v>
      </c>
    </row>
    <row r="19051" spans="1:10" x14ac:dyDescent="0.25">
      <c r="A19051" s="4" t="str">
        <f t="shared" si="559"/>
        <v>46260-POX19-gen1</v>
      </c>
      <c r="B19051" s="16">
        <v>46260</v>
      </c>
      <c r="C19051" s="10" t="s">
        <v>83</v>
      </c>
      <c r="D19051" s="10" t="s">
        <v>59</v>
      </c>
      <c r="E19051" s="10">
        <v>0</v>
      </c>
      <c r="F19051" s="10">
        <v>0</v>
      </c>
      <c r="G19051" s="10">
        <v>23.983333333333334</v>
      </c>
      <c r="H19051" s="10">
        <v>0</v>
      </c>
      <c r="I19051" s="4" t="s">
        <v>13</v>
      </c>
      <c r="J19051" s="7" t="str">
        <f>VLOOKUP(C19051,'[1]T. Apoyo Sistema'!$B$1:$C$89,2,0)</f>
        <v>SI</v>
      </c>
    </row>
    <row r="19052" spans="1:10" x14ac:dyDescent="0.25">
      <c r="A19052" s="4" t="str">
        <f t="shared" si="559"/>
        <v>46260-POX19-gen2</v>
      </c>
      <c r="B19052" s="16">
        <v>46260</v>
      </c>
      <c r="C19052" s="10" t="s">
        <v>83</v>
      </c>
      <c r="D19052" s="10" t="s">
        <v>73</v>
      </c>
      <c r="E19052" s="10">
        <v>0</v>
      </c>
      <c r="F19052" s="10">
        <v>23.183333333333334</v>
      </c>
      <c r="G19052" s="10">
        <v>0.80000000000000071</v>
      </c>
      <c r="H19052" s="10">
        <v>0</v>
      </c>
      <c r="I19052" s="4" t="s">
        <v>13</v>
      </c>
      <c r="J19052" s="7" t="str">
        <f>VLOOKUP(C19052,'[1]T. Apoyo Sistema'!$B$1:$C$89,2,0)</f>
        <v>SI</v>
      </c>
    </row>
    <row r="19053" spans="1:10" x14ac:dyDescent="0.25">
      <c r="A19053" s="4" t="str">
        <f t="shared" si="559"/>
        <v>46260-POX19-psa1</v>
      </c>
      <c r="B19053" s="16">
        <v>46260</v>
      </c>
      <c r="C19053" s="10" t="s">
        <v>83</v>
      </c>
      <c r="D19053" s="10" t="s">
        <v>60</v>
      </c>
      <c r="E19053" s="10">
        <v>0</v>
      </c>
      <c r="F19053" s="10">
        <v>22.8</v>
      </c>
      <c r="G19053" s="10">
        <v>1.1833333333333336</v>
      </c>
      <c r="H19053" s="10">
        <v>0</v>
      </c>
      <c r="I19053" s="4" t="s">
        <v>13</v>
      </c>
      <c r="J19053" s="7" t="str">
        <f>VLOOKUP(C19053,'[1]T. Apoyo Sistema'!$B$1:$C$89,2,0)</f>
        <v>SI</v>
      </c>
    </row>
    <row r="19054" spans="1:10" x14ac:dyDescent="0.25">
      <c r="A19054" s="4" t="str">
        <f t="shared" si="559"/>
        <v>46260-POX19-psa2</v>
      </c>
      <c r="B19054" s="16">
        <v>46260</v>
      </c>
      <c r="C19054" s="10" t="s">
        <v>83</v>
      </c>
      <c r="D19054" s="10" t="s">
        <v>74</v>
      </c>
      <c r="E19054" s="10">
        <v>0</v>
      </c>
      <c r="F19054" s="10">
        <v>22.966666666666665</v>
      </c>
      <c r="G19054" s="10">
        <v>1.0166666666666693</v>
      </c>
      <c r="H19054" s="10">
        <v>0</v>
      </c>
      <c r="I19054" s="4" t="s">
        <v>13</v>
      </c>
      <c r="J19054" s="7" t="str">
        <f>VLOOKUP(C19054,'[1]T. Apoyo Sistema'!$B$1:$C$89,2,0)</f>
        <v>SI</v>
      </c>
    </row>
    <row r="19055" spans="1:10" x14ac:dyDescent="0.25">
      <c r="A19055" s="4" t="str">
        <f t="shared" si="559"/>
        <v>46260-POX19-psa3</v>
      </c>
      <c r="B19055" s="16">
        <v>46260</v>
      </c>
      <c r="C19055" s="10" t="s">
        <v>83</v>
      </c>
      <c r="D19055" s="10" t="s">
        <v>79</v>
      </c>
      <c r="E19055" s="10">
        <v>0</v>
      </c>
      <c r="F19055" s="10">
        <v>0</v>
      </c>
      <c r="G19055" s="10">
        <v>0</v>
      </c>
      <c r="H19055" s="10">
        <v>23.983333333333334</v>
      </c>
      <c r="I19055" s="4" t="s">
        <v>13</v>
      </c>
      <c r="J19055" s="7" t="str">
        <f>VLOOKUP(C19055,'[1]T. Apoyo Sistema'!$B$1:$C$89,2,0)</f>
        <v>SI</v>
      </c>
    </row>
    <row r="19056" spans="1:10" x14ac:dyDescent="0.25">
      <c r="A19056" s="4" t="str">
        <f t="shared" si="559"/>
        <v>46260-POX19-psa4</v>
      </c>
      <c r="B19056" s="16">
        <v>46260</v>
      </c>
      <c r="C19056" s="10" t="s">
        <v>83</v>
      </c>
      <c r="D19056" s="10" t="s">
        <v>80</v>
      </c>
      <c r="E19056" s="10">
        <v>0</v>
      </c>
      <c r="F19056" s="10">
        <v>22.95</v>
      </c>
      <c r="G19056" s="10">
        <v>1.033333333333335</v>
      </c>
      <c r="H19056" s="10">
        <v>0</v>
      </c>
      <c r="I19056" s="4" t="s">
        <v>13</v>
      </c>
      <c r="J19056" s="7" t="str">
        <f>VLOOKUP(C19056,'[1]T. Apoyo Sistema'!$B$1:$C$89,2,0)</f>
        <v>SI</v>
      </c>
    </row>
    <row r="19057" spans="1:10" x14ac:dyDescent="0.25">
      <c r="A19057" s="4" t="str">
        <f t="shared" si="559"/>
        <v>46260-POX19-sec1</v>
      </c>
      <c r="B19057" s="16">
        <v>46260</v>
      </c>
      <c r="C19057" s="10" t="s">
        <v>83</v>
      </c>
      <c r="D19057" s="10" t="s">
        <v>75</v>
      </c>
      <c r="E19057" s="10">
        <v>0</v>
      </c>
      <c r="F19057" s="10">
        <v>23.15</v>
      </c>
      <c r="G19057" s="10">
        <v>0.8333333333333357</v>
      </c>
      <c r="H19057" s="10">
        <v>0</v>
      </c>
      <c r="I19057" s="4" t="s">
        <v>13</v>
      </c>
      <c r="J19057" s="7" t="str">
        <f>VLOOKUP(C19057,'[1]T. Apoyo Sistema'!$B$1:$C$89,2,0)</f>
        <v>SI</v>
      </c>
    </row>
    <row r="19058" spans="1:10" x14ac:dyDescent="0.25">
      <c r="A19058" s="4" t="str">
        <f t="shared" si="559"/>
        <v>46260-POX19-sec2</v>
      </c>
      <c r="B19058" s="16">
        <v>46260</v>
      </c>
      <c r="C19058" s="10" t="s">
        <v>83</v>
      </c>
      <c r="D19058" s="10" t="s">
        <v>76</v>
      </c>
      <c r="E19058" s="10">
        <v>0</v>
      </c>
      <c r="F19058" s="10">
        <v>23.15</v>
      </c>
      <c r="G19058" s="10">
        <v>0.8333333333333357</v>
      </c>
      <c r="H19058" s="10">
        <v>0</v>
      </c>
      <c r="I19058" s="4" t="s">
        <v>13</v>
      </c>
      <c r="J19058" s="7" t="str">
        <f>VLOOKUP(C19058,'[1]T. Apoyo Sistema'!$B$1:$C$89,2,0)</f>
        <v>SI</v>
      </c>
    </row>
    <row r="19059" spans="1:10" x14ac:dyDescent="0.25">
      <c r="A19059" s="4" t="str">
        <f t="shared" si="559"/>
        <v>46260-POX20-bbd1</v>
      </c>
      <c r="B19059" s="16">
        <v>46260</v>
      </c>
      <c r="C19059" s="10" t="s">
        <v>84</v>
      </c>
      <c r="D19059" s="10" t="s">
        <v>69</v>
      </c>
      <c r="E19059" s="10">
        <v>0</v>
      </c>
      <c r="F19059" s="10">
        <v>0</v>
      </c>
      <c r="G19059" s="10">
        <v>23.983333333333334</v>
      </c>
      <c r="H19059" s="10">
        <v>0</v>
      </c>
      <c r="I19059" s="4" t="s">
        <v>13</v>
      </c>
      <c r="J19059" s="7" t="str">
        <f>VLOOKUP(C19059,'[1]T. Apoyo Sistema'!$B$1:$C$89,2,0)</f>
        <v>SI</v>
      </c>
    </row>
    <row r="19060" spans="1:10" x14ac:dyDescent="0.25">
      <c r="A19060" s="4" t="str">
        <f t="shared" si="559"/>
        <v>46260-POX20-bbd2</v>
      </c>
      <c r="B19060" s="16">
        <v>46260</v>
      </c>
      <c r="C19060" s="10" t="s">
        <v>84</v>
      </c>
      <c r="D19060" s="10" t="s">
        <v>70</v>
      </c>
      <c r="E19060" s="10">
        <v>0</v>
      </c>
      <c r="F19060" s="10">
        <v>0.36666666666666664</v>
      </c>
      <c r="G19060" s="10">
        <v>23.616666666666667</v>
      </c>
      <c r="H19060" s="10">
        <v>0</v>
      </c>
      <c r="I19060" s="4" t="s">
        <v>13</v>
      </c>
      <c r="J19060" s="7" t="str">
        <f>VLOOKUP(C19060,'[1]T. Apoyo Sistema'!$B$1:$C$89,2,0)</f>
        <v>SI</v>
      </c>
    </row>
    <row r="19061" spans="1:10" x14ac:dyDescent="0.25">
      <c r="A19061" s="4" t="str">
        <f t="shared" si="559"/>
        <v>46260-POX20-com1</v>
      </c>
      <c r="B19061" s="16">
        <v>46260</v>
      </c>
      <c r="C19061" s="10" t="s">
        <v>84</v>
      </c>
      <c r="D19061" s="10" t="s">
        <v>71</v>
      </c>
      <c r="E19061" s="10">
        <v>0</v>
      </c>
      <c r="F19061" s="10">
        <v>6.6166666666666663</v>
      </c>
      <c r="G19061" s="10">
        <v>17.366666666666667</v>
      </c>
      <c r="H19061" s="10">
        <v>0</v>
      </c>
      <c r="I19061" s="4" t="s">
        <v>13</v>
      </c>
      <c r="J19061" s="7" t="str">
        <f>VLOOKUP(C19061,'[1]T. Apoyo Sistema'!$B$1:$C$89,2,0)</f>
        <v>SI</v>
      </c>
    </row>
    <row r="19062" spans="1:10" x14ac:dyDescent="0.25">
      <c r="A19062" s="4" t="str">
        <f t="shared" si="559"/>
        <v>46260-POX20-com2</v>
      </c>
      <c r="B19062" s="16">
        <v>46260</v>
      </c>
      <c r="C19062" s="10" t="s">
        <v>84</v>
      </c>
      <c r="D19062" s="10" t="s">
        <v>72</v>
      </c>
      <c r="E19062" s="10">
        <v>0</v>
      </c>
      <c r="F19062" s="10">
        <v>6.5666666666666664</v>
      </c>
      <c r="G19062" s="10">
        <v>17.416666666666668</v>
      </c>
      <c r="H19062" s="10">
        <v>0</v>
      </c>
      <c r="I19062" s="4" t="s">
        <v>13</v>
      </c>
      <c r="J19062" s="7" t="str">
        <f>VLOOKUP(C19062,'[1]T. Apoyo Sistema'!$B$1:$C$89,2,0)</f>
        <v>SI</v>
      </c>
    </row>
    <row r="19063" spans="1:10" x14ac:dyDescent="0.25">
      <c r="A19063" s="4" t="str">
        <f t="shared" si="559"/>
        <v>46260-POX20-com3</v>
      </c>
      <c r="B19063" s="16">
        <v>46260</v>
      </c>
      <c r="C19063" s="10" t="s">
        <v>84</v>
      </c>
      <c r="D19063" s="10" t="s">
        <v>77</v>
      </c>
      <c r="E19063" s="10">
        <v>0</v>
      </c>
      <c r="F19063" s="10">
        <v>6.55</v>
      </c>
      <c r="G19063" s="10">
        <v>17.433333333333334</v>
      </c>
      <c r="H19063" s="10">
        <v>0</v>
      </c>
      <c r="I19063" s="4" t="s">
        <v>13</v>
      </c>
      <c r="J19063" s="7" t="str">
        <f>VLOOKUP(C19063,'[1]T. Apoyo Sistema'!$B$1:$C$89,2,0)</f>
        <v>SI</v>
      </c>
    </row>
    <row r="19064" spans="1:10" x14ac:dyDescent="0.25">
      <c r="A19064" s="4" t="str">
        <f t="shared" si="559"/>
        <v>46260-POX20-com4</v>
      </c>
      <c r="B19064" s="16">
        <v>46260</v>
      </c>
      <c r="C19064" s="10" t="s">
        <v>84</v>
      </c>
      <c r="D19064" s="10" t="s">
        <v>78</v>
      </c>
      <c r="E19064" s="10">
        <v>0</v>
      </c>
      <c r="F19064" s="10">
        <v>6.6333333333333337</v>
      </c>
      <c r="G19064" s="10">
        <v>17.350000000000001</v>
      </c>
      <c r="H19064" s="10">
        <v>0</v>
      </c>
      <c r="I19064" s="4" t="s">
        <v>13</v>
      </c>
      <c r="J19064" s="7" t="str">
        <f>VLOOKUP(C19064,'[1]T. Apoyo Sistema'!$B$1:$C$89,2,0)</f>
        <v>SI</v>
      </c>
    </row>
    <row r="19065" spans="1:10" x14ac:dyDescent="0.25">
      <c r="A19065" s="4" t="str">
        <f t="shared" si="559"/>
        <v>46260-POX20-gen1</v>
      </c>
      <c r="B19065" s="16">
        <v>46260</v>
      </c>
      <c r="C19065" s="10" t="s">
        <v>84</v>
      </c>
      <c r="D19065" s="10" t="s">
        <v>59</v>
      </c>
      <c r="E19065" s="10">
        <v>0</v>
      </c>
      <c r="F19065" s="10">
        <v>0</v>
      </c>
      <c r="G19065" s="10">
        <v>23.983333333333334</v>
      </c>
      <c r="H19065" s="10">
        <v>0</v>
      </c>
      <c r="I19065" s="4" t="s">
        <v>13</v>
      </c>
      <c r="J19065" s="7" t="str">
        <f>VLOOKUP(C19065,'[1]T. Apoyo Sistema'!$B$1:$C$89,2,0)</f>
        <v>SI</v>
      </c>
    </row>
    <row r="19066" spans="1:10" x14ac:dyDescent="0.25">
      <c r="A19066" s="4" t="str">
        <f t="shared" si="559"/>
        <v>46260-POX20-gen2</v>
      </c>
      <c r="B19066" s="16">
        <v>46260</v>
      </c>
      <c r="C19066" s="10" t="s">
        <v>84</v>
      </c>
      <c r="D19066" s="10" t="s">
        <v>73</v>
      </c>
      <c r="E19066" s="10">
        <v>0</v>
      </c>
      <c r="F19066" s="10">
        <v>7.75</v>
      </c>
      <c r="G19066" s="10">
        <v>16.233333333333334</v>
      </c>
      <c r="H19066" s="10">
        <v>0</v>
      </c>
      <c r="I19066" s="4" t="s">
        <v>13</v>
      </c>
      <c r="J19066" s="7" t="str">
        <f>VLOOKUP(C19066,'[1]T. Apoyo Sistema'!$B$1:$C$89,2,0)</f>
        <v>SI</v>
      </c>
    </row>
    <row r="19067" spans="1:10" x14ac:dyDescent="0.25">
      <c r="A19067" s="4" t="str">
        <f t="shared" si="559"/>
        <v>46260-POX20-psa1</v>
      </c>
      <c r="B19067" s="16">
        <v>46260</v>
      </c>
      <c r="C19067" s="10" t="s">
        <v>84</v>
      </c>
      <c r="D19067" s="10" t="s">
        <v>60</v>
      </c>
      <c r="E19067" s="10">
        <v>0</v>
      </c>
      <c r="F19067" s="10">
        <v>5.9833333333333334</v>
      </c>
      <c r="G19067" s="10">
        <v>18</v>
      </c>
      <c r="H19067" s="10">
        <v>0</v>
      </c>
      <c r="I19067" s="4" t="s">
        <v>13</v>
      </c>
      <c r="J19067" s="7" t="str">
        <f>VLOOKUP(C19067,'[1]T. Apoyo Sistema'!$B$1:$C$89,2,0)</f>
        <v>SI</v>
      </c>
    </row>
    <row r="19068" spans="1:10" x14ac:dyDescent="0.25">
      <c r="A19068" s="4" t="str">
        <f t="shared" si="559"/>
        <v>46260-POX20-psa2</v>
      </c>
      <c r="B19068" s="16">
        <v>46260</v>
      </c>
      <c r="C19068" s="10" t="s">
        <v>84</v>
      </c>
      <c r="D19068" s="10" t="s">
        <v>74</v>
      </c>
      <c r="E19068" s="10">
        <v>0</v>
      </c>
      <c r="F19068" s="10">
        <v>5.9833333333333334</v>
      </c>
      <c r="G19068" s="10">
        <v>18</v>
      </c>
      <c r="H19068" s="10">
        <v>0</v>
      </c>
      <c r="I19068" s="4" t="s">
        <v>13</v>
      </c>
      <c r="J19068" s="7" t="str">
        <f>VLOOKUP(C19068,'[1]T. Apoyo Sistema'!$B$1:$C$89,2,0)</f>
        <v>SI</v>
      </c>
    </row>
    <row r="19069" spans="1:10" x14ac:dyDescent="0.25">
      <c r="A19069" s="4" t="str">
        <f t="shared" si="559"/>
        <v>46260-POX20-psa3</v>
      </c>
      <c r="B19069" s="16">
        <v>46260</v>
      </c>
      <c r="C19069" s="10" t="s">
        <v>84</v>
      </c>
      <c r="D19069" s="10" t="s">
        <v>79</v>
      </c>
      <c r="E19069" s="10">
        <v>0</v>
      </c>
      <c r="F19069" s="10">
        <v>5.9833333333333334</v>
      </c>
      <c r="G19069" s="10">
        <v>18</v>
      </c>
      <c r="H19069" s="10">
        <v>0</v>
      </c>
      <c r="I19069" s="4" t="s">
        <v>13</v>
      </c>
      <c r="J19069" s="7" t="str">
        <f>VLOOKUP(C19069,'[1]T. Apoyo Sistema'!$B$1:$C$89,2,0)</f>
        <v>SI</v>
      </c>
    </row>
    <row r="19070" spans="1:10" x14ac:dyDescent="0.25">
      <c r="A19070" s="4" t="str">
        <f t="shared" si="559"/>
        <v>46260-POX20-psa4</v>
      </c>
      <c r="B19070" s="16">
        <v>46260</v>
      </c>
      <c r="C19070" s="10" t="s">
        <v>84</v>
      </c>
      <c r="D19070" s="10" t="s">
        <v>80</v>
      </c>
      <c r="E19070" s="10">
        <v>0</v>
      </c>
      <c r="F19070" s="10">
        <v>5.9833333333333334</v>
      </c>
      <c r="G19070" s="10">
        <v>18</v>
      </c>
      <c r="H19070" s="10">
        <v>0</v>
      </c>
      <c r="I19070" s="4" t="s">
        <v>13</v>
      </c>
      <c r="J19070" s="7" t="str">
        <f>VLOOKUP(C19070,'[1]T. Apoyo Sistema'!$B$1:$C$89,2,0)</f>
        <v>SI</v>
      </c>
    </row>
    <row r="19071" spans="1:10" x14ac:dyDescent="0.25">
      <c r="A19071" s="4" t="str">
        <f t="shared" si="559"/>
        <v>46260-POX20-sec1</v>
      </c>
      <c r="B19071" s="16">
        <v>46260</v>
      </c>
      <c r="C19071" s="10" t="s">
        <v>84</v>
      </c>
      <c r="D19071" s="10" t="s">
        <v>75</v>
      </c>
      <c r="E19071" s="10">
        <v>0</v>
      </c>
      <c r="F19071" s="10">
        <v>7.2666666666666666</v>
      </c>
      <c r="G19071" s="10">
        <v>16.716666666666669</v>
      </c>
      <c r="H19071" s="10">
        <v>0</v>
      </c>
      <c r="I19071" s="4" t="s">
        <v>13</v>
      </c>
      <c r="J19071" s="7" t="str">
        <f>VLOOKUP(C19071,'[1]T. Apoyo Sistema'!$B$1:$C$89,2,0)</f>
        <v>SI</v>
      </c>
    </row>
    <row r="19072" spans="1:10" x14ac:dyDescent="0.25">
      <c r="A19072" s="4" t="str">
        <f t="shared" si="559"/>
        <v>46260-POX20-sec2</v>
      </c>
      <c r="B19072" s="16">
        <v>46260</v>
      </c>
      <c r="C19072" s="10" t="s">
        <v>84</v>
      </c>
      <c r="D19072" s="10" t="s">
        <v>76</v>
      </c>
      <c r="E19072" s="10">
        <v>0</v>
      </c>
      <c r="F19072" s="10">
        <v>0.45</v>
      </c>
      <c r="G19072" s="10">
        <v>23.533333333333335</v>
      </c>
      <c r="H19072" s="10">
        <v>0</v>
      </c>
      <c r="I19072" s="4" t="s">
        <v>13</v>
      </c>
      <c r="J19072" s="7" t="str">
        <f>VLOOKUP(C19072,'[1]T. Apoyo Sistema'!$B$1:$C$89,2,0)</f>
        <v>SI</v>
      </c>
    </row>
    <row r="19073" spans="1:10" x14ac:dyDescent="0.25">
      <c r="A19073" s="4" t="str">
        <f t="shared" si="559"/>
        <v>46260-POX23-bbd1</v>
      </c>
      <c r="B19073" s="16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x14ac:dyDescent="0.25">
      <c r="A19074" s="4" t="str">
        <f t="shared" si="559"/>
        <v>46260-POX23-bbd2</v>
      </c>
      <c r="B19074" s="16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x14ac:dyDescent="0.25">
      <c r="A19075" s="4" t="str">
        <f t="shared" si="559"/>
        <v>46260-POX23-com1</v>
      </c>
      <c r="B19075" s="16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x14ac:dyDescent="0.25">
      <c r="A19076" s="4" t="str">
        <f t="shared" si="559"/>
        <v>46260-POX23-com2</v>
      </c>
      <c r="B19076" s="16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x14ac:dyDescent="0.25">
      <c r="A19077" s="4" t="str">
        <f t="shared" si="559"/>
        <v>46260-POX23-com3</v>
      </c>
      <c r="B19077" s="16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x14ac:dyDescent="0.25">
      <c r="A19078" s="4" t="str">
        <f t="shared" si="559"/>
        <v>46260-POX23-com4</v>
      </c>
      <c r="B19078" s="16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x14ac:dyDescent="0.25">
      <c r="A19079" s="4" t="str">
        <f t="shared" si="559"/>
        <v>46260-POX23-gen1</v>
      </c>
      <c r="B19079" s="16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x14ac:dyDescent="0.25">
      <c r="A19080" s="4" t="str">
        <f t="shared" si="559"/>
        <v>46260-POX23-gen2</v>
      </c>
      <c r="B19080" s="16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x14ac:dyDescent="0.25">
      <c r="A19081" s="4" t="str">
        <f t="shared" si="559"/>
        <v>46260-POX23-psa1</v>
      </c>
      <c r="B19081" s="16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x14ac:dyDescent="0.25">
      <c r="A19082" s="4" t="str">
        <f t="shared" si="559"/>
        <v>46260-POX23-psa2</v>
      </c>
      <c r="B19082" s="16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x14ac:dyDescent="0.25">
      <c r="A19083" s="4" t="str">
        <f t="shared" si="559"/>
        <v>46260-POX23-psa3</v>
      </c>
      <c r="B19083" s="16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x14ac:dyDescent="0.25">
      <c r="A19084" s="4" t="str">
        <f t="shared" si="559"/>
        <v>46260-POX23-psa4</v>
      </c>
      <c r="B19084" s="16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x14ac:dyDescent="0.25">
      <c r="A19085" s="4" t="str">
        <f t="shared" si="559"/>
        <v>46260-POX23-sec1</v>
      </c>
      <c r="B19085" s="16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x14ac:dyDescent="0.25">
      <c r="A19086" s="4" t="str">
        <f t="shared" si="559"/>
        <v>46260-POX23-sec2</v>
      </c>
      <c r="B19086" s="16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x14ac:dyDescent="0.25">
      <c r="A19087" s="4" t="str">
        <f t="shared" si="559"/>
        <v>46260-POX24-bbd1</v>
      </c>
      <c r="B19087" s="16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x14ac:dyDescent="0.25">
      <c r="A19088" s="4" t="str">
        <f t="shared" si="559"/>
        <v>46260-POX24-bbd2</v>
      </c>
      <c r="B19088" s="16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x14ac:dyDescent="0.25">
      <c r="A19089" s="4" t="str">
        <f t="shared" si="559"/>
        <v>46260-POX24-com1</v>
      </c>
      <c r="B19089" s="16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x14ac:dyDescent="0.25">
      <c r="A19090" s="4" t="str">
        <f t="shared" si="559"/>
        <v>46260-POX24-com2</v>
      </c>
      <c r="B19090" s="16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x14ac:dyDescent="0.25">
      <c r="A19091" s="4" t="str">
        <f t="shared" si="559"/>
        <v>46260-POX24-com3</v>
      </c>
      <c r="B19091" s="16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x14ac:dyDescent="0.25">
      <c r="A19092" s="4" t="str">
        <f t="shared" si="559"/>
        <v>46260-POX24-com4</v>
      </c>
      <c r="B19092" s="16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x14ac:dyDescent="0.25">
      <c r="A19093" s="4" t="str">
        <f t="shared" si="559"/>
        <v>46260-POX24-gen1</v>
      </c>
      <c r="B19093" s="16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x14ac:dyDescent="0.25">
      <c r="A19094" s="4" t="str">
        <f t="shared" si="559"/>
        <v>46260-POX24-gen2</v>
      </c>
      <c r="B19094" s="16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x14ac:dyDescent="0.25">
      <c r="A19095" s="4" t="str">
        <f t="shared" si="559"/>
        <v>46260-POX24-psa1</v>
      </c>
      <c r="B19095" s="16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x14ac:dyDescent="0.25">
      <c r="A19096" s="4" t="str">
        <f t="shared" si="559"/>
        <v>46260-POX24-psa2</v>
      </c>
      <c r="B19096" s="16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x14ac:dyDescent="0.25">
      <c r="A19097" s="4" t="str">
        <f t="shared" si="559"/>
        <v>46260-POX24-psa3</v>
      </c>
      <c r="B19097" s="16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x14ac:dyDescent="0.25">
      <c r="A19098" s="4" t="str">
        <f t="shared" si="559"/>
        <v>46260-POX24-psa4</v>
      </c>
      <c r="B19098" s="16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x14ac:dyDescent="0.25">
      <c r="A19099" s="4" t="str">
        <f t="shared" si="559"/>
        <v>46260-POX24-sec1</v>
      </c>
      <c r="B19099" s="16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x14ac:dyDescent="0.25">
      <c r="A19100" s="4" t="str">
        <f t="shared" si="559"/>
        <v>46260-POX24-sec2</v>
      </c>
      <c r="B19100" s="16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x14ac:dyDescent="0.25">
      <c r="A19101" s="4" t="str">
        <f t="shared" si="559"/>
        <v>46260-POX25-bbd1</v>
      </c>
      <c r="B19101" s="16">
        <v>46260</v>
      </c>
      <c r="C19101" s="10" t="s">
        <v>88</v>
      </c>
      <c r="D19101" s="10" t="s">
        <v>69</v>
      </c>
      <c r="E19101" s="10">
        <v>0</v>
      </c>
      <c r="F19101" s="10">
        <v>0</v>
      </c>
      <c r="G19101" s="10">
        <v>19.683333333333334</v>
      </c>
      <c r="H19101" s="10">
        <v>0</v>
      </c>
      <c r="I19101" s="4" t="s">
        <v>13</v>
      </c>
      <c r="J19101" s="7" t="str">
        <f>VLOOKUP(C19101,'[1]T. Apoyo Sistema'!$B$1:$C$89,2,0)</f>
        <v>NO</v>
      </c>
    </row>
    <row r="19102" spans="1:10" x14ac:dyDescent="0.25">
      <c r="A19102" s="4" t="str">
        <f t="shared" si="559"/>
        <v>46260-POX25-bbd2</v>
      </c>
      <c r="B19102" s="16">
        <v>46260</v>
      </c>
      <c r="C19102" s="10" t="s">
        <v>88</v>
      </c>
      <c r="D19102" s="10" t="s">
        <v>70</v>
      </c>
      <c r="E19102" s="10">
        <v>0</v>
      </c>
      <c r="F19102" s="10">
        <v>0</v>
      </c>
      <c r="G19102" s="10">
        <v>19.683333333333334</v>
      </c>
      <c r="H19102" s="10">
        <v>0</v>
      </c>
      <c r="I19102" s="4" t="s">
        <v>13</v>
      </c>
      <c r="J19102" s="7" t="str">
        <f>VLOOKUP(C19102,'[1]T. Apoyo Sistema'!$B$1:$C$89,2,0)</f>
        <v>NO</v>
      </c>
    </row>
    <row r="19103" spans="1:10" x14ac:dyDescent="0.25">
      <c r="A19103" s="4" t="str">
        <f t="shared" si="559"/>
        <v>46260-POX25-com1</v>
      </c>
      <c r="B19103" s="16">
        <v>46260</v>
      </c>
      <c r="C19103" s="10" t="s">
        <v>88</v>
      </c>
      <c r="D19103" s="10" t="s">
        <v>71</v>
      </c>
      <c r="E19103" s="10">
        <v>0</v>
      </c>
      <c r="F19103" s="10">
        <v>0</v>
      </c>
      <c r="G19103" s="10">
        <v>19.683333333333334</v>
      </c>
      <c r="H19103" s="10">
        <v>0</v>
      </c>
      <c r="I19103" s="4" t="s">
        <v>13</v>
      </c>
      <c r="J19103" s="7" t="str">
        <f>VLOOKUP(C19103,'[1]T. Apoyo Sistema'!$B$1:$C$89,2,0)</f>
        <v>NO</v>
      </c>
    </row>
    <row r="19104" spans="1:10" x14ac:dyDescent="0.25">
      <c r="A19104" s="4" t="str">
        <f t="shared" si="559"/>
        <v>46260-POX25-com2</v>
      </c>
      <c r="B19104" s="16">
        <v>46260</v>
      </c>
      <c r="C19104" s="10" t="s">
        <v>88</v>
      </c>
      <c r="D19104" s="10" t="s">
        <v>72</v>
      </c>
      <c r="E19104" s="10">
        <v>0</v>
      </c>
      <c r="F19104" s="10">
        <v>0</v>
      </c>
      <c r="G19104" s="10">
        <v>19.683333333333334</v>
      </c>
      <c r="H19104" s="10">
        <v>0</v>
      </c>
      <c r="I19104" s="4" t="s">
        <v>13</v>
      </c>
      <c r="J19104" s="7" t="str">
        <f>VLOOKUP(C19104,'[1]T. Apoyo Sistema'!$B$1:$C$89,2,0)</f>
        <v>NO</v>
      </c>
    </row>
    <row r="19105" spans="1:10" x14ac:dyDescent="0.25">
      <c r="A19105" s="4" t="str">
        <f t="shared" si="559"/>
        <v>46260-POX25-com3</v>
      </c>
      <c r="B19105" s="16">
        <v>46260</v>
      </c>
      <c r="C19105" s="10" t="s">
        <v>88</v>
      </c>
      <c r="D19105" s="10" t="s">
        <v>77</v>
      </c>
      <c r="E19105" s="10">
        <v>0</v>
      </c>
      <c r="F19105" s="10">
        <v>0</v>
      </c>
      <c r="G19105" s="10">
        <v>19.683333333333334</v>
      </c>
      <c r="H19105" s="10">
        <v>0</v>
      </c>
      <c r="I19105" s="4" t="s">
        <v>13</v>
      </c>
      <c r="J19105" s="7" t="str">
        <f>VLOOKUP(C19105,'[1]T. Apoyo Sistema'!$B$1:$C$89,2,0)</f>
        <v>NO</v>
      </c>
    </row>
    <row r="19106" spans="1:10" x14ac:dyDescent="0.25">
      <c r="A19106" s="4" t="str">
        <f t="shared" si="559"/>
        <v>46260-POX25-com4</v>
      </c>
      <c r="B19106" s="16">
        <v>46260</v>
      </c>
      <c r="C19106" s="10" t="s">
        <v>88</v>
      </c>
      <c r="D19106" s="10" t="s">
        <v>78</v>
      </c>
      <c r="E19106" s="10">
        <v>0</v>
      </c>
      <c r="F19106" s="10">
        <v>0</v>
      </c>
      <c r="G19106" s="10">
        <v>19.683333333333334</v>
      </c>
      <c r="H19106" s="10">
        <v>0</v>
      </c>
      <c r="I19106" s="4" t="s">
        <v>13</v>
      </c>
      <c r="J19106" s="7" t="str">
        <f>VLOOKUP(C19106,'[1]T. Apoyo Sistema'!$B$1:$C$89,2,0)</f>
        <v>NO</v>
      </c>
    </row>
    <row r="19107" spans="1:10" x14ac:dyDescent="0.25">
      <c r="A19107" s="4" t="str">
        <f t="shared" ref="A19107:A19170" si="560">CONCATENATE(B19107,"-",C19107,"-",D19107)</f>
        <v>46260-POX25-gen1</v>
      </c>
      <c r="B19107" s="16">
        <v>46260</v>
      </c>
      <c r="C19107" s="10" t="s">
        <v>88</v>
      </c>
      <c r="D19107" s="10" t="s">
        <v>59</v>
      </c>
      <c r="E19107" s="10">
        <v>0</v>
      </c>
      <c r="F19107" s="10">
        <v>0</v>
      </c>
      <c r="G19107" s="10">
        <v>19.683333333333334</v>
      </c>
      <c r="H19107" s="10">
        <v>0</v>
      </c>
      <c r="I19107" s="4" t="s">
        <v>13</v>
      </c>
      <c r="J19107" s="7" t="str">
        <f>VLOOKUP(C19107,'[1]T. Apoyo Sistema'!$B$1:$C$89,2,0)</f>
        <v>NO</v>
      </c>
    </row>
    <row r="19108" spans="1:10" x14ac:dyDescent="0.25">
      <c r="A19108" s="4" t="str">
        <f t="shared" si="560"/>
        <v>46260-POX25-gen2</v>
      </c>
      <c r="B19108" s="16">
        <v>46260</v>
      </c>
      <c r="C19108" s="10" t="s">
        <v>88</v>
      </c>
      <c r="D19108" s="10" t="s">
        <v>73</v>
      </c>
      <c r="E19108" s="10">
        <v>0</v>
      </c>
      <c r="F19108" s="10">
        <v>0</v>
      </c>
      <c r="G19108" s="10">
        <v>19.683333333333334</v>
      </c>
      <c r="H19108" s="10">
        <v>0</v>
      </c>
      <c r="I19108" s="4" t="s">
        <v>13</v>
      </c>
      <c r="J19108" s="7" t="str">
        <f>VLOOKUP(C19108,'[1]T. Apoyo Sistema'!$B$1:$C$89,2,0)</f>
        <v>NO</v>
      </c>
    </row>
    <row r="19109" spans="1:10" x14ac:dyDescent="0.25">
      <c r="A19109" s="4" t="str">
        <f t="shared" si="560"/>
        <v>46260-POX25-psa1</v>
      </c>
      <c r="B19109" s="16">
        <v>46260</v>
      </c>
      <c r="C19109" s="10" t="s">
        <v>88</v>
      </c>
      <c r="D19109" s="10" t="s">
        <v>60</v>
      </c>
      <c r="E19109" s="10">
        <v>0</v>
      </c>
      <c r="F19109" s="10">
        <v>0</v>
      </c>
      <c r="G19109" s="10">
        <v>19.683333333333334</v>
      </c>
      <c r="H19109" s="10">
        <v>0</v>
      </c>
      <c r="I19109" s="4" t="s">
        <v>13</v>
      </c>
      <c r="J19109" s="7" t="str">
        <f>VLOOKUP(C19109,'[1]T. Apoyo Sistema'!$B$1:$C$89,2,0)</f>
        <v>NO</v>
      </c>
    </row>
    <row r="19110" spans="1:10" x14ac:dyDescent="0.25">
      <c r="A19110" s="4" t="str">
        <f t="shared" si="560"/>
        <v>46260-POX25-psa2</v>
      </c>
      <c r="B19110" s="16">
        <v>46260</v>
      </c>
      <c r="C19110" s="10" t="s">
        <v>88</v>
      </c>
      <c r="D19110" s="10" t="s">
        <v>74</v>
      </c>
      <c r="E19110" s="10">
        <v>0</v>
      </c>
      <c r="F19110" s="10">
        <v>0</v>
      </c>
      <c r="G19110" s="10">
        <v>19.683333333333334</v>
      </c>
      <c r="H19110" s="10">
        <v>0</v>
      </c>
      <c r="I19110" s="4" t="s">
        <v>13</v>
      </c>
      <c r="J19110" s="7" t="str">
        <f>VLOOKUP(C19110,'[1]T. Apoyo Sistema'!$B$1:$C$89,2,0)</f>
        <v>NO</v>
      </c>
    </row>
    <row r="19111" spans="1:10" x14ac:dyDescent="0.25">
      <c r="A19111" s="4" t="str">
        <f t="shared" si="560"/>
        <v>46260-POX25-psa3</v>
      </c>
      <c r="B19111" s="16">
        <v>46260</v>
      </c>
      <c r="C19111" s="10" t="s">
        <v>88</v>
      </c>
      <c r="D19111" s="10" t="s">
        <v>79</v>
      </c>
      <c r="E19111" s="10">
        <v>0</v>
      </c>
      <c r="F19111" s="10">
        <v>0</v>
      </c>
      <c r="G19111" s="10">
        <v>19.683333333333334</v>
      </c>
      <c r="H19111" s="10">
        <v>0</v>
      </c>
      <c r="I19111" s="4" t="s">
        <v>13</v>
      </c>
      <c r="J19111" s="7" t="str">
        <f>VLOOKUP(C19111,'[1]T. Apoyo Sistema'!$B$1:$C$89,2,0)</f>
        <v>NO</v>
      </c>
    </row>
    <row r="19112" spans="1:10" x14ac:dyDescent="0.25">
      <c r="A19112" s="4" t="str">
        <f t="shared" si="560"/>
        <v>46260-POX25-psa4</v>
      </c>
      <c r="B19112" s="16">
        <v>46260</v>
      </c>
      <c r="C19112" s="10" t="s">
        <v>88</v>
      </c>
      <c r="D19112" s="10" t="s">
        <v>80</v>
      </c>
      <c r="E19112" s="10">
        <v>0</v>
      </c>
      <c r="F19112" s="10">
        <v>0</v>
      </c>
      <c r="G19112" s="10">
        <v>19.683333333333334</v>
      </c>
      <c r="H19112" s="10">
        <v>0</v>
      </c>
      <c r="I19112" s="4" t="s">
        <v>13</v>
      </c>
      <c r="J19112" s="7" t="str">
        <f>VLOOKUP(C19112,'[1]T. Apoyo Sistema'!$B$1:$C$89,2,0)</f>
        <v>NO</v>
      </c>
    </row>
    <row r="19113" spans="1:10" x14ac:dyDescent="0.25">
      <c r="A19113" s="4" t="str">
        <f t="shared" si="560"/>
        <v>46260-POX25-sec1</v>
      </c>
      <c r="B19113" s="16">
        <v>46260</v>
      </c>
      <c r="C19113" s="10" t="s">
        <v>88</v>
      </c>
      <c r="D19113" s="10" t="s">
        <v>75</v>
      </c>
      <c r="E19113" s="10">
        <v>0</v>
      </c>
      <c r="F19113" s="10">
        <v>0</v>
      </c>
      <c r="G19113" s="10">
        <v>19.683333333333334</v>
      </c>
      <c r="H19113" s="10">
        <v>0</v>
      </c>
      <c r="I19113" s="4" t="s">
        <v>13</v>
      </c>
      <c r="J19113" s="7" t="str">
        <f>VLOOKUP(C19113,'[1]T. Apoyo Sistema'!$B$1:$C$89,2,0)</f>
        <v>NO</v>
      </c>
    </row>
    <row r="19114" spans="1:10" x14ac:dyDescent="0.25">
      <c r="A19114" s="4" t="str">
        <f t="shared" si="560"/>
        <v>46260-POX25-sec2</v>
      </c>
      <c r="B19114" s="16">
        <v>46260</v>
      </c>
      <c r="C19114" s="10" t="s">
        <v>88</v>
      </c>
      <c r="D19114" s="10" t="s">
        <v>76</v>
      </c>
      <c r="E19114" s="10">
        <v>0</v>
      </c>
      <c r="F19114" s="10">
        <v>0</v>
      </c>
      <c r="G19114" s="10">
        <v>19.683333333333334</v>
      </c>
      <c r="H19114" s="10">
        <v>0</v>
      </c>
      <c r="I19114" s="4" t="s">
        <v>13</v>
      </c>
      <c r="J19114" s="7" t="str">
        <f>VLOOKUP(C19114,'[1]T. Apoyo Sistema'!$B$1:$C$89,2,0)</f>
        <v>NO</v>
      </c>
    </row>
    <row r="19115" spans="1:10" x14ac:dyDescent="0.25">
      <c r="A19115" s="4" t="str">
        <f t="shared" si="560"/>
        <v>46260-POX28-bbd1</v>
      </c>
      <c r="B19115" s="16">
        <v>46260</v>
      </c>
      <c r="C19115" s="10" t="s">
        <v>111</v>
      </c>
      <c r="D19115" s="10" t="s">
        <v>69</v>
      </c>
      <c r="E19115" s="10">
        <v>0</v>
      </c>
      <c r="F19115" s="10">
        <v>0.45</v>
      </c>
      <c r="G19115" s="10">
        <v>16.616666666666667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x14ac:dyDescent="0.25">
      <c r="A19116" s="4" t="str">
        <f t="shared" si="560"/>
        <v>46260-POX28-bbd2</v>
      </c>
      <c r="B19116" s="16">
        <v>46260</v>
      </c>
      <c r="C19116" s="10" t="s">
        <v>111</v>
      </c>
      <c r="D19116" s="10" t="s">
        <v>70</v>
      </c>
      <c r="E19116" s="10">
        <v>0</v>
      </c>
      <c r="F19116" s="10">
        <v>0</v>
      </c>
      <c r="G19116" s="10">
        <v>0</v>
      </c>
      <c r="H19116" s="10">
        <v>17.066666666666666</v>
      </c>
      <c r="I19116" s="4" t="s">
        <v>13</v>
      </c>
      <c r="J19116" s="7" t="str">
        <f>VLOOKUP(C19116,'[1]T. Apoyo Sistema'!$B$1:$C$89,2,0)</f>
        <v>SI</v>
      </c>
    </row>
    <row r="19117" spans="1:10" x14ac:dyDescent="0.25">
      <c r="A19117" s="4" t="str">
        <f t="shared" si="560"/>
        <v>46260-POX28-com1</v>
      </c>
      <c r="B19117" s="16">
        <v>46260</v>
      </c>
      <c r="C19117" s="10" t="s">
        <v>111</v>
      </c>
      <c r="D19117" s="10" t="s">
        <v>71</v>
      </c>
      <c r="E19117" s="10">
        <v>0</v>
      </c>
      <c r="F19117" s="10">
        <v>0</v>
      </c>
      <c r="G19117" s="10">
        <v>17.066666666666666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x14ac:dyDescent="0.25">
      <c r="A19118" s="4" t="str">
        <f t="shared" si="560"/>
        <v>46260-POX28-com2</v>
      </c>
      <c r="B19118" s="16">
        <v>46260</v>
      </c>
      <c r="C19118" s="10" t="s">
        <v>111</v>
      </c>
      <c r="D19118" s="10" t="s">
        <v>72</v>
      </c>
      <c r="E19118" s="10">
        <v>0</v>
      </c>
      <c r="F19118" s="10">
        <v>16.516666666666666</v>
      </c>
      <c r="G19118" s="10">
        <v>0.55000000000000071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x14ac:dyDescent="0.25">
      <c r="A19119" s="4" t="str">
        <f t="shared" si="560"/>
        <v>46260-POX28-com3</v>
      </c>
      <c r="B19119" s="16">
        <v>46260</v>
      </c>
      <c r="C19119" s="10" t="s">
        <v>111</v>
      </c>
      <c r="D19119" s="10" t="s">
        <v>77</v>
      </c>
      <c r="E19119" s="10">
        <v>0</v>
      </c>
      <c r="F19119" s="10">
        <v>16.45</v>
      </c>
      <c r="G19119" s="10">
        <v>0.61666666666666714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x14ac:dyDescent="0.25">
      <c r="A19120" s="4" t="str">
        <f t="shared" si="560"/>
        <v>46260-POX28-com4</v>
      </c>
      <c r="B19120" s="16">
        <v>46260</v>
      </c>
      <c r="C19120" s="10" t="s">
        <v>111</v>
      </c>
      <c r="D19120" s="10" t="s">
        <v>78</v>
      </c>
      <c r="E19120" s="10">
        <v>0</v>
      </c>
      <c r="F19120" s="10">
        <v>0</v>
      </c>
      <c r="G19120" s="10">
        <v>17.066666666666666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x14ac:dyDescent="0.25">
      <c r="A19121" s="4" t="str">
        <f t="shared" si="560"/>
        <v>46260-POX28-gen1</v>
      </c>
      <c r="B19121" s="16">
        <v>46260</v>
      </c>
      <c r="C19121" s="10" t="s">
        <v>111</v>
      </c>
      <c r="D19121" s="10" t="s">
        <v>59</v>
      </c>
      <c r="E19121" s="10">
        <v>0</v>
      </c>
      <c r="F19121" s="10">
        <v>3.05</v>
      </c>
      <c r="G19121" s="10">
        <v>14.016666666666666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x14ac:dyDescent="0.25">
      <c r="A19122" s="4" t="str">
        <f t="shared" si="560"/>
        <v>46260-POX28-gen2</v>
      </c>
      <c r="B19122" s="16">
        <v>46260</v>
      </c>
      <c r="C19122" s="10" t="s">
        <v>111</v>
      </c>
      <c r="D19122" s="10" t="s">
        <v>73</v>
      </c>
      <c r="E19122" s="10">
        <v>0</v>
      </c>
      <c r="F19122" s="10">
        <v>13.9</v>
      </c>
      <c r="G19122" s="10">
        <v>3.1666666666666661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x14ac:dyDescent="0.25">
      <c r="A19123" s="4" t="str">
        <f t="shared" si="560"/>
        <v>46260-POX28-psa1</v>
      </c>
      <c r="B19123" s="16">
        <v>46260</v>
      </c>
      <c r="C19123" s="10" t="s">
        <v>111</v>
      </c>
      <c r="D19123" s="10" t="s">
        <v>60</v>
      </c>
      <c r="E19123" s="10">
        <v>0</v>
      </c>
      <c r="F19123" s="10">
        <v>0</v>
      </c>
      <c r="G19123" s="10">
        <v>17.066666666666666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x14ac:dyDescent="0.25">
      <c r="A19124" s="4" t="str">
        <f t="shared" si="560"/>
        <v>46260-POX28-psa2</v>
      </c>
      <c r="B19124" s="16">
        <v>46260</v>
      </c>
      <c r="C19124" s="10" t="s">
        <v>111</v>
      </c>
      <c r="D19124" s="10" t="s">
        <v>74</v>
      </c>
      <c r="E19124" s="10">
        <v>0</v>
      </c>
      <c r="F19124" s="10">
        <v>0</v>
      </c>
      <c r="G19124" s="10">
        <v>17.066666666666666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x14ac:dyDescent="0.25">
      <c r="A19125" s="4" t="str">
        <f t="shared" si="560"/>
        <v>46260-POX28-psa3</v>
      </c>
      <c r="B19125" s="16">
        <v>46260</v>
      </c>
      <c r="C19125" s="10" t="s">
        <v>111</v>
      </c>
      <c r="D19125" s="10" t="s">
        <v>79</v>
      </c>
      <c r="E19125" s="10">
        <v>0</v>
      </c>
      <c r="F19125" s="10">
        <v>16.316666666666666</v>
      </c>
      <c r="G19125" s="10">
        <v>0.75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x14ac:dyDescent="0.25">
      <c r="A19126" s="4" t="str">
        <f t="shared" si="560"/>
        <v>46260-POX28-psa4</v>
      </c>
      <c r="B19126" s="16">
        <v>46260</v>
      </c>
      <c r="C19126" s="10" t="s">
        <v>111</v>
      </c>
      <c r="D19126" s="10" t="s">
        <v>80</v>
      </c>
      <c r="E19126" s="10">
        <v>0</v>
      </c>
      <c r="F19126" s="10">
        <v>16.316666666666666</v>
      </c>
      <c r="G19126" s="10">
        <v>0.75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x14ac:dyDescent="0.25">
      <c r="A19127" s="4" t="str">
        <f t="shared" si="560"/>
        <v>46260-POX28-sec1</v>
      </c>
      <c r="B19127" s="16">
        <v>46260</v>
      </c>
      <c r="C19127" s="10" t="s">
        <v>111</v>
      </c>
      <c r="D19127" s="10" t="s">
        <v>75</v>
      </c>
      <c r="E19127" s="10">
        <v>0</v>
      </c>
      <c r="F19127" s="10">
        <v>16.733333333333334</v>
      </c>
      <c r="G19127" s="10">
        <v>0.33333333333333215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x14ac:dyDescent="0.25">
      <c r="A19128" s="4" t="str">
        <f t="shared" si="560"/>
        <v>46260-POX28-sec2</v>
      </c>
      <c r="B19128" s="16">
        <v>46260</v>
      </c>
      <c r="C19128" s="10" t="s">
        <v>111</v>
      </c>
      <c r="D19128" s="10" t="s">
        <v>76</v>
      </c>
      <c r="E19128" s="10">
        <v>0</v>
      </c>
      <c r="F19128" s="10">
        <v>16.733333333333334</v>
      </c>
      <c r="G19128" s="10">
        <v>0.33333333333333215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x14ac:dyDescent="0.25">
      <c r="A19129" s="4" t="str">
        <f t="shared" si="560"/>
        <v>46260-POX29-bbd1</v>
      </c>
      <c r="B19129" s="16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x14ac:dyDescent="0.25">
      <c r="A19130" s="4" t="str">
        <f t="shared" si="560"/>
        <v>46260-POX29-bbd2</v>
      </c>
      <c r="B19130" s="16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x14ac:dyDescent="0.25">
      <c r="A19131" s="4" t="str">
        <f t="shared" si="560"/>
        <v>46260-POX29-com1</v>
      </c>
      <c r="B19131" s="16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x14ac:dyDescent="0.25">
      <c r="A19132" s="4" t="str">
        <f t="shared" si="560"/>
        <v>46260-POX29-com2</v>
      </c>
      <c r="B19132" s="16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x14ac:dyDescent="0.25">
      <c r="A19133" s="4" t="str">
        <f t="shared" si="560"/>
        <v>46260-POX29-com3</v>
      </c>
      <c r="B19133" s="16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x14ac:dyDescent="0.25">
      <c r="A19134" s="4" t="str">
        <f t="shared" si="560"/>
        <v>46260-POX29-com4</v>
      </c>
      <c r="B19134" s="16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x14ac:dyDescent="0.25">
      <c r="A19135" s="4" t="str">
        <f t="shared" si="560"/>
        <v>46260-POX29-gen1</v>
      </c>
      <c r="B19135" s="16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x14ac:dyDescent="0.25">
      <c r="A19136" s="4" t="str">
        <f t="shared" si="560"/>
        <v>46260-POX29-gen2</v>
      </c>
      <c r="B19136" s="16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x14ac:dyDescent="0.25">
      <c r="A19137" s="4" t="str">
        <f t="shared" si="560"/>
        <v>46260-POX29-psa1</v>
      </c>
      <c r="B19137" s="16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x14ac:dyDescent="0.25">
      <c r="A19138" s="4" t="str">
        <f t="shared" si="560"/>
        <v>46260-POX29-psa2</v>
      </c>
      <c r="B19138" s="16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x14ac:dyDescent="0.25">
      <c r="A19139" s="4" t="str">
        <f t="shared" si="560"/>
        <v>46260-POX29-psa3</v>
      </c>
      <c r="B19139" s="16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x14ac:dyDescent="0.25">
      <c r="A19140" s="4" t="str">
        <f t="shared" si="560"/>
        <v>46260-POX29-psa4</v>
      </c>
      <c r="B19140" s="16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x14ac:dyDescent="0.25">
      <c r="A19141" s="4" t="str">
        <f t="shared" si="560"/>
        <v>46260-POX29-sec1</v>
      </c>
      <c r="B19141" s="16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x14ac:dyDescent="0.25">
      <c r="A19142" s="4" t="str">
        <f t="shared" si="560"/>
        <v>46260-POX29-sec2</v>
      </c>
      <c r="B19142" s="16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x14ac:dyDescent="0.25">
      <c r="A19143" s="4" t="str">
        <f t="shared" si="560"/>
        <v>46260-POX3-bbd1</v>
      </c>
      <c r="B19143" s="16">
        <v>46260</v>
      </c>
      <c r="C19143" s="10" t="s">
        <v>90</v>
      </c>
      <c r="D19143" s="10" t="s">
        <v>69</v>
      </c>
      <c r="E19143" s="10">
        <v>0</v>
      </c>
      <c r="F19143" s="10">
        <v>0</v>
      </c>
      <c r="G19143" s="10">
        <v>17.433333333333334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x14ac:dyDescent="0.25">
      <c r="A19144" s="4" t="str">
        <f t="shared" si="560"/>
        <v>46260-POX3-bbd2</v>
      </c>
      <c r="B19144" s="16">
        <v>46260</v>
      </c>
      <c r="C19144" s="10" t="s">
        <v>90</v>
      </c>
      <c r="D19144" s="10" t="s">
        <v>70</v>
      </c>
      <c r="E19144" s="10">
        <v>0</v>
      </c>
      <c r="F19144" s="10">
        <v>0</v>
      </c>
      <c r="G19144" s="10">
        <v>17.433333333333334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x14ac:dyDescent="0.25">
      <c r="A19145" s="4" t="str">
        <f t="shared" si="560"/>
        <v>46260-POX3-com1</v>
      </c>
      <c r="B19145" s="16">
        <v>46260</v>
      </c>
      <c r="C19145" s="10" t="s">
        <v>90</v>
      </c>
      <c r="D19145" s="10" t="s">
        <v>71</v>
      </c>
      <c r="E19145" s="10">
        <v>0</v>
      </c>
      <c r="F19145" s="10">
        <v>0</v>
      </c>
      <c r="G19145" s="10">
        <v>0</v>
      </c>
      <c r="H19145" s="10">
        <v>17.433333333333334</v>
      </c>
      <c r="I19145" s="4" t="s">
        <v>13</v>
      </c>
      <c r="J19145" s="7" t="str">
        <f>VLOOKUP(C19145,'[1]T. Apoyo Sistema'!$B$1:$C$89,2,0)</f>
        <v>SI</v>
      </c>
    </row>
    <row r="19146" spans="1:10" x14ac:dyDescent="0.25">
      <c r="A19146" s="4" t="str">
        <f t="shared" si="560"/>
        <v>46260-POX3-com2</v>
      </c>
      <c r="B19146" s="16">
        <v>46260</v>
      </c>
      <c r="C19146" s="10" t="s">
        <v>90</v>
      </c>
      <c r="D19146" s="10" t="s">
        <v>72</v>
      </c>
      <c r="E19146" s="10">
        <v>0</v>
      </c>
      <c r="F19146" s="10">
        <v>0</v>
      </c>
      <c r="G19146" s="10">
        <v>17.433333333333334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x14ac:dyDescent="0.25">
      <c r="A19147" s="4" t="str">
        <f t="shared" si="560"/>
        <v>46260-POX3-com3</v>
      </c>
      <c r="B19147" s="16">
        <v>46260</v>
      </c>
      <c r="C19147" s="10" t="s">
        <v>90</v>
      </c>
      <c r="D19147" s="10" t="s">
        <v>77</v>
      </c>
      <c r="E19147" s="10">
        <v>0</v>
      </c>
      <c r="F19147" s="10">
        <v>0</v>
      </c>
      <c r="G19147" s="10">
        <v>0</v>
      </c>
      <c r="H19147" s="10">
        <v>17.433333333333334</v>
      </c>
      <c r="I19147" s="4" t="s">
        <v>13</v>
      </c>
      <c r="J19147" s="7" t="str">
        <f>VLOOKUP(C19147,'[1]T. Apoyo Sistema'!$B$1:$C$89,2,0)</f>
        <v>SI</v>
      </c>
    </row>
    <row r="19148" spans="1:10" x14ac:dyDescent="0.25">
      <c r="A19148" s="4" t="str">
        <f t="shared" si="560"/>
        <v>46260-POX3-com4</v>
      </c>
      <c r="B19148" s="16">
        <v>46260</v>
      </c>
      <c r="C19148" s="10" t="s">
        <v>90</v>
      </c>
      <c r="D19148" s="10" t="s">
        <v>78</v>
      </c>
      <c r="E19148" s="10">
        <v>0</v>
      </c>
      <c r="F19148" s="10">
        <v>0</v>
      </c>
      <c r="G19148" s="10">
        <v>0</v>
      </c>
      <c r="H19148" s="10">
        <v>17.433333333333334</v>
      </c>
      <c r="I19148" s="4" t="s">
        <v>13</v>
      </c>
      <c r="J19148" s="7" t="str">
        <f>VLOOKUP(C19148,'[1]T. Apoyo Sistema'!$B$1:$C$89,2,0)</f>
        <v>SI</v>
      </c>
    </row>
    <row r="19149" spans="1:10" x14ac:dyDescent="0.25">
      <c r="A19149" s="4" t="str">
        <f t="shared" si="560"/>
        <v>46260-POX3-gen1</v>
      </c>
      <c r="B19149" s="16">
        <v>46260</v>
      </c>
      <c r="C19149" s="10" t="s">
        <v>90</v>
      </c>
      <c r="D19149" s="10" t="s">
        <v>59</v>
      </c>
      <c r="E19149" s="10">
        <v>0</v>
      </c>
      <c r="F19149" s="10">
        <v>0</v>
      </c>
      <c r="G19149" s="10">
        <v>0</v>
      </c>
      <c r="H19149" s="10">
        <v>17.433333333333334</v>
      </c>
      <c r="I19149" s="4" t="s">
        <v>13</v>
      </c>
      <c r="J19149" s="7" t="str">
        <f>VLOOKUP(C19149,'[1]T. Apoyo Sistema'!$B$1:$C$89,2,0)</f>
        <v>SI</v>
      </c>
    </row>
    <row r="19150" spans="1:10" x14ac:dyDescent="0.25">
      <c r="A19150" s="4" t="str">
        <f t="shared" si="560"/>
        <v>46260-POX3-gen2</v>
      </c>
      <c r="B19150" s="16">
        <v>46260</v>
      </c>
      <c r="C19150" s="10" t="s">
        <v>90</v>
      </c>
      <c r="D19150" s="10" t="s">
        <v>73</v>
      </c>
      <c r="E19150" s="10">
        <v>0</v>
      </c>
      <c r="F19150" s="10">
        <v>0</v>
      </c>
      <c r="G19150" s="10">
        <v>17.433333333333334</v>
      </c>
      <c r="H19150" s="10">
        <v>0</v>
      </c>
      <c r="I19150" s="4" t="s">
        <v>13</v>
      </c>
      <c r="J19150" s="7" t="str">
        <f>VLOOKUP(C19150,'[1]T. Apoyo Sistema'!$B$1:$C$89,2,0)</f>
        <v>SI</v>
      </c>
    </row>
    <row r="19151" spans="1:10" x14ac:dyDescent="0.25">
      <c r="A19151" s="4" t="str">
        <f t="shared" si="560"/>
        <v>46260-POX3-psa1</v>
      </c>
      <c r="B19151" s="16">
        <v>46260</v>
      </c>
      <c r="C19151" s="10" t="s">
        <v>90</v>
      </c>
      <c r="D19151" s="10" t="s">
        <v>60</v>
      </c>
      <c r="E19151" s="10">
        <v>0</v>
      </c>
      <c r="F19151" s="10">
        <v>0</v>
      </c>
      <c r="G19151" s="10">
        <v>17.433333333333334</v>
      </c>
      <c r="H19151" s="10">
        <v>0</v>
      </c>
      <c r="I19151" s="4" t="s">
        <v>13</v>
      </c>
      <c r="J19151" s="7" t="str">
        <f>VLOOKUP(C19151,'[1]T. Apoyo Sistema'!$B$1:$C$89,2,0)</f>
        <v>SI</v>
      </c>
    </row>
    <row r="19152" spans="1:10" x14ac:dyDescent="0.25">
      <c r="A19152" s="4" t="str">
        <f t="shared" si="560"/>
        <v>46260-POX3-psa2</v>
      </c>
      <c r="B19152" s="16">
        <v>46260</v>
      </c>
      <c r="C19152" s="10" t="s">
        <v>90</v>
      </c>
      <c r="D19152" s="10" t="s">
        <v>74</v>
      </c>
      <c r="E19152" s="10">
        <v>0</v>
      </c>
      <c r="F19152" s="10">
        <v>0</v>
      </c>
      <c r="G19152" s="10">
        <v>0</v>
      </c>
      <c r="H19152" s="10">
        <v>17.433333333333334</v>
      </c>
      <c r="I19152" s="4" t="s">
        <v>13</v>
      </c>
      <c r="J19152" s="7" t="str">
        <f>VLOOKUP(C19152,'[1]T. Apoyo Sistema'!$B$1:$C$89,2,0)</f>
        <v>SI</v>
      </c>
    </row>
    <row r="19153" spans="1:10" x14ac:dyDescent="0.25">
      <c r="A19153" s="4" t="str">
        <f t="shared" si="560"/>
        <v>46260-POX3-psa3</v>
      </c>
      <c r="B19153" s="16">
        <v>46260</v>
      </c>
      <c r="C19153" s="10" t="s">
        <v>90</v>
      </c>
      <c r="D19153" s="10" t="s">
        <v>79</v>
      </c>
      <c r="E19153" s="10">
        <v>0</v>
      </c>
      <c r="F19153" s="10">
        <v>0</v>
      </c>
      <c r="G19153" s="10">
        <v>0</v>
      </c>
      <c r="H19153" s="10">
        <v>17.433333333333334</v>
      </c>
      <c r="I19153" s="4" t="s">
        <v>13</v>
      </c>
      <c r="J19153" s="7" t="str">
        <f>VLOOKUP(C19153,'[1]T. Apoyo Sistema'!$B$1:$C$89,2,0)</f>
        <v>SI</v>
      </c>
    </row>
    <row r="19154" spans="1:10" x14ac:dyDescent="0.25">
      <c r="A19154" s="4" t="str">
        <f t="shared" si="560"/>
        <v>46260-POX3-psa4</v>
      </c>
      <c r="B19154" s="16">
        <v>46260</v>
      </c>
      <c r="C19154" s="10" t="s">
        <v>90</v>
      </c>
      <c r="D19154" s="10" t="s">
        <v>80</v>
      </c>
      <c r="E19154" s="10">
        <v>0</v>
      </c>
      <c r="F19154" s="10">
        <v>0</v>
      </c>
      <c r="G19154" s="10">
        <v>0</v>
      </c>
      <c r="H19154" s="10">
        <v>17.433333333333334</v>
      </c>
      <c r="I19154" s="4" t="s">
        <v>13</v>
      </c>
      <c r="J19154" s="7" t="str">
        <f>VLOOKUP(C19154,'[1]T. Apoyo Sistema'!$B$1:$C$89,2,0)</f>
        <v>SI</v>
      </c>
    </row>
    <row r="19155" spans="1:10" x14ac:dyDescent="0.25">
      <c r="A19155" s="4" t="str">
        <f t="shared" si="560"/>
        <v>46260-POX3-sec1</v>
      </c>
      <c r="B19155" s="16">
        <v>46260</v>
      </c>
      <c r="C19155" s="10" t="s">
        <v>90</v>
      </c>
      <c r="D19155" s="10" t="s">
        <v>75</v>
      </c>
      <c r="E19155" s="10">
        <v>0</v>
      </c>
      <c r="F19155" s="10">
        <v>0</v>
      </c>
      <c r="G19155" s="10">
        <v>17.433333333333334</v>
      </c>
      <c r="H19155" s="10">
        <v>0</v>
      </c>
      <c r="I19155" s="4" t="s">
        <v>13</v>
      </c>
      <c r="J19155" s="7" t="str">
        <f>VLOOKUP(C19155,'[1]T. Apoyo Sistema'!$B$1:$C$89,2,0)</f>
        <v>SI</v>
      </c>
    </row>
    <row r="19156" spans="1:10" x14ac:dyDescent="0.25">
      <c r="A19156" s="4" t="str">
        <f t="shared" si="560"/>
        <v>46260-POX3-sec2</v>
      </c>
      <c r="B19156" s="16">
        <v>46260</v>
      </c>
      <c r="C19156" s="10" t="s">
        <v>90</v>
      </c>
      <c r="D19156" s="10" t="s">
        <v>76</v>
      </c>
      <c r="E19156" s="10">
        <v>0</v>
      </c>
      <c r="F19156" s="10">
        <v>0</v>
      </c>
      <c r="G19156" s="10">
        <v>17.433333333333334</v>
      </c>
      <c r="H19156" s="10">
        <v>0</v>
      </c>
      <c r="I19156" s="4" t="s">
        <v>13</v>
      </c>
      <c r="J19156" s="7" t="str">
        <f>VLOOKUP(C19156,'[1]T. Apoyo Sistema'!$B$1:$C$89,2,0)</f>
        <v>SI</v>
      </c>
    </row>
    <row r="19157" spans="1:10" x14ac:dyDescent="0.25">
      <c r="A19157" s="4" t="str">
        <f t="shared" si="560"/>
        <v>46260-POX30-bbd1</v>
      </c>
      <c r="B19157" s="16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x14ac:dyDescent="0.25">
      <c r="A19158" s="4" t="str">
        <f t="shared" si="560"/>
        <v>46260-POX30-bbd2</v>
      </c>
      <c r="B19158" s="16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x14ac:dyDescent="0.25">
      <c r="A19159" s="4" t="str">
        <f t="shared" si="560"/>
        <v>46260-POX30-com1</v>
      </c>
      <c r="B19159" s="16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x14ac:dyDescent="0.25">
      <c r="A19160" s="4" t="str">
        <f t="shared" si="560"/>
        <v>46260-POX30-com2</v>
      </c>
      <c r="B19160" s="16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x14ac:dyDescent="0.25">
      <c r="A19161" s="4" t="str">
        <f t="shared" si="560"/>
        <v>46260-POX30-com3</v>
      </c>
      <c r="B19161" s="16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x14ac:dyDescent="0.25">
      <c r="A19162" s="4" t="str">
        <f t="shared" si="560"/>
        <v>46260-POX30-com4</v>
      </c>
      <c r="B19162" s="16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x14ac:dyDescent="0.25">
      <c r="A19163" s="4" t="str">
        <f t="shared" si="560"/>
        <v>46260-POX30-gen1</v>
      </c>
      <c r="B19163" s="16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x14ac:dyDescent="0.25">
      <c r="A19164" s="4" t="str">
        <f t="shared" si="560"/>
        <v>46260-POX30-gen2</v>
      </c>
      <c r="B19164" s="16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x14ac:dyDescent="0.25">
      <c r="A19165" s="4" t="str">
        <f t="shared" si="560"/>
        <v>46260-POX30-psa1</v>
      </c>
      <c r="B19165" s="16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x14ac:dyDescent="0.25">
      <c r="A19166" s="4" t="str">
        <f t="shared" si="560"/>
        <v>46260-POX30-psa2</v>
      </c>
      <c r="B19166" s="16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x14ac:dyDescent="0.25">
      <c r="A19167" s="4" t="str">
        <f t="shared" si="560"/>
        <v>46260-POX30-psa3</v>
      </c>
      <c r="B19167" s="16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x14ac:dyDescent="0.25">
      <c r="A19168" s="4" t="str">
        <f t="shared" si="560"/>
        <v>46260-POX30-psa4</v>
      </c>
      <c r="B19168" s="16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x14ac:dyDescent="0.25">
      <c r="A19169" s="4" t="str">
        <f t="shared" si="560"/>
        <v>46260-POX30-sec1</v>
      </c>
      <c r="B19169" s="16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x14ac:dyDescent="0.25">
      <c r="A19170" s="4" t="str">
        <f t="shared" si="560"/>
        <v>46260-POX30-sec2</v>
      </c>
      <c r="B19170" s="16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x14ac:dyDescent="0.25">
      <c r="A19171" s="4" t="str">
        <f t="shared" ref="A19171:A19234" si="561">CONCATENATE(B19171,"-",C19171,"-",D19171)</f>
        <v>46260-POX33-bbd1</v>
      </c>
      <c r="B19171" s="16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x14ac:dyDescent="0.25">
      <c r="A19172" s="4" t="str">
        <f t="shared" si="561"/>
        <v>46260-POX33-bbd2</v>
      </c>
      <c r="B19172" s="16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x14ac:dyDescent="0.25">
      <c r="A19173" s="4" t="str">
        <f t="shared" si="561"/>
        <v>46260-POX33-com1</v>
      </c>
      <c r="B19173" s="16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x14ac:dyDescent="0.25">
      <c r="A19174" s="4" t="str">
        <f t="shared" si="561"/>
        <v>46260-POX33-com2</v>
      </c>
      <c r="B19174" s="16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x14ac:dyDescent="0.25">
      <c r="A19175" s="4" t="str">
        <f t="shared" si="561"/>
        <v>46260-POX33-com3</v>
      </c>
      <c r="B19175" s="16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x14ac:dyDescent="0.25">
      <c r="A19176" s="4" t="str">
        <f t="shared" si="561"/>
        <v>46260-POX33-com4</v>
      </c>
      <c r="B19176" s="16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x14ac:dyDescent="0.25">
      <c r="A19177" s="4" t="str">
        <f t="shared" si="561"/>
        <v>46260-POX33-gen1</v>
      </c>
      <c r="B19177" s="16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x14ac:dyDescent="0.25">
      <c r="A19178" s="4" t="str">
        <f t="shared" si="561"/>
        <v>46260-POX33-gen2</v>
      </c>
      <c r="B19178" s="16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x14ac:dyDescent="0.25">
      <c r="A19179" s="4" t="str">
        <f t="shared" si="561"/>
        <v>46260-POX33-psa1</v>
      </c>
      <c r="B19179" s="16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x14ac:dyDescent="0.25">
      <c r="A19180" s="4" t="str">
        <f t="shared" si="561"/>
        <v>46260-POX33-psa2</v>
      </c>
      <c r="B19180" s="16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x14ac:dyDescent="0.25">
      <c r="A19181" s="4" t="str">
        <f t="shared" si="561"/>
        <v>46260-POX33-psa3</v>
      </c>
      <c r="B19181" s="16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x14ac:dyDescent="0.25">
      <c r="A19182" s="4" t="str">
        <f t="shared" si="561"/>
        <v>46260-POX33-psa4</v>
      </c>
      <c r="B19182" s="16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x14ac:dyDescent="0.25">
      <c r="A19183" s="4" t="str">
        <f t="shared" si="561"/>
        <v>46260-POX33-sec1</v>
      </c>
      <c r="B19183" s="16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x14ac:dyDescent="0.25">
      <c r="A19184" s="4" t="str">
        <f t="shared" si="561"/>
        <v>46260-POX33-sec2</v>
      </c>
      <c r="B19184" s="16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x14ac:dyDescent="0.25">
      <c r="A19185" s="4" t="str">
        <f t="shared" si="561"/>
        <v>46260-POX34-bbd1</v>
      </c>
      <c r="B19185" s="16">
        <v>46260</v>
      </c>
      <c r="C19185" s="10" t="s">
        <v>50</v>
      </c>
      <c r="D19185" s="10" t="s">
        <v>69</v>
      </c>
      <c r="E19185" s="10">
        <v>0</v>
      </c>
      <c r="F19185" s="10">
        <v>0</v>
      </c>
      <c r="G19185" s="10">
        <v>19.833333333333332</v>
      </c>
      <c r="H19185" s="10">
        <v>0</v>
      </c>
      <c r="I19185" s="4" t="s">
        <v>13</v>
      </c>
      <c r="J19185" s="7" t="str">
        <f>VLOOKUP(C19185,'[1]T. Apoyo Sistema'!$B$1:$C$89,2,0)</f>
        <v>SI</v>
      </c>
    </row>
    <row r="19186" spans="1:10" x14ac:dyDescent="0.25">
      <c r="A19186" s="4" t="str">
        <f t="shared" si="561"/>
        <v>46260-POX34-bbd2</v>
      </c>
      <c r="B19186" s="16">
        <v>46260</v>
      </c>
      <c r="C19186" s="10" t="s">
        <v>50</v>
      </c>
      <c r="D19186" s="10" t="s">
        <v>70</v>
      </c>
      <c r="E19186" s="10">
        <v>0</v>
      </c>
      <c r="F19186" s="10">
        <v>0.1</v>
      </c>
      <c r="G19186" s="10">
        <v>19.733333333333331</v>
      </c>
      <c r="H19186" s="10">
        <v>0</v>
      </c>
      <c r="I19186" s="4" t="s">
        <v>13</v>
      </c>
      <c r="J19186" s="7" t="str">
        <f>VLOOKUP(C19186,'[1]T. Apoyo Sistema'!$B$1:$C$89,2,0)</f>
        <v>SI</v>
      </c>
    </row>
    <row r="19187" spans="1:10" x14ac:dyDescent="0.25">
      <c r="A19187" s="4" t="str">
        <f t="shared" si="561"/>
        <v>46260-POX34-com1</v>
      </c>
      <c r="B19187" s="16">
        <v>46260</v>
      </c>
      <c r="C19187" s="10" t="s">
        <v>50</v>
      </c>
      <c r="D19187" s="10" t="s">
        <v>71</v>
      </c>
      <c r="E19187" s="10">
        <v>0</v>
      </c>
      <c r="F19187" s="10">
        <v>2.0166666666666666</v>
      </c>
      <c r="G19187" s="10">
        <v>17.816666666666666</v>
      </c>
      <c r="H19187" s="10">
        <v>0</v>
      </c>
      <c r="I19187" s="4" t="s">
        <v>13</v>
      </c>
      <c r="J19187" s="7" t="str">
        <f>VLOOKUP(C19187,'[1]T. Apoyo Sistema'!$B$1:$C$89,2,0)</f>
        <v>SI</v>
      </c>
    </row>
    <row r="19188" spans="1:10" x14ac:dyDescent="0.25">
      <c r="A19188" s="4" t="str">
        <f t="shared" si="561"/>
        <v>46260-POX34-com2</v>
      </c>
      <c r="B19188" s="16">
        <v>46260</v>
      </c>
      <c r="C19188" s="10" t="s">
        <v>50</v>
      </c>
      <c r="D19188" s="10" t="s">
        <v>72</v>
      </c>
      <c r="E19188" s="10">
        <v>0</v>
      </c>
      <c r="F19188" s="10">
        <v>2.0166666666666666</v>
      </c>
      <c r="G19188" s="10">
        <v>17.816666666666666</v>
      </c>
      <c r="H19188" s="10">
        <v>0</v>
      </c>
      <c r="I19188" s="4" t="s">
        <v>13</v>
      </c>
      <c r="J19188" s="7" t="str">
        <f>VLOOKUP(C19188,'[1]T. Apoyo Sistema'!$B$1:$C$89,2,0)</f>
        <v>SI</v>
      </c>
    </row>
    <row r="19189" spans="1:10" x14ac:dyDescent="0.25">
      <c r="A19189" s="4" t="str">
        <f t="shared" si="561"/>
        <v>46260-POX34-com3</v>
      </c>
      <c r="B19189" s="16">
        <v>46260</v>
      </c>
      <c r="C19189" s="10" t="s">
        <v>50</v>
      </c>
      <c r="D19189" s="10" t="s">
        <v>77</v>
      </c>
      <c r="E19189" s="10">
        <v>0</v>
      </c>
      <c r="F19189" s="10">
        <v>1.95</v>
      </c>
      <c r="G19189" s="10">
        <v>17.883333333333333</v>
      </c>
      <c r="H19189" s="10">
        <v>0</v>
      </c>
      <c r="I19189" s="4" t="s">
        <v>13</v>
      </c>
      <c r="J19189" s="7" t="str">
        <f>VLOOKUP(C19189,'[1]T. Apoyo Sistema'!$B$1:$C$89,2,0)</f>
        <v>SI</v>
      </c>
    </row>
    <row r="19190" spans="1:10" x14ac:dyDescent="0.25">
      <c r="A19190" s="4" t="str">
        <f t="shared" si="561"/>
        <v>46260-POX34-com4</v>
      </c>
      <c r="B19190" s="16">
        <v>46260</v>
      </c>
      <c r="C19190" s="10" t="s">
        <v>50</v>
      </c>
      <c r="D19190" s="10" t="s">
        <v>78</v>
      </c>
      <c r="E19190" s="10">
        <v>0</v>
      </c>
      <c r="F19190" s="10">
        <v>2.2333333333333334</v>
      </c>
      <c r="G19190" s="10">
        <v>17.599999999999998</v>
      </c>
      <c r="H19190" s="10">
        <v>0</v>
      </c>
      <c r="I19190" s="4" t="s">
        <v>13</v>
      </c>
      <c r="J19190" s="7" t="str">
        <f>VLOOKUP(C19190,'[1]T. Apoyo Sistema'!$B$1:$C$89,2,0)</f>
        <v>SI</v>
      </c>
    </row>
    <row r="19191" spans="1:10" x14ac:dyDescent="0.25">
      <c r="A19191" s="4" t="str">
        <f t="shared" si="561"/>
        <v>46260-POX34-gen1</v>
      </c>
      <c r="B19191" s="16">
        <v>46260</v>
      </c>
      <c r="C19191" s="10" t="s">
        <v>50</v>
      </c>
      <c r="D19191" s="10" t="s">
        <v>59</v>
      </c>
      <c r="E19191" s="10">
        <v>0</v>
      </c>
      <c r="F19191" s="10">
        <v>0</v>
      </c>
      <c r="G19191" s="10">
        <v>19.833333333333332</v>
      </c>
      <c r="H19191" s="10">
        <v>0</v>
      </c>
      <c r="I19191" s="4" t="s">
        <v>13</v>
      </c>
      <c r="J19191" s="7" t="str">
        <f>VLOOKUP(C19191,'[1]T. Apoyo Sistema'!$B$1:$C$89,2,0)</f>
        <v>SI</v>
      </c>
    </row>
    <row r="19192" spans="1:10" x14ac:dyDescent="0.25">
      <c r="A19192" s="4" t="str">
        <f t="shared" si="561"/>
        <v>46260-POX34-gen2</v>
      </c>
      <c r="B19192" s="16">
        <v>46260</v>
      </c>
      <c r="C19192" s="10" t="s">
        <v>50</v>
      </c>
      <c r="D19192" s="10" t="s">
        <v>73</v>
      </c>
      <c r="E19192" s="10">
        <v>0</v>
      </c>
      <c r="F19192" s="10">
        <v>2.6333333333333333</v>
      </c>
      <c r="G19192" s="10">
        <v>17.2</v>
      </c>
      <c r="H19192" s="10">
        <v>0</v>
      </c>
      <c r="I19192" s="4" t="s">
        <v>13</v>
      </c>
      <c r="J19192" s="7" t="str">
        <f>VLOOKUP(C19192,'[1]T. Apoyo Sistema'!$B$1:$C$89,2,0)</f>
        <v>SI</v>
      </c>
    </row>
    <row r="19193" spans="1:10" x14ac:dyDescent="0.25">
      <c r="A19193" s="4" t="str">
        <f t="shared" si="561"/>
        <v>46260-POX34-psa1</v>
      </c>
      <c r="B19193" s="16">
        <v>46260</v>
      </c>
      <c r="C19193" s="10" t="s">
        <v>50</v>
      </c>
      <c r="D19193" s="10" t="s">
        <v>60</v>
      </c>
      <c r="E19193" s="10">
        <v>0</v>
      </c>
      <c r="F19193" s="10">
        <v>1.7666666666666666</v>
      </c>
      <c r="G19193" s="10">
        <v>18.066666666666666</v>
      </c>
      <c r="H19193" s="10">
        <v>0</v>
      </c>
      <c r="I19193" s="4" t="s">
        <v>13</v>
      </c>
      <c r="J19193" s="7" t="str">
        <f>VLOOKUP(C19193,'[1]T. Apoyo Sistema'!$B$1:$C$89,2,0)</f>
        <v>SI</v>
      </c>
    </row>
    <row r="19194" spans="1:10" x14ac:dyDescent="0.25">
      <c r="A19194" s="4" t="str">
        <f t="shared" si="561"/>
        <v>46260-POX34-psa2</v>
      </c>
      <c r="B19194" s="16">
        <v>46260</v>
      </c>
      <c r="C19194" s="10" t="s">
        <v>50</v>
      </c>
      <c r="D19194" s="10" t="s">
        <v>74</v>
      </c>
      <c r="E19194" s="10">
        <v>0</v>
      </c>
      <c r="F19194" s="10">
        <v>1.75</v>
      </c>
      <c r="G19194" s="10">
        <v>18.083333333333332</v>
      </c>
      <c r="H19194" s="10">
        <v>0</v>
      </c>
      <c r="I19194" s="4" t="s">
        <v>13</v>
      </c>
      <c r="J19194" s="7" t="str">
        <f>VLOOKUP(C19194,'[1]T. Apoyo Sistema'!$B$1:$C$89,2,0)</f>
        <v>SI</v>
      </c>
    </row>
    <row r="19195" spans="1:10" x14ac:dyDescent="0.25">
      <c r="A19195" s="4" t="str">
        <f t="shared" si="561"/>
        <v>46260-POX34-psa3</v>
      </c>
      <c r="B19195" s="16">
        <v>46260</v>
      </c>
      <c r="C19195" s="10" t="s">
        <v>50</v>
      </c>
      <c r="D19195" s="10" t="s">
        <v>79</v>
      </c>
      <c r="E19195" s="10">
        <v>0</v>
      </c>
      <c r="F19195" s="10">
        <v>1.85</v>
      </c>
      <c r="G19195" s="10">
        <v>17.983333333333331</v>
      </c>
      <c r="H19195" s="10">
        <v>0</v>
      </c>
      <c r="I19195" s="4" t="s">
        <v>13</v>
      </c>
      <c r="J19195" s="7" t="str">
        <f>VLOOKUP(C19195,'[1]T. Apoyo Sistema'!$B$1:$C$89,2,0)</f>
        <v>SI</v>
      </c>
    </row>
    <row r="19196" spans="1:10" x14ac:dyDescent="0.25">
      <c r="A19196" s="4" t="str">
        <f t="shared" si="561"/>
        <v>46260-POX34-psa4</v>
      </c>
      <c r="B19196" s="16">
        <v>46260</v>
      </c>
      <c r="C19196" s="10" t="s">
        <v>50</v>
      </c>
      <c r="D19196" s="10" t="s">
        <v>80</v>
      </c>
      <c r="E19196" s="10">
        <v>0</v>
      </c>
      <c r="F19196" s="10">
        <v>1.8333333333333333</v>
      </c>
      <c r="G19196" s="10">
        <v>18</v>
      </c>
      <c r="H19196" s="10">
        <v>0</v>
      </c>
      <c r="I19196" s="4" t="s">
        <v>13</v>
      </c>
      <c r="J19196" s="7" t="str">
        <f>VLOOKUP(C19196,'[1]T. Apoyo Sistema'!$B$1:$C$89,2,0)</f>
        <v>SI</v>
      </c>
    </row>
    <row r="19197" spans="1:10" x14ac:dyDescent="0.25">
      <c r="A19197" s="4" t="str">
        <f t="shared" si="561"/>
        <v>46260-POX34-sec1</v>
      </c>
      <c r="B19197" s="16">
        <v>46260</v>
      </c>
      <c r="C19197" s="10" t="s">
        <v>50</v>
      </c>
      <c r="D19197" s="10" t="s">
        <v>75</v>
      </c>
      <c r="E19197" s="10">
        <v>0</v>
      </c>
      <c r="F19197" s="10">
        <v>2.4666666666666668</v>
      </c>
      <c r="G19197" s="10">
        <v>17.366666666666667</v>
      </c>
      <c r="H19197" s="10">
        <v>0</v>
      </c>
      <c r="I19197" s="4" t="s">
        <v>13</v>
      </c>
      <c r="J19197" s="7" t="str">
        <f>VLOOKUP(C19197,'[1]T. Apoyo Sistema'!$B$1:$C$89,2,0)</f>
        <v>SI</v>
      </c>
    </row>
    <row r="19198" spans="1:10" x14ac:dyDescent="0.25">
      <c r="A19198" s="4" t="str">
        <f t="shared" si="561"/>
        <v>46260-POX34-sec2</v>
      </c>
      <c r="B19198" s="16">
        <v>46260</v>
      </c>
      <c r="C19198" s="10" t="s">
        <v>50</v>
      </c>
      <c r="D19198" s="10" t="s">
        <v>76</v>
      </c>
      <c r="E19198" s="10">
        <v>0</v>
      </c>
      <c r="F19198" s="10">
        <v>2.4666666666666668</v>
      </c>
      <c r="G19198" s="10">
        <v>17.366666666666667</v>
      </c>
      <c r="H19198" s="10">
        <v>0</v>
      </c>
      <c r="I19198" s="4" t="s">
        <v>13</v>
      </c>
      <c r="J19198" s="7" t="str">
        <f>VLOOKUP(C19198,'[1]T. Apoyo Sistema'!$B$1:$C$89,2,0)</f>
        <v>SI</v>
      </c>
    </row>
    <row r="19199" spans="1:10" x14ac:dyDescent="0.25">
      <c r="A19199" s="4" t="str">
        <f t="shared" si="561"/>
        <v>46260-POX35-bbd1</v>
      </c>
      <c r="B19199" s="16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x14ac:dyDescent="0.25">
      <c r="A19200" s="4" t="str">
        <f t="shared" si="561"/>
        <v>46260-POX35-bbd2</v>
      </c>
      <c r="B19200" s="16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x14ac:dyDescent="0.25">
      <c r="A19201" s="4" t="str">
        <f t="shared" si="561"/>
        <v>46260-POX35-com1</v>
      </c>
      <c r="B19201" s="16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x14ac:dyDescent="0.25">
      <c r="A19202" s="4" t="str">
        <f t="shared" si="561"/>
        <v>46260-POX35-com2</v>
      </c>
      <c r="B19202" s="16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x14ac:dyDescent="0.25">
      <c r="A19203" s="4" t="str">
        <f t="shared" si="561"/>
        <v>46260-POX35-com3</v>
      </c>
      <c r="B19203" s="16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x14ac:dyDescent="0.25">
      <c r="A19204" s="4" t="str">
        <f t="shared" si="561"/>
        <v>46260-POX35-com4</v>
      </c>
      <c r="B19204" s="16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x14ac:dyDescent="0.25">
      <c r="A19205" s="4" t="str">
        <f t="shared" si="561"/>
        <v>46260-POX35-gen1</v>
      </c>
      <c r="B19205" s="16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x14ac:dyDescent="0.25">
      <c r="A19206" s="4" t="str">
        <f t="shared" si="561"/>
        <v>46260-POX35-gen2</v>
      </c>
      <c r="B19206" s="16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x14ac:dyDescent="0.25">
      <c r="A19207" s="4" t="str">
        <f t="shared" si="561"/>
        <v>46260-POX35-psa1</v>
      </c>
      <c r="B19207" s="16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x14ac:dyDescent="0.25">
      <c r="A19208" s="4" t="str">
        <f t="shared" si="561"/>
        <v>46260-POX35-psa2</v>
      </c>
      <c r="B19208" s="16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x14ac:dyDescent="0.25">
      <c r="A19209" s="4" t="str">
        <f t="shared" si="561"/>
        <v>46260-POX35-psa3</v>
      </c>
      <c r="B19209" s="16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x14ac:dyDescent="0.25">
      <c r="A19210" s="4" t="str">
        <f t="shared" si="561"/>
        <v>46260-POX35-psa4</v>
      </c>
      <c r="B19210" s="16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x14ac:dyDescent="0.25">
      <c r="A19211" s="4" t="str">
        <f t="shared" si="561"/>
        <v>46260-POX35-sec1</v>
      </c>
      <c r="B19211" s="16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x14ac:dyDescent="0.25">
      <c r="A19212" s="4" t="str">
        <f t="shared" si="561"/>
        <v>46260-POX35-sec2</v>
      </c>
      <c r="B19212" s="16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x14ac:dyDescent="0.25">
      <c r="A19213" s="4" t="str">
        <f t="shared" si="561"/>
        <v>46260-POX37-bbd1</v>
      </c>
      <c r="B19213" s="16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x14ac:dyDescent="0.25">
      <c r="A19214" s="4" t="str">
        <f t="shared" si="561"/>
        <v>46260-POX37-bbd2</v>
      </c>
      <c r="B19214" s="16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x14ac:dyDescent="0.25">
      <c r="A19215" s="4" t="str">
        <f t="shared" si="561"/>
        <v>46260-POX37-com1</v>
      </c>
      <c r="B19215" s="16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x14ac:dyDescent="0.25">
      <c r="A19216" s="4" t="str">
        <f t="shared" si="561"/>
        <v>46260-POX37-com2</v>
      </c>
      <c r="B19216" s="16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x14ac:dyDescent="0.25">
      <c r="A19217" s="4" t="str">
        <f t="shared" si="561"/>
        <v>46260-POX37-com3</v>
      </c>
      <c r="B19217" s="16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x14ac:dyDescent="0.25">
      <c r="A19218" s="4" t="str">
        <f t="shared" si="561"/>
        <v>46260-POX37-gen1</v>
      </c>
      <c r="B19218" s="16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x14ac:dyDescent="0.25">
      <c r="A19219" s="4" t="str">
        <f t="shared" si="561"/>
        <v>46260-POX37-gen2</v>
      </c>
      <c r="B19219" s="16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x14ac:dyDescent="0.25">
      <c r="A19220" s="4" t="str">
        <f t="shared" si="561"/>
        <v>46260-POX37-psa1</v>
      </c>
      <c r="B19220" s="16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x14ac:dyDescent="0.25">
      <c r="A19221" s="4" t="str">
        <f t="shared" si="561"/>
        <v>46260-POX37-psa2</v>
      </c>
      <c r="B19221" s="16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x14ac:dyDescent="0.25">
      <c r="A19222" s="4" t="str">
        <f t="shared" si="561"/>
        <v>46260-POX37-psa3</v>
      </c>
      <c r="B19222" s="16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x14ac:dyDescent="0.25">
      <c r="A19223" s="4" t="str">
        <f t="shared" si="561"/>
        <v>46260-POX37-psa4</v>
      </c>
      <c r="B19223" s="16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x14ac:dyDescent="0.25">
      <c r="A19224" s="4" t="str">
        <f t="shared" si="561"/>
        <v>46260-POX37-psa5</v>
      </c>
      <c r="B19224" s="16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x14ac:dyDescent="0.25">
      <c r="A19225" s="4" t="str">
        <f t="shared" si="561"/>
        <v>46260-POX37-psa6</v>
      </c>
      <c r="B19225" s="16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x14ac:dyDescent="0.25">
      <c r="A19226" s="4" t="str">
        <f t="shared" si="561"/>
        <v>46260-POX37-sec1</v>
      </c>
      <c r="B19226" s="16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x14ac:dyDescent="0.25">
      <c r="A19227" s="4" t="str">
        <f t="shared" si="561"/>
        <v>46260-POX37-sec2</v>
      </c>
      <c r="B19227" s="16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x14ac:dyDescent="0.25">
      <c r="A19228" s="4" t="str">
        <f t="shared" si="561"/>
        <v>46260-POX38-bbd1</v>
      </c>
      <c r="B19228" s="16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x14ac:dyDescent="0.25">
      <c r="A19229" s="4" t="str">
        <f t="shared" si="561"/>
        <v>46260-POX38-bbd2</v>
      </c>
      <c r="B19229" s="16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x14ac:dyDescent="0.25">
      <c r="A19230" s="4" t="str">
        <f t="shared" si="561"/>
        <v>46260-POX38-com1</v>
      </c>
      <c r="B19230" s="16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x14ac:dyDescent="0.25">
      <c r="A19231" s="4" t="str">
        <f t="shared" si="561"/>
        <v>46260-POX38-com2</v>
      </c>
      <c r="B19231" s="16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x14ac:dyDescent="0.25">
      <c r="A19232" s="4" t="str">
        <f t="shared" si="561"/>
        <v>46260-POX38-com3</v>
      </c>
      <c r="B19232" s="16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x14ac:dyDescent="0.25">
      <c r="A19233" s="4" t="str">
        <f t="shared" si="561"/>
        <v>46260-POX38-gen1</v>
      </c>
      <c r="B19233" s="16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x14ac:dyDescent="0.25">
      <c r="A19234" s="4" t="str">
        <f t="shared" si="561"/>
        <v>46260-POX38-gen2</v>
      </c>
      <c r="B19234" s="16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x14ac:dyDescent="0.25">
      <c r="A19235" s="4" t="str">
        <f t="shared" ref="A19235:A19298" si="562">CONCATENATE(B19235,"-",C19235,"-",D19235)</f>
        <v>46260-POX38-psa1</v>
      </c>
      <c r="B19235" s="16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x14ac:dyDescent="0.25">
      <c r="A19236" s="4" t="str">
        <f t="shared" si="562"/>
        <v>46260-POX38-psa2</v>
      </c>
      <c r="B19236" s="16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x14ac:dyDescent="0.25">
      <c r="A19237" s="4" t="str">
        <f t="shared" si="562"/>
        <v>46260-POX38-psa3</v>
      </c>
      <c r="B19237" s="16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x14ac:dyDescent="0.25">
      <c r="A19238" s="4" t="str">
        <f t="shared" si="562"/>
        <v>46260-POX38-psa4</v>
      </c>
      <c r="B19238" s="16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x14ac:dyDescent="0.25">
      <c r="A19239" s="4" t="str">
        <f t="shared" si="562"/>
        <v>46260-POX38-psa5</v>
      </c>
      <c r="B19239" s="16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x14ac:dyDescent="0.25">
      <c r="A19240" s="4" t="str">
        <f t="shared" si="562"/>
        <v>46260-POX38-psa6</v>
      </c>
      <c r="B19240" s="16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x14ac:dyDescent="0.25">
      <c r="A19241" s="4" t="str">
        <f t="shared" si="562"/>
        <v>46260-POX38-sec1</v>
      </c>
      <c r="B19241" s="16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x14ac:dyDescent="0.25">
      <c r="A19242" s="4" t="str">
        <f t="shared" si="562"/>
        <v>46260-POX38-sec2</v>
      </c>
      <c r="B19242" s="16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x14ac:dyDescent="0.25">
      <c r="A19243" s="4" t="str">
        <f t="shared" si="562"/>
        <v>46260-POX40-bbd1</v>
      </c>
      <c r="B19243" s="16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x14ac:dyDescent="0.25">
      <c r="A19244" s="4" t="str">
        <f t="shared" si="562"/>
        <v>46260-POX40-bbd2</v>
      </c>
      <c r="B19244" s="16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x14ac:dyDescent="0.25">
      <c r="A19245" s="4" t="str">
        <f t="shared" si="562"/>
        <v>46260-POX40-com1</v>
      </c>
      <c r="B19245" s="16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x14ac:dyDescent="0.25">
      <c r="A19246" s="4" t="str">
        <f t="shared" si="562"/>
        <v>46260-POX40-com2</v>
      </c>
      <c r="B19246" s="16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x14ac:dyDescent="0.25">
      <c r="A19247" s="4" t="str">
        <f t="shared" si="562"/>
        <v>46260-POX40-com3</v>
      </c>
      <c r="B19247" s="16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x14ac:dyDescent="0.25">
      <c r="A19248" s="4" t="str">
        <f t="shared" si="562"/>
        <v>46260-POX40-gen1</v>
      </c>
      <c r="B19248" s="16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x14ac:dyDescent="0.25">
      <c r="A19249" s="4" t="str">
        <f t="shared" si="562"/>
        <v>46260-POX40-gen2</v>
      </c>
      <c r="B19249" s="16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x14ac:dyDescent="0.25">
      <c r="A19250" s="4" t="str">
        <f t="shared" si="562"/>
        <v>46260-POX40-psa1</v>
      </c>
      <c r="B19250" s="16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x14ac:dyDescent="0.25">
      <c r="A19251" s="4" t="str">
        <f t="shared" si="562"/>
        <v>46260-POX40-psa2</v>
      </c>
      <c r="B19251" s="16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x14ac:dyDescent="0.25">
      <c r="A19252" s="4" t="str">
        <f t="shared" si="562"/>
        <v>46260-POX40-psa3</v>
      </c>
      <c r="B19252" s="16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x14ac:dyDescent="0.25">
      <c r="A19253" s="4" t="str">
        <f t="shared" si="562"/>
        <v>46260-POX40-psa4</v>
      </c>
      <c r="B19253" s="16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x14ac:dyDescent="0.25">
      <c r="A19254" s="4" t="str">
        <f t="shared" si="562"/>
        <v>46260-POX40-psa5</v>
      </c>
      <c r="B19254" s="16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x14ac:dyDescent="0.25">
      <c r="A19255" s="4" t="str">
        <f t="shared" si="562"/>
        <v>46260-POX40-psa6</v>
      </c>
      <c r="B19255" s="16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x14ac:dyDescent="0.25">
      <c r="A19256" s="4" t="str">
        <f t="shared" si="562"/>
        <v>46260-POX40-sec1</v>
      </c>
      <c r="B19256" s="16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x14ac:dyDescent="0.25">
      <c r="A19257" s="4" t="str">
        <f t="shared" si="562"/>
        <v>46260-POX40-sec2</v>
      </c>
      <c r="B19257" s="16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x14ac:dyDescent="0.25">
      <c r="A19258" s="4" t="str">
        <f t="shared" si="562"/>
        <v>46260-POX41-bbd1</v>
      </c>
      <c r="B19258" s="16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x14ac:dyDescent="0.25">
      <c r="A19259" s="4" t="str">
        <f t="shared" si="562"/>
        <v>46260-POX41-bbd2</v>
      </c>
      <c r="B19259" s="16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x14ac:dyDescent="0.25">
      <c r="A19260" s="4" t="str">
        <f t="shared" si="562"/>
        <v>46260-POX41-com1</v>
      </c>
      <c r="B19260" s="16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x14ac:dyDescent="0.25">
      <c r="A19261" s="4" t="str">
        <f t="shared" si="562"/>
        <v>46260-POX41-com2</v>
      </c>
      <c r="B19261" s="16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x14ac:dyDescent="0.25">
      <c r="A19262" s="4" t="str">
        <f t="shared" si="562"/>
        <v>46260-POX41-com3</v>
      </c>
      <c r="B19262" s="16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x14ac:dyDescent="0.25">
      <c r="A19263" s="4" t="str">
        <f t="shared" si="562"/>
        <v>46260-POX41-com4</v>
      </c>
      <c r="B19263" s="16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x14ac:dyDescent="0.25">
      <c r="A19264" s="4" t="str">
        <f t="shared" si="562"/>
        <v>46260-POX41-gen1</v>
      </c>
      <c r="B19264" s="16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x14ac:dyDescent="0.25">
      <c r="A19265" s="4" t="str">
        <f t="shared" si="562"/>
        <v>46260-POX41-gen2</v>
      </c>
      <c r="B19265" s="16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x14ac:dyDescent="0.25">
      <c r="A19266" s="4" t="str">
        <f t="shared" si="562"/>
        <v>46260-POX41-psa1</v>
      </c>
      <c r="B19266" s="16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x14ac:dyDescent="0.25">
      <c r="A19267" s="4" t="str">
        <f t="shared" si="562"/>
        <v>46260-POX41-psa2</v>
      </c>
      <c r="B19267" s="16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x14ac:dyDescent="0.25">
      <c r="A19268" s="4" t="str">
        <f t="shared" si="562"/>
        <v>46260-POX41-psa3</v>
      </c>
      <c r="B19268" s="16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x14ac:dyDescent="0.25">
      <c r="A19269" s="4" t="str">
        <f t="shared" si="562"/>
        <v>46260-POX41-psa4</v>
      </c>
      <c r="B19269" s="16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x14ac:dyDescent="0.25">
      <c r="A19270" s="4" t="str">
        <f t="shared" si="562"/>
        <v>46260-POX41-sec1</v>
      </c>
      <c r="B19270" s="16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x14ac:dyDescent="0.25">
      <c r="A19271" s="4" t="str">
        <f t="shared" si="562"/>
        <v>46260-POX41-sec2</v>
      </c>
      <c r="B19271" s="16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x14ac:dyDescent="0.25">
      <c r="A19272" s="4" t="str">
        <f t="shared" si="562"/>
        <v>46260-POX43-bbd1</v>
      </c>
      <c r="B19272" s="16">
        <v>46260</v>
      </c>
      <c r="C19272" s="10" t="s">
        <v>96</v>
      </c>
      <c r="D19272" s="10" t="s">
        <v>69</v>
      </c>
      <c r="E19272" s="10">
        <v>0</v>
      </c>
      <c r="F19272" s="10">
        <v>0.41666666666666669</v>
      </c>
      <c r="G19272" s="10">
        <v>17.133333333333333</v>
      </c>
      <c r="H19272" s="10">
        <v>0</v>
      </c>
      <c r="I19272" s="4" t="s">
        <v>13</v>
      </c>
      <c r="J19272" s="7" t="str">
        <f>VLOOKUP(C19272,'[1]T. Apoyo Sistema'!$B$1:$C$89,2,0)</f>
        <v>SI</v>
      </c>
    </row>
    <row r="19273" spans="1:10" x14ac:dyDescent="0.25">
      <c r="A19273" s="4" t="str">
        <f t="shared" si="562"/>
        <v>46260-POX43-bbd2</v>
      </c>
      <c r="B19273" s="16">
        <v>46260</v>
      </c>
      <c r="C19273" s="10" t="s">
        <v>96</v>
      </c>
      <c r="D19273" s="10" t="s">
        <v>70</v>
      </c>
      <c r="E19273" s="10">
        <v>0</v>
      </c>
      <c r="F19273" s="10">
        <v>0</v>
      </c>
      <c r="G19273" s="10">
        <v>17.55</v>
      </c>
      <c r="H19273" s="10">
        <v>0</v>
      </c>
      <c r="I19273" s="4" t="s">
        <v>13</v>
      </c>
      <c r="J19273" s="7" t="str">
        <f>VLOOKUP(C19273,'[1]T. Apoyo Sistema'!$B$1:$C$89,2,0)</f>
        <v>SI</v>
      </c>
    </row>
    <row r="19274" spans="1:10" x14ac:dyDescent="0.25">
      <c r="A19274" s="4" t="str">
        <f t="shared" si="562"/>
        <v>46260-POX43-com1</v>
      </c>
      <c r="B19274" s="16">
        <v>46260</v>
      </c>
      <c r="C19274" s="10" t="s">
        <v>96</v>
      </c>
      <c r="D19274" s="10" t="s">
        <v>71</v>
      </c>
      <c r="E19274" s="10">
        <v>0</v>
      </c>
      <c r="F19274" s="10">
        <v>2.4666666666666668</v>
      </c>
      <c r="G19274" s="10">
        <v>15.083333333333334</v>
      </c>
      <c r="H19274" s="10">
        <v>0</v>
      </c>
      <c r="I19274" s="4" t="s">
        <v>13</v>
      </c>
      <c r="J19274" s="7" t="str">
        <f>VLOOKUP(C19274,'[1]T. Apoyo Sistema'!$B$1:$C$89,2,0)</f>
        <v>SI</v>
      </c>
    </row>
    <row r="19275" spans="1:10" x14ac:dyDescent="0.25">
      <c r="A19275" s="4" t="str">
        <f t="shared" si="562"/>
        <v>46260-POX43-com2</v>
      </c>
      <c r="B19275" s="16">
        <v>46260</v>
      </c>
      <c r="C19275" s="10" t="s">
        <v>96</v>
      </c>
      <c r="D19275" s="10" t="s">
        <v>72</v>
      </c>
      <c r="E19275" s="10">
        <v>0</v>
      </c>
      <c r="F19275" s="10">
        <v>14.466666666666667</v>
      </c>
      <c r="G19275" s="10">
        <v>3.0833333333333339</v>
      </c>
      <c r="H19275" s="10">
        <v>0</v>
      </c>
      <c r="I19275" s="4" t="s">
        <v>13</v>
      </c>
      <c r="J19275" s="7" t="str">
        <f>VLOOKUP(C19275,'[1]T. Apoyo Sistema'!$B$1:$C$89,2,0)</f>
        <v>SI</v>
      </c>
    </row>
    <row r="19276" spans="1:10" x14ac:dyDescent="0.25">
      <c r="A19276" s="4" t="str">
        <f t="shared" si="562"/>
        <v>46260-POX43-com3</v>
      </c>
      <c r="B19276" s="16">
        <v>46260</v>
      </c>
      <c r="C19276" s="10" t="s">
        <v>96</v>
      </c>
      <c r="D19276" s="10" t="s">
        <v>77</v>
      </c>
      <c r="E19276" s="10">
        <v>0</v>
      </c>
      <c r="F19276" s="10">
        <v>14.383333333333333</v>
      </c>
      <c r="G19276" s="10">
        <v>3.1666666666666679</v>
      </c>
      <c r="H19276" s="10">
        <v>0</v>
      </c>
      <c r="I19276" s="4" t="s">
        <v>13</v>
      </c>
      <c r="J19276" s="7" t="str">
        <f>VLOOKUP(C19276,'[1]T. Apoyo Sistema'!$B$1:$C$89,2,0)</f>
        <v>SI</v>
      </c>
    </row>
    <row r="19277" spans="1:10" x14ac:dyDescent="0.25">
      <c r="A19277" s="4" t="str">
        <f t="shared" si="562"/>
        <v>46260-POX43-com4</v>
      </c>
      <c r="B19277" s="16">
        <v>46260</v>
      </c>
      <c r="C19277" s="10" t="s">
        <v>96</v>
      </c>
      <c r="D19277" s="10" t="s">
        <v>78</v>
      </c>
      <c r="E19277" s="10">
        <v>0</v>
      </c>
      <c r="F19277" s="10">
        <v>4.7666666666666666</v>
      </c>
      <c r="G19277" s="10">
        <v>12.783333333333335</v>
      </c>
      <c r="H19277" s="10">
        <v>0</v>
      </c>
      <c r="I19277" s="4" t="s">
        <v>13</v>
      </c>
      <c r="J19277" s="7" t="str">
        <f>VLOOKUP(C19277,'[1]T. Apoyo Sistema'!$B$1:$C$89,2,0)</f>
        <v>SI</v>
      </c>
    </row>
    <row r="19278" spans="1:10" x14ac:dyDescent="0.25">
      <c r="A19278" s="4" t="str">
        <f t="shared" si="562"/>
        <v>46260-POX43-gen1</v>
      </c>
      <c r="B19278" s="16">
        <v>46260</v>
      </c>
      <c r="C19278" s="10" t="s">
        <v>96</v>
      </c>
      <c r="D19278" s="10" t="s">
        <v>59</v>
      </c>
      <c r="E19278" s="10">
        <v>0</v>
      </c>
      <c r="F19278" s="10">
        <v>0</v>
      </c>
      <c r="G19278" s="10">
        <v>17.55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x14ac:dyDescent="0.25">
      <c r="A19279" s="4" t="str">
        <f t="shared" si="562"/>
        <v>46260-POX43-gen2</v>
      </c>
      <c r="B19279" s="16">
        <v>46260</v>
      </c>
      <c r="C19279" s="10" t="s">
        <v>96</v>
      </c>
      <c r="D19279" s="10" t="s">
        <v>73</v>
      </c>
      <c r="E19279" s="10">
        <v>0</v>
      </c>
      <c r="F19279" s="10">
        <v>15.333333333333334</v>
      </c>
      <c r="G19279" s="10">
        <v>2.2166666666666668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x14ac:dyDescent="0.25">
      <c r="A19280" s="4" t="str">
        <f t="shared" si="562"/>
        <v>46260-POX43-psa1</v>
      </c>
      <c r="B19280" s="16">
        <v>46260</v>
      </c>
      <c r="C19280" s="10" t="s">
        <v>96</v>
      </c>
      <c r="D19280" s="10" t="s">
        <v>60</v>
      </c>
      <c r="E19280" s="10">
        <v>0</v>
      </c>
      <c r="F19280" s="10">
        <v>13.766666666666667</v>
      </c>
      <c r="G19280" s="10">
        <v>3.7833333333333332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x14ac:dyDescent="0.25">
      <c r="A19281" s="4" t="str">
        <f t="shared" si="562"/>
        <v>46260-POX43-psa2</v>
      </c>
      <c r="B19281" s="16">
        <v>46260</v>
      </c>
      <c r="C19281" s="10" t="s">
        <v>96</v>
      </c>
      <c r="D19281" s="10" t="s">
        <v>74</v>
      </c>
      <c r="E19281" s="10">
        <v>0</v>
      </c>
      <c r="F19281" s="10">
        <v>4.5166666666666666</v>
      </c>
      <c r="G19281" s="10">
        <v>13.033333333333335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x14ac:dyDescent="0.25">
      <c r="A19282" s="4" t="str">
        <f t="shared" si="562"/>
        <v>46260-POX43-psa3</v>
      </c>
      <c r="B19282" s="16">
        <v>46260</v>
      </c>
      <c r="C19282" s="10" t="s">
        <v>96</v>
      </c>
      <c r="D19282" s="10" t="s">
        <v>79</v>
      </c>
      <c r="E19282" s="10">
        <v>0</v>
      </c>
      <c r="F19282" s="10">
        <v>1.9166666666666667</v>
      </c>
      <c r="G19282" s="10">
        <v>15.633333333333335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x14ac:dyDescent="0.25">
      <c r="A19283" s="4" t="str">
        <f t="shared" si="562"/>
        <v>46260-POX43-psa4</v>
      </c>
      <c r="B19283" s="16">
        <v>46260</v>
      </c>
      <c r="C19283" s="10" t="s">
        <v>96</v>
      </c>
      <c r="D19283" s="10" t="s">
        <v>80</v>
      </c>
      <c r="E19283" s="10">
        <v>0</v>
      </c>
      <c r="F19283" s="10">
        <v>13.8</v>
      </c>
      <c r="G19283" s="10">
        <v>3.75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x14ac:dyDescent="0.25">
      <c r="A19284" s="4" t="str">
        <f t="shared" si="562"/>
        <v>46260-POX43-sec1</v>
      </c>
      <c r="B19284" s="16">
        <v>46260</v>
      </c>
      <c r="C19284" s="10" t="s">
        <v>96</v>
      </c>
      <c r="D19284" s="10" t="s">
        <v>75</v>
      </c>
      <c r="E19284" s="10">
        <v>0</v>
      </c>
      <c r="F19284" s="10">
        <v>15.133333333333333</v>
      </c>
      <c r="G19284" s="10">
        <v>2.4166666666666679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x14ac:dyDescent="0.25">
      <c r="A19285" s="4" t="str">
        <f t="shared" si="562"/>
        <v>46260-POX43-sec2</v>
      </c>
      <c r="B19285" s="16">
        <v>46260</v>
      </c>
      <c r="C19285" s="10" t="s">
        <v>96</v>
      </c>
      <c r="D19285" s="10" t="s">
        <v>76</v>
      </c>
      <c r="E19285" s="10">
        <v>0</v>
      </c>
      <c r="F19285" s="10">
        <v>14.966666666666667</v>
      </c>
      <c r="G19285" s="10">
        <v>2.5833333333333339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x14ac:dyDescent="0.25">
      <c r="A19286" s="4" t="str">
        <f t="shared" si="562"/>
        <v>46260-POX45-bbd1</v>
      </c>
      <c r="B19286" s="16">
        <v>46260</v>
      </c>
      <c r="C19286" s="10" t="s">
        <v>27</v>
      </c>
      <c r="D19286" s="10" t="s">
        <v>69</v>
      </c>
      <c r="E19286" s="10">
        <v>0</v>
      </c>
      <c r="F19286" s="10">
        <v>0</v>
      </c>
      <c r="G19286" s="10">
        <v>11.766666666666667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x14ac:dyDescent="0.25">
      <c r="A19287" s="4" t="str">
        <f t="shared" si="562"/>
        <v>46260-POX45-bbd2</v>
      </c>
      <c r="B19287" s="16">
        <v>46260</v>
      </c>
      <c r="C19287" s="10" t="s">
        <v>27</v>
      </c>
      <c r="D19287" s="10" t="s">
        <v>70</v>
      </c>
      <c r="E19287" s="10">
        <v>0</v>
      </c>
      <c r="F19287" s="10">
        <v>0</v>
      </c>
      <c r="G19287" s="10">
        <v>11.766666666666667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x14ac:dyDescent="0.25">
      <c r="A19288" s="4" t="str">
        <f t="shared" si="562"/>
        <v>46260-POX45-com1</v>
      </c>
      <c r="B19288" s="16">
        <v>46260</v>
      </c>
      <c r="C19288" s="10" t="s">
        <v>27</v>
      </c>
      <c r="D19288" s="10" t="s">
        <v>71</v>
      </c>
      <c r="E19288" s="10">
        <v>0</v>
      </c>
      <c r="F19288" s="10">
        <v>0</v>
      </c>
      <c r="G19288" s="10">
        <v>11.766666666666667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x14ac:dyDescent="0.25">
      <c r="A19289" s="4" t="str">
        <f t="shared" si="562"/>
        <v>46260-POX45-com2</v>
      </c>
      <c r="B19289" s="16">
        <v>46260</v>
      </c>
      <c r="C19289" s="10" t="s">
        <v>27</v>
      </c>
      <c r="D19289" s="10" t="s">
        <v>72</v>
      </c>
      <c r="E19289" s="10">
        <v>0</v>
      </c>
      <c r="F19289" s="10">
        <v>0</v>
      </c>
      <c r="G19289" s="10">
        <v>11.766666666666667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x14ac:dyDescent="0.25">
      <c r="A19290" s="4" t="str">
        <f t="shared" si="562"/>
        <v>46260-POX45-com3</v>
      </c>
      <c r="B19290" s="16">
        <v>46260</v>
      </c>
      <c r="C19290" s="10" t="s">
        <v>27</v>
      </c>
      <c r="D19290" s="10" t="s">
        <v>77</v>
      </c>
      <c r="E19290" s="10">
        <v>0</v>
      </c>
      <c r="F19290" s="10">
        <v>0</v>
      </c>
      <c r="G19290" s="10">
        <v>11.766666666666667</v>
      </c>
      <c r="H19290" s="10">
        <v>0</v>
      </c>
      <c r="I19290" s="4" t="s">
        <v>13</v>
      </c>
      <c r="J19290" s="7" t="str">
        <f>VLOOKUP(C19290,'[1]T. Apoyo Sistema'!$B$1:$C$89,2,0)</f>
        <v>SI</v>
      </c>
    </row>
    <row r="19291" spans="1:10" x14ac:dyDescent="0.25">
      <c r="A19291" s="4" t="str">
        <f t="shared" si="562"/>
        <v>46260-POX45-com4</v>
      </c>
      <c r="B19291" s="16">
        <v>46260</v>
      </c>
      <c r="C19291" s="10" t="s">
        <v>27</v>
      </c>
      <c r="D19291" s="10" t="s">
        <v>78</v>
      </c>
      <c r="E19291" s="10">
        <v>0</v>
      </c>
      <c r="F19291" s="10">
        <v>0</v>
      </c>
      <c r="G19291" s="10">
        <v>11.766666666666667</v>
      </c>
      <c r="H19291" s="10">
        <v>0</v>
      </c>
      <c r="I19291" s="4" t="s">
        <v>13</v>
      </c>
      <c r="J19291" s="7" t="str">
        <f>VLOOKUP(C19291,'[1]T. Apoyo Sistema'!$B$1:$C$89,2,0)</f>
        <v>SI</v>
      </c>
    </row>
    <row r="19292" spans="1:10" x14ac:dyDescent="0.25">
      <c r="A19292" s="4" t="str">
        <f t="shared" si="562"/>
        <v>46260-POX45-gen1</v>
      </c>
      <c r="B19292" s="16">
        <v>46260</v>
      </c>
      <c r="C19292" s="10" t="s">
        <v>27</v>
      </c>
      <c r="D19292" s="10" t="s">
        <v>59</v>
      </c>
      <c r="E19292" s="10">
        <v>0</v>
      </c>
      <c r="F19292" s="10">
        <v>0</v>
      </c>
      <c r="G19292" s="10">
        <v>11.766666666666667</v>
      </c>
      <c r="H19292" s="10">
        <v>0</v>
      </c>
      <c r="I19292" s="4" t="s">
        <v>13</v>
      </c>
      <c r="J19292" s="7" t="str">
        <f>VLOOKUP(C19292,'[1]T. Apoyo Sistema'!$B$1:$C$89,2,0)</f>
        <v>SI</v>
      </c>
    </row>
    <row r="19293" spans="1:10" x14ac:dyDescent="0.25">
      <c r="A19293" s="4" t="str">
        <f t="shared" si="562"/>
        <v>46260-POX45-gen2</v>
      </c>
      <c r="B19293" s="16">
        <v>46260</v>
      </c>
      <c r="C19293" s="10" t="s">
        <v>27</v>
      </c>
      <c r="D19293" s="10" t="s">
        <v>73</v>
      </c>
      <c r="E19293" s="10">
        <v>0</v>
      </c>
      <c r="F19293" s="10">
        <v>0</v>
      </c>
      <c r="G19293" s="10">
        <v>11.766666666666667</v>
      </c>
      <c r="H19293" s="10">
        <v>0</v>
      </c>
      <c r="I19293" s="4" t="s">
        <v>13</v>
      </c>
      <c r="J19293" s="7" t="str">
        <f>VLOOKUP(C19293,'[1]T. Apoyo Sistema'!$B$1:$C$89,2,0)</f>
        <v>SI</v>
      </c>
    </row>
    <row r="19294" spans="1:10" x14ac:dyDescent="0.25">
      <c r="A19294" s="4" t="str">
        <f t="shared" si="562"/>
        <v>46260-POX45-psa1</v>
      </c>
      <c r="B19294" s="16">
        <v>46260</v>
      </c>
      <c r="C19294" s="10" t="s">
        <v>27</v>
      </c>
      <c r="D19294" s="10" t="s">
        <v>60</v>
      </c>
      <c r="E19294" s="10">
        <v>0</v>
      </c>
      <c r="F19294" s="10">
        <v>0</v>
      </c>
      <c r="G19294" s="10">
        <v>11.766666666666667</v>
      </c>
      <c r="H19294" s="10">
        <v>0</v>
      </c>
      <c r="I19294" s="4" t="s">
        <v>13</v>
      </c>
      <c r="J19294" s="7" t="str">
        <f>VLOOKUP(C19294,'[1]T. Apoyo Sistema'!$B$1:$C$89,2,0)</f>
        <v>SI</v>
      </c>
    </row>
    <row r="19295" spans="1:10" x14ac:dyDescent="0.25">
      <c r="A19295" s="4" t="str">
        <f t="shared" si="562"/>
        <v>46260-POX45-psa2</v>
      </c>
      <c r="B19295" s="16">
        <v>46260</v>
      </c>
      <c r="C19295" s="10" t="s">
        <v>27</v>
      </c>
      <c r="D19295" s="10" t="s">
        <v>74</v>
      </c>
      <c r="E19295" s="10">
        <v>0</v>
      </c>
      <c r="F19295" s="10">
        <v>0</v>
      </c>
      <c r="G19295" s="10">
        <v>11.766666666666667</v>
      </c>
      <c r="H19295" s="10">
        <v>0</v>
      </c>
      <c r="I19295" s="4" t="s">
        <v>13</v>
      </c>
      <c r="J19295" s="7" t="str">
        <f>VLOOKUP(C19295,'[1]T. Apoyo Sistema'!$B$1:$C$89,2,0)</f>
        <v>SI</v>
      </c>
    </row>
    <row r="19296" spans="1:10" x14ac:dyDescent="0.25">
      <c r="A19296" s="4" t="str">
        <f t="shared" si="562"/>
        <v>46260-POX45-psa3</v>
      </c>
      <c r="B19296" s="16">
        <v>46260</v>
      </c>
      <c r="C19296" s="10" t="s">
        <v>27</v>
      </c>
      <c r="D19296" s="10" t="s">
        <v>79</v>
      </c>
      <c r="E19296" s="10">
        <v>0</v>
      </c>
      <c r="F19296" s="10">
        <v>0</v>
      </c>
      <c r="G19296" s="10">
        <v>11.766666666666667</v>
      </c>
      <c r="H19296" s="10">
        <v>0</v>
      </c>
      <c r="I19296" s="4" t="s">
        <v>13</v>
      </c>
      <c r="J19296" s="7" t="str">
        <f>VLOOKUP(C19296,'[1]T. Apoyo Sistema'!$B$1:$C$89,2,0)</f>
        <v>SI</v>
      </c>
    </row>
    <row r="19297" spans="1:10" x14ac:dyDescent="0.25">
      <c r="A19297" s="4" t="str">
        <f t="shared" si="562"/>
        <v>46260-POX45-psa4</v>
      </c>
      <c r="B19297" s="16">
        <v>46260</v>
      </c>
      <c r="C19297" s="10" t="s">
        <v>27</v>
      </c>
      <c r="D19297" s="10" t="s">
        <v>80</v>
      </c>
      <c r="E19297" s="10">
        <v>0</v>
      </c>
      <c r="F19297" s="10">
        <v>0</v>
      </c>
      <c r="G19297" s="10">
        <v>11.766666666666667</v>
      </c>
      <c r="H19297" s="10">
        <v>0</v>
      </c>
      <c r="I19297" s="4" t="s">
        <v>13</v>
      </c>
      <c r="J19297" s="7" t="str">
        <f>VLOOKUP(C19297,'[1]T. Apoyo Sistema'!$B$1:$C$89,2,0)</f>
        <v>SI</v>
      </c>
    </row>
    <row r="19298" spans="1:10" x14ac:dyDescent="0.25">
      <c r="A19298" s="4" t="str">
        <f t="shared" si="562"/>
        <v>46260-POX45-sec1</v>
      </c>
      <c r="B19298" s="16">
        <v>46260</v>
      </c>
      <c r="C19298" s="10" t="s">
        <v>27</v>
      </c>
      <c r="D19298" s="10" t="s">
        <v>75</v>
      </c>
      <c r="E19298" s="10">
        <v>0</v>
      </c>
      <c r="F19298" s="10">
        <v>0</v>
      </c>
      <c r="G19298" s="10">
        <v>11.766666666666667</v>
      </c>
      <c r="H19298" s="10">
        <v>0</v>
      </c>
      <c r="I19298" s="4" t="s">
        <v>13</v>
      </c>
      <c r="J19298" s="7" t="str">
        <f>VLOOKUP(C19298,'[1]T. Apoyo Sistema'!$B$1:$C$89,2,0)</f>
        <v>SI</v>
      </c>
    </row>
    <row r="19299" spans="1:10" x14ac:dyDescent="0.25">
      <c r="A19299" s="4" t="str">
        <f t="shared" ref="A19299:A19362" si="563">CONCATENATE(B19299,"-",C19299,"-",D19299)</f>
        <v>46260-POX45-sec2</v>
      </c>
      <c r="B19299" s="16">
        <v>46260</v>
      </c>
      <c r="C19299" s="10" t="s">
        <v>27</v>
      </c>
      <c r="D19299" s="10" t="s">
        <v>76</v>
      </c>
      <c r="E19299" s="10">
        <v>0</v>
      </c>
      <c r="F19299" s="10">
        <v>0</v>
      </c>
      <c r="G19299" s="10">
        <v>11.766666666666667</v>
      </c>
      <c r="H19299" s="10">
        <v>0</v>
      </c>
      <c r="I19299" s="4" t="s">
        <v>13</v>
      </c>
      <c r="J19299" s="7" t="str">
        <f>VLOOKUP(C19299,'[1]T. Apoyo Sistema'!$B$1:$C$89,2,0)</f>
        <v>SI</v>
      </c>
    </row>
    <row r="19300" spans="1:10" x14ac:dyDescent="0.25">
      <c r="A19300" s="4" t="str">
        <f t="shared" si="563"/>
        <v>46260-POX46-bbd1</v>
      </c>
      <c r="B19300" s="16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x14ac:dyDescent="0.25">
      <c r="A19301" s="4" t="str">
        <f t="shared" si="563"/>
        <v>46260-POX46-bbd2</v>
      </c>
      <c r="B19301" s="16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x14ac:dyDescent="0.25">
      <c r="A19302" s="4" t="str">
        <f t="shared" si="563"/>
        <v>46260-POX46-com1</v>
      </c>
      <c r="B19302" s="16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x14ac:dyDescent="0.25">
      <c r="A19303" s="4" t="str">
        <f t="shared" si="563"/>
        <v>46260-POX46-com2</v>
      </c>
      <c r="B19303" s="16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x14ac:dyDescent="0.25">
      <c r="A19304" s="4" t="str">
        <f t="shared" si="563"/>
        <v>46260-POX46-com3</v>
      </c>
      <c r="B19304" s="16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x14ac:dyDescent="0.25">
      <c r="A19305" s="4" t="str">
        <f t="shared" si="563"/>
        <v>46260-POX46-gen1</v>
      </c>
      <c r="B19305" s="16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x14ac:dyDescent="0.25">
      <c r="A19306" s="4" t="str">
        <f t="shared" si="563"/>
        <v>46260-POX46-gen2</v>
      </c>
      <c r="B19306" s="16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x14ac:dyDescent="0.25">
      <c r="A19307" s="4" t="str">
        <f t="shared" si="563"/>
        <v>46260-POX46-psa1</v>
      </c>
      <c r="B19307" s="16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x14ac:dyDescent="0.25">
      <c r="A19308" s="4" t="str">
        <f t="shared" si="563"/>
        <v>46260-POX46-psa2</v>
      </c>
      <c r="B19308" s="16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x14ac:dyDescent="0.25">
      <c r="A19309" s="4" t="str">
        <f t="shared" si="563"/>
        <v>46260-POX46-psa3</v>
      </c>
      <c r="B19309" s="16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x14ac:dyDescent="0.25">
      <c r="A19310" s="4" t="str">
        <f t="shared" si="563"/>
        <v>46260-POX46-psa4</v>
      </c>
      <c r="B19310" s="16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x14ac:dyDescent="0.25">
      <c r="A19311" s="4" t="str">
        <f t="shared" si="563"/>
        <v>46260-POX46-psa5</v>
      </c>
      <c r="B19311" s="16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x14ac:dyDescent="0.25">
      <c r="A19312" s="4" t="str">
        <f t="shared" si="563"/>
        <v>46260-POX46-psa6</v>
      </c>
      <c r="B19312" s="16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x14ac:dyDescent="0.25">
      <c r="A19313" s="4" t="str">
        <f t="shared" si="563"/>
        <v>46260-POX46-sec1</v>
      </c>
      <c r="B19313" s="16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x14ac:dyDescent="0.25">
      <c r="A19314" s="4" t="str">
        <f t="shared" si="563"/>
        <v>46260-POX46-sec2</v>
      </c>
      <c r="B19314" s="16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x14ac:dyDescent="0.25">
      <c r="A19315" s="4" t="str">
        <f t="shared" si="563"/>
        <v>46260-POX47-bbd1</v>
      </c>
      <c r="B19315" s="16">
        <v>46260</v>
      </c>
      <c r="C19315" s="10" t="s">
        <v>97</v>
      </c>
      <c r="D19315" s="10" t="s">
        <v>69</v>
      </c>
      <c r="E19315" s="10">
        <v>0</v>
      </c>
      <c r="F19315" s="10">
        <v>0</v>
      </c>
      <c r="G19315" s="10">
        <v>17.55</v>
      </c>
      <c r="H19315" s="10">
        <v>0</v>
      </c>
      <c r="I19315" s="4" t="s">
        <v>13</v>
      </c>
      <c r="J19315" s="7" t="str">
        <f>VLOOKUP(C19315,'[1]T. Apoyo Sistema'!$B$1:$C$89,2,0)</f>
        <v>SI</v>
      </c>
    </row>
    <row r="19316" spans="1:10" x14ac:dyDescent="0.25">
      <c r="A19316" s="4" t="str">
        <f t="shared" si="563"/>
        <v>46260-POX47-bbd2</v>
      </c>
      <c r="B19316" s="16">
        <v>46260</v>
      </c>
      <c r="C19316" s="10" t="s">
        <v>97</v>
      </c>
      <c r="D19316" s="10" t="s">
        <v>70</v>
      </c>
      <c r="E19316" s="10">
        <v>0</v>
      </c>
      <c r="F19316" s="10">
        <v>0.31666666666666665</v>
      </c>
      <c r="G19316" s="10">
        <v>17.233333333333334</v>
      </c>
      <c r="H19316" s="10">
        <v>0</v>
      </c>
      <c r="I19316" s="4" t="s">
        <v>13</v>
      </c>
      <c r="J19316" s="7" t="str">
        <f>VLOOKUP(C19316,'[1]T. Apoyo Sistema'!$B$1:$C$89,2,0)</f>
        <v>SI</v>
      </c>
    </row>
    <row r="19317" spans="1:10" x14ac:dyDescent="0.25">
      <c r="A19317" s="4" t="str">
        <f t="shared" si="563"/>
        <v>46260-POX47-com1</v>
      </c>
      <c r="B19317" s="16">
        <v>46260</v>
      </c>
      <c r="C19317" s="10" t="s">
        <v>97</v>
      </c>
      <c r="D19317" s="10" t="s">
        <v>71</v>
      </c>
      <c r="E19317" s="10">
        <v>0</v>
      </c>
      <c r="F19317" s="10">
        <v>12.366666666666667</v>
      </c>
      <c r="G19317" s="10">
        <v>5.1833333333333336</v>
      </c>
      <c r="H19317" s="10">
        <v>0</v>
      </c>
      <c r="I19317" s="4" t="s">
        <v>13</v>
      </c>
      <c r="J19317" s="7" t="str">
        <f>VLOOKUP(C19317,'[1]T. Apoyo Sistema'!$B$1:$C$89,2,0)</f>
        <v>SI</v>
      </c>
    </row>
    <row r="19318" spans="1:10" x14ac:dyDescent="0.25">
      <c r="A19318" s="4" t="str">
        <f t="shared" si="563"/>
        <v>46260-POX47-com2</v>
      </c>
      <c r="B19318" s="16">
        <v>46260</v>
      </c>
      <c r="C19318" s="10" t="s">
        <v>97</v>
      </c>
      <c r="D19318" s="10" t="s">
        <v>72</v>
      </c>
      <c r="E19318" s="10">
        <v>0</v>
      </c>
      <c r="F19318" s="10">
        <v>1.3</v>
      </c>
      <c r="G19318" s="10">
        <v>16.25</v>
      </c>
      <c r="H19318" s="10">
        <v>0</v>
      </c>
      <c r="I19318" s="4" t="s">
        <v>13</v>
      </c>
      <c r="J19318" s="7" t="str">
        <f>VLOOKUP(C19318,'[1]T. Apoyo Sistema'!$B$1:$C$89,2,0)</f>
        <v>SI</v>
      </c>
    </row>
    <row r="19319" spans="1:10" x14ac:dyDescent="0.25">
      <c r="A19319" s="4" t="str">
        <f t="shared" si="563"/>
        <v>46260-POX47-com3</v>
      </c>
      <c r="B19319" s="16">
        <v>46260</v>
      </c>
      <c r="C19319" s="10" t="s">
        <v>97</v>
      </c>
      <c r="D19319" s="10" t="s">
        <v>77</v>
      </c>
      <c r="E19319" s="10">
        <v>0</v>
      </c>
      <c r="F19319" s="10">
        <v>1.2</v>
      </c>
      <c r="G19319" s="10">
        <v>16.350000000000001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x14ac:dyDescent="0.25">
      <c r="A19320" s="4" t="str">
        <f t="shared" si="563"/>
        <v>46260-POX47-com4</v>
      </c>
      <c r="B19320" s="16">
        <v>46260</v>
      </c>
      <c r="C19320" s="10" t="s">
        <v>97</v>
      </c>
      <c r="D19320" s="10" t="s">
        <v>78</v>
      </c>
      <c r="E19320" s="10">
        <v>0</v>
      </c>
      <c r="F19320" s="10">
        <v>13.283333333333333</v>
      </c>
      <c r="G19320" s="10">
        <v>4.2666666666666675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x14ac:dyDescent="0.25">
      <c r="A19321" s="4" t="str">
        <f t="shared" si="563"/>
        <v>46260-POX47-gen1</v>
      </c>
      <c r="B19321" s="16">
        <v>46260</v>
      </c>
      <c r="C19321" s="10" t="s">
        <v>97</v>
      </c>
      <c r="D19321" s="10" t="s">
        <v>59</v>
      </c>
      <c r="E19321" s="10">
        <v>0</v>
      </c>
      <c r="F19321" s="10">
        <v>16.383333333333333</v>
      </c>
      <c r="G19321" s="10">
        <v>1.1666666666666679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x14ac:dyDescent="0.25">
      <c r="A19322" s="4" t="str">
        <f t="shared" si="563"/>
        <v>46260-POX47-gen2</v>
      </c>
      <c r="B19322" s="16">
        <v>46260</v>
      </c>
      <c r="C19322" s="10" t="s">
        <v>97</v>
      </c>
      <c r="D19322" s="10" t="s">
        <v>73</v>
      </c>
      <c r="E19322" s="10">
        <v>0</v>
      </c>
      <c r="F19322" s="10">
        <v>0</v>
      </c>
      <c r="G19322" s="10">
        <v>17.55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x14ac:dyDescent="0.25">
      <c r="A19323" s="4" t="str">
        <f t="shared" si="563"/>
        <v>46260-POX47-psa1</v>
      </c>
      <c r="B19323" s="16">
        <v>46260</v>
      </c>
      <c r="C19323" s="10" t="s">
        <v>97</v>
      </c>
      <c r="D19323" s="10" t="s">
        <v>60</v>
      </c>
      <c r="E19323" s="10">
        <v>0</v>
      </c>
      <c r="F19323" s="10">
        <v>10.5</v>
      </c>
      <c r="G19323" s="10">
        <v>7.0500000000000007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x14ac:dyDescent="0.25">
      <c r="A19324" s="4" t="str">
        <f t="shared" si="563"/>
        <v>46260-POX47-psa2</v>
      </c>
      <c r="B19324" s="16">
        <v>46260</v>
      </c>
      <c r="C19324" s="10" t="s">
        <v>97</v>
      </c>
      <c r="D19324" s="10" t="s">
        <v>74</v>
      </c>
      <c r="E19324" s="10">
        <v>0</v>
      </c>
      <c r="F19324" s="10">
        <v>1</v>
      </c>
      <c r="G19324" s="10">
        <v>16.55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x14ac:dyDescent="0.25">
      <c r="A19325" s="4" t="str">
        <f t="shared" si="563"/>
        <v>46260-POX47-psa3</v>
      </c>
      <c r="B19325" s="16">
        <v>46260</v>
      </c>
      <c r="C19325" s="10" t="s">
        <v>97</v>
      </c>
      <c r="D19325" s="10" t="s">
        <v>79</v>
      </c>
      <c r="E19325" s="10">
        <v>0</v>
      </c>
      <c r="F19325" s="10">
        <v>0.98333333333333328</v>
      </c>
      <c r="G19325" s="10">
        <v>16.566666666666666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x14ac:dyDescent="0.25">
      <c r="A19326" s="4" t="str">
        <f t="shared" si="563"/>
        <v>46260-POX47-psa4</v>
      </c>
      <c r="B19326" s="16">
        <v>46260</v>
      </c>
      <c r="C19326" s="10" t="s">
        <v>97</v>
      </c>
      <c r="D19326" s="10" t="s">
        <v>80</v>
      </c>
      <c r="E19326" s="10">
        <v>0</v>
      </c>
      <c r="F19326" s="10">
        <v>10.5</v>
      </c>
      <c r="G19326" s="10">
        <v>7.0500000000000007</v>
      </c>
      <c r="H19326" s="10">
        <v>0</v>
      </c>
      <c r="I19326" s="4" t="s">
        <v>13</v>
      </c>
      <c r="J19326" s="7" t="str">
        <f>VLOOKUP(C19326,'[1]T. Apoyo Sistema'!$B$1:$C$89,2,0)</f>
        <v>SI</v>
      </c>
    </row>
    <row r="19327" spans="1:10" x14ac:dyDescent="0.25">
      <c r="A19327" s="4" t="str">
        <f t="shared" si="563"/>
        <v>46260-POX47-sec1</v>
      </c>
      <c r="B19327" s="16">
        <v>46260</v>
      </c>
      <c r="C19327" s="10" t="s">
        <v>97</v>
      </c>
      <c r="D19327" s="10" t="s">
        <v>75</v>
      </c>
      <c r="E19327" s="10">
        <v>0</v>
      </c>
      <c r="F19327" s="10">
        <v>14.7</v>
      </c>
      <c r="G19327" s="10">
        <v>2.8500000000000014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x14ac:dyDescent="0.25">
      <c r="A19328" s="4" t="str">
        <f t="shared" si="563"/>
        <v>46260-POX47-sec2</v>
      </c>
      <c r="B19328" s="16">
        <v>46260</v>
      </c>
      <c r="C19328" s="10" t="s">
        <v>97</v>
      </c>
      <c r="D19328" s="10" t="s">
        <v>76</v>
      </c>
      <c r="E19328" s="10">
        <v>0</v>
      </c>
      <c r="F19328" s="10">
        <v>14.7</v>
      </c>
      <c r="G19328" s="10">
        <v>2.8500000000000014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x14ac:dyDescent="0.25">
      <c r="A19329" s="4" t="str">
        <f t="shared" si="563"/>
        <v>46260-POX48-bbd1</v>
      </c>
      <c r="B19329" s="16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x14ac:dyDescent="0.25">
      <c r="A19330" s="4" t="str">
        <f t="shared" si="563"/>
        <v>46260-POX48-bbd2</v>
      </c>
      <c r="B19330" s="16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x14ac:dyDescent="0.25">
      <c r="A19331" s="4" t="str">
        <f t="shared" si="563"/>
        <v>46260-POX48-com1</v>
      </c>
      <c r="B19331" s="16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x14ac:dyDescent="0.25">
      <c r="A19332" s="4" t="str">
        <f t="shared" si="563"/>
        <v>46260-POX48-com2</v>
      </c>
      <c r="B19332" s="16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x14ac:dyDescent="0.25">
      <c r="A19333" s="4" t="str">
        <f t="shared" si="563"/>
        <v>46260-POX48-com3</v>
      </c>
      <c r="B19333" s="16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x14ac:dyDescent="0.25">
      <c r="A19334" s="4" t="str">
        <f t="shared" si="563"/>
        <v>46260-POX48-gen1</v>
      </c>
      <c r="B19334" s="16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x14ac:dyDescent="0.25">
      <c r="A19335" s="4" t="str">
        <f t="shared" si="563"/>
        <v>46260-POX48-gen2</v>
      </c>
      <c r="B19335" s="16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x14ac:dyDescent="0.25">
      <c r="A19336" s="4" t="str">
        <f t="shared" si="563"/>
        <v>46260-POX48-psa1</v>
      </c>
      <c r="B19336" s="16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x14ac:dyDescent="0.25">
      <c r="A19337" s="4" t="str">
        <f t="shared" si="563"/>
        <v>46260-POX48-psa2</v>
      </c>
      <c r="B19337" s="16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x14ac:dyDescent="0.25">
      <c r="A19338" s="4" t="str">
        <f t="shared" si="563"/>
        <v>46260-POX48-psa3</v>
      </c>
      <c r="B19338" s="16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x14ac:dyDescent="0.25">
      <c r="A19339" s="4" t="str">
        <f t="shared" si="563"/>
        <v>46260-POX48-psa4</v>
      </c>
      <c r="B19339" s="16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x14ac:dyDescent="0.25">
      <c r="A19340" s="4" t="str">
        <f t="shared" si="563"/>
        <v>46260-POX48-psa5</v>
      </c>
      <c r="B19340" s="16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x14ac:dyDescent="0.25">
      <c r="A19341" s="4" t="str">
        <f t="shared" si="563"/>
        <v>46260-POX48-psa6</v>
      </c>
      <c r="B19341" s="16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x14ac:dyDescent="0.25">
      <c r="A19342" s="4" t="str">
        <f t="shared" si="563"/>
        <v>46260-POX48-sec1</v>
      </c>
      <c r="B19342" s="16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x14ac:dyDescent="0.25">
      <c r="A19343" s="4" t="str">
        <f t="shared" si="563"/>
        <v>46260-POX48-sec2</v>
      </c>
      <c r="B19343" s="16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x14ac:dyDescent="0.25">
      <c r="A19344" s="4" t="str">
        <f t="shared" si="563"/>
        <v>46260-POX49-bbd1</v>
      </c>
      <c r="B19344" s="16">
        <v>46260</v>
      </c>
      <c r="C19344" s="10" t="s">
        <v>98</v>
      </c>
      <c r="D19344" s="10" t="s">
        <v>69</v>
      </c>
      <c r="E19344" s="10">
        <v>0</v>
      </c>
      <c r="F19344" s="10">
        <v>0</v>
      </c>
      <c r="G19344" s="10">
        <v>19.733333333333334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x14ac:dyDescent="0.25">
      <c r="A19345" s="4" t="str">
        <f t="shared" si="563"/>
        <v>46260-POX49-bbd2</v>
      </c>
      <c r="B19345" s="16">
        <v>46260</v>
      </c>
      <c r="C19345" s="10" t="s">
        <v>98</v>
      </c>
      <c r="D19345" s="10" t="s">
        <v>70</v>
      </c>
      <c r="E19345" s="10">
        <v>0</v>
      </c>
      <c r="F19345" s="10">
        <v>0</v>
      </c>
      <c r="G19345" s="10">
        <v>19.733333333333334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x14ac:dyDescent="0.25">
      <c r="A19346" s="4" t="str">
        <f t="shared" si="563"/>
        <v>46260-POX49-com1</v>
      </c>
      <c r="B19346" s="16">
        <v>46260</v>
      </c>
      <c r="C19346" s="10" t="s">
        <v>98</v>
      </c>
      <c r="D19346" s="10" t="s">
        <v>71</v>
      </c>
      <c r="E19346" s="10">
        <v>0</v>
      </c>
      <c r="F19346" s="10">
        <v>6.6333333333333337</v>
      </c>
      <c r="G19346" s="10">
        <v>13.100000000000001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x14ac:dyDescent="0.25">
      <c r="A19347" s="4" t="str">
        <f t="shared" si="563"/>
        <v>46260-POX49-com2</v>
      </c>
      <c r="B19347" s="16">
        <v>46260</v>
      </c>
      <c r="C19347" s="10" t="s">
        <v>98</v>
      </c>
      <c r="D19347" s="10" t="s">
        <v>72</v>
      </c>
      <c r="E19347" s="10">
        <v>0</v>
      </c>
      <c r="F19347" s="10">
        <v>2.4</v>
      </c>
      <c r="G19347" s="10">
        <v>17.333333333333336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x14ac:dyDescent="0.25">
      <c r="A19348" s="4" t="str">
        <f t="shared" si="563"/>
        <v>46260-POX49-com3</v>
      </c>
      <c r="B19348" s="16">
        <v>46260</v>
      </c>
      <c r="C19348" s="10" t="s">
        <v>98</v>
      </c>
      <c r="D19348" s="10" t="s">
        <v>77</v>
      </c>
      <c r="E19348" s="10">
        <v>0</v>
      </c>
      <c r="F19348" s="10">
        <v>2.1</v>
      </c>
      <c r="G19348" s="10">
        <v>17.633333333333333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x14ac:dyDescent="0.25">
      <c r="A19349" s="4" t="str">
        <f t="shared" si="563"/>
        <v>46260-POX49-com4</v>
      </c>
      <c r="B19349" s="16">
        <v>46260</v>
      </c>
      <c r="C19349" s="10" t="s">
        <v>98</v>
      </c>
      <c r="D19349" s="10" t="s">
        <v>78</v>
      </c>
      <c r="E19349" s="10">
        <v>0</v>
      </c>
      <c r="F19349" s="10">
        <v>6.8</v>
      </c>
      <c r="G19349" s="10">
        <v>12.933333333333334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x14ac:dyDescent="0.25">
      <c r="A19350" s="4" t="str">
        <f t="shared" si="563"/>
        <v>46260-POX49-gen1</v>
      </c>
      <c r="B19350" s="16">
        <v>46260</v>
      </c>
      <c r="C19350" s="10" t="s">
        <v>98</v>
      </c>
      <c r="D19350" s="10" t="s">
        <v>59</v>
      </c>
      <c r="E19350" s="10">
        <v>0</v>
      </c>
      <c r="F19350" s="10">
        <v>0</v>
      </c>
      <c r="G19350" s="10">
        <v>19.733333333333334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x14ac:dyDescent="0.25">
      <c r="A19351" s="4" t="str">
        <f t="shared" si="563"/>
        <v>46260-POX49-gen2</v>
      </c>
      <c r="B19351" s="16">
        <v>46260</v>
      </c>
      <c r="C19351" s="10" t="s">
        <v>98</v>
      </c>
      <c r="D19351" s="10" t="s">
        <v>73</v>
      </c>
      <c r="E19351" s="10">
        <v>0</v>
      </c>
      <c r="F19351" s="10">
        <v>7.2</v>
      </c>
      <c r="G19351" s="10">
        <v>12.533333333333335</v>
      </c>
      <c r="H19351" s="10">
        <v>0</v>
      </c>
      <c r="I19351" s="4" t="s">
        <v>13</v>
      </c>
      <c r="J19351" s="7" t="str">
        <f>VLOOKUP(C19351,'[1]T. Apoyo Sistema'!$B$1:$C$89,2,0)</f>
        <v>SI</v>
      </c>
    </row>
    <row r="19352" spans="1:10" x14ac:dyDescent="0.25">
      <c r="A19352" s="4" t="str">
        <f t="shared" si="563"/>
        <v>46260-POX49-psa1</v>
      </c>
      <c r="B19352" s="16">
        <v>46260</v>
      </c>
      <c r="C19352" s="10" t="s">
        <v>98</v>
      </c>
      <c r="D19352" s="10" t="s">
        <v>60</v>
      </c>
      <c r="E19352" s="10">
        <v>0</v>
      </c>
      <c r="F19352" s="10">
        <v>2.0833333333333335</v>
      </c>
      <c r="G19352" s="10">
        <v>17.650000000000002</v>
      </c>
      <c r="H19352" s="10">
        <v>0</v>
      </c>
      <c r="I19352" s="4" t="s">
        <v>13</v>
      </c>
      <c r="J19352" s="7" t="str">
        <f>VLOOKUP(C19352,'[1]T. Apoyo Sistema'!$B$1:$C$89,2,0)</f>
        <v>SI</v>
      </c>
    </row>
    <row r="19353" spans="1:10" x14ac:dyDescent="0.25">
      <c r="A19353" s="4" t="str">
        <f t="shared" si="563"/>
        <v>46260-POX49-psa2</v>
      </c>
      <c r="B19353" s="16">
        <v>46260</v>
      </c>
      <c r="C19353" s="10" t="s">
        <v>98</v>
      </c>
      <c r="D19353" s="10" t="s">
        <v>74</v>
      </c>
      <c r="E19353" s="10">
        <v>0</v>
      </c>
      <c r="F19353" s="10">
        <v>6.4833333333333334</v>
      </c>
      <c r="G19353" s="10">
        <v>13.25</v>
      </c>
      <c r="H19353" s="10">
        <v>0</v>
      </c>
      <c r="I19353" s="4" t="s">
        <v>13</v>
      </c>
      <c r="J19353" s="7" t="str">
        <f>VLOOKUP(C19353,'[1]T. Apoyo Sistema'!$B$1:$C$89,2,0)</f>
        <v>SI</v>
      </c>
    </row>
    <row r="19354" spans="1:10" x14ac:dyDescent="0.25">
      <c r="A19354" s="4" t="str">
        <f t="shared" si="563"/>
        <v>46260-POX49-psa3</v>
      </c>
      <c r="B19354" s="16">
        <v>46260</v>
      </c>
      <c r="C19354" s="10" t="s">
        <v>98</v>
      </c>
      <c r="D19354" s="10" t="s">
        <v>79</v>
      </c>
      <c r="E19354" s="10">
        <v>0</v>
      </c>
      <c r="F19354" s="10">
        <v>6.4833333333333334</v>
      </c>
      <c r="G19354" s="10">
        <v>13.25</v>
      </c>
      <c r="H19354" s="10">
        <v>0</v>
      </c>
      <c r="I19354" s="4" t="s">
        <v>13</v>
      </c>
      <c r="J19354" s="7" t="str">
        <f>VLOOKUP(C19354,'[1]T. Apoyo Sistema'!$B$1:$C$89,2,0)</f>
        <v>SI</v>
      </c>
    </row>
    <row r="19355" spans="1:10" x14ac:dyDescent="0.25">
      <c r="A19355" s="4" t="str">
        <f t="shared" si="563"/>
        <v>46260-POX49-psa4</v>
      </c>
      <c r="B19355" s="16">
        <v>46260</v>
      </c>
      <c r="C19355" s="10" t="s">
        <v>98</v>
      </c>
      <c r="D19355" s="10" t="s">
        <v>80</v>
      </c>
      <c r="E19355" s="10">
        <v>0</v>
      </c>
      <c r="F19355" s="10">
        <v>2.3166666666666669</v>
      </c>
      <c r="G19355" s="10">
        <v>17.416666666666668</v>
      </c>
      <c r="H19355" s="10">
        <v>0</v>
      </c>
      <c r="I19355" s="4" t="s">
        <v>13</v>
      </c>
      <c r="J19355" s="7" t="str">
        <f>VLOOKUP(C19355,'[1]T. Apoyo Sistema'!$B$1:$C$89,2,0)</f>
        <v>SI</v>
      </c>
    </row>
    <row r="19356" spans="1:10" x14ac:dyDescent="0.25">
      <c r="A19356" s="4" t="str">
        <f t="shared" si="563"/>
        <v>46260-POX49-sec1</v>
      </c>
      <c r="B19356" s="16">
        <v>46260</v>
      </c>
      <c r="C19356" s="10" t="s">
        <v>98</v>
      </c>
      <c r="D19356" s="10" t="s">
        <v>75</v>
      </c>
      <c r="E19356" s="10">
        <v>0</v>
      </c>
      <c r="F19356" s="10">
        <v>6.9666666666666668</v>
      </c>
      <c r="G19356" s="10">
        <v>12.766666666666667</v>
      </c>
      <c r="H19356" s="10">
        <v>0</v>
      </c>
      <c r="I19356" s="4" t="s">
        <v>13</v>
      </c>
      <c r="J19356" s="7" t="str">
        <f>VLOOKUP(C19356,'[1]T. Apoyo Sistema'!$B$1:$C$89,2,0)</f>
        <v>SI</v>
      </c>
    </row>
    <row r="19357" spans="1:10" x14ac:dyDescent="0.25">
      <c r="A19357" s="4" t="str">
        <f t="shared" si="563"/>
        <v>46260-POX49-sec2</v>
      </c>
      <c r="B19357" s="16">
        <v>46260</v>
      </c>
      <c r="C19357" s="10" t="s">
        <v>98</v>
      </c>
      <c r="D19357" s="10" t="s">
        <v>76</v>
      </c>
      <c r="E19357" s="10">
        <v>0</v>
      </c>
      <c r="F19357" s="10">
        <v>6.9666666666666668</v>
      </c>
      <c r="G19357" s="10">
        <v>12.766666666666667</v>
      </c>
      <c r="H19357" s="10">
        <v>0</v>
      </c>
      <c r="I19357" s="4" t="s">
        <v>13</v>
      </c>
      <c r="J19357" s="7" t="str">
        <f>VLOOKUP(C19357,'[1]T. Apoyo Sistema'!$B$1:$C$89,2,0)</f>
        <v>SI</v>
      </c>
    </row>
    <row r="19358" spans="1:10" x14ac:dyDescent="0.25">
      <c r="A19358" s="4" t="str">
        <f t="shared" si="563"/>
        <v>46260-POX50-bbd1</v>
      </c>
      <c r="B19358" s="16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x14ac:dyDescent="0.25">
      <c r="A19359" s="4" t="str">
        <f t="shared" si="563"/>
        <v>46260-POX50-bbd2</v>
      </c>
      <c r="B19359" s="16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x14ac:dyDescent="0.25">
      <c r="A19360" s="4" t="str">
        <f t="shared" si="563"/>
        <v>46260-POX50-com1</v>
      </c>
      <c r="B19360" s="16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x14ac:dyDescent="0.25">
      <c r="A19361" s="4" t="str">
        <f t="shared" si="563"/>
        <v>46260-POX50-com2</v>
      </c>
      <c r="B19361" s="16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x14ac:dyDescent="0.25">
      <c r="A19362" s="4" t="str">
        <f t="shared" si="563"/>
        <v>46260-POX50-com3</v>
      </c>
      <c r="B19362" s="16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x14ac:dyDescent="0.25">
      <c r="A19363" s="4" t="str">
        <f t="shared" ref="A19363:A19426" si="564">CONCATENATE(B19363,"-",C19363,"-",D19363)</f>
        <v>46260-POX50-gen1</v>
      </c>
      <c r="B19363" s="16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x14ac:dyDescent="0.25">
      <c r="A19364" s="4" t="str">
        <f t="shared" si="564"/>
        <v>46260-POX50-gen2</v>
      </c>
      <c r="B19364" s="16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x14ac:dyDescent="0.25">
      <c r="A19365" s="4" t="str">
        <f t="shared" si="564"/>
        <v>46260-POX50-psa1</v>
      </c>
      <c r="B19365" s="16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x14ac:dyDescent="0.25">
      <c r="A19366" s="4" t="str">
        <f t="shared" si="564"/>
        <v>46260-POX50-psa2</v>
      </c>
      <c r="B19366" s="16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x14ac:dyDescent="0.25">
      <c r="A19367" s="4" t="str">
        <f t="shared" si="564"/>
        <v>46260-POX50-psa3</v>
      </c>
      <c r="B19367" s="16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x14ac:dyDescent="0.25">
      <c r="A19368" s="4" t="str">
        <f t="shared" si="564"/>
        <v>46260-POX50-psa4</v>
      </c>
      <c r="B19368" s="16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x14ac:dyDescent="0.25">
      <c r="A19369" s="4" t="str">
        <f t="shared" si="564"/>
        <v>46260-POX50-psa5</v>
      </c>
      <c r="B19369" s="16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x14ac:dyDescent="0.25">
      <c r="A19370" s="4" t="str">
        <f t="shared" si="564"/>
        <v>46260-POX50-psa6</v>
      </c>
      <c r="B19370" s="16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x14ac:dyDescent="0.25">
      <c r="A19371" s="4" t="str">
        <f t="shared" si="564"/>
        <v>46260-POX50-sec1</v>
      </c>
      <c r="B19371" s="16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x14ac:dyDescent="0.25">
      <c r="A19372" s="4" t="str">
        <f t="shared" si="564"/>
        <v>46260-POX50-sec2</v>
      </c>
      <c r="B19372" s="16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x14ac:dyDescent="0.25">
      <c r="A19373" s="4" t="str">
        <f t="shared" si="564"/>
        <v>46260-POX51-bbd1</v>
      </c>
      <c r="B19373" s="16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x14ac:dyDescent="0.25">
      <c r="A19374" s="4" t="str">
        <f t="shared" si="564"/>
        <v>46260-POX51-bbd2</v>
      </c>
      <c r="B19374" s="16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x14ac:dyDescent="0.25">
      <c r="A19375" s="4" t="str">
        <f t="shared" si="564"/>
        <v>46260-POX51-com1</v>
      </c>
      <c r="B19375" s="16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x14ac:dyDescent="0.25">
      <c r="A19376" s="4" t="str">
        <f t="shared" si="564"/>
        <v>46260-POX51-com2</v>
      </c>
      <c r="B19376" s="16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x14ac:dyDescent="0.25">
      <c r="A19377" s="4" t="str">
        <f t="shared" si="564"/>
        <v>46260-POX51-com3</v>
      </c>
      <c r="B19377" s="16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x14ac:dyDescent="0.25">
      <c r="A19378" s="4" t="str">
        <f t="shared" si="564"/>
        <v>46260-POX51-gen1</v>
      </c>
      <c r="B19378" s="16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x14ac:dyDescent="0.25">
      <c r="A19379" s="4" t="str">
        <f t="shared" si="564"/>
        <v>46260-POX51-gen2</v>
      </c>
      <c r="B19379" s="16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x14ac:dyDescent="0.25">
      <c r="A19380" s="4" t="str">
        <f t="shared" si="564"/>
        <v>46260-POX51-psa1</v>
      </c>
      <c r="B19380" s="16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x14ac:dyDescent="0.25">
      <c r="A19381" s="4" t="str">
        <f t="shared" si="564"/>
        <v>46260-POX51-psa2</v>
      </c>
      <c r="B19381" s="16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x14ac:dyDescent="0.25">
      <c r="A19382" s="4" t="str">
        <f t="shared" si="564"/>
        <v>46260-POX51-psa3</v>
      </c>
      <c r="B19382" s="16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x14ac:dyDescent="0.25">
      <c r="A19383" s="4" t="str">
        <f t="shared" si="564"/>
        <v>46260-POX51-psa4</v>
      </c>
      <c r="B19383" s="16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x14ac:dyDescent="0.25">
      <c r="A19384" s="4" t="str">
        <f t="shared" si="564"/>
        <v>46260-POX51-psa5</v>
      </c>
      <c r="B19384" s="16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x14ac:dyDescent="0.25">
      <c r="A19385" s="4" t="str">
        <f t="shared" si="564"/>
        <v>46260-POX51-psa6</v>
      </c>
      <c r="B19385" s="16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x14ac:dyDescent="0.25">
      <c r="A19386" s="4" t="str">
        <f t="shared" si="564"/>
        <v>46260-POX51-sec1</v>
      </c>
      <c r="B19386" s="16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x14ac:dyDescent="0.25">
      <c r="A19387" s="4" t="str">
        <f t="shared" si="564"/>
        <v>46260-POX51-sec2</v>
      </c>
      <c r="B19387" s="16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x14ac:dyDescent="0.25">
      <c r="A19388" s="4" t="str">
        <f t="shared" si="564"/>
        <v>46260-POX53-bbd1</v>
      </c>
      <c r="B19388" s="16">
        <v>46260</v>
      </c>
      <c r="C19388" s="10" t="s">
        <v>100</v>
      </c>
      <c r="D19388" s="10" t="s">
        <v>69</v>
      </c>
      <c r="E19388" s="10">
        <v>0</v>
      </c>
      <c r="F19388" s="10">
        <v>0</v>
      </c>
      <c r="G19388" s="10">
        <v>22.916666666666668</v>
      </c>
      <c r="H19388" s="10">
        <v>0</v>
      </c>
      <c r="I19388" s="4" t="s">
        <v>13</v>
      </c>
      <c r="J19388" s="7" t="str">
        <f>VLOOKUP(C19388,'[1]T. Apoyo Sistema'!$B$1:$C$89,2,0)</f>
        <v>SI</v>
      </c>
    </row>
    <row r="19389" spans="1:10" x14ac:dyDescent="0.25">
      <c r="A19389" s="4" t="str">
        <f t="shared" si="564"/>
        <v>46260-POX53-bbd2</v>
      </c>
      <c r="B19389" s="16">
        <v>46260</v>
      </c>
      <c r="C19389" s="10" t="s">
        <v>100</v>
      </c>
      <c r="D19389" s="10" t="s">
        <v>70</v>
      </c>
      <c r="E19389" s="10">
        <v>0</v>
      </c>
      <c r="F19389" s="10">
        <v>0</v>
      </c>
      <c r="G19389" s="10">
        <v>22.916666666666668</v>
      </c>
      <c r="H19389" s="10">
        <v>0</v>
      </c>
      <c r="I19389" s="4" t="s">
        <v>13</v>
      </c>
      <c r="J19389" s="7" t="str">
        <f>VLOOKUP(C19389,'[1]T. Apoyo Sistema'!$B$1:$C$89,2,0)</f>
        <v>SI</v>
      </c>
    </row>
    <row r="19390" spans="1:10" x14ac:dyDescent="0.25">
      <c r="A19390" s="4" t="str">
        <f t="shared" si="564"/>
        <v>46260-POX53-com1</v>
      </c>
      <c r="B19390" s="16">
        <v>46260</v>
      </c>
      <c r="C19390" s="10" t="s">
        <v>100</v>
      </c>
      <c r="D19390" s="10" t="s">
        <v>71</v>
      </c>
      <c r="E19390" s="10">
        <v>0</v>
      </c>
      <c r="F19390" s="10">
        <v>0</v>
      </c>
      <c r="G19390" s="10">
        <v>22.916666666666668</v>
      </c>
      <c r="H19390" s="10">
        <v>0</v>
      </c>
      <c r="I19390" s="4" t="s">
        <v>13</v>
      </c>
      <c r="J19390" s="7" t="str">
        <f>VLOOKUP(C19390,'[1]T. Apoyo Sistema'!$B$1:$C$89,2,0)</f>
        <v>SI</v>
      </c>
    </row>
    <row r="19391" spans="1:10" x14ac:dyDescent="0.25">
      <c r="A19391" s="4" t="str">
        <f t="shared" si="564"/>
        <v>46260-POX53-com2</v>
      </c>
      <c r="B19391" s="16">
        <v>46260</v>
      </c>
      <c r="C19391" s="10" t="s">
        <v>100</v>
      </c>
      <c r="D19391" s="10" t="s">
        <v>72</v>
      </c>
      <c r="E19391" s="10">
        <v>0</v>
      </c>
      <c r="F19391" s="10">
        <v>0</v>
      </c>
      <c r="G19391" s="10">
        <v>22.916666666666668</v>
      </c>
      <c r="H19391" s="10">
        <v>0</v>
      </c>
      <c r="I19391" s="4" t="s">
        <v>13</v>
      </c>
      <c r="J19391" s="7" t="str">
        <f>VLOOKUP(C19391,'[1]T. Apoyo Sistema'!$B$1:$C$89,2,0)</f>
        <v>SI</v>
      </c>
    </row>
    <row r="19392" spans="1:10" x14ac:dyDescent="0.25">
      <c r="A19392" s="4" t="str">
        <f t="shared" si="564"/>
        <v>46260-POX53-com3</v>
      </c>
      <c r="B19392" s="16">
        <v>46260</v>
      </c>
      <c r="C19392" s="10" t="s">
        <v>100</v>
      </c>
      <c r="D19392" s="10" t="s">
        <v>77</v>
      </c>
      <c r="E19392" s="10">
        <v>0</v>
      </c>
      <c r="F19392" s="10">
        <v>0</v>
      </c>
      <c r="G19392" s="10">
        <v>22.916666666666668</v>
      </c>
      <c r="H19392" s="10">
        <v>0</v>
      </c>
      <c r="I19392" s="4" t="s">
        <v>13</v>
      </c>
      <c r="J19392" s="7" t="str">
        <f>VLOOKUP(C19392,'[1]T. Apoyo Sistema'!$B$1:$C$89,2,0)</f>
        <v>SI</v>
      </c>
    </row>
    <row r="19393" spans="1:10" x14ac:dyDescent="0.25">
      <c r="A19393" s="4" t="str">
        <f t="shared" si="564"/>
        <v>46260-POX53-com4</v>
      </c>
      <c r="B19393" s="16">
        <v>46260</v>
      </c>
      <c r="C19393" s="10" t="s">
        <v>100</v>
      </c>
      <c r="D19393" s="10" t="s">
        <v>78</v>
      </c>
      <c r="E19393" s="10">
        <v>0</v>
      </c>
      <c r="F19393" s="10">
        <v>0</v>
      </c>
      <c r="G19393" s="10">
        <v>22.916666666666668</v>
      </c>
      <c r="H19393" s="10">
        <v>0</v>
      </c>
      <c r="I19393" s="4" t="s">
        <v>13</v>
      </c>
      <c r="J19393" s="7" t="str">
        <f>VLOOKUP(C19393,'[1]T. Apoyo Sistema'!$B$1:$C$89,2,0)</f>
        <v>SI</v>
      </c>
    </row>
    <row r="19394" spans="1:10" x14ac:dyDescent="0.25">
      <c r="A19394" s="4" t="str">
        <f t="shared" si="564"/>
        <v>46260-POX53-gen1</v>
      </c>
      <c r="B19394" s="16">
        <v>46260</v>
      </c>
      <c r="C19394" s="10" t="s">
        <v>100</v>
      </c>
      <c r="D19394" s="10" t="s">
        <v>59</v>
      </c>
      <c r="E19394" s="10">
        <v>0</v>
      </c>
      <c r="F19394" s="10">
        <v>0</v>
      </c>
      <c r="G19394" s="10">
        <v>22.916666666666668</v>
      </c>
      <c r="H19394" s="10">
        <v>0</v>
      </c>
      <c r="I19394" s="4" t="s">
        <v>13</v>
      </c>
      <c r="J19394" s="7" t="str">
        <f>VLOOKUP(C19394,'[1]T. Apoyo Sistema'!$B$1:$C$89,2,0)</f>
        <v>SI</v>
      </c>
    </row>
    <row r="19395" spans="1:10" x14ac:dyDescent="0.25">
      <c r="A19395" s="4" t="str">
        <f t="shared" si="564"/>
        <v>46260-POX53-gen2</v>
      </c>
      <c r="B19395" s="16">
        <v>46260</v>
      </c>
      <c r="C19395" s="10" t="s">
        <v>100</v>
      </c>
      <c r="D19395" s="10" t="s">
        <v>73</v>
      </c>
      <c r="E19395" s="10">
        <v>0</v>
      </c>
      <c r="F19395" s="10">
        <v>0</v>
      </c>
      <c r="G19395" s="10">
        <v>22.916666666666668</v>
      </c>
      <c r="H19395" s="10">
        <v>0</v>
      </c>
      <c r="I19395" s="4" t="s">
        <v>13</v>
      </c>
      <c r="J19395" s="7" t="str">
        <f>VLOOKUP(C19395,'[1]T. Apoyo Sistema'!$B$1:$C$89,2,0)</f>
        <v>SI</v>
      </c>
    </row>
    <row r="19396" spans="1:10" x14ac:dyDescent="0.25">
      <c r="A19396" s="4" t="str">
        <f t="shared" si="564"/>
        <v>46260-POX53-psa1</v>
      </c>
      <c r="B19396" s="16">
        <v>46260</v>
      </c>
      <c r="C19396" s="10" t="s">
        <v>100</v>
      </c>
      <c r="D19396" s="10" t="s">
        <v>60</v>
      </c>
      <c r="E19396" s="10">
        <v>0</v>
      </c>
      <c r="F19396" s="10">
        <v>0</v>
      </c>
      <c r="G19396" s="10">
        <v>22.916666666666668</v>
      </c>
      <c r="H19396" s="10">
        <v>0</v>
      </c>
      <c r="I19396" s="4" t="s">
        <v>13</v>
      </c>
      <c r="J19396" s="7" t="str">
        <f>VLOOKUP(C19396,'[1]T. Apoyo Sistema'!$B$1:$C$89,2,0)</f>
        <v>SI</v>
      </c>
    </row>
    <row r="19397" spans="1:10" x14ac:dyDescent="0.25">
      <c r="A19397" s="4" t="str">
        <f t="shared" si="564"/>
        <v>46260-POX53-psa2</v>
      </c>
      <c r="B19397" s="16">
        <v>46260</v>
      </c>
      <c r="C19397" s="10" t="s">
        <v>100</v>
      </c>
      <c r="D19397" s="10" t="s">
        <v>74</v>
      </c>
      <c r="E19397" s="10">
        <v>0</v>
      </c>
      <c r="F19397" s="10">
        <v>0</v>
      </c>
      <c r="G19397" s="10">
        <v>22.916666666666668</v>
      </c>
      <c r="H19397" s="10">
        <v>0</v>
      </c>
      <c r="I19397" s="4" t="s">
        <v>13</v>
      </c>
      <c r="J19397" s="7" t="str">
        <f>VLOOKUP(C19397,'[1]T. Apoyo Sistema'!$B$1:$C$89,2,0)</f>
        <v>SI</v>
      </c>
    </row>
    <row r="19398" spans="1:10" x14ac:dyDescent="0.25">
      <c r="A19398" s="4" t="str">
        <f t="shared" si="564"/>
        <v>46260-POX53-psa3</v>
      </c>
      <c r="B19398" s="16">
        <v>46260</v>
      </c>
      <c r="C19398" s="10" t="s">
        <v>100</v>
      </c>
      <c r="D19398" s="10" t="s">
        <v>79</v>
      </c>
      <c r="E19398" s="10">
        <v>0</v>
      </c>
      <c r="F19398" s="10">
        <v>0</v>
      </c>
      <c r="G19398" s="10">
        <v>22.916666666666668</v>
      </c>
      <c r="H19398" s="10">
        <v>0</v>
      </c>
      <c r="I19398" s="4" t="s">
        <v>13</v>
      </c>
      <c r="J19398" s="7" t="str">
        <f>VLOOKUP(C19398,'[1]T. Apoyo Sistema'!$B$1:$C$89,2,0)</f>
        <v>SI</v>
      </c>
    </row>
    <row r="19399" spans="1:10" x14ac:dyDescent="0.25">
      <c r="A19399" s="4" t="str">
        <f t="shared" si="564"/>
        <v>46260-POX53-psa4</v>
      </c>
      <c r="B19399" s="16">
        <v>46260</v>
      </c>
      <c r="C19399" s="10" t="s">
        <v>100</v>
      </c>
      <c r="D19399" s="10" t="s">
        <v>80</v>
      </c>
      <c r="E19399" s="10">
        <v>0</v>
      </c>
      <c r="F19399" s="10">
        <v>0</v>
      </c>
      <c r="G19399" s="10">
        <v>22.916666666666668</v>
      </c>
      <c r="H19399" s="10">
        <v>0</v>
      </c>
      <c r="I19399" s="4" t="s">
        <v>13</v>
      </c>
      <c r="J19399" s="7" t="str">
        <f>VLOOKUP(C19399,'[1]T. Apoyo Sistema'!$B$1:$C$89,2,0)</f>
        <v>SI</v>
      </c>
    </row>
    <row r="19400" spans="1:10" x14ac:dyDescent="0.25">
      <c r="A19400" s="4" t="str">
        <f t="shared" si="564"/>
        <v>46260-POX53-sec1</v>
      </c>
      <c r="B19400" s="16">
        <v>46260</v>
      </c>
      <c r="C19400" s="10" t="s">
        <v>100</v>
      </c>
      <c r="D19400" s="10" t="s">
        <v>75</v>
      </c>
      <c r="E19400" s="10">
        <v>0</v>
      </c>
      <c r="F19400" s="10">
        <v>0</v>
      </c>
      <c r="G19400" s="10">
        <v>22.916666666666668</v>
      </c>
      <c r="H19400" s="10">
        <v>0</v>
      </c>
      <c r="I19400" s="4" t="s">
        <v>13</v>
      </c>
      <c r="J19400" s="7" t="str">
        <f>VLOOKUP(C19400,'[1]T. Apoyo Sistema'!$B$1:$C$89,2,0)</f>
        <v>SI</v>
      </c>
    </row>
    <row r="19401" spans="1:10" x14ac:dyDescent="0.25">
      <c r="A19401" s="4" t="str">
        <f t="shared" si="564"/>
        <v>46260-POX53-sec2</v>
      </c>
      <c r="B19401" s="16">
        <v>46260</v>
      </c>
      <c r="C19401" s="10" t="s">
        <v>100</v>
      </c>
      <c r="D19401" s="10" t="s">
        <v>76</v>
      </c>
      <c r="E19401" s="10">
        <v>0</v>
      </c>
      <c r="F19401" s="10">
        <v>0</v>
      </c>
      <c r="G19401" s="10">
        <v>22.916666666666668</v>
      </c>
      <c r="H19401" s="10">
        <v>0</v>
      </c>
      <c r="I19401" s="4" t="s">
        <v>13</v>
      </c>
      <c r="J19401" s="7" t="str">
        <f>VLOOKUP(C19401,'[1]T. Apoyo Sistema'!$B$1:$C$89,2,0)</f>
        <v>SI</v>
      </c>
    </row>
    <row r="19402" spans="1:10" x14ac:dyDescent="0.25">
      <c r="A19402" s="4" t="str">
        <f t="shared" si="564"/>
        <v>46260-POX54-bbd1</v>
      </c>
      <c r="B19402" s="16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x14ac:dyDescent="0.25">
      <c r="A19403" s="4" t="str">
        <f t="shared" si="564"/>
        <v>46260-POX54-bbd2</v>
      </c>
      <c r="B19403" s="16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x14ac:dyDescent="0.25">
      <c r="A19404" s="4" t="str">
        <f t="shared" si="564"/>
        <v>46260-POX54-com1</v>
      </c>
      <c r="B19404" s="16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x14ac:dyDescent="0.25">
      <c r="A19405" s="4" t="str">
        <f t="shared" si="564"/>
        <v>46260-POX54-com2</v>
      </c>
      <c r="B19405" s="16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x14ac:dyDescent="0.25">
      <c r="A19406" s="4" t="str">
        <f t="shared" si="564"/>
        <v>46260-POX54-com3</v>
      </c>
      <c r="B19406" s="16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x14ac:dyDescent="0.25">
      <c r="A19407" s="4" t="str">
        <f t="shared" si="564"/>
        <v>46260-POX54-com4</v>
      </c>
      <c r="B19407" s="16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x14ac:dyDescent="0.25">
      <c r="A19408" s="4" t="str">
        <f t="shared" si="564"/>
        <v>46260-POX54-gen1</v>
      </c>
      <c r="B19408" s="16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x14ac:dyDescent="0.25">
      <c r="A19409" s="4" t="str">
        <f t="shared" si="564"/>
        <v>46260-POX54-gen2</v>
      </c>
      <c r="B19409" s="16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x14ac:dyDescent="0.25">
      <c r="A19410" s="4" t="str">
        <f t="shared" si="564"/>
        <v>46260-POX54-psa1</v>
      </c>
      <c r="B19410" s="16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x14ac:dyDescent="0.25">
      <c r="A19411" s="4" t="str">
        <f t="shared" si="564"/>
        <v>46260-POX54-psa2</v>
      </c>
      <c r="B19411" s="16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x14ac:dyDescent="0.25">
      <c r="A19412" s="4" t="str">
        <f t="shared" si="564"/>
        <v>46260-POX54-psa3</v>
      </c>
      <c r="B19412" s="16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x14ac:dyDescent="0.25">
      <c r="A19413" s="4" t="str">
        <f t="shared" si="564"/>
        <v>46260-POX54-psa4</v>
      </c>
      <c r="B19413" s="16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x14ac:dyDescent="0.25">
      <c r="A19414" s="4" t="str">
        <f t="shared" si="564"/>
        <v>46260-POX54-sec1</v>
      </c>
      <c r="B19414" s="16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x14ac:dyDescent="0.25">
      <c r="A19415" s="4" t="str">
        <f t="shared" si="564"/>
        <v>46260-POX54-sec2</v>
      </c>
      <c r="B19415" s="16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x14ac:dyDescent="0.25">
      <c r="A19416" s="4" t="str">
        <f t="shared" si="564"/>
        <v>46260-POX55-bbd1</v>
      </c>
      <c r="B19416" s="16">
        <v>46260</v>
      </c>
      <c r="C19416" s="10" t="s">
        <v>102</v>
      </c>
      <c r="D19416" s="10" t="s">
        <v>69</v>
      </c>
      <c r="E19416" s="10">
        <v>0</v>
      </c>
      <c r="F19416" s="10">
        <v>0</v>
      </c>
      <c r="G19416" s="10">
        <v>19.149999999999999</v>
      </c>
      <c r="H19416" s="10">
        <v>0</v>
      </c>
      <c r="I19416" s="4" t="s">
        <v>13</v>
      </c>
      <c r="J19416" s="7" t="str">
        <f>VLOOKUP(C19416,'[1]T. Apoyo Sistema'!$B$1:$C$89,2,0)</f>
        <v>SI</v>
      </c>
    </row>
    <row r="19417" spans="1:10" x14ac:dyDescent="0.25">
      <c r="A19417" s="4" t="str">
        <f t="shared" si="564"/>
        <v>46260-POX55-bbd2</v>
      </c>
      <c r="B19417" s="16">
        <v>46260</v>
      </c>
      <c r="C19417" s="10" t="s">
        <v>102</v>
      </c>
      <c r="D19417" s="10" t="s">
        <v>70</v>
      </c>
      <c r="E19417" s="10">
        <v>0</v>
      </c>
      <c r="F19417" s="10">
        <v>0</v>
      </c>
      <c r="G19417" s="10">
        <v>19.149999999999999</v>
      </c>
      <c r="H19417" s="10">
        <v>0</v>
      </c>
      <c r="I19417" s="4" t="s">
        <v>13</v>
      </c>
      <c r="J19417" s="7" t="str">
        <f>VLOOKUP(C19417,'[1]T. Apoyo Sistema'!$B$1:$C$89,2,0)</f>
        <v>SI</v>
      </c>
    </row>
    <row r="19418" spans="1:10" x14ac:dyDescent="0.25">
      <c r="A19418" s="4" t="str">
        <f t="shared" si="564"/>
        <v>46260-POX55-com1</v>
      </c>
      <c r="B19418" s="16">
        <v>46260</v>
      </c>
      <c r="C19418" s="10" t="s">
        <v>102</v>
      </c>
      <c r="D19418" s="10" t="s">
        <v>71</v>
      </c>
      <c r="E19418" s="10">
        <v>0</v>
      </c>
      <c r="F19418" s="10">
        <v>0</v>
      </c>
      <c r="G19418" s="10">
        <v>19.149999999999999</v>
      </c>
      <c r="H19418" s="10">
        <v>0</v>
      </c>
      <c r="I19418" s="4" t="s">
        <v>13</v>
      </c>
      <c r="J19418" s="7" t="str">
        <f>VLOOKUP(C19418,'[1]T. Apoyo Sistema'!$B$1:$C$89,2,0)</f>
        <v>SI</v>
      </c>
    </row>
    <row r="19419" spans="1:10" x14ac:dyDescent="0.25">
      <c r="A19419" s="4" t="str">
        <f t="shared" si="564"/>
        <v>46260-POX55-com2</v>
      </c>
      <c r="B19419" s="16">
        <v>46260</v>
      </c>
      <c r="C19419" s="10" t="s">
        <v>102</v>
      </c>
      <c r="D19419" s="10" t="s">
        <v>72</v>
      </c>
      <c r="E19419" s="10">
        <v>0</v>
      </c>
      <c r="F19419" s="10">
        <v>0</v>
      </c>
      <c r="G19419" s="10">
        <v>19.149999999999999</v>
      </c>
      <c r="H19419" s="10">
        <v>0</v>
      </c>
      <c r="I19419" s="4" t="s">
        <v>13</v>
      </c>
      <c r="J19419" s="7" t="str">
        <f>VLOOKUP(C19419,'[1]T. Apoyo Sistema'!$B$1:$C$89,2,0)</f>
        <v>SI</v>
      </c>
    </row>
    <row r="19420" spans="1:10" x14ac:dyDescent="0.25">
      <c r="A19420" s="4" t="str">
        <f t="shared" si="564"/>
        <v>46260-POX55-com3</v>
      </c>
      <c r="B19420" s="16">
        <v>46260</v>
      </c>
      <c r="C19420" s="10" t="s">
        <v>102</v>
      </c>
      <c r="D19420" s="10" t="s">
        <v>77</v>
      </c>
      <c r="E19420" s="10">
        <v>0</v>
      </c>
      <c r="F19420" s="10">
        <v>0</v>
      </c>
      <c r="G19420" s="10">
        <v>19.149999999999999</v>
      </c>
      <c r="H19420" s="10">
        <v>0</v>
      </c>
      <c r="I19420" s="4" t="s">
        <v>13</v>
      </c>
      <c r="J19420" s="7" t="str">
        <f>VLOOKUP(C19420,'[1]T. Apoyo Sistema'!$B$1:$C$89,2,0)</f>
        <v>SI</v>
      </c>
    </row>
    <row r="19421" spans="1:10" x14ac:dyDescent="0.25">
      <c r="A19421" s="4" t="str">
        <f t="shared" si="564"/>
        <v>46260-POX55-gen1</v>
      </c>
      <c r="B19421" s="16">
        <v>46260</v>
      </c>
      <c r="C19421" s="10" t="s">
        <v>102</v>
      </c>
      <c r="D19421" s="10" t="s">
        <v>59</v>
      </c>
      <c r="E19421" s="10">
        <v>0</v>
      </c>
      <c r="F19421" s="10">
        <v>0</v>
      </c>
      <c r="G19421" s="10">
        <v>19.149999999999999</v>
      </c>
      <c r="H19421" s="10">
        <v>0</v>
      </c>
      <c r="I19421" s="4" t="s">
        <v>13</v>
      </c>
      <c r="J19421" s="7" t="str">
        <f>VLOOKUP(C19421,'[1]T. Apoyo Sistema'!$B$1:$C$89,2,0)</f>
        <v>SI</v>
      </c>
    </row>
    <row r="19422" spans="1:10" x14ac:dyDescent="0.25">
      <c r="A19422" s="4" t="str">
        <f t="shared" si="564"/>
        <v>46260-POX55-gen2</v>
      </c>
      <c r="B19422" s="16">
        <v>46260</v>
      </c>
      <c r="C19422" s="10" t="s">
        <v>102</v>
      </c>
      <c r="D19422" s="10" t="s">
        <v>73</v>
      </c>
      <c r="E19422" s="10">
        <v>0</v>
      </c>
      <c r="F19422" s="10">
        <v>0</v>
      </c>
      <c r="G19422" s="10">
        <v>19.149999999999999</v>
      </c>
      <c r="H19422" s="10">
        <v>0</v>
      </c>
      <c r="I19422" s="4" t="s">
        <v>13</v>
      </c>
      <c r="J19422" s="7" t="str">
        <f>VLOOKUP(C19422,'[1]T. Apoyo Sistema'!$B$1:$C$89,2,0)</f>
        <v>SI</v>
      </c>
    </row>
    <row r="19423" spans="1:10" x14ac:dyDescent="0.25">
      <c r="A19423" s="4" t="str">
        <f t="shared" si="564"/>
        <v>46260-POX55-psa1</v>
      </c>
      <c r="B19423" s="16">
        <v>46260</v>
      </c>
      <c r="C19423" s="10" t="s">
        <v>102</v>
      </c>
      <c r="D19423" s="10" t="s">
        <v>60</v>
      </c>
      <c r="E19423" s="10">
        <v>0</v>
      </c>
      <c r="F19423" s="10">
        <v>0</v>
      </c>
      <c r="G19423" s="10">
        <v>19.149999999999999</v>
      </c>
      <c r="H19423" s="10">
        <v>0</v>
      </c>
      <c r="I19423" s="4" t="s">
        <v>13</v>
      </c>
      <c r="J19423" s="7" t="str">
        <f>VLOOKUP(C19423,'[1]T. Apoyo Sistema'!$B$1:$C$89,2,0)</f>
        <v>SI</v>
      </c>
    </row>
    <row r="19424" spans="1:10" x14ac:dyDescent="0.25">
      <c r="A19424" s="4" t="str">
        <f t="shared" si="564"/>
        <v>46260-POX55-psa2</v>
      </c>
      <c r="B19424" s="16">
        <v>46260</v>
      </c>
      <c r="C19424" s="10" t="s">
        <v>102</v>
      </c>
      <c r="D19424" s="10" t="s">
        <v>74</v>
      </c>
      <c r="E19424" s="10">
        <v>0</v>
      </c>
      <c r="F19424" s="10">
        <v>0</v>
      </c>
      <c r="G19424" s="10">
        <v>19.149999999999999</v>
      </c>
      <c r="H19424" s="10">
        <v>0</v>
      </c>
      <c r="I19424" s="4" t="s">
        <v>13</v>
      </c>
      <c r="J19424" s="7" t="str">
        <f>VLOOKUP(C19424,'[1]T. Apoyo Sistema'!$B$1:$C$89,2,0)</f>
        <v>SI</v>
      </c>
    </row>
    <row r="19425" spans="1:10" x14ac:dyDescent="0.25">
      <c r="A19425" s="4" t="str">
        <f t="shared" si="564"/>
        <v>46260-POX55-psa3</v>
      </c>
      <c r="B19425" s="16">
        <v>46260</v>
      </c>
      <c r="C19425" s="10" t="s">
        <v>102</v>
      </c>
      <c r="D19425" s="10" t="s">
        <v>79</v>
      </c>
      <c r="E19425" s="10">
        <v>0</v>
      </c>
      <c r="F19425" s="10">
        <v>0</v>
      </c>
      <c r="G19425" s="10">
        <v>19.149999999999999</v>
      </c>
      <c r="H19425" s="10">
        <v>0</v>
      </c>
      <c r="I19425" s="4" t="s">
        <v>13</v>
      </c>
      <c r="J19425" s="7" t="str">
        <f>VLOOKUP(C19425,'[1]T. Apoyo Sistema'!$B$1:$C$89,2,0)</f>
        <v>SI</v>
      </c>
    </row>
    <row r="19426" spans="1:10" x14ac:dyDescent="0.25">
      <c r="A19426" s="4" t="str">
        <f t="shared" si="564"/>
        <v>46260-POX55-psa4</v>
      </c>
      <c r="B19426" s="16">
        <v>46260</v>
      </c>
      <c r="C19426" s="10" t="s">
        <v>102</v>
      </c>
      <c r="D19426" s="10" t="s">
        <v>80</v>
      </c>
      <c r="E19426" s="10">
        <v>0</v>
      </c>
      <c r="F19426" s="10">
        <v>0</v>
      </c>
      <c r="G19426" s="10">
        <v>19.149999999999999</v>
      </c>
      <c r="H19426" s="10">
        <v>0</v>
      </c>
      <c r="I19426" s="4" t="s">
        <v>13</v>
      </c>
      <c r="J19426" s="7" t="str">
        <f>VLOOKUP(C19426,'[1]T. Apoyo Sistema'!$B$1:$C$89,2,0)</f>
        <v>SI</v>
      </c>
    </row>
    <row r="19427" spans="1:10" x14ac:dyDescent="0.25">
      <c r="A19427" s="4" t="str">
        <f t="shared" ref="A19427:A19490" si="565">CONCATENATE(B19427,"-",C19427,"-",D19427)</f>
        <v>46260-POX55-psa5</v>
      </c>
      <c r="B19427" s="16">
        <v>46260</v>
      </c>
      <c r="C19427" s="10" t="s">
        <v>102</v>
      </c>
      <c r="D19427" s="10" t="s">
        <v>92</v>
      </c>
      <c r="E19427" s="10">
        <v>0</v>
      </c>
      <c r="F19427" s="10">
        <v>0</v>
      </c>
      <c r="G19427" s="10">
        <v>19.149999999999999</v>
      </c>
      <c r="H19427" s="10">
        <v>0</v>
      </c>
      <c r="I19427" s="4" t="s">
        <v>13</v>
      </c>
      <c r="J19427" s="7" t="str">
        <f>VLOOKUP(C19427,'[1]T. Apoyo Sistema'!$B$1:$C$89,2,0)</f>
        <v>SI</v>
      </c>
    </row>
    <row r="19428" spans="1:10" x14ac:dyDescent="0.25">
      <c r="A19428" s="4" t="str">
        <f t="shared" si="565"/>
        <v>46260-POX55-psa6</v>
      </c>
      <c r="B19428" s="16">
        <v>46260</v>
      </c>
      <c r="C19428" s="10" t="s">
        <v>102</v>
      </c>
      <c r="D19428" s="10" t="s">
        <v>93</v>
      </c>
      <c r="E19428" s="10">
        <v>0</v>
      </c>
      <c r="F19428" s="10">
        <v>0</v>
      </c>
      <c r="G19428" s="10">
        <v>19.149999999999999</v>
      </c>
      <c r="H19428" s="10">
        <v>0</v>
      </c>
      <c r="I19428" s="4" t="s">
        <v>13</v>
      </c>
      <c r="J19428" s="7" t="str">
        <f>VLOOKUP(C19428,'[1]T. Apoyo Sistema'!$B$1:$C$89,2,0)</f>
        <v>SI</v>
      </c>
    </row>
    <row r="19429" spans="1:10" x14ac:dyDescent="0.25">
      <c r="A19429" s="4" t="str">
        <f t="shared" si="565"/>
        <v>46260-POX55-sec1</v>
      </c>
      <c r="B19429" s="16">
        <v>46260</v>
      </c>
      <c r="C19429" s="10" t="s">
        <v>102</v>
      </c>
      <c r="D19429" s="10" t="s">
        <v>75</v>
      </c>
      <c r="E19429" s="10">
        <v>0</v>
      </c>
      <c r="F19429" s="10">
        <v>0</v>
      </c>
      <c r="G19429" s="10">
        <v>19.149999999999999</v>
      </c>
      <c r="H19429" s="10">
        <v>0</v>
      </c>
      <c r="I19429" s="4" t="s">
        <v>13</v>
      </c>
      <c r="J19429" s="7" t="str">
        <f>VLOOKUP(C19429,'[1]T. Apoyo Sistema'!$B$1:$C$89,2,0)</f>
        <v>SI</v>
      </c>
    </row>
    <row r="19430" spans="1:10" x14ac:dyDescent="0.25">
      <c r="A19430" s="4" t="str">
        <f t="shared" si="565"/>
        <v>46260-POX55-sec2</v>
      </c>
      <c r="B19430" s="16">
        <v>46260</v>
      </c>
      <c r="C19430" s="10" t="s">
        <v>102</v>
      </c>
      <c r="D19430" s="10" t="s">
        <v>76</v>
      </c>
      <c r="E19430" s="10">
        <v>0</v>
      </c>
      <c r="F19430" s="10">
        <v>0</v>
      </c>
      <c r="G19430" s="10">
        <v>19.149999999999999</v>
      </c>
      <c r="H19430" s="10">
        <v>0</v>
      </c>
      <c r="I19430" s="4" t="s">
        <v>13</v>
      </c>
      <c r="J19430" s="7" t="str">
        <f>VLOOKUP(C19430,'[1]T. Apoyo Sistema'!$B$1:$C$89,2,0)</f>
        <v>SI</v>
      </c>
    </row>
    <row r="19431" spans="1:10" x14ac:dyDescent="0.25">
      <c r="A19431" s="4" t="str">
        <f t="shared" si="565"/>
        <v>46260-POX56-bbd1</v>
      </c>
      <c r="B19431" s="16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x14ac:dyDescent="0.25">
      <c r="A19432" s="4" t="str">
        <f t="shared" si="565"/>
        <v>46260-POX56-bbd2</v>
      </c>
      <c r="B19432" s="16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x14ac:dyDescent="0.25">
      <c r="A19433" s="4" t="str">
        <f t="shared" si="565"/>
        <v>46260-POX56-com1</v>
      </c>
      <c r="B19433" s="16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x14ac:dyDescent="0.25">
      <c r="A19434" s="4" t="str">
        <f t="shared" si="565"/>
        <v>46260-POX56-com2</v>
      </c>
      <c r="B19434" s="16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x14ac:dyDescent="0.25">
      <c r="A19435" s="4" t="str">
        <f t="shared" si="565"/>
        <v>46260-POX56-com3</v>
      </c>
      <c r="B19435" s="16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x14ac:dyDescent="0.25">
      <c r="A19436" s="4" t="str">
        <f t="shared" si="565"/>
        <v>46260-POX56-com4</v>
      </c>
      <c r="B19436" s="16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x14ac:dyDescent="0.25">
      <c r="A19437" s="4" t="str">
        <f t="shared" si="565"/>
        <v>46260-POX56-gen1</v>
      </c>
      <c r="B19437" s="16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x14ac:dyDescent="0.25">
      <c r="A19438" s="4" t="str">
        <f t="shared" si="565"/>
        <v>46260-POX56-gen2</v>
      </c>
      <c r="B19438" s="16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x14ac:dyDescent="0.25">
      <c r="A19439" s="4" t="str">
        <f t="shared" si="565"/>
        <v>46260-POX56-psa1</v>
      </c>
      <c r="B19439" s="16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x14ac:dyDescent="0.25">
      <c r="A19440" s="4" t="str">
        <f t="shared" si="565"/>
        <v>46260-POX56-psa2</v>
      </c>
      <c r="B19440" s="16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x14ac:dyDescent="0.25">
      <c r="A19441" s="4" t="str">
        <f t="shared" si="565"/>
        <v>46260-POX56-psa3</v>
      </c>
      <c r="B19441" s="16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x14ac:dyDescent="0.25">
      <c r="A19442" s="4" t="str">
        <f t="shared" si="565"/>
        <v>46260-POX56-psa4</v>
      </c>
      <c r="B19442" s="16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x14ac:dyDescent="0.25">
      <c r="A19443" s="4" t="str">
        <f t="shared" si="565"/>
        <v>46260-POX56-sec1</v>
      </c>
      <c r="B19443" s="16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x14ac:dyDescent="0.25">
      <c r="A19444" s="4" t="str">
        <f t="shared" si="565"/>
        <v>46260-POX56-sec2</v>
      </c>
      <c r="B19444" s="16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x14ac:dyDescent="0.25">
      <c r="A19445" s="4" t="str">
        <f t="shared" si="565"/>
        <v>46260-POX57-bbd1</v>
      </c>
      <c r="B19445" s="16">
        <v>46260</v>
      </c>
      <c r="C19445" s="10" t="s">
        <v>40</v>
      </c>
      <c r="D19445" s="10" t="s">
        <v>69</v>
      </c>
      <c r="E19445" s="10">
        <v>0</v>
      </c>
      <c r="F19445" s="10">
        <v>0.35</v>
      </c>
      <c r="G19445" s="10">
        <v>16.849999999999998</v>
      </c>
      <c r="H19445" s="10">
        <v>0</v>
      </c>
      <c r="I19445" s="4" t="s">
        <v>13</v>
      </c>
      <c r="J19445" s="7" t="str">
        <f>VLOOKUP(C19445,'[1]T. Apoyo Sistema'!$B$1:$C$89,2,0)</f>
        <v>SI</v>
      </c>
    </row>
    <row r="19446" spans="1:10" x14ac:dyDescent="0.25">
      <c r="A19446" s="4" t="str">
        <f t="shared" si="565"/>
        <v>46260-POX57-bbd2</v>
      </c>
      <c r="B19446" s="16">
        <v>46260</v>
      </c>
      <c r="C19446" s="10" t="s">
        <v>40</v>
      </c>
      <c r="D19446" s="10" t="s">
        <v>70</v>
      </c>
      <c r="E19446" s="10">
        <v>0</v>
      </c>
      <c r="F19446" s="10">
        <v>0</v>
      </c>
      <c r="G19446" s="10">
        <v>17.2</v>
      </c>
      <c r="H19446" s="10">
        <v>0</v>
      </c>
      <c r="I19446" s="4" t="s">
        <v>13</v>
      </c>
      <c r="J19446" s="7" t="str">
        <f>VLOOKUP(C19446,'[1]T. Apoyo Sistema'!$B$1:$C$89,2,0)</f>
        <v>SI</v>
      </c>
    </row>
    <row r="19447" spans="1:10" x14ac:dyDescent="0.25">
      <c r="A19447" s="4" t="str">
        <f t="shared" si="565"/>
        <v>46260-POX57-com1</v>
      </c>
      <c r="B19447" s="16">
        <v>46260</v>
      </c>
      <c r="C19447" s="10" t="s">
        <v>40</v>
      </c>
      <c r="D19447" s="10" t="s">
        <v>71</v>
      </c>
      <c r="E19447" s="10">
        <v>0</v>
      </c>
      <c r="F19447" s="10">
        <v>10.466666666666667</v>
      </c>
      <c r="G19447" s="10">
        <v>6.7333333333333325</v>
      </c>
      <c r="H19447" s="10">
        <v>0</v>
      </c>
      <c r="I19447" s="4" t="s">
        <v>13</v>
      </c>
      <c r="J19447" s="7" t="str">
        <f>VLOOKUP(C19447,'[1]T. Apoyo Sistema'!$B$1:$C$89,2,0)</f>
        <v>SI</v>
      </c>
    </row>
    <row r="19448" spans="1:10" x14ac:dyDescent="0.25">
      <c r="A19448" s="4" t="str">
        <f t="shared" si="565"/>
        <v>46260-POX57-com2</v>
      </c>
      <c r="B19448" s="16">
        <v>46260</v>
      </c>
      <c r="C19448" s="10" t="s">
        <v>40</v>
      </c>
      <c r="D19448" s="10" t="s">
        <v>72</v>
      </c>
      <c r="E19448" s="10">
        <v>0</v>
      </c>
      <c r="F19448" s="10">
        <v>10.316666666666666</v>
      </c>
      <c r="G19448" s="10">
        <v>6.8833333333333329</v>
      </c>
      <c r="H19448" s="10">
        <v>0</v>
      </c>
      <c r="I19448" s="4" t="s">
        <v>13</v>
      </c>
      <c r="J19448" s="7" t="str">
        <f>VLOOKUP(C19448,'[1]T. Apoyo Sistema'!$B$1:$C$89,2,0)</f>
        <v>SI</v>
      </c>
    </row>
    <row r="19449" spans="1:10" x14ac:dyDescent="0.25">
      <c r="A19449" s="4" t="str">
        <f t="shared" si="565"/>
        <v>46260-POX57-com3</v>
      </c>
      <c r="B19449" s="16">
        <v>46260</v>
      </c>
      <c r="C19449" s="10" t="s">
        <v>40</v>
      </c>
      <c r="D19449" s="10" t="s">
        <v>77</v>
      </c>
      <c r="E19449" s="10">
        <v>0</v>
      </c>
      <c r="F19449" s="10">
        <v>10.416666666666666</v>
      </c>
      <c r="G19449" s="10">
        <v>6.7833333333333332</v>
      </c>
      <c r="H19449" s="10">
        <v>0</v>
      </c>
      <c r="I19449" s="4" t="s">
        <v>13</v>
      </c>
      <c r="J19449" s="7" t="str">
        <f>VLOOKUP(C19449,'[1]T. Apoyo Sistema'!$B$1:$C$89,2,0)</f>
        <v>SI</v>
      </c>
    </row>
    <row r="19450" spans="1:10" x14ac:dyDescent="0.25">
      <c r="A19450" s="4" t="str">
        <f t="shared" si="565"/>
        <v>46260-POX57-com4</v>
      </c>
      <c r="B19450" s="16">
        <v>46260</v>
      </c>
      <c r="C19450" s="10" t="s">
        <v>40</v>
      </c>
      <c r="D19450" s="10" t="s">
        <v>78</v>
      </c>
      <c r="E19450" s="10">
        <v>0</v>
      </c>
      <c r="F19450" s="10">
        <v>10.666666666666666</v>
      </c>
      <c r="G19450" s="10">
        <v>6.5333333333333332</v>
      </c>
      <c r="H19450" s="10">
        <v>0</v>
      </c>
      <c r="I19450" s="4" t="s">
        <v>13</v>
      </c>
      <c r="J19450" s="7" t="str">
        <f>VLOOKUP(C19450,'[1]T. Apoyo Sistema'!$B$1:$C$89,2,0)</f>
        <v>SI</v>
      </c>
    </row>
    <row r="19451" spans="1:10" x14ac:dyDescent="0.25">
      <c r="A19451" s="4" t="str">
        <f t="shared" si="565"/>
        <v>46260-POX57-gen1</v>
      </c>
      <c r="B19451" s="16">
        <v>46260</v>
      </c>
      <c r="C19451" s="10" t="s">
        <v>40</v>
      </c>
      <c r="D19451" s="10" t="s">
        <v>59</v>
      </c>
      <c r="E19451" s="10">
        <v>1</v>
      </c>
      <c r="F19451" s="10">
        <v>5.1333333333333337</v>
      </c>
      <c r="G19451" s="10">
        <v>12.049999999999999</v>
      </c>
      <c r="H19451" s="10">
        <v>1.6666666666666666E-2</v>
      </c>
      <c r="I19451" s="4" t="s">
        <v>13</v>
      </c>
      <c r="J19451" s="7" t="str">
        <f>VLOOKUP(C19451,'[1]T. Apoyo Sistema'!$B$1:$C$89,2,0)</f>
        <v>SI</v>
      </c>
    </row>
    <row r="19452" spans="1:10" x14ac:dyDescent="0.25">
      <c r="A19452" s="4" t="str">
        <f t="shared" si="565"/>
        <v>46260-POX57-gen2</v>
      </c>
      <c r="B19452" s="16">
        <v>46260</v>
      </c>
      <c r="C19452" s="10" t="s">
        <v>40</v>
      </c>
      <c r="D19452" s="10" t="s">
        <v>73</v>
      </c>
      <c r="E19452" s="10">
        <v>2</v>
      </c>
      <c r="F19452" s="10">
        <v>6.6166666666666663</v>
      </c>
      <c r="G19452" s="10">
        <v>7.4666666666666668</v>
      </c>
      <c r="H19452" s="10">
        <v>3.1166666666666667</v>
      </c>
      <c r="I19452" s="4" t="s">
        <v>13</v>
      </c>
      <c r="J19452" s="7" t="str">
        <f>VLOOKUP(C19452,'[1]T. Apoyo Sistema'!$B$1:$C$89,2,0)</f>
        <v>SI</v>
      </c>
    </row>
    <row r="19453" spans="1:10" x14ac:dyDescent="0.25">
      <c r="A19453" s="4" t="str">
        <f t="shared" si="565"/>
        <v>46260-POX57-psa1</v>
      </c>
      <c r="B19453" s="16">
        <v>46260</v>
      </c>
      <c r="C19453" s="10" t="s">
        <v>40</v>
      </c>
      <c r="D19453" s="10" t="s">
        <v>60</v>
      </c>
      <c r="E19453" s="10">
        <v>0</v>
      </c>
      <c r="F19453" s="10">
        <v>9.8666666666666671</v>
      </c>
      <c r="G19453" s="10">
        <v>7.3333333333333321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x14ac:dyDescent="0.25">
      <c r="A19454" s="4" t="str">
        <f t="shared" si="565"/>
        <v>46260-POX57-psa2</v>
      </c>
      <c r="B19454" s="16">
        <v>46260</v>
      </c>
      <c r="C19454" s="10" t="s">
        <v>40</v>
      </c>
      <c r="D19454" s="10" t="s">
        <v>74</v>
      </c>
      <c r="E19454" s="10">
        <v>0</v>
      </c>
      <c r="F19454" s="10">
        <v>9.85</v>
      </c>
      <c r="G19454" s="10">
        <v>7.35</v>
      </c>
      <c r="H19454" s="10">
        <v>0</v>
      </c>
      <c r="I19454" s="4" t="s">
        <v>13</v>
      </c>
      <c r="J19454" s="7" t="str">
        <f>VLOOKUP(C19454,'[1]T. Apoyo Sistema'!$B$1:$C$89,2,0)</f>
        <v>SI</v>
      </c>
    </row>
    <row r="19455" spans="1:10" x14ac:dyDescent="0.25">
      <c r="A19455" s="4" t="str">
        <f t="shared" si="565"/>
        <v>46260-POX57-psa3</v>
      </c>
      <c r="B19455" s="16">
        <v>46260</v>
      </c>
      <c r="C19455" s="10" t="s">
        <v>40</v>
      </c>
      <c r="D19455" s="10" t="s">
        <v>79</v>
      </c>
      <c r="E19455" s="10">
        <v>0</v>
      </c>
      <c r="F19455" s="10">
        <v>9.8166666666666664</v>
      </c>
      <c r="G19455" s="10">
        <v>7.3833333333333329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x14ac:dyDescent="0.25">
      <c r="A19456" s="4" t="str">
        <f t="shared" si="565"/>
        <v>46260-POX57-psa4</v>
      </c>
      <c r="B19456" s="16">
        <v>46260</v>
      </c>
      <c r="C19456" s="10" t="s">
        <v>40</v>
      </c>
      <c r="D19456" s="10" t="s">
        <v>80</v>
      </c>
      <c r="E19456" s="10">
        <v>0</v>
      </c>
      <c r="F19456" s="10">
        <v>10.033333333333333</v>
      </c>
      <c r="G19456" s="10">
        <v>7.1666666666666661</v>
      </c>
      <c r="H19456" s="10">
        <v>0</v>
      </c>
      <c r="I19456" s="4" t="s">
        <v>13</v>
      </c>
      <c r="J19456" s="7" t="str">
        <f>VLOOKUP(C19456,'[1]T. Apoyo Sistema'!$B$1:$C$89,2,0)</f>
        <v>SI</v>
      </c>
    </row>
    <row r="19457" spans="1:10" x14ac:dyDescent="0.25">
      <c r="A19457" s="4" t="str">
        <f t="shared" si="565"/>
        <v>46260-POX57-sec1</v>
      </c>
      <c r="B19457" s="16">
        <v>46260</v>
      </c>
      <c r="C19457" s="10" t="s">
        <v>40</v>
      </c>
      <c r="D19457" s="10" t="s">
        <v>75</v>
      </c>
      <c r="E19457" s="10">
        <v>0</v>
      </c>
      <c r="F19457" s="10">
        <v>11.266666666666667</v>
      </c>
      <c r="G19457" s="10">
        <v>5.9333333333333318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x14ac:dyDescent="0.25">
      <c r="A19458" s="4" t="str">
        <f t="shared" si="565"/>
        <v>46260-POX57-sec2</v>
      </c>
      <c r="B19458" s="16">
        <v>46260</v>
      </c>
      <c r="C19458" s="10" t="s">
        <v>40</v>
      </c>
      <c r="D19458" s="10" t="s">
        <v>76</v>
      </c>
      <c r="E19458" s="10">
        <v>0</v>
      </c>
      <c r="F19458" s="10">
        <v>11.266666666666667</v>
      </c>
      <c r="G19458" s="10">
        <v>5.9333333333333318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x14ac:dyDescent="0.25">
      <c r="A19459" s="4" t="str">
        <f t="shared" si="565"/>
        <v>46260-POX58-bbd1</v>
      </c>
      <c r="B19459" s="16">
        <v>46260</v>
      </c>
      <c r="C19459" s="10" t="s">
        <v>103</v>
      </c>
      <c r="D19459" s="10" t="s">
        <v>69</v>
      </c>
      <c r="E19459" s="10">
        <v>0</v>
      </c>
      <c r="F19459" s="10">
        <v>0</v>
      </c>
      <c r="G19459" s="10">
        <v>9.0333333333333332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x14ac:dyDescent="0.25">
      <c r="A19460" s="4" t="str">
        <f t="shared" si="565"/>
        <v>46260-POX58-bbd2</v>
      </c>
      <c r="B19460" s="16">
        <v>46260</v>
      </c>
      <c r="C19460" s="10" t="s">
        <v>103</v>
      </c>
      <c r="D19460" s="10" t="s">
        <v>70</v>
      </c>
      <c r="E19460" s="10">
        <v>0</v>
      </c>
      <c r="F19460" s="10">
        <v>0</v>
      </c>
      <c r="G19460" s="10">
        <v>9.0333333333333332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x14ac:dyDescent="0.25">
      <c r="A19461" s="4" t="str">
        <f t="shared" si="565"/>
        <v>46260-POX58-com1</v>
      </c>
      <c r="B19461" s="16">
        <v>46260</v>
      </c>
      <c r="C19461" s="10" t="s">
        <v>103</v>
      </c>
      <c r="D19461" s="10" t="s">
        <v>71</v>
      </c>
      <c r="E19461" s="10">
        <v>0</v>
      </c>
      <c r="F19461" s="10">
        <v>0</v>
      </c>
      <c r="G19461" s="10">
        <v>9.0333333333333332</v>
      </c>
      <c r="H19461" s="10">
        <v>0</v>
      </c>
      <c r="I19461" s="4" t="s">
        <v>13</v>
      </c>
      <c r="J19461" s="7" t="str">
        <f>VLOOKUP(C19461,'[1]T. Apoyo Sistema'!$B$1:$C$89,2,0)</f>
        <v>SI</v>
      </c>
    </row>
    <row r="19462" spans="1:10" x14ac:dyDescent="0.25">
      <c r="A19462" s="4" t="str">
        <f t="shared" si="565"/>
        <v>46260-POX58-com2</v>
      </c>
      <c r="B19462" s="16">
        <v>46260</v>
      </c>
      <c r="C19462" s="10" t="s">
        <v>103</v>
      </c>
      <c r="D19462" s="10" t="s">
        <v>72</v>
      </c>
      <c r="E19462" s="10">
        <v>0</v>
      </c>
      <c r="F19462" s="10">
        <v>0</v>
      </c>
      <c r="G19462" s="10">
        <v>9.0333333333333332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x14ac:dyDescent="0.25">
      <c r="A19463" s="4" t="str">
        <f t="shared" si="565"/>
        <v>46260-POX58-com3</v>
      </c>
      <c r="B19463" s="16">
        <v>46260</v>
      </c>
      <c r="C19463" s="10" t="s">
        <v>103</v>
      </c>
      <c r="D19463" s="10" t="s">
        <v>77</v>
      </c>
      <c r="E19463" s="10">
        <v>0</v>
      </c>
      <c r="F19463" s="10">
        <v>0</v>
      </c>
      <c r="G19463" s="10">
        <v>9.0333333333333332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x14ac:dyDescent="0.25">
      <c r="A19464" s="4" t="str">
        <f t="shared" si="565"/>
        <v>46260-POX58-com4</v>
      </c>
      <c r="B19464" s="16">
        <v>46260</v>
      </c>
      <c r="C19464" s="10" t="s">
        <v>103</v>
      </c>
      <c r="D19464" s="10" t="s">
        <v>78</v>
      </c>
      <c r="E19464" s="10">
        <v>0</v>
      </c>
      <c r="F19464" s="10">
        <v>0</v>
      </c>
      <c r="G19464" s="10">
        <v>9.0333333333333332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x14ac:dyDescent="0.25">
      <c r="A19465" s="4" t="str">
        <f t="shared" si="565"/>
        <v>46260-POX58-gen1</v>
      </c>
      <c r="B19465" s="16">
        <v>46260</v>
      </c>
      <c r="C19465" s="10" t="s">
        <v>103</v>
      </c>
      <c r="D19465" s="10" t="s">
        <v>59</v>
      </c>
      <c r="E19465" s="10">
        <v>0</v>
      </c>
      <c r="F19465" s="10">
        <v>0</v>
      </c>
      <c r="G19465" s="10">
        <v>9.0333333333333332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x14ac:dyDescent="0.25">
      <c r="A19466" s="4" t="str">
        <f t="shared" si="565"/>
        <v>46260-POX58-gen2</v>
      </c>
      <c r="B19466" s="16">
        <v>46260</v>
      </c>
      <c r="C19466" s="10" t="s">
        <v>103</v>
      </c>
      <c r="D19466" s="10" t="s">
        <v>73</v>
      </c>
      <c r="E19466" s="10">
        <v>0</v>
      </c>
      <c r="F19466" s="10">
        <v>0</v>
      </c>
      <c r="G19466" s="10">
        <v>9.0333333333333332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x14ac:dyDescent="0.25">
      <c r="A19467" s="4" t="str">
        <f t="shared" si="565"/>
        <v>46260-POX58-motocom1</v>
      </c>
      <c r="B19467" s="16">
        <v>46260</v>
      </c>
      <c r="C19467" s="10" t="s">
        <v>103</v>
      </c>
      <c r="D19467" s="10" t="s">
        <v>104</v>
      </c>
      <c r="E19467" s="10">
        <v>0</v>
      </c>
      <c r="F19467" s="10">
        <v>0</v>
      </c>
      <c r="G19467" s="10">
        <v>9.0333333333333332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x14ac:dyDescent="0.25">
      <c r="A19468" s="4" t="str">
        <f t="shared" si="565"/>
        <v>46260-POX58-motocom2</v>
      </c>
      <c r="B19468" s="16">
        <v>46260</v>
      </c>
      <c r="C19468" s="10" t="s">
        <v>103</v>
      </c>
      <c r="D19468" s="10" t="s">
        <v>105</v>
      </c>
      <c r="E19468" s="10">
        <v>0</v>
      </c>
      <c r="F19468" s="10">
        <v>0</v>
      </c>
      <c r="G19468" s="10">
        <v>9.0333333333333332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x14ac:dyDescent="0.25">
      <c r="A19469" s="4" t="str">
        <f t="shared" si="565"/>
        <v>46260-POX58-psa1</v>
      </c>
      <c r="B19469" s="16">
        <v>46260</v>
      </c>
      <c r="C19469" s="10" t="s">
        <v>103</v>
      </c>
      <c r="D19469" s="10" t="s">
        <v>60</v>
      </c>
      <c r="E19469" s="10">
        <v>0</v>
      </c>
      <c r="F19469" s="10">
        <v>0</v>
      </c>
      <c r="G19469" s="10">
        <v>9.0333333333333332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x14ac:dyDescent="0.25">
      <c r="A19470" s="4" t="str">
        <f t="shared" si="565"/>
        <v>46260-POX58-psa2</v>
      </c>
      <c r="B19470" s="16">
        <v>46260</v>
      </c>
      <c r="C19470" s="10" t="s">
        <v>103</v>
      </c>
      <c r="D19470" s="10" t="s">
        <v>74</v>
      </c>
      <c r="E19470" s="10">
        <v>0</v>
      </c>
      <c r="F19470" s="10">
        <v>0</v>
      </c>
      <c r="G19470" s="10">
        <v>9.0333333333333332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x14ac:dyDescent="0.25">
      <c r="A19471" s="4" t="str">
        <f t="shared" si="565"/>
        <v>46260-POX58-psa3</v>
      </c>
      <c r="B19471" s="16">
        <v>46260</v>
      </c>
      <c r="C19471" s="10" t="s">
        <v>103</v>
      </c>
      <c r="D19471" s="10" t="s">
        <v>79</v>
      </c>
      <c r="E19471" s="10">
        <v>0</v>
      </c>
      <c r="F19471" s="10">
        <v>0</v>
      </c>
      <c r="G19471" s="10">
        <v>9.0333333333333332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x14ac:dyDescent="0.25">
      <c r="A19472" s="4" t="str">
        <f t="shared" si="565"/>
        <v>46260-POX58-psa4</v>
      </c>
      <c r="B19472" s="16">
        <v>46260</v>
      </c>
      <c r="C19472" s="10" t="s">
        <v>103</v>
      </c>
      <c r="D19472" s="10" t="s">
        <v>80</v>
      </c>
      <c r="E19472" s="10">
        <v>0</v>
      </c>
      <c r="F19472" s="10">
        <v>0</v>
      </c>
      <c r="G19472" s="10">
        <v>9.0333333333333332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x14ac:dyDescent="0.25">
      <c r="A19473" s="4" t="str">
        <f t="shared" si="565"/>
        <v>46260-POX58-sec1</v>
      </c>
      <c r="B19473" s="16">
        <v>46260</v>
      </c>
      <c r="C19473" s="10" t="s">
        <v>103</v>
      </c>
      <c r="D19473" s="10" t="s">
        <v>75</v>
      </c>
      <c r="E19473" s="10">
        <v>0</v>
      </c>
      <c r="F19473" s="10">
        <v>0</v>
      </c>
      <c r="G19473" s="10">
        <v>9.0333333333333332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x14ac:dyDescent="0.25">
      <c r="A19474" s="4" t="str">
        <f t="shared" si="565"/>
        <v>46260-POX58-sec2</v>
      </c>
      <c r="B19474" s="16">
        <v>46260</v>
      </c>
      <c r="C19474" s="10" t="s">
        <v>103</v>
      </c>
      <c r="D19474" s="10" t="s">
        <v>76</v>
      </c>
      <c r="E19474" s="10">
        <v>0</v>
      </c>
      <c r="F19474" s="10">
        <v>0</v>
      </c>
      <c r="G19474" s="10">
        <v>9.0333333333333332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x14ac:dyDescent="0.25">
      <c r="A19475" s="4" t="str">
        <f t="shared" si="565"/>
        <v>46260-POX59-bbd1</v>
      </c>
      <c r="B19475" s="16">
        <v>46260</v>
      </c>
      <c r="C19475" s="10" t="s">
        <v>38</v>
      </c>
      <c r="D19475" s="10" t="s">
        <v>69</v>
      </c>
      <c r="E19475" s="10">
        <v>0</v>
      </c>
      <c r="F19475" s="10">
        <v>0</v>
      </c>
      <c r="G19475" s="10">
        <v>18.333333333333332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x14ac:dyDescent="0.25">
      <c r="A19476" s="4" t="str">
        <f t="shared" si="565"/>
        <v>46260-POX59-bbd2</v>
      </c>
      <c r="B19476" s="16">
        <v>46260</v>
      </c>
      <c r="C19476" s="10" t="s">
        <v>38</v>
      </c>
      <c r="D19476" s="10" t="s">
        <v>70</v>
      </c>
      <c r="E19476" s="10">
        <v>0</v>
      </c>
      <c r="F19476" s="10">
        <v>0.35</v>
      </c>
      <c r="G19476" s="10">
        <v>17.983333333333331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x14ac:dyDescent="0.25">
      <c r="A19477" s="4" t="str">
        <f t="shared" si="565"/>
        <v>46260-POX59-com1</v>
      </c>
      <c r="B19477" s="16">
        <v>46260</v>
      </c>
      <c r="C19477" s="10" t="s">
        <v>38</v>
      </c>
      <c r="D19477" s="10" t="s">
        <v>71</v>
      </c>
      <c r="E19477" s="10">
        <v>0</v>
      </c>
      <c r="F19477" s="10">
        <v>5.2666666666666666</v>
      </c>
      <c r="G19477" s="10">
        <v>13.066666666666666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x14ac:dyDescent="0.25">
      <c r="A19478" s="4" t="str">
        <f t="shared" si="565"/>
        <v>46260-POX59-com2</v>
      </c>
      <c r="B19478" s="16">
        <v>46260</v>
      </c>
      <c r="C19478" s="10" t="s">
        <v>38</v>
      </c>
      <c r="D19478" s="10" t="s">
        <v>72</v>
      </c>
      <c r="E19478" s="10">
        <v>0</v>
      </c>
      <c r="F19478" s="10">
        <v>5.2333333333333334</v>
      </c>
      <c r="G19478" s="10">
        <v>13.099999999999998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x14ac:dyDescent="0.25">
      <c r="A19479" s="4" t="str">
        <f t="shared" si="565"/>
        <v>46260-POX59-com3</v>
      </c>
      <c r="B19479" s="16">
        <v>46260</v>
      </c>
      <c r="C19479" s="10" t="s">
        <v>38</v>
      </c>
      <c r="D19479" s="10" t="s">
        <v>77</v>
      </c>
      <c r="E19479" s="10">
        <v>0</v>
      </c>
      <c r="F19479" s="10">
        <v>5.0666666666666664</v>
      </c>
      <c r="G19479" s="10">
        <v>13.266666666666666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x14ac:dyDescent="0.25">
      <c r="A19480" s="4" t="str">
        <f t="shared" si="565"/>
        <v>46260-POX59-gen1</v>
      </c>
      <c r="B19480" s="16">
        <v>46260</v>
      </c>
      <c r="C19480" s="10" t="s">
        <v>38</v>
      </c>
      <c r="D19480" s="10" t="s">
        <v>59</v>
      </c>
      <c r="E19480" s="10">
        <v>0</v>
      </c>
      <c r="F19480" s="10">
        <v>6.4666666666666668</v>
      </c>
      <c r="G19480" s="10">
        <v>11.866666666666665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x14ac:dyDescent="0.25">
      <c r="A19481" s="4" t="str">
        <f t="shared" si="565"/>
        <v>46260-POX59-gen2</v>
      </c>
      <c r="B19481" s="16">
        <v>46260</v>
      </c>
      <c r="C19481" s="10" t="s">
        <v>38</v>
      </c>
      <c r="D19481" s="10" t="s">
        <v>73</v>
      </c>
      <c r="E19481" s="10">
        <v>0</v>
      </c>
      <c r="F19481" s="10">
        <v>0</v>
      </c>
      <c r="G19481" s="10">
        <v>18.333333333333332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x14ac:dyDescent="0.25">
      <c r="A19482" s="4" t="str">
        <f t="shared" si="565"/>
        <v>46260-POX59-motocom1</v>
      </c>
      <c r="B19482" s="16">
        <v>46260</v>
      </c>
      <c r="C19482" s="10" t="s">
        <v>38</v>
      </c>
      <c r="D19482" s="10" t="s">
        <v>104</v>
      </c>
      <c r="E19482" s="10">
        <v>0</v>
      </c>
      <c r="F19482" s="6">
        <v>0</v>
      </c>
      <c r="G19482" s="6">
        <v>0</v>
      </c>
      <c r="H19482" s="6">
        <v>0</v>
      </c>
      <c r="I19482" s="4" t="s">
        <v>13</v>
      </c>
      <c r="J19482" s="7" t="str">
        <f>VLOOKUP(C19482,'[1]T. Apoyo Sistema'!$B$1:$C$89,2,0)</f>
        <v>SI</v>
      </c>
    </row>
    <row r="19483" spans="1:10" x14ac:dyDescent="0.25">
      <c r="A19483" s="4" t="str">
        <f t="shared" si="565"/>
        <v>46260-POX59-motocom2</v>
      </c>
      <c r="B19483" s="16">
        <v>46260</v>
      </c>
      <c r="C19483" s="10" t="s">
        <v>38</v>
      </c>
      <c r="D19483" s="10" t="s">
        <v>105</v>
      </c>
      <c r="E19483" s="10">
        <v>0</v>
      </c>
      <c r="F19483" s="6">
        <v>0</v>
      </c>
      <c r="G19483" s="6">
        <v>0</v>
      </c>
      <c r="H19483" s="6">
        <v>0</v>
      </c>
      <c r="I19483" s="4" t="s">
        <v>13</v>
      </c>
      <c r="J19483" s="7" t="str">
        <f>VLOOKUP(C19483,'[1]T. Apoyo Sistema'!$B$1:$C$89,2,0)</f>
        <v>SI</v>
      </c>
    </row>
    <row r="19484" spans="1:10" x14ac:dyDescent="0.25">
      <c r="A19484" s="4" t="str">
        <f t="shared" si="565"/>
        <v>46260-POX59-psa1</v>
      </c>
      <c r="B19484" s="16">
        <v>46260</v>
      </c>
      <c r="C19484" s="10" t="s">
        <v>38</v>
      </c>
      <c r="D19484" s="10" t="s">
        <v>60</v>
      </c>
      <c r="E19484" s="10">
        <v>0</v>
      </c>
      <c r="F19484" s="10">
        <v>4.666666666666667</v>
      </c>
      <c r="G19484" s="10">
        <v>13.666666666666664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x14ac:dyDescent="0.25">
      <c r="A19485" s="4" t="str">
        <f t="shared" si="565"/>
        <v>46260-POX59-psa2</v>
      </c>
      <c r="B19485" s="16">
        <v>46260</v>
      </c>
      <c r="C19485" s="10" t="s">
        <v>38</v>
      </c>
      <c r="D19485" s="10" t="s">
        <v>74</v>
      </c>
      <c r="E19485" s="10">
        <v>0</v>
      </c>
      <c r="F19485" s="10">
        <v>4.666666666666667</v>
      </c>
      <c r="G19485" s="10">
        <v>13.666666666666664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x14ac:dyDescent="0.25">
      <c r="A19486" s="4" t="str">
        <f t="shared" si="565"/>
        <v>46260-POX59-psa3</v>
      </c>
      <c r="B19486" s="16">
        <v>46260</v>
      </c>
      <c r="C19486" s="10" t="s">
        <v>38</v>
      </c>
      <c r="D19486" s="10" t="s">
        <v>79</v>
      </c>
      <c r="E19486" s="10">
        <v>0</v>
      </c>
      <c r="F19486" s="10">
        <v>4.6166666666666663</v>
      </c>
      <c r="G19486" s="10">
        <v>13.716666666666665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x14ac:dyDescent="0.25">
      <c r="A19487" s="4" t="str">
        <f t="shared" si="565"/>
        <v>46260-POX59-psa4</v>
      </c>
      <c r="B19487" s="16">
        <v>46260</v>
      </c>
      <c r="C19487" s="10" t="s">
        <v>38</v>
      </c>
      <c r="D19487" s="10" t="s">
        <v>80</v>
      </c>
      <c r="E19487" s="10">
        <v>0</v>
      </c>
      <c r="F19487" s="10">
        <v>4.5</v>
      </c>
      <c r="G19487" s="10">
        <v>13.833333333333332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x14ac:dyDescent="0.25">
      <c r="A19488" s="4" t="str">
        <f t="shared" si="565"/>
        <v>46260-POX59-psa5</v>
      </c>
      <c r="B19488" s="16">
        <v>46260</v>
      </c>
      <c r="C19488" s="10" t="s">
        <v>38</v>
      </c>
      <c r="D19488" s="10" t="s">
        <v>92</v>
      </c>
      <c r="E19488" s="10">
        <v>0</v>
      </c>
      <c r="F19488" s="10">
        <v>4.4666666666666668</v>
      </c>
      <c r="G19488" s="10">
        <v>13.866666666666665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x14ac:dyDescent="0.25">
      <c r="A19489" s="4" t="str">
        <f t="shared" si="565"/>
        <v>46260-POX59-psa6</v>
      </c>
      <c r="B19489" s="16">
        <v>46260</v>
      </c>
      <c r="C19489" s="10" t="s">
        <v>38</v>
      </c>
      <c r="D19489" s="10" t="s">
        <v>93</v>
      </c>
      <c r="E19489" s="10">
        <v>0</v>
      </c>
      <c r="F19489" s="10">
        <v>4.4666666666666668</v>
      </c>
      <c r="G19489" s="10">
        <v>13.866666666666665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x14ac:dyDescent="0.25">
      <c r="A19490" s="4" t="str">
        <f t="shared" si="565"/>
        <v>46260-POX59-sec1</v>
      </c>
      <c r="B19490" s="16">
        <v>46260</v>
      </c>
      <c r="C19490" s="10" t="s">
        <v>38</v>
      </c>
      <c r="D19490" s="10" t="s">
        <v>75</v>
      </c>
      <c r="E19490" s="10">
        <v>0</v>
      </c>
      <c r="F19490" s="10">
        <v>6.0166666666666666</v>
      </c>
      <c r="G19490" s="10">
        <v>12.316666666666666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x14ac:dyDescent="0.25">
      <c r="A19491" s="4" t="str">
        <f t="shared" ref="A19491:A19554" si="566">CONCATENATE(B19491,"-",C19491,"-",D19491)</f>
        <v>46260-POX59-sec2</v>
      </c>
      <c r="B19491" s="16">
        <v>46260</v>
      </c>
      <c r="C19491" s="10" t="s">
        <v>38</v>
      </c>
      <c r="D19491" s="10" t="s">
        <v>76</v>
      </c>
      <c r="E19491" s="10">
        <v>0</v>
      </c>
      <c r="F19491" s="10">
        <v>6.0333333333333332</v>
      </c>
      <c r="G19491" s="10">
        <v>12.299999999999999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x14ac:dyDescent="0.25">
      <c r="A19492" s="4" t="str">
        <f t="shared" si="566"/>
        <v>46260-POX6-bbd1</v>
      </c>
      <c r="B19492" s="16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x14ac:dyDescent="0.25">
      <c r="A19493" s="4" t="str">
        <f t="shared" si="566"/>
        <v>46260-POX6-bbd2</v>
      </c>
      <c r="B19493" s="16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x14ac:dyDescent="0.25">
      <c r="A19494" s="4" t="str">
        <f t="shared" si="566"/>
        <v>46260-POX6-com1</v>
      </c>
      <c r="B19494" s="16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x14ac:dyDescent="0.25">
      <c r="A19495" s="4" t="str">
        <f t="shared" si="566"/>
        <v>46260-POX6-com2</v>
      </c>
      <c r="B19495" s="16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x14ac:dyDescent="0.25">
      <c r="A19496" s="4" t="str">
        <f t="shared" si="566"/>
        <v>46260-POX6-com3</v>
      </c>
      <c r="B19496" s="16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x14ac:dyDescent="0.25">
      <c r="A19497" s="4" t="str">
        <f t="shared" si="566"/>
        <v>46260-POX6-com4</v>
      </c>
      <c r="B19497" s="16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x14ac:dyDescent="0.25">
      <c r="A19498" s="4" t="str">
        <f t="shared" si="566"/>
        <v>46260-POX6-gen1</v>
      </c>
      <c r="B19498" s="16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x14ac:dyDescent="0.25">
      <c r="A19499" s="4" t="str">
        <f t="shared" si="566"/>
        <v>46260-POX6-gen2</v>
      </c>
      <c r="B19499" s="16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x14ac:dyDescent="0.25">
      <c r="A19500" s="4" t="str">
        <f t="shared" si="566"/>
        <v>46260-POX6-psa1</v>
      </c>
      <c r="B19500" s="16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x14ac:dyDescent="0.25">
      <c r="A19501" s="4" t="str">
        <f t="shared" si="566"/>
        <v>46260-POX6-psa2</v>
      </c>
      <c r="B19501" s="16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x14ac:dyDescent="0.25">
      <c r="A19502" s="4" t="str">
        <f t="shared" si="566"/>
        <v>46260-POX6-psa3</v>
      </c>
      <c r="B19502" s="16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x14ac:dyDescent="0.25">
      <c r="A19503" s="4" t="str">
        <f t="shared" si="566"/>
        <v>46260-POX6-psa4</v>
      </c>
      <c r="B19503" s="16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x14ac:dyDescent="0.25">
      <c r="A19504" s="4" t="str">
        <f t="shared" si="566"/>
        <v>46260-POX6-sec1</v>
      </c>
      <c r="B19504" s="16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x14ac:dyDescent="0.25">
      <c r="A19505" s="4" t="str">
        <f t="shared" si="566"/>
        <v>46260-POX6-sec2</v>
      </c>
      <c r="B19505" s="16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x14ac:dyDescent="0.25">
      <c r="A19506" s="4" t="str">
        <f t="shared" si="566"/>
        <v>46260-POX60-bbd1</v>
      </c>
      <c r="B19506" s="16">
        <v>46260</v>
      </c>
      <c r="C19506" s="10" t="s">
        <v>23</v>
      </c>
      <c r="D19506" s="10" t="s">
        <v>69</v>
      </c>
      <c r="E19506" s="10">
        <v>0</v>
      </c>
      <c r="F19506" s="10">
        <v>0</v>
      </c>
      <c r="G19506" s="10">
        <v>19.983333333333334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x14ac:dyDescent="0.25">
      <c r="A19507" s="4" t="str">
        <f t="shared" si="566"/>
        <v>46260-POX60-bbd2</v>
      </c>
      <c r="B19507" s="16">
        <v>46260</v>
      </c>
      <c r="C19507" s="10" t="s">
        <v>23</v>
      </c>
      <c r="D19507" s="10" t="s">
        <v>70</v>
      </c>
      <c r="E19507" s="10">
        <v>0</v>
      </c>
      <c r="F19507" s="10">
        <v>0</v>
      </c>
      <c r="G19507" s="10">
        <v>19.983333333333334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x14ac:dyDescent="0.25">
      <c r="A19508" s="4" t="str">
        <f t="shared" si="566"/>
        <v>46260-POX60-com1</v>
      </c>
      <c r="B19508" s="16">
        <v>46260</v>
      </c>
      <c r="C19508" s="10" t="s">
        <v>23</v>
      </c>
      <c r="D19508" s="10" t="s">
        <v>71</v>
      </c>
      <c r="E19508" s="10">
        <v>0</v>
      </c>
      <c r="F19508" s="10">
        <v>2.1</v>
      </c>
      <c r="G19508" s="10">
        <v>17.883333333333333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x14ac:dyDescent="0.25">
      <c r="A19509" s="4" t="str">
        <f t="shared" si="566"/>
        <v>46260-POX60-com2</v>
      </c>
      <c r="B19509" s="16">
        <v>46260</v>
      </c>
      <c r="C19509" s="10" t="s">
        <v>23</v>
      </c>
      <c r="D19509" s="10" t="s">
        <v>72</v>
      </c>
      <c r="E19509" s="10">
        <v>0</v>
      </c>
      <c r="F19509" s="10">
        <v>0</v>
      </c>
      <c r="G19509" s="10">
        <v>0</v>
      </c>
      <c r="H19509" s="10">
        <v>19.983333333333334</v>
      </c>
      <c r="I19509" s="4" t="s">
        <v>13</v>
      </c>
      <c r="J19509" s="7" t="str">
        <f>VLOOKUP(C19509,'[1]T. Apoyo Sistema'!$B$1:$C$89,2,0)</f>
        <v>SI</v>
      </c>
    </row>
    <row r="19510" spans="1:10" x14ac:dyDescent="0.25">
      <c r="A19510" s="4" t="str">
        <f t="shared" si="566"/>
        <v>46260-POX60-com3</v>
      </c>
      <c r="B19510" s="16">
        <v>46260</v>
      </c>
      <c r="C19510" s="10" t="s">
        <v>23</v>
      </c>
      <c r="D19510" s="10" t="s">
        <v>77</v>
      </c>
      <c r="E19510" s="10">
        <v>0</v>
      </c>
      <c r="F19510" s="10">
        <v>2.1</v>
      </c>
      <c r="G19510" s="10">
        <v>17.883333333333333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x14ac:dyDescent="0.25">
      <c r="A19511" s="4" t="str">
        <f t="shared" si="566"/>
        <v>46260-POX60-gen1</v>
      </c>
      <c r="B19511" s="16">
        <v>46260</v>
      </c>
      <c r="C19511" s="10" t="s">
        <v>23</v>
      </c>
      <c r="D19511" s="10" t="s">
        <v>59</v>
      </c>
      <c r="E19511" s="10">
        <v>0</v>
      </c>
      <c r="F19511" s="10">
        <v>0</v>
      </c>
      <c r="G19511" s="10">
        <v>0</v>
      </c>
      <c r="H19511" s="10">
        <v>19.983333333333334</v>
      </c>
      <c r="I19511" s="4" t="s">
        <v>13</v>
      </c>
      <c r="J19511" s="7" t="str">
        <f>VLOOKUP(C19511,'[1]T. Apoyo Sistema'!$B$1:$C$89,2,0)</f>
        <v>SI</v>
      </c>
    </row>
    <row r="19512" spans="1:10" x14ac:dyDescent="0.25">
      <c r="A19512" s="4" t="str">
        <f t="shared" si="566"/>
        <v>46260-POX60-gen2</v>
      </c>
      <c r="B19512" s="16">
        <v>46260</v>
      </c>
      <c r="C19512" s="10" t="s">
        <v>23</v>
      </c>
      <c r="D19512" s="10" t="s">
        <v>73</v>
      </c>
      <c r="E19512" s="10">
        <v>0</v>
      </c>
      <c r="F19512" s="10">
        <v>2.8</v>
      </c>
      <c r="G19512" s="10">
        <v>17.183333333333334</v>
      </c>
      <c r="H19512" s="10">
        <v>0</v>
      </c>
      <c r="I19512" s="4" t="s">
        <v>13</v>
      </c>
      <c r="J19512" s="7" t="str">
        <f>VLOOKUP(C19512,'[1]T. Apoyo Sistema'!$B$1:$C$89,2,0)</f>
        <v>SI</v>
      </c>
    </row>
    <row r="19513" spans="1:10" x14ac:dyDescent="0.25">
      <c r="A19513" s="4" t="str">
        <f t="shared" si="566"/>
        <v>46260-POX60-motocom1</v>
      </c>
      <c r="B19513" s="16">
        <v>46260</v>
      </c>
      <c r="C19513" s="10" t="s">
        <v>23</v>
      </c>
      <c r="D19513" s="10" t="s">
        <v>104</v>
      </c>
      <c r="E19513" s="10">
        <v>0</v>
      </c>
      <c r="F19513" s="10">
        <v>0</v>
      </c>
      <c r="G19513" s="10">
        <v>19.983333333333334</v>
      </c>
      <c r="H19513" s="10">
        <v>0</v>
      </c>
      <c r="I19513" s="4" t="s">
        <v>13</v>
      </c>
      <c r="J19513" s="7" t="str">
        <f>VLOOKUP(C19513,'[1]T. Apoyo Sistema'!$B$1:$C$89,2,0)</f>
        <v>SI</v>
      </c>
    </row>
    <row r="19514" spans="1:10" x14ac:dyDescent="0.25">
      <c r="A19514" s="4" t="str">
        <f t="shared" si="566"/>
        <v>46260-POX60-motocom2</v>
      </c>
      <c r="B19514" s="16">
        <v>46260</v>
      </c>
      <c r="C19514" s="10" t="s">
        <v>23</v>
      </c>
      <c r="D19514" s="10" t="s">
        <v>105</v>
      </c>
      <c r="E19514" s="10">
        <v>0</v>
      </c>
      <c r="F19514" s="10">
        <v>0</v>
      </c>
      <c r="G19514" s="10">
        <v>19.983333333333334</v>
      </c>
      <c r="H19514" s="10">
        <v>0</v>
      </c>
      <c r="I19514" s="4" t="s">
        <v>13</v>
      </c>
      <c r="J19514" s="7" t="str">
        <f>VLOOKUP(C19514,'[1]T. Apoyo Sistema'!$B$1:$C$89,2,0)</f>
        <v>SI</v>
      </c>
    </row>
    <row r="19515" spans="1:10" x14ac:dyDescent="0.25">
      <c r="A19515" s="4" t="str">
        <f t="shared" si="566"/>
        <v>46260-POX60-psa1</v>
      </c>
      <c r="B19515" s="16">
        <v>46260</v>
      </c>
      <c r="C19515" s="10" t="s">
        <v>23</v>
      </c>
      <c r="D19515" s="10" t="s">
        <v>60</v>
      </c>
      <c r="E19515" s="10">
        <v>0</v>
      </c>
      <c r="F19515" s="10">
        <v>1.75</v>
      </c>
      <c r="G19515" s="10">
        <v>18.233333333333334</v>
      </c>
      <c r="H19515" s="10">
        <v>0</v>
      </c>
      <c r="I19515" s="4" t="s">
        <v>13</v>
      </c>
      <c r="J19515" s="7" t="str">
        <f>VLOOKUP(C19515,'[1]T. Apoyo Sistema'!$B$1:$C$89,2,0)</f>
        <v>SI</v>
      </c>
    </row>
    <row r="19516" spans="1:10" x14ac:dyDescent="0.25">
      <c r="A19516" s="4" t="str">
        <f t="shared" si="566"/>
        <v>46260-POX60-psa2</v>
      </c>
      <c r="B19516" s="16">
        <v>46260</v>
      </c>
      <c r="C19516" s="10" t="s">
        <v>23</v>
      </c>
      <c r="D19516" s="10" t="s">
        <v>74</v>
      </c>
      <c r="E19516" s="10">
        <v>0</v>
      </c>
      <c r="F19516" s="10">
        <v>0</v>
      </c>
      <c r="G19516" s="10">
        <v>0</v>
      </c>
      <c r="H19516" s="10">
        <v>19.983333333333334</v>
      </c>
      <c r="I19516" s="4" t="s">
        <v>13</v>
      </c>
      <c r="J19516" s="7" t="str">
        <f>VLOOKUP(C19516,'[1]T. Apoyo Sistema'!$B$1:$C$89,2,0)</f>
        <v>SI</v>
      </c>
    </row>
    <row r="19517" spans="1:10" x14ac:dyDescent="0.25">
      <c r="A19517" s="4" t="str">
        <f t="shared" si="566"/>
        <v>46260-POX60-psa3</v>
      </c>
      <c r="B19517" s="16">
        <v>46260</v>
      </c>
      <c r="C19517" s="10" t="s">
        <v>23</v>
      </c>
      <c r="D19517" s="10" t="s">
        <v>79</v>
      </c>
      <c r="E19517" s="10">
        <v>0</v>
      </c>
      <c r="F19517" s="10">
        <v>1.7333333333333334</v>
      </c>
      <c r="G19517" s="10">
        <v>18.25</v>
      </c>
      <c r="H19517" s="10">
        <v>0</v>
      </c>
      <c r="I19517" s="4" t="s">
        <v>13</v>
      </c>
      <c r="J19517" s="7" t="str">
        <f>VLOOKUP(C19517,'[1]T. Apoyo Sistema'!$B$1:$C$89,2,0)</f>
        <v>SI</v>
      </c>
    </row>
    <row r="19518" spans="1:10" x14ac:dyDescent="0.25">
      <c r="A19518" s="4" t="str">
        <f t="shared" si="566"/>
        <v>46260-POX60-psa4</v>
      </c>
      <c r="B19518" s="16">
        <v>46260</v>
      </c>
      <c r="C19518" s="10" t="s">
        <v>23</v>
      </c>
      <c r="D19518" s="10" t="s">
        <v>80</v>
      </c>
      <c r="E19518" s="10">
        <v>0</v>
      </c>
      <c r="F19518" s="10">
        <v>1.3666666666666667</v>
      </c>
      <c r="G19518" s="10">
        <v>18.616666666666667</v>
      </c>
      <c r="H19518" s="10">
        <v>0</v>
      </c>
      <c r="I19518" s="4" t="s">
        <v>13</v>
      </c>
      <c r="J19518" s="7" t="str">
        <f>VLOOKUP(C19518,'[1]T. Apoyo Sistema'!$B$1:$C$89,2,0)</f>
        <v>SI</v>
      </c>
    </row>
    <row r="19519" spans="1:10" x14ac:dyDescent="0.25">
      <c r="A19519" s="4" t="str">
        <f t="shared" si="566"/>
        <v>46260-POX60-psa5</v>
      </c>
      <c r="B19519" s="16">
        <v>46260</v>
      </c>
      <c r="C19519" s="10" t="s">
        <v>23</v>
      </c>
      <c r="D19519" s="10" t="s">
        <v>92</v>
      </c>
      <c r="E19519" s="10">
        <v>0</v>
      </c>
      <c r="F19519" s="10">
        <v>0.66666666666666663</v>
      </c>
      <c r="G19519" s="10">
        <v>19.316666666666666</v>
      </c>
      <c r="H19519" s="10">
        <v>0</v>
      </c>
      <c r="I19519" s="4" t="s">
        <v>13</v>
      </c>
      <c r="J19519" s="7" t="str">
        <f>VLOOKUP(C19519,'[1]T. Apoyo Sistema'!$B$1:$C$89,2,0)</f>
        <v>SI</v>
      </c>
    </row>
    <row r="19520" spans="1:10" x14ac:dyDescent="0.25">
      <c r="A19520" s="4" t="str">
        <f t="shared" si="566"/>
        <v>46260-POX60-psa6</v>
      </c>
      <c r="B19520" s="16">
        <v>46260</v>
      </c>
      <c r="C19520" s="10" t="s">
        <v>23</v>
      </c>
      <c r="D19520" s="10" t="s">
        <v>93</v>
      </c>
      <c r="E19520" s="10">
        <v>0</v>
      </c>
      <c r="F19520" s="10">
        <v>1.0833333333333333</v>
      </c>
      <c r="G19520" s="10">
        <v>18.900000000000002</v>
      </c>
      <c r="H19520" s="10">
        <v>0</v>
      </c>
      <c r="I19520" s="4" t="s">
        <v>13</v>
      </c>
      <c r="J19520" s="7" t="str">
        <f>VLOOKUP(C19520,'[1]T. Apoyo Sistema'!$B$1:$C$89,2,0)</f>
        <v>SI</v>
      </c>
    </row>
    <row r="19521" spans="1:10" x14ac:dyDescent="0.25">
      <c r="A19521" s="4" t="str">
        <f t="shared" si="566"/>
        <v>46260-POX60-sec1</v>
      </c>
      <c r="B19521" s="16">
        <v>46260</v>
      </c>
      <c r="C19521" s="10" t="s">
        <v>23</v>
      </c>
      <c r="D19521" s="10" t="s">
        <v>75</v>
      </c>
      <c r="E19521" s="10">
        <v>0</v>
      </c>
      <c r="F19521" s="10">
        <v>2.5166666666666666</v>
      </c>
      <c r="G19521" s="10">
        <v>17.466666666666669</v>
      </c>
      <c r="H19521" s="10">
        <v>0</v>
      </c>
      <c r="I19521" s="4" t="s">
        <v>13</v>
      </c>
      <c r="J19521" s="7" t="str">
        <f>VLOOKUP(C19521,'[1]T. Apoyo Sistema'!$B$1:$C$89,2,0)</f>
        <v>SI</v>
      </c>
    </row>
    <row r="19522" spans="1:10" x14ac:dyDescent="0.25">
      <c r="A19522" s="4" t="str">
        <f t="shared" si="566"/>
        <v>46260-POX60-sec2</v>
      </c>
      <c r="B19522" s="16">
        <v>46260</v>
      </c>
      <c r="C19522" s="10" t="s">
        <v>23</v>
      </c>
      <c r="D19522" s="10" t="s">
        <v>76</v>
      </c>
      <c r="E19522" s="10">
        <v>0</v>
      </c>
      <c r="F19522" s="10">
        <v>2.5166666666666666</v>
      </c>
      <c r="G19522" s="10">
        <v>17.466666666666669</v>
      </c>
      <c r="H19522" s="10">
        <v>0</v>
      </c>
      <c r="I19522" s="4" t="s">
        <v>13</v>
      </c>
      <c r="J19522" s="7" t="str">
        <f>VLOOKUP(C19522,'[1]T. Apoyo Sistema'!$B$1:$C$89,2,0)</f>
        <v>SI</v>
      </c>
    </row>
    <row r="19523" spans="1:10" x14ac:dyDescent="0.25">
      <c r="A19523" s="4" t="str">
        <f t="shared" si="566"/>
        <v>46260-POX63-bbd1</v>
      </c>
      <c r="B19523" s="16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x14ac:dyDescent="0.25">
      <c r="A19524" s="4" t="str">
        <f t="shared" si="566"/>
        <v>46260-POX63-bbd2</v>
      </c>
      <c r="B19524" s="16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x14ac:dyDescent="0.25">
      <c r="A19525" s="4" t="str">
        <f t="shared" si="566"/>
        <v>46260-POX63-com1</v>
      </c>
      <c r="B19525" s="16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x14ac:dyDescent="0.25">
      <c r="A19526" s="4" t="str">
        <f t="shared" si="566"/>
        <v>46260-POX63-com2</v>
      </c>
      <c r="B19526" s="16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x14ac:dyDescent="0.25">
      <c r="A19527" s="4" t="str">
        <f t="shared" si="566"/>
        <v>46260-POX63-com3</v>
      </c>
      <c r="B19527" s="16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x14ac:dyDescent="0.25">
      <c r="A19528" s="4" t="str">
        <f t="shared" si="566"/>
        <v>46260-POX63-gen1</v>
      </c>
      <c r="B19528" s="16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x14ac:dyDescent="0.25">
      <c r="A19529" s="4" t="str">
        <f t="shared" si="566"/>
        <v>46260-POX63-gen2</v>
      </c>
      <c r="B19529" s="16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x14ac:dyDescent="0.25">
      <c r="A19530" s="4" t="str">
        <f t="shared" si="566"/>
        <v>46260-POX63-motocom1</v>
      </c>
      <c r="B19530" s="16">
        <v>46260</v>
      </c>
      <c r="C19530" s="10" t="s">
        <v>11</v>
      </c>
      <c r="D19530" s="10" t="s">
        <v>104</v>
      </c>
      <c r="E19530" s="10">
        <v>0</v>
      </c>
      <c r="F19530" s="6">
        <v>0</v>
      </c>
      <c r="G19530" s="6">
        <v>0</v>
      </c>
      <c r="H19530" s="6">
        <v>0</v>
      </c>
      <c r="I19530" s="4" t="s">
        <v>13</v>
      </c>
      <c r="J19530" s="7" t="str">
        <f>VLOOKUP(C19530,'[1]T. Apoyo Sistema'!$B$1:$C$89,2,0)</f>
        <v>SI</v>
      </c>
    </row>
    <row r="19531" spans="1:10" x14ac:dyDescent="0.25">
      <c r="A19531" s="4" t="str">
        <f t="shared" si="566"/>
        <v>46260-POX63-motocom2</v>
      </c>
      <c r="B19531" s="16">
        <v>46260</v>
      </c>
      <c r="C19531" s="10" t="s">
        <v>11</v>
      </c>
      <c r="D19531" s="10" t="s">
        <v>105</v>
      </c>
      <c r="E19531" s="10">
        <v>0</v>
      </c>
      <c r="F19531" s="6">
        <v>0</v>
      </c>
      <c r="G19531" s="6">
        <v>0</v>
      </c>
      <c r="H19531" s="6">
        <v>0</v>
      </c>
      <c r="I19531" s="4" t="s">
        <v>13</v>
      </c>
      <c r="J19531" s="7" t="str">
        <f>VLOOKUP(C19531,'[1]T. Apoyo Sistema'!$B$1:$C$89,2,0)</f>
        <v>SI</v>
      </c>
    </row>
    <row r="19532" spans="1:10" x14ac:dyDescent="0.25">
      <c r="A19532" s="4" t="str">
        <f t="shared" si="566"/>
        <v>46260-POX63-psa1</v>
      </c>
      <c r="B19532" s="16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x14ac:dyDescent="0.25">
      <c r="A19533" s="4" t="str">
        <f t="shared" si="566"/>
        <v>46260-POX63-psa2</v>
      </c>
      <c r="B19533" s="16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x14ac:dyDescent="0.25">
      <c r="A19534" s="4" t="str">
        <f t="shared" si="566"/>
        <v>46260-POX63-psa3</v>
      </c>
      <c r="B19534" s="16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x14ac:dyDescent="0.25">
      <c r="A19535" s="4" t="str">
        <f t="shared" si="566"/>
        <v>46260-POX63-psa4</v>
      </c>
      <c r="B19535" s="16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x14ac:dyDescent="0.25">
      <c r="A19536" s="4" t="str">
        <f t="shared" si="566"/>
        <v>46260-POX63-psa5</v>
      </c>
      <c r="B19536" s="16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x14ac:dyDescent="0.25">
      <c r="A19537" s="4" t="str">
        <f t="shared" si="566"/>
        <v>46260-POX63-psa6</v>
      </c>
      <c r="B19537" s="16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x14ac:dyDescent="0.25">
      <c r="A19538" s="4" t="str">
        <f t="shared" si="566"/>
        <v>46260-POX63-sec1</v>
      </c>
      <c r="B19538" s="16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x14ac:dyDescent="0.25">
      <c r="A19539" s="4" t="str">
        <f t="shared" si="566"/>
        <v>46260-POX63-sec2</v>
      </c>
      <c r="B19539" s="16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x14ac:dyDescent="0.25">
      <c r="A19540" s="4" t="str">
        <f t="shared" si="566"/>
        <v>46260-POX64-bbd1</v>
      </c>
      <c r="B19540" s="16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x14ac:dyDescent="0.25">
      <c r="A19541" s="4" t="str">
        <f t="shared" si="566"/>
        <v>46260-POX64-bbd2</v>
      </c>
      <c r="B19541" s="16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x14ac:dyDescent="0.25">
      <c r="A19542" s="4" t="str">
        <f t="shared" si="566"/>
        <v>46260-POX64-com1</v>
      </c>
      <c r="B19542" s="16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x14ac:dyDescent="0.25">
      <c r="A19543" s="4" t="str">
        <f t="shared" si="566"/>
        <v>46260-POX64-com2</v>
      </c>
      <c r="B19543" s="16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x14ac:dyDescent="0.25">
      <c r="A19544" s="4" t="str">
        <f t="shared" si="566"/>
        <v>46260-POX64-com3</v>
      </c>
      <c r="B19544" s="16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x14ac:dyDescent="0.25">
      <c r="A19545" s="4" t="str">
        <f t="shared" si="566"/>
        <v>46260-POX64-gen1</v>
      </c>
      <c r="B19545" s="16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x14ac:dyDescent="0.25">
      <c r="A19546" s="4" t="str">
        <f t="shared" si="566"/>
        <v>46260-POX64-gen2</v>
      </c>
      <c r="B19546" s="16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x14ac:dyDescent="0.25">
      <c r="A19547" s="4" t="str">
        <f t="shared" si="566"/>
        <v>46260-POX64-psa1</v>
      </c>
      <c r="B19547" s="16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x14ac:dyDescent="0.25">
      <c r="A19548" s="4" t="str">
        <f t="shared" si="566"/>
        <v>46260-POX64-psa2</v>
      </c>
      <c r="B19548" s="16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x14ac:dyDescent="0.25">
      <c r="A19549" s="4" t="str">
        <f t="shared" si="566"/>
        <v>46260-POX64-psa3</v>
      </c>
      <c r="B19549" s="16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x14ac:dyDescent="0.25">
      <c r="A19550" s="4" t="str">
        <f t="shared" si="566"/>
        <v>46260-POX64-psa4</v>
      </c>
      <c r="B19550" s="16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x14ac:dyDescent="0.25">
      <c r="A19551" s="4" t="str">
        <f t="shared" si="566"/>
        <v>46260-POX64-sec1</v>
      </c>
      <c r="B19551" s="16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x14ac:dyDescent="0.25">
      <c r="A19552" s="4" t="str">
        <f t="shared" si="566"/>
        <v>46260-POX64-sec2</v>
      </c>
      <c r="B19552" s="16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x14ac:dyDescent="0.25">
      <c r="A19553" s="4" t="str">
        <f t="shared" si="566"/>
        <v>46260-POX65-bbd1</v>
      </c>
      <c r="B19553" s="16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x14ac:dyDescent="0.25">
      <c r="A19554" s="4" t="str">
        <f t="shared" si="566"/>
        <v>46260-POX65-bbd2</v>
      </c>
      <c r="B19554" s="16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x14ac:dyDescent="0.25">
      <c r="A19555" s="4" t="str">
        <f t="shared" ref="A19555:A19618" si="567">CONCATENATE(B19555,"-",C19555,"-",D19555)</f>
        <v>46260-POX65-com1</v>
      </c>
      <c r="B19555" s="16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x14ac:dyDescent="0.25">
      <c r="A19556" s="4" t="str">
        <f t="shared" si="567"/>
        <v>46260-POX65-com2</v>
      </c>
      <c r="B19556" s="16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x14ac:dyDescent="0.25">
      <c r="A19557" s="4" t="str">
        <f t="shared" si="567"/>
        <v>46260-POX65-com3</v>
      </c>
      <c r="B19557" s="16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x14ac:dyDescent="0.25">
      <c r="A19558" s="4" t="str">
        <f t="shared" si="567"/>
        <v>46260-POX65-gen1</v>
      </c>
      <c r="B19558" s="16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x14ac:dyDescent="0.25">
      <c r="A19559" s="4" t="str">
        <f t="shared" si="567"/>
        <v>46260-POX65-gen2</v>
      </c>
      <c r="B19559" s="16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x14ac:dyDescent="0.25">
      <c r="A19560" s="4" t="str">
        <f t="shared" si="567"/>
        <v>46260-POX65-psa1</v>
      </c>
      <c r="B19560" s="16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x14ac:dyDescent="0.25">
      <c r="A19561" s="4" t="str">
        <f t="shared" si="567"/>
        <v>46260-POX65-psa2</v>
      </c>
      <c r="B19561" s="16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x14ac:dyDescent="0.25">
      <c r="A19562" s="4" t="str">
        <f t="shared" si="567"/>
        <v>46260-POX65-psa3</v>
      </c>
      <c r="B19562" s="16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x14ac:dyDescent="0.25">
      <c r="A19563" s="4" t="str">
        <f t="shared" si="567"/>
        <v>46260-POX65-psa4</v>
      </c>
      <c r="B19563" s="16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x14ac:dyDescent="0.25">
      <c r="A19564" s="4" t="str">
        <f t="shared" si="567"/>
        <v>46260-POX65-psa5</v>
      </c>
      <c r="B19564" s="16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x14ac:dyDescent="0.25">
      <c r="A19565" s="4" t="str">
        <f t="shared" si="567"/>
        <v>46260-POX65-psa6</v>
      </c>
      <c r="B19565" s="16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x14ac:dyDescent="0.25">
      <c r="A19566" s="4" t="str">
        <f t="shared" si="567"/>
        <v>46260-POX65-sec1</v>
      </c>
      <c r="B19566" s="16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x14ac:dyDescent="0.25">
      <c r="A19567" s="4" t="str">
        <f t="shared" si="567"/>
        <v>46260-POX65-sec2</v>
      </c>
      <c r="B19567" s="16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x14ac:dyDescent="0.25">
      <c r="A19568" s="4" t="str">
        <f t="shared" si="567"/>
        <v>46260-POX66-bbd1</v>
      </c>
      <c r="B19568" s="16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x14ac:dyDescent="0.25">
      <c r="A19569" s="4" t="str">
        <f t="shared" si="567"/>
        <v>46260-POX66-bbd2</v>
      </c>
      <c r="B19569" s="16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x14ac:dyDescent="0.25">
      <c r="A19570" s="4" t="str">
        <f t="shared" si="567"/>
        <v>46260-POX66-com1</v>
      </c>
      <c r="B19570" s="16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x14ac:dyDescent="0.25">
      <c r="A19571" s="4" t="str">
        <f t="shared" si="567"/>
        <v>46260-POX66-com2</v>
      </c>
      <c r="B19571" s="16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x14ac:dyDescent="0.25">
      <c r="A19572" s="4" t="str">
        <f t="shared" si="567"/>
        <v>46260-POX66-com3</v>
      </c>
      <c r="B19572" s="16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x14ac:dyDescent="0.25">
      <c r="A19573" s="4" t="str">
        <f t="shared" si="567"/>
        <v>46260-POX66-gen1</v>
      </c>
      <c r="B19573" s="16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x14ac:dyDescent="0.25">
      <c r="A19574" s="4" t="str">
        <f t="shared" si="567"/>
        <v>46260-POX66-gen2</v>
      </c>
      <c r="B19574" s="16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x14ac:dyDescent="0.25">
      <c r="A19575" s="4" t="str">
        <f t="shared" si="567"/>
        <v>46260-POX66-psa1</v>
      </c>
      <c r="B19575" s="16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x14ac:dyDescent="0.25">
      <c r="A19576" s="4" t="str">
        <f t="shared" si="567"/>
        <v>46260-POX66-psa2</v>
      </c>
      <c r="B19576" s="16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x14ac:dyDescent="0.25">
      <c r="A19577" s="4" t="str">
        <f t="shared" si="567"/>
        <v>46260-POX66-psa3</v>
      </c>
      <c r="B19577" s="16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x14ac:dyDescent="0.25">
      <c r="A19578" s="4" t="str">
        <f t="shared" si="567"/>
        <v>46260-POX66-psa4</v>
      </c>
      <c r="B19578" s="16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x14ac:dyDescent="0.25">
      <c r="A19579" s="4" t="str">
        <f t="shared" si="567"/>
        <v>46260-POX66-sec1</v>
      </c>
      <c r="B19579" s="16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x14ac:dyDescent="0.25">
      <c r="A19580" s="4" t="str">
        <f t="shared" si="567"/>
        <v>46260-POX66-sec2</v>
      </c>
      <c r="B19580" s="16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x14ac:dyDescent="0.25">
      <c r="A19581" s="4" t="str">
        <f t="shared" si="567"/>
        <v>46260-POX67-bbd1</v>
      </c>
      <c r="B19581" s="16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x14ac:dyDescent="0.25">
      <c r="A19582" s="4" t="str">
        <f t="shared" si="567"/>
        <v>46260-POX67-bbd2</v>
      </c>
      <c r="B19582" s="16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x14ac:dyDescent="0.25">
      <c r="A19583" s="4" t="str">
        <f t="shared" si="567"/>
        <v>46260-POX67-com1</v>
      </c>
      <c r="B19583" s="16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x14ac:dyDescent="0.25">
      <c r="A19584" s="4" t="str">
        <f t="shared" si="567"/>
        <v>46260-POX67-com2</v>
      </c>
      <c r="B19584" s="16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x14ac:dyDescent="0.25">
      <c r="A19585" s="4" t="str">
        <f t="shared" si="567"/>
        <v>46260-POX67-com3</v>
      </c>
      <c r="B19585" s="16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x14ac:dyDescent="0.25">
      <c r="A19586" s="4" t="str">
        <f t="shared" si="567"/>
        <v>46260-POX67-gen1</v>
      </c>
      <c r="B19586" s="16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x14ac:dyDescent="0.25">
      <c r="A19587" s="4" t="str">
        <f t="shared" si="567"/>
        <v>46260-POX67-gen2</v>
      </c>
      <c r="B19587" s="16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x14ac:dyDescent="0.25">
      <c r="A19588" s="4" t="str">
        <f t="shared" si="567"/>
        <v>46260-POX67-psa1</v>
      </c>
      <c r="B19588" s="16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x14ac:dyDescent="0.25">
      <c r="A19589" s="4" t="str">
        <f t="shared" si="567"/>
        <v>46260-POX67-psa2</v>
      </c>
      <c r="B19589" s="16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x14ac:dyDescent="0.25">
      <c r="A19590" s="4" t="str">
        <f t="shared" si="567"/>
        <v>46260-POX67-psa3</v>
      </c>
      <c r="B19590" s="16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x14ac:dyDescent="0.25">
      <c r="A19591" s="4" t="str">
        <f t="shared" si="567"/>
        <v>46260-POX67-psa4</v>
      </c>
      <c r="B19591" s="16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x14ac:dyDescent="0.25">
      <c r="A19592" s="4" t="str">
        <f t="shared" si="567"/>
        <v>46260-POX67-sec1</v>
      </c>
      <c r="B19592" s="16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x14ac:dyDescent="0.25">
      <c r="A19593" s="4" t="str">
        <f t="shared" si="567"/>
        <v>46260-POX67-sec2</v>
      </c>
      <c r="B19593" s="16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x14ac:dyDescent="0.25">
      <c r="A19594" s="4" t="str">
        <f t="shared" si="567"/>
        <v>46260-POX8-bbd1</v>
      </c>
      <c r="B19594" s="16">
        <v>46260</v>
      </c>
      <c r="C19594" s="10" t="s">
        <v>113</v>
      </c>
      <c r="D19594" s="10" t="s">
        <v>69</v>
      </c>
      <c r="E19594" s="10">
        <v>0</v>
      </c>
      <c r="F19594" s="10">
        <v>0</v>
      </c>
      <c r="G19594" s="10">
        <v>8.6833333333333336</v>
      </c>
      <c r="H19594" s="10">
        <v>0</v>
      </c>
      <c r="I19594" s="4" t="s">
        <v>13</v>
      </c>
      <c r="J19594" s="7" t="str">
        <f>VLOOKUP(C19594,'[1]T. Apoyo Sistema'!$B$1:$C$89,2,0)</f>
        <v>SI</v>
      </c>
    </row>
    <row r="19595" spans="1:10" x14ac:dyDescent="0.25">
      <c r="A19595" s="4" t="str">
        <f t="shared" si="567"/>
        <v>46260-POX8-bbd2</v>
      </c>
      <c r="B19595" s="16">
        <v>46260</v>
      </c>
      <c r="C19595" s="10" t="s">
        <v>113</v>
      </c>
      <c r="D19595" s="10" t="s">
        <v>70</v>
      </c>
      <c r="E19595" s="10">
        <v>0</v>
      </c>
      <c r="F19595" s="10">
        <v>0</v>
      </c>
      <c r="G19595" s="10">
        <v>8.6833333333333336</v>
      </c>
      <c r="H19595" s="10">
        <v>0</v>
      </c>
      <c r="I19595" s="4" t="s">
        <v>13</v>
      </c>
      <c r="J19595" s="7" t="str">
        <f>VLOOKUP(C19595,'[1]T. Apoyo Sistema'!$B$1:$C$89,2,0)</f>
        <v>SI</v>
      </c>
    </row>
    <row r="19596" spans="1:10" x14ac:dyDescent="0.25">
      <c r="A19596" s="4" t="str">
        <f t="shared" si="567"/>
        <v>46260-POX8-com1</v>
      </c>
      <c r="B19596" s="16">
        <v>46260</v>
      </c>
      <c r="C19596" s="10" t="s">
        <v>113</v>
      </c>
      <c r="D19596" s="10" t="s">
        <v>71</v>
      </c>
      <c r="E19596" s="10">
        <v>0</v>
      </c>
      <c r="F19596" s="10">
        <v>0</v>
      </c>
      <c r="G19596" s="10">
        <v>8.6833333333333336</v>
      </c>
      <c r="H19596" s="10">
        <v>0</v>
      </c>
      <c r="I19596" s="4" t="s">
        <v>13</v>
      </c>
      <c r="J19596" s="7" t="str">
        <f>VLOOKUP(C19596,'[1]T. Apoyo Sistema'!$B$1:$C$89,2,0)</f>
        <v>SI</v>
      </c>
    </row>
    <row r="19597" spans="1:10" x14ac:dyDescent="0.25">
      <c r="A19597" s="4" t="str">
        <f t="shared" si="567"/>
        <v>46260-POX8-com2</v>
      </c>
      <c r="B19597" s="16">
        <v>46260</v>
      </c>
      <c r="C19597" s="10" t="s">
        <v>113</v>
      </c>
      <c r="D19597" s="10" t="s">
        <v>72</v>
      </c>
      <c r="E19597" s="10">
        <v>0</v>
      </c>
      <c r="F19597" s="10">
        <v>0</v>
      </c>
      <c r="G19597" s="10">
        <v>8.6833333333333336</v>
      </c>
      <c r="H19597" s="10">
        <v>0</v>
      </c>
      <c r="I19597" s="4" t="s">
        <v>13</v>
      </c>
      <c r="J19597" s="7" t="str">
        <f>VLOOKUP(C19597,'[1]T. Apoyo Sistema'!$B$1:$C$89,2,0)</f>
        <v>SI</v>
      </c>
    </row>
    <row r="19598" spans="1:10" x14ac:dyDescent="0.25">
      <c r="A19598" s="4" t="str">
        <f t="shared" si="567"/>
        <v>46260-POX8-com3</v>
      </c>
      <c r="B19598" s="16">
        <v>46260</v>
      </c>
      <c r="C19598" s="10" t="s">
        <v>113</v>
      </c>
      <c r="D19598" s="10" t="s">
        <v>77</v>
      </c>
      <c r="E19598" s="10">
        <v>0</v>
      </c>
      <c r="F19598" s="10">
        <v>0</v>
      </c>
      <c r="G19598" s="10">
        <v>8.6833333333333336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x14ac:dyDescent="0.25">
      <c r="A19599" s="4" t="str">
        <f t="shared" si="567"/>
        <v>46260-POX8-com4</v>
      </c>
      <c r="B19599" s="16">
        <v>46260</v>
      </c>
      <c r="C19599" s="10" t="s">
        <v>113</v>
      </c>
      <c r="D19599" s="10" t="s">
        <v>78</v>
      </c>
      <c r="E19599" s="10">
        <v>0</v>
      </c>
      <c r="F19599" s="10">
        <v>0</v>
      </c>
      <c r="G19599" s="10">
        <v>8.6833333333333336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x14ac:dyDescent="0.25">
      <c r="A19600" s="4" t="str">
        <f t="shared" si="567"/>
        <v>46260-POX8-gen1</v>
      </c>
      <c r="B19600" s="16">
        <v>46260</v>
      </c>
      <c r="C19600" s="10" t="s">
        <v>113</v>
      </c>
      <c r="D19600" s="10" t="s">
        <v>59</v>
      </c>
      <c r="E19600" s="10">
        <v>0</v>
      </c>
      <c r="F19600" s="10">
        <v>0</v>
      </c>
      <c r="G19600" s="10">
        <v>8.6833333333333336</v>
      </c>
      <c r="H19600" s="10">
        <v>0</v>
      </c>
      <c r="I19600" s="4" t="s">
        <v>13</v>
      </c>
      <c r="J19600" s="7" t="str">
        <f>VLOOKUP(C19600,'[1]T. Apoyo Sistema'!$B$1:$C$89,2,0)</f>
        <v>SI</v>
      </c>
    </row>
    <row r="19601" spans="1:10" x14ac:dyDescent="0.25">
      <c r="A19601" s="4" t="str">
        <f t="shared" si="567"/>
        <v>46260-POX8-gen2</v>
      </c>
      <c r="B19601" s="16">
        <v>46260</v>
      </c>
      <c r="C19601" s="10" t="s">
        <v>113</v>
      </c>
      <c r="D19601" s="10" t="s">
        <v>73</v>
      </c>
      <c r="E19601" s="10">
        <v>0</v>
      </c>
      <c r="F19601" s="10">
        <v>0</v>
      </c>
      <c r="G19601" s="10">
        <v>8.6833333333333336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x14ac:dyDescent="0.25">
      <c r="A19602" s="4" t="str">
        <f t="shared" si="567"/>
        <v>46260-POX8-psa1</v>
      </c>
      <c r="B19602" s="16">
        <v>46260</v>
      </c>
      <c r="C19602" s="10" t="s">
        <v>113</v>
      </c>
      <c r="D19602" s="10" t="s">
        <v>60</v>
      </c>
      <c r="E19602" s="10">
        <v>0</v>
      </c>
      <c r="F19602" s="10">
        <v>0</v>
      </c>
      <c r="G19602" s="10">
        <v>8.6833333333333336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x14ac:dyDescent="0.25">
      <c r="A19603" s="4" t="str">
        <f t="shared" si="567"/>
        <v>46260-POX8-psa2</v>
      </c>
      <c r="B19603" s="16">
        <v>46260</v>
      </c>
      <c r="C19603" s="10" t="s">
        <v>113</v>
      </c>
      <c r="D19603" s="10" t="s">
        <v>74</v>
      </c>
      <c r="E19603" s="10">
        <v>0</v>
      </c>
      <c r="F19603" s="10">
        <v>0</v>
      </c>
      <c r="G19603" s="10">
        <v>8.6833333333333336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x14ac:dyDescent="0.25">
      <c r="A19604" s="4" t="str">
        <f t="shared" si="567"/>
        <v>46260-POX8-psa3</v>
      </c>
      <c r="B19604" s="16">
        <v>46260</v>
      </c>
      <c r="C19604" s="10" t="s">
        <v>113</v>
      </c>
      <c r="D19604" s="10" t="s">
        <v>79</v>
      </c>
      <c r="E19604" s="10">
        <v>0</v>
      </c>
      <c r="F19604" s="10">
        <v>0</v>
      </c>
      <c r="G19604" s="10">
        <v>8.6833333333333336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x14ac:dyDescent="0.25">
      <c r="A19605" s="4" t="str">
        <f t="shared" si="567"/>
        <v>46260-POX8-psa4</v>
      </c>
      <c r="B19605" s="16">
        <v>46260</v>
      </c>
      <c r="C19605" s="10" t="s">
        <v>113</v>
      </c>
      <c r="D19605" s="10" t="s">
        <v>80</v>
      </c>
      <c r="E19605" s="10">
        <v>0</v>
      </c>
      <c r="F19605" s="10">
        <v>0</v>
      </c>
      <c r="G19605" s="10">
        <v>8.6833333333333336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x14ac:dyDescent="0.25">
      <c r="A19606" s="4" t="str">
        <f t="shared" si="567"/>
        <v>46260-POX8-sec1</v>
      </c>
      <c r="B19606" s="16">
        <v>46260</v>
      </c>
      <c r="C19606" s="10" t="s">
        <v>113</v>
      </c>
      <c r="D19606" s="10" t="s">
        <v>75</v>
      </c>
      <c r="E19606" s="10">
        <v>0</v>
      </c>
      <c r="F19606" s="10">
        <v>0</v>
      </c>
      <c r="G19606" s="10">
        <v>8.6833333333333336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x14ac:dyDescent="0.25">
      <c r="A19607" s="4" t="str">
        <f t="shared" si="567"/>
        <v>46260-POX8-sec2</v>
      </c>
      <c r="B19607" s="16">
        <v>46260</v>
      </c>
      <c r="C19607" s="10" t="s">
        <v>113</v>
      </c>
      <c r="D19607" s="10" t="s">
        <v>76</v>
      </c>
      <c r="E19607" s="10">
        <v>0</v>
      </c>
      <c r="F19607" s="10">
        <v>0</v>
      </c>
      <c r="G19607" s="10">
        <v>8.6833333333333336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x14ac:dyDescent="0.25">
      <c r="A19608" s="4" t="str">
        <f t="shared" si="567"/>
        <v>46260-POXC1-com1</v>
      </c>
      <c r="B19608" s="16">
        <v>46260</v>
      </c>
      <c r="C19608" s="10" t="s">
        <v>119</v>
      </c>
      <c r="D19608" s="10" t="s">
        <v>71</v>
      </c>
      <c r="E19608" s="10">
        <v>0</v>
      </c>
      <c r="F19608" s="10">
        <v>0</v>
      </c>
      <c r="G19608" s="10">
        <v>15.533333333333333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x14ac:dyDescent="0.25">
      <c r="A19609" s="4" t="str">
        <f t="shared" si="567"/>
        <v>46260-POXC1-com2</v>
      </c>
      <c r="B19609" s="16">
        <v>46260</v>
      </c>
      <c r="C19609" s="10" t="s">
        <v>119</v>
      </c>
      <c r="D19609" s="10" t="s">
        <v>72</v>
      </c>
      <c r="E19609" s="10">
        <v>0</v>
      </c>
      <c r="F19609" s="10">
        <v>0</v>
      </c>
      <c r="G19609" s="10">
        <v>15.533333333333333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x14ac:dyDescent="0.25">
      <c r="A19610" s="4" t="str">
        <f t="shared" si="567"/>
        <v>46260-POXC1-com3</v>
      </c>
      <c r="B19610" s="16">
        <v>46260</v>
      </c>
      <c r="C19610" s="10" t="s">
        <v>119</v>
      </c>
      <c r="D19610" s="10" t="s">
        <v>77</v>
      </c>
      <c r="E19610" s="10">
        <v>0</v>
      </c>
      <c r="F19610" s="10">
        <v>0</v>
      </c>
      <c r="G19610" s="10">
        <v>15.533333333333333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x14ac:dyDescent="0.25">
      <c r="A19611" s="4" t="str">
        <f t="shared" si="567"/>
        <v>46260-POXC1-com4</v>
      </c>
      <c r="B19611" s="16">
        <v>46260</v>
      </c>
      <c r="C19611" s="10" t="s">
        <v>119</v>
      </c>
      <c r="D19611" s="10" t="s">
        <v>78</v>
      </c>
      <c r="E19611" s="10">
        <v>0</v>
      </c>
      <c r="F19611" s="10">
        <v>0</v>
      </c>
      <c r="G19611" s="10">
        <v>15.533333333333333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x14ac:dyDescent="0.25">
      <c r="A19612" s="4" t="str">
        <f t="shared" si="567"/>
        <v>46260-POXC1-gen1</v>
      </c>
      <c r="B19612" s="16">
        <v>46260</v>
      </c>
      <c r="C19612" s="10" t="s">
        <v>119</v>
      </c>
      <c r="D19612" s="10" t="s">
        <v>59</v>
      </c>
      <c r="E19612" s="10">
        <v>0</v>
      </c>
      <c r="F19612" s="10">
        <v>0</v>
      </c>
      <c r="G19612" s="10">
        <v>15.533333333333333</v>
      </c>
      <c r="H19612" s="10">
        <v>0</v>
      </c>
      <c r="I19612" s="4" t="s">
        <v>13</v>
      </c>
      <c r="J19612" s="7" t="str">
        <f>VLOOKUP(C19612,'[1]T. Apoyo Sistema'!$B$1:$C$89,2,0)</f>
        <v>SI</v>
      </c>
    </row>
    <row r="19613" spans="1:10" x14ac:dyDescent="0.25">
      <c r="A19613" s="4" t="str">
        <f t="shared" si="567"/>
        <v>46260-POXC1-gen2</v>
      </c>
      <c r="B19613" s="16">
        <v>46260</v>
      </c>
      <c r="C19613" s="10" t="s">
        <v>119</v>
      </c>
      <c r="D19613" s="10" t="s">
        <v>73</v>
      </c>
      <c r="E19613" s="10">
        <v>0</v>
      </c>
      <c r="F19613" s="10">
        <v>0</v>
      </c>
      <c r="G19613" s="10">
        <v>15.533333333333333</v>
      </c>
      <c r="H19613" s="10">
        <v>0</v>
      </c>
      <c r="I19613" s="4" t="s">
        <v>13</v>
      </c>
      <c r="J19613" s="7" t="str">
        <f>VLOOKUP(C19613,'[1]T. Apoyo Sistema'!$B$1:$C$89,2,0)</f>
        <v>SI</v>
      </c>
    </row>
    <row r="19614" spans="1:10" x14ac:dyDescent="0.25">
      <c r="A19614" s="4" t="str">
        <f t="shared" si="567"/>
        <v>46260-POXC1-motocom1</v>
      </c>
      <c r="B19614" s="16">
        <v>46260</v>
      </c>
      <c r="C19614" s="10" t="s">
        <v>119</v>
      </c>
      <c r="D19614" s="10" t="s">
        <v>104</v>
      </c>
      <c r="E19614" s="10">
        <v>0</v>
      </c>
      <c r="F19614" s="10">
        <v>0</v>
      </c>
      <c r="G19614" s="10">
        <v>15.533333333333333</v>
      </c>
      <c r="H19614" s="10">
        <v>0</v>
      </c>
      <c r="I19614" s="4" t="s">
        <v>13</v>
      </c>
      <c r="J19614" s="7" t="str">
        <f>VLOOKUP(C19614,'[1]T. Apoyo Sistema'!$B$1:$C$89,2,0)</f>
        <v>SI</v>
      </c>
    </row>
    <row r="19615" spans="1:10" x14ac:dyDescent="0.25">
      <c r="A19615" s="4" t="str">
        <f t="shared" si="567"/>
        <v>46260-POXC1-motocom2</v>
      </c>
      <c r="B19615" s="16">
        <v>46260</v>
      </c>
      <c r="C19615" s="10" t="s">
        <v>119</v>
      </c>
      <c r="D19615" s="10" t="s">
        <v>105</v>
      </c>
      <c r="E19615" s="10">
        <v>0</v>
      </c>
      <c r="F19615" s="10">
        <v>0</v>
      </c>
      <c r="G19615" s="10">
        <v>15.533333333333333</v>
      </c>
      <c r="H19615" s="10">
        <v>0</v>
      </c>
      <c r="I19615" s="4" t="s">
        <v>13</v>
      </c>
      <c r="J19615" s="7" t="str">
        <f>VLOOKUP(C19615,'[1]T. Apoyo Sistema'!$B$1:$C$89,2,0)</f>
        <v>SI</v>
      </c>
    </row>
    <row r="19616" spans="1:10" x14ac:dyDescent="0.25">
      <c r="A19616" s="4" t="str">
        <f t="shared" si="567"/>
        <v>46260-POXC1-psa1</v>
      </c>
      <c r="B19616" s="16">
        <v>46260</v>
      </c>
      <c r="C19616" s="10" t="s">
        <v>119</v>
      </c>
      <c r="D19616" s="10" t="s">
        <v>60</v>
      </c>
      <c r="E19616" s="10">
        <v>0</v>
      </c>
      <c r="F19616" s="10">
        <v>0</v>
      </c>
      <c r="G19616" s="10">
        <v>15.533333333333333</v>
      </c>
      <c r="H19616" s="10">
        <v>0</v>
      </c>
      <c r="I19616" s="4" t="s">
        <v>13</v>
      </c>
      <c r="J19616" s="7" t="str">
        <f>VLOOKUP(C19616,'[1]T. Apoyo Sistema'!$B$1:$C$89,2,0)</f>
        <v>SI</v>
      </c>
    </row>
    <row r="19617" spans="1:10" x14ac:dyDescent="0.25">
      <c r="A19617" s="4" t="str">
        <f t="shared" si="567"/>
        <v>46260-POXC1-psa2</v>
      </c>
      <c r="B19617" s="16">
        <v>46260</v>
      </c>
      <c r="C19617" s="10" t="s">
        <v>119</v>
      </c>
      <c r="D19617" s="10" t="s">
        <v>74</v>
      </c>
      <c r="E19617" s="10">
        <v>0</v>
      </c>
      <c r="F19617" s="10">
        <v>0</v>
      </c>
      <c r="G19617" s="10">
        <v>15.533333333333333</v>
      </c>
      <c r="H19617" s="10">
        <v>0</v>
      </c>
      <c r="I19617" s="4" t="s">
        <v>13</v>
      </c>
      <c r="J19617" s="7" t="str">
        <f>VLOOKUP(C19617,'[1]T. Apoyo Sistema'!$B$1:$C$89,2,0)</f>
        <v>SI</v>
      </c>
    </row>
    <row r="19618" spans="1:10" x14ac:dyDescent="0.25">
      <c r="A19618" s="4" t="str">
        <f t="shared" si="567"/>
        <v>46260-POXC1-psa3</v>
      </c>
      <c r="B19618" s="16">
        <v>46260</v>
      </c>
      <c r="C19618" s="10" t="s">
        <v>119</v>
      </c>
      <c r="D19618" s="10" t="s">
        <v>79</v>
      </c>
      <c r="E19618" s="10">
        <v>0</v>
      </c>
      <c r="F19618" s="10">
        <v>0</v>
      </c>
      <c r="G19618" s="10">
        <v>15.533333333333333</v>
      </c>
      <c r="H19618" s="10">
        <v>0</v>
      </c>
      <c r="I19618" s="4" t="s">
        <v>13</v>
      </c>
      <c r="J19618" s="7" t="str">
        <f>VLOOKUP(C19618,'[1]T. Apoyo Sistema'!$B$1:$C$89,2,0)</f>
        <v>SI</v>
      </c>
    </row>
    <row r="19619" spans="1:10" x14ac:dyDescent="0.25">
      <c r="A19619" s="4" t="str">
        <f t="shared" ref="A19619:A19621" si="568">CONCATENATE(B19619,"-",C19619,"-",D19619)</f>
        <v>46260-POXC1-psa4</v>
      </c>
      <c r="B19619" s="16">
        <v>46260</v>
      </c>
      <c r="C19619" s="10" t="s">
        <v>119</v>
      </c>
      <c r="D19619" s="10" t="s">
        <v>80</v>
      </c>
      <c r="E19619" s="10">
        <v>0</v>
      </c>
      <c r="F19619" s="10">
        <v>0</v>
      </c>
      <c r="G19619" s="10">
        <v>15.533333333333333</v>
      </c>
      <c r="H19619" s="10">
        <v>0</v>
      </c>
      <c r="I19619" s="4" t="s">
        <v>13</v>
      </c>
      <c r="J19619" s="7" t="str">
        <f>VLOOKUP(C19619,'[1]T. Apoyo Sistema'!$B$1:$C$89,2,0)</f>
        <v>SI</v>
      </c>
    </row>
    <row r="19620" spans="1:10" x14ac:dyDescent="0.25">
      <c r="A19620" s="4" t="str">
        <f t="shared" si="568"/>
        <v>46260-POXC1-sec1</v>
      </c>
      <c r="B19620" s="16">
        <v>46260</v>
      </c>
      <c r="C19620" s="10" t="s">
        <v>119</v>
      </c>
      <c r="D19620" s="10" t="s">
        <v>75</v>
      </c>
      <c r="E19620" s="10">
        <v>0</v>
      </c>
      <c r="F19620" s="10">
        <v>0</v>
      </c>
      <c r="G19620" s="10">
        <v>15.533333333333333</v>
      </c>
      <c r="H19620" s="10">
        <v>0</v>
      </c>
      <c r="I19620" s="4" t="s">
        <v>13</v>
      </c>
      <c r="J19620" s="7" t="str">
        <f>VLOOKUP(C19620,'[1]T. Apoyo Sistema'!$B$1:$C$89,2,0)</f>
        <v>SI</v>
      </c>
    </row>
    <row r="19621" spans="1:10" x14ac:dyDescent="0.25">
      <c r="A19621" s="4" t="str">
        <f t="shared" si="568"/>
        <v>46260-POXC1-sec2</v>
      </c>
      <c r="B19621" s="16">
        <v>46260</v>
      </c>
      <c r="C19621" s="10" t="s">
        <v>119</v>
      </c>
      <c r="D19621" s="10" t="s">
        <v>76</v>
      </c>
      <c r="E19621" s="10">
        <v>0</v>
      </c>
      <c r="F19621" s="10">
        <v>0</v>
      </c>
      <c r="G19621" s="10">
        <v>15.533333333333333</v>
      </c>
      <c r="H19621" s="10">
        <v>0</v>
      </c>
      <c r="I19621" s="4" t="s">
        <v>13</v>
      </c>
      <c r="J19621" s="7" t="str">
        <f>VLOOKUP(C19621,'[1]T. Apoyo Sistema'!$B$1:$C$89,2,0)</f>
        <v>SI</v>
      </c>
    </row>
    <row r="19622" spans="1:10" x14ac:dyDescent="0.25">
      <c r="A19622" s="4" t="str">
        <f t="shared" ref="A19622:A19685" si="569">CONCATENATE(B19622,"-",C19622,"-",D19622)</f>
        <v>46261-OXMP09-gen1</v>
      </c>
      <c r="B19622" s="16">
        <v>46261</v>
      </c>
      <c r="C19622" s="10" t="s">
        <v>114</v>
      </c>
      <c r="D19622" s="10" t="s">
        <v>59</v>
      </c>
      <c r="E19622" s="10">
        <v>0</v>
      </c>
      <c r="F19622" s="10">
        <v>15.183333333333334</v>
      </c>
      <c r="G19622" s="10">
        <v>0</v>
      </c>
      <c r="H19622" s="10">
        <v>0</v>
      </c>
      <c r="I19622" s="4" t="s">
        <v>13</v>
      </c>
      <c r="J19622" s="7" t="str">
        <f>VLOOKUP(C19622,'[1]T. Apoyo Sistema'!$B$1:$C$89,2,0)</f>
        <v>NO</v>
      </c>
    </row>
    <row r="19623" spans="1:10" x14ac:dyDescent="0.25">
      <c r="A19623" s="4" t="str">
        <f t="shared" si="569"/>
        <v>46261-OXMP09-psa1</v>
      </c>
      <c r="B19623" s="16">
        <v>46261</v>
      </c>
      <c r="C19623" s="10" t="s">
        <v>114</v>
      </c>
      <c r="D19623" s="10" t="s">
        <v>60</v>
      </c>
      <c r="E19623" s="10">
        <v>0</v>
      </c>
      <c r="F19623" s="10">
        <v>15.183333333333334</v>
      </c>
      <c r="G19623" s="10">
        <v>0</v>
      </c>
      <c r="H19623" s="10">
        <v>0</v>
      </c>
      <c r="I19623" s="4" t="s">
        <v>13</v>
      </c>
      <c r="J19623" s="7" t="str">
        <f>VLOOKUP(C19623,'[1]T. Apoyo Sistema'!$B$1:$C$89,2,0)</f>
        <v>NO</v>
      </c>
    </row>
    <row r="19624" spans="1:10" x14ac:dyDescent="0.25">
      <c r="A19624" s="4" t="str">
        <f t="shared" si="569"/>
        <v>46261-OXMP10-gen1</v>
      </c>
      <c r="B19624" s="16">
        <v>46261</v>
      </c>
      <c r="C19624" s="10" t="s">
        <v>58</v>
      </c>
      <c r="D19624" s="10" t="s">
        <v>59</v>
      </c>
      <c r="E19624" s="10">
        <v>0</v>
      </c>
      <c r="F19624" s="10">
        <v>18.5</v>
      </c>
      <c r="G19624" s="10">
        <v>3.3333333333333321</v>
      </c>
      <c r="H19624" s="10">
        <v>0</v>
      </c>
      <c r="I19624" s="4" t="s">
        <v>13</v>
      </c>
      <c r="J19624" s="7" t="str">
        <f>VLOOKUP(C19624,'[1]T. Apoyo Sistema'!$B$1:$C$89,2,0)</f>
        <v>NO</v>
      </c>
    </row>
    <row r="19625" spans="1:10" x14ac:dyDescent="0.25">
      <c r="A19625" s="4" t="str">
        <f t="shared" si="569"/>
        <v>46261-OXMP10-psa1</v>
      </c>
      <c r="B19625" s="16">
        <v>46261</v>
      </c>
      <c r="C19625" s="10" t="s">
        <v>58</v>
      </c>
      <c r="D19625" s="10" t="s">
        <v>60</v>
      </c>
      <c r="E19625" s="10">
        <v>0</v>
      </c>
      <c r="F19625" s="10">
        <v>18.149999999999999</v>
      </c>
      <c r="G19625" s="10">
        <v>3.6833333333333336</v>
      </c>
      <c r="H19625" s="10">
        <v>0</v>
      </c>
      <c r="I19625" s="4" t="s">
        <v>13</v>
      </c>
      <c r="J19625" s="7" t="str">
        <f>VLOOKUP(C19625,'[1]T. Apoyo Sistema'!$B$1:$C$89,2,0)</f>
        <v>NO</v>
      </c>
    </row>
    <row r="19626" spans="1:10" x14ac:dyDescent="0.25">
      <c r="A19626" s="4" t="str">
        <f t="shared" si="569"/>
        <v>46261-OXMP11-gen1</v>
      </c>
      <c r="B19626" s="16">
        <v>46261</v>
      </c>
      <c r="C19626" s="10" t="s">
        <v>115</v>
      </c>
      <c r="D19626" s="10" t="s">
        <v>59</v>
      </c>
      <c r="E19626" s="10">
        <v>0</v>
      </c>
      <c r="F19626" s="10">
        <v>15.066666666666666</v>
      </c>
      <c r="G19626" s="10">
        <v>0</v>
      </c>
      <c r="H19626" s="10">
        <v>0</v>
      </c>
      <c r="I19626" s="4" t="s">
        <v>13</v>
      </c>
      <c r="J19626" s="7" t="str">
        <f>VLOOKUP(C19626,'[1]T. Apoyo Sistema'!$B$1:$C$89,2,0)</f>
        <v>NO</v>
      </c>
    </row>
    <row r="19627" spans="1:10" x14ac:dyDescent="0.25">
      <c r="A19627" s="4" t="str">
        <f t="shared" si="569"/>
        <v>46261-OXMP11-psa1</v>
      </c>
      <c r="B19627" s="16">
        <v>46261</v>
      </c>
      <c r="C19627" s="10" t="s">
        <v>115</v>
      </c>
      <c r="D19627" s="10" t="s">
        <v>60</v>
      </c>
      <c r="E19627" s="10">
        <v>0</v>
      </c>
      <c r="F19627" s="10">
        <v>11.366666666666667</v>
      </c>
      <c r="G19627" s="10">
        <v>3.6999999999999993</v>
      </c>
      <c r="H19627" s="10">
        <v>0</v>
      </c>
      <c r="I19627" s="4" t="s">
        <v>13</v>
      </c>
      <c r="J19627" s="7" t="str">
        <f>VLOOKUP(C19627,'[1]T. Apoyo Sistema'!$B$1:$C$89,2,0)</f>
        <v>NO</v>
      </c>
    </row>
    <row r="19628" spans="1:10" x14ac:dyDescent="0.25">
      <c r="A19628" s="4" t="str">
        <f t="shared" si="569"/>
        <v>46261-OXMP12-gen1</v>
      </c>
      <c r="B19628" s="16">
        <v>46261</v>
      </c>
      <c r="C19628" s="10" t="s">
        <v>116</v>
      </c>
      <c r="D19628" s="10" t="s">
        <v>59</v>
      </c>
      <c r="E19628" s="10">
        <v>0</v>
      </c>
      <c r="F19628" s="10">
        <v>20.866666666666667</v>
      </c>
      <c r="G19628" s="10">
        <v>1.6666666666666679</v>
      </c>
      <c r="H19628" s="10">
        <v>0</v>
      </c>
      <c r="I19628" s="4" t="s">
        <v>13</v>
      </c>
      <c r="J19628" s="7" t="str">
        <f>VLOOKUP(C19628,'[1]T. Apoyo Sistema'!$B$1:$C$89,2,0)</f>
        <v>NO</v>
      </c>
    </row>
    <row r="19629" spans="1:10" x14ac:dyDescent="0.25">
      <c r="A19629" s="4" t="str">
        <f t="shared" si="569"/>
        <v>46261-OXMP12-psa1</v>
      </c>
      <c r="B19629" s="16">
        <v>46261</v>
      </c>
      <c r="C19629" s="10" t="s">
        <v>116</v>
      </c>
      <c r="D19629" s="10" t="s">
        <v>60</v>
      </c>
      <c r="E19629" s="10">
        <v>0</v>
      </c>
      <c r="F19629" s="10">
        <v>13.766666666666667</v>
      </c>
      <c r="G19629" s="10">
        <v>8.7666666666666675</v>
      </c>
      <c r="H19629" s="10">
        <v>0</v>
      </c>
      <c r="I19629" s="4" t="s">
        <v>13</v>
      </c>
      <c r="J19629" s="7" t="str">
        <f>VLOOKUP(C19629,'[1]T. Apoyo Sistema'!$B$1:$C$89,2,0)</f>
        <v>NO</v>
      </c>
    </row>
    <row r="19630" spans="1:10" x14ac:dyDescent="0.25">
      <c r="A19630" s="4" t="str">
        <f t="shared" si="569"/>
        <v>46261-OXMP13-gen1</v>
      </c>
      <c r="B19630" s="16">
        <v>46261</v>
      </c>
      <c r="C19630" s="10" t="s">
        <v>117</v>
      </c>
      <c r="D19630" s="10" t="s">
        <v>59</v>
      </c>
      <c r="E19630" s="10">
        <v>0</v>
      </c>
      <c r="F19630" s="10">
        <v>17.3</v>
      </c>
      <c r="G19630" s="10">
        <v>0</v>
      </c>
      <c r="H19630" s="10">
        <v>0</v>
      </c>
      <c r="I19630" s="4" t="s">
        <v>13</v>
      </c>
      <c r="J19630" s="7" t="str">
        <f>VLOOKUP(C19630,'[1]T. Apoyo Sistema'!$B$1:$C$89,2,0)</f>
        <v>NO</v>
      </c>
    </row>
    <row r="19631" spans="1:10" x14ac:dyDescent="0.25">
      <c r="A19631" s="4" t="str">
        <f t="shared" si="569"/>
        <v>46261-OXMP13-psa1</v>
      </c>
      <c r="B19631" s="16">
        <v>46261</v>
      </c>
      <c r="C19631" s="10" t="s">
        <v>117</v>
      </c>
      <c r="D19631" s="10" t="s">
        <v>60</v>
      </c>
      <c r="E19631" s="10">
        <v>0</v>
      </c>
      <c r="F19631" s="10">
        <v>12.216666666666667</v>
      </c>
      <c r="G19631" s="10">
        <v>5.0833333333333339</v>
      </c>
      <c r="H19631" s="10">
        <v>0</v>
      </c>
      <c r="I19631" s="4" t="s">
        <v>13</v>
      </c>
      <c r="J19631" s="7" t="str">
        <f>VLOOKUP(C19631,'[1]T. Apoyo Sistema'!$B$1:$C$89,2,0)</f>
        <v>NO</v>
      </c>
    </row>
    <row r="19632" spans="1:10" x14ac:dyDescent="0.25">
      <c r="A19632" s="4" t="str">
        <f t="shared" si="569"/>
        <v>46261-OXMP14-gen1</v>
      </c>
      <c r="B19632" s="16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x14ac:dyDescent="0.25">
      <c r="A19633" s="4" t="str">
        <f t="shared" si="569"/>
        <v>46261-OXMP14-psa1</v>
      </c>
      <c r="B19633" s="16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x14ac:dyDescent="0.25">
      <c r="A19634" s="4" t="str">
        <f t="shared" si="569"/>
        <v>46261-OXMP15-gen1</v>
      </c>
      <c r="B19634" s="16">
        <v>46261</v>
      </c>
      <c r="C19634" s="10" t="s">
        <v>43</v>
      </c>
      <c r="D19634" s="10" t="s">
        <v>59</v>
      </c>
      <c r="E19634" s="10">
        <v>0</v>
      </c>
      <c r="F19634" s="10">
        <v>12.583333333333334</v>
      </c>
      <c r="G19634" s="10">
        <v>0</v>
      </c>
      <c r="H19634" s="10">
        <v>0</v>
      </c>
      <c r="I19634" s="4" t="s">
        <v>13</v>
      </c>
      <c r="J19634" s="7" t="str">
        <f>VLOOKUP(C19634,'[1]T. Apoyo Sistema'!$B$1:$C$89,2,0)</f>
        <v>NO</v>
      </c>
    </row>
    <row r="19635" spans="1:10" x14ac:dyDescent="0.25">
      <c r="A19635" s="4" t="str">
        <f t="shared" si="569"/>
        <v>46261-OXMP15-psa1</v>
      </c>
      <c r="B19635" s="16">
        <v>46261</v>
      </c>
      <c r="C19635" s="10" t="s">
        <v>43</v>
      </c>
      <c r="D19635" s="10" t="s">
        <v>60</v>
      </c>
      <c r="E19635" s="10">
        <v>0</v>
      </c>
      <c r="F19635" s="10">
        <v>12.583333333333334</v>
      </c>
      <c r="G19635" s="10">
        <v>0</v>
      </c>
      <c r="H19635" s="10">
        <v>0</v>
      </c>
      <c r="I19635" s="4" t="s">
        <v>13</v>
      </c>
      <c r="J19635" s="7" t="str">
        <f>VLOOKUP(C19635,'[1]T. Apoyo Sistema'!$B$1:$C$89,2,0)</f>
        <v>NO</v>
      </c>
    </row>
    <row r="19636" spans="1:10" x14ac:dyDescent="0.25">
      <c r="A19636" s="4" t="str">
        <f t="shared" si="569"/>
        <v>46261-OXMP16-gen1</v>
      </c>
      <c r="B19636" s="16">
        <v>46261</v>
      </c>
      <c r="C19636" s="10" t="s">
        <v>62</v>
      </c>
      <c r="D19636" s="10" t="s">
        <v>59</v>
      </c>
      <c r="E19636" s="10">
        <v>0</v>
      </c>
      <c r="F19636" s="10">
        <v>22</v>
      </c>
      <c r="G19636" s="10">
        <v>1.9833333333333343</v>
      </c>
      <c r="H19636" s="10">
        <v>0</v>
      </c>
      <c r="I19636" s="4" t="s">
        <v>13</v>
      </c>
      <c r="J19636" s="7" t="str">
        <f>VLOOKUP(C19636,'[1]T. Apoyo Sistema'!$B$1:$C$89,2,0)</f>
        <v>NO</v>
      </c>
    </row>
    <row r="19637" spans="1:10" x14ac:dyDescent="0.25">
      <c r="A19637" s="4" t="str">
        <f t="shared" si="569"/>
        <v>46261-OXMP16-psa1</v>
      </c>
      <c r="B19637" s="16">
        <v>46261</v>
      </c>
      <c r="C19637" s="10" t="s">
        <v>62</v>
      </c>
      <c r="D19637" s="10" t="s">
        <v>60</v>
      </c>
      <c r="E19637" s="10">
        <v>0</v>
      </c>
      <c r="F19637" s="10">
        <v>13.616666666666667</v>
      </c>
      <c r="G19637" s="10">
        <v>10.366666666666667</v>
      </c>
      <c r="H19637" s="10">
        <v>0</v>
      </c>
      <c r="I19637" s="4" t="s">
        <v>13</v>
      </c>
      <c r="J19637" s="7" t="str">
        <f>VLOOKUP(C19637,'[1]T. Apoyo Sistema'!$B$1:$C$89,2,0)</f>
        <v>NO</v>
      </c>
    </row>
    <row r="19638" spans="1:10" x14ac:dyDescent="0.25">
      <c r="A19638" s="4" t="str">
        <f t="shared" si="569"/>
        <v>46261-OXMPN2-gen1</v>
      </c>
      <c r="B19638" s="16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x14ac:dyDescent="0.25">
      <c r="A19639" s="4" t="str">
        <f t="shared" si="569"/>
        <v>46261-OXMPN2-psa1</v>
      </c>
      <c r="B19639" s="16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x14ac:dyDescent="0.25">
      <c r="A19640" s="4" t="str">
        <f t="shared" si="569"/>
        <v>46261-OXMPN4-gen1</v>
      </c>
      <c r="B19640" s="16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x14ac:dyDescent="0.25">
      <c r="A19641" s="4" t="str">
        <f t="shared" si="569"/>
        <v>46261-OXMPN4-psa1</v>
      </c>
      <c r="B19641" s="16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x14ac:dyDescent="0.25">
      <c r="A19642" s="4" t="str">
        <f t="shared" si="569"/>
        <v>46261-OXMPN5-gen1</v>
      </c>
      <c r="B19642" s="16">
        <v>46261</v>
      </c>
      <c r="C19642" s="10" t="s">
        <v>64</v>
      </c>
      <c r="D19642" s="10" t="s">
        <v>59</v>
      </c>
      <c r="E19642" s="10">
        <v>0</v>
      </c>
      <c r="F19642" s="10">
        <v>19</v>
      </c>
      <c r="G19642" s="10">
        <v>3.3333333333333321</v>
      </c>
      <c r="H19642" s="10">
        <v>0</v>
      </c>
      <c r="I19642" s="4" t="s">
        <v>13</v>
      </c>
      <c r="J19642" s="7" t="str">
        <f>VLOOKUP(C19642,'[1]T. Apoyo Sistema'!$B$1:$C$89,2,0)</f>
        <v>NO</v>
      </c>
    </row>
    <row r="19643" spans="1:10" x14ac:dyDescent="0.25">
      <c r="A19643" s="4" t="str">
        <f t="shared" si="569"/>
        <v>46261-OXMPN5-psa1</v>
      </c>
      <c r="B19643" s="16">
        <v>46261</v>
      </c>
      <c r="C19643" s="10" t="s">
        <v>64</v>
      </c>
      <c r="D19643" s="10" t="s">
        <v>60</v>
      </c>
      <c r="E19643" s="10">
        <v>0</v>
      </c>
      <c r="F19643" s="10">
        <v>18.3</v>
      </c>
      <c r="G19643" s="10">
        <v>4.0333333333333314</v>
      </c>
      <c r="H19643" s="10">
        <v>0</v>
      </c>
      <c r="I19643" s="4" t="s">
        <v>13</v>
      </c>
      <c r="J19643" s="7" t="str">
        <f>VLOOKUP(C19643,'[1]T. Apoyo Sistema'!$B$1:$C$89,2,0)</f>
        <v>NO</v>
      </c>
    </row>
    <row r="19644" spans="1:10" x14ac:dyDescent="0.25">
      <c r="A19644" s="4" t="str">
        <f t="shared" si="569"/>
        <v>46261-OXMPN7-gen1</v>
      </c>
      <c r="B19644" s="16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x14ac:dyDescent="0.25">
      <c r="A19645" s="4" t="str">
        <f t="shared" si="569"/>
        <v>46261-OXMPN7-psa1</v>
      </c>
      <c r="B19645" s="16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x14ac:dyDescent="0.25">
      <c r="A19646" s="4" t="str">
        <f t="shared" si="569"/>
        <v>46261-OXMPN8-gen1</v>
      </c>
      <c r="B19646" s="16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x14ac:dyDescent="0.25">
      <c r="A19647" s="4" t="str">
        <f t="shared" si="569"/>
        <v>46261-OXMPN8-psa1</v>
      </c>
      <c r="B19647" s="16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x14ac:dyDescent="0.25">
      <c r="A19648" s="4" t="str">
        <f t="shared" si="569"/>
        <v>46261-OXMPN9-gen1</v>
      </c>
      <c r="B19648" s="16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x14ac:dyDescent="0.25">
      <c r="A19649" s="4" t="str">
        <f t="shared" si="569"/>
        <v>46261-OXMPN9-psa1</v>
      </c>
      <c r="B19649" s="16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x14ac:dyDescent="0.25">
      <c r="A19650" s="4" t="str">
        <f t="shared" si="569"/>
        <v>46261-POX10-bbd1</v>
      </c>
      <c r="B19650" s="16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x14ac:dyDescent="0.25">
      <c r="A19651" s="4" t="str">
        <f t="shared" si="569"/>
        <v>46261-POX10-bbd2</v>
      </c>
      <c r="B19651" s="16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x14ac:dyDescent="0.25">
      <c r="A19652" s="4" t="str">
        <f t="shared" si="569"/>
        <v>46261-POX10-com1</v>
      </c>
      <c r="B19652" s="16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x14ac:dyDescent="0.25">
      <c r="A19653" s="4" t="str">
        <f t="shared" si="569"/>
        <v>46261-POX10-com2</v>
      </c>
      <c r="B19653" s="16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x14ac:dyDescent="0.25">
      <c r="A19654" s="4" t="str">
        <f t="shared" si="569"/>
        <v>46261-POX10-com3</v>
      </c>
      <c r="B19654" s="16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x14ac:dyDescent="0.25">
      <c r="A19655" s="4" t="str">
        <f t="shared" si="569"/>
        <v>46261-POX10-com4</v>
      </c>
      <c r="B19655" s="16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x14ac:dyDescent="0.25">
      <c r="A19656" s="4" t="str">
        <f t="shared" si="569"/>
        <v>46261-POX10-gen1</v>
      </c>
      <c r="B19656" s="16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x14ac:dyDescent="0.25">
      <c r="A19657" s="4" t="str">
        <f t="shared" si="569"/>
        <v>46261-POX10-gen2</v>
      </c>
      <c r="B19657" s="16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x14ac:dyDescent="0.25">
      <c r="A19658" s="4" t="str">
        <f t="shared" si="569"/>
        <v>46261-POX10-psa1</v>
      </c>
      <c r="B19658" s="16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x14ac:dyDescent="0.25">
      <c r="A19659" s="4" t="str">
        <f t="shared" si="569"/>
        <v>46261-POX10-psa2</v>
      </c>
      <c r="B19659" s="16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x14ac:dyDescent="0.25">
      <c r="A19660" s="4" t="str">
        <f t="shared" si="569"/>
        <v>46261-POX10-psa3</v>
      </c>
      <c r="B19660" s="16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x14ac:dyDescent="0.25">
      <c r="A19661" s="4" t="str">
        <f t="shared" si="569"/>
        <v>46261-POX10-psa4</v>
      </c>
      <c r="B19661" s="16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x14ac:dyDescent="0.25">
      <c r="A19662" s="4" t="str">
        <f t="shared" si="569"/>
        <v>46261-POX10-sec1</v>
      </c>
      <c r="B19662" s="16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x14ac:dyDescent="0.25">
      <c r="A19663" s="4" t="str">
        <f t="shared" si="569"/>
        <v>46261-POX10-sec2</v>
      </c>
      <c r="B19663" s="16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x14ac:dyDescent="0.25">
      <c r="A19664" s="4" t="str">
        <f t="shared" si="569"/>
        <v>46261-POX11-bbd1</v>
      </c>
      <c r="B19664" s="16">
        <v>46261</v>
      </c>
      <c r="C19664" s="10" t="s">
        <v>81</v>
      </c>
      <c r="D19664" s="10" t="s">
        <v>69</v>
      </c>
      <c r="E19664" s="10">
        <v>0</v>
      </c>
      <c r="F19664" s="10">
        <v>0</v>
      </c>
      <c r="G19664" s="10">
        <v>22.333333333333332</v>
      </c>
      <c r="H19664" s="10">
        <v>0</v>
      </c>
      <c r="I19664" s="4" t="s">
        <v>13</v>
      </c>
      <c r="J19664" s="7" t="str">
        <f>VLOOKUP(C19664,'[1]T. Apoyo Sistema'!$B$1:$C$89,2,0)</f>
        <v>SI</v>
      </c>
    </row>
    <row r="19665" spans="1:10" x14ac:dyDescent="0.25">
      <c r="A19665" s="4" t="str">
        <f t="shared" si="569"/>
        <v>46261-POX11-bbd2</v>
      </c>
      <c r="B19665" s="16">
        <v>46261</v>
      </c>
      <c r="C19665" s="10" t="s">
        <v>81</v>
      </c>
      <c r="D19665" s="10" t="s">
        <v>70</v>
      </c>
      <c r="E19665" s="10">
        <v>0</v>
      </c>
      <c r="F19665" s="10">
        <v>0</v>
      </c>
      <c r="G19665" s="10">
        <v>22.333333333333332</v>
      </c>
      <c r="H19665" s="10">
        <v>0</v>
      </c>
      <c r="I19665" s="4" t="s">
        <v>13</v>
      </c>
      <c r="J19665" s="7" t="str">
        <f>VLOOKUP(C19665,'[1]T. Apoyo Sistema'!$B$1:$C$89,2,0)</f>
        <v>SI</v>
      </c>
    </row>
    <row r="19666" spans="1:10" x14ac:dyDescent="0.25">
      <c r="A19666" s="4" t="str">
        <f t="shared" si="569"/>
        <v>46261-POX11-com1</v>
      </c>
      <c r="B19666" s="16">
        <v>46261</v>
      </c>
      <c r="C19666" s="10" t="s">
        <v>81</v>
      </c>
      <c r="D19666" s="10" t="s">
        <v>71</v>
      </c>
      <c r="E19666" s="10">
        <v>0</v>
      </c>
      <c r="F19666" s="10">
        <v>0.8666666666666667</v>
      </c>
      <c r="G19666" s="10">
        <v>21.466666666666665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x14ac:dyDescent="0.25">
      <c r="A19667" s="4" t="str">
        <f t="shared" si="569"/>
        <v>46261-POX11-com2</v>
      </c>
      <c r="B19667" s="16">
        <v>46261</v>
      </c>
      <c r="C19667" s="10" t="s">
        <v>81</v>
      </c>
      <c r="D19667" s="10" t="s">
        <v>72</v>
      </c>
      <c r="E19667" s="10">
        <v>3</v>
      </c>
      <c r="F19667" s="10">
        <v>0</v>
      </c>
      <c r="G19667" s="10">
        <v>3.9499999999999993</v>
      </c>
      <c r="H19667" s="10">
        <v>18.383333333333333</v>
      </c>
      <c r="I19667" s="4" t="s">
        <v>13</v>
      </c>
      <c r="J19667" s="7" t="str">
        <f>VLOOKUP(C19667,'[1]T. Apoyo Sistema'!$B$1:$C$89,2,0)</f>
        <v>SI</v>
      </c>
    </row>
    <row r="19668" spans="1:10" x14ac:dyDescent="0.25">
      <c r="A19668" s="4" t="str">
        <f t="shared" si="569"/>
        <v>46261-POX11-com3</v>
      </c>
      <c r="B19668" s="16">
        <v>46261</v>
      </c>
      <c r="C19668" s="10" t="s">
        <v>81</v>
      </c>
      <c r="D19668" s="10" t="s">
        <v>77</v>
      </c>
      <c r="E19668" s="10">
        <v>0</v>
      </c>
      <c r="F19668" s="10">
        <v>0.81666666666666665</v>
      </c>
      <c r="G19668" s="10">
        <v>21.516666666666666</v>
      </c>
      <c r="H19668" s="10">
        <v>0</v>
      </c>
      <c r="I19668" s="4" t="s">
        <v>13</v>
      </c>
      <c r="J19668" s="7" t="str">
        <f>VLOOKUP(C19668,'[1]T. Apoyo Sistema'!$B$1:$C$89,2,0)</f>
        <v>SI</v>
      </c>
    </row>
    <row r="19669" spans="1:10" x14ac:dyDescent="0.25">
      <c r="A19669" s="4" t="str">
        <f t="shared" si="569"/>
        <v>46261-POX11-com4</v>
      </c>
      <c r="B19669" s="16">
        <v>46261</v>
      </c>
      <c r="C19669" s="10" t="s">
        <v>81</v>
      </c>
      <c r="D19669" s="10" t="s">
        <v>78</v>
      </c>
      <c r="E19669" s="10">
        <v>1</v>
      </c>
      <c r="F19669" s="10">
        <v>0.55000000000000004</v>
      </c>
      <c r="G19669" s="10">
        <v>21.766666666666666</v>
      </c>
      <c r="H19669" s="10">
        <v>1.6666666666666666E-2</v>
      </c>
      <c r="I19669" s="4" t="s">
        <v>13</v>
      </c>
      <c r="J19669" s="7" t="str">
        <f>VLOOKUP(C19669,'[1]T. Apoyo Sistema'!$B$1:$C$89,2,0)</f>
        <v>SI</v>
      </c>
    </row>
    <row r="19670" spans="1:10" x14ac:dyDescent="0.25">
      <c r="A19670" s="4" t="str">
        <f t="shared" si="569"/>
        <v>46261-POX11-gen1</v>
      </c>
      <c r="B19670" s="16">
        <v>46261</v>
      </c>
      <c r="C19670" s="10" t="s">
        <v>81</v>
      </c>
      <c r="D19670" s="10" t="s">
        <v>59</v>
      </c>
      <c r="E19670" s="10">
        <v>0</v>
      </c>
      <c r="F19670" s="10">
        <v>1.3166666666666667</v>
      </c>
      <c r="G19670" s="10">
        <v>21.016666666666666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x14ac:dyDescent="0.25">
      <c r="A19671" s="4" t="str">
        <f t="shared" si="569"/>
        <v>46261-POX11-gen2</v>
      </c>
      <c r="B19671" s="16">
        <v>46261</v>
      </c>
      <c r="C19671" s="10" t="s">
        <v>81</v>
      </c>
      <c r="D19671" s="10" t="s">
        <v>73</v>
      </c>
      <c r="E19671" s="10">
        <v>0</v>
      </c>
      <c r="F19671" s="10">
        <v>0</v>
      </c>
      <c r="G19671" s="10">
        <v>22.333333333333332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x14ac:dyDescent="0.25">
      <c r="A19672" s="4" t="str">
        <f t="shared" si="569"/>
        <v>46261-POX11-psa1</v>
      </c>
      <c r="B19672" s="16">
        <v>46261</v>
      </c>
      <c r="C19672" s="10" t="s">
        <v>81</v>
      </c>
      <c r="D19672" s="10" t="s">
        <v>60</v>
      </c>
      <c r="E19672" s="10">
        <v>0</v>
      </c>
      <c r="F19672" s="10">
        <v>0.6333333333333333</v>
      </c>
      <c r="G19672" s="10">
        <v>21.7</v>
      </c>
      <c r="H19672" s="10">
        <v>0</v>
      </c>
      <c r="I19672" s="4" t="s">
        <v>13</v>
      </c>
      <c r="J19672" s="7" t="str">
        <f>VLOOKUP(C19672,'[1]T. Apoyo Sistema'!$B$1:$C$89,2,0)</f>
        <v>SI</v>
      </c>
    </row>
    <row r="19673" spans="1:10" x14ac:dyDescent="0.25">
      <c r="A19673" s="4" t="str">
        <f t="shared" si="569"/>
        <v>46261-POX11-psa2</v>
      </c>
      <c r="B19673" s="16">
        <v>46261</v>
      </c>
      <c r="C19673" s="10" t="s">
        <v>81</v>
      </c>
      <c r="D19673" s="10" t="s">
        <v>74</v>
      </c>
      <c r="E19673" s="10">
        <v>2</v>
      </c>
      <c r="F19673" s="10">
        <v>0.31666666666666665</v>
      </c>
      <c r="G19673" s="10">
        <v>21.9</v>
      </c>
      <c r="H19673" s="10">
        <v>0.11666666666666667</v>
      </c>
      <c r="I19673" s="4" t="s">
        <v>13</v>
      </c>
      <c r="J19673" s="7" t="str">
        <f>VLOOKUP(C19673,'[1]T. Apoyo Sistema'!$B$1:$C$89,2,0)</f>
        <v>SI</v>
      </c>
    </row>
    <row r="19674" spans="1:10" x14ac:dyDescent="0.25">
      <c r="A19674" s="4" t="str">
        <f t="shared" si="569"/>
        <v>46261-POX11-psa3</v>
      </c>
      <c r="B19674" s="16">
        <v>46261</v>
      </c>
      <c r="C19674" s="10" t="s">
        <v>81</v>
      </c>
      <c r="D19674" s="10" t="s">
        <v>79</v>
      </c>
      <c r="E19674" s="10">
        <v>2</v>
      </c>
      <c r="F19674" s="10">
        <v>0.1</v>
      </c>
      <c r="G19674" s="10">
        <v>22.116666666666667</v>
      </c>
      <c r="H19674" s="10">
        <v>0.11666666666666667</v>
      </c>
      <c r="I19674" s="4" t="s">
        <v>13</v>
      </c>
      <c r="J19674" s="7" t="str">
        <f>VLOOKUP(C19674,'[1]T. Apoyo Sistema'!$B$1:$C$89,2,0)</f>
        <v>SI</v>
      </c>
    </row>
    <row r="19675" spans="1:10" x14ac:dyDescent="0.25">
      <c r="A19675" s="4" t="str">
        <f t="shared" si="569"/>
        <v>46261-POX11-psa4</v>
      </c>
      <c r="B19675" s="16">
        <v>46261</v>
      </c>
      <c r="C19675" s="10" t="s">
        <v>81</v>
      </c>
      <c r="D19675" s="10" t="s">
        <v>80</v>
      </c>
      <c r="E19675" s="10">
        <v>0</v>
      </c>
      <c r="F19675" s="10">
        <v>0.65</v>
      </c>
      <c r="G19675" s="10">
        <v>21.683333333333334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x14ac:dyDescent="0.25">
      <c r="A19676" s="4" t="str">
        <f t="shared" si="569"/>
        <v>46261-POX11-sec1</v>
      </c>
      <c r="B19676" s="16">
        <v>46261</v>
      </c>
      <c r="C19676" s="10" t="s">
        <v>81</v>
      </c>
      <c r="D19676" s="10" t="s">
        <v>75</v>
      </c>
      <c r="E19676" s="10">
        <v>0</v>
      </c>
      <c r="F19676" s="10">
        <v>1.1499999999999999</v>
      </c>
      <c r="G19676" s="10">
        <v>21.183333333333334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x14ac:dyDescent="0.25">
      <c r="A19677" s="4" t="str">
        <f t="shared" si="569"/>
        <v>46261-POX11-sec2</v>
      </c>
      <c r="B19677" s="16">
        <v>46261</v>
      </c>
      <c r="C19677" s="10" t="s">
        <v>81</v>
      </c>
      <c r="D19677" s="10" t="s">
        <v>76</v>
      </c>
      <c r="E19677" s="10">
        <v>0</v>
      </c>
      <c r="F19677" s="10">
        <v>1.1499999999999999</v>
      </c>
      <c r="G19677" s="10">
        <v>21.183333333333334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x14ac:dyDescent="0.25">
      <c r="A19678" s="4" t="str">
        <f t="shared" si="569"/>
        <v>46261-POX17-bbd1</v>
      </c>
      <c r="B19678" s="16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x14ac:dyDescent="0.25">
      <c r="A19679" s="4" t="str">
        <f t="shared" si="569"/>
        <v>46261-POX17-bbd2</v>
      </c>
      <c r="B19679" s="16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x14ac:dyDescent="0.25">
      <c r="A19680" s="4" t="str">
        <f t="shared" si="569"/>
        <v>46261-POX17-com1</v>
      </c>
      <c r="B19680" s="16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x14ac:dyDescent="0.25">
      <c r="A19681" s="4" t="str">
        <f t="shared" si="569"/>
        <v>46261-POX17-com2</v>
      </c>
      <c r="B19681" s="16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x14ac:dyDescent="0.25">
      <c r="A19682" s="4" t="str">
        <f t="shared" si="569"/>
        <v>46261-POX17-com3</v>
      </c>
      <c r="B19682" s="16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x14ac:dyDescent="0.25">
      <c r="A19683" s="4" t="str">
        <f t="shared" si="569"/>
        <v>46261-POX17-com4</v>
      </c>
      <c r="B19683" s="16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x14ac:dyDescent="0.25">
      <c r="A19684" s="4" t="str">
        <f t="shared" si="569"/>
        <v>46261-POX17-gen1</v>
      </c>
      <c r="B19684" s="16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x14ac:dyDescent="0.25">
      <c r="A19685" s="4" t="str">
        <f t="shared" si="569"/>
        <v>46261-POX17-gen2</v>
      </c>
      <c r="B19685" s="16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x14ac:dyDescent="0.25">
      <c r="A19686" s="4" t="str">
        <f t="shared" ref="A19686:A19749" si="570">CONCATENATE(B19686,"-",C19686,"-",D19686)</f>
        <v>46261-POX17-psa1</v>
      </c>
      <c r="B19686" s="16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x14ac:dyDescent="0.25">
      <c r="A19687" s="4" t="str">
        <f t="shared" si="570"/>
        <v>46261-POX17-psa2</v>
      </c>
      <c r="B19687" s="16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x14ac:dyDescent="0.25">
      <c r="A19688" s="4" t="str">
        <f t="shared" si="570"/>
        <v>46261-POX17-psa3</v>
      </c>
      <c r="B19688" s="16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x14ac:dyDescent="0.25">
      <c r="A19689" s="4" t="str">
        <f t="shared" si="570"/>
        <v>46261-POX17-psa4</v>
      </c>
      <c r="B19689" s="16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x14ac:dyDescent="0.25">
      <c r="A19690" s="4" t="str">
        <f t="shared" si="570"/>
        <v>46261-POX17-sec1</v>
      </c>
      <c r="B19690" s="16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x14ac:dyDescent="0.25">
      <c r="A19691" s="4" t="str">
        <f t="shared" si="570"/>
        <v>46261-POX17-sec2</v>
      </c>
      <c r="B19691" s="16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x14ac:dyDescent="0.25">
      <c r="A19692" s="4" t="str">
        <f t="shared" si="570"/>
        <v>46261-POX18-bbd1</v>
      </c>
      <c r="B19692" s="16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x14ac:dyDescent="0.25">
      <c r="A19693" s="4" t="str">
        <f t="shared" si="570"/>
        <v>46261-POX18-bbd2</v>
      </c>
      <c r="B19693" s="16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x14ac:dyDescent="0.25">
      <c r="A19694" s="4" t="str">
        <f t="shared" si="570"/>
        <v>46261-POX18-com1</v>
      </c>
      <c r="B19694" s="16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x14ac:dyDescent="0.25">
      <c r="A19695" s="4" t="str">
        <f t="shared" si="570"/>
        <v>46261-POX18-com2</v>
      </c>
      <c r="B19695" s="16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x14ac:dyDescent="0.25">
      <c r="A19696" s="4" t="str">
        <f t="shared" si="570"/>
        <v>46261-POX18-com3</v>
      </c>
      <c r="B19696" s="16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x14ac:dyDescent="0.25">
      <c r="A19697" s="4" t="str">
        <f t="shared" si="570"/>
        <v>46261-POX18-com4</v>
      </c>
      <c r="B19697" s="16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x14ac:dyDescent="0.25">
      <c r="A19698" s="4" t="str">
        <f t="shared" si="570"/>
        <v>46261-POX18-gen1</v>
      </c>
      <c r="B19698" s="16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x14ac:dyDescent="0.25">
      <c r="A19699" s="4" t="str">
        <f t="shared" si="570"/>
        <v>46261-POX18-gen2</v>
      </c>
      <c r="B19699" s="16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x14ac:dyDescent="0.25">
      <c r="A19700" s="4" t="str">
        <f t="shared" si="570"/>
        <v>46261-POX18-psa1</v>
      </c>
      <c r="B19700" s="16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x14ac:dyDescent="0.25">
      <c r="A19701" s="4" t="str">
        <f t="shared" si="570"/>
        <v>46261-POX18-psa2</v>
      </c>
      <c r="B19701" s="16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x14ac:dyDescent="0.25">
      <c r="A19702" s="4" t="str">
        <f t="shared" si="570"/>
        <v>46261-POX18-psa3</v>
      </c>
      <c r="B19702" s="16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x14ac:dyDescent="0.25">
      <c r="A19703" s="4" t="str">
        <f t="shared" si="570"/>
        <v>46261-POX18-psa4</v>
      </c>
      <c r="B19703" s="16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x14ac:dyDescent="0.25">
      <c r="A19704" s="4" t="str">
        <f t="shared" si="570"/>
        <v>46261-POX18-sec1</v>
      </c>
      <c r="B19704" s="16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x14ac:dyDescent="0.25">
      <c r="A19705" s="4" t="str">
        <f t="shared" si="570"/>
        <v>46261-POX18-sec2</v>
      </c>
      <c r="B19705" s="16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x14ac:dyDescent="0.25">
      <c r="A19706" s="4" t="str">
        <f t="shared" si="570"/>
        <v>46261-POX19-bbd1</v>
      </c>
      <c r="B19706" s="16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x14ac:dyDescent="0.25">
      <c r="A19707" s="4" t="str">
        <f t="shared" si="570"/>
        <v>46261-POX19-bbd2</v>
      </c>
      <c r="B19707" s="16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x14ac:dyDescent="0.25">
      <c r="A19708" s="4" t="str">
        <f t="shared" si="570"/>
        <v>46261-POX19-com1</v>
      </c>
      <c r="B19708" s="16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x14ac:dyDescent="0.25">
      <c r="A19709" s="4" t="str">
        <f t="shared" si="570"/>
        <v>46261-POX19-com2</v>
      </c>
      <c r="B19709" s="16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x14ac:dyDescent="0.25">
      <c r="A19710" s="4" t="str">
        <f t="shared" si="570"/>
        <v>46261-POX19-com3</v>
      </c>
      <c r="B19710" s="16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x14ac:dyDescent="0.25">
      <c r="A19711" s="4" t="str">
        <f t="shared" si="570"/>
        <v>46261-POX19-com4</v>
      </c>
      <c r="B19711" s="16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x14ac:dyDescent="0.25">
      <c r="A19712" s="4" t="str">
        <f t="shared" si="570"/>
        <v>46261-POX19-gen1</v>
      </c>
      <c r="B19712" s="16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x14ac:dyDescent="0.25">
      <c r="A19713" s="4" t="str">
        <f t="shared" si="570"/>
        <v>46261-POX19-gen2</v>
      </c>
      <c r="B19713" s="16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x14ac:dyDescent="0.25">
      <c r="A19714" s="4" t="str">
        <f t="shared" si="570"/>
        <v>46261-POX19-psa1</v>
      </c>
      <c r="B19714" s="16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x14ac:dyDescent="0.25">
      <c r="A19715" s="4" t="str">
        <f t="shared" si="570"/>
        <v>46261-POX19-psa2</v>
      </c>
      <c r="B19715" s="16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x14ac:dyDescent="0.25">
      <c r="A19716" s="4" t="str">
        <f t="shared" si="570"/>
        <v>46261-POX19-psa3</v>
      </c>
      <c r="B19716" s="16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x14ac:dyDescent="0.25">
      <c r="A19717" s="4" t="str">
        <f t="shared" si="570"/>
        <v>46261-POX19-psa4</v>
      </c>
      <c r="B19717" s="16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x14ac:dyDescent="0.25">
      <c r="A19718" s="4" t="str">
        <f t="shared" si="570"/>
        <v>46261-POX19-sec1</v>
      </c>
      <c r="B19718" s="16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x14ac:dyDescent="0.25">
      <c r="A19719" s="4" t="str">
        <f t="shared" si="570"/>
        <v>46261-POX19-sec2</v>
      </c>
      <c r="B19719" s="16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x14ac:dyDescent="0.25">
      <c r="A19720" s="4" t="str">
        <f t="shared" si="570"/>
        <v>46261-POX20-bbd1</v>
      </c>
      <c r="B19720" s="16">
        <v>46261</v>
      </c>
      <c r="C19720" s="10" t="s">
        <v>84</v>
      </c>
      <c r="D19720" s="10" t="s">
        <v>69</v>
      </c>
      <c r="E19720" s="10">
        <v>0</v>
      </c>
      <c r="F19720" s="10">
        <v>0</v>
      </c>
      <c r="G19720" s="10">
        <v>17.7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x14ac:dyDescent="0.25">
      <c r="A19721" s="4" t="str">
        <f t="shared" si="570"/>
        <v>46261-POX20-bbd2</v>
      </c>
      <c r="B19721" s="16">
        <v>46261</v>
      </c>
      <c r="C19721" s="10" t="s">
        <v>84</v>
      </c>
      <c r="D19721" s="10" t="s">
        <v>70</v>
      </c>
      <c r="E19721" s="10">
        <v>0</v>
      </c>
      <c r="F19721" s="10">
        <v>0</v>
      </c>
      <c r="G19721" s="10">
        <v>17.7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x14ac:dyDescent="0.25">
      <c r="A19722" s="4" t="str">
        <f t="shared" si="570"/>
        <v>46261-POX20-com1</v>
      </c>
      <c r="B19722" s="16">
        <v>46261</v>
      </c>
      <c r="C19722" s="10" t="s">
        <v>84</v>
      </c>
      <c r="D19722" s="10" t="s">
        <v>71</v>
      </c>
      <c r="E19722" s="10">
        <v>0</v>
      </c>
      <c r="F19722" s="10">
        <v>1.4833333333333334</v>
      </c>
      <c r="G19722" s="10">
        <v>16.216666666666665</v>
      </c>
      <c r="H19722" s="10">
        <v>0</v>
      </c>
      <c r="I19722" s="4" t="s">
        <v>13</v>
      </c>
      <c r="J19722" s="7" t="str">
        <f>VLOOKUP(C19722,'[1]T. Apoyo Sistema'!$B$1:$C$89,2,0)</f>
        <v>SI</v>
      </c>
    </row>
    <row r="19723" spans="1:10" x14ac:dyDescent="0.25">
      <c r="A19723" s="4" t="str">
        <f t="shared" si="570"/>
        <v>46261-POX20-com2</v>
      </c>
      <c r="B19723" s="16">
        <v>46261</v>
      </c>
      <c r="C19723" s="10" t="s">
        <v>84</v>
      </c>
      <c r="D19723" s="10" t="s">
        <v>72</v>
      </c>
      <c r="E19723" s="10">
        <v>0</v>
      </c>
      <c r="F19723" s="10">
        <v>1.4833333333333334</v>
      </c>
      <c r="G19723" s="10">
        <v>16.216666666666665</v>
      </c>
      <c r="H19723" s="10">
        <v>0</v>
      </c>
      <c r="I19723" s="4" t="s">
        <v>13</v>
      </c>
      <c r="J19723" s="7" t="str">
        <f>VLOOKUP(C19723,'[1]T. Apoyo Sistema'!$B$1:$C$89,2,0)</f>
        <v>SI</v>
      </c>
    </row>
    <row r="19724" spans="1:10" x14ac:dyDescent="0.25">
      <c r="A19724" s="4" t="str">
        <f t="shared" si="570"/>
        <v>46261-POX20-com3</v>
      </c>
      <c r="B19724" s="16">
        <v>46261</v>
      </c>
      <c r="C19724" s="10" t="s">
        <v>84</v>
      </c>
      <c r="D19724" s="10" t="s">
        <v>77</v>
      </c>
      <c r="E19724" s="10">
        <v>0</v>
      </c>
      <c r="F19724" s="10">
        <v>1.4666666666666666</v>
      </c>
      <c r="G19724" s="10">
        <v>16.233333333333334</v>
      </c>
      <c r="H19724" s="10">
        <v>0</v>
      </c>
      <c r="I19724" s="4" t="s">
        <v>13</v>
      </c>
      <c r="J19724" s="7" t="str">
        <f>VLOOKUP(C19724,'[1]T. Apoyo Sistema'!$B$1:$C$89,2,0)</f>
        <v>SI</v>
      </c>
    </row>
    <row r="19725" spans="1:10" x14ac:dyDescent="0.25">
      <c r="A19725" s="4" t="str">
        <f t="shared" si="570"/>
        <v>46261-POX20-com4</v>
      </c>
      <c r="B19725" s="16">
        <v>46261</v>
      </c>
      <c r="C19725" s="10" t="s">
        <v>84</v>
      </c>
      <c r="D19725" s="10" t="s">
        <v>78</v>
      </c>
      <c r="E19725" s="10">
        <v>0</v>
      </c>
      <c r="F19725" s="10">
        <v>1.4666666666666666</v>
      </c>
      <c r="G19725" s="10">
        <v>16.233333333333334</v>
      </c>
      <c r="H19725" s="10">
        <v>0</v>
      </c>
      <c r="I19725" s="4" t="s">
        <v>13</v>
      </c>
      <c r="J19725" s="7" t="str">
        <f>VLOOKUP(C19725,'[1]T. Apoyo Sistema'!$B$1:$C$89,2,0)</f>
        <v>SI</v>
      </c>
    </row>
    <row r="19726" spans="1:10" x14ac:dyDescent="0.25">
      <c r="A19726" s="4" t="str">
        <f t="shared" si="570"/>
        <v>46261-POX20-gen1</v>
      </c>
      <c r="B19726" s="16">
        <v>46261</v>
      </c>
      <c r="C19726" s="10" t="s">
        <v>84</v>
      </c>
      <c r="D19726" s="10" t="s">
        <v>59</v>
      </c>
      <c r="E19726" s="10">
        <v>0</v>
      </c>
      <c r="F19726" s="10">
        <v>0</v>
      </c>
      <c r="G19726" s="10">
        <v>17.7</v>
      </c>
      <c r="H19726" s="10">
        <v>0</v>
      </c>
      <c r="I19726" s="4" t="s">
        <v>13</v>
      </c>
      <c r="J19726" s="7" t="str">
        <f>VLOOKUP(C19726,'[1]T. Apoyo Sistema'!$B$1:$C$89,2,0)</f>
        <v>SI</v>
      </c>
    </row>
    <row r="19727" spans="1:10" x14ac:dyDescent="0.25">
      <c r="A19727" s="4" t="str">
        <f t="shared" si="570"/>
        <v>46261-POX20-gen2</v>
      </c>
      <c r="B19727" s="16">
        <v>46261</v>
      </c>
      <c r="C19727" s="10" t="s">
        <v>84</v>
      </c>
      <c r="D19727" s="10" t="s">
        <v>73</v>
      </c>
      <c r="E19727" s="10">
        <v>0</v>
      </c>
      <c r="F19727" s="10">
        <v>1.55</v>
      </c>
      <c r="G19727" s="10">
        <v>16.149999999999999</v>
      </c>
      <c r="H19727" s="10">
        <v>0</v>
      </c>
      <c r="I19727" s="4" t="s">
        <v>13</v>
      </c>
      <c r="J19727" s="7" t="str">
        <f>VLOOKUP(C19727,'[1]T. Apoyo Sistema'!$B$1:$C$89,2,0)</f>
        <v>SI</v>
      </c>
    </row>
    <row r="19728" spans="1:10" x14ac:dyDescent="0.25">
      <c r="A19728" s="4" t="str">
        <f t="shared" si="570"/>
        <v>46261-POX20-psa1</v>
      </c>
      <c r="B19728" s="16">
        <v>46261</v>
      </c>
      <c r="C19728" s="10" t="s">
        <v>84</v>
      </c>
      <c r="D19728" s="10" t="s">
        <v>60</v>
      </c>
      <c r="E19728" s="10">
        <v>0</v>
      </c>
      <c r="F19728" s="10">
        <v>1.3833333333333333</v>
      </c>
      <c r="G19728" s="10">
        <v>16.316666666666666</v>
      </c>
      <c r="H19728" s="10">
        <v>0</v>
      </c>
      <c r="I19728" s="4" t="s">
        <v>13</v>
      </c>
      <c r="J19728" s="7" t="str">
        <f>VLOOKUP(C19728,'[1]T. Apoyo Sistema'!$B$1:$C$89,2,0)</f>
        <v>SI</v>
      </c>
    </row>
    <row r="19729" spans="1:10" x14ac:dyDescent="0.25">
      <c r="A19729" s="4" t="str">
        <f t="shared" si="570"/>
        <v>46261-POX20-psa2</v>
      </c>
      <c r="B19729" s="16">
        <v>46261</v>
      </c>
      <c r="C19729" s="10" t="s">
        <v>84</v>
      </c>
      <c r="D19729" s="10" t="s">
        <v>74</v>
      </c>
      <c r="E19729" s="10">
        <v>0</v>
      </c>
      <c r="F19729" s="10">
        <v>1.3833333333333333</v>
      </c>
      <c r="G19729" s="10">
        <v>16.316666666666666</v>
      </c>
      <c r="H19729" s="10">
        <v>0</v>
      </c>
      <c r="I19729" s="4" t="s">
        <v>13</v>
      </c>
      <c r="J19729" s="7" t="str">
        <f>VLOOKUP(C19729,'[1]T. Apoyo Sistema'!$B$1:$C$89,2,0)</f>
        <v>SI</v>
      </c>
    </row>
    <row r="19730" spans="1:10" x14ac:dyDescent="0.25">
      <c r="A19730" s="4" t="str">
        <f t="shared" si="570"/>
        <v>46261-POX20-psa3</v>
      </c>
      <c r="B19730" s="16">
        <v>46261</v>
      </c>
      <c r="C19730" s="10" t="s">
        <v>84</v>
      </c>
      <c r="D19730" s="10" t="s">
        <v>79</v>
      </c>
      <c r="E19730" s="10">
        <v>0</v>
      </c>
      <c r="F19730" s="10">
        <v>1.3833333333333333</v>
      </c>
      <c r="G19730" s="10">
        <v>16.316666666666666</v>
      </c>
      <c r="H19730" s="10">
        <v>0</v>
      </c>
      <c r="I19730" s="4" t="s">
        <v>13</v>
      </c>
      <c r="J19730" s="7" t="str">
        <f>VLOOKUP(C19730,'[1]T. Apoyo Sistema'!$B$1:$C$89,2,0)</f>
        <v>SI</v>
      </c>
    </row>
    <row r="19731" spans="1:10" x14ac:dyDescent="0.25">
      <c r="A19731" s="4" t="str">
        <f t="shared" si="570"/>
        <v>46261-POX20-psa4</v>
      </c>
      <c r="B19731" s="16">
        <v>46261</v>
      </c>
      <c r="C19731" s="10" t="s">
        <v>84</v>
      </c>
      <c r="D19731" s="10" t="s">
        <v>80</v>
      </c>
      <c r="E19731" s="10">
        <v>0</v>
      </c>
      <c r="F19731" s="10">
        <v>1.3833333333333333</v>
      </c>
      <c r="G19731" s="10">
        <v>16.316666666666666</v>
      </c>
      <c r="H19731" s="10">
        <v>0</v>
      </c>
      <c r="I19731" s="4" t="s">
        <v>13</v>
      </c>
      <c r="J19731" s="7" t="str">
        <f>VLOOKUP(C19731,'[1]T. Apoyo Sistema'!$B$1:$C$89,2,0)</f>
        <v>SI</v>
      </c>
    </row>
    <row r="19732" spans="1:10" x14ac:dyDescent="0.25">
      <c r="A19732" s="4" t="str">
        <f t="shared" si="570"/>
        <v>46261-POX20-sec1</v>
      </c>
      <c r="B19732" s="16">
        <v>46261</v>
      </c>
      <c r="C19732" s="10" t="s">
        <v>84</v>
      </c>
      <c r="D19732" s="10" t="s">
        <v>75</v>
      </c>
      <c r="E19732" s="10">
        <v>0</v>
      </c>
      <c r="F19732" s="10">
        <v>1.55</v>
      </c>
      <c r="G19732" s="10">
        <v>16.149999999999999</v>
      </c>
      <c r="H19732" s="10">
        <v>0</v>
      </c>
      <c r="I19732" s="4" t="s">
        <v>13</v>
      </c>
      <c r="J19732" s="7" t="str">
        <f>VLOOKUP(C19732,'[1]T. Apoyo Sistema'!$B$1:$C$89,2,0)</f>
        <v>SI</v>
      </c>
    </row>
    <row r="19733" spans="1:10" x14ac:dyDescent="0.25">
      <c r="A19733" s="4" t="str">
        <f t="shared" si="570"/>
        <v>46261-POX20-sec2</v>
      </c>
      <c r="B19733" s="16">
        <v>46261</v>
      </c>
      <c r="C19733" s="10" t="s">
        <v>84</v>
      </c>
      <c r="D19733" s="10" t="s">
        <v>76</v>
      </c>
      <c r="E19733" s="10">
        <v>0</v>
      </c>
      <c r="F19733" s="10">
        <v>0.05</v>
      </c>
      <c r="G19733" s="10">
        <v>17.649999999999999</v>
      </c>
      <c r="H19733" s="10">
        <v>0</v>
      </c>
      <c r="I19733" s="4" t="s">
        <v>13</v>
      </c>
      <c r="J19733" s="7" t="str">
        <f>VLOOKUP(C19733,'[1]T. Apoyo Sistema'!$B$1:$C$89,2,0)</f>
        <v>SI</v>
      </c>
    </row>
    <row r="19734" spans="1:10" x14ac:dyDescent="0.25">
      <c r="A19734" s="4" t="str">
        <f t="shared" si="570"/>
        <v>46261-POX23-bbd1</v>
      </c>
      <c r="B19734" s="16">
        <v>46261</v>
      </c>
      <c r="C19734" s="10" t="s">
        <v>86</v>
      </c>
      <c r="D19734" s="10" t="s">
        <v>69</v>
      </c>
      <c r="E19734" s="10">
        <v>0</v>
      </c>
      <c r="F19734" s="10">
        <v>0.45</v>
      </c>
      <c r="G19734" s="10">
        <v>15.900000000000002</v>
      </c>
      <c r="H19734" s="10">
        <v>0</v>
      </c>
      <c r="I19734" s="4" t="s">
        <v>13</v>
      </c>
      <c r="J19734" s="7" t="str">
        <f>VLOOKUP(C19734,'[1]T. Apoyo Sistema'!$B$1:$C$89,2,0)</f>
        <v>SI</v>
      </c>
    </row>
    <row r="19735" spans="1:10" x14ac:dyDescent="0.25">
      <c r="A19735" s="4" t="str">
        <f t="shared" si="570"/>
        <v>46261-POX23-bbd2</v>
      </c>
      <c r="B19735" s="16">
        <v>46261</v>
      </c>
      <c r="C19735" s="10" t="s">
        <v>86</v>
      </c>
      <c r="D19735" s="10" t="s">
        <v>70</v>
      </c>
      <c r="E19735" s="10">
        <v>0</v>
      </c>
      <c r="F19735" s="10">
        <v>0</v>
      </c>
      <c r="G19735" s="10">
        <v>16.350000000000001</v>
      </c>
      <c r="H19735" s="10">
        <v>0</v>
      </c>
      <c r="I19735" s="4" t="s">
        <v>13</v>
      </c>
      <c r="J19735" s="7" t="str">
        <f>VLOOKUP(C19735,'[1]T. Apoyo Sistema'!$B$1:$C$89,2,0)</f>
        <v>SI</v>
      </c>
    </row>
    <row r="19736" spans="1:10" x14ac:dyDescent="0.25">
      <c r="A19736" s="4" t="str">
        <f t="shared" si="570"/>
        <v>46261-POX23-com1</v>
      </c>
      <c r="B19736" s="16">
        <v>46261</v>
      </c>
      <c r="C19736" s="10" t="s">
        <v>86</v>
      </c>
      <c r="D19736" s="10" t="s">
        <v>71</v>
      </c>
      <c r="E19736" s="10">
        <v>0</v>
      </c>
      <c r="F19736" s="10">
        <v>9.8333333333333339</v>
      </c>
      <c r="G19736" s="10">
        <v>6.5166666666666675</v>
      </c>
      <c r="H19736" s="10">
        <v>0</v>
      </c>
      <c r="I19736" s="4" t="s">
        <v>13</v>
      </c>
      <c r="J19736" s="7" t="str">
        <f>VLOOKUP(C19736,'[1]T. Apoyo Sistema'!$B$1:$C$89,2,0)</f>
        <v>SI</v>
      </c>
    </row>
    <row r="19737" spans="1:10" x14ac:dyDescent="0.25">
      <c r="A19737" s="4" t="str">
        <f t="shared" si="570"/>
        <v>46261-POX23-com2</v>
      </c>
      <c r="B19737" s="16">
        <v>46261</v>
      </c>
      <c r="C19737" s="10" t="s">
        <v>86</v>
      </c>
      <c r="D19737" s="10" t="s">
        <v>72</v>
      </c>
      <c r="E19737" s="10">
        <v>0</v>
      </c>
      <c r="F19737" s="10">
        <v>9.8333333333333339</v>
      </c>
      <c r="G19737" s="10">
        <v>6.5166666666666675</v>
      </c>
      <c r="H19737" s="10">
        <v>0</v>
      </c>
      <c r="I19737" s="4" t="s">
        <v>13</v>
      </c>
      <c r="J19737" s="7" t="str">
        <f>VLOOKUP(C19737,'[1]T. Apoyo Sistema'!$B$1:$C$89,2,0)</f>
        <v>SI</v>
      </c>
    </row>
    <row r="19738" spans="1:10" x14ac:dyDescent="0.25">
      <c r="A19738" s="4" t="str">
        <f t="shared" si="570"/>
        <v>46261-POX23-com3</v>
      </c>
      <c r="B19738" s="16">
        <v>46261</v>
      </c>
      <c r="C19738" s="10" t="s">
        <v>86</v>
      </c>
      <c r="D19738" s="10" t="s">
        <v>77</v>
      </c>
      <c r="E19738" s="10">
        <v>0</v>
      </c>
      <c r="F19738" s="10">
        <v>9.85</v>
      </c>
      <c r="G19738" s="10">
        <v>6.5000000000000018</v>
      </c>
      <c r="H19738" s="10">
        <v>0</v>
      </c>
      <c r="I19738" s="4" t="s">
        <v>13</v>
      </c>
      <c r="J19738" s="7" t="str">
        <f>VLOOKUP(C19738,'[1]T. Apoyo Sistema'!$B$1:$C$89,2,0)</f>
        <v>SI</v>
      </c>
    </row>
    <row r="19739" spans="1:10" x14ac:dyDescent="0.25">
      <c r="A19739" s="4" t="str">
        <f t="shared" si="570"/>
        <v>46261-POX23-com4</v>
      </c>
      <c r="B19739" s="16">
        <v>46261</v>
      </c>
      <c r="C19739" s="10" t="s">
        <v>86</v>
      </c>
      <c r="D19739" s="10" t="s">
        <v>78</v>
      </c>
      <c r="E19739" s="10">
        <v>0</v>
      </c>
      <c r="F19739" s="10">
        <v>9.8666666666666671</v>
      </c>
      <c r="G19739" s="10">
        <v>6.4833333333333343</v>
      </c>
      <c r="H19739" s="10">
        <v>0</v>
      </c>
      <c r="I19739" s="4" t="s">
        <v>13</v>
      </c>
      <c r="J19739" s="7" t="str">
        <f>VLOOKUP(C19739,'[1]T. Apoyo Sistema'!$B$1:$C$89,2,0)</f>
        <v>SI</v>
      </c>
    </row>
    <row r="19740" spans="1:10" x14ac:dyDescent="0.25">
      <c r="A19740" s="4" t="str">
        <f t="shared" si="570"/>
        <v>46261-POX23-gen1</v>
      </c>
      <c r="B19740" s="16">
        <v>46261</v>
      </c>
      <c r="C19740" s="10" t="s">
        <v>86</v>
      </c>
      <c r="D19740" s="10" t="s">
        <v>59</v>
      </c>
      <c r="E19740" s="10">
        <v>0</v>
      </c>
      <c r="F19740" s="10">
        <v>9.9</v>
      </c>
      <c r="G19740" s="10">
        <v>6.4500000000000011</v>
      </c>
      <c r="H19740" s="10">
        <v>0</v>
      </c>
      <c r="I19740" s="4" t="s">
        <v>13</v>
      </c>
      <c r="J19740" s="7" t="str">
        <f>VLOOKUP(C19740,'[1]T. Apoyo Sistema'!$B$1:$C$89,2,0)</f>
        <v>SI</v>
      </c>
    </row>
    <row r="19741" spans="1:10" x14ac:dyDescent="0.25">
      <c r="A19741" s="4" t="str">
        <f t="shared" si="570"/>
        <v>46261-POX23-gen2</v>
      </c>
      <c r="B19741" s="16">
        <v>46261</v>
      </c>
      <c r="C19741" s="10" t="s">
        <v>86</v>
      </c>
      <c r="D19741" s="10" t="s">
        <v>73</v>
      </c>
      <c r="E19741" s="10">
        <v>0</v>
      </c>
      <c r="F19741" s="10">
        <v>0</v>
      </c>
      <c r="G19741" s="10">
        <v>16.350000000000001</v>
      </c>
      <c r="H19741" s="10">
        <v>0</v>
      </c>
      <c r="I19741" s="4" t="s">
        <v>13</v>
      </c>
      <c r="J19741" s="7" t="str">
        <f>VLOOKUP(C19741,'[1]T. Apoyo Sistema'!$B$1:$C$89,2,0)</f>
        <v>SI</v>
      </c>
    </row>
    <row r="19742" spans="1:10" x14ac:dyDescent="0.25">
      <c r="A19742" s="4" t="str">
        <f t="shared" si="570"/>
        <v>46261-POX23-psa1</v>
      </c>
      <c r="B19742" s="16">
        <v>46261</v>
      </c>
      <c r="C19742" s="10" t="s">
        <v>86</v>
      </c>
      <c r="D19742" s="10" t="s">
        <v>60</v>
      </c>
      <c r="E19742" s="10">
        <v>0</v>
      </c>
      <c r="F19742" s="10">
        <v>0</v>
      </c>
      <c r="G19742" s="10">
        <v>16.350000000000001</v>
      </c>
      <c r="H19742" s="10">
        <v>0</v>
      </c>
      <c r="I19742" s="4" t="s">
        <v>13</v>
      </c>
      <c r="J19742" s="7" t="str">
        <f>VLOOKUP(C19742,'[1]T. Apoyo Sistema'!$B$1:$C$89,2,0)</f>
        <v>SI</v>
      </c>
    </row>
    <row r="19743" spans="1:10" x14ac:dyDescent="0.25">
      <c r="A19743" s="4" t="str">
        <f t="shared" si="570"/>
        <v>46261-POX23-psa2</v>
      </c>
      <c r="B19743" s="16">
        <v>46261</v>
      </c>
      <c r="C19743" s="10" t="s">
        <v>86</v>
      </c>
      <c r="D19743" s="10" t="s">
        <v>74</v>
      </c>
      <c r="E19743" s="10">
        <v>0</v>
      </c>
      <c r="F19743" s="10">
        <v>9.8166666666666664</v>
      </c>
      <c r="G19743" s="10">
        <v>6.533333333333335</v>
      </c>
      <c r="H19743" s="10">
        <v>0</v>
      </c>
      <c r="I19743" s="4" t="s">
        <v>13</v>
      </c>
      <c r="J19743" s="7" t="str">
        <f>VLOOKUP(C19743,'[1]T. Apoyo Sistema'!$B$1:$C$89,2,0)</f>
        <v>SI</v>
      </c>
    </row>
    <row r="19744" spans="1:10" x14ac:dyDescent="0.25">
      <c r="A19744" s="4" t="str">
        <f t="shared" si="570"/>
        <v>46261-POX23-psa3</v>
      </c>
      <c r="B19744" s="16">
        <v>46261</v>
      </c>
      <c r="C19744" s="10" t="s">
        <v>86</v>
      </c>
      <c r="D19744" s="10" t="s">
        <v>79</v>
      </c>
      <c r="E19744" s="10">
        <v>0</v>
      </c>
      <c r="F19744" s="10">
        <v>9.8166666666666664</v>
      </c>
      <c r="G19744" s="10">
        <v>6.533333333333335</v>
      </c>
      <c r="H19744" s="10">
        <v>0</v>
      </c>
      <c r="I19744" s="4" t="s">
        <v>13</v>
      </c>
      <c r="J19744" s="7" t="str">
        <f>VLOOKUP(C19744,'[1]T. Apoyo Sistema'!$B$1:$C$89,2,0)</f>
        <v>SI</v>
      </c>
    </row>
    <row r="19745" spans="1:10" x14ac:dyDescent="0.25">
      <c r="A19745" s="4" t="str">
        <f t="shared" si="570"/>
        <v>46261-POX23-psa4</v>
      </c>
      <c r="B19745" s="16">
        <v>46261</v>
      </c>
      <c r="C19745" s="10" t="s">
        <v>86</v>
      </c>
      <c r="D19745" s="10" t="s">
        <v>80</v>
      </c>
      <c r="E19745" s="10">
        <v>0</v>
      </c>
      <c r="F19745" s="10">
        <v>9.8166666666666664</v>
      </c>
      <c r="G19745" s="10">
        <v>6.533333333333335</v>
      </c>
      <c r="H19745" s="10">
        <v>0</v>
      </c>
      <c r="I19745" s="4" t="s">
        <v>13</v>
      </c>
      <c r="J19745" s="7" t="str">
        <f>VLOOKUP(C19745,'[1]T. Apoyo Sistema'!$B$1:$C$89,2,0)</f>
        <v>SI</v>
      </c>
    </row>
    <row r="19746" spans="1:10" x14ac:dyDescent="0.25">
      <c r="A19746" s="4" t="str">
        <f t="shared" si="570"/>
        <v>46261-POX23-sec1</v>
      </c>
      <c r="B19746" s="16">
        <v>46261</v>
      </c>
      <c r="C19746" s="10" t="s">
        <v>86</v>
      </c>
      <c r="D19746" s="10" t="s">
        <v>75</v>
      </c>
      <c r="E19746" s="10">
        <v>0</v>
      </c>
      <c r="F19746" s="10">
        <v>9.8666666666666671</v>
      </c>
      <c r="G19746" s="10">
        <v>6.4833333333333343</v>
      </c>
      <c r="H19746" s="10">
        <v>0</v>
      </c>
      <c r="I19746" s="4" t="s">
        <v>13</v>
      </c>
      <c r="J19746" s="7" t="str">
        <f>VLOOKUP(C19746,'[1]T. Apoyo Sistema'!$B$1:$C$89,2,0)</f>
        <v>SI</v>
      </c>
    </row>
    <row r="19747" spans="1:10" x14ac:dyDescent="0.25">
      <c r="A19747" s="4" t="str">
        <f t="shared" si="570"/>
        <v>46261-POX23-sec2</v>
      </c>
      <c r="B19747" s="16">
        <v>46261</v>
      </c>
      <c r="C19747" s="10" t="s">
        <v>86</v>
      </c>
      <c r="D19747" s="10" t="s">
        <v>76</v>
      </c>
      <c r="E19747" s="10">
        <v>0</v>
      </c>
      <c r="F19747" s="10">
        <v>0</v>
      </c>
      <c r="G19747" s="10">
        <v>16.350000000000001</v>
      </c>
      <c r="H19747" s="10">
        <v>0</v>
      </c>
      <c r="I19747" s="4" t="s">
        <v>13</v>
      </c>
      <c r="J19747" s="7" t="str">
        <f>VLOOKUP(C19747,'[1]T. Apoyo Sistema'!$B$1:$C$89,2,0)</f>
        <v>SI</v>
      </c>
    </row>
    <row r="19748" spans="1:10" x14ac:dyDescent="0.25">
      <c r="A19748" s="4" t="str">
        <f t="shared" si="570"/>
        <v>46261-POX24-bbd1</v>
      </c>
      <c r="B19748" s="16">
        <v>46261</v>
      </c>
      <c r="C19748" s="10" t="s">
        <v>87</v>
      </c>
      <c r="D19748" s="10" t="s">
        <v>69</v>
      </c>
      <c r="E19748" s="10">
        <v>0</v>
      </c>
      <c r="F19748" s="10">
        <v>1.6666666666666666E-2</v>
      </c>
      <c r="G19748" s="10">
        <v>20.633333333333333</v>
      </c>
      <c r="H19748" s="10">
        <v>0</v>
      </c>
      <c r="I19748" s="4" t="s">
        <v>13</v>
      </c>
      <c r="J19748" s="7" t="str">
        <f>VLOOKUP(C19748,'[1]T. Apoyo Sistema'!$B$1:$C$89,2,0)</f>
        <v>SI</v>
      </c>
    </row>
    <row r="19749" spans="1:10" x14ac:dyDescent="0.25">
      <c r="A19749" s="4" t="str">
        <f t="shared" si="570"/>
        <v>46261-POX24-bbd2</v>
      </c>
      <c r="B19749" s="16">
        <v>46261</v>
      </c>
      <c r="C19749" s="10" t="s">
        <v>87</v>
      </c>
      <c r="D19749" s="10" t="s">
        <v>70</v>
      </c>
      <c r="E19749" s="10">
        <v>0</v>
      </c>
      <c r="F19749" s="10">
        <v>0</v>
      </c>
      <c r="G19749" s="10">
        <v>20.65</v>
      </c>
      <c r="H19749" s="10">
        <v>0</v>
      </c>
      <c r="I19749" s="4" t="s">
        <v>13</v>
      </c>
      <c r="J19749" s="7" t="str">
        <f>VLOOKUP(C19749,'[1]T. Apoyo Sistema'!$B$1:$C$89,2,0)</f>
        <v>SI</v>
      </c>
    </row>
    <row r="19750" spans="1:10" x14ac:dyDescent="0.25">
      <c r="A19750" s="4" t="str">
        <f t="shared" ref="A19750:A19813" si="571">CONCATENATE(B19750,"-",C19750,"-",D19750)</f>
        <v>46261-POX24-com1</v>
      </c>
      <c r="B19750" s="16">
        <v>46261</v>
      </c>
      <c r="C19750" s="10" t="s">
        <v>87</v>
      </c>
      <c r="D19750" s="10" t="s">
        <v>71</v>
      </c>
      <c r="E19750" s="10">
        <v>0</v>
      </c>
      <c r="F19750" s="10">
        <v>0</v>
      </c>
      <c r="G19750" s="10">
        <v>2.0499999999999972</v>
      </c>
      <c r="H19750" s="10">
        <v>18.600000000000001</v>
      </c>
      <c r="I19750" s="4" t="s">
        <v>13</v>
      </c>
      <c r="J19750" s="7" t="str">
        <f>VLOOKUP(C19750,'[1]T. Apoyo Sistema'!$B$1:$C$89,2,0)</f>
        <v>SI</v>
      </c>
    </row>
    <row r="19751" spans="1:10" x14ac:dyDescent="0.25">
      <c r="A19751" s="4" t="str">
        <f t="shared" si="571"/>
        <v>46261-POX24-com2</v>
      </c>
      <c r="B19751" s="16">
        <v>46261</v>
      </c>
      <c r="C19751" s="10" t="s">
        <v>87</v>
      </c>
      <c r="D19751" s="10" t="s">
        <v>72</v>
      </c>
      <c r="E19751" s="10">
        <v>0</v>
      </c>
      <c r="F19751" s="10">
        <v>7.8666666666666663</v>
      </c>
      <c r="G19751" s="10">
        <v>12.783333333333331</v>
      </c>
      <c r="H19751" s="10">
        <v>0</v>
      </c>
      <c r="I19751" s="4" t="s">
        <v>13</v>
      </c>
      <c r="J19751" s="7" t="str">
        <f>VLOOKUP(C19751,'[1]T. Apoyo Sistema'!$B$1:$C$89,2,0)</f>
        <v>SI</v>
      </c>
    </row>
    <row r="19752" spans="1:10" x14ac:dyDescent="0.25">
      <c r="A19752" s="4" t="str">
        <f t="shared" si="571"/>
        <v>46261-POX24-com3</v>
      </c>
      <c r="B19752" s="16">
        <v>46261</v>
      </c>
      <c r="C19752" s="10" t="s">
        <v>87</v>
      </c>
      <c r="D19752" s="10" t="s">
        <v>77</v>
      </c>
      <c r="E19752" s="10">
        <v>0</v>
      </c>
      <c r="F19752" s="10">
        <v>7.916666666666667</v>
      </c>
      <c r="G19752" s="10">
        <v>12.733333333333331</v>
      </c>
      <c r="H19752" s="10">
        <v>0</v>
      </c>
      <c r="I19752" s="4" t="s">
        <v>13</v>
      </c>
      <c r="J19752" s="7" t="str">
        <f>VLOOKUP(C19752,'[1]T. Apoyo Sistema'!$B$1:$C$89,2,0)</f>
        <v>SI</v>
      </c>
    </row>
    <row r="19753" spans="1:10" x14ac:dyDescent="0.25">
      <c r="A19753" s="4" t="str">
        <f t="shared" si="571"/>
        <v>46261-POX24-com4</v>
      </c>
      <c r="B19753" s="16">
        <v>46261</v>
      </c>
      <c r="C19753" s="10" t="s">
        <v>87</v>
      </c>
      <c r="D19753" s="10" t="s">
        <v>78</v>
      </c>
      <c r="E19753" s="10">
        <v>0</v>
      </c>
      <c r="F19753" s="10">
        <v>7.9833333333333334</v>
      </c>
      <c r="G19753" s="10">
        <v>12.666666666666664</v>
      </c>
      <c r="H19753" s="10">
        <v>0</v>
      </c>
      <c r="I19753" s="4" t="s">
        <v>13</v>
      </c>
      <c r="J19753" s="7" t="str">
        <f>VLOOKUP(C19753,'[1]T. Apoyo Sistema'!$B$1:$C$89,2,0)</f>
        <v>SI</v>
      </c>
    </row>
    <row r="19754" spans="1:10" x14ac:dyDescent="0.25">
      <c r="A19754" s="4" t="str">
        <f t="shared" si="571"/>
        <v>46261-POX24-gen1</v>
      </c>
      <c r="B19754" s="16">
        <v>46261</v>
      </c>
      <c r="C19754" s="10" t="s">
        <v>87</v>
      </c>
      <c r="D19754" s="10" t="s">
        <v>59</v>
      </c>
      <c r="E19754" s="10">
        <v>0</v>
      </c>
      <c r="F19754" s="10">
        <v>0</v>
      </c>
      <c r="G19754" s="10">
        <v>2.0499999999999972</v>
      </c>
      <c r="H19754" s="10">
        <v>18.600000000000001</v>
      </c>
      <c r="I19754" s="4" t="s">
        <v>13</v>
      </c>
      <c r="J19754" s="7" t="str">
        <f>VLOOKUP(C19754,'[1]T. Apoyo Sistema'!$B$1:$C$89,2,0)</f>
        <v>SI</v>
      </c>
    </row>
    <row r="19755" spans="1:10" x14ac:dyDescent="0.25">
      <c r="A19755" s="4" t="str">
        <f t="shared" si="571"/>
        <v>46261-POX24-gen2</v>
      </c>
      <c r="B19755" s="16">
        <v>46261</v>
      </c>
      <c r="C19755" s="10" t="s">
        <v>87</v>
      </c>
      <c r="D19755" s="10" t="s">
        <v>73</v>
      </c>
      <c r="E19755" s="10">
        <v>0</v>
      </c>
      <c r="F19755" s="10">
        <v>8.4833333333333325</v>
      </c>
      <c r="G19755" s="10">
        <v>2.4666666666666686</v>
      </c>
      <c r="H19755" s="10">
        <v>9.6999999999999993</v>
      </c>
      <c r="I19755" s="4" t="s">
        <v>13</v>
      </c>
      <c r="J19755" s="7" t="str">
        <f>VLOOKUP(C19755,'[1]T. Apoyo Sistema'!$B$1:$C$89,2,0)</f>
        <v>SI</v>
      </c>
    </row>
    <row r="19756" spans="1:10" x14ac:dyDescent="0.25">
      <c r="A19756" s="4" t="str">
        <f t="shared" si="571"/>
        <v>46261-POX24-psa1</v>
      </c>
      <c r="B19756" s="16">
        <v>46261</v>
      </c>
      <c r="C19756" s="10" t="s">
        <v>87</v>
      </c>
      <c r="D19756" s="10" t="s">
        <v>60</v>
      </c>
      <c r="E19756" s="10">
        <v>0</v>
      </c>
      <c r="F19756" s="10">
        <v>0</v>
      </c>
      <c r="G19756" s="10">
        <v>20.65</v>
      </c>
      <c r="H19756" s="10">
        <v>0</v>
      </c>
      <c r="I19756" s="4" t="s">
        <v>13</v>
      </c>
      <c r="J19756" s="7" t="str">
        <f>VLOOKUP(C19756,'[1]T. Apoyo Sistema'!$B$1:$C$89,2,0)</f>
        <v>SI</v>
      </c>
    </row>
    <row r="19757" spans="1:10" x14ac:dyDescent="0.25">
      <c r="A19757" s="4" t="str">
        <f t="shared" si="571"/>
        <v>46261-POX24-psa2</v>
      </c>
      <c r="B19757" s="16">
        <v>46261</v>
      </c>
      <c r="C19757" s="10" t="s">
        <v>87</v>
      </c>
      <c r="D19757" s="10" t="s">
        <v>74</v>
      </c>
      <c r="E19757" s="10">
        <v>0</v>
      </c>
      <c r="F19757" s="10">
        <v>7.6166666666666663</v>
      </c>
      <c r="G19757" s="10">
        <v>13.033333333333331</v>
      </c>
      <c r="H19757" s="10">
        <v>0</v>
      </c>
      <c r="I19757" s="4" t="s">
        <v>13</v>
      </c>
      <c r="J19757" s="7" t="str">
        <f>VLOOKUP(C19757,'[1]T. Apoyo Sistema'!$B$1:$C$89,2,0)</f>
        <v>SI</v>
      </c>
    </row>
    <row r="19758" spans="1:10" x14ac:dyDescent="0.25">
      <c r="A19758" s="4" t="str">
        <f t="shared" si="571"/>
        <v>46261-POX24-psa3</v>
      </c>
      <c r="B19758" s="16">
        <v>46261</v>
      </c>
      <c r="C19758" s="10" t="s">
        <v>87</v>
      </c>
      <c r="D19758" s="10" t="s">
        <v>79</v>
      </c>
      <c r="E19758" s="10">
        <v>0</v>
      </c>
      <c r="F19758" s="10">
        <v>7.6833333333333336</v>
      </c>
      <c r="G19758" s="10">
        <v>12.966666666666665</v>
      </c>
      <c r="H19758" s="10">
        <v>0</v>
      </c>
      <c r="I19758" s="4" t="s">
        <v>13</v>
      </c>
      <c r="J19758" s="7" t="str">
        <f>VLOOKUP(C19758,'[1]T. Apoyo Sistema'!$B$1:$C$89,2,0)</f>
        <v>SI</v>
      </c>
    </row>
    <row r="19759" spans="1:10" x14ac:dyDescent="0.25">
      <c r="A19759" s="4" t="str">
        <f t="shared" si="571"/>
        <v>46261-POX24-psa4</v>
      </c>
      <c r="B19759" s="16">
        <v>46261</v>
      </c>
      <c r="C19759" s="10" t="s">
        <v>87</v>
      </c>
      <c r="D19759" s="10" t="s">
        <v>80</v>
      </c>
      <c r="E19759" s="10">
        <v>0</v>
      </c>
      <c r="F19759" s="10">
        <v>7.7</v>
      </c>
      <c r="G19759" s="10">
        <v>12.95</v>
      </c>
      <c r="H19759" s="10">
        <v>0</v>
      </c>
      <c r="I19759" s="4" t="s">
        <v>13</v>
      </c>
      <c r="J19759" s="7" t="str">
        <f>VLOOKUP(C19759,'[1]T. Apoyo Sistema'!$B$1:$C$89,2,0)</f>
        <v>SI</v>
      </c>
    </row>
    <row r="19760" spans="1:10" x14ac:dyDescent="0.25">
      <c r="A19760" s="4" t="str">
        <f t="shared" si="571"/>
        <v>46261-POX24-sec1</v>
      </c>
      <c r="B19760" s="16">
        <v>46261</v>
      </c>
      <c r="C19760" s="10" t="s">
        <v>87</v>
      </c>
      <c r="D19760" s="10" t="s">
        <v>75</v>
      </c>
      <c r="E19760" s="10">
        <v>0</v>
      </c>
      <c r="F19760" s="10">
        <v>8.25</v>
      </c>
      <c r="G19760" s="10">
        <v>12.399999999999999</v>
      </c>
      <c r="H19760" s="10">
        <v>0</v>
      </c>
      <c r="I19760" s="4" t="s">
        <v>13</v>
      </c>
      <c r="J19760" s="7" t="str">
        <f>VLOOKUP(C19760,'[1]T. Apoyo Sistema'!$B$1:$C$89,2,0)</f>
        <v>SI</v>
      </c>
    </row>
    <row r="19761" spans="1:10" x14ac:dyDescent="0.25">
      <c r="A19761" s="4" t="str">
        <f t="shared" si="571"/>
        <v>46261-POX24-sec2</v>
      </c>
      <c r="B19761" s="16">
        <v>46261</v>
      </c>
      <c r="C19761" s="10" t="s">
        <v>87</v>
      </c>
      <c r="D19761" s="10" t="s">
        <v>76</v>
      </c>
      <c r="E19761" s="10">
        <v>0</v>
      </c>
      <c r="F19761" s="10">
        <v>8.15</v>
      </c>
      <c r="G19761" s="10">
        <v>12.499999999999998</v>
      </c>
      <c r="H19761" s="10">
        <v>0</v>
      </c>
      <c r="I19761" s="4" t="s">
        <v>13</v>
      </c>
      <c r="J19761" s="7" t="str">
        <f>VLOOKUP(C19761,'[1]T. Apoyo Sistema'!$B$1:$C$89,2,0)</f>
        <v>SI</v>
      </c>
    </row>
    <row r="19762" spans="1:10" x14ac:dyDescent="0.25">
      <c r="A19762" s="4" t="str">
        <f t="shared" si="571"/>
        <v>46261-POX25-bbd1</v>
      </c>
      <c r="B19762" s="16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x14ac:dyDescent="0.25">
      <c r="A19763" s="4" t="str">
        <f t="shared" si="571"/>
        <v>46261-POX25-bbd2</v>
      </c>
      <c r="B19763" s="16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x14ac:dyDescent="0.25">
      <c r="A19764" s="4" t="str">
        <f t="shared" si="571"/>
        <v>46261-POX25-com1</v>
      </c>
      <c r="B19764" s="16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x14ac:dyDescent="0.25">
      <c r="A19765" s="4" t="str">
        <f t="shared" si="571"/>
        <v>46261-POX25-com2</v>
      </c>
      <c r="B19765" s="16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x14ac:dyDescent="0.25">
      <c r="A19766" s="4" t="str">
        <f t="shared" si="571"/>
        <v>46261-POX25-com3</v>
      </c>
      <c r="B19766" s="16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x14ac:dyDescent="0.25">
      <c r="A19767" s="4" t="str">
        <f t="shared" si="571"/>
        <v>46261-POX25-com4</v>
      </c>
      <c r="B19767" s="16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x14ac:dyDescent="0.25">
      <c r="A19768" s="4" t="str">
        <f t="shared" si="571"/>
        <v>46261-POX25-gen1</v>
      </c>
      <c r="B19768" s="16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x14ac:dyDescent="0.25">
      <c r="A19769" s="4" t="str">
        <f t="shared" si="571"/>
        <v>46261-POX25-gen2</v>
      </c>
      <c r="B19769" s="16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x14ac:dyDescent="0.25">
      <c r="A19770" s="4" t="str">
        <f t="shared" si="571"/>
        <v>46261-POX25-psa1</v>
      </c>
      <c r="B19770" s="16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x14ac:dyDescent="0.25">
      <c r="A19771" s="4" t="str">
        <f t="shared" si="571"/>
        <v>46261-POX25-psa2</v>
      </c>
      <c r="B19771" s="16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x14ac:dyDescent="0.25">
      <c r="A19772" s="4" t="str">
        <f t="shared" si="571"/>
        <v>46261-POX25-psa3</v>
      </c>
      <c r="B19772" s="16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x14ac:dyDescent="0.25">
      <c r="A19773" s="4" t="str">
        <f t="shared" si="571"/>
        <v>46261-POX25-psa4</v>
      </c>
      <c r="B19773" s="16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x14ac:dyDescent="0.25">
      <c r="A19774" s="4" t="str">
        <f t="shared" si="571"/>
        <v>46261-POX25-sec1</v>
      </c>
      <c r="B19774" s="16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x14ac:dyDescent="0.25">
      <c r="A19775" s="4" t="str">
        <f t="shared" si="571"/>
        <v>46261-POX25-sec2</v>
      </c>
      <c r="B19775" s="16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x14ac:dyDescent="0.25">
      <c r="A19776" s="4" t="str">
        <f t="shared" si="571"/>
        <v>46261-POX29-bbd1</v>
      </c>
      <c r="B19776" s="16">
        <v>46261</v>
      </c>
      <c r="C19776" s="10" t="s">
        <v>89</v>
      </c>
      <c r="D19776" s="10" t="s">
        <v>69</v>
      </c>
      <c r="E19776" s="10">
        <v>0</v>
      </c>
      <c r="F19776" s="10">
        <v>0.58333333333333337</v>
      </c>
      <c r="G19776" s="10">
        <v>15.866666666666665</v>
      </c>
      <c r="H19776" s="10">
        <v>0</v>
      </c>
      <c r="I19776" s="4" t="s">
        <v>13</v>
      </c>
      <c r="J19776" s="7" t="str">
        <f>VLOOKUP(C19776,'[1]T. Apoyo Sistema'!$B$1:$C$89,2,0)</f>
        <v>SI</v>
      </c>
    </row>
    <row r="19777" spans="1:10" x14ac:dyDescent="0.25">
      <c r="A19777" s="4" t="str">
        <f t="shared" si="571"/>
        <v>46261-POX29-bbd2</v>
      </c>
      <c r="B19777" s="16">
        <v>46261</v>
      </c>
      <c r="C19777" s="10" t="s">
        <v>89</v>
      </c>
      <c r="D19777" s="10" t="s">
        <v>70</v>
      </c>
      <c r="E19777" s="10">
        <v>0</v>
      </c>
      <c r="F19777" s="10">
        <v>0</v>
      </c>
      <c r="G19777" s="10">
        <v>16.45</v>
      </c>
      <c r="H19777" s="10">
        <v>0</v>
      </c>
      <c r="I19777" s="4" t="s">
        <v>13</v>
      </c>
      <c r="J19777" s="7" t="str">
        <f>VLOOKUP(C19777,'[1]T. Apoyo Sistema'!$B$1:$C$89,2,0)</f>
        <v>SI</v>
      </c>
    </row>
    <row r="19778" spans="1:10" x14ac:dyDescent="0.25">
      <c r="A19778" s="4" t="str">
        <f t="shared" si="571"/>
        <v>46261-POX29-com1</v>
      </c>
      <c r="B19778" s="16">
        <v>46261</v>
      </c>
      <c r="C19778" s="10" t="s">
        <v>89</v>
      </c>
      <c r="D19778" s="10" t="s">
        <v>71</v>
      </c>
      <c r="E19778" s="10">
        <v>0</v>
      </c>
      <c r="F19778" s="10">
        <v>3.8333333333333335</v>
      </c>
      <c r="G19778" s="10">
        <v>12.616666666666665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x14ac:dyDescent="0.25">
      <c r="A19779" s="4" t="str">
        <f t="shared" si="571"/>
        <v>46261-POX29-com2</v>
      </c>
      <c r="B19779" s="16">
        <v>46261</v>
      </c>
      <c r="C19779" s="10" t="s">
        <v>89</v>
      </c>
      <c r="D19779" s="10" t="s">
        <v>72</v>
      </c>
      <c r="E19779" s="10">
        <v>0</v>
      </c>
      <c r="F19779" s="10">
        <v>3.8666666666666667</v>
      </c>
      <c r="G19779" s="10">
        <v>12.583333333333332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x14ac:dyDescent="0.25">
      <c r="A19780" s="4" t="str">
        <f t="shared" si="571"/>
        <v>46261-POX29-com3</v>
      </c>
      <c r="B19780" s="16">
        <v>46261</v>
      </c>
      <c r="C19780" s="10" t="s">
        <v>89</v>
      </c>
      <c r="D19780" s="10" t="s">
        <v>77</v>
      </c>
      <c r="E19780" s="10">
        <v>0</v>
      </c>
      <c r="F19780" s="10">
        <v>0</v>
      </c>
      <c r="G19780" s="10">
        <v>16.45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x14ac:dyDescent="0.25">
      <c r="A19781" s="4" t="str">
        <f t="shared" si="571"/>
        <v>46261-POX29-com4</v>
      </c>
      <c r="B19781" s="16">
        <v>46261</v>
      </c>
      <c r="C19781" s="10" t="s">
        <v>89</v>
      </c>
      <c r="D19781" s="10" t="s">
        <v>78</v>
      </c>
      <c r="E19781" s="10">
        <v>0</v>
      </c>
      <c r="F19781" s="10">
        <v>4.1833333333333336</v>
      </c>
      <c r="G19781" s="10">
        <v>12.266666666666666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x14ac:dyDescent="0.25">
      <c r="A19782" s="4" t="str">
        <f t="shared" si="571"/>
        <v>46261-POX29-gen1</v>
      </c>
      <c r="B19782" s="16">
        <v>46261</v>
      </c>
      <c r="C19782" s="10" t="s">
        <v>89</v>
      </c>
      <c r="D19782" s="10" t="s">
        <v>59</v>
      </c>
      <c r="E19782" s="10">
        <v>0</v>
      </c>
      <c r="F19782" s="10">
        <v>5.1333333333333337</v>
      </c>
      <c r="G19782" s="10">
        <v>11.316666666666666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x14ac:dyDescent="0.25">
      <c r="A19783" s="4" t="str">
        <f t="shared" si="571"/>
        <v>46261-POX29-gen2</v>
      </c>
      <c r="B19783" s="16">
        <v>46261</v>
      </c>
      <c r="C19783" s="10" t="s">
        <v>89</v>
      </c>
      <c r="D19783" s="10" t="s">
        <v>73</v>
      </c>
      <c r="E19783" s="10">
        <v>0</v>
      </c>
      <c r="F19783" s="10">
        <v>0</v>
      </c>
      <c r="G19783" s="10">
        <v>16.45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x14ac:dyDescent="0.25">
      <c r="A19784" s="4" t="str">
        <f t="shared" si="571"/>
        <v>46261-POX29-psa1</v>
      </c>
      <c r="B19784" s="16">
        <v>46261</v>
      </c>
      <c r="C19784" s="10" t="s">
        <v>89</v>
      </c>
      <c r="D19784" s="10" t="s">
        <v>60</v>
      </c>
      <c r="E19784" s="10">
        <v>0</v>
      </c>
      <c r="F19784" s="10">
        <v>0</v>
      </c>
      <c r="G19784" s="10">
        <v>0</v>
      </c>
      <c r="H19784" s="10">
        <v>16.45</v>
      </c>
      <c r="I19784" s="4" t="s">
        <v>13</v>
      </c>
      <c r="J19784" s="7" t="str">
        <f>VLOOKUP(C19784,'[1]T. Apoyo Sistema'!$B$1:$C$89,2,0)</f>
        <v>SI</v>
      </c>
    </row>
    <row r="19785" spans="1:10" x14ac:dyDescent="0.25">
      <c r="A19785" s="4" t="str">
        <f t="shared" si="571"/>
        <v>46261-POX29-psa2</v>
      </c>
      <c r="B19785" s="16">
        <v>46261</v>
      </c>
      <c r="C19785" s="10" t="s">
        <v>89</v>
      </c>
      <c r="D19785" s="10" t="s">
        <v>74</v>
      </c>
      <c r="E19785" s="10">
        <v>0</v>
      </c>
      <c r="F19785" s="10">
        <v>3.3833333333333333</v>
      </c>
      <c r="G19785" s="10">
        <v>13.066666666666666</v>
      </c>
      <c r="H19785" s="10">
        <v>0</v>
      </c>
      <c r="I19785" s="4" t="s">
        <v>13</v>
      </c>
      <c r="J19785" s="7" t="str">
        <f>VLOOKUP(C19785,'[1]T. Apoyo Sistema'!$B$1:$C$89,2,0)</f>
        <v>SI</v>
      </c>
    </row>
    <row r="19786" spans="1:10" x14ac:dyDescent="0.25">
      <c r="A19786" s="4" t="str">
        <f t="shared" si="571"/>
        <v>46261-POX29-psa3</v>
      </c>
      <c r="B19786" s="16">
        <v>46261</v>
      </c>
      <c r="C19786" s="10" t="s">
        <v>89</v>
      </c>
      <c r="D19786" s="10" t="s">
        <v>79</v>
      </c>
      <c r="E19786" s="10">
        <v>0</v>
      </c>
      <c r="F19786" s="10">
        <v>3.3833333333333333</v>
      </c>
      <c r="G19786" s="10">
        <v>13.066666666666666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x14ac:dyDescent="0.25">
      <c r="A19787" s="4" t="str">
        <f t="shared" si="571"/>
        <v>46261-POX29-psa4</v>
      </c>
      <c r="B19787" s="16">
        <v>46261</v>
      </c>
      <c r="C19787" s="10" t="s">
        <v>89</v>
      </c>
      <c r="D19787" s="10" t="s">
        <v>80</v>
      </c>
      <c r="E19787" s="10">
        <v>0</v>
      </c>
      <c r="F19787" s="10">
        <v>3.4666666666666668</v>
      </c>
      <c r="G19787" s="10">
        <v>12.983333333333333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x14ac:dyDescent="0.25">
      <c r="A19788" s="4" t="str">
        <f t="shared" si="571"/>
        <v>46261-POX29-sec1</v>
      </c>
      <c r="B19788" s="16">
        <v>46261</v>
      </c>
      <c r="C19788" s="10" t="s">
        <v>89</v>
      </c>
      <c r="D19788" s="10" t="s">
        <v>75</v>
      </c>
      <c r="E19788" s="10">
        <v>0</v>
      </c>
      <c r="F19788" s="10">
        <v>4.7166666666666668</v>
      </c>
      <c r="G19788" s="10">
        <v>11.733333333333333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x14ac:dyDescent="0.25">
      <c r="A19789" s="4" t="str">
        <f t="shared" si="571"/>
        <v>46261-POX29-sec2</v>
      </c>
      <c r="B19789" s="16">
        <v>46261</v>
      </c>
      <c r="C19789" s="10" t="s">
        <v>89</v>
      </c>
      <c r="D19789" s="10" t="s">
        <v>76</v>
      </c>
      <c r="E19789" s="10">
        <v>0</v>
      </c>
      <c r="F19789" s="10">
        <v>4.7166666666666668</v>
      </c>
      <c r="G19789" s="10">
        <v>11.733333333333333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x14ac:dyDescent="0.25">
      <c r="A19790" s="4" t="str">
        <f t="shared" si="571"/>
        <v>46261-POX3-bbd1</v>
      </c>
      <c r="B19790" s="16">
        <v>46261</v>
      </c>
      <c r="C19790" s="10" t="s">
        <v>90</v>
      </c>
      <c r="D19790" s="10" t="s">
        <v>69</v>
      </c>
      <c r="E19790" s="10">
        <v>0</v>
      </c>
      <c r="F19790" s="10">
        <v>0</v>
      </c>
      <c r="G19790" s="10">
        <v>6.7166666666666668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x14ac:dyDescent="0.25">
      <c r="A19791" s="4" t="str">
        <f t="shared" si="571"/>
        <v>46261-POX3-bbd2</v>
      </c>
      <c r="B19791" s="16">
        <v>46261</v>
      </c>
      <c r="C19791" s="10" t="s">
        <v>90</v>
      </c>
      <c r="D19791" s="10" t="s">
        <v>70</v>
      </c>
      <c r="E19791" s="10">
        <v>0</v>
      </c>
      <c r="F19791" s="10">
        <v>0</v>
      </c>
      <c r="G19791" s="10">
        <v>6.7166666666666668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x14ac:dyDescent="0.25">
      <c r="A19792" s="4" t="str">
        <f t="shared" si="571"/>
        <v>46261-POX3-com1</v>
      </c>
      <c r="B19792" s="16">
        <v>46261</v>
      </c>
      <c r="C19792" s="10" t="s">
        <v>90</v>
      </c>
      <c r="D19792" s="10" t="s">
        <v>71</v>
      </c>
      <c r="E19792" s="10">
        <v>0</v>
      </c>
      <c r="F19792" s="10">
        <v>0</v>
      </c>
      <c r="G19792" s="10">
        <v>5.0333333333333332</v>
      </c>
      <c r="H19792" s="10">
        <v>1.6833333333333333</v>
      </c>
      <c r="I19792" s="4" t="s">
        <v>13</v>
      </c>
      <c r="J19792" s="7" t="str">
        <f>VLOOKUP(C19792,'[1]T. Apoyo Sistema'!$B$1:$C$89,2,0)</f>
        <v>SI</v>
      </c>
    </row>
    <row r="19793" spans="1:10" x14ac:dyDescent="0.25">
      <c r="A19793" s="4" t="str">
        <f t="shared" si="571"/>
        <v>46261-POX3-com2</v>
      </c>
      <c r="B19793" s="16">
        <v>46261</v>
      </c>
      <c r="C19793" s="10" t="s">
        <v>90</v>
      </c>
      <c r="D19793" s="10" t="s">
        <v>72</v>
      </c>
      <c r="E19793" s="10">
        <v>0</v>
      </c>
      <c r="F19793" s="10">
        <v>0</v>
      </c>
      <c r="G19793" s="10">
        <v>6.7166666666666668</v>
      </c>
      <c r="H19793" s="10">
        <v>0</v>
      </c>
      <c r="I19793" s="4" t="s">
        <v>13</v>
      </c>
      <c r="J19793" s="7" t="str">
        <f>VLOOKUP(C19793,'[1]T. Apoyo Sistema'!$B$1:$C$89,2,0)</f>
        <v>SI</v>
      </c>
    </row>
    <row r="19794" spans="1:10" x14ac:dyDescent="0.25">
      <c r="A19794" s="4" t="str">
        <f t="shared" si="571"/>
        <v>46261-POX3-com3</v>
      </c>
      <c r="B19794" s="16">
        <v>46261</v>
      </c>
      <c r="C19794" s="10" t="s">
        <v>90</v>
      </c>
      <c r="D19794" s="10" t="s">
        <v>77</v>
      </c>
      <c r="E19794" s="10">
        <v>0</v>
      </c>
      <c r="F19794" s="10">
        <v>0</v>
      </c>
      <c r="G19794" s="10">
        <v>5.0333333333333332</v>
      </c>
      <c r="H19794" s="10">
        <v>1.6833333333333333</v>
      </c>
      <c r="I19794" s="4" t="s">
        <v>13</v>
      </c>
      <c r="J19794" s="7" t="str">
        <f>VLOOKUP(C19794,'[1]T. Apoyo Sistema'!$B$1:$C$89,2,0)</f>
        <v>SI</v>
      </c>
    </row>
    <row r="19795" spans="1:10" x14ac:dyDescent="0.25">
      <c r="A19795" s="4" t="str">
        <f t="shared" si="571"/>
        <v>46261-POX3-com4</v>
      </c>
      <c r="B19795" s="16">
        <v>46261</v>
      </c>
      <c r="C19795" s="10" t="s">
        <v>90</v>
      </c>
      <c r="D19795" s="10" t="s">
        <v>78</v>
      </c>
      <c r="E19795" s="10">
        <v>0</v>
      </c>
      <c r="F19795" s="10">
        <v>0</v>
      </c>
      <c r="G19795" s="10">
        <v>5.0333333333333332</v>
      </c>
      <c r="H19795" s="10">
        <v>1.6833333333333333</v>
      </c>
      <c r="I19795" s="4" t="s">
        <v>13</v>
      </c>
      <c r="J19795" s="7" t="str">
        <f>VLOOKUP(C19795,'[1]T. Apoyo Sistema'!$B$1:$C$89,2,0)</f>
        <v>SI</v>
      </c>
    </row>
    <row r="19796" spans="1:10" x14ac:dyDescent="0.25">
      <c r="A19796" s="4" t="str">
        <f t="shared" si="571"/>
        <v>46261-POX3-gen1</v>
      </c>
      <c r="B19796" s="16">
        <v>46261</v>
      </c>
      <c r="C19796" s="10" t="s">
        <v>90</v>
      </c>
      <c r="D19796" s="10" t="s">
        <v>59</v>
      </c>
      <c r="E19796" s="10">
        <v>0</v>
      </c>
      <c r="F19796" s="10">
        <v>0</v>
      </c>
      <c r="G19796" s="10">
        <v>5.0333333333333332</v>
      </c>
      <c r="H19796" s="10">
        <v>1.6833333333333333</v>
      </c>
      <c r="I19796" s="4" t="s">
        <v>13</v>
      </c>
      <c r="J19796" s="7" t="str">
        <f>VLOOKUP(C19796,'[1]T. Apoyo Sistema'!$B$1:$C$89,2,0)</f>
        <v>SI</v>
      </c>
    </row>
    <row r="19797" spans="1:10" x14ac:dyDescent="0.25">
      <c r="A19797" s="4" t="str">
        <f t="shared" si="571"/>
        <v>46261-POX3-gen2</v>
      </c>
      <c r="B19797" s="16">
        <v>46261</v>
      </c>
      <c r="C19797" s="10" t="s">
        <v>90</v>
      </c>
      <c r="D19797" s="10" t="s">
        <v>73</v>
      </c>
      <c r="E19797" s="10">
        <v>0</v>
      </c>
      <c r="F19797" s="10">
        <v>0</v>
      </c>
      <c r="G19797" s="10">
        <v>6.7166666666666668</v>
      </c>
      <c r="H19797" s="10">
        <v>0</v>
      </c>
      <c r="I19797" s="4" t="s">
        <v>13</v>
      </c>
      <c r="J19797" s="7" t="str">
        <f>VLOOKUP(C19797,'[1]T. Apoyo Sistema'!$B$1:$C$89,2,0)</f>
        <v>SI</v>
      </c>
    </row>
    <row r="19798" spans="1:10" x14ac:dyDescent="0.25">
      <c r="A19798" s="4" t="str">
        <f t="shared" si="571"/>
        <v>46261-POX3-psa1</v>
      </c>
      <c r="B19798" s="16">
        <v>46261</v>
      </c>
      <c r="C19798" s="10" t="s">
        <v>90</v>
      </c>
      <c r="D19798" s="10" t="s">
        <v>60</v>
      </c>
      <c r="E19798" s="10">
        <v>0</v>
      </c>
      <c r="F19798" s="10">
        <v>0</v>
      </c>
      <c r="G19798" s="10">
        <v>6.7166666666666668</v>
      </c>
      <c r="H19798" s="10">
        <v>0</v>
      </c>
      <c r="I19798" s="4" t="s">
        <v>13</v>
      </c>
      <c r="J19798" s="7" t="str">
        <f>VLOOKUP(C19798,'[1]T. Apoyo Sistema'!$B$1:$C$89,2,0)</f>
        <v>SI</v>
      </c>
    </row>
    <row r="19799" spans="1:10" x14ac:dyDescent="0.25">
      <c r="A19799" s="4" t="str">
        <f t="shared" si="571"/>
        <v>46261-POX3-psa2</v>
      </c>
      <c r="B19799" s="16">
        <v>46261</v>
      </c>
      <c r="C19799" s="10" t="s">
        <v>90</v>
      </c>
      <c r="D19799" s="10" t="s">
        <v>74</v>
      </c>
      <c r="E19799" s="10">
        <v>0</v>
      </c>
      <c r="F19799" s="10">
        <v>0</v>
      </c>
      <c r="G19799" s="10">
        <v>5.0333333333333332</v>
      </c>
      <c r="H19799" s="10">
        <v>1.6833333333333333</v>
      </c>
      <c r="I19799" s="4" t="s">
        <v>13</v>
      </c>
      <c r="J19799" s="7" t="str">
        <f>VLOOKUP(C19799,'[1]T. Apoyo Sistema'!$B$1:$C$89,2,0)</f>
        <v>SI</v>
      </c>
    </row>
    <row r="19800" spans="1:10" x14ac:dyDescent="0.25">
      <c r="A19800" s="4" t="str">
        <f t="shared" si="571"/>
        <v>46261-POX3-psa3</v>
      </c>
      <c r="B19800" s="16">
        <v>46261</v>
      </c>
      <c r="C19800" s="10" t="s">
        <v>90</v>
      </c>
      <c r="D19800" s="10" t="s">
        <v>79</v>
      </c>
      <c r="E19800" s="10">
        <v>0</v>
      </c>
      <c r="F19800" s="10">
        <v>0</v>
      </c>
      <c r="G19800" s="10">
        <v>5.0333333333333332</v>
      </c>
      <c r="H19800" s="10">
        <v>1.6833333333333333</v>
      </c>
      <c r="I19800" s="4" t="s">
        <v>13</v>
      </c>
      <c r="J19800" s="7" t="str">
        <f>VLOOKUP(C19800,'[1]T. Apoyo Sistema'!$B$1:$C$89,2,0)</f>
        <v>SI</v>
      </c>
    </row>
    <row r="19801" spans="1:10" x14ac:dyDescent="0.25">
      <c r="A19801" s="4" t="str">
        <f t="shared" si="571"/>
        <v>46261-POX3-psa4</v>
      </c>
      <c r="B19801" s="16">
        <v>46261</v>
      </c>
      <c r="C19801" s="10" t="s">
        <v>90</v>
      </c>
      <c r="D19801" s="10" t="s">
        <v>80</v>
      </c>
      <c r="E19801" s="10">
        <v>0</v>
      </c>
      <c r="F19801" s="10">
        <v>0</v>
      </c>
      <c r="G19801" s="10">
        <v>5.0333333333333332</v>
      </c>
      <c r="H19801" s="10">
        <v>1.6833333333333333</v>
      </c>
      <c r="I19801" s="4" t="s">
        <v>13</v>
      </c>
      <c r="J19801" s="7" t="str">
        <f>VLOOKUP(C19801,'[1]T. Apoyo Sistema'!$B$1:$C$89,2,0)</f>
        <v>SI</v>
      </c>
    </row>
    <row r="19802" spans="1:10" x14ac:dyDescent="0.25">
      <c r="A19802" s="4" t="str">
        <f t="shared" si="571"/>
        <v>46261-POX3-sec1</v>
      </c>
      <c r="B19802" s="16">
        <v>46261</v>
      </c>
      <c r="C19802" s="10" t="s">
        <v>90</v>
      </c>
      <c r="D19802" s="10" t="s">
        <v>75</v>
      </c>
      <c r="E19802" s="10">
        <v>0</v>
      </c>
      <c r="F19802" s="10">
        <v>0</v>
      </c>
      <c r="G19802" s="10">
        <v>6.7166666666666668</v>
      </c>
      <c r="H19802" s="10">
        <v>0</v>
      </c>
      <c r="I19802" s="4" t="s">
        <v>13</v>
      </c>
      <c r="J19802" s="7" t="str">
        <f>VLOOKUP(C19802,'[1]T. Apoyo Sistema'!$B$1:$C$89,2,0)</f>
        <v>SI</v>
      </c>
    </row>
    <row r="19803" spans="1:10" x14ac:dyDescent="0.25">
      <c r="A19803" s="4" t="str">
        <f t="shared" si="571"/>
        <v>46261-POX3-sec2</v>
      </c>
      <c r="B19803" s="16">
        <v>46261</v>
      </c>
      <c r="C19803" s="10" t="s">
        <v>90</v>
      </c>
      <c r="D19803" s="10" t="s">
        <v>76</v>
      </c>
      <c r="E19803" s="10">
        <v>0</v>
      </c>
      <c r="F19803" s="10">
        <v>0</v>
      </c>
      <c r="G19803" s="10">
        <v>6.7166666666666668</v>
      </c>
      <c r="H19803" s="10">
        <v>0</v>
      </c>
      <c r="I19803" s="4" t="s">
        <v>13</v>
      </c>
      <c r="J19803" s="7" t="str">
        <f>VLOOKUP(C19803,'[1]T. Apoyo Sistema'!$B$1:$C$89,2,0)</f>
        <v>SI</v>
      </c>
    </row>
    <row r="19804" spans="1:10" x14ac:dyDescent="0.25">
      <c r="A19804" s="4" t="str">
        <f t="shared" si="571"/>
        <v>46261-POX30-bbd1</v>
      </c>
      <c r="B19804" s="16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x14ac:dyDescent="0.25">
      <c r="A19805" s="4" t="str">
        <f t="shared" si="571"/>
        <v>46261-POX30-bbd2</v>
      </c>
      <c r="B19805" s="16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x14ac:dyDescent="0.25">
      <c r="A19806" s="4" t="str">
        <f t="shared" si="571"/>
        <v>46261-POX30-com1</v>
      </c>
      <c r="B19806" s="16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x14ac:dyDescent="0.25">
      <c r="A19807" s="4" t="str">
        <f t="shared" si="571"/>
        <v>46261-POX30-com2</v>
      </c>
      <c r="B19807" s="16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x14ac:dyDescent="0.25">
      <c r="A19808" s="4" t="str">
        <f t="shared" si="571"/>
        <v>46261-POX30-com3</v>
      </c>
      <c r="B19808" s="16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x14ac:dyDescent="0.25">
      <c r="A19809" s="4" t="str">
        <f t="shared" si="571"/>
        <v>46261-POX30-com4</v>
      </c>
      <c r="B19809" s="16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x14ac:dyDescent="0.25">
      <c r="A19810" s="4" t="str">
        <f t="shared" si="571"/>
        <v>46261-POX30-gen1</v>
      </c>
      <c r="B19810" s="16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x14ac:dyDescent="0.25">
      <c r="A19811" s="4" t="str">
        <f t="shared" si="571"/>
        <v>46261-POX30-gen2</v>
      </c>
      <c r="B19811" s="16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x14ac:dyDescent="0.25">
      <c r="A19812" s="4" t="str">
        <f t="shared" si="571"/>
        <v>46261-POX30-psa1</v>
      </c>
      <c r="B19812" s="16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x14ac:dyDescent="0.25">
      <c r="A19813" s="4" t="str">
        <f t="shared" si="571"/>
        <v>46261-POX30-psa2</v>
      </c>
      <c r="B19813" s="16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x14ac:dyDescent="0.25">
      <c r="A19814" s="4" t="str">
        <f t="shared" ref="A19814:A19877" si="572">CONCATENATE(B19814,"-",C19814,"-",D19814)</f>
        <v>46261-POX30-psa3</v>
      </c>
      <c r="B19814" s="16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x14ac:dyDescent="0.25">
      <c r="A19815" s="4" t="str">
        <f t="shared" si="572"/>
        <v>46261-POX30-psa4</v>
      </c>
      <c r="B19815" s="16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x14ac:dyDescent="0.25">
      <c r="A19816" s="4" t="str">
        <f t="shared" si="572"/>
        <v>46261-POX30-sec1</v>
      </c>
      <c r="B19816" s="16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x14ac:dyDescent="0.25">
      <c r="A19817" s="4" t="str">
        <f t="shared" si="572"/>
        <v>46261-POX30-sec2</v>
      </c>
      <c r="B19817" s="16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x14ac:dyDescent="0.25">
      <c r="A19818" s="4" t="str">
        <f t="shared" si="572"/>
        <v>46261-POX33-bbd1</v>
      </c>
      <c r="B19818" s="16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x14ac:dyDescent="0.25">
      <c r="A19819" s="4" t="str">
        <f t="shared" si="572"/>
        <v>46261-POX33-bbd2</v>
      </c>
      <c r="B19819" s="16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x14ac:dyDescent="0.25">
      <c r="A19820" s="4" t="str">
        <f t="shared" si="572"/>
        <v>46261-POX33-com1</v>
      </c>
      <c r="B19820" s="16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x14ac:dyDescent="0.25">
      <c r="A19821" s="4" t="str">
        <f t="shared" si="572"/>
        <v>46261-POX33-com2</v>
      </c>
      <c r="B19821" s="16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x14ac:dyDescent="0.25">
      <c r="A19822" s="4" t="str">
        <f t="shared" si="572"/>
        <v>46261-POX33-com3</v>
      </c>
      <c r="B19822" s="16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x14ac:dyDescent="0.25">
      <c r="A19823" s="4" t="str">
        <f t="shared" si="572"/>
        <v>46261-POX33-com4</v>
      </c>
      <c r="B19823" s="16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x14ac:dyDescent="0.25">
      <c r="A19824" s="4" t="str">
        <f t="shared" si="572"/>
        <v>46261-POX33-gen1</v>
      </c>
      <c r="B19824" s="16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x14ac:dyDescent="0.25">
      <c r="A19825" s="4" t="str">
        <f t="shared" si="572"/>
        <v>46261-POX33-gen2</v>
      </c>
      <c r="B19825" s="16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x14ac:dyDescent="0.25">
      <c r="A19826" s="4" t="str">
        <f t="shared" si="572"/>
        <v>46261-POX33-psa1</v>
      </c>
      <c r="B19826" s="16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x14ac:dyDescent="0.25">
      <c r="A19827" s="4" t="str">
        <f t="shared" si="572"/>
        <v>46261-POX33-psa2</v>
      </c>
      <c r="B19827" s="16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x14ac:dyDescent="0.25">
      <c r="A19828" s="4" t="str">
        <f t="shared" si="572"/>
        <v>46261-POX33-psa3</v>
      </c>
      <c r="B19828" s="16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x14ac:dyDescent="0.25">
      <c r="A19829" s="4" t="str">
        <f t="shared" si="572"/>
        <v>46261-POX33-psa4</v>
      </c>
      <c r="B19829" s="16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x14ac:dyDescent="0.25">
      <c r="A19830" s="4" t="str">
        <f t="shared" si="572"/>
        <v>46261-POX33-sec1</v>
      </c>
      <c r="B19830" s="16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x14ac:dyDescent="0.25">
      <c r="A19831" s="4" t="str">
        <f t="shared" si="572"/>
        <v>46261-POX33-sec2</v>
      </c>
      <c r="B19831" s="16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x14ac:dyDescent="0.25">
      <c r="A19832" s="4" t="str">
        <f t="shared" si="572"/>
        <v>46261-POX34-bbd1</v>
      </c>
      <c r="B19832" s="16">
        <v>46261</v>
      </c>
      <c r="C19832" s="10" t="s">
        <v>50</v>
      </c>
      <c r="D19832" s="10" t="s">
        <v>69</v>
      </c>
      <c r="E19832" s="10">
        <v>0</v>
      </c>
      <c r="F19832" s="10">
        <v>0</v>
      </c>
      <c r="G19832" s="10">
        <v>15.833333333333334</v>
      </c>
      <c r="H19832" s="10">
        <v>0</v>
      </c>
      <c r="I19832" s="4" t="s">
        <v>13</v>
      </c>
      <c r="J19832" s="7" t="str">
        <f>VLOOKUP(C19832,'[1]T. Apoyo Sistema'!$B$1:$C$89,2,0)</f>
        <v>SI</v>
      </c>
    </row>
    <row r="19833" spans="1:10" x14ac:dyDescent="0.25">
      <c r="A19833" s="4" t="str">
        <f t="shared" si="572"/>
        <v>46261-POX34-bbd2</v>
      </c>
      <c r="B19833" s="16">
        <v>46261</v>
      </c>
      <c r="C19833" s="10" t="s">
        <v>50</v>
      </c>
      <c r="D19833" s="10" t="s">
        <v>70</v>
      </c>
      <c r="E19833" s="10">
        <v>0</v>
      </c>
      <c r="F19833" s="10">
        <v>0</v>
      </c>
      <c r="G19833" s="10">
        <v>15.833333333333334</v>
      </c>
      <c r="H19833" s="10">
        <v>0</v>
      </c>
      <c r="I19833" s="4" t="s">
        <v>13</v>
      </c>
      <c r="J19833" s="7" t="str">
        <f>VLOOKUP(C19833,'[1]T. Apoyo Sistema'!$B$1:$C$89,2,0)</f>
        <v>SI</v>
      </c>
    </row>
    <row r="19834" spans="1:10" x14ac:dyDescent="0.25">
      <c r="A19834" s="4" t="str">
        <f t="shared" si="572"/>
        <v>46261-POX34-com1</v>
      </c>
      <c r="B19834" s="16">
        <v>46261</v>
      </c>
      <c r="C19834" s="10" t="s">
        <v>50</v>
      </c>
      <c r="D19834" s="10" t="s">
        <v>71</v>
      </c>
      <c r="E19834" s="10">
        <v>0</v>
      </c>
      <c r="F19834" s="10">
        <v>0.4</v>
      </c>
      <c r="G19834" s="10">
        <v>15.433333333333334</v>
      </c>
      <c r="H19834" s="10">
        <v>0</v>
      </c>
      <c r="I19834" s="4" t="s">
        <v>13</v>
      </c>
      <c r="J19834" s="7" t="str">
        <f>VLOOKUP(C19834,'[1]T. Apoyo Sistema'!$B$1:$C$89,2,0)</f>
        <v>SI</v>
      </c>
    </row>
    <row r="19835" spans="1:10" x14ac:dyDescent="0.25">
      <c r="A19835" s="4" t="str">
        <f t="shared" si="572"/>
        <v>46261-POX34-com2</v>
      </c>
      <c r="B19835" s="16">
        <v>46261</v>
      </c>
      <c r="C19835" s="10" t="s">
        <v>50</v>
      </c>
      <c r="D19835" s="10" t="s">
        <v>72</v>
      </c>
      <c r="E19835" s="10">
        <v>0</v>
      </c>
      <c r="F19835" s="10">
        <v>0.41666666666666669</v>
      </c>
      <c r="G19835" s="10">
        <v>15.416666666666668</v>
      </c>
      <c r="H19835" s="10">
        <v>0</v>
      </c>
      <c r="I19835" s="4" t="s">
        <v>13</v>
      </c>
      <c r="J19835" s="7" t="str">
        <f>VLOOKUP(C19835,'[1]T. Apoyo Sistema'!$B$1:$C$89,2,0)</f>
        <v>SI</v>
      </c>
    </row>
    <row r="19836" spans="1:10" x14ac:dyDescent="0.25">
      <c r="A19836" s="4" t="str">
        <f t="shared" si="572"/>
        <v>46261-POX34-com3</v>
      </c>
      <c r="B19836" s="16">
        <v>46261</v>
      </c>
      <c r="C19836" s="10" t="s">
        <v>50</v>
      </c>
      <c r="D19836" s="10" t="s">
        <v>77</v>
      </c>
      <c r="E19836" s="10">
        <v>0</v>
      </c>
      <c r="F19836" s="10">
        <v>0.41666666666666669</v>
      </c>
      <c r="G19836" s="10">
        <v>15.416666666666668</v>
      </c>
      <c r="H19836" s="10">
        <v>0</v>
      </c>
      <c r="I19836" s="4" t="s">
        <v>13</v>
      </c>
      <c r="J19836" s="7" t="str">
        <f>VLOOKUP(C19836,'[1]T. Apoyo Sistema'!$B$1:$C$89,2,0)</f>
        <v>SI</v>
      </c>
    </row>
    <row r="19837" spans="1:10" x14ac:dyDescent="0.25">
      <c r="A19837" s="4" t="str">
        <f t="shared" si="572"/>
        <v>46261-POX34-com4</v>
      </c>
      <c r="B19837" s="16">
        <v>46261</v>
      </c>
      <c r="C19837" s="10" t="s">
        <v>50</v>
      </c>
      <c r="D19837" s="10" t="s">
        <v>78</v>
      </c>
      <c r="E19837" s="10">
        <v>0</v>
      </c>
      <c r="F19837" s="10">
        <v>0.48333333333333334</v>
      </c>
      <c r="G19837" s="10">
        <v>15.350000000000001</v>
      </c>
      <c r="H19837" s="10">
        <v>0</v>
      </c>
      <c r="I19837" s="4" t="s">
        <v>13</v>
      </c>
      <c r="J19837" s="7" t="str">
        <f>VLOOKUP(C19837,'[1]T. Apoyo Sistema'!$B$1:$C$89,2,0)</f>
        <v>SI</v>
      </c>
    </row>
    <row r="19838" spans="1:10" x14ac:dyDescent="0.25">
      <c r="A19838" s="4" t="str">
        <f t="shared" si="572"/>
        <v>46261-POX34-gen1</v>
      </c>
      <c r="B19838" s="16">
        <v>46261</v>
      </c>
      <c r="C19838" s="10" t="s">
        <v>50</v>
      </c>
      <c r="D19838" s="10" t="s">
        <v>59</v>
      </c>
      <c r="E19838" s="10">
        <v>0</v>
      </c>
      <c r="F19838" s="10">
        <v>0</v>
      </c>
      <c r="G19838" s="10">
        <v>15.833333333333334</v>
      </c>
      <c r="H19838" s="10">
        <v>0</v>
      </c>
      <c r="I19838" s="4" t="s">
        <v>13</v>
      </c>
      <c r="J19838" s="7" t="str">
        <f>VLOOKUP(C19838,'[1]T. Apoyo Sistema'!$B$1:$C$89,2,0)</f>
        <v>SI</v>
      </c>
    </row>
    <row r="19839" spans="1:10" x14ac:dyDescent="0.25">
      <c r="A19839" s="4" t="str">
        <f t="shared" si="572"/>
        <v>46261-POX34-gen2</v>
      </c>
      <c r="B19839" s="16">
        <v>46261</v>
      </c>
      <c r="C19839" s="10" t="s">
        <v>50</v>
      </c>
      <c r="D19839" s="10" t="s">
        <v>73</v>
      </c>
      <c r="E19839" s="10">
        <v>0</v>
      </c>
      <c r="F19839" s="10">
        <v>0.56666666666666665</v>
      </c>
      <c r="G19839" s="10">
        <v>15.266666666666667</v>
      </c>
      <c r="H19839" s="10">
        <v>0</v>
      </c>
      <c r="I19839" s="4" t="s">
        <v>13</v>
      </c>
      <c r="J19839" s="7" t="str">
        <f>VLOOKUP(C19839,'[1]T. Apoyo Sistema'!$B$1:$C$89,2,0)</f>
        <v>SI</v>
      </c>
    </row>
    <row r="19840" spans="1:10" x14ac:dyDescent="0.25">
      <c r="A19840" s="4" t="str">
        <f t="shared" si="572"/>
        <v>46261-POX34-psa1</v>
      </c>
      <c r="B19840" s="16">
        <v>46261</v>
      </c>
      <c r="C19840" s="10" t="s">
        <v>50</v>
      </c>
      <c r="D19840" s="10" t="s">
        <v>60</v>
      </c>
      <c r="E19840" s="10">
        <v>0</v>
      </c>
      <c r="F19840" s="10">
        <v>0.38333333333333336</v>
      </c>
      <c r="G19840" s="10">
        <v>15.450000000000001</v>
      </c>
      <c r="H19840" s="10">
        <v>0</v>
      </c>
      <c r="I19840" s="4" t="s">
        <v>13</v>
      </c>
      <c r="J19840" s="7" t="str">
        <f>VLOOKUP(C19840,'[1]T. Apoyo Sistema'!$B$1:$C$89,2,0)</f>
        <v>SI</v>
      </c>
    </row>
    <row r="19841" spans="1:10" x14ac:dyDescent="0.25">
      <c r="A19841" s="4" t="str">
        <f t="shared" si="572"/>
        <v>46261-POX34-psa2</v>
      </c>
      <c r="B19841" s="16">
        <v>46261</v>
      </c>
      <c r="C19841" s="10" t="s">
        <v>50</v>
      </c>
      <c r="D19841" s="10" t="s">
        <v>74</v>
      </c>
      <c r="E19841" s="10">
        <v>0</v>
      </c>
      <c r="F19841" s="10">
        <v>0.36666666666666664</v>
      </c>
      <c r="G19841" s="10">
        <v>15.466666666666667</v>
      </c>
      <c r="H19841" s="10">
        <v>0</v>
      </c>
      <c r="I19841" s="4" t="s">
        <v>13</v>
      </c>
      <c r="J19841" s="7" t="str">
        <f>VLOOKUP(C19841,'[1]T. Apoyo Sistema'!$B$1:$C$89,2,0)</f>
        <v>SI</v>
      </c>
    </row>
    <row r="19842" spans="1:10" x14ac:dyDescent="0.25">
      <c r="A19842" s="4" t="str">
        <f t="shared" si="572"/>
        <v>46261-POX34-psa3</v>
      </c>
      <c r="B19842" s="16">
        <v>46261</v>
      </c>
      <c r="C19842" s="10" t="s">
        <v>50</v>
      </c>
      <c r="D19842" s="10" t="s">
        <v>79</v>
      </c>
      <c r="E19842" s="10">
        <v>0</v>
      </c>
      <c r="F19842" s="10">
        <v>0.38333333333333336</v>
      </c>
      <c r="G19842" s="10">
        <v>15.450000000000001</v>
      </c>
      <c r="H19842" s="10">
        <v>0</v>
      </c>
      <c r="I19842" s="4" t="s">
        <v>13</v>
      </c>
      <c r="J19842" s="7" t="str">
        <f>VLOOKUP(C19842,'[1]T. Apoyo Sistema'!$B$1:$C$89,2,0)</f>
        <v>SI</v>
      </c>
    </row>
    <row r="19843" spans="1:10" x14ac:dyDescent="0.25">
      <c r="A19843" s="4" t="str">
        <f t="shared" si="572"/>
        <v>46261-POX34-psa4</v>
      </c>
      <c r="B19843" s="16">
        <v>46261</v>
      </c>
      <c r="C19843" s="10" t="s">
        <v>50</v>
      </c>
      <c r="D19843" s="10" t="s">
        <v>80</v>
      </c>
      <c r="E19843" s="10">
        <v>0</v>
      </c>
      <c r="F19843" s="10">
        <v>0.38333333333333336</v>
      </c>
      <c r="G19843" s="10">
        <v>15.450000000000001</v>
      </c>
      <c r="H19843" s="10">
        <v>0</v>
      </c>
      <c r="I19843" s="4" t="s">
        <v>13</v>
      </c>
      <c r="J19843" s="7" t="str">
        <f>VLOOKUP(C19843,'[1]T. Apoyo Sistema'!$B$1:$C$89,2,0)</f>
        <v>SI</v>
      </c>
    </row>
    <row r="19844" spans="1:10" x14ac:dyDescent="0.25">
      <c r="A19844" s="4" t="str">
        <f t="shared" si="572"/>
        <v>46261-POX34-sec1</v>
      </c>
      <c r="B19844" s="16">
        <v>46261</v>
      </c>
      <c r="C19844" s="10" t="s">
        <v>50</v>
      </c>
      <c r="D19844" s="10" t="s">
        <v>75</v>
      </c>
      <c r="E19844" s="10">
        <v>0</v>
      </c>
      <c r="F19844" s="10">
        <v>0.53333333333333333</v>
      </c>
      <c r="G19844" s="10">
        <v>15.3</v>
      </c>
      <c r="H19844" s="10">
        <v>0</v>
      </c>
      <c r="I19844" s="4" t="s">
        <v>13</v>
      </c>
      <c r="J19844" s="7" t="str">
        <f>VLOOKUP(C19844,'[1]T. Apoyo Sistema'!$B$1:$C$89,2,0)</f>
        <v>SI</v>
      </c>
    </row>
    <row r="19845" spans="1:10" x14ac:dyDescent="0.25">
      <c r="A19845" s="4" t="str">
        <f t="shared" si="572"/>
        <v>46261-POX34-sec2</v>
      </c>
      <c r="B19845" s="16">
        <v>46261</v>
      </c>
      <c r="C19845" s="10" t="s">
        <v>50</v>
      </c>
      <c r="D19845" s="10" t="s">
        <v>76</v>
      </c>
      <c r="E19845" s="10">
        <v>0</v>
      </c>
      <c r="F19845" s="10">
        <v>0.53333333333333333</v>
      </c>
      <c r="G19845" s="10">
        <v>15.3</v>
      </c>
      <c r="H19845" s="10">
        <v>0</v>
      </c>
      <c r="I19845" s="4" t="s">
        <v>13</v>
      </c>
      <c r="J19845" s="7" t="str">
        <f>VLOOKUP(C19845,'[1]T. Apoyo Sistema'!$B$1:$C$89,2,0)</f>
        <v>SI</v>
      </c>
    </row>
    <row r="19846" spans="1:10" x14ac:dyDescent="0.25">
      <c r="A19846" s="4" t="str">
        <f t="shared" si="572"/>
        <v>46261-POX35-bbd1</v>
      </c>
      <c r="B19846" s="16">
        <v>46261</v>
      </c>
      <c r="C19846" s="10" t="s">
        <v>36</v>
      </c>
      <c r="D19846" s="10" t="s">
        <v>69</v>
      </c>
      <c r="E19846" s="10">
        <v>0</v>
      </c>
      <c r="F19846" s="10">
        <v>0</v>
      </c>
      <c r="G19846" s="10">
        <v>14.766666666666667</v>
      </c>
      <c r="H19846" s="10">
        <v>0</v>
      </c>
      <c r="I19846" s="4" t="s">
        <v>13</v>
      </c>
      <c r="J19846" s="7" t="str">
        <f>VLOOKUP(C19846,'[1]T. Apoyo Sistema'!$B$1:$C$89,2,0)</f>
        <v>SI</v>
      </c>
    </row>
    <row r="19847" spans="1:10" x14ac:dyDescent="0.25">
      <c r="A19847" s="4" t="str">
        <f t="shared" si="572"/>
        <v>46261-POX35-bbd2</v>
      </c>
      <c r="B19847" s="16">
        <v>46261</v>
      </c>
      <c r="C19847" s="10" t="s">
        <v>36</v>
      </c>
      <c r="D19847" s="10" t="s">
        <v>70</v>
      </c>
      <c r="E19847" s="10">
        <v>0</v>
      </c>
      <c r="F19847" s="10">
        <v>0</v>
      </c>
      <c r="G19847" s="10">
        <v>14.766666666666667</v>
      </c>
      <c r="H19847" s="10">
        <v>0</v>
      </c>
      <c r="I19847" s="4" t="s">
        <v>13</v>
      </c>
      <c r="J19847" s="7" t="str">
        <f>VLOOKUP(C19847,'[1]T. Apoyo Sistema'!$B$1:$C$89,2,0)</f>
        <v>SI</v>
      </c>
    </row>
    <row r="19848" spans="1:10" x14ac:dyDescent="0.25">
      <c r="A19848" s="4" t="str">
        <f t="shared" si="572"/>
        <v>46261-POX35-com1</v>
      </c>
      <c r="B19848" s="16">
        <v>46261</v>
      </c>
      <c r="C19848" s="10" t="s">
        <v>36</v>
      </c>
      <c r="D19848" s="10" t="s">
        <v>71</v>
      </c>
      <c r="E19848" s="10">
        <v>0</v>
      </c>
      <c r="F19848" s="10">
        <v>0</v>
      </c>
      <c r="G19848" s="10">
        <v>14.766666666666667</v>
      </c>
      <c r="H19848" s="10">
        <v>0</v>
      </c>
      <c r="I19848" s="4" t="s">
        <v>13</v>
      </c>
      <c r="J19848" s="7" t="str">
        <f>VLOOKUP(C19848,'[1]T. Apoyo Sistema'!$B$1:$C$89,2,0)</f>
        <v>SI</v>
      </c>
    </row>
    <row r="19849" spans="1:10" x14ac:dyDescent="0.25">
      <c r="A19849" s="4" t="str">
        <f t="shared" si="572"/>
        <v>46261-POX35-com2</v>
      </c>
      <c r="B19849" s="16">
        <v>46261</v>
      </c>
      <c r="C19849" s="10" t="s">
        <v>36</v>
      </c>
      <c r="D19849" s="10" t="s">
        <v>72</v>
      </c>
      <c r="E19849" s="10">
        <v>0</v>
      </c>
      <c r="F19849" s="10">
        <v>0</v>
      </c>
      <c r="G19849" s="10">
        <v>14.766666666666667</v>
      </c>
      <c r="H19849" s="10">
        <v>0</v>
      </c>
      <c r="I19849" s="4" t="s">
        <v>13</v>
      </c>
      <c r="J19849" s="7" t="str">
        <f>VLOOKUP(C19849,'[1]T. Apoyo Sistema'!$B$1:$C$89,2,0)</f>
        <v>SI</v>
      </c>
    </row>
    <row r="19850" spans="1:10" x14ac:dyDescent="0.25">
      <c r="A19850" s="4" t="str">
        <f t="shared" si="572"/>
        <v>46261-POX35-com3</v>
      </c>
      <c r="B19850" s="16">
        <v>46261</v>
      </c>
      <c r="C19850" s="10" t="s">
        <v>36</v>
      </c>
      <c r="D19850" s="10" t="s">
        <v>77</v>
      </c>
      <c r="E19850" s="10">
        <v>0</v>
      </c>
      <c r="F19850" s="10">
        <v>7.083333333333333</v>
      </c>
      <c r="G19850" s="10">
        <v>7.6833333333333345</v>
      </c>
      <c r="H19850" s="10">
        <v>0</v>
      </c>
      <c r="I19850" s="4" t="s">
        <v>13</v>
      </c>
      <c r="J19850" s="7" t="str">
        <f>VLOOKUP(C19850,'[1]T. Apoyo Sistema'!$B$1:$C$89,2,0)</f>
        <v>SI</v>
      </c>
    </row>
    <row r="19851" spans="1:10" x14ac:dyDescent="0.25">
      <c r="A19851" s="4" t="str">
        <f t="shared" si="572"/>
        <v>46261-POX35-com4</v>
      </c>
      <c r="B19851" s="16">
        <v>46261</v>
      </c>
      <c r="C19851" s="10" t="s">
        <v>36</v>
      </c>
      <c r="D19851" s="10" t="s">
        <v>78</v>
      </c>
      <c r="E19851" s="10">
        <v>0</v>
      </c>
      <c r="F19851" s="10">
        <v>7.0333333333333332</v>
      </c>
      <c r="G19851" s="10">
        <v>7.7333333333333343</v>
      </c>
      <c r="H19851" s="10">
        <v>0</v>
      </c>
      <c r="I19851" s="4" t="s">
        <v>13</v>
      </c>
      <c r="J19851" s="7" t="str">
        <f>VLOOKUP(C19851,'[1]T. Apoyo Sistema'!$B$1:$C$89,2,0)</f>
        <v>SI</v>
      </c>
    </row>
    <row r="19852" spans="1:10" x14ac:dyDescent="0.25">
      <c r="A19852" s="4" t="str">
        <f t="shared" si="572"/>
        <v>46261-POX35-gen1</v>
      </c>
      <c r="B19852" s="16">
        <v>46261</v>
      </c>
      <c r="C19852" s="10" t="s">
        <v>36</v>
      </c>
      <c r="D19852" s="10" t="s">
        <v>59</v>
      </c>
      <c r="E19852" s="10">
        <v>0</v>
      </c>
      <c r="F19852" s="10">
        <v>7.416666666666667</v>
      </c>
      <c r="G19852" s="10">
        <v>7.3500000000000005</v>
      </c>
      <c r="H19852" s="10">
        <v>0</v>
      </c>
      <c r="I19852" s="4" t="s">
        <v>13</v>
      </c>
      <c r="J19852" s="7" t="str">
        <f>VLOOKUP(C19852,'[1]T. Apoyo Sistema'!$B$1:$C$89,2,0)</f>
        <v>SI</v>
      </c>
    </row>
    <row r="19853" spans="1:10" x14ac:dyDescent="0.25">
      <c r="A19853" s="4" t="str">
        <f t="shared" si="572"/>
        <v>46261-POX35-gen2</v>
      </c>
      <c r="B19853" s="16">
        <v>46261</v>
      </c>
      <c r="C19853" s="10" t="s">
        <v>36</v>
      </c>
      <c r="D19853" s="10" t="s">
        <v>73</v>
      </c>
      <c r="E19853" s="10">
        <v>0</v>
      </c>
      <c r="F19853" s="10">
        <v>0</v>
      </c>
      <c r="G19853" s="10">
        <v>14.766666666666667</v>
      </c>
      <c r="H19853" s="10">
        <v>0</v>
      </c>
      <c r="I19853" s="4" t="s">
        <v>13</v>
      </c>
      <c r="J19853" s="7" t="str">
        <f>VLOOKUP(C19853,'[1]T. Apoyo Sistema'!$B$1:$C$89,2,0)</f>
        <v>SI</v>
      </c>
    </row>
    <row r="19854" spans="1:10" x14ac:dyDescent="0.25">
      <c r="A19854" s="4" t="str">
        <f t="shared" si="572"/>
        <v>46261-POX35-psa1</v>
      </c>
      <c r="B19854" s="16">
        <v>46261</v>
      </c>
      <c r="C19854" s="10" t="s">
        <v>36</v>
      </c>
      <c r="D19854" s="10" t="s">
        <v>60</v>
      </c>
      <c r="E19854" s="10">
        <v>0</v>
      </c>
      <c r="F19854" s="10">
        <v>0</v>
      </c>
      <c r="G19854" s="10">
        <v>14.766666666666667</v>
      </c>
      <c r="H19854" s="10">
        <v>0</v>
      </c>
      <c r="I19854" s="4" t="s">
        <v>13</v>
      </c>
      <c r="J19854" s="7" t="str">
        <f>VLOOKUP(C19854,'[1]T. Apoyo Sistema'!$B$1:$C$89,2,0)</f>
        <v>SI</v>
      </c>
    </row>
    <row r="19855" spans="1:10" x14ac:dyDescent="0.25">
      <c r="A19855" s="4" t="str">
        <f t="shared" si="572"/>
        <v>46261-POX35-psa2</v>
      </c>
      <c r="B19855" s="16">
        <v>46261</v>
      </c>
      <c r="C19855" s="10" t="s">
        <v>36</v>
      </c>
      <c r="D19855" s="10" t="s">
        <v>74</v>
      </c>
      <c r="E19855" s="10">
        <v>0</v>
      </c>
      <c r="F19855" s="10">
        <v>0</v>
      </c>
      <c r="G19855" s="10">
        <v>14.766666666666667</v>
      </c>
      <c r="H19855" s="10">
        <v>0</v>
      </c>
      <c r="I19855" s="4" t="s">
        <v>13</v>
      </c>
      <c r="J19855" s="7" t="str">
        <f>VLOOKUP(C19855,'[1]T. Apoyo Sistema'!$B$1:$C$89,2,0)</f>
        <v>SI</v>
      </c>
    </row>
    <row r="19856" spans="1:10" x14ac:dyDescent="0.25">
      <c r="A19856" s="4" t="str">
        <f t="shared" si="572"/>
        <v>46261-POX35-psa3</v>
      </c>
      <c r="B19856" s="16">
        <v>46261</v>
      </c>
      <c r="C19856" s="10" t="s">
        <v>36</v>
      </c>
      <c r="D19856" s="10" t="s">
        <v>79</v>
      </c>
      <c r="E19856" s="10">
        <v>0</v>
      </c>
      <c r="F19856" s="10">
        <v>6.7333333333333334</v>
      </c>
      <c r="G19856" s="10">
        <v>8.033333333333335</v>
      </c>
      <c r="H19856" s="10">
        <v>0</v>
      </c>
      <c r="I19856" s="4" t="s">
        <v>13</v>
      </c>
      <c r="J19856" s="7" t="str">
        <f>VLOOKUP(C19856,'[1]T. Apoyo Sistema'!$B$1:$C$89,2,0)</f>
        <v>SI</v>
      </c>
    </row>
    <row r="19857" spans="1:10" x14ac:dyDescent="0.25">
      <c r="A19857" s="4" t="str">
        <f t="shared" si="572"/>
        <v>46261-POX35-psa4</v>
      </c>
      <c r="B19857" s="16">
        <v>46261</v>
      </c>
      <c r="C19857" s="10" t="s">
        <v>36</v>
      </c>
      <c r="D19857" s="10" t="s">
        <v>80</v>
      </c>
      <c r="E19857" s="10">
        <v>0</v>
      </c>
      <c r="F19857" s="10">
        <v>6.7333333333333334</v>
      </c>
      <c r="G19857" s="10">
        <v>8.033333333333335</v>
      </c>
      <c r="H19857" s="10">
        <v>0</v>
      </c>
      <c r="I19857" s="4" t="s">
        <v>13</v>
      </c>
      <c r="J19857" s="7" t="str">
        <f>VLOOKUP(C19857,'[1]T. Apoyo Sistema'!$B$1:$C$89,2,0)</f>
        <v>SI</v>
      </c>
    </row>
    <row r="19858" spans="1:10" x14ac:dyDescent="0.25">
      <c r="A19858" s="4" t="str">
        <f t="shared" si="572"/>
        <v>46261-POX35-sec1</v>
      </c>
      <c r="B19858" s="16">
        <v>46261</v>
      </c>
      <c r="C19858" s="10" t="s">
        <v>36</v>
      </c>
      <c r="D19858" s="10" t="s">
        <v>75</v>
      </c>
      <c r="E19858" s="10">
        <v>0</v>
      </c>
      <c r="F19858" s="10">
        <v>7.2833333333333332</v>
      </c>
      <c r="G19858" s="10">
        <v>7.4833333333333343</v>
      </c>
      <c r="H19858" s="10">
        <v>0</v>
      </c>
      <c r="I19858" s="4" t="s">
        <v>13</v>
      </c>
      <c r="J19858" s="7" t="str">
        <f>VLOOKUP(C19858,'[1]T. Apoyo Sistema'!$B$1:$C$89,2,0)</f>
        <v>SI</v>
      </c>
    </row>
    <row r="19859" spans="1:10" x14ac:dyDescent="0.25">
      <c r="A19859" s="4" t="str">
        <f t="shared" si="572"/>
        <v>46261-POX35-sec2</v>
      </c>
      <c r="B19859" s="16">
        <v>46261</v>
      </c>
      <c r="C19859" s="10" t="s">
        <v>36</v>
      </c>
      <c r="D19859" s="10" t="s">
        <v>76</v>
      </c>
      <c r="E19859" s="10">
        <v>0</v>
      </c>
      <c r="F19859" s="10">
        <v>7.2833333333333332</v>
      </c>
      <c r="G19859" s="10">
        <v>7.4833333333333343</v>
      </c>
      <c r="H19859" s="10">
        <v>0</v>
      </c>
      <c r="I19859" s="4" t="s">
        <v>13</v>
      </c>
      <c r="J19859" s="7" t="str">
        <f>VLOOKUP(C19859,'[1]T. Apoyo Sistema'!$B$1:$C$89,2,0)</f>
        <v>SI</v>
      </c>
    </row>
    <row r="19860" spans="1:10" x14ac:dyDescent="0.25">
      <c r="A19860" s="4" t="str">
        <f t="shared" si="572"/>
        <v>46261-POX37-bbd1</v>
      </c>
      <c r="B19860" s="16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x14ac:dyDescent="0.25">
      <c r="A19861" s="4" t="str">
        <f t="shared" si="572"/>
        <v>46261-POX37-bbd2</v>
      </c>
      <c r="B19861" s="16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x14ac:dyDescent="0.25">
      <c r="A19862" s="4" t="str">
        <f t="shared" si="572"/>
        <v>46261-POX37-com1</v>
      </c>
      <c r="B19862" s="16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x14ac:dyDescent="0.25">
      <c r="A19863" s="4" t="str">
        <f t="shared" si="572"/>
        <v>46261-POX37-com2</v>
      </c>
      <c r="B19863" s="16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x14ac:dyDescent="0.25">
      <c r="A19864" s="4" t="str">
        <f t="shared" si="572"/>
        <v>46261-POX37-com3</v>
      </c>
      <c r="B19864" s="16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x14ac:dyDescent="0.25">
      <c r="A19865" s="4" t="str">
        <f t="shared" si="572"/>
        <v>46261-POX37-gen1</v>
      </c>
      <c r="B19865" s="16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x14ac:dyDescent="0.25">
      <c r="A19866" s="4" t="str">
        <f t="shared" si="572"/>
        <v>46261-POX37-gen2</v>
      </c>
      <c r="B19866" s="16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x14ac:dyDescent="0.25">
      <c r="A19867" s="4" t="str">
        <f t="shared" si="572"/>
        <v>46261-POX37-psa1</v>
      </c>
      <c r="B19867" s="16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x14ac:dyDescent="0.25">
      <c r="A19868" s="4" t="str">
        <f t="shared" si="572"/>
        <v>46261-POX37-psa2</v>
      </c>
      <c r="B19868" s="16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x14ac:dyDescent="0.25">
      <c r="A19869" s="4" t="str">
        <f t="shared" si="572"/>
        <v>46261-POX37-psa3</v>
      </c>
      <c r="B19869" s="16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x14ac:dyDescent="0.25">
      <c r="A19870" s="4" t="str">
        <f t="shared" si="572"/>
        <v>46261-POX37-psa4</v>
      </c>
      <c r="B19870" s="16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x14ac:dyDescent="0.25">
      <c r="A19871" s="4" t="str">
        <f t="shared" si="572"/>
        <v>46261-POX37-psa5</v>
      </c>
      <c r="B19871" s="16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x14ac:dyDescent="0.25">
      <c r="A19872" s="4" t="str">
        <f t="shared" si="572"/>
        <v>46261-POX37-psa6</v>
      </c>
      <c r="B19872" s="16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x14ac:dyDescent="0.25">
      <c r="A19873" s="4" t="str">
        <f t="shared" si="572"/>
        <v>46261-POX37-sec1</v>
      </c>
      <c r="B19873" s="16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x14ac:dyDescent="0.25">
      <c r="A19874" s="4" t="str">
        <f t="shared" si="572"/>
        <v>46261-POX37-sec2</v>
      </c>
      <c r="B19874" s="16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x14ac:dyDescent="0.25">
      <c r="A19875" s="4" t="str">
        <f t="shared" si="572"/>
        <v>46261-POX38-bbd1</v>
      </c>
      <c r="B19875" s="16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x14ac:dyDescent="0.25">
      <c r="A19876" s="4" t="str">
        <f t="shared" si="572"/>
        <v>46261-POX38-bbd2</v>
      </c>
      <c r="B19876" s="16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x14ac:dyDescent="0.25">
      <c r="A19877" s="4" t="str">
        <f t="shared" si="572"/>
        <v>46261-POX38-com1</v>
      </c>
      <c r="B19877" s="16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x14ac:dyDescent="0.25">
      <c r="A19878" s="4" t="str">
        <f t="shared" ref="A19878:A19941" si="573">CONCATENATE(B19878,"-",C19878,"-",D19878)</f>
        <v>46261-POX38-com2</v>
      </c>
      <c r="B19878" s="16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x14ac:dyDescent="0.25">
      <c r="A19879" s="4" t="str">
        <f t="shared" si="573"/>
        <v>46261-POX38-com3</v>
      </c>
      <c r="B19879" s="16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x14ac:dyDescent="0.25">
      <c r="A19880" s="4" t="str">
        <f t="shared" si="573"/>
        <v>46261-POX38-gen1</v>
      </c>
      <c r="B19880" s="16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x14ac:dyDescent="0.25">
      <c r="A19881" s="4" t="str">
        <f t="shared" si="573"/>
        <v>46261-POX38-gen2</v>
      </c>
      <c r="B19881" s="16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x14ac:dyDescent="0.25">
      <c r="A19882" s="4" t="str">
        <f t="shared" si="573"/>
        <v>46261-POX38-psa1</v>
      </c>
      <c r="B19882" s="16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x14ac:dyDescent="0.25">
      <c r="A19883" s="4" t="str">
        <f t="shared" si="573"/>
        <v>46261-POX38-psa2</v>
      </c>
      <c r="B19883" s="16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x14ac:dyDescent="0.25">
      <c r="A19884" s="4" t="str">
        <f t="shared" si="573"/>
        <v>46261-POX38-psa3</v>
      </c>
      <c r="B19884" s="16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x14ac:dyDescent="0.25">
      <c r="A19885" s="4" t="str">
        <f t="shared" si="573"/>
        <v>46261-POX38-psa4</v>
      </c>
      <c r="B19885" s="16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x14ac:dyDescent="0.25">
      <c r="A19886" s="4" t="str">
        <f t="shared" si="573"/>
        <v>46261-POX38-psa5</v>
      </c>
      <c r="B19886" s="16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x14ac:dyDescent="0.25">
      <c r="A19887" s="4" t="str">
        <f t="shared" si="573"/>
        <v>46261-POX38-psa6</v>
      </c>
      <c r="B19887" s="16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x14ac:dyDescent="0.25">
      <c r="A19888" s="4" t="str">
        <f t="shared" si="573"/>
        <v>46261-POX38-sec1</v>
      </c>
      <c r="B19888" s="16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x14ac:dyDescent="0.25">
      <c r="A19889" s="4" t="str">
        <f t="shared" si="573"/>
        <v>46261-POX38-sec2</v>
      </c>
      <c r="B19889" s="16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x14ac:dyDescent="0.25">
      <c r="A19890" s="4" t="str">
        <f t="shared" si="573"/>
        <v>46261-POX40-bbd1</v>
      </c>
      <c r="B19890" s="16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x14ac:dyDescent="0.25">
      <c r="A19891" s="4" t="str">
        <f t="shared" si="573"/>
        <v>46261-POX40-bbd2</v>
      </c>
      <c r="B19891" s="16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x14ac:dyDescent="0.25">
      <c r="A19892" s="4" t="str">
        <f t="shared" si="573"/>
        <v>46261-POX40-com1</v>
      </c>
      <c r="B19892" s="16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x14ac:dyDescent="0.25">
      <c r="A19893" s="4" t="str">
        <f t="shared" si="573"/>
        <v>46261-POX40-com2</v>
      </c>
      <c r="B19893" s="16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x14ac:dyDescent="0.25">
      <c r="A19894" s="4" t="str">
        <f t="shared" si="573"/>
        <v>46261-POX40-com3</v>
      </c>
      <c r="B19894" s="16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x14ac:dyDescent="0.25">
      <c r="A19895" s="4" t="str">
        <f t="shared" si="573"/>
        <v>46261-POX40-gen1</v>
      </c>
      <c r="B19895" s="16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x14ac:dyDescent="0.25">
      <c r="A19896" s="4" t="str">
        <f t="shared" si="573"/>
        <v>46261-POX40-gen2</v>
      </c>
      <c r="B19896" s="16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x14ac:dyDescent="0.25">
      <c r="A19897" s="4" t="str">
        <f t="shared" si="573"/>
        <v>46261-POX40-psa1</v>
      </c>
      <c r="B19897" s="16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x14ac:dyDescent="0.25">
      <c r="A19898" s="4" t="str">
        <f t="shared" si="573"/>
        <v>46261-POX40-psa2</v>
      </c>
      <c r="B19898" s="16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x14ac:dyDescent="0.25">
      <c r="A19899" s="4" t="str">
        <f t="shared" si="573"/>
        <v>46261-POX40-psa3</v>
      </c>
      <c r="B19899" s="16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x14ac:dyDescent="0.25">
      <c r="A19900" s="4" t="str">
        <f t="shared" si="573"/>
        <v>46261-POX40-psa4</v>
      </c>
      <c r="B19900" s="16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x14ac:dyDescent="0.25">
      <c r="A19901" s="4" t="str">
        <f t="shared" si="573"/>
        <v>46261-POX40-psa5</v>
      </c>
      <c r="B19901" s="16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x14ac:dyDescent="0.25">
      <c r="A19902" s="4" t="str">
        <f t="shared" si="573"/>
        <v>46261-POX40-psa6</v>
      </c>
      <c r="B19902" s="16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x14ac:dyDescent="0.25">
      <c r="A19903" s="4" t="str">
        <f t="shared" si="573"/>
        <v>46261-POX40-sec1</v>
      </c>
      <c r="B19903" s="16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x14ac:dyDescent="0.25">
      <c r="A19904" s="4" t="str">
        <f t="shared" si="573"/>
        <v>46261-POX40-sec2</v>
      </c>
      <c r="B19904" s="16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x14ac:dyDescent="0.25">
      <c r="A19905" s="4" t="str">
        <f t="shared" si="573"/>
        <v>46261-POX41-bbd1</v>
      </c>
      <c r="B19905" s="16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x14ac:dyDescent="0.25">
      <c r="A19906" s="4" t="str">
        <f t="shared" si="573"/>
        <v>46261-POX41-bbd2</v>
      </c>
      <c r="B19906" s="16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x14ac:dyDescent="0.25">
      <c r="A19907" s="4" t="str">
        <f t="shared" si="573"/>
        <v>46261-POX41-com1</v>
      </c>
      <c r="B19907" s="16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x14ac:dyDescent="0.25">
      <c r="A19908" s="4" t="str">
        <f t="shared" si="573"/>
        <v>46261-POX41-com2</v>
      </c>
      <c r="B19908" s="16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x14ac:dyDescent="0.25">
      <c r="A19909" s="4" t="str">
        <f t="shared" si="573"/>
        <v>46261-POX41-com3</v>
      </c>
      <c r="B19909" s="16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x14ac:dyDescent="0.25">
      <c r="A19910" s="4" t="str">
        <f t="shared" si="573"/>
        <v>46261-POX41-com4</v>
      </c>
      <c r="B19910" s="16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x14ac:dyDescent="0.25">
      <c r="A19911" s="4" t="str">
        <f t="shared" si="573"/>
        <v>46261-POX41-gen1</v>
      </c>
      <c r="B19911" s="16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x14ac:dyDescent="0.25">
      <c r="A19912" s="4" t="str">
        <f t="shared" si="573"/>
        <v>46261-POX41-gen2</v>
      </c>
      <c r="B19912" s="16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x14ac:dyDescent="0.25">
      <c r="A19913" s="4" t="str">
        <f t="shared" si="573"/>
        <v>46261-POX41-psa1</v>
      </c>
      <c r="B19913" s="16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x14ac:dyDescent="0.25">
      <c r="A19914" s="4" t="str">
        <f t="shared" si="573"/>
        <v>46261-POX41-psa2</v>
      </c>
      <c r="B19914" s="16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x14ac:dyDescent="0.25">
      <c r="A19915" s="4" t="str">
        <f t="shared" si="573"/>
        <v>46261-POX41-psa3</v>
      </c>
      <c r="B19915" s="16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x14ac:dyDescent="0.25">
      <c r="A19916" s="4" t="str">
        <f t="shared" si="573"/>
        <v>46261-POX41-psa4</v>
      </c>
      <c r="B19916" s="16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x14ac:dyDescent="0.25">
      <c r="A19917" s="4" t="str">
        <f t="shared" si="573"/>
        <v>46261-POX41-sec1</v>
      </c>
      <c r="B19917" s="16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x14ac:dyDescent="0.25">
      <c r="A19918" s="4" t="str">
        <f t="shared" si="573"/>
        <v>46261-POX41-sec2</v>
      </c>
      <c r="B19918" s="16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x14ac:dyDescent="0.25">
      <c r="A19919" s="4" t="str">
        <f t="shared" si="573"/>
        <v>46261-POX43-bbd1</v>
      </c>
      <c r="B19919" s="16">
        <v>46261</v>
      </c>
      <c r="C19919" s="10" t="s">
        <v>96</v>
      </c>
      <c r="D19919" s="10" t="s">
        <v>69</v>
      </c>
      <c r="E19919" s="10">
        <v>0</v>
      </c>
      <c r="F19919" s="10">
        <v>0</v>
      </c>
      <c r="G19919" s="10">
        <v>13.55</v>
      </c>
      <c r="H19919" s="10">
        <v>0</v>
      </c>
      <c r="I19919" s="4" t="s">
        <v>13</v>
      </c>
      <c r="J19919" s="7" t="str">
        <f>VLOOKUP(C19919,'[1]T. Apoyo Sistema'!$B$1:$C$89,2,0)</f>
        <v>SI</v>
      </c>
    </row>
    <row r="19920" spans="1:10" x14ac:dyDescent="0.25">
      <c r="A19920" s="4" t="str">
        <f t="shared" si="573"/>
        <v>46261-POX43-bbd2</v>
      </c>
      <c r="B19920" s="16">
        <v>46261</v>
      </c>
      <c r="C19920" s="10" t="s">
        <v>96</v>
      </c>
      <c r="D19920" s="10" t="s">
        <v>70</v>
      </c>
      <c r="E19920" s="10">
        <v>0</v>
      </c>
      <c r="F19920" s="10">
        <v>0</v>
      </c>
      <c r="G19920" s="10">
        <v>13.55</v>
      </c>
      <c r="H19920" s="10">
        <v>0</v>
      </c>
      <c r="I19920" s="4" t="s">
        <v>13</v>
      </c>
      <c r="J19920" s="7" t="str">
        <f>VLOOKUP(C19920,'[1]T. Apoyo Sistema'!$B$1:$C$89,2,0)</f>
        <v>SI</v>
      </c>
    </row>
    <row r="19921" spans="1:10" x14ac:dyDescent="0.25">
      <c r="A19921" s="4" t="str">
        <f t="shared" si="573"/>
        <v>46261-POX43-com1</v>
      </c>
      <c r="B19921" s="16">
        <v>46261</v>
      </c>
      <c r="C19921" s="10" t="s">
        <v>96</v>
      </c>
      <c r="D19921" s="10" t="s">
        <v>71</v>
      </c>
      <c r="E19921" s="10">
        <v>0</v>
      </c>
      <c r="F19921" s="10">
        <v>0.96666666666666667</v>
      </c>
      <c r="G19921" s="10">
        <v>12.583333333333334</v>
      </c>
      <c r="H19921" s="10">
        <v>0</v>
      </c>
      <c r="I19921" s="4" t="s">
        <v>13</v>
      </c>
      <c r="J19921" s="7" t="str">
        <f>VLOOKUP(C19921,'[1]T. Apoyo Sistema'!$B$1:$C$89,2,0)</f>
        <v>SI</v>
      </c>
    </row>
    <row r="19922" spans="1:10" x14ac:dyDescent="0.25">
      <c r="A19922" s="4" t="str">
        <f t="shared" si="573"/>
        <v>46261-POX43-com2</v>
      </c>
      <c r="B19922" s="16">
        <v>46261</v>
      </c>
      <c r="C19922" s="10" t="s">
        <v>96</v>
      </c>
      <c r="D19922" s="10" t="s">
        <v>72</v>
      </c>
      <c r="E19922" s="10">
        <v>0</v>
      </c>
      <c r="F19922" s="10">
        <v>4.7333333333333334</v>
      </c>
      <c r="G19922" s="10">
        <v>8.8166666666666664</v>
      </c>
      <c r="H19922" s="10">
        <v>0</v>
      </c>
      <c r="I19922" s="4" t="s">
        <v>13</v>
      </c>
      <c r="J19922" s="7" t="str">
        <f>VLOOKUP(C19922,'[1]T. Apoyo Sistema'!$B$1:$C$89,2,0)</f>
        <v>SI</v>
      </c>
    </row>
    <row r="19923" spans="1:10" x14ac:dyDescent="0.25">
      <c r="A19923" s="4" t="str">
        <f t="shared" si="573"/>
        <v>46261-POX43-com3</v>
      </c>
      <c r="B19923" s="16">
        <v>46261</v>
      </c>
      <c r="C19923" s="10" t="s">
        <v>96</v>
      </c>
      <c r="D19923" s="10" t="s">
        <v>77</v>
      </c>
      <c r="E19923" s="10">
        <v>0</v>
      </c>
      <c r="F19923" s="10">
        <v>4.666666666666667</v>
      </c>
      <c r="G19923" s="10">
        <v>8.8833333333333329</v>
      </c>
      <c r="H19923" s="10">
        <v>0</v>
      </c>
      <c r="I19923" s="4" t="s">
        <v>13</v>
      </c>
      <c r="J19923" s="7" t="str">
        <f>VLOOKUP(C19923,'[1]T. Apoyo Sistema'!$B$1:$C$89,2,0)</f>
        <v>SI</v>
      </c>
    </row>
    <row r="19924" spans="1:10" x14ac:dyDescent="0.25">
      <c r="A19924" s="4" t="str">
        <f t="shared" si="573"/>
        <v>46261-POX43-com4</v>
      </c>
      <c r="B19924" s="16">
        <v>46261</v>
      </c>
      <c r="C19924" s="10" t="s">
        <v>96</v>
      </c>
      <c r="D19924" s="10" t="s">
        <v>78</v>
      </c>
      <c r="E19924" s="10">
        <v>0</v>
      </c>
      <c r="F19924" s="10">
        <v>1.1000000000000001</v>
      </c>
      <c r="G19924" s="10">
        <v>12.450000000000001</v>
      </c>
      <c r="H19924" s="10">
        <v>0</v>
      </c>
      <c r="I19924" s="4" t="s">
        <v>13</v>
      </c>
      <c r="J19924" s="7" t="str">
        <f>VLOOKUP(C19924,'[1]T. Apoyo Sistema'!$B$1:$C$89,2,0)</f>
        <v>SI</v>
      </c>
    </row>
    <row r="19925" spans="1:10" x14ac:dyDescent="0.25">
      <c r="A19925" s="4" t="str">
        <f t="shared" si="573"/>
        <v>46261-POX43-gen1</v>
      </c>
      <c r="B19925" s="16">
        <v>46261</v>
      </c>
      <c r="C19925" s="10" t="s">
        <v>96</v>
      </c>
      <c r="D19925" s="10" t="s">
        <v>59</v>
      </c>
      <c r="E19925" s="10">
        <v>0</v>
      </c>
      <c r="F19925" s="10">
        <v>0</v>
      </c>
      <c r="G19925" s="10">
        <v>13.55</v>
      </c>
      <c r="H19925" s="10">
        <v>0</v>
      </c>
      <c r="I19925" s="4" t="s">
        <v>13</v>
      </c>
      <c r="J19925" s="7" t="str">
        <f>VLOOKUP(C19925,'[1]T. Apoyo Sistema'!$B$1:$C$89,2,0)</f>
        <v>SI</v>
      </c>
    </row>
    <row r="19926" spans="1:10" x14ac:dyDescent="0.25">
      <c r="A19926" s="4" t="str">
        <f t="shared" si="573"/>
        <v>46261-POX43-gen2</v>
      </c>
      <c r="B19926" s="16">
        <v>46261</v>
      </c>
      <c r="C19926" s="10" t="s">
        <v>96</v>
      </c>
      <c r="D19926" s="10" t="s">
        <v>73</v>
      </c>
      <c r="E19926" s="10">
        <v>0</v>
      </c>
      <c r="F19926" s="10">
        <v>5.0666666666666664</v>
      </c>
      <c r="G19926" s="10">
        <v>8.4833333333333343</v>
      </c>
      <c r="H19926" s="10">
        <v>0</v>
      </c>
      <c r="I19926" s="4" t="s">
        <v>13</v>
      </c>
      <c r="J19926" s="7" t="str">
        <f>VLOOKUP(C19926,'[1]T. Apoyo Sistema'!$B$1:$C$89,2,0)</f>
        <v>SI</v>
      </c>
    </row>
    <row r="19927" spans="1:10" x14ac:dyDescent="0.25">
      <c r="A19927" s="4" t="str">
        <f t="shared" si="573"/>
        <v>46261-POX43-psa1</v>
      </c>
      <c r="B19927" s="16">
        <v>46261</v>
      </c>
      <c r="C19927" s="10" t="s">
        <v>96</v>
      </c>
      <c r="D19927" s="10" t="s">
        <v>60</v>
      </c>
      <c r="E19927" s="10">
        <v>0</v>
      </c>
      <c r="F19927" s="10">
        <v>4.4666666666666668</v>
      </c>
      <c r="G19927" s="10">
        <v>9.0833333333333339</v>
      </c>
      <c r="H19927" s="10">
        <v>0</v>
      </c>
      <c r="I19927" s="4" t="s">
        <v>13</v>
      </c>
      <c r="J19927" s="7" t="str">
        <f>VLOOKUP(C19927,'[1]T. Apoyo Sistema'!$B$1:$C$89,2,0)</f>
        <v>SI</v>
      </c>
    </row>
    <row r="19928" spans="1:10" x14ac:dyDescent="0.25">
      <c r="A19928" s="4" t="str">
        <f t="shared" si="573"/>
        <v>46261-POX43-psa2</v>
      </c>
      <c r="B19928" s="16">
        <v>46261</v>
      </c>
      <c r="C19928" s="10" t="s">
        <v>96</v>
      </c>
      <c r="D19928" s="10" t="s">
        <v>74</v>
      </c>
      <c r="E19928" s="10">
        <v>0</v>
      </c>
      <c r="F19928" s="10">
        <v>1.05</v>
      </c>
      <c r="G19928" s="10">
        <v>12.5</v>
      </c>
      <c r="H19928" s="10">
        <v>0</v>
      </c>
      <c r="I19928" s="4" t="s">
        <v>13</v>
      </c>
      <c r="J19928" s="7" t="str">
        <f>VLOOKUP(C19928,'[1]T. Apoyo Sistema'!$B$1:$C$89,2,0)</f>
        <v>SI</v>
      </c>
    </row>
    <row r="19929" spans="1:10" x14ac:dyDescent="0.25">
      <c r="A19929" s="4" t="str">
        <f t="shared" si="573"/>
        <v>46261-POX43-psa3</v>
      </c>
      <c r="B19929" s="16">
        <v>46261</v>
      </c>
      <c r="C19929" s="10" t="s">
        <v>96</v>
      </c>
      <c r="D19929" s="10" t="s">
        <v>79</v>
      </c>
      <c r="E19929" s="10">
        <v>0</v>
      </c>
      <c r="F19929" s="10">
        <v>0.95</v>
      </c>
      <c r="G19929" s="10">
        <v>12.600000000000001</v>
      </c>
      <c r="H19929" s="10">
        <v>0</v>
      </c>
      <c r="I19929" s="4" t="s">
        <v>13</v>
      </c>
      <c r="J19929" s="7" t="str">
        <f>VLOOKUP(C19929,'[1]T. Apoyo Sistema'!$B$1:$C$89,2,0)</f>
        <v>SI</v>
      </c>
    </row>
    <row r="19930" spans="1:10" x14ac:dyDescent="0.25">
      <c r="A19930" s="4" t="str">
        <f t="shared" si="573"/>
        <v>46261-POX43-psa4</v>
      </c>
      <c r="B19930" s="16">
        <v>46261</v>
      </c>
      <c r="C19930" s="10" t="s">
        <v>96</v>
      </c>
      <c r="D19930" s="10" t="s">
        <v>80</v>
      </c>
      <c r="E19930" s="10">
        <v>0</v>
      </c>
      <c r="F19930" s="10">
        <v>4.4666666666666668</v>
      </c>
      <c r="G19930" s="10">
        <v>9.0833333333333339</v>
      </c>
      <c r="H19930" s="10">
        <v>0</v>
      </c>
      <c r="I19930" s="4" t="s">
        <v>13</v>
      </c>
      <c r="J19930" s="7" t="str">
        <f>VLOOKUP(C19930,'[1]T. Apoyo Sistema'!$B$1:$C$89,2,0)</f>
        <v>SI</v>
      </c>
    </row>
    <row r="19931" spans="1:10" x14ac:dyDescent="0.25">
      <c r="A19931" s="4" t="str">
        <f t="shared" si="573"/>
        <v>46261-POX43-sec1</v>
      </c>
      <c r="B19931" s="16">
        <v>46261</v>
      </c>
      <c r="C19931" s="10" t="s">
        <v>96</v>
      </c>
      <c r="D19931" s="10" t="s">
        <v>75</v>
      </c>
      <c r="E19931" s="10">
        <v>0</v>
      </c>
      <c r="F19931" s="10">
        <v>5</v>
      </c>
      <c r="G19931" s="10">
        <v>8.5500000000000007</v>
      </c>
      <c r="H19931" s="10">
        <v>0</v>
      </c>
      <c r="I19931" s="4" t="s">
        <v>13</v>
      </c>
      <c r="J19931" s="7" t="str">
        <f>VLOOKUP(C19931,'[1]T. Apoyo Sistema'!$B$1:$C$89,2,0)</f>
        <v>SI</v>
      </c>
    </row>
    <row r="19932" spans="1:10" x14ac:dyDescent="0.25">
      <c r="A19932" s="4" t="str">
        <f t="shared" si="573"/>
        <v>46261-POX43-sec2</v>
      </c>
      <c r="B19932" s="16">
        <v>46261</v>
      </c>
      <c r="C19932" s="10" t="s">
        <v>96</v>
      </c>
      <c r="D19932" s="10" t="s">
        <v>76</v>
      </c>
      <c r="E19932" s="10">
        <v>0</v>
      </c>
      <c r="F19932" s="10">
        <v>4.9333333333333336</v>
      </c>
      <c r="G19932" s="10">
        <v>8.6166666666666671</v>
      </c>
      <c r="H19932" s="10">
        <v>0</v>
      </c>
      <c r="I19932" s="4" t="s">
        <v>13</v>
      </c>
      <c r="J19932" s="7" t="str">
        <f>VLOOKUP(C19932,'[1]T. Apoyo Sistema'!$B$1:$C$89,2,0)</f>
        <v>SI</v>
      </c>
    </row>
    <row r="19933" spans="1:10" x14ac:dyDescent="0.25">
      <c r="A19933" s="4" t="str">
        <f t="shared" si="573"/>
        <v>46261-POX46-bbd1</v>
      </c>
      <c r="B19933" s="16">
        <v>46261</v>
      </c>
      <c r="C19933" s="10" t="s">
        <v>20</v>
      </c>
      <c r="D19933" s="10" t="s">
        <v>69</v>
      </c>
      <c r="E19933" s="10">
        <v>0</v>
      </c>
      <c r="F19933" s="10">
        <v>0.36666666666666664</v>
      </c>
      <c r="G19933" s="10">
        <v>21.966666666666665</v>
      </c>
      <c r="H19933" s="10">
        <v>0</v>
      </c>
      <c r="I19933" s="4" t="s">
        <v>13</v>
      </c>
      <c r="J19933" s="7" t="str">
        <f>VLOOKUP(C19933,'[1]T. Apoyo Sistema'!$B$1:$C$89,2,0)</f>
        <v>SI</v>
      </c>
    </row>
    <row r="19934" spans="1:10" x14ac:dyDescent="0.25">
      <c r="A19934" s="4" t="str">
        <f t="shared" si="573"/>
        <v>46261-POX46-bbd2</v>
      </c>
      <c r="B19934" s="16">
        <v>46261</v>
      </c>
      <c r="C19934" s="10" t="s">
        <v>20</v>
      </c>
      <c r="D19934" s="10" t="s">
        <v>70</v>
      </c>
      <c r="E19934" s="10">
        <v>0</v>
      </c>
      <c r="F19934" s="10">
        <v>0</v>
      </c>
      <c r="G19934" s="10">
        <v>22.333333333333332</v>
      </c>
      <c r="H19934" s="10">
        <v>0</v>
      </c>
      <c r="I19934" s="4" t="s">
        <v>13</v>
      </c>
      <c r="J19934" s="7" t="str">
        <f>VLOOKUP(C19934,'[1]T. Apoyo Sistema'!$B$1:$C$89,2,0)</f>
        <v>SI</v>
      </c>
    </row>
    <row r="19935" spans="1:10" x14ac:dyDescent="0.25">
      <c r="A19935" s="4" t="str">
        <f t="shared" si="573"/>
        <v>46261-POX46-com1</v>
      </c>
      <c r="B19935" s="16">
        <v>46261</v>
      </c>
      <c r="C19935" s="10" t="s">
        <v>20</v>
      </c>
      <c r="D19935" s="10" t="s">
        <v>71</v>
      </c>
      <c r="E19935" s="10">
        <v>0</v>
      </c>
      <c r="F19935" s="10">
        <v>0</v>
      </c>
      <c r="G19935" s="10">
        <v>22.333333333333332</v>
      </c>
      <c r="H19935" s="10">
        <v>0</v>
      </c>
      <c r="I19935" s="4" t="s">
        <v>13</v>
      </c>
      <c r="J19935" s="7" t="str">
        <f>VLOOKUP(C19935,'[1]T. Apoyo Sistema'!$B$1:$C$89,2,0)</f>
        <v>SI</v>
      </c>
    </row>
    <row r="19936" spans="1:10" x14ac:dyDescent="0.25">
      <c r="A19936" s="4" t="str">
        <f t="shared" si="573"/>
        <v>46261-POX46-com2</v>
      </c>
      <c r="B19936" s="16">
        <v>46261</v>
      </c>
      <c r="C19936" s="10" t="s">
        <v>20</v>
      </c>
      <c r="D19936" s="10" t="s">
        <v>72</v>
      </c>
      <c r="E19936" s="10">
        <v>0</v>
      </c>
      <c r="F19936" s="10">
        <v>6.45</v>
      </c>
      <c r="G19936" s="10">
        <v>15.883333333333333</v>
      </c>
      <c r="H19936" s="10">
        <v>0</v>
      </c>
      <c r="I19936" s="4" t="s">
        <v>13</v>
      </c>
      <c r="J19936" s="7" t="str">
        <f>VLOOKUP(C19936,'[1]T. Apoyo Sistema'!$B$1:$C$89,2,0)</f>
        <v>SI</v>
      </c>
    </row>
    <row r="19937" spans="1:10" x14ac:dyDescent="0.25">
      <c r="A19937" s="4" t="str">
        <f t="shared" si="573"/>
        <v>46261-POX46-com3</v>
      </c>
      <c r="B19937" s="16">
        <v>46261</v>
      </c>
      <c r="C19937" s="10" t="s">
        <v>20</v>
      </c>
      <c r="D19937" s="10" t="s">
        <v>77</v>
      </c>
      <c r="E19937" s="10">
        <v>0</v>
      </c>
      <c r="F19937" s="10">
        <v>0</v>
      </c>
      <c r="G19937" s="10">
        <v>22.333333333333332</v>
      </c>
      <c r="H19937" s="10">
        <v>0</v>
      </c>
      <c r="I19937" s="4" t="s">
        <v>13</v>
      </c>
      <c r="J19937" s="7" t="str">
        <f>VLOOKUP(C19937,'[1]T. Apoyo Sistema'!$B$1:$C$89,2,0)</f>
        <v>SI</v>
      </c>
    </row>
    <row r="19938" spans="1:10" x14ac:dyDescent="0.25">
      <c r="A19938" s="4" t="str">
        <f t="shared" si="573"/>
        <v>46261-POX46-gen1</v>
      </c>
      <c r="B19938" s="16">
        <v>46261</v>
      </c>
      <c r="C19938" s="10" t="s">
        <v>20</v>
      </c>
      <c r="D19938" s="10" t="s">
        <v>59</v>
      </c>
      <c r="E19938" s="10">
        <v>0</v>
      </c>
      <c r="F19938" s="10">
        <v>7.666666666666667</v>
      </c>
      <c r="G19938" s="10">
        <v>14.666666666666664</v>
      </c>
      <c r="H19938" s="10">
        <v>0</v>
      </c>
      <c r="I19938" s="4" t="s">
        <v>13</v>
      </c>
      <c r="J19938" s="7" t="str">
        <f>VLOOKUP(C19938,'[1]T. Apoyo Sistema'!$B$1:$C$89,2,0)</f>
        <v>SI</v>
      </c>
    </row>
    <row r="19939" spans="1:10" x14ac:dyDescent="0.25">
      <c r="A19939" s="4" t="str">
        <f t="shared" si="573"/>
        <v>46261-POX46-gen2</v>
      </c>
      <c r="B19939" s="16">
        <v>46261</v>
      </c>
      <c r="C19939" s="10" t="s">
        <v>20</v>
      </c>
      <c r="D19939" s="10" t="s">
        <v>73</v>
      </c>
      <c r="E19939" s="10">
        <v>0</v>
      </c>
      <c r="F19939" s="10">
        <v>0</v>
      </c>
      <c r="G19939" s="10">
        <v>3.3333333333333321</v>
      </c>
      <c r="H19939" s="10">
        <v>19</v>
      </c>
      <c r="I19939" s="4" t="s">
        <v>13</v>
      </c>
      <c r="J19939" s="7" t="str">
        <f>VLOOKUP(C19939,'[1]T. Apoyo Sistema'!$B$1:$C$89,2,0)</f>
        <v>SI</v>
      </c>
    </row>
    <row r="19940" spans="1:10" x14ac:dyDescent="0.25">
      <c r="A19940" s="4" t="str">
        <f t="shared" si="573"/>
        <v>46261-POX46-psa1</v>
      </c>
      <c r="B19940" s="16">
        <v>46261</v>
      </c>
      <c r="C19940" s="10" t="s">
        <v>20</v>
      </c>
      <c r="D19940" s="10" t="s">
        <v>60</v>
      </c>
      <c r="E19940" s="10">
        <v>0</v>
      </c>
      <c r="F19940" s="10">
        <v>0</v>
      </c>
      <c r="G19940" s="10">
        <v>22.333333333333332</v>
      </c>
      <c r="H19940" s="10">
        <v>0</v>
      </c>
      <c r="I19940" s="4" t="s">
        <v>13</v>
      </c>
      <c r="J19940" s="7" t="str">
        <f>VLOOKUP(C19940,'[1]T. Apoyo Sistema'!$B$1:$C$89,2,0)</f>
        <v>SI</v>
      </c>
    </row>
    <row r="19941" spans="1:10" x14ac:dyDescent="0.25">
      <c r="A19941" s="4" t="str">
        <f t="shared" si="573"/>
        <v>46261-POX46-psa2</v>
      </c>
      <c r="B19941" s="16">
        <v>46261</v>
      </c>
      <c r="C19941" s="10" t="s">
        <v>20</v>
      </c>
      <c r="D19941" s="10" t="s">
        <v>74</v>
      </c>
      <c r="E19941" s="10">
        <v>0</v>
      </c>
      <c r="F19941" s="10">
        <v>5.416666666666667</v>
      </c>
      <c r="G19941" s="10">
        <v>16.916666666666664</v>
      </c>
      <c r="H19941" s="10">
        <v>0</v>
      </c>
      <c r="I19941" s="4" t="s">
        <v>13</v>
      </c>
      <c r="J19941" s="7" t="str">
        <f>VLOOKUP(C19941,'[1]T. Apoyo Sistema'!$B$1:$C$89,2,0)</f>
        <v>SI</v>
      </c>
    </row>
    <row r="19942" spans="1:10" x14ac:dyDescent="0.25">
      <c r="A19942" s="4" t="str">
        <f t="shared" ref="A19942:A20005" si="574">CONCATENATE(B19942,"-",C19942,"-",D19942)</f>
        <v>46261-POX46-psa3</v>
      </c>
      <c r="B19942" s="16">
        <v>46261</v>
      </c>
      <c r="C19942" s="10" t="s">
        <v>20</v>
      </c>
      <c r="D19942" s="10" t="s">
        <v>79</v>
      </c>
      <c r="E19942" s="10">
        <v>0</v>
      </c>
      <c r="F19942" s="10">
        <v>0</v>
      </c>
      <c r="G19942" s="10">
        <v>22.333333333333332</v>
      </c>
      <c r="H19942" s="10">
        <v>0</v>
      </c>
      <c r="I19942" s="4" t="s">
        <v>13</v>
      </c>
      <c r="J19942" s="7" t="str">
        <f>VLOOKUP(C19942,'[1]T. Apoyo Sistema'!$B$1:$C$89,2,0)</f>
        <v>SI</v>
      </c>
    </row>
    <row r="19943" spans="1:10" x14ac:dyDescent="0.25">
      <c r="A19943" s="4" t="str">
        <f t="shared" si="574"/>
        <v>46261-POX46-psa4</v>
      </c>
      <c r="B19943" s="16">
        <v>46261</v>
      </c>
      <c r="C19943" s="10" t="s">
        <v>20</v>
      </c>
      <c r="D19943" s="10" t="s">
        <v>80</v>
      </c>
      <c r="E19943" s="10">
        <v>0</v>
      </c>
      <c r="F19943" s="10">
        <v>5.4</v>
      </c>
      <c r="G19943" s="10">
        <v>16.93333333333333</v>
      </c>
      <c r="H19943" s="10">
        <v>0</v>
      </c>
      <c r="I19943" s="4" t="s">
        <v>13</v>
      </c>
      <c r="J19943" s="7" t="str">
        <f>VLOOKUP(C19943,'[1]T. Apoyo Sistema'!$B$1:$C$89,2,0)</f>
        <v>SI</v>
      </c>
    </row>
    <row r="19944" spans="1:10" x14ac:dyDescent="0.25">
      <c r="A19944" s="4" t="str">
        <f t="shared" si="574"/>
        <v>46261-POX46-psa5</v>
      </c>
      <c r="B19944" s="16">
        <v>46261</v>
      </c>
      <c r="C19944" s="10" t="s">
        <v>20</v>
      </c>
      <c r="D19944" s="10" t="s">
        <v>92</v>
      </c>
      <c r="E19944" s="10">
        <v>0</v>
      </c>
      <c r="F19944" s="10">
        <v>0</v>
      </c>
      <c r="G19944" s="10">
        <v>22.333333333333332</v>
      </c>
      <c r="H19944" s="10">
        <v>0</v>
      </c>
      <c r="I19944" s="4" t="s">
        <v>13</v>
      </c>
      <c r="J19944" s="7" t="str">
        <f>VLOOKUP(C19944,'[1]T. Apoyo Sistema'!$B$1:$C$89,2,0)</f>
        <v>SI</v>
      </c>
    </row>
    <row r="19945" spans="1:10" x14ac:dyDescent="0.25">
      <c r="A19945" s="4" t="str">
        <f t="shared" si="574"/>
        <v>46261-POX46-psa6</v>
      </c>
      <c r="B19945" s="16">
        <v>46261</v>
      </c>
      <c r="C19945" s="10" t="s">
        <v>20</v>
      </c>
      <c r="D19945" s="10" t="s">
        <v>93</v>
      </c>
      <c r="E19945" s="10">
        <v>0</v>
      </c>
      <c r="F19945" s="10">
        <v>0</v>
      </c>
      <c r="G19945" s="10">
        <v>22.333333333333332</v>
      </c>
      <c r="H19945" s="10">
        <v>0</v>
      </c>
      <c r="I19945" s="4" t="s">
        <v>13</v>
      </c>
      <c r="J19945" s="7" t="str">
        <f>VLOOKUP(C19945,'[1]T. Apoyo Sistema'!$B$1:$C$89,2,0)</f>
        <v>SI</v>
      </c>
    </row>
    <row r="19946" spans="1:10" x14ac:dyDescent="0.25">
      <c r="A19946" s="4" t="str">
        <f t="shared" si="574"/>
        <v>46261-POX46-sec1</v>
      </c>
      <c r="B19946" s="16">
        <v>46261</v>
      </c>
      <c r="C19946" s="10" t="s">
        <v>20</v>
      </c>
      <c r="D19946" s="10" t="s">
        <v>75</v>
      </c>
      <c r="E19946" s="10">
        <v>0</v>
      </c>
      <c r="F19946" s="10">
        <v>7.1333333333333337</v>
      </c>
      <c r="G19946" s="10">
        <v>15.2</v>
      </c>
      <c r="H19946" s="10">
        <v>0</v>
      </c>
      <c r="I19946" s="4" t="s">
        <v>13</v>
      </c>
      <c r="J19946" s="7" t="str">
        <f>VLOOKUP(C19946,'[1]T. Apoyo Sistema'!$B$1:$C$89,2,0)</f>
        <v>SI</v>
      </c>
    </row>
    <row r="19947" spans="1:10" x14ac:dyDescent="0.25">
      <c r="A19947" s="4" t="str">
        <f t="shared" si="574"/>
        <v>46261-POX46-sec2</v>
      </c>
      <c r="B19947" s="16">
        <v>46261</v>
      </c>
      <c r="C19947" s="10" t="s">
        <v>20</v>
      </c>
      <c r="D19947" s="10" t="s">
        <v>76</v>
      </c>
      <c r="E19947" s="10">
        <v>0</v>
      </c>
      <c r="F19947" s="10">
        <v>7.1333333333333337</v>
      </c>
      <c r="G19947" s="10">
        <v>15.2</v>
      </c>
      <c r="H19947" s="10">
        <v>0</v>
      </c>
      <c r="I19947" s="4" t="s">
        <v>13</v>
      </c>
      <c r="J19947" s="7" t="str">
        <f>VLOOKUP(C19947,'[1]T. Apoyo Sistema'!$B$1:$C$89,2,0)</f>
        <v>SI</v>
      </c>
    </row>
    <row r="19948" spans="1:10" x14ac:dyDescent="0.25">
      <c r="A19948" s="4" t="str">
        <f t="shared" si="574"/>
        <v>46261-POX47-bbd1</v>
      </c>
      <c r="B19948" s="16">
        <v>46261</v>
      </c>
      <c r="C19948" s="10" t="s">
        <v>97</v>
      </c>
      <c r="D19948" s="10" t="s">
        <v>69</v>
      </c>
      <c r="E19948" s="10">
        <v>0</v>
      </c>
      <c r="F19948" s="10">
        <v>0</v>
      </c>
      <c r="G19948" s="10">
        <v>18.55</v>
      </c>
      <c r="H19948" s="10">
        <v>0</v>
      </c>
      <c r="I19948" s="4" t="s">
        <v>13</v>
      </c>
      <c r="J19948" s="7" t="str">
        <f>VLOOKUP(C19948,'[1]T. Apoyo Sistema'!$B$1:$C$89,2,0)</f>
        <v>SI</v>
      </c>
    </row>
    <row r="19949" spans="1:10" x14ac:dyDescent="0.25">
      <c r="A19949" s="4" t="str">
        <f t="shared" si="574"/>
        <v>46261-POX47-bbd2</v>
      </c>
      <c r="B19949" s="16">
        <v>46261</v>
      </c>
      <c r="C19949" s="10" t="s">
        <v>97</v>
      </c>
      <c r="D19949" s="10" t="s">
        <v>70</v>
      </c>
      <c r="E19949" s="10">
        <v>0</v>
      </c>
      <c r="F19949" s="10">
        <v>0.15</v>
      </c>
      <c r="G19949" s="10">
        <v>18.400000000000002</v>
      </c>
      <c r="H19949" s="10">
        <v>0</v>
      </c>
      <c r="I19949" s="4" t="s">
        <v>13</v>
      </c>
      <c r="J19949" s="7" t="str">
        <f>VLOOKUP(C19949,'[1]T. Apoyo Sistema'!$B$1:$C$89,2,0)</f>
        <v>SI</v>
      </c>
    </row>
    <row r="19950" spans="1:10" x14ac:dyDescent="0.25">
      <c r="A19950" s="4" t="str">
        <f t="shared" si="574"/>
        <v>46261-POX47-com1</v>
      </c>
      <c r="B19950" s="16">
        <v>46261</v>
      </c>
      <c r="C19950" s="10" t="s">
        <v>97</v>
      </c>
      <c r="D19950" s="10" t="s">
        <v>71</v>
      </c>
      <c r="E19950" s="10">
        <v>0</v>
      </c>
      <c r="F19950" s="10">
        <v>3.45</v>
      </c>
      <c r="G19950" s="10">
        <v>15.100000000000001</v>
      </c>
      <c r="H19950" s="10">
        <v>0</v>
      </c>
      <c r="I19950" s="4" t="s">
        <v>13</v>
      </c>
      <c r="J19950" s="7" t="str">
        <f>VLOOKUP(C19950,'[1]T. Apoyo Sistema'!$B$1:$C$89,2,0)</f>
        <v>SI</v>
      </c>
    </row>
    <row r="19951" spans="1:10" x14ac:dyDescent="0.25">
      <c r="A19951" s="4" t="str">
        <f t="shared" si="574"/>
        <v>46261-POX47-com2</v>
      </c>
      <c r="B19951" s="16">
        <v>46261</v>
      </c>
      <c r="C19951" s="10" t="s">
        <v>97</v>
      </c>
      <c r="D19951" s="10" t="s">
        <v>72</v>
      </c>
      <c r="E19951" s="10">
        <v>0</v>
      </c>
      <c r="F19951" s="10">
        <v>0.1</v>
      </c>
      <c r="G19951" s="10">
        <v>18.45</v>
      </c>
      <c r="H19951" s="10">
        <v>0</v>
      </c>
      <c r="I19951" s="4" t="s">
        <v>13</v>
      </c>
      <c r="J19951" s="7" t="str">
        <f>VLOOKUP(C19951,'[1]T. Apoyo Sistema'!$B$1:$C$89,2,0)</f>
        <v>SI</v>
      </c>
    </row>
    <row r="19952" spans="1:10" x14ac:dyDescent="0.25">
      <c r="A19952" s="4" t="str">
        <f t="shared" si="574"/>
        <v>46261-POX47-com3</v>
      </c>
      <c r="B19952" s="16">
        <v>46261</v>
      </c>
      <c r="C19952" s="10" t="s">
        <v>97</v>
      </c>
      <c r="D19952" s="10" t="s">
        <v>77</v>
      </c>
      <c r="E19952" s="10">
        <v>0</v>
      </c>
      <c r="F19952" s="10">
        <v>8.3333333333333329E-2</v>
      </c>
      <c r="G19952" s="10">
        <v>18.466666666666669</v>
      </c>
      <c r="H19952" s="10">
        <v>0</v>
      </c>
      <c r="I19952" s="4" t="s">
        <v>13</v>
      </c>
      <c r="J19952" s="7" t="str">
        <f>VLOOKUP(C19952,'[1]T. Apoyo Sistema'!$B$1:$C$89,2,0)</f>
        <v>SI</v>
      </c>
    </row>
    <row r="19953" spans="1:10" x14ac:dyDescent="0.25">
      <c r="A19953" s="4" t="str">
        <f t="shared" si="574"/>
        <v>46261-POX47-com4</v>
      </c>
      <c r="B19953" s="16">
        <v>46261</v>
      </c>
      <c r="C19953" s="10" t="s">
        <v>97</v>
      </c>
      <c r="D19953" s="10" t="s">
        <v>78</v>
      </c>
      <c r="E19953" s="10">
        <v>0</v>
      </c>
      <c r="F19953" s="10">
        <v>3.6333333333333333</v>
      </c>
      <c r="G19953" s="10">
        <v>14.916666666666668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x14ac:dyDescent="0.25">
      <c r="A19954" s="4" t="str">
        <f t="shared" si="574"/>
        <v>46261-POX47-gen1</v>
      </c>
      <c r="B19954" s="16">
        <v>46261</v>
      </c>
      <c r="C19954" s="10" t="s">
        <v>97</v>
      </c>
      <c r="D19954" s="10" t="s">
        <v>59</v>
      </c>
      <c r="E19954" s="10">
        <v>0</v>
      </c>
      <c r="F19954" s="10">
        <v>3.4833333333333334</v>
      </c>
      <c r="G19954" s="10">
        <v>15.066666666666666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x14ac:dyDescent="0.25">
      <c r="A19955" s="4" t="str">
        <f t="shared" si="574"/>
        <v>46261-POX47-gen2</v>
      </c>
      <c r="B19955" s="16">
        <v>46261</v>
      </c>
      <c r="C19955" s="10" t="s">
        <v>97</v>
      </c>
      <c r="D19955" s="10" t="s">
        <v>73</v>
      </c>
      <c r="E19955" s="10">
        <v>0</v>
      </c>
      <c r="F19955" s="10">
        <v>1.0333333333333334</v>
      </c>
      <c r="G19955" s="10">
        <v>17.516666666666666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x14ac:dyDescent="0.25">
      <c r="A19956" s="4" t="str">
        <f t="shared" si="574"/>
        <v>46261-POX47-psa1</v>
      </c>
      <c r="B19956" s="16">
        <v>46261</v>
      </c>
      <c r="C19956" s="10" t="s">
        <v>97</v>
      </c>
      <c r="D19956" s="10" t="s">
        <v>60</v>
      </c>
      <c r="E19956" s="10">
        <v>0</v>
      </c>
      <c r="F19956" s="10">
        <v>2.9166666666666665</v>
      </c>
      <c r="G19956" s="10">
        <v>15.633333333333335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x14ac:dyDescent="0.25">
      <c r="A19957" s="4" t="str">
        <f t="shared" si="574"/>
        <v>46261-POX47-psa2</v>
      </c>
      <c r="B19957" s="16">
        <v>46261</v>
      </c>
      <c r="C19957" s="10" t="s">
        <v>97</v>
      </c>
      <c r="D19957" s="10" t="s">
        <v>74</v>
      </c>
      <c r="E19957" s="10">
        <v>0</v>
      </c>
      <c r="F19957" s="10">
        <v>8.3333333333333329E-2</v>
      </c>
      <c r="G19957" s="10">
        <v>18.466666666666669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x14ac:dyDescent="0.25">
      <c r="A19958" s="4" t="str">
        <f t="shared" si="574"/>
        <v>46261-POX47-psa3</v>
      </c>
      <c r="B19958" s="16">
        <v>46261</v>
      </c>
      <c r="C19958" s="10" t="s">
        <v>97</v>
      </c>
      <c r="D19958" s="10" t="s">
        <v>79</v>
      </c>
      <c r="E19958" s="10">
        <v>0</v>
      </c>
      <c r="F19958" s="10">
        <v>6.6666666666666666E-2</v>
      </c>
      <c r="G19958" s="10">
        <v>18.483333333333334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x14ac:dyDescent="0.25">
      <c r="A19959" s="4" t="str">
        <f t="shared" si="574"/>
        <v>46261-POX47-psa4</v>
      </c>
      <c r="B19959" s="16">
        <v>46261</v>
      </c>
      <c r="C19959" s="10" t="s">
        <v>97</v>
      </c>
      <c r="D19959" s="10" t="s">
        <v>80</v>
      </c>
      <c r="E19959" s="10">
        <v>0</v>
      </c>
      <c r="F19959" s="10">
        <v>2.9166666666666665</v>
      </c>
      <c r="G19959" s="10">
        <v>15.633333333333335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x14ac:dyDescent="0.25">
      <c r="A19960" s="4" t="str">
        <f t="shared" si="574"/>
        <v>46261-POX47-sec1</v>
      </c>
      <c r="B19960" s="16">
        <v>46261</v>
      </c>
      <c r="C19960" s="10" t="s">
        <v>97</v>
      </c>
      <c r="D19960" s="10" t="s">
        <v>75</v>
      </c>
      <c r="E19960" s="10">
        <v>0</v>
      </c>
      <c r="F19960" s="10">
        <v>4.1500000000000004</v>
      </c>
      <c r="G19960" s="10">
        <v>14.4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x14ac:dyDescent="0.25">
      <c r="A19961" s="4" t="str">
        <f t="shared" si="574"/>
        <v>46261-POX47-sec2</v>
      </c>
      <c r="B19961" s="16">
        <v>46261</v>
      </c>
      <c r="C19961" s="10" t="s">
        <v>97</v>
      </c>
      <c r="D19961" s="10" t="s">
        <v>76</v>
      </c>
      <c r="E19961" s="10">
        <v>0</v>
      </c>
      <c r="F19961" s="10">
        <v>4.1500000000000004</v>
      </c>
      <c r="G19961" s="10">
        <v>14.4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x14ac:dyDescent="0.25">
      <c r="A19962" s="4" t="str">
        <f t="shared" si="574"/>
        <v>46261-POX48-bbd1</v>
      </c>
      <c r="B19962" s="16">
        <v>46261</v>
      </c>
      <c r="C19962" s="10" t="s">
        <v>25</v>
      </c>
      <c r="D19962" s="10" t="s">
        <v>69</v>
      </c>
      <c r="E19962" s="10">
        <v>0</v>
      </c>
      <c r="F19962" s="10">
        <v>0</v>
      </c>
      <c r="G19962" s="10">
        <v>19.916666666666668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x14ac:dyDescent="0.25">
      <c r="A19963" s="4" t="str">
        <f t="shared" si="574"/>
        <v>46261-POX48-bbd2</v>
      </c>
      <c r="B19963" s="16">
        <v>46261</v>
      </c>
      <c r="C19963" s="10" t="s">
        <v>25</v>
      </c>
      <c r="D19963" s="10" t="s">
        <v>70</v>
      </c>
      <c r="E19963" s="10">
        <v>0</v>
      </c>
      <c r="F19963" s="10">
        <v>0</v>
      </c>
      <c r="G19963" s="10">
        <v>19.916666666666668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x14ac:dyDescent="0.25">
      <c r="A19964" s="4" t="str">
        <f t="shared" si="574"/>
        <v>46261-POX48-com1</v>
      </c>
      <c r="B19964" s="16">
        <v>46261</v>
      </c>
      <c r="C19964" s="10" t="s">
        <v>25</v>
      </c>
      <c r="D19964" s="10" t="s">
        <v>71</v>
      </c>
      <c r="E19964" s="10">
        <v>0</v>
      </c>
      <c r="F19964" s="10">
        <v>0</v>
      </c>
      <c r="G19964" s="10">
        <v>19.916666666666668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x14ac:dyDescent="0.25">
      <c r="A19965" s="4" t="str">
        <f t="shared" si="574"/>
        <v>46261-POX48-com2</v>
      </c>
      <c r="B19965" s="16">
        <v>46261</v>
      </c>
      <c r="C19965" s="10" t="s">
        <v>25</v>
      </c>
      <c r="D19965" s="10" t="s">
        <v>72</v>
      </c>
      <c r="E19965" s="10">
        <v>0</v>
      </c>
      <c r="F19965" s="10">
        <v>0</v>
      </c>
      <c r="G19965" s="10">
        <v>19.916666666666668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x14ac:dyDescent="0.25">
      <c r="A19966" s="4" t="str">
        <f t="shared" si="574"/>
        <v>46261-POX48-com3</v>
      </c>
      <c r="B19966" s="16">
        <v>46261</v>
      </c>
      <c r="C19966" s="10" t="s">
        <v>25</v>
      </c>
      <c r="D19966" s="10" t="s">
        <v>77</v>
      </c>
      <c r="E19966" s="10">
        <v>0</v>
      </c>
      <c r="F19966" s="10">
        <v>0</v>
      </c>
      <c r="G19966" s="10">
        <v>19.916666666666668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x14ac:dyDescent="0.25">
      <c r="A19967" s="4" t="str">
        <f t="shared" si="574"/>
        <v>46261-POX48-gen1</v>
      </c>
      <c r="B19967" s="16">
        <v>46261</v>
      </c>
      <c r="C19967" s="10" t="s">
        <v>25</v>
      </c>
      <c r="D19967" s="10" t="s">
        <v>59</v>
      </c>
      <c r="E19967" s="10">
        <v>0</v>
      </c>
      <c r="F19967" s="10">
        <v>0</v>
      </c>
      <c r="G19967" s="10">
        <v>1.6666666666666679</v>
      </c>
      <c r="H19967" s="10">
        <v>18.25</v>
      </c>
      <c r="I19967" s="4" t="s">
        <v>13</v>
      </c>
      <c r="J19967" s="7" t="str">
        <f>VLOOKUP(C19967,'[1]T. Apoyo Sistema'!$B$1:$C$89,2,0)</f>
        <v>SI</v>
      </c>
    </row>
    <row r="19968" spans="1:10" x14ac:dyDescent="0.25">
      <c r="A19968" s="4" t="str">
        <f t="shared" si="574"/>
        <v>46261-POX48-gen2</v>
      </c>
      <c r="B19968" s="16">
        <v>46261</v>
      </c>
      <c r="C19968" s="10" t="s">
        <v>25</v>
      </c>
      <c r="D19968" s="10" t="s">
        <v>73</v>
      </c>
      <c r="E19968" s="10">
        <v>0</v>
      </c>
      <c r="F19968" s="10">
        <v>0</v>
      </c>
      <c r="G19968" s="10">
        <v>19.916666666666668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x14ac:dyDescent="0.25">
      <c r="A19969" s="4" t="str">
        <f t="shared" si="574"/>
        <v>46261-POX48-psa1</v>
      </c>
      <c r="B19969" s="16">
        <v>46261</v>
      </c>
      <c r="C19969" s="10" t="s">
        <v>25</v>
      </c>
      <c r="D19969" s="10" t="s">
        <v>60</v>
      </c>
      <c r="E19969" s="10">
        <v>0</v>
      </c>
      <c r="F19969" s="10">
        <v>0</v>
      </c>
      <c r="G19969" s="10">
        <v>19.916666666666668</v>
      </c>
      <c r="H19969" s="10">
        <v>0</v>
      </c>
      <c r="I19969" s="4" t="s">
        <v>13</v>
      </c>
      <c r="J19969" s="7" t="str">
        <f>VLOOKUP(C19969,'[1]T. Apoyo Sistema'!$B$1:$C$89,2,0)</f>
        <v>SI</v>
      </c>
    </row>
    <row r="19970" spans="1:10" x14ac:dyDescent="0.25">
      <c r="A19970" s="4" t="str">
        <f t="shared" si="574"/>
        <v>46261-POX48-psa2</v>
      </c>
      <c r="B19970" s="16">
        <v>46261</v>
      </c>
      <c r="C19970" s="10" t="s">
        <v>25</v>
      </c>
      <c r="D19970" s="10" t="s">
        <v>74</v>
      </c>
      <c r="E19970" s="10">
        <v>0</v>
      </c>
      <c r="F19970" s="10">
        <v>0</v>
      </c>
      <c r="G19970" s="10">
        <v>19.916666666666668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x14ac:dyDescent="0.25">
      <c r="A19971" s="4" t="str">
        <f t="shared" si="574"/>
        <v>46261-POX48-psa3</v>
      </c>
      <c r="B19971" s="16">
        <v>46261</v>
      </c>
      <c r="C19971" s="10" t="s">
        <v>25</v>
      </c>
      <c r="D19971" s="10" t="s">
        <v>79</v>
      </c>
      <c r="E19971" s="10">
        <v>0</v>
      </c>
      <c r="F19971" s="10">
        <v>0</v>
      </c>
      <c r="G19971" s="10">
        <v>19.916666666666668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x14ac:dyDescent="0.25">
      <c r="A19972" s="4" t="str">
        <f t="shared" si="574"/>
        <v>46261-POX48-psa4</v>
      </c>
      <c r="B19972" s="16">
        <v>46261</v>
      </c>
      <c r="C19972" s="10" t="s">
        <v>25</v>
      </c>
      <c r="D19972" s="10" t="s">
        <v>80</v>
      </c>
      <c r="E19972" s="10">
        <v>0</v>
      </c>
      <c r="F19972" s="10">
        <v>0</v>
      </c>
      <c r="G19972" s="10">
        <v>19.916666666666668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x14ac:dyDescent="0.25">
      <c r="A19973" s="4" t="str">
        <f t="shared" si="574"/>
        <v>46261-POX48-psa5</v>
      </c>
      <c r="B19973" s="16">
        <v>46261</v>
      </c>
      <c r="C19973" s="10" t="s">
        <v>25</v>
      </c>
      <c r="D19973" s="10" t="s">
        <v>92</v>
      </c>
      <c r="E19973" s="10">
        <v>0</v>
      </c>
      <c r="F19973" s="10">
        <v>0</v>
      </c>
      <c r="G19973" s="10">
        <v>19.916666666666668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x14ac:dyDescent="0.25">
      <c r="A19974" s="4" t="str">
        <f t="shared" si="574"/>
        <v>46261-POX48-psa6</v>
      </c>
      <c r="B19974" s="16">
        <v>46261</v>
      </c>
      <c r="C19974" s="10" t="s">
        <v>25</v>
      </c>
      <c r="D19974" s="10" t="s">
        <v>93</v>
      </c>
      <c r="E19974" s="10">
        <v>0</v>
      </c>
      <c r="F19974" s="10">
        <v>0</v>
      </c>
      <c r="G19974" s="10">
        <v>19.916666666666668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x14ac:dyDescent="0.25">
      <c r="A19975" s="4" t="str">
        <f t="shared" si="574"/>
        <v>46261-POX48-sec1</v>
      </c>
      <c r="B19975" s="16">
        <v>46261</v>
      </c>
      <c r="C19975" s="10" t="s">
        <v>25</v>
      </c>
      <c r="D19975" s="10" t="s">
        <v>75</v>
      </c>
      <c r="E19975" s="10">
        <v>0</v>
      </c>
      <c r="F19975" s="10">
        <v>0</v>
      </c>
      <c r="G19975" s="10">
        <v>19.916666666666668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x14ac:dyDescent="0.25">
      <c r="A19976" s="4" t="str">
        <f t="shared" si="574"/>
        <v>46261-POX48-sec2</v>
      </c>
      <c r="B19976" s="16">
        <v>46261</v>
      </c>
      <c r="C19976" s="10" t="s">
        <v>25</v>
      </c>
      <c r="D19976" s="10" t="s">
        <v>76</v>
      </c>
      <c r="E19976" s="10">
        <v>0</v>
      </c>
      <c r="F19976" s="10">
        <v>0</v>
      </c>
      <c r="G19976" s="10">
        <v>19.916666666666668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x14ac:dyDescent="0.25">
      <c r="A19977" s="4" t="str">
        <f t="shared" si="574"/>
        <v>46261-POX49-bbd1</v>
      </c>
      <c r="B19977" s="16">
        <v>46261</v>
      </c>
      <c r="C19977" s="10" t="s">
        <v>98</v>
      </c>
      <c r="D19977" s="10" t="s">
        <v>69</v>
      </c>
      <c r="E19977" s="10">
        <v>0</v>
      </c>
      <c r="F19977" s="10">
        <v>0.05</v>
      </c>
      <c r="G19977" s="10">
        <v>19.016666666666666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x14ac:dyDescent="0.25">
      <c r="A19978" s="4" t="str">
        <f t="shared" si="574"/>
        <v>46261-POX49-bbd2</v>
      </c>
      <c r="B19978" s="16">
        <v>46261</v>
      </c>
      <c r="C19978" s="10" t="s">
        <v>98</v>
      </c>
      <c r="D19978" s="10" t="s">
        <v>70</v>
      </c>
      <c r="E19978" s="10">
        <v>0</v>
      </c>
      <c r="F19978" s="10">
        <v>0</v>
      </c>
      <c r="G19978" s="10">
        <v>19.066666666666666</v>
      </c>
      <c r="H19978" s="10">
        <v>0</v>
      </c>
      <c r="I19978" s="4" t="s">
        <v>13</v>
      </c>
      <c r="J19978" s="7" t="str">
        <f>VLOOKUP(C19978,'[1]T. Apoyo Sistema'!$B$1:$C$89,2,0)</f>
        <v>SI</v>
      </c>
    </row>
    <row r="19979" spans="1:10" x14ac:dyDescent="0.25">
      <c r="A19979" s="4" t="str">
        <f t="shared" si="574"/>
        <v>46261-POX49-com1</v>
      </c>
      <c r="B19979" s="16">
        <v>46261</v>
      </c>
      <c r="C19979" s="10" t="s">
        <v>98</v>
      </c>
      <c r="D19979" s="10" t="s">
        <v>71</v>
      </c>
      <c r="E19979" s="10">
        <v>0</v>
      </c>
      <c r="F19979" s="10">
        <v>6.35</v>
      </c>
      <c r="G19979" s="10">
        <v>12.716666666666667</v>
      </c>
      <c r="H19979" s="10">
        <v>0</v>
      </c>
      <c r="I19979" s="4" t="s">
        <v>13</v>
      </c>
      <c r="J19979" s="7" t="str">
        <f>VLOOKUP(C19979,'[1]T. Apoyo Sistema'!$B$1:$C$89,2,0)</f>
        <v>SI</v>
      </c>
    </row>
    <row r="19980" spans="1:10" x14ac:dyDescent="0.25">
      <c r="A19980" s="4" t="str">
        <f t="shared" si="574"/>
        <v>46261-POX49-com2</v>
      </c>
      <c r="B19980" s="16">
        <v>46261</v>
      </c>
      <c r="C19980" s="10" t="s">
        <v>98</v>
      </c>
      <c r="D19980" s="10" t="s">
        <v>72</v>
      </c>
      <c r="E19980" s="10">
        <v>0</v>
      </c>
      <c r="F19980" s="10">
        <v>1.9333333333333333</v>
      </c>
      <c r="G19980" s="10">
        <v>17.133333333333333</v>
      </c>
      <c r="H19980" s="10">
        <v>0</v>
      </c>
      <c r="I19980" s="4" t="s">
        <v>13</v>
      </c>
      <c r="J19980" s="7" t="str">
        <f>VLOOKUP(C19980,'[1]T. Apoyo Sistema'!$B$1:$C$89,2,0)</f>
        <v>SI</v>
      </c>
    </row>
    <row r="19981" spans="1:10" x14ac:dyDescent="0.25">
      <c r="A19981" s="4" t="str">
        <f t="shared" si="574"/>
        <v>46261-POX49-com3</v>
      </c>
      <c r="B19981" s="16">
        <v>46261</v>
      </c>
      <c r="C19981" s="10" t="s">
        <v>98</v>
      </c>
      <c r="D19981" s="10" t="s">
        <v>77</v>
      </c>
      <c r="E19981" s="10">
        <v>0</v>
      </c>
      <c r="F19981" s="10">
        <v>0</v>
      </c>
      <c r="G19981" s="10">
        <v>19.066666666666666</v>
      </c>
      <c r="H19981" s="10">
        <v>0</v>
      </c>
      <c r="I19981" s="4" t="s">
        <v>13</v>
      </c>
      <c r="J19981" s="7" t="str">
        <f>VLOOKUP(C19981,'[1]T. Apoyo Sistema'!$B$1:$C$89,2,0)</f>
        <v>SI</v>
      </c>
    </row>
    <row r="19982" spans="1:10" x14ac:dyDescent="0.25">
      <c r="A19982" s="4" t="str">
        <f t="shared" si="574"/>
        <v>46261-POX49-com4</v>
      </c>
      <c r="B19982" s="16">
        <v>46261</v>
      </c>
      <c r="C19982" s="10" t="s">
        <v>98</v>
      </c>
      <c r="D19982" s="10" t="s">
        <v>78</v>
      </c>
      <c r="E19982" s="10">
        <v>0</v>
      </c>
      <c r="F19982" s="10">
        <v>6.4333333333333336</v>
      </c>
      <c r="G19982" s="10">
        <v>12.633333333333333</v>
      </c>
      <c r="H19982" s="10">
        <v>0</v>
      </c>
      <c r="I19982" s="4" t="s">
        <v>13</v>
      </c>
      <c r="J19982" s="7" t="str">
        <f>VLOOKUP(C19982,'[1]T. Apoyo Sistema'!$B$1:$C$89,2,0)</f>
        <v>SI</v>
      </c>
    </row>
    <row r="19983" spans="1:10" x14ac:dyDescent="0.25">
      <c r="A19983" s="4" t="str">
        <f t="shared" si="574"/>
        <v>46261-POX49-gen1</v>
      </c>
      <c r="B19983" s="16">
        <v>46261</v>
      </c>
      <c r="C19983" s="10" t="s">
        <v>98</v>
      </c>
      <c r="D19983" s="10" t="s">
        <v>59</v>
      </c>
      <c r="E19983" s="10">
        <v>0</v>
      </c>
      <c r="F19983" s="10">
        <v>0</v>
      </c>
      <c r="G19983" s="10">
        <v>19.066666666666666</v>
      </c>
      <c r="H19983" s="10">
        <v>0</v>
      </c>
      <c r="I19983" s="4" t="s">
        <v>13</v>
      </c>
      <c r="J19983" s="7" t="str">
        <f>VLOOKUP(C19983,'[1]T. Apoyo Sistema'!$B$1:$C$89,2,0)</f>
        <v>SI</v>
      </c>
    </row>
    <row r="19984" spans="1:10" x14ac:dyDescent="0.25">
      <c r="A19984" s="4" t="str">
        <f t="shared" si="574"/>
        <v>46261-POX49-gen2</v>
      </c>
      <c r="B19984" s="16">
        <v>46261</v>
      </c>
      <c r="C19984" s="10" t="s">
        <v>98</v>
      </c>
      <c r="D19984" s="10" t="s">
        <v>73</v>
      </c>
      <c r="E19984" s="10">
        <v>0</v>
      </c>
      <c r="F19984" s="10">
        <v>6.6333333333333337</v>
      </c>
      <c r="G19984" s="10">
        <v>12.433333333333334</v>
      </c>
      <c r="H19984" s="10">
        <v>0</v>
      </c>
      <c r="I19984" s="4" t="s">
        <v>13</v>
      </c>
      <c r="J19984" s="7" t="str">
        <f>VLOOKUP(C19984,'[1]T. Apoyo Sistema'!$B$1:$C$89,2,0)</f>
        <v>SI</v>
      </c>
    </row>
    <row r="19985" spans="1:10" x14ac:dyDescent="0.25">
      <c r="A19985" s="4" t="str">
        <f t="shared" si="574"/>
        <v>46261-POX49-psa1</v>
      </c>
      <c r="B19985" s="16">
        <v>46261</v>
      </c>
      <c r="C19985" s="10" t="s">
        <v>98</v>
      </c>
      <c r="D19985" s="10" t="s">
        <v>60</v>
      </c>
      <c r="E19985" s="10">
        <v>0</v>
      </c>
      <c r="F19985" s="10">
        <v>0</v>
      </c>
      <c r="G19985" s="10">
        <v>19.066666666666666</v>
      </c>
      <c r="H19985" s="10">
        <v>0</v>
      </c>
      <c r="I19985" s="4" t="s">
        <v>13</v>
      </c>
      <c r="J19985" s="7" t="str">
        <f>VLOOKUP(C19985,'[1]T. Apoyo Sistema'!$B$1:$C$89,2,0)</f>
        <v>SI</v>
      </c>
    </row>
    <row r="19986" spans="1:10" x14ac:dyDescent="0.25">
      <c r="A19986" s="4" t="str">
        <f t="shared" si="574"/>
        <v>46261-POX49-psa2</v>
      </c>
      <c r="B19986" s="16">
        <v>46261</v>
      </c>
      <c r="C19986" s="10" t="s">
        <v>98</v>
      </c>
      <c r="D19986" s="10" t="s">
        <v>74</v>
      </c>
      <c r="E19986" s="10">
        <v>0</v>
      </c>
      <c r="F19986" s="10">
        <v>7.2166666666666668</v>
      </c>
      <c r="G19986" s="10">
        <v>11.85</v>
      </c>
      <c r="H19986" s="10">
        <v>0</v>
      </c>
      <c r="I19986" s="4" t="s">
        <v>13</v>
      </c>
      <c r="J19986" s="7" t="str">
        <f>VLOOKUP(C19986,'[1]T. Apoyo Sistema'!$B$1:$C$89,2,0)</f>
        <v>SI</v>
      </c>
    </row>
    <row r="19987" spans="1:10" x14ac:dyDescent="0.25">
      <c r="A19987" s="4" t="str">
        <f t="shared" si="574"/>
        <v>46261-POX49-psa3</v>
      </c>
      <c r="B19987" s="16">
        <v>46261</v>
      </c>
      <c r="C19987" s="10" t="s">
        <v>98</v>
      </c>
      <c r="D19987" s="10" t="s">
        <v>79</v>
      </c>
      <c r="E19987" s="10">
        <v>0</v>
      </c>
      <c r="F19987" s="10">
        <v>7.15</v>
      </c>
      <c r="G19987" s="10">
        <v>11.916666666666666</v>
      </c>
      <c r="H19987" s="10">
        <v>0</v>
      </c>
      <c r="I19987" s="4" t="s">
        <v>13</v>
      </c>
      <c r="J19987" s="7" t="str">
        <f>VLOOKUP(C19987,'[1]T. Apoyo Sistema'!$B$1:$C$89,2,0)</f>
        <v>SI</v>
      </c>
    </row>
    <row r="19988" spans="1:10" x14ac:dyDescent="0.25">
      <c r="A19988" s="4" t="str">
        <f t="shared" si="574"/>
        <v>46261-POX49-psa4</v>
      </c>
      <c r="B19988" s="16">
        <v>46261</v>
      </c>
      <c r="C19988" s="10" t="s">
        <v>98</v>
      </c>
      <c r="D19988" s="10" t="s">
        <v>80</v>
      </c>
      <c r="E19988" s="10">
        <v>0</v>
      </c>
      <c r="F19988" s="10">
        <v>2.0166666666666666</v>
      </c>
      <c r="G19988" s="10">
        <v>17.05</v>
      </c>
      <c r="H19988" s="10">
        <v>0</v>
      </c>
      <c r="I19988" s="4" t="s">
        <v>13</v>
      </c>
      <c r="J19988" s="7" t="str">
        <f>VLOOKUP(C19988,'[1]T. Apoyo Sistema'!$B$1:$C$89,2,0)</f>
        <v>SI</v>
      </c>
    </row>
    <row r="19989" spans="1:10" x14ac:dyDescent="0.25">
      <c r="A19989" s="4" t="str">
        <f t="shared" si="574"/>
        <v>46261-POX49-sec1</v>
      </c>
      <c r="B19989" s="16">
        <v>46261</v>
      </c>
      <c r="C19989" s="10" t="s">
        <v>98</v>
      </c>
      <c r="D19989" s="10" t="s">
        <v>75</v>
      </c>
      <c r="E19989" s="10">
        <v>0</v>
      </c>
      <c r="F19989" s="10">
        <v>6.5333333333333332</v>
      </c>
      <c r="G19989" s="10">
        <v>12.533333333333333</v>
      </c>
      <c r="H19989" s="10">
        <v>0</v>
      </c>
      <c r="I19989" s="4" t="s">
        <v>13</v>
      </c>
      <c r="J19989" s="7" t="str">
        <f>VLOOKUP(C19989,'[1]T. Apoyo Sistema'!$B$1:$C$89,2,0)</f>
        <v>SI</v>
      </c>
    </row>
    <row r="19990" spans="1:10" x14ac:dyDescent="0.25">
      <c r="A19990" s="4" t="str">
        <f t="shared" si="574"/>
        <v>46261-POX49-sec2</v>
      </c>
      <c r="B19990" s="16">
        <v>46261</v>
      </c>
      <c r="C19990" s="10" t="s">
        <v>98</v>
      </c>
      <c r="D19990" s="10" t="s">
        <v>76</v>
      </c>
      <c r="E19990" s="10">
        <v>0</v>
      </c>
      <c r="F19990" s="10">
        <v>6.5333333333333332</v>
      </c>
      <c r="G19990" s="10">
        <v>12.533333333333333</v>
      </c>
      <c r="H19990" s="10">
        <v>0</v>
      </c>
      <c r="I19990" s="4" t="s">
        <v>13</v>
      </c>
      <c r="J19990" s="7" t="str">
        <f>VLOOKUP(C19990,'[1]T. Apoyo Sistema'!$B$1:$C$89,2,0)</f>
        <v>SI</v>
      </c>
    </row>
    <row r="19991" spans="1:10" x14ac:dyDescent="0.25">
      <c r="A19991" s="4" t="str">
        <f t="shared" si="574"/>
        <v>46261-POX50-bbd1</v>
      </c>
      <c r="B19991" s="16">
        <v>46261</v>
      </c>
      <c r="C19991" s="10" t="s">
        <v>99</v>
      </c>
      <c r="D19991" s="10" t="s">
        <v>69</v>
      </c>
      <c r="E19991" s="10">
        <v>0</v>
      </c>
      <c r="F19991" s="10">
        <v>0</v>
      </c>
      <c r="G19991" s="10">
        <v>22.333333333333332</v>
      </c>
      <c r="H19991" s="10">
        <v>0</v>
      </c>
      <c r="I19991" s="4" t="s">
        <v>13</v>
      </c>
      <c r="J19991" s="7" t="str">
        <f>VLOOKUP(C19991,'[1]T. Apoyo Sistema'!$B$1:$C$89,2,0)</f>
        <v>SI</v>
      </c>
    </row>
    <row r="19992" spans="1:10" x14ac:dyDescent="0.25">
      <c r="A19992" s="4" t="str">
        <f t="shared" si="574"/>
        <v>46261-POX50-bbd2</v>
      </c>
      <c r="B19992" s="16">
        <v>46261</v>
      </c>
      <c r="C19992" s="10" t="s">
        <v>99</v>
      </c>
      <c r="D19992" s="10" t="s">
        <v>70</v>
      </c>
      <c r="E19992" s="10">
        <v>0</v>
      </c>
      <c r="F19992" s="10">
        <v>0.33333333333333331</v>
      </c>
      <c r="G19992" s="10">
        <v>22</v>
      </c>
      <c r="H19992" s="10">
        <v>0</v>
      </c>
      <c r="I19992" s="4" t="s">
        <v>13</v>
      </c>
      <c r="J19992" s="7" t="str">
        <f>VLOOKUP(C19992,'[1]T. Apoyo Sistema'!$B$1:$C$89,2,0)</f>
        <v>SI</v>
      </c>
    </row>
    <row r="19993" spans="1:10" x14ac:dyDescent="0.25">
      <c r="A19993" s="4" t="str">
        <f t="shared" si="574"/>
        <v>46261-POX50-com1</v>
      </c>
      <c r="B19993" s="16">
        <v>46261</v>
      </c>
      <c r="C19993" s="10" t="s">
        <v>99</v>
      </c>
      <c r="D19993" s="10" t="s">
        <v>71</v>
      </c>
      <c r="E19993" s="10">
        <v>0</v>
      </c>
      <c r="F19993" s="10">
        <v>5.2666666666666666</v>
      </c>
      <c r="G19993" s="10">
        <v>17.066666666666666</v>
      </c>
      <c r="H19993" s="10">
        <v>0</v>
      </c>
      <c r="I19993" s="4" t="s">
        <v>13</v>
      </c>
      <c r="J19993" s="7" t="str">
        <f>VLOOKUP(C19993,'[1]T. Apoyo Sistema'!$B$1:$C$89,2,0)</f>
        <v>SI</v>
      </c>
    </row>
    <row r="19994" spans="1:10" x14ac:dyDescent="0.25">
      <c r="A19994" s="4" t="str">
        <f t="shared" si="574"/>
        <v>46261-POX50-com2</v>
      </c>
      <c r="B19994" s="16">
        <v>46261</v>
      </c>
      <c r="C19994" s="10" t="s">
        <v>99</v>
      </c>
      <c r="D19994" s="10" t="s">
        <v>72</v>
      </c>
      <c r="E19994" s="10">
        <v>0</v>
      </c>
      <c r="F19994" s="10">
        <v>5.166666666666667</v>
      </c>
      <c r="G19994" s="10">
        <v>17.166666666666664</v>
      </c>
      <c r="H19994" s="10">
        <v>0</v>
      </c>
      <c r="I19994" s="4" t="s">
        <v>13</v>
      </c>
      <c r="J19994" s="7" t="str">
        <f>VLOOKUP(C19994,'[1]T. Apoyo Sistema'!$B$1:$C$89,2,0)</f>
        <v>SI</v>
      </c>
    </row>
    <row r="19995" spans="1:10" x14ac:dyDescent="0.25">
      <c r="A19995" s="4" t="str">
        <f t="shared" si="574"/>
        <v>46261-POX50-com3</v>
      </c>
      <c r="B19995" s="16">
        <v>46261</v>
      </c>
      <c r="C19995" s="10" t="s">
        <v>99</v>
      </c>
      <c r="D19995" s="10" t="s">
        <v>77</v>
      </c>
      <c r="E19995" s="10">
        <v>0</v>
      </c>
      <c r="F19995" s="10">
        <v>5.45</v>
      </c>
      <c r="G19995" s="10">
        <v>16.883333333333333</v>
      </c>
      <c r="H19995" s="10">
        <v>0</v>
      </c>
      <c r="I19995" s="4" t="s">
        <v>13</v>
      </c>
      <c r="J19995" s="7" t="str">
        <f>VLOOKUP(C19995,'[1]T. Apoyo Sistema'!$B$1:$C$89,2,0)</f>
        <v>SI</v>
      </c>
    </row>
    <row r="19996" spans="1:10" x14ac:dyDescent="0.25">
      <c r="A19996" s="4" t="str">
        <f t="shared" si="574"/>
        <v>46261-POX50-gen1</v>
      </c>
      <c r="B19996" s="16">
        <v>46261</v>
      </c>
      <c r="C19996" s="10" t="s">
        <v>99</v>
      </c>
      <c r="D19996" s="10" t="s">
        <v>59</v>
      </c>
      <c r="E19996" s="10">
        <v>0</v>
      </c>
      <c r="F19996" s="10">
        <v>0</v>
      </c>
      <c r="G19996" s="10">
        <v>22.333333333333332</v>
      </c>
      <c r="H19996" s="10">
        <v>0</v>
      </c>
      <c r="I19996" s="4" t="s">
        <v>13</v>
      </c>
      <c r="J19996" s="7" t="str">
        <f>VLOOKUP(C19996,'[1]T. Apoyo Sistema'!$B$1:$C$89,2,0)</f>
        <v>SI</v>
      </c>
    </row>
    <row r="19997" spans="1:10" x14ac:dyDescent="0.25">
      <c r="A19997" s="4" t="str">
        <f t="shared" si="574"/>
        <v>46261-POX50-gen2</v>
      </c>
      <c r="B19997" s="16">
        <v>46261</v>
      </c>
      <c r="C19997" s="10" t="s">
        <v>99</v>
      </c>
      <c r="D19997" s="10" t="s">
        <v>73</v>
      </c>
      <c r="E19997" s="10">
        <v>0</v>
      </c>
      <c r="F19997" s="10">
        <v>6.35</v>
      </c>
      <c r="G19997" s="10">
        <v>15.983333333333333</v>
      </c>
      <c r="H19997" s="10">
        <v>0</v>
      </c>
      <c r="I19997" s="4" t="s">
        <v>13</v>
      </c>
      <c r="J19997" s="7" t="str">
        <f>VLOOKUP(C19997,'[1]T. Apoyo Sistema'!$B$1:$C$89,2,0)</f>
        <v>SI</v>
      </c>
    </row>
    <row r="19998" spans="1:10" x14ac:dyDescent="0.25">
      <c r="A19998" s="4" t="str">
        <f t="shared" si="574"/>
        <v>46261-POX50-psa1</v>
      </c>
      <c r="B19998" s="16">
        <v>46261</v>
      </c>
      <c r="C19998" s="10" t="s">
        <v>99</v>
      </c>
      <c r="D19998" s="10" t="s">
        <v>60</v>
      </c>
      <c r="E19998" s="10">
        <v>0</v>
      </c>
      <c r="F19998" s="10">
        <v>4.9666666666666668</v>
      </c>
      <c r="G19998" s="10">
        <v>17.366666666666667</v>
      </c>
      <c r="H19998" s="10">
        <v>0</v>
      </c>
      <c r="I19998" s="4" t="s">
        <v>13</v>
      </c>
      <c r="J19998" s="7" t="str">
        <f>VLOOKUP(C19998,'[1]T. Apoyo Sistema'!$B$1:$C$89,2,0)</f>
        <v>SI</v>
      </c>
    </row>
    <row r="19999" spans="1:10" x14ac:dyDescent="0.25">
      <c r="A19999" s="4" t="str">
        <f t="shared" si="574"/>
        <v>46261-POX50-psa2</v>
      </c>
      <c r="B19999" s="16">
        <v>46261</v>
      </c>
      <c r="C19999" s="10" t="s">
        <v>99</v>
      </c>
      <c r="D19999" s="10" t="s">
        <v>74</v>
      </c>
      <c r="E19999" s="10">
        <v>0</v>
      </c>
      <c r="F19999" s="10">
        <v>4.9333333333333336</v>
      </c>
      <c r="G19999" s="10">
        <v>17.399999999999999</v>
      </c>
      <c r="H19999" s="10">
        <v>0</v>
      </c>
      <c r="I19999" s="4" t="s">
        <v>13</v>
      </c>
      <c r="J19999" s="7" t="str">
        <f>VLOOKUP(C19999,'[1]T. Apoyo Sistema'!$B$1:$C$89,2,0)</f>
        <v>SI</v>
      </c>
    </row>
    <row r="20000" spans="1:10" x14ac:dyDescent="0.25">
      <c r="A20000" s="4" t="str">
        <f t="shared" si="574"/>
        <v>46261-POX50-psa3</v>
      </c>
      <c r="B20000" s="16">
        <v>46261</v>
      </c>
      <c r="C20000" s="10" t="s">
        <v>99</v>
      </c>
      <c r="D20000" s="10" t="s">
        <v>79</v>
      </c>
      <c r="E20000" s="10">
        <v>0</v>
      </c>
      <c r="F20000" s="10">
        <v>4.9000000000000004</v>
      </c>
      <c r="G20000" s="10">
        <v>17.43333333333333</v>
      </c>
      <c r="H20000" s="10">
        <v>0</v>
      </c>
      <c r="I20000" s="4" t="s">
        <v>13</v>
      </c>
      <c r="J20000" s="7" t="str">
        <f>VLOOKUP(C20000,'[1]T. Apoyo Sistema'!$B$1:$C$89,2,0)</f>
        <v>SI</v>
      </c>
    </row>
    <row r="20001" spans="1:10" x14ac:dyDescent="0.25">
      <c r="A20001" s="4" t="str">
        <f t="shared" si="574"/>
        <v>46261-POX50-psa4</v>
      </c>
      <c r="B20001" s="16">
        <v>46261</v>
      </c>
      <c r="C20001" s="10" t="s">
        <v>99</v>
      </c>
      <c r="D20001" s="10" t="s">
        <v>80</v>
      </c>
      <c r="E20001" s="10">
        <v>0</v>
      </c>
      <c r="F20001" s="10">
        <v>4.8166666666666664</v>
      </c>
      <c r="G20001" s="10">
        <v>17.516666666666666</v>
      </c>
      <c r="H20001" s="10">
        <v>0</v>
      </c>
      <c r="I20001" s="4" t="s">
        <v>13</v>
      </c>
      <c r="J20001" s="7" t="str">
        <f>VLOOKUP(C20001,'[1]T. Apoyo Sistema'!$B$1:$C$89,2,0)</f>
        <v>SI</v>
      </c>
    </row>
    <row r="20002" spans="1:10" x14ac:dyDescent="0.25">
      <c r="A20002" s="4" t="str">
        <f t="shared" si="574"/>
        <v>46261-POX50-psa5</v>
      </c>
      <c r="B20002" s="16">
        <v>46261</v>
      </c>
      <c r="C20002" s="10" t="s">
        <v>99</v>
      </c>
      <c r="D20002" s="10" t="s">
        <v>92</v>
      </c>
      <c r="E20002" s="10">
        <v>0</v>
      </c>
      <c r="F20002" s="10">
        <v>4.8</v>
      </c>
      <c r="G20002" s="10">
        <v>17.533333333333331</v>
      </c>
      <c r="H20002" s="10">
        <v>0</v>
      </c>
      <c r="I20002" s="4" t="s">
        <v>13</v>
      </c>
      <c r="J20002" s="7" t="str">
        <f>VLOOKUP(C20002,'[1]T. Apoyo Sistema'!$B$1:$C$89,2,0)</f>
        <v>SI</v>
      </c>
    </row>
    <row r="20003" spans="1:10" x14ac:dyDescent="0.25">
      <c r="A20003" s="4" t="str">
        <f t="shared" si="574"/>
        <v>46261-POX50-psa6</v>
      </c>
      <c r="B20003" s="16">
        <v>46261</v>
      </c>
      <c r="C20003" s="10" t="s">
        <v>99</v>
      </c>
      <c r="D20003" s="10" t="s">
        <v>93</v>
      </c>
      <c r="E20003" s="10">
        <v>0</v>
      </c>
      <c r="F20003" s="10">
        <v>4.7833333333333332</v>
      </c>
      <c r="G20003" s="10">
        <v>17.549999999999997</v>
      </c>
      <c r="H20003" s="10">
        <v>0</v>
      </c>
      <c r="I20003" s="4" t="s">
        <v>13</v>
      </c>
      <c r="J20003" s="7" t="str">
        <f>VLOOKUP(C20003,'[1]T. Apoyo Sistema'!$B$1:$C$89,2,0)</f>
        <v>SI</v>
      </c>
    </row>
    <row r="20004" spans="1:10" x14ac:dyDescent="0.25">
      <c r="A20004" s="4" t="str">
        <f t="shared" si="574"/>
        <v>46261-POX50-sec1</v>
      </c>
      <c r="B20004" s="16">
        <v>46261</v>
      </c>
      <c r="C20004" s="10" t="s">
        <v>99</v>
      </c>
      <c r="D20004" s="10" t="s">
        <v>75</v>
      </c>
      <c r="E20004" s="10">
        <v>0</v>
      </c>
      <c r="F20004" s="10">
        <v>5.95</v>
      </c>
      <c r="G20004" s="10">
        <v>16.383333333333333</v>
      </c>
      <c r="H20004" s="10">
        <v>0</v>
      </c>
      <c r="I20004" s="4" t="s">
        <v>13</v>
      </c>
      <c r="J20004" s="7" t="str">
        <f>VLOOKUP(C20004,'[1]T. Apoyo Sistema'!$B$1:$C$89,2,0)</f>
        <v>SI</v>
      </c>
    </row>
    <row r="20005" spans="1:10" x14ac:dyDescent="0.25">
      <c r="A20005" s="4" t="str">
        <f t="shared" si="574"/>
        <v>46261-POX50-sec2</v>
      </c>
      <c r="B20005" s="16">
        <v>46261</v>
      </c>
      <c r="C20005" s="10" t="s">
        <v>99</v>
      </c>
      <c r="D20005" s="10" t="s">
        <v>76</v>
      </c>
      <c r="E20005" s="10">
        <v>0</v>
      </c>
      <c r="F20005" s="10">
        <v>5.95</v>
      </c>
      <c r="G20005" s="10">
        <v>16.383333333333333</v>
      </c>
      <c r="H20005" s="10">
        <v>0</v>
      </c>
      <c r="I20005" s="4" t="s">
        <v>13</v>
      </c>
      <c r="J20005" s="7" t="str">
        <f>VLOOKUP(C20005,'[1]T. Apoyo Sistema'!$B$1:$C$89,2,0)</f>
        <v>SI</v>
      </c>
    </row>
    <row r="20006" spans="1:10" x14ac:dyDescent="0.25">
      <c r="A20006" s="4" t="str">
        <f t="shared" ref="A20006:A20069" si="575">CONCATENATE(B20006,"-",C20006,"-",D20006)</f>
        <v>46261-POX51-bbd1</v>
      </c>
      <c r="B20006" s="16">
        <v>46261</v>
      </c>
      <c r="C20006" s="10" t="s">
        <v>39</v>
      </c>
      <c r="D20006" s="10" t="s">
        <v>69</v>
      </c>
      <c r="E20006" s="10">
        <v>0</v>
      </c>
      <c r="F20006" s="10">
        <v>0.3</v>
      </c>
      <c r="G20006" s="10">
        <v>22.033333333333331</v>
      </c>
      <c r="H20006" s="10">
        <v>0</v>
      </c>
      <c r="I20006" s="4" t="s">
        <v>13</v>
      </c>
      <c r="J20006" s="7" t="str">
        <f>VLOOKUP(C20006,'[1]T. Apoyo Sistema'!$B$1:$C$89,2,0)</f>
        <v>SI</v>
      </c>
    </row>
    <row r="20007" spans="1:10" x14ac:dyDescent="0.25">
      <c r="A20007" s="4" t="str">
        <f t="shared" si="575"/>
        <v>46261-POX51-bbd2</v>
      </c>
      <c r="B20007" s="16">
        <v>46261</v>
      </c>
      <c r="C20007" s="10" t="s">
        <v>39</v>
      </c>
      <c r="D20007" s="10" t="s">
        <v>70</v>
      </c>
      <c r="E20007" s="10">
        <v>0</v>
      </c>
      <c r="F20007" s="10">
        <v>0</v>
      </c>
      <c r="G20007" s="10">
        <v>22.333333333333332</v>
      </c>
      <c r="H20007" s="10">
        <v>0</v>
      </c>
      <c r="I20007" s="4" t="s">
        <v>13</v>
      </c>
      <c r="J20007" s="7" t="str">
        <f>VLOOKUP(C20007,'[1]T. Apoyo Sistema'!$B$1:$C$89,2,0)</f>
        <v>SI</v>
      </c>
    </row>
    <row r="20008" spans="1:10" x14ac:dyDescent="0.25">
      <c r="A20008" s="4" t="str">
        <f t="shared" si="575"/>
        <v>46261-POX51-com1</v>
      </c>
      <c r="B20008" s="16">
        <v>46261</v>
      </c>
      <c r="C20008" s="10" t="s">
        <v>39</v>
      </c>
      <c r="D20008" s="10" t="s">
        <v>71</v>
      </c>
      <c r="E20008" s="10">
        <v>3</v>
      </c>
      <c r="F20008" s="10">
        <v>0.98333333333333328</v>
      </c>
      <c r="G20008" s="10">
        <v>10.283333333333333</v>
      </c>
      <c r="H20008" s="10">
        <v>11.066666666666666</v>
      </c>
      <c r="I20008" s="4" t="s">
        <v>13</v>
      </c>
      <c r="J20008" s="7" t="str">
        <f>VLOOKUP(C20008,'[1]T. Apoyo Sistema'!$B$1:$C$89,2,0)</f>
        <v>SI</v>
      </c>
    </row>
    <row r="20009" spans="1:10" x14ac:dyDescent="0.25">
      <c r="A20009" s="4" t="str">
        <f t="shared" si="575"/>
        <v>46261-POX51-com2</v>
      </c>
      <c r="B20009" s="16">
        <v>46261</v>
      </c>
      <c r="C20009" s="10" t="s">
        <v>39</v>
      </c>
      <c r="D20009" s="10" t="s">
        <v>72</v>
      </c>
      <c r="E20009" s="10">
        <v>0</v>
      </c>
      <c r="F20009" s="10">
        <v>4.3166666666666664</v>
      </c>
      <c r="G20009" s="10">
        <v>18.016666666666666</v>
      </c>
      <c r="H20009" s="10">
        <v>0</v>
      </c>
      <c r="I20009" s="4" t="s">
        <v>13</v>
      </c>
      <c r="J20009" s="7" t="str">
        <f>VLOOKUP(C20009,'[1]T. Apoyo Sistema'!$B$1:$C$89,2,0)</f>
        <v>SI</v>
      </c>
    </row>
    <row r="20010" spans="1:10" x14ac:dyDescent="0.25">
      <c r="A20010" s="4" t="str">
        <f t="shared" si="575"/>
        <v>46261-POX51-com3</v>
      </c>
      <c r="B20010" s="16">
        <v>46261</v>
      </c>
      <c r="C20010" s="10" t="s">
        <v>39</v>
      </c>
      <c r="D20010" s="10" t="s">
        <v>77</v>
      </c>
      <c r="E20010" s="10">
        <v>0</v>
      </c>
      <c r="F20010" s="10">
        <v>4.416666666666667</v>
      </c>
      <c r="G20010" s="10">
        <v>17.916666666666664</v>
      </c>
      <c r="H20010" s="10">
        <v>0</v>
      </c>
      <c r="I20010" s="4" t="s">
        <v>13</v>
      </c>
      <c r="J20010" s="7" t="str">
        <f>VLOOKUP(C20010,'[1]T. Apoyo Sistema'!$B$1:$C$89,2,0)</f>
        <v>SI</v>
      </c>
    </row>
    <row r="20011" spans="1:10" x14ac:dyDescent="0.25">
      <c r="A20011" s="4" t="str">
        <f t="shared" si="575"/>
        <v>46261-POX51-gen1</v>
      </c>
      <c r="B20011" s="16">
        <v>46261</v>
      </c>
      <c r="C20011" s="10" t="s">
        <v>39</v>
      </c>
      <c r="D20011" s="10" t="s">
        <v>59</v>
      </c>
      <c r="E20011" s="10">
        <v>0</v>
      </c>
      <c r="F20011" s="10">
        <v>1.0666666666666667</v>
      </c>
      <c r="G20011" s="10">
        <v>21.266666666666666</v>
      </c>
      <c r="H20011" s="10">
        <v>0</v>
      </c>
      <c r="I20011" s="4" t="s">
        <v>13</v>
      </c>
      <c r="J20011" s="7" t="str">
        <f>VLOOKUP(C20011,'[1]T. Apoyo Sistema'!$B$1:$C$89,2,0)</f>
        <v>SI</v>
      </c>
    </row>
    <row r="20012" spans="1:10" x14ac:dyDescent="0.25">
      <c r="A20012" s="4" t="str">
        <f t="shared" si="575"/>
        <v>46261-POX51-gen2</v>
      </c>
      <c r="B20012" s="16">
        <v>46261</v>
      </c>
      <c r="C20012" s="10" t="s">
        <v>39</v>
      </c>
      <c r="D20012" s="10" t="s">
        <v>73</v>
      </c>
      <c r="E20012" s="10">
        <v>1</v>
      </c>
      <c r="F20012" s="10">
        <v>4.2166666666666668</v>
      </c>
      <c r="G20012" s="10">
        <v>18</v>
      </c>
      <c r="H20012" s="10">
        <v>0.11666666666666667</v>
      </c>
      <c r="I20012" s="4" t="s">
        <v>13</v>
      </c>
      <c r="J20012" s="7" t="str">
        <f>VLOOKUP(C20012,'[1]T. Apoyo Sistema'!$B$1:$C$89,2,0)</f>
        <v>SI</v>
      </c>
    </row>
    <row r="20013" spans="1:10" x14ac:dyDescent="0.25">
      <c r="A20013" s="4" t="str">
        <f t="shared" si="575"/>
        <v>46261-POX51-psa1</v>
      </c>
      <c r="B20013" s="16">
        <v>46261</v>
      </c>
      <c r="C20013" s="10" t="s">
        <v>39</v>
      </c>
      <c r="D20013" s="10" t="s">
        <v>60</v>
      </c>
      <c r="E20013" s="10">
        <v>0</v>
      </c>
      <c r="F20013" s="10">
        <v>3.35</v>
      </c>
      <c r="G20013" s="10">
        <v>18.983333333333331</v>
      </c>
      <c r="H20013" s="10">
        <v>0</v>
      </c>
      <c r="I20013" s="4" t="s">
        <v>13</v>
      </c>
      <c r="J20013" s="7" t="str">
        <f>VLOOKUP(C20013,'[1]T. Apoyo Sistema'!$B$1:$C$89,2,0)</f>
        <v>SI</v>
      </c>
    </row>
    <row r="20014" spans="1:10" x14ac:dyDescent="0.25">
      <c r="A20014" s="4" t="str">
        <f t="shared" si="575"/>
        <v>46261-POX51-psa2</v>
      </c>
      <c r="B20014" s="16">
        <v>46261</v>
      </c>
      <c r="C20014" s="10" t="s">
        <v>39</v>
      </c>
      <c r="D20014" s="10" t="s">
        <v>74</v>
      </c>
      <c r="E20014" s="10">
        <v>0</v>
      </c>
      <c r="F20014" s="10">
        <v>3.8</v>
      </c>
      <c r="G20014" s="10">
        <v>18.533333333333331</v>
      </c>
      <c r="H20014" s="10">
        <v>0</v>
      </c>
      <c r="I20014" s="4" t="s">
        <v>13</v>
      </c>
      <c r="J20014" s="7" t="str">
        <f>VLOOKUP(C20014,'[1]T. Apoyo Sistema'!$B$1:$C$89,2,0)</f>
        <v>SI</v>
      </c>
    </row>
    <row r="20015" spans="1:10" x14ac:dyDescent="0.25">
      <c r="A20015" s="4" t="str">
        <f t="shared" si="575"/>
        <v>46261-POX51-psa3</v>
      </c>
      <c r="B20015" s="16">
        <v>46261</v>
      </c>
      <c r="C20015" s="10" t="s">
        <v>39</v>
      </c>
      <c r="D20015" s="10" t="s">
        <v>79</v>
      </c>
      <c r="E20015" s="10">
        <v>1</v>
      </c>
      <c r="F20015" s="10">
        <v>2.9333333333333331</v>
      </c>
      <c r="G20015" s="10">
        <v>15.766666666666666</v>
      </c>
      <c r="H20015" s="10">
        <v>3.6333333333333333</v>
      </c>
      <c r="I20015" s="4" t="s">
        <v>13</v>
      </c>
      <c r="J20015" s="7" t="str">
        <f>VLOOKUP(C20015,'[1]T. Apoyo Sistema'!$B$1:$C$89,2,0)</f>
        <v>SI</v>
      </c>
    </row>
    <row r="20016" spans="1:10" x14ac:dyDescent="0.25">
      <c r="A20016" s="4" t="str">
        <f t="shared" si="575"/>
        <v>46261-POX51-psa4</v>
      </c>
      <c r="B20016" s="16">
        <v>46261</v>
      </c>
      <c r="C20016" s="10" t="s">
        <v>39</v>
      </c>
      <c r="D20016" s="10" t="s">
        <v>80</v>
      </c>
      <c r="E20016" s="10">
        <v>0</v>
      </c>
      <c r="F20016" s="10">
        <v>3.75</v>
      </c>
      <c r="G20016" s="10">
        <v>18.583333333333332</v>
      </c>
      <c r="H20016" s="10">
        <v>0</v>
      </c>
      <c r="I20016" s="4" t="s">
        <v>13</v>
      </c>
      <c r="J20016" s="7" t="str">
        <f>VLOOKUP(C20016,'[1]T. Apoyo Sistema'!$B$1:$C$89,2,0)</f>
        <v>SI</v>
      </c>
    </row>
    <row r="20017" spans="1:10" x14ac:dyDescent="0.25">
      <c r="A20017" s="4" t="str">
        <f t="shared" si="575"/>
        <v>46261-POX51-psa5</v>
      </c>
      <c r="B20017" s="16">
        <v>46261</v>
      </c>
      <c r="C20017" s="10" t="s">
        <v>39</v>
      </c>
      <c r="D20017" s="10" t="s">
        <v>92</v>
      </c>
      <c r="E20017" s="10">
        <v>0</v>
      </c>
      <c r="F20017" s="10">
        <v>1.4666666666666666</v>
      </c>
      <c r="G20017" s="10">
        <v>20.866666666666667</v>
      </c>
      <c r="H20017" s="10">
        <v>0</v>
      </c>
      <c r="I20017" s="4" t="s">
        <v>13</v>
      </c>
      <c r="J20017" s="7" t="str">
        <f>VLOOKUP(C20017,'[1]T. Apoyo Sistema'!$B$1:$C$89,2,0)</f>
        <v>SI</v>
      </c>
    </row>
    <row r="20018" spans="1:10" x14ac:dyDescent="0.25">
      <c r="A20018" s="4" t="str">
        <f t="shared" si="575"/>
        <v>46261-POX51-psa6</v>
      </c>
      <c r="B20018" s="16">
        <v>46261</v>
      </c>
      <c r="C20018" s="10" t="s">
        <v>39</v>
      </c>
      <c r="D20018" s="10" t="s">
        <v>93</v>
      </c>
      <c r="E20018" s="10">
        <v>0</v>
      </c>
      <c r="F20018" s="10">
        <v>1.0666666666666667</v>
      </c>
      <c r="G20018" s="10">
        <v>21.266666666666666</v>
      </c>
      <c r="H20018" s="10">
        <v>0</v>
      </c>
      <c r="I20018" s="4" t="s">
        <v>13</v>
      </c>
      <c r="J20018" s="7" t="str">
        <f>VLOOKUP(C20018,'[1]T. Apoyo Sistema'!$B$1:$C$89,2,0)</f>
        <v>SI</v>
      </c>
    </row>
    <row r="20019" spans="1:10" x14ac:dyDescent="0.25">
      <c r="A20019" s="4" t="str">
        <f t="shared" si="575"/>
        <v>46261-POX51-sec1</v>
      </c>
      <c r="B20019" s="16">
        <v>46261</v>
      </c>
      <c r="C20019" s="10" t="s">
        <v>39</v>
      </c>
      <c r="D20019" s="10" t="s">
        <v>75</v>
      </c>
      <c r="E20019" s="10">
        <v>0</v>
      </c>
      <c r="F20019" s="10">
        <v>4.9333333333333336</v>
      </c>
      <c r="G20019" s="10">
        <v>17.399999999999999</v>
      </c>
      <c r="H20019" s="10">
        <v>0</v>
      </c>
      <c r="I20019" s="4" t="s">
        <v>13</v>
      </c>
      <c r="J20019" s="7" t="str">
        <f>VLOOKUP(C20019,'[1]T. Apoyo Sistema'!$B$1:$C$89,2,0)</f>
        <v>SI</v>
      </c>
    </row>
    <row r="20020" spans="1:10" x14ac:dyDescent="0.25">
      <c r="A20020" s="4" t="str">
        <f t="shared" si="575"/>
        <v>46261-POX51-sec2</v>
      </c>
      <c r="B20020" s="16">
        <v>46261</v>
      </c>
      <c r="C20020" s="10" t="s">
        <v>39</v>
      </c>
      <c r="D20020" s="10" t="s">
        <v>76</v>
      </c>
      <c r="E20020" s="10">
        <v>0</v>
      </c>
      <c r="F20020" s="10">
        <v>4.9333333333333336</v>
      </c>
      <c r="G20020" s="10">
        <v>17.399999999999999</v>
      </c>
      <c r="H20020" s="10">
        <v>0</v>
      </c>
      <c r="I20020" s="4" t="s">
        <v>13</v>
      </c>
      <c r="J20020" s="7" t="str">
        <f>VLOOKUP(C20020,'[1]T. Apoyo Sistema'!$B$1:$C$89,2,0)</f>
        <v>SI</v>
      </c>
    </row>
    <row r="20021" spans="1:10" x14ac:dyDescent="0.25">
      <c r="A20021" s="4" t="str">
        <f t="shared" si="575"/>
        <v>46261-POX54-bbd1</v>
      </c>
      <c r="B20021" s="16">
        <v>46261</v>
      </c>
      <c r="C20021" s="10" t="s">
        <v>101</v>
      </c>
      <c r="D20021" s="10" t="s">
        <v>69</v>
      </c>
      <c r="E20021" s="10">
        <v>0</v>
      </c>
      <c r="F20021" s="10">
        <v>0</v>
      </c>
      <c r="G20021" s="10">
        <v>22</v>
      </c>
      <c r="H20021" s="10">
        <v>0</v>
      </c>
      <c r="I20021" s="4" t="s">
        <v>13</v>
      </c>
      <c r="J20021" s="7" t="str">
        <f>VLOOKUP(C20021,'[1]T. Apoyo Sistema'!$B$1:$C$89,2,0)</f>
        <v>SI</v>
      </c>
    </row>
    <row r="20022" spans="1:10" x14ac:dyDescent="0.25">
      <c r="A20022" s="4" t="str">
        <f t="shared" si="575"/>
        <v>46261-POX54-bbd2</v>
      </c>
      <c r="B20022" s="16">
        <v>46261</v>
      </c>
      <c r="C20022" s="10" t="s">
        <v>101</v>
      </c>
      <c r="D20022" s="10" t="s">
        <v>70</v>
      </c>
      <c r="E20022" s="10">
        <v>0</v>
      </c>
      <c r="F20022" s="10">
        <v>0</v>
      </c>
      <c r="G20022" s="10">
        <v>22</v>
      </c>
      <c r="H20022" s="10">
        <v>0</v>
      </c>
      <c r="I20022" s="4" t="s">
        <v>13</v>
      </c>
      <c r="J20022" s="7" t="str">
        <f>VLOOKUP(C20022,'[1]T. Apoyo Sistema'!$B$1:$C$89,2,0)</f>
        <v>SI</v>
      </c>
    </row>
    <row r="20023" spans="1:10" x14ac:dyDescent="0.25">
      <c r="A20023" s="4" t="str">
        <f t="shared" si="575"/>
        <v>46261-POX54-com1</v>
      </c>
      <c r="B20023" s="16">
        <v>46261</v>
      </c>
      <c r="C20023" s="10" t="s">
        <v>101</v>
      </c>
      <c r="D20023" s="10" t="s">
        <v>71</v>
      </c>
      <c r="E20023" s="10">
        <v>0</v>
      </c>
      <c r="F20023" s="10">
        <v>0</v>
      </c>
      <c r="G20023" s="10">
        <v>22</v>
      </c>
      <c r="H20023" s="10">
        <v>0</v>
      </c>
      <c r="I20023" s="4" t="s">
        <v>13</v>
      </c>
      <c r="J20023" s="7" t="str">
        <f>VLOOKUP(C20023,'[1]T. Apoyo Sistema'!$B$1:$C$89,2,0)</f>
        <v>SI</v>
      </c>
    </row>
    <row r="20024" spans="1:10" x14ac:dyDescent="0.25">
      <c r="A20024" s="4" t="str">
        <f t="shared" si="575"/>
        <v>46261-POX54-com2</v>
      </c>
      <c r="B20024" s="16">
        <v>46261</v>
      </c>
      <c r="C20024" s="10" t="s">
        <v>101</v>
      </c>
      <c r="D20024" s="10" t="s">
        <v>72</v>
      </c>
      <c r="E20024" s="10">
        <v>0</v>
      </c>
      <c r="F20024" s="10">
        <v>0</v>
      </c>
      <c r="G20024" s="10">
        <v>22</v>
      </c>
      <c r="H20024" s="10">
        <v>0</v>
      </c>
      <c r="I20024" s="4" t="s">
        <v>13</v>
      </c>
      <c r="J20024" s="7" t="str">
        <f>VLOOKUP(C20024,'[1]T. Apoyo Sistema'!$B$1:$C$89,2,0)</f>
        <v>SI</v>
      </c>
    </row>
    <row r="20025" spans="1:10" x14ac:dyDescent="0.25">
      <c r="A20025" s="4" t="str">
        <f t="shared" si="575"/>
        <v>46261-POX54-com3</v>
      </c>
      <c r="B20025" s="16">
        <v>46261</v>
      </c>
      <c r="C20025" s="10" t="s">
        <v>101</v>
      </c>
      <c r="D20025" s="10" t="s">
        <v>77</v>
      </c>
      <c r="E20025" s="10">
        <v>0</v>
      </c>
      <c r="F20025" s="10">
        <v>0</v>
      </c>
      <c r="G20025" s="10">
        <v>22</v>
      </c>
      <c r="H20025" s="10">
        <v>0</v>
      </c>
      <c r="I20025" s="4" t="s">
        <v>13</v>
      </c>
      <c r="J20025" s="7" t="str">
        <f>VLOOKUP(C20025,'[1]T. Apoyo Sistema'!$B$1:$C$89,2,0)</f>
        <v>SI</v>
      </c>
    </row>
    <row r="20026" spans="1:10" x14ac:dyDescent="0.25">
      <c r="A20026" s="4" t="str">
        <f t="shared" si="575"/>
        <v>46261-POX54-com4</v>
      </c>
      <c r="B20026" s="16">
        <v>46261</v>
      </c>
      <c r="C20026" s="10" t="s">
        <v>101</v>
      </c>
      <c r="D20026" s="10" t="s">
        <v>78</v>
      </c>
      <c r="E20026" s="10">
        <v>0</v>
      </c>
      <c r="F20026" s="10">
        <v>0</v>
      </c>
      <c r="G20026" s="10">
        <v>22</v>
      </c>
      <c r="H20026" s="10">
        <v>0</v>
      </c>
      <c r="I20026" s="4" t="s">
        <v>13</v>
      </c>
      <c r="J20026" s="7" t="str">
        <f>VLOOKUP(C20026,'[1]T. Apoyo Sistema'!$B$1:$C$89,2,0)</f>
        <v>SI</v>
      </c>
    </row>
    <row r="20027" spans="1:10" x14ac:dyDescent="0.25">
      <c r="A20027" s="4" t="str">
        <f t="shared" si="575"/>
        <v>46261-POX54-gen1</v>
      </c>
      <c r="B20027" s="16">
        <v>46261</v>
      </c>
      <c r="C20027" s="10" t="s">
        <v>101</v>
      </c>
      <c r="D20027" s="10" t="s">
        <v>59</v>
      </c>
      <c r="E20027" s="10">
        <v>0</v>
      </c>
      <c r="F20027" s="10">
        <v>0</v>
      </c>
      <c r="G20027" s="10">
        <v>22</v>
      </c>
      <c r="H20027" s="10">
        <v>0</v>
      </c>
      <c r="I20027" s="4" t="s">
        <v>13</v>
      </c>
      <c r="J20027" s="7" t="str">
        <f>VLOOKUP(C20027,'[1]T. Apoyo Sistema'!$B$1:$C$89,2,0)</f>
        <v>SI</v>
      </c>
    </row>
    <row r="20028" spans="1:10" x14ac:dyDescent="0.25">
      <c r="A20028" s="4" t="str">
        <f t="shared" si="575"/>
        <v>46261-POX54-gen2</v>
      </c>
      <c r="B20028" s="16">
        <v>46261</v>
      </c>
      <c r="C20028" s="10" t="s">
        <v>101</v>
      </c>
      <c r="D20028" s="10" t="s">
        <v>73</v>
      </c>
      <c r="E20028" s="10">
        <v>0</v>
      </c>
      <c r="F20028" s="10">
        <v>0</v>
      </c>
      <c r="G20028" s="10">
        <v>22</v>
      </c>
      <c r="H20028" s="10">
        <v>0</v>
      </c>
      <c r="I20028" s="4" t="s">
        <v>13</v>
      </c>
      <c r="J20028" s="7" t="str">
        <f>VLOOKUP(C20028,'[1]T. Apoyo Sistema'!$B$1:$C$89,2,0)</f>
        <v>SI</v>
      </c>
    </row>
    <row r="20029" spans="1:10" x14ac:dyDescent="0.25">
      <c r="A20029" s="4" t="str">
        <f t="shared" si="575"/>
        <v>46261-POX54-psa1</v>
      </c>
      <c r="B20029" s="16">
        <v>46261</v>
      </c>
      <c r="C20029" s="10" t="s">
        <v>101</v>
      </c>
      <c r="D20029" s="10" t="s">
        <v>60</v>
      </c>
      <c r="E20029" s="10">
        <v>0</v>
      </c>
      <c r="F20029" s="10">
        <v>0</v>
      </c>
      <c r="G20029" s="10">
        <v>22</v>
      </c>
      <c r="H20029" s="10">
        <v>0</v>
      </c>
      <c r="I20029" s="4" t="s">
        <v>13</v>
      </c>
      <c r="J20029" s="7" t="str">
        <f>VLOOKUP(C20029,'[1]T. Apoyo Sistema'!$B$1:$C$89,2,0)</f>
        <v>SI</v>
      </c>
    </row>
    <row r="20030" spans="1:10" x14ac:dyDescent="0.25">
      <c r="A20030" s="4" t="str">
        <f t="shared" si="575"/>
        <v>46261-POX54-psa2</v>
      </c>
      <c r="B20030" s="16">
        <v>46261</v>
      </c>
      <c r="C20030" s="10" t="s">
        <v>101</v>
      </c>
      <c r="D20030" s="10" t="s">
        <v>74</v>
      </c>
      <c r="E20030" s="10">
        <v>0</v>
      </c>
      <c r="F20030" s="10">
        <v>0</v>
      </c>
      <c r="G20030" s="10">
        <v>22</v>
      </c>
      <c r="H20030" s="10">
        <v>0</v>
      </c>
      <c r="I20030" s="4" t="s">
        <v>13</v>
      </c>
      <c r="J20030" s="7" t="str">
        <f>VLOOKUP(C20030,'[1]T. Apoyo Sistema'!$B$1:$C$89,2,0)</f>
        <v>SI</v>
      </c>
    </row>
    <row r="20031" spans="1:10" x14ac:dyDescent="0.25">
      <c r="A20031" s="4" t="str">
        <f t="shared" si="575"/>
        <v>46261-POX54-psa3</v>
      </c>
      <c r="B20031" s="16">
        <v>46261</v>
      </c>
      <c r="C20031" s="10" t="s">
        <v>101</v>
      </c>
      <c r="D20031" s="10" t="s">
        <v>79</v>
      </c>
      <c r="E20031" s="10">
        <v>0</v>
      </c>
      <c r="F20031" s="10">
        <v>0</v>
      </c>
      <c r="G20031" s="10">
        <v>22</v>
      </c>
      <c r="H20031" s="10">
        <v>0</v>
      </c>
      <c r="I20031" s="4" t="s">
        <v>13</v>
      </c>
      <c r="J20031" s="7" t="str">
        <f>VLOOKUP(C20031,'[1]T. Apoyo Sistema'!$B$1:$C$89,2,0)</f>
        <v>SI</v>
      </c>
    </row>
    <row r="20032" spans="1:10" x14ac:dyDescent="0.25">
      <c r="A20032" s="4" t="str">
        <f t="shared" si="575"/>
        <v>46261-POX54-psa4</v>
      </c>
      <c r="B20032" s="16">
        <v>46261</v>
      </c>
      <c r="C20032" s="10" t="s">
        <v>101</v>
      </c>
      <c r="D20032" s="10" t="s">
        <v>80</v>
      </c>
      <c r="E20032" s="10">
        <v>0</v>
      </c>
      <c r="F20032" s="10">
        <v>0</v>
      </c>
      <c r="G20032" s="10">
        <v>22</v>
      </c>
      <c r="H20032" s="10">
        <v>0</v>
      </c>
      <c r="I20032" s="4" t="s">
        <v>13</v>
      </c>
      <c r="J20032" s="7" t="str">
        <f>VLOOKUP(C20032,'[1]T. Apoyo Sistema'!$B$1:$C$89,2,0)</f>
        <v>SI</v>
      </c>
    </row>
    <row r="20033" spans="1:10" x14ac:dyDescent="0.25">
      <c r="A20033" s="4" t="str">
        <f t="shared" si="575"/>
        <v>46261-POX54-sec1</v>
      </c>
      <c r="B20033" s="16">
        <v>46261</v>
      </c>
      <c r="C20033" s="10" t="s">
        <v>101</v>
      </c>
      <c r="D20033" s="10" t="s">
        <v>75</v>
      </c>
      <c r="E20033" s="10">
        <v>0</v>
      </c>
      <c r="F20033" s="10">
        <v>0</v>
      </c>
      <c r="G20033" s="10">
        <v>22</v>
      </c>
      <c r="H20033" s="10">
        <v>0</v>
      </c>
      <c r="I20033" s="4" t="s">
        <v>13</v>
      </c>
      <c r="J20033" s="7" t="str">
        <f>VLOOKUP(C20033,'[1]T. Apoyo Sistema'!$B$1:$C$89,2,0)</f>
        <v>SI</v>
      </c>
    </row>
    <row r="20034" spans="1:10" x14ac:dyDescent="0.25">
      <c r="A20034" s="4" t="str">
        <f t="shared" si="575"/>
        <v>46261-POX54-sec2</v>
      </c>
      <c r="B20034" s="16">
        <v>46261</v>
      </c>
      <c r="C20034" s="10" t="s">
        <v>101</v>
      </c>
      <c r="D20034" s="10" t="s">
        <v>76</v>
      </c>
      <c r="E20034" s="10">
        <v>0</v>
      </c>
      <c r="F20034" s="10">
        <v>0</v>
      </c>
      <c r="G20034" s="10">
        <v>22</v>
      </c>
      <c r="H20034" s="10">
        <v>0</v>
      </c>
      <c r="I20034" s="4" t="s">
        <v>13</v>
      </c>
      <c r="J20034" s="7" t="str">
        <f>VLOOKUP(C20034,'[1]T. Apoyo Sistema'!$B$1:$C$89,2,0)</f>
        <v>SI</v>
      </c>
    </row>
    <row r="20035" spans="1:10" x14ac:dyDescent="0.25">
      <c r="A20035" s="4" t="str">
        <f t="shared" si="575"/>
        <v>46261-POX55-bbd1</v>
      </c>
      <c r="B20035" s="16">
        <v>46261</v>
      </c>
      <c r="C20035" s="10" t="s">
        <v>102</v>
      </c>
      <c r="D20035" s="10" t="s">
        <v>69</v>
      </c>
      <c r="E20035" s="10">
        <v>0</v>
      </c>
      <c r="F20035" s="10">
        <v>0</v>
      </c>
      <c r="G20035" s="10">
        <v>21.816666666666666</v>
      </c>
      <c r="H20035" s="10">
        <v>0</v>
      </c>
      <c r="I20035" s="4" t="s">
        <v>13</v>
      </c>
      <c r="J20035" s="7" t="str">
        <f>VLOOKUP(C20035,'[1]T. Apoyo Sistema'!$B$1:$C$89,2,0)</f>
        <v>SI</v>
      </c>
    </row>
    <row r="20036" spans="1:10" x14ac:dyDescent="0.25">
      <c r="A20036" s="4" t="str">
        <f t="shared" si="575"/>
        <v>46261-POX55-bbd2</v>
      </c>
      <c r="B20036" s="16">
        <v>46261</v>
      </c>
      <c r="C20036" s="10" t="s">
        <v>102</v>
      </c>
      <c r="D20036" s="10" t="s">
        <v>70</v>
      </c>
      <c r="E20036" s="10">
        <v>0</v>
      </c>
      <c r="F20036" s="10">
        <v>0</v>
      </c>
      <c r="G20036" s="10">
        <v>21.816666666666666</v>
      </c>
      <c r="H20036" s="10">
        <v>0</v>
      </c>
      <c r="I20036" s="4" t="s">
        <v>13</v>
      </c>
      <c r="J20036" s="7" t="str">
        <f>VLOOKUP(C20036,'[1]T. Apoyo Sistema'!$B$1:$C$89,2,0)</f>
        <v>SI</v>
      </c>
    </row>
    <row r="20037" spans="1:10" x14ac:dyDescent="0.25">
      <c r="A20037" s="4" t="str">
        <f t="shared" si="575"/>
        <v>46261-POX55-com1</v>
      </c>
      <c r="B20037" s="16">
        <v>46261</v>
      </c>
      <c r="C20037" s="10" t="s">
        <v>102</v>
      </c>
      <c r="D20037" s="10" t="s">
        <v>71</v>
      </c>
      <c r="E20037" s="10">
        <v>0</v>
      </c>
      <c r="F20037" s="10">
        <v>0</v>
      </c>
      <c r="G20037" s="10">
        <v>21.816666666666666</v>
      </c>
      <c r="H20037" s="10">
        <v>0</v>
      </c>
      <c r="I20037" s="4" t="s">
        <v>13</v>
      </c>
      <c r="J20037" s="7" t="str">
        <f>VLOOKUP(C20037,'[1]T. Apoyo Sistema'!$B$1:$C$89,2,0)</f>
        <v>SI</v>
      </c>
    </row>
    <row r="20038" spans="1:10" x14ac:dyDescent="0.25">
      <c r="A20038" s="4" t="str">
        <f t="shared" si="575"/>
        <v>46261-POX55-com2</v>
      </c>
      <c r="B20038" s="16">
        <v>46261</v>
      </c>
      <c r="C20038" s="10" t="s">
        <v>102</v>
      </c>
      <c r="D20038" s="10" t="s">
        <v>72</v>
      </c>
      <c r="E20038" s="10">
        <v>0</v>
      </c>
      <c r="F20038" s="10">
        <v>0</v>
      </c>
      <c r="G20038" s="10">
        <v>21.816666666666666</v>
      </c>
      <c r="H20038" s="10">
        <v>0</v>
      </c>
      <c r="I20038" s="4" t="s">
        <v>13</v>
      </c>
      <c r="J20038" s="7" t="str">
        <f>VLOOKUP(C20038,'[1]T. Apoyo Sistema'!$B$1:$C$89,2,0)</f>
        <v>SI</v>
      </c>
    </row>
    <row r="20039" spans="1:10" x14ac:dyDescent="0.25">
      <c r="A20039" s="4" t="str">
        <f t="shared" si="575"/>
        <v>46261-POX55-com3</v>
      </c>
      <c r="B20039" s="16">
        <v>46261</v>
      </c>
      <c r="C20039" s="10" t="s">
        <v>102</v>
      </c>
      <c r="D20039" s="10" t="s">
        <v>77</v>
      </c>
      <c r="E20039" s="10">
        <v>0</v>
      </c>
      <c r="F20039" s="10">
        <v>0</v>
      </c>
      <c r="G20039" s="10">
        <v>21.816666666666666</v>
      </c>
      <c r="H20039" s="10">
        <v>0</v>
      </c>
      <c r="I20039" s="4" t="s">
        <v>13</v>
      </c>
      <c r="J20039" s="7" t="str">
        <f>VLOOKUP(C20039,'[1]T. Apoyo Sistema'!$B$1:$C$89,2,0)</f>
        <v>SI</v>
      </c>
    </row>
    <row r="20040" spans="1:10" x14ac:dyDescent="0.25">
      <c r="A20040" s="4" t="str">
        <f t="shared" si="575"/>
        <v>46261-POX55-gen1</v>
      </c>
      <c r="B20040" s="16">
        <v>46261</v>
      </c>
      <c r="C20040" s="10" t="s">
        <v>102</v>
      </c>
      <c r="D20040" s="10" t="s">
        <v>59</v>
      </c>
      <c r="E20040" s="10">
        <v>0</v>
      </c>
      <c r="F20040" s="10">
        <v>0</v>
      </c>
      <c r="G20040" s="10">
        <v>21.816666666666666</v>
      </c>
      <c r="H20040" s="10">
        <v>0</v>
      </c>
      <c r="I20040" s="4" t="s">
        <v>13</v>
      </c>
      <c r="J20040" s="7" t="str">
        <f>VLOOKUP(C20040,'[1]T. Apoyo Sistema'!$B$1:$C$89,2,0)</f>
        <v>SI</v>
      </c>
    </row>
    <row r="20041" spans="1:10" x14ac:dyDescent="0.25">
      <c r="A20041" s="4" t="str">
        <f t="shared" si="575"/>
        <v>46261-POX55-gen2</v>
      </c>
      <c r="B20041" s="16">
        <v>46261</v>
      </c>
      <c r="C20041" s="10" t="s">
        <v>102</v>
      </c>
      <c r="D20041" s="10" t="s">
        <v>73</v>
      </c>
      <c r="E20041" s="10">
        <v>1</v>
      </c>
      <c r="F20041" s="10">
        <v>0.1</v>
      </c>
      <c r="G20041" s="10">
        <v>17.466666666666669</v>
      </c>
      <c r="H20041" s="10">
        <v>4.25</v>
      </c>
      <c r="I20041" s="4" t="s">
        <v>13</v>
      </c>
      <c r="J20041" s="7" t="str">
        <f>VLOOKUP(C20041,'[1]T. Apoyo Sistema'!$B$1:$C$89,2,0)</f>
        <v>SI</v>
      </c>
    </row>
    <row r="20042" spans="1:10" x14ac:dyDescent="0.25">
      <c r="A20042" s="4" t="str">
        <f t="shared" si="575"/>
        <v>46261-POX55-psa1</v>
      </c>
      <c r="B20042" s="16">
        <v>46261</v>
      </c>
      <c r="C20042" s="10" t="s">
        <v>102</v>
      </c>
      <c r="D20042" s="10" t="s">
        <v>60</v>
      </c>
      <c r="E20042" s="10">
        <v>0</v>
      </c>
      <c r="F20042" s="10">
        <v>0</v>
      </c>
      <c r="G20042" s="10">
        <v>21.816666666666666</v>
      </c>
      <c r="H20042" s="10">
        <v>0</v>
      </c>
      <c r="I20042" s="4" t="s">
        <v>13</v>
      </c>
      <c r="J20042" s="7" t="str">
        <f>VLOOKUP(C20042,'[1]T. Apoyo Sistema'!$B$1:$C$89,2,0)</f>
        <v>SI</v>
      </c>
    </row>
    <row r="20043" spans="1:10" x14ac:dyDescent="0.25">
      <c r="A20043" s="4" t="str">
        <f t="shared" si="575"/>
        <v>46261-POX55-psa2</v>
      </c>
      <c r="B20043" s="16">
        <v>46261</v>
      </c>
      <c r="C20043" s="10" t="s">
        <v>102</v>
      </c>
      <c r="D20043" s="10" t="s">
        <v>74</v>
      </c>
      <c r="E20043" s="10">
        <v>0</v>
      </c>
      <c r="F20043" s="10">
        <v>0</v>
      </c>
      <c r="G20043" s="10">
        <v>21.816666666666666</v>
      </c>
      <c r="H20043" s="10">
        <v>0</v>
      </c>
      <c r="I20043" s="4" t="s">
        <v>13</v>
      </c>
      <c r="J20043" s="7" t="str">
        <f>VLOOKUP(C20043,'[1]T. Apoyo Sistema'!$B$1:$C$89,2,0)</f>
        <v>SI</v>
      </c>
    </row>
    <row r="20044" spans="1:10" x14ac:dyDescent="0.25">
      <c r="A20044" s="4" t="str">
        <f t="shared" si="575"/>
        <v>46261-POX55-psa3</v>
      </c>
      <c r="B20044" s="16">
        <v>46261</v>
      </c>
      <c r="C20044" s="10" t="s">
        <v>102</v>
      </c>
      <c r="D20044" s="10" t="s">
        <v>79</v>
      </c>
      <c r="E20044" s="10">
        <v>0</v>
      </c>
      <c r="F20044" s="10">
        <v>0</v>
      </c>
      <c r="G20044" s="10">
        <v>21.816666666666666</v>
      </c>
      <c r="H20044" s="10">
        <v>0</v>
      </c>
      <c r="I20044" s="4" t="s">
        <v>13</v>
      </c>
      <c r="J20044" s="7" t="str">
        <f>VLOOKUP(C20044,'[1]T. Apoyo Sistema'!$B$1:$C$89,2,0)</f>
        <v>SI</v>
      </c>
    </row>
    <row r="20045" spans="1:10" x14ac:dyDescent="0.25">
      <c r="A20045" s="4" t="str">
        <f t="shared" si="575"/>
        <v>46261-POX55-psa4</v>
      </c>
      <c r="B20045" s="16">
        <v>46261</v>
      </c>
      <c r="C20045" s="10" t="s">
        <v>102</v>
      </c>
      <c r="D20045" s="10" t="s">
        <v>80</v>
      </c>
      <c r="E20045" s="10">
        <v>0</v>
      </c>
      <c r="F20045" s="10">
        <v>0</v>
      </c>
      <c r="G20045" s="10">
        <v>21.816666666666666</v>
      </c>
      <c r="H20045" s="10">
        <v>0</v>
      </c>
      <c r="I20045" s="4" t="s">
        <v>13</v>
      </c>
      <c r="J20045" s="7" t="str">
        <f>VLOOKUP(C20045,'[1]T. Apoyo Sistema'!$B$1:$C$89,2,0)</f>
        <v>SI</v>
      </c>
    </row>
    <row r="20046" spans="1:10" x14ac:dyDescent="0.25">
      <c r="A20046" s="4" t="str">
        <f t="shared" si="575"/>
        <v>46261-POX55-psa5</v>
      </c>
      <c r="B20046" s="16">
        <v>46261</v>
      </c>
      <c r="C20046" s="10" t="s">
        <v>102</v>
      </c>
      <c r="D20046" s="10" t="s">
        <v>92</v>
      </c>
      <c r="E20046" s="10">
        <v>0</v>
      </c>
      <c r="F20046" s="10">
        <v>0</v>
      </c>
      <c r="G20046" s="10">
        <v>21.816666666666666</v>
      </c>
      <c r="H20046" s="10">
        <v>0</v>
      </c>
      <c r="I20046" s="4" t="s">
        <v>13</v>
      </c>
      <c r="J20046" s="7" t="str">
        <f>VLOOKUP(C20046,'[1]T. Apoyo Sistema'!$B$1:$C$89,2,0)</f>
        <v>SI</v>
      </c>
    </row>
    <row r="20047" spans="1:10" x14ac:dyDescent="0.25">
      <c r="A20047" s="4" t="str">
        <f t="shared" si="575"/>
        <v>46261-POX55-psa6</v>
      </c>
      <c r="B20047" s="16">
        <v>46261</v>
      </c>
      <c r="C20047" s="10" t="s">
        <v>102</v>
      </c>
      <c r="D20047" s="10" t="s">
        <v>93</v>
      </c>
      <c r="E20047" s="10">
        <v>0</v>
      </c>
      <c r="F20047" s="10">
        <v>0</v>
      </c>
      <c r="G20047" s="10">
        <v>21.816666666666666</v>
      </c>
      <c r="H20047" s="10">
        <v>0</v>
      </c>
      <c r="I20047" s="4" t="s">
        <v>13</v>
      </c>
      <c r="J20047" s="7" t="str">
        <f>VLOOKUP(C20047,'[1]T. Apoyo Sistema'!$B$1:$C$89,2,0)</f>
        <v>SI</v>
      </c>
    </row>
    <row r="20048" spans="1:10" x14ac:dyDescent="0.25">
      <c r="A20048" s="4" t="str">
        <f t="shared" si="575"/>
        <v>46261-POX55-sec1</v>
      </c>
      <c r="B20048" s="16">
        <v>46261</v>
      </c>
      <c r="C20048" s="10" t="s">
        <v>102</v>
      </c>
      <c r="D20048" s="10" t="s">
        <v>75</v>
      </c>
      <c r="E20048" s="10">
        <v>0</v>
      </c>
      <c r="F20048" s="10">
        <v>0.05</v>
      </c>
      <c r="G20048" s="10">
        <v>21.766666666666666</v>
      </c>
      <c r="H20048" s="10">
        <v>0</v>
      </c>
      <c r="I20048" s="4" t="s">
        <v>13</v>
      </c>
      <c r="J20048" s="7" t="str">
        <f>VLOOKUP(C20048,'[1]T. Apoyo Sistema'!$B$1:$C$89,2,0)</f>
        <v>SI</v>
      </c>
    </row>
    <row r="20049" spans="1:10" x14ac:dyDescent="0.25">
      <c r="A20049" s="4" t="str">
        <f t="shared" si="575"/>
        <v>46261-POX55-sec2</v>
      </c>
      <c r="B20049" s="16">
        <v>46261</v>
      </c>
      <c r="C20049" s="10" t="s">
        <v>102</v>
      </c>
      <c r="D20049" s="10" t="s">
        <v>76</v>
      </c>
      <c r="E20049" s="10">
        <v>0</v>
      </c>
      <c r="F20049" s="10">
        <v>0.05</v>
      </c>
      <c r="G20049" s="10">
        <v>21.766666666666666</v>
      </c>
      <c r="H20049" s="10">
        <v>0</v>
      </c>
      <c r="I20049" s="4" t="s">
        <v>13</v>
      </c>
      <c r="J20049" s="7" t="str">
        <f>VLOOKUP(C20049,'[1]T. Apoyo Sistema'!$B$1:$C$89,2,0)</f>
        <v>SI</v>
      </c>
    </row>
    <row r="20050" spans="1:10" x14ac:dyDescent="0.25">
      <c r="A20050" s="4" t="str">
        <f t="shared" si="575"/>
        <v>46261-POX56-bbd1</v>
      </c>
      <c r="B20050" s="16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x14ac:dyDescent="0.25">
      <c r="A20051" s="4" t="str">
        <f t="shared" si="575"/>
        <v>46261-POX56-bbd2</v>
      </c>
      <c r="B20051" s="16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x14ac:dyDescent="0.25">
      <c r="A20052" s="4" t="str">
        <f t="shared" si="575"/>
        <v>46261-POX56-com1</v>
      </c>
      <c r="B20052" s="16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x14ac:dyDescent="0.25">
      <c r="A20053" s="4" t="str">
        <f t="shared" si="575"/>
        <v>46261-POX56-com2</v>
      </c>
      <c r="B20053" s="16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x14ac:dyDescent="0.25">
      <c r="A20054" s="4" t="str">
        <f t="shared" si="575"/>
        <v>46261-POX56-com3</v>
      </c>
      <c r="B20054" s="16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x14ac:dyDescent="0.25">
      <c r="A20055" s="4" t="str">
        <f t="shared" si="575"/>
        <v>46261-POX56-com4</v>
      </c>
      <c r="B20055" s="16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x14ac:dyDescent="0.25">
      <c r="A20056" s="4" t="str">
        <f t="shared" si="575"/>
        <v>46261-POX56-gen1</v>
      </c>
      <c r="B20056" s="16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x14ac:dyDescent="0.25">
      <c r="A20057" s="4" t="str">
        <f t="shared" si="575"/>
        <v>46261-POX56-gen2</v>
      </c>
      <c r="B20057" s="16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x14ac:dyDescent="0.25">
      <c r="A20058" s="4" t="str">
        <f t="shared" si="575"/>
        <v>46261-POX56-psa1</v>
      </c>
      <c r="B20058" s="16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x14ac:dyDescent="0.25">
      <c r="A20059" s="4" t="str">
        <f t="shared" si="575"/>
        <v>46261-POX56-psa2</v>
      </c>
      <c r="B20059" s="16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x14ac:dyDescent="0.25">
      <c r="A20060" s="4" t="str">
        <f t="shared" si="575"/>
        <v>46261-POX56-psa3</v>
      </c>
      <c r="B20060" s="16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x14ac:dyDescent="0.25">
      <c r="A20061" s="4" t="str">
        <f t="shared" si="575"/>
        <v>46261-POX56-psa4</v>
      </c>
      <c r="B20061" s="16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x14ac:dyDescent="0.25">
      <c r="A20062" s="4" t="str">
        <f t="shared" si="575"/>
        <v>46261-POX56-sec1</v>
      </c>
      <c r="B20062" s="16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x14ac:dyDescent="0.25">
      <c r="A20063" s="4" t="str">
        <f t="shared" si="575"/>
        <v>46261-POX56-sec2</v>
      </c>
      <c r="B20063" s="16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x14ac:dyDescent="0.25">
      <c r="A20064" s="4" t="str">
        <f t="shared" si="575"/>
        <v>46261-POX57-bbd1</v>
      </c>
      <c r="B20064" s="16">
        <v>46261</v>
      </c>
      <c r="C20064" s="10" t="s">
        <v>40</v>
      </c>
      <c r="D20064" s="10" t="s">
        <v>69</v>
      </c>
      <c r="E20064" s="10">
        <v>0</v>
      </c>
      <c r="F20064" s="10">
        <v>0</v>
      </c>
      <c r="G20064" s="10">
        <v>17.2</v>
      </c>
      <c r="H20064" s="10">
        <v>0</v>
      </c>
      <c r="I20064" s="4" t="s">
        <v>13</v>
      </c>
      <c r="J20064" s="7" t="str">
        <f>VLOOKUP(C20064,'[1]T. Apoyo Sistema'!$B$1:$C$89,2,0)</f>
        <v>SI</v>
      </c>
    </row>
    <row r="20065" spans="1:10" x14ac:dyDescent="0.25">
      <c r="A20065" s="4" t="str">
        <f t="shared" si="575"/>
        <v>46261-POX57-bbd2</v>
      </c>
      <c r="B20065" s="16">
        <v>46261</v>
      </c>
      <c r="C20065" s="10" t="s">
        <v>40</v>
      </c>
      <c r="D20065" s="10" t="s">
        <v>70</v>
      </c>
      <c r="E20065" s="10">
        <v>0</v>
      </c>
      <c r="F20065" s="10">
        <v>0</v>
      </c>
      <c r="G20065" s="10">
        <v>17.2</v>
      </c>
      <c r="H20065" s="10">
        <v>0</v>
      </c>
      <c r="I20065" s="4" t="s">
        <v>13</v>
      </c>
      <c r="J20065" s="7" t="str">
        <f>VLOOKUP(C20065,'[1]T. Apoyo Sistema'!$B$1:$C$89,2,0)</f>
        <v>SI</v>
      </c>
    </row>
    <row r="20066" spans="1:10" x14ac:dyDescent="0.25">
      <c r="A20066" s="4" t="str">
        <f t="shared" si="575"/>
        <v>46261-POX57-com1</v>
      </c>
      <c r="B20066" s="16">
        <v>46261</v>
      </c>
      <c r="C20066" s="10" t="s">
        <v>40</v>
      </c>
      <c r="D20066" s="10" t="s">
        <v>71</v>
      </c>
      <c r="E20066" s="10">
        <v>0</v>
      </c>
      <c r="F20066" s="10">
        <v>0.8666666666666667</v>
      </c>
      <c r="G20066" s="10">
        <v>16.333333333333332</v>
      </c>
      <c r="H20066" s="10">
        <v>0</v>
      </c>
      <c r="I20066" s="4" t="s">
        <v>13</v>
      </c>
      <c r="J20066" s="7" t="str">
        <f>VLOOKUP(C20066,'[1]T. Apoyo Sistema'!$B$1:$C$89,2,0)</f>
        <v>SI</v>
      </c>
    </row>
    <row r="20067" spans="1:10" x14ac:dyDescent="0.25">
      <c r="A20067" s="4" t="str">
        <f t="shared" si="575"/>
        <v>46261-POX57-com2</v>
      </c>
      <c r="B20067" s="16">
        <v>46261</v>
      </c>
      <c r="C20067" s="10" t="s">
        <v>40</v>
      </c>
      <c r="D20067" s="10" t="s">
        <v>72</v>
      </c>
      <c r="E20067" s="10">
        <v>0</v>
      </c>
      <c r="F20067" s="10">
        <v>0.8666666666666667</v>
      </c>
      <c r="G20067" s="10">
        <v>16.333333333333332</v>
      </c>
      <c r="H20067" s="10">
        <v>0</v>
      </c>
      <c r="I20067" s="4" t="s">
        <v>13</v>
      </c>
      <c r="J20067" s="7" t="str">
        <f>VLOOKUP(C20067,'[1]T. Apoyo Sistema'!$B$1:$C$89,2,0)</f>
        <v>SI</v>
      </c>
    </row>
    <row r="20068" spans="1:10" x14ac:dyDescent="0.25">
      <c r="A20068" s="4" t="str">
        <f t="shared" si="575"/>
        <v>46261-POX57-com3</v>
      </c>
      <c r="B20068" s="16">
        <v>46261</v>
      </c>
      <c r="C20068" s="10" t="s">
        <v>40</v>
      </c>
      <c r="D20068" s="10" t="s">
        <v>77</v>
      </c>
      <c r="E20068" s="10">
        <v>0</v>
      </c>
      <c r="F20068" s="10">
        <v>0.85</v>
      </c>
      <c r="G20068" s="10">
        <v>16.349999999999998</v>
      </c>
      <c r="H20068" s="10">
        <v>0</v>
      </c>
      <c r="I20068" s="4" t="s">
        <v>13</v>
      </c>
      <c r="J20068" s="7" t="str">
        <f>VLOOKUP(C20068,'[1]T. Apoyo Sistema'!$B$1:$C$89,2,0)</f>
        <v>SI</v>
      </c>
    </row>
    <row r="20069" spans="1:10" x14ac:dyDescent="0.25">
      <c r="A20069" s="4" t="str">
        <f t="shared" si="575"/>
        <v>46261-POX57-com4</v>
      </c>
      <c r="B20069" s="16">
        <v>46261</v>
      </c>
      <c r="C20069" s="10" t="s">
        <v>40</v>
      </c>
      <c r="D20069" s="10" t="s">
        <v>78</v>
      </c>
      <c r="E20069" s="10">
        <v>0</v>
      </c>
      <c r="F20069" s="10">
        <v>0.8833333333333333</v>
      </c>
      <c r="G20069" s="10">
        <v>16.316666666666666</v>
      </c>
      <c r="H20069" s="10">
        <v>0</v>
      </c>
      <c r="I20069" s="4" t="s">
        <v>13</v>
      </c>
      <c r="J20069" s="7" t="str">
        <f>VLOOKUP(C20069,'[1]T. Apoyo Sistema'!$B$1:$C$89,2,0)</f>
        <v>SI</v>
      </c>
    </row>
    <row r="20070" spans="1:10" x14ac:dyDescent="0.25">
      <c r="A20070" s="4" t="str">
        <f t="shared" ref="A20070:A20133" si="576">CONCATENATE(B20070,"-",C20070,"-",D20070)</f>
        <v>46261-POX57-gen1</v>
      </c>
      <c r="B20070" s="16">
        <v>46261</v>
      </c>
      <c r="C20070" s="10" t="s">
        <v>40</v>
      </c>
      <c r="D20070" s="10" t="s">
        <v>59</v>
      </c>
      <c r="E20070" s="10">
        <v>0</v>
      </c>
      <c r="F20070" s="10">
        <v>0</v>
      </c>
      <c r="G20070" s="10">
        <v>17.2</v>
      </c>
      <c r="H20070" s="10">
        <v>0</v>
      </c>
      <c r="I20070" s="4" t="s">
        <v>13</v>
      </c>
      <c r="J20070" s="7" t="str">
        <f>VLOOKUP(C20070,'[1]T. Apoyo Sistema'!$B$1:$C$89,2,0)</f>
        <v>SI</v>
      </c>
    </row>
    <row r="20071" spans="1:10" x14ac:dyDescent="0.25">
      <c r="A20071" s="4" t="str">
        <f t="shared" si="576"/>
        <v>46261-POX57-gen2</v>
      </c>
      <c r="B20071" s="16">
        <v>46261</v>
      </c>
      <c r="C20071" s="10" t="s">
        <v>40</v>
      </c>
      <c r="D20071" s="10" t="s">
        <v>73</v>
      </c>
      <c r="E20071" s="10">
        <v>0</v>
      </c>
      <c r="F20071" s="10">
        <v>0.93333333333333335</v>
      </c>
      <c r="G20071" s="10">
        <v>16.266666666666666</v>
      </c>
      <c r="H20071" s="10">
        <v>0</v>
      </c>
      <c r="I20071" s="4" t="s">
        <v>13</v>
      </c>
      <c r="J20071" s="7" t="str">
        <f>VLOOKUP(C20071,'[1]T. Apoyo Sistema'!$B$1:$C$89,2,0)</f>
        <v>SI</v>
      </c>
    </row>
    <row r="20072" spans="1:10" x14ac:dyDescent="0.25">
      <c r="A20072" s="4" t="str">
        <f t="shared" si="576"/>
        <v>46261-POX57-psa1</v>
      </c>
      <c r="B20072" s="16">
        <v>46261</v>
      </c>
      <c r="C20072" s="10" t="s">
        <v>40</v>
      </c>
      <c r="D20072" s="10" t="s">
        <v>60</v>
      </c>
      <c r="E20072" s="10">
        <v>0</v>
      </c>
      <c r="F20072" s="10">
        <v>0.85</v>
      </c>
      <c r="G20072" s="10">
        <v>16.349999999999998</v>
      </c>
      <c r="H20072" s="10">
        <v>0</v>
      </c>
      <c r="I20072" s="4" t="s">
        <v>13</v>
      </c>
      <c r="J20072" s="7" t="str">
        <f>VLOOKUP(C20072,'[1]T. Apoyo Sistema'!$B$1:$C$89,2,0)</f>
        <v>SI</v>
      </c>
    </row>
    <row r="20073" spans="1:10" x14ac:dyDescent="0.25">
      <c r="A20073" s="4" t="str">
        <f t="shared" si="576"/>
        <v>46261-POX57-psa2</v>
      </c>
      <c r="B20073" s="16">
        <v>46261</v>
      </c>
      <c r="C20073" s="10" t="s">
        <v>40</v>
      </c>
      <c r="D20073" s="10" t="s">
        <v>74</v>
      </c>
      <c r="E20073" s="10">
        <v>0</v>
      </c>
      <c r="F20073" s="10">
        <v>0.85</v>
      </c>
      <c r="G20073" s="10">
        <v>16.349999999999998</v>
      </c>
      <c r="H20073" s="10">
        <v>0</v>
      </c>
      <c r="I20073" s="4" t="s">
        <v>13</v>
      </c>
      <c r="J20073" s="7" t="str">
        <f>VLOOKUP(C20073,'[1]T. Apoyo Sistema'!$B$1:$C$89,2,0)</f>
        <v>SI</v>
      </c>
    </row>
    <row r="20074" spans="1:10" x14ac:dyDescent="0.25">
      <c r="A20074" s="4" t="str">
        <f t="shared" si="576"/>
        <v>46261-POX57-psa3</v>
      </c>
      <c r="B20074" s="16">
        <v>46261</v>
      </c>
      <c r="C20074" s="10" t="s">
        <v>40</v>
      </c>
      <c r="D20074" s="10" t="s">
        <v>79</v>
      </c>
      <c r="E20074" s="10">
        <v>0</v>
      </c>
      <c r="F20074" s="10">
        <v>0.83333333333333337</v>
      </c>
      <c r="G20074" s="10">
        <v>16.366666666666667</v>
      </c>
      <c r="H20074" s="10">
        <v>0</v>
      </c>
      <c r="I20074" s="4" t="s">
        <v>13</v>
      </c>
      <c r="J20074" s="7" t="str">
        <f>VLOOKUP(C20074,'[1]T. Apoyo Sistema'!$B$1:$C$89,2,0)</f>
        <v>SI</v>
      </c>
    </row>
    <row r="20075" spans="1:10" x14ac:dyDescent="0.25">
      <c r="A20075" s="4" t="str">
        <f t="shared" si="576"/>
        <v>46261-POX57-psa4</v>
      </c>
      <c r="B20075" s="16">
        <v>46261</v>
      </c>
      <c r="C20075" s="10" t="s">
        <v>40</v>
      </c>
      <c r="D20075" s="10" t="s">
        <v>80</v>
      </c>
      <c r="E20075" s="10">
        <v>0</v>
      </c>
      <c r="F20075" s="10">
        <v>0.85</v>
      </c>
      <c r="G20075" s="10">
        <v>16.349999999999998</v>
      </c>
      <c r="H20075" s="10">
        <v>0</v>
      </c>
      <c r="I20075" s="4" t="s">
        <v>13</v>
      </c>
      <c r="J20075" s="7" t="str">
        <f>VLOOKUP(C20075,'[1]T. Apoyo Sistema'!$B$1:$C$89,2,0)</f>
        <v>SI</v>
      </c>
    </row>
    <row r="20076" spans="1:10" x14ac:dyDescent="0.25">
      <c r="A20076" s="4" t="str">
        <f t="shared" si="576"/>
        <v>46261-POX57-sec1</v>
      </c>
      <c r="B20076" s="16">
        <v>46261</v>
      </c>
      <c r="C20076" s="10" t="s">
        <v>40</v>
      </c>
      <c r="D20076" s="10" t="s">
        <v>75</v>
      </c>
      <c r="E20076" s="10">
        <v>0</v>
      </c>
      <c r="F20076" s="10">
        <v>0.93333333333333335</v>
      </c>
      <c r="G20076" s="10">
        <v>16.266666666666666</v>
      </c>
      <c r="H20076" s="10">
        <v>0</v>
      </c>
      <c r="I20076" s="4" t="s">
        <v>13</v>
      </c>
      <c r="J20076" s="7" t="str">
        <f>VLOOKUP(C20076,'[1]T. Apoyo Sistema'!$B$1:$C$89,2,0)</f>
        <v>SI</v>
      </c>
    </row>
    <row r="20077" spans="1:10" x14ac:dyDescent="0.25">
      <c r="A20077" s="4" t="str">
        <f t="shared" si="576"/>
        <v>46261-POX57-sec2</v>
      </c>
      <c r="B20077" s="16">
        <v>46261</v>
      </c>
      <c r="C20077" s="10" t="s">
        <v>40</v>
      </c>
      <c r="D20077" s="10" t="s">
        <v>76</v>
      </c>
      <c r="E20077" s="10">
        <v>0</v>
      </c>
      <c r="F20077" s="10">
        <v>0.93333333333333335</v>
      </c>
      <c r="G20077" s="10">
        <v>16.266666666666666</v>
      </c>
      <c r="H20077" s="10">
        <v>0</v>
      </c>
      <c r="I20077" s="4" t="s">
        <v>13</v>
      </c>
      <c r="J20077" s="7" t="str">
        <f>VLOOKUP(C20077,'[1]T. Apoyo Sistema'!$B$1:$C$89,2,0)</f>
        <v>SI</v>
      </c>
    </row>
    <row r="20078" spans="1:10" x14ac:dyDescent="0.25">
      <c r="A20078" s="4" t="str">
        <f t="shared" si="576"/>
        <v>46261-POX58-bbd1</v>
      </c>
      <c r="B20078" s="16">
        <v>46261</v>
      </c>
      <c r="C20078" s="10" t="s">
        <v>103</v>
      </c>
      <c r="D20078" s="10" t="s">
        <v>69</v>
      </c>
      <c r="E20078" s="10">
        <v>0</v>
      </c>
      <c r="F20078" s="10">
        <v>0</v>
      </c>
      <c r="G20078" s="10">
        <v>5.2833333333333332</v>
      </c>
      <c r="H20078" s="10">
        <v>0</v>
      </c>
      <c r="I20078" s="4" t="s">
        <v>13</v>
      </c>
      <c r="J20078" s="7" t="str">
        <f>VLOOKUP(C20078,'[1]T. Apoyo Sistema'!$B$1:$C$89,2,0)</f>
        <v>SI</v>
      </c>
    </row>
    <row r="20079" spans="1:10" x14ac:dyDescent="0.25">
      <c r="A20079" s="4" t="str">
        <f t="shared" si="576"/>
        <v>46261-POX58-bbd2</v>
      </c>
      <c r="B20079" s="16">
        <v>46261</v>
      </c>
      <c r="C20079" s="10" t="s">
        <v>103</v>
      </c>
      <c r="D20079" s="10" t="s">
        <v>70</v>
      </c>
      <c r="E20079" s="10">
        <v>0</v>
      </c>
      <c r="F20079" s="10">
        <v>0</v>
      </c>
      <c r="G20079" s="10">
        <v>5.2833333333333332</v>
      </c>
      <c r="H20079" s="10">
        <v>0</v>
      </c>
      <c r="I20079" s="4" t="s">
        <v>13</v>
      </c>
      <c r="J20079" s="7" t="str">
        <f>VLOOKUP(C20079,'[1]T. Apoyo Sistema'!$B$1:$C$89,2,0)</f>
        <v>SI</v>
      </c>
    </row>
    <row r="20080" spans="1:10" x14ac:dyDescent="0.25">
      <c r="A20080" s="4" t="str">
        <f t="shared" si="576"/>
        <v>46261-POX58-com1</v>
      </c>
      <c r="B20080" s="16">
        <v>46261</v>
      </c>
      <c r="C20080" s="10" t="s">
        <v>103</v>
      </c>
      <c r="D20080" s="10" t="s">
        <v>71</v>
      </c>
      <c r="E20080" s="10">
        <v>0</v>
      </c>
      <c r="F20080" s="10">
        <v>0</v>
      </c>
      <c r="G20080" s="10">
        <v>5.2833333333333332</v>
      </c>
      <c r="H20080" s="10">
        <v>0</v>
      </c>
      <c r="I20080" s="4" t="s">
        <v>13</v>
      </c>
      <c r="J20080" s="7" t="str">
        <f>VLOOKUP(C20080,'[1]T. Apoyo Sistema'!$B$1:$C$89,2,0)</f>
        <v>SI</v>
      </c>
    </row>
    <row r="20081" spans="1:10" x14ac:dyDescent="0.25">
      <c r="A20081" s="4" t="str">
        <f t="shared" si="576"/>
        <v>46261-POX58-com2</v>
      </c>
      <c r="B20081" s="16">
        <v>46261</v>
      </c>
      <c r="C20081" s="10" t="s">
        <v>103</v>
      </c>
      <c r="D20081" s="10" t="s">
        <v>72</v>
      </c>
      <c r="E20081" s="10">
        <v>0</v>
      </c>
      <c r="F20081" s="10">
        <v>0</v>
      </c>
      <c r="G20081" s="10">
        <v>5.2833333333333332</v>
      </c>
      <c r="H20081" s="10">
        <v>0</v>
      </c>
      <c r="I20081" s="4" t="s">
        <v>13</v>
      </c>
      <c r="J20081" s="7" t="str">
        <f>VLOOKUP(C20081,'[1]T. Apoyo Sistema'!$B$1:$C$89,2,0)</f>
        <v>SI</v>
      </c>
    </row>
    <row r="20082" spans="1:10" x14ac:dyDescent="0.25">
      <c r="A20082" s="4" t="str">
        <f t="shared" si="576"/>
        <v>46261-POX58-com3</v>
      </c>
      <c r="B20082" s="16">
        <v>46261</v>
      </c>
      <c r="C20082" s="10" t="s">
        <v>103</v>
      </c>
      <c r="D20082" s="10" t="s">
        <v>77</v>
      </c>
      <c r="E20082" s="10">
        <v>0</v>
      </c>
      <c r="F20082" s="10">
        <v>0</v>
      </c>
      <c r="G20082" s="10">
        <v>5.2833333333333332</v>
      </c>
      <c r="H20082" s="10">
        <v>0</v>
      </c>
      <c r="I20082" s="4" t="s">
        <v>13</v>
      </c>
      <c r="J20082" s="7" t="str">
        <f>VLOOKUP(C20082,'[1]T. Apoyo Sistema'!$B$1:$C$89,2,0)</f>
        <v>SI</v>
      </c>
    </row>
    <row r="20083" spans="1:10" x14ac:dyDescent="0.25">
      <c r="A20083" s="4" t="str">
        <f t="shared" si="576"/>
        <v>46261-POX58-com4</v>
      </c>
      <c r="B20083" s="16">
        <v>46261</v>
      </c>
      <c r="C20083" s="10" t="s">
        <v>103</v>
      </c>
      <c r="D20083" s="10" t="s">
        <v>78</v>
      </c>
      <c r="E20083" s="10">
        <v>0</v>
      </c>
      <c r="F20083" s="10">
        <v>0</v>
      </c>
      <c r="G20083" s="10">
        <v>5.2833333333333332</v>
      </c>
      <c r="H20083" s="10">
        <v>0</v>
      </c>
      <c r="I20083" s="4" t="s">
        <v>13</v>
      </c>
      <c r="J20083" s="7" t="str">
        <f>VLOOKUP(C20083,'[1]T. Apoyo Sistema'!$B$1:$C$89,2,0)</f>
        <v>SI</v>
      </c>
    </row>
    <row r="20084" spans="1:10" x14ac:dyDescent="0.25">
      <c r="A20084" s="4" t="str">
        <f t="shared" si="576"/>
        <v>46261-POX58-gen1</v>
      </c>
      <c r="B20084" s="16">
        <v>46261</v>
      </c>
      <c r="C20084" s="10" t="s">
        <v>103</v>
      </c>
      <c r="D20084" s="10" t="s">
        <v>59</v>
      </c>
      <c r="E20084" s="10">
        <v>0</v>
      </c>
      <c r="F20084" s="10">
        <v>0</v>
      </c>
      <c r="G20084" s="10">
        <v>5.2833333333333332</v>
      </c>
      <c r="H20084" s="10">
        <v>0</v>
      </c>
      <c r="I20084" s="4" t="s">
        <v>13</v>
      </c>
      <c r="J20084" s="7" t="str">
        <f>VLOOKUP(C20084,'[1]T. Apoyo Sistema'!$B$1:$C$89,2,0)</f>
        <v>SI</v>
      </c>
    </row>
    <row r="20085" spans="1:10" x14ac:dyDescent="0.25">
      <c r="A20085" s="4" t="str">
        <f t="shared" si="576"/>
        <v>46261-POX58-gen2</v>
      </c>
      <c r="B20085" s="16">
        <v>46261</v>
      </c>
      <c r="C20085" s="10" t="s">
        <v>103</v>
      </c>
      <c r="D20085" s="10" t="s">
        <v>73</v>
      </c>
      <c r="E20085" s="10">
        <v>0</v>
      </c>
      <c r="F20085" s="10">
        <v>0</v>
      </c>
      <c r="G20085" s="10">
        <v>5.2833333333333332</v>
      </c>
      <c r="H20085" s="10">
        <v>0</v>
      </c>
      <c r="I20085" s="4" t="s">
        <v>13</v>
      </c>
      <c r="J20085" s="7" t="str">
        <f>VLOOKUP(C20085,'[1]T. Apoyo Sistema'!$B$1:$C$89,2,0)</f>
        <v>SI</v>
      </c>
    </row>
    <row r="20086" spans="1:10" x14ac:dyDescent="0.25">
      <c r="A20086" s="4" t="str">
        <f t="shared" si="576"/>
        <v>46261-POX58-motocom1</v>
      </c>
      <c r="B20086" s="16">
        <v>46261</v>
      </c>
      <c r="C20086" s="10" t="s">
        <v>103</v>
      </c>
      <c r="D20086" s="10" t="s">
        <v>104</v>
      </c>
      <c r="E20086" s="10">
        <v>0</v>
      </c>
      <c r="F20086" s="10">
        <v>0</v>
      </c>
      <c r="G20086" s="10">
        <v>5.2833333333333332</v>
      </c>
      <c r="H20086" s="10">
        <v>0</v>
      </c>
      <c r="I20086" s="4" t="s">
        <v>13</v>
      </c>
      <c r="J20086" s="7" t="str">
        <f>VLOOKUP(C20086,'[1]T. Apoyo Sistema'!$B$1:$C$89,2,0)</f>
        <v>SI</v>
      </c>
    </row>
    <row r="20087" spans="1:10" x14ac:dyDescent="0.25">
      <c r="A20087" s="4" t="str">
        <f t="shared" si="576"/>
        <v>46261-POX58-motocom2</v>
      </c>
      <c r="B20087" s="16">
        <v>46261</v>
      </c>
      <c r="C20087" s="10" t="s">
        <v>103</v>
      </c>
      <c r="D20087" s="10" t="s">
        <v>105</v>
      </c>
      <c r="E20087" s="10">
        <v>0</v>
      </c>
      <c r="F20087" s="10">
        <v>0</v>
      </c>
      <c r="G20087" s="10">
        <v>5.2833333333333332</v>
      </c>
      <c r="H20087" s="10">
        <v>0</v>
      </c>
      <c r="I20087" s="4" t="s">
        <v>13</v>
      </c>
      <c r="J20087" s="7" t="str">
        <f>VLOOKUP(C20087,'[1]T. Apoyo Sistema'!$B$1:$C$89,2,0)</f>
        <v>SI</v>
      </c>
    </row>
    <row r="20088" spans="1:10" x14ac:dyDescent="0.25">
      <c r="A20088" s="4" t="str">
        <f t="shared" si="576"/>
        <v>46261-POX58-psa1</v>
      </c>
      <c r="B20088" s="16">
        <v>46261</v>
      </c>
      <c r="C20088" s="10" t="s">
        <v>103</v>
      </c>
      <c r="D20088" s="10" t="s">
        <v>60</v>
      </c>
      <c r="E20088" s="10">
        <v>0</v>
      </c>
      <c r="F20088" s="10">
        <v>0</v>
      </c>
      <c r="G20088" s="10">
        <v>5.2833333333333332</v>
      </c>
      <c r="H20088" s="10">
        <v>0</v>
      </c>
      <c r="I20088" s="4" t="s">
        <v>13</v>
      </c>
      <c r="J20088" s="7" t="str">
        <f>VLOOKUP(C20088,'[1]T. Apoyo Sistema'!$B$1:$C$89,2,0)</f>
        <v>SI</v>
      </c>
    </row>
    <row r="20089" spans="1:10" x14ac:dyDescent="0.25">
      <c r="A20089" s="4" t="str">
        <f t="shared" si="576"/>
        <v>46261-POX58-psa2</v>
      </c>
      <c r="B20089" s="16">
        <v>46261</v>
      </c>
      <c r="C20089" s="10" t="s">
        <v>103</v>
      </c>
      <c r="D20089" s="10" t="s">
        <v>74</v>
      </c>
      <c r="E20089" s="10">
        <v>0</v>
      </c>
      <c r="F20089" s="10">
        <v>0</v>
      </c>
      <c r="G20089" s="10">
        <v>5.2833333333333332</v>
      </c>
      <c r="H20089" s="10">
        <v>0</v>
      </c>
      <c r="I20089" s="4" t="s">
        <v>13</v>
      </c>
      <c r="J20089" s="7" t="str">
        <f>VLOOKUP(C20089,'[1]T. Apoyo Sistema'!$B$1:$C$89,2,0)</f>
        <v>SI</v>
      </c>
    </row>
    <row r="20090" spans="1:10" x14ac:dyDescent="0.25">
      <c r="A20090" s="4" t="str">
        <f t="shared" si="576"/>
        <v>46261-POX58-psa3</v>
      </c>
      <c r="B20090" s="16">
        <v>46261</v>
      </c>
      <c r="C20090" s="10" t="s">
        <v>103</v>
      </c>
      <c r="D20090" s="10" t="s">
        <v>79</v>
      </c>
      <c r="E20090" s="10">
        <v>0</v>
      </c>
      <c r="F20090" s="10">
        <v>0</v>
      </c>
      <c r="G20090" s="10">
        <v>5.2833333333333332</v>
      </c>
      <c r="H20090" s="10">
        <v>0</v>
      </c>
      <c r="I20090" s="4" t="s">
        <v>13</v>
      </c>
      <c r="J20090" s="7" t="str">
        <f>VLOOKUP(C20090,'[1]T. Apoyo Sistema'!$B$1:$C$89,2,0)</f>
        <v>SI</v>
      </c>
    </row>
    <row r="20091" spans="1:10" x14ac:dyDescent="0.25">
      <c r="A20091" s="4" t="str">
        <f t="shared" si="576"/>
        <v>46261-POX58-psa4</v>
      </c>
      <c r="B20091" s="16">
        <v>46261</v>
      </c>
      <c r="C20091" s="10" t="s">
        <v>103</v>
      </c>
      <c r="D20091" s="10" t="s">
        <v>80</v>
      </c>
      <c r="E20091" s="10">
        <v>0</v>
      </c>
      <c r="F20091" s="10">
        <v>0</v>
      </c>
      <c r="G20091" s="10">
        <v>5.2833333333333332</v>
      </c>
      <c r="H20091" s="10">
        <v>0</v>
      </c>
      <c r="I20091" s="4" t="s">
        <v>13</v>
      </c>
      <c r="J20091" s="7" t="str">
        <f>VLOOKUP(C20091,'[1]T. Apoyo Sistema'!$B$1:$C$89,2,0)</f>
        <v>SI</v>
      </c>
    </row>
    <row r="20092" spans="1:10" x14ac:dyDescent="0.25">
      <c r="A20092" s="4" t="str">
        <f t="shared" si="576"/>
        <v>46261-POX58-sec1</v>
      </c>
      <c r="B20092" s="16">
        <v>46261</v>
      </c>
      <c r="C20092" s="10" t="s">
        <v>103</v>
      </c>
      <c r="D20092" s="10" t="s">
        <v>75</v>
      </c>
      <c r="E20092" s="10">
        <v>0</v>
      </c>
      <c r="F20092" s="10">
        <v>0</v>
      </c>
      <c r="G20092" s="10">
        <v>5.2833333333333332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x14ac:dyDescent="0.25">
      <c r="A20093" s="4" t="str">
        <f t="shared" si="576"/>
        <v>46261-POX58-sec2</v>
      </c>
      <c r="B20093" s="16">
        <v>46261</v>
      </c>
      <c r="C20093" s="10" t="s">
        <v>103</v>
      </c>
      <c r="D20093" s="10" t="s">
        <v>76</v>
      </c>
      <c r="E20093" s="10">
        <v>0</v>
      </c>
      <c r="F20093" s="10">
        <v>0</v>
      </c>
      <c r="G20093" s="10">
        <v>5.2833333333333332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x14ac:dyDescent="0.25">
      <c r="A20094" s="4" t="str">
        <f t="shared" si="576"/>
        <v>46261-POX59-bbd1</v>
      </c>
      <c r="B20094" s="16">
        <v>46261</v>
      </c>
      <c r="C20094" s="10" t="s">
        <v>38</v>
      </c>
      <c r="D20094" s="10" t="s">
        <v>69</v>
      </c>
      <c r="E20094" s="10">
        <v>0</v>
      </c>
      <c r="F20094" s="10">
        <v>0</v>
      </c>
      <c r="G20094" s="10">
        <v>15</v>
      </c>
      <c r="H20094" s="10">
        <v>0</v>
      </c>
      <c r="I20094" s="4" t="s">
        <v>13</v>
      </c>
      <c r="J20094" s="7" t="str">
        <f>VLOOKUP(C20094,'[1]T. Apoyo Sistema'!$B$1:$C$89,2,0)</f>
        <v>SI</v>
      </c>
    </row>
    <row r="20095" spans="1:10" x14ac:dyDescent="0.25">
      <c r="A20095" s="4" t="str">
        <f t="shared" si="576"/>
        <v>46261-POX59-bbd2</v>
      </c>
      <c r="B20095" s="16">
        <v>46261</v>
      </c>
      <c r="C20095" s="10" t="s">
        <v>38</v>
      </c>
      <c r="D20095" s="10" t="s">
        <v>70</v>
      </c>
      <c r="E20095" s="10">
        <v>0</v>
      </c>
      <c r="F20095" s="10">
        <v>0.11666666666666667</v>
      </c>
      <c r="G20095" s="10">
        <v>14.883333333333333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x14ac:dyDescent="0.25">
      <c r="A20096" s="4" t="str">
        <f t="shared" si="576"/>
        <v>46261-POX59-com1</v>
      </c>
      <c r="B20096" s="16">
        <v>46261</v>
      </c>
      <c r="C20096" s="10" t="s">
        <v>38</v>
      </c>
      <c r="D20096" s="10" t="s">
        <v>71</v>
      </c>
      <c r="E20096" s="10">
        <v>0</v>
      </c>
      <c r="F20096" s="10">
        <v>1.6666666666666667</v>
      </c>
      <c r="G20096" s="10">
        <v>13.333333333333334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x14ac:dyDescent="0.25">
      <c r="A20097" s="4" t="str">
        <f t="shared" si="576"/>
        <v>46261-POX59-com2</v>
      </c>
      <c r="B20097" s="16">
        <v>46261</v>
      </c>
      <c r="C20097" s="10" t="s">
        <v>38</v>
      </c>
      <c r="D20097" s="10" t="s">
        <v>72</v>
      </c>
      <c r="E20097" s="10">
        <v>0</v>
      </c>
      <c r="F20097" s="10">
        <v>1.6666666666666667</v>
      </c>
      <c r="G20097" s="10">
        <v>13.333333333333334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x14ac:dyDescent="0.25">
      <c r="A20098" s="4" t="str">
        <f t="shared" si="576"/>
        <v>46261-POX59-com3</v>
      </c>
      <c r="B20098" s="16">
        <v>46261</v>
      </c>
      <c r="C20098" s="10" t="s">
        <v>38</v>
      </c>
      <c r="D20098" s="10" t="s">
        <v>77</v>
      </c>
      <c r="E20098" s="10">
        <v>0</v>
      </c>
      <c r="F20098" s="10">
        <v>1.6666666666666667</v>
      </c>
      <c r="G20098" s="10">
        <v>13.333333333333334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x14ac:dyDescent="0.25">
      <c r="A20099" s="4" t="str">
        <f t="shared" si="576"/>
        <v>46261-POX59-gen1</v>
      </c>
      <c r="B20099" s="16">
        <v>46261</v>
      </c>
      <c r="C20099" s="10" t="s">
        <v>38</v>
      </c>
      <c r="D20099" s="10" t="s">
        <v>59</v>
      </c>
      <c r="E20099" s="10">
        <v>0</v>
      </c>
      <c r="F20099" s="10">
        <v>1.6666666666666667</v>
      </c>
      <c r="G20099" s="10">
        <v>13.333333333333334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x14ac:dyDescent="0.25">
      <c r="A20100" s="4" t="str">
        <f t="shared" si="576"/>
        <v>46261-POX59-gen2</v>
      </c>
      <c r="B20100" s="16">
        <v>46261</v>
      </c>
      <c r="C20100" s="10" t="s">
        <v>38</v>
      </c>
      <c r="D20100" s="10" t="s">
        <v>73</v>
      </c>
      <c r="E20100" s="10">
        <v>0</v>
      </c>
      <c r="F20100" s="10">
        <v>0</v>
      </c>
      <c r="G20100" s="10">
        <v>15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x14ac:dyDescent="0.25">
      <c r="A20101" s="4" t="str">
        <f t="shared" si="576"/>
        <v>46261-POX59-motocom1</v>
      </c>
      <c r="B20101" s="16">
        <v>46261</v>
      </c>
      <c r="C20101" s="10" t="s">
        <v>38</v>
      </c>
      <c r="D20101" s="10" t="s">
        <v>104</v>
      </c>
      <c r="E20101" s="10">
        <v>0</v>
      </c>
      <c r="F20101" s="6">
        <v>0</v>
      </c>
      <c r="G20101" s="6">
        <v>0</v>
      </c>
      <c r="H20101" s="6">
        <v>0</v>
      </c>
      <c r="I20101" s="4" t="s">
        <v>13</v>
      </c>
      <c r="J20101" s="7" t="str">
        <f>VLOOKUP(C20101,'[1]T. Apoyo Sistema'!$B$1:$C$89,2,0)</f>
        <v>SI</v>
      </c>
    </row>
    <row r="20102" spans="1:10" x14ac:dyDescent="0.25">
      <c r="A20102" s="4" t="str">
        <f t="shared" si="576"/>
        <v>46261-POX59-motocom2</v>
      </c>
      <c r="B20102" s="16">
        <v>46261</v>
      </c>
      <c r="C20102" s="10" t="s">
        <v>38</v>
      </c>
      <c r="D20102" s="10" t="s">
        <v>105</v>
      </c>
      <c r="E20102" s="10">
        <v>0</v>
      </c>
      <c r="F20102" s="6">
        <v>0</v>
      </c>
      <c r="G20102" s="6">
        <v>0</v>
      </c>
      <c r="H20102" s="6">
        <v>0</v>
      </c>
      <c r="I20102" s="4" t="s">
        <v>13</v>
      </c>
      <c r="J20102" s="7" t="str">
        <f>VLOOKUP(C20102,'[1]T. Apoyo Sistema'!$B$1:$C$89,2,0)</f>
        <v>SI</v>
      </c>
    </row>
    <row r="20103" spans="1:10" x14ac:dyDescent="0.25">
      <c r="A20103" s="4" t="str">
        <f t="shared" si="576"/>
        <v>46261-POX59-psa1</v>
      </c>
      <c r="B20103" s="16">
        <v>46261</v>
      </c>
      <c r="C20103" s="10" t="s">
        <v>38</v>
      </c>
      <c r="D20103" s="10" t="s">
        <v>60</v>
      </c>
      <c r="E20103" s="10">
        <v>0</v>
      </c>
      <c r="F20103" s="10">
        <v>1.6666666666666667</v>
      </c>
      <c r="G20103" s="10">
        <v>13.333333333333334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x14ac:dyDescent="0.25">
      <c r="A20104" s="4" t="str">
        <f t="shared" si="576"/>
        <v>46261-POX59-psa2</v>
      </c>
      <c r="B20104" s="16">
        <v>46261</v>
      </c>
      <c r="C20104" s="10" t="s">
        <v>38</v>
      </c>
      <c r="D20104" s="10" t="s">
        <v>74</v>
      </c>
      <c r="E20104" s="10">
        <v>0</v>
      </c>
      <c r="F20104" s="10">
        <v>1.6666666666666667</v>
      </c>
      <c r="G20104" s="10">
        <v>13.333333333333334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x14ac:dyDescent="0.25">
      <c r="A20105" s="4" t="str">
        <f t="shared" si="576"/>
        <v>46261-POX59-psa3</v>
      </c>
      <c r="B20105" s="16">
        <v>46261</v>
      </c>
      <c r="C20105" s="10" t="s">
        <v>38</v>
      </c>
      <c r="D20105" s="10" t="s">
        <v>79</v>
      </c>
      <c r="E20105" s="10">
        <v>0</v>
      </c>
      <c r="F20105" s="10">
        <v>1.6666666666666667</v>
      </c>
      <c r="G20105" s="10">
        <v>13.333333333333334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x14ac:dyDescent="0.25">
      <c r="A20106" s="4" t="str">
        <f t="shared" si="576"/>
        <v>46261-POX59-psa4</v>
      </c>
      <c r="B20106" s="16">
        <v>46261</v>
      </c>
      <c r="C20106" s="10" t="s">
        <v>38</v>
      </c>
      <c r="D20106" s="10" t="s">
        <v>80</v>
      </c>
      <c r="E20106" s="10">
        <v>0</v>
      </c>
      <c r="F20106" s="10">
        <v>1.6666666666666667</v>
      </c>
      <c r="G20106" s="10">
        <v>13.333333333333334</v>
      </c>
      <c r="H20106" s="10">
        <v>0</v>
      </c>
      <c r="I20106" s="4" t="s">
        <v>13</v>
      </c>
      <c r="J20106" s="7" t="str">
        <f>VLOOKUP(C20106,'[1]T. Apoyo Sistema'!$B$1:$C$89,2,0)</f>
        <v>SI</v>
      </c>
    </row>
    <row r="20107" spans="1:10" x14ac:dyDescent="0.25">
      <c r="A20107" s="4" t="str">
        <f t="shared" si="576"/>
        <v>46261-POX59-psa5</v>
      </c>
      <c r="B20107" s="16">
        <v>46261</v>
      </c>
      <c r="C20107" s="10" t="s">
        <v>38</v>
      </c>
      <c r="D20107" s="10" t="s">
        <v>92</v>
      </c>
      <c r="E20107" s="10">
        <v>0</v>
      </c>
      <c r="F20107" s="10">
        <v>1.6666666666666667</v>
      </c>
      <c r="G20107" s="10">
        <v>13.333333333333334</v>
      </c>
      <c r="H20107" s="10">
        <v>0</v>
      </c>
      <c r="I20107" s="4" t="s">
        <v>13</v>
      </c>
      <c r="J20107" s="7" t="str">
        <f>VLOOKUP(C20107,'[1]T. Apoyo Sistema'!$B$1:$C$89,2,0)</f>
        <v>SI</v>
      </c>
    </row>
    <row r="20108" spans="1:10" x14ac:dyDescent="0.25">
      <c r="A20108" s="4" t="str">
        <f t="shared" si="576"/>
        <v>46261-POX59-psa6</v>
      </c>
      <c r="B20108" s="16">
        <v>46261</v>
      </c>
      <c r="C20108" s="10" t="s">
        <v>38</v>
      </c>
      <c r="D20108" s="10" t="s">
        <v>93</v>
      </c>
      <c r="E20108" s="10">
        <v>0</v>
      </c>
      <c r="F20108" s="10">
        <v>1.6666666666666667</v>
      </c>
      <c r="G20108" s="10">
        <v>13.333333333333334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x14ac:dyDescent="0.25">
      <c r="A20109" s="4" t="str">
        <f t="shared" si="576"/>
        <v>46261-POX59-sec1</v>
      </c>
      <c r="B20109" s="16">
        <v>46261</v>
      </c>
      <c r="C20109" s="10" t="s">
        <v>38</v>
      </c>
      <c r="D20109" s="10" t="s">
        <v>75</v>
      </c>
      <c r="E20109" s="10">
        <v>0</v>
      </c>
      <c r="F20109" s="10">
        <v>1.6666666666666667</v>
      </c>
      <c r="G20109" s="10">
        <v>13.333333333333334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x14ac:dyDescent="0.25">
      <c r="A20110" s="4" t="str">
        <f t="shared" si="576"/>
        <v>46261-POX59-sec2</v>
      </c>
      <c r="B20110" s="16">
        <v>46261</v>
      </c>
      <c r="C20110" s="10" t="s">
        <v>38</v>
      </c>
      <c r="D20110" s="10" t="s">
        <v>76</v>
      </c>
      <c r="E20110" s="10">
        <v>0</v>
      </c>
      <c r="F20110" s="10">
        <v>1.6666666666666667</v>
      </c>
      <c r="G20110" s="10">
        <v>13.333333333333334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x14ac:dyDescent="0.25">
      <c r="A20111" s="4" t="str">
        <f t="shared" si="576"/>
        <v>46261-POX6-bbd1</v>
      </c>
      <c r="B20111" s="16">
        <v>46261</v>
      </c>
      <c r="C20111" s="10" t="s">
        <v>106</v>
      </c>
      <c r="D20111" s="10" t="s">
        <v>69</v>
      </c>
      <c r="E20111" s="10">
        <v>0</v>
      </c>
      <c r="F20111" s="10">
        <v>0</v>
      </c>
      <c r="G20111" s="10">
        <v>15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x14ac:dyDescent="0.25">
      <c r="A20112" s="4" t="str">
        <f t="shared" si="576"/>
        <v>46261-POX6-bbd2</v>
      </c>
      <c r="B20112" s="16">
        <v>46261</v>
      </c>
      <c r="C20112" s="10" t="s">
        <v>106</v>
      </c>
      <c r="D20112" s="10" t="s">
        <v>70</v>
      </c>
      <c r="E20112" s="10">
        <v>0</v>
      </c>
      <c r="F20112" s="10">
        <v>0</v>
      </c>
      <c r="G20112" s="10">
        <v>15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x14ac:dyDescent="0.25">
      <c r="A20113" s="4" t="str">
        <f t="shared" si="576"/>
        <v>46261-POX6-com1</v>
      </c>
      <c r="B20113" s="16">
        <v>46261</v>
      </c>
      <c r="C20113" s="10" t="s">
        <v>106</v>
      </c>
      <c r="D20113" s="10" t="s">
        <v>71</v>
      </c>
      <c r="E20113" s="10">
        <v>0</v>
      </c>
      <c r="F20113" s="10">
        <v>0</v>
      </c>
      <c r="G20113" s="10">
        <v>15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x14ac:dyDescent="0.25">
      <c r="A20114" s="4" t="str">
        <f t="shared" si="576"/>
        <v>46261-POX6-com2</v>
      </c>
      <c r="B20114" s="16">
        <v>46261</v>
      </c>
      <c r="C20114" s="10" t="s">
        <v>106</v>
      </c>
      <c r="D20114" s="10" t="s">
        <v>72</v>
      </c>
      <c r="E20114" s="10">
        <v>0</v>
      </c>
      <c r="F20114" s="10">
        <v>0</v>
      </c>
      <c r="G20114" s="10">
        <v>15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x14ac:dyDescent="0.25">
      <c r="A20115" s="4" t="str">
        <f t="shared" si="576"/>
        <v>46261-POX6-com3</v>
      </c>
      <c r="B20115" s="16">
        <v>46261</v>
      </c>
      <c r="C20115" s="10" t="s">
        <v>106</v>
      </c>
      <c r="D20115" s="10" t="s">
        <v>77</v>
      </c>
      <c r="E20115" s="10">
        <v>0</v>
      </c>
      <c r="F20115" s="10">
        <v>0</v>
      </c>
      <c r="G20115" s="10">
        <v>15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x14ac:dyDescent="0.25">
      <c r="A20116" s="4" t="str">
        <f t="shared" si="576"/>
        <v>46261-POX6-com4</v>
      </c>
      <c r="B20116" s="16">
        <v>46261</v>
      </c>
      <c r="C20116" s="10" t="s">
        <v>106</v>
      </c>
      <c r="D20116" s="10" t="s">
        <v>78</v>
      </c>
      <c r="E20116" s="10">
        <v>0</v>
      </c>
      <c r="F20116" s="10">
        <v>0</v>
      </c>
      <c r="G20116" s="10">
        <v>15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x14ac:dyDescent="0.25">
      <c r="A20117" s="4" t="str">
        <f t="shared" si="576"/>
        <v>46261-POX6-gen1</v>
      </c>
      <c r="B20117" s="16">
        <v>46261</v>
      </c>
      <c r="C20117" s="10" t="s">
        <v>106</v>
      </c>
      <c r="D20117" s="10" t="s">
        <v>59</v>
      </c>
      <c r="E20117" s="10">
        <v>0</v>
      </c>
      <c r="F20117" s="10">
        <v>0</v>
      </c>
      <c r="G20117" s="10">
        <v>15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x14ac:dyDescent="0.25">
      <c r="A20118" s="4" t="str">
        <f t="shared" si="576"/>
        <v>46261-POX6-gen2</v>
      </c>
      <c r="B20118" s="16">
        <v>46261</v>
      </c>
      <c r="C20118" s="10" t="s">
        <v>106</v>
      </c>
      <c r="D20118" s="10" t="s">
        <v>73</v>
      </c>
      <c r="E20118" s="10">
        <v>0</v>
      </c>
      <c r="F20118" s="10">
        <v>0</v>
      </c>
      <c r="G20118" s="10">
        <v>15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x14ac:dyDescent="0.25">
      <c r="A20119" s="4" t="str">
        <f t="shared" si="576"/>
        <v>46261-POX6-psa1</v>
      </c>
      <c r="B20119" s="16">
        <v>46261</v>
      </c>
      <c r="C20119" s="10" t="s">
        <v>106</v>
      </c>
      <c r="D20119" s="10" t="s">
        <v>60</v>
      </c>
      <c r="E20119" s="10">
        <v>0</v>
      </c>
      <c r="F20119" s="10">
        <v>0</v>
      </c>
      <c r="G20119" s="10">
        <v>15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x14ac:dyDescent="0.25">
      <c r="A20120" s="4" t="str">
        <f t="shared" si="576"/>
        <v>46261-POX6-psa2</v>
      </c>
      <c r="B20120" s="16">
        <v>46261</v>
      </c>
      <c r="C20120" s="10" t="s">
        <v>106</v>
      </c>
      <c r="D20120" s="10" t="s">
        <v>74</v>
      </c>
      <c r="E20120" s="10">
        <v>0</v>
      </c>
      <c r="F20120" s="10">
        <v>0</v>
      </c>
      <c r="G20120" s="10">
        <v>15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x14ac:dyDescent="0.25">
      <c r="A20121" s="4" t="str">
        <f t="shared" si="576"/>
        <v>46261-POX6-psa3</v>
      </c>
      <c r="B20121" s="16">
        <v>46261</v>
      </c>
      <c r="C20121" s="10" t="s">
        <v>106</v>
      </c>
      <c r="D20121" s="10" t="s">
        <v>79</v>
      </c>
      <c r="E20121" s="10">
        <v>0</v>
      </c>
      <c r="F20121" s="10">
        <v>0</v>
      </c>
      <c r="G20121" s="10">
        <v>15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x14ac:dyDescent="0.25">
      <c r="A20122" s="4" t="str">
        <f t="shared" si="576"/>
        <v>46261-POX6-psa4</v>
      </c>
      <c r="B20122" s="16">
        <v>46261</v>
      </c>
      <c r="C20122" s="10" t="s">
        <v>106</v>
      </c>
      <c r="D20122" s="10" t="s">
        <v>80</v>
      </c>
      <c r="E20122" s="10">
        <v>0</v>
      </c>
      <c r="F20122" s="10">
        <v>0</v>
      </c>
      <c r="G20122" s="10">
        <v>15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x14ac:dyDescent="0.25">
      <c r="A20123" s="4" t="str">
        <f t="shared" si="576"/>
        <v>46261-POX6-sec1</v>
      </c>
      <c r="B20123" s="16">
        <v>46261</v>
      </c>
      <c r="C20123" s="10" t="s">
        <v>106</v>
      </c>
      <c r="D20123" s="10" t="s">
        <v>75</v>
      </c>
      <c r="E20123" s="10">
        <v>0</v>
      </c>
      <c r="F20123" s="10">
        <v>0</v>
      </c>
      <c r="G20123" s="10">
        <v>15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x14ac:dyDescent="0.25">
      <c r="A20124" s="4" t="str">
        <f t="shared" si="576"/>
        <v>46261-POX6-sec2</v>
      </c>
      <c r="B20124" s="16">
        <v>46261</v>
      </c>
      <c r="C20124" s="10" t="s">
        <v>106</v>
      </c>
      <c r="D20124" s="10" t="s">
        <v>76</v>
      </c>
      <c r="E20124" s="10">
        <v>0</v>
      </c>
      <c r="F20124" s="10">
        <v>0</v>
      </c>
      <c r="G20124" s="10">
        <v>15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x14ac:dyDescent="0.25">
      <c r="A20125" s="4" t="str">
        <f t="shared" si="576"/>
        <v>46261-POX60-bbd1</v>
      </c>
      <c r="B20125" s="16">
        <v>46261</v>
      </c>
      <c r="C20125" s="10" t="s">
        <v>23</v>
      </c>
      <c r="D20125" s="10" t="s">
        <v>69</v>
      </c>
      <c r="E20125" s="10">
        <v>0</v>
      </c>
      <c r="F20125" s="10">
        <v>0</v>
      </c>
      <c r="G20125" s="10">
        <v>17.649999999999999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x14ac:dyDescent="0.25">
      <c r="A20126" s="4" t="str">
        <f t="shared" si="576"/>
        <v>46261-POX60-bbd2</v>
      </c>
      <c r="B20126" s="16">
        <v>46261</v>
      </c>
      <c r="C20126" s="10" t="s">
        <v>23</v>
      </c>
      <c r="D20126" s="10" t="s">
        <v>70</v>
      </c>
      <c r="E20126" s="10">
        <v>0</v>
      </c>
      <c r="F20126" s="10">
        <v>0</v>
      </c>
      <c r="G20126" s="10">
        <v>17.649999999999999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x14ac:dyDescent="0.25">
      <c r="A20127" s="4" t="str">
        <f t="shared" si="576"/>
        <v>46261-POX60-com1</v>
      </c>
      <c r="B20127" s="16">
        <v>46261</v>
      </c>
      <c r="C20127" s="10" t="s">
        <v>23</v>
      </c>
      <c r="D20127" s="10" t="s">
        <v>71</v>
      </c>
      <c r="E20127" s="10">
        <v>0</v>
      </c>
      <c r="F20127" s="10">
        <v>0.35</v>
      </c>
      <c r="G20127" s="10">
        <v>17.299999999999997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x14ac:dyDescent="0.25">
      <c r="A20128" s="4" t="str">
        <f t="shared" si="576"/>
        <v>46261-POX60-com2</v>
      </c>
      <c r="B20128" s="16">
        <v>46261</v>
      </c>
      <c r="C20128" s="10" t="s">
        <v>23</v>
      </c>
      <c r="D20128" s="10" t="s">
        <v>72</v>
      </c>
      <c r="E20128" s="10">
        <v>0</v>
      </c>
      <c r="F20128" s="10">
        <v>0</v>
      </c>
      <c r="G20128" s="10">
        <v>8.3333333333333321</v>
      </c>
      <c r="H20128" s="10">
        <v>9.3166666666666664</v>
      </c>
      <c r="I20128" s="4" t="s">
        <v>13</v>
      </c>
      <c r="J20128" s="7" t="str">
        <f>VLOOKUP(C20128,'[1]T. Apoyo Sistema'!$B$1:$C$89,2,0)</f>
        <v>SI</v>
      </c>
    </row>
    <row r="20129" spans="1:10" x14ac:dyDescent="0.25">
      <c r="A20129" s="4" t="str">
        <f t="shared" si="576"/>
        <v>46261-POX60-com3</v>
      </c>
      <c r="B20129" s="16">
        <v>46261</v>
      </c>
      <c r="C20129" s="10" t="s">
        <v>23</v>
      </c>
      <c r="D20129" s="10" t="s">
        <v>77</v>
      </c>
      <c r="E20129" s="10">
        <v>0</v>
      </c>
      <c r="F20129" s="10">
        <v>0.35</v>
      </c>
      <c r="G20129" s="10">
        <v>17.299999999999997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x14ac:dyDescent="0.25">
      <c r="A20130" s="4" t="str">
        <f t="shared" si="576"/>
        <v>46261-POX60-gen1</v>
      </c>
      <c r="B20130" s="16">
        <v>46261</v>
      </c>
      <c r="C20130" s="10" t="s">
        <v>23</v>
      </c>
      <c r="D20130" s="10" t="s">
        <v>59</v>
      </c>
      <c r="E20130" s="10">
        <v>0</v>
      </c>
      <c r="F20130" s="10">
        <v>0</v>
      </c>
      <c r="G20130" s="10">
        <v>8.3333333333333321</v>
      </c>
      <c r="H20130" s="10">
        <v>9.3166666666666664</v>
      </c>
      <c r="I20130" s="4" t="s">
        <v>13</v>
      </c>
      <c r="J20130" s="7" t="str">
        <f>VLOOKUP(C20130,'[1]T. Apoyo Sistema'!$B$1:$C$89,2,0)</f>
        <v>SI</v>
      </c>
    </row>
    <row r="20131" spans="1:10" x14ac:dyDescent="0.25">
      <c r="A20131" s="4" t="str">
        <f t="shared" si="576"/>
        <v>46261-POX60-gen2</v>
      </c>
      <c r="B20131" s="16">
        <v>46261</v>
      </c>
      <c r="C20131" s="10" t="s">
        <v>23</v>
      </c>
      <c r="D20131" s="10" t="s">
        <v>73</v>
      </c>
      <c r="E20131" s="10">
        <v>0</v>
      </c>
      <c r="F20131" s="10">
        <v>0.55000000000000004</v>
      </c>
      <c r="G20131" s="10">
        <v>17.099999999999998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x14ac:dyDescent="0.25">
      <c r="A20132" s="4" t="str">
        <f t="shared" si="576"/>
        <v>46261-POX60-motocom1</v>
      </c>
      <c r="B20132" s="16">
        <v>46261</v>
      </c>
      <c r="C20132" s="10" t="s">
        <v>23</v>
      </c>
      <c r="D20132" s="10" t="s">
        <v>104</v>
      </c>
      <c r="E20132" s="10">
        <v>0</v>
      </c>
      <c r="F20132" s="10">
        <v>0</v>
      </c>
      <c r="G20132" s="10">
        <v>17.649999999999999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x14ac:dyDescent="0.25">
      <c r="A20133" s="4" t="str">
        <f t="shared" si="576"/>
        <v>46261-POX60-motocom2</v>
      </c>
      <c r="B20133" s="16">
        <v>46261</v>
      </c>
      <c r="C20133" s="10" t="s">
        <v>23</v>
      </c>
      <c r="D20133" s="10" t="s">
        <v>105</v>
      </c>
      <c r="E20133" s="10">
        <v>0</v>
      </c>
      <c r="F20133" s="10">
        <v>0</v>
      </c>
      <c r="G20133" s="10">
        <v>17.649999999999999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x14ac:dyDescent="0.25">
      <c r="A20134" s="4" t="str">
        <f t="shared" ref="A20134:A20197" si="577">CONCATENATE(B20134,"-",C20134,"-",D20134)</f>
        <v>46261-POX60-psa1</v>
      </c>
      <c r="B20134" s="16">
        <v>46261</v>
      </c>
      <c r="C20134" s="10" t="s">
        <v>23</v>
      </c>
      <c r="D20134" s="10" t="s">
        <v>60</v>
      </c>
      <c r="E20134" s="10">
        <v>0</v>
      </c>
      <c r="F20134" s="10">
        <v>1.2666666666666666</v>
      </c>
      <c r="G20134" s="10">
        <v>16.383333333333333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x14ac:dyDescent="0.25">
      <c r="A20135" s="4" t="str">
        <f t="shared" si="577"/>
        <v>46261-POX60-psa2</v>
      </c>
      <c r="B20135" s="16">
        <v>46261</v>
      </c>
      <c r="C20135" s="10" t="s">
        <v>23</v>
      </c>
      <c r="D20135" s="10" t="s">
        <v>74</v>
      </c>
      <c r="E20135" s="10">
        <v>0</v>
      </c>
      <c r="F20135" s="10">
        <v>0</v>
      </c>
      <c r="G20135" s="10">
        <v>8.3333333333333321</v>
      </c>
      <c r="H20135" s="10">
        <v>9.3166666666666664</v>
      </c>
      <c r="I20135" s="4" t="s">
        <v>13</v>
      </c>
      <c r="J20135" s="7" t="str">
        <f>VLOOKUP(C20135,'[1]T. Apoyo Sistema'!$B$1:$C$89,2,0)</f>
        <v>SI</v>
      </c>
    </row>
    <row r="20136" spans="1:10" x14ac:dyDescent="0.25">
      <c r="A20136" s="4" t="str">
        <f t="shared" si="577"/>
        <v>46261-POX60-psa3</v>
      </c>
      <c r="B20136" s="16">
        <v>46261</v>
      </c>
      <c r="C20136" s="10" t="s">
        <v>23</v>
      </c>
      <c r="D20136" s="10" t="s">
        <v>79</v>
      </c>
      <c r="E20136" s="10">
        <v>0</v>
      </c>
      <c r="F20136" s="10">
        <v>1.2666666666666666</v>
      </c>
      <c r="G20136" s="10">
        <v>16.383333333333333</v>
      </c>
      <c r="H20136" s="10">
        <v>0</v>
      </c>
      <c r="I20136" s="4" t="s">
        <v>13</v>
      </c>
      <c r="J20136" s="7" t="str">
        <f>VLOOKUP(C20136,'[1]T. Apoyo Sistema'!$B$1:$C$89,2,0)</f>
        <v>SI</v>
      </c>
    </row>
    <row r="20137" spans="1:10" x14ac:dyDescent="0.25">
      <c r="A20137" s="4" t="str">
        <f t="shared" si="577"/>
        <v>46261-POX60-psa4</v>
      </c>
      <c r="B20137" s="16">
        <v>46261</v>
      </c>
      <c r="C20137" s="10" t="s">
        <v>23</v>
      </c>
      <c r="D20137" s="10" t="s">
        <v>80</v>
      </c>
      <c r="E20137" s="10">
        <v>0</v>
      </c>
      <c r="F20137" s="10">
        <v>1.0166666666666666</v>
      </c>
      <c r="G20137" s="10">
        <v>16.633333333333333</v>
      </c>
      <c r="H20137" s="10">
        <v>0</v>
      </c>
      <c r="I20137" s="4" t="s">
        <v>13</v>
      </c>
      <c r="J20137" s="7" t="str">
        <f>VLOOKUP(C20137,'[1]T. Apoyo Sistema'!$B$1:$C$89,2,0)</f>
        <v>SI</v>
      </c>
    </row>
    <row r="20138" spans="1:10" x14ac:dyDescent="0.25">
      <c r="A20138" s="4" t="str">
        <f t="shared" si="577"/>
        <v>46261-POX60-psa5</v>
      </c>
      <c r="B20138" s="16">
        <v>46261</v>
      </c>
      <c r="C20138" s="10" t="s">
        <v>23</v>
      </c>
      <c r="D20138" s="10" t="s">
        <v>92</v>
      </c>
      <c r="E20138" s="10">
        <v>0</v>
      </c>
      <c r="F20138" s="10">
        <v>0.51666666666666672</v>
      </c>
      <c r="G20138" s="10">
        <v>17.133333333333333</v>
      </c>
      <c r="H20138" s="10">
        <v>0</v>
      </c>
      <c r="I20138" s="4" t="s">
        <v>13</v>
      </c>
      <c r="J20138" s="7" t="str">
        <f>VLOOKUP(C20138,'[1]T. Apoyo Sistema'!$B$1:$C$89,2,0)</f>
        <v>SI</v>
      </c>
    </row>
    <row r="20139" spans="1:10" x14ac:dyDescent="0.25">
      <c r="A20139" s="4" t="str">
        <f t="shared" si="577"/>
        <v>46261-POX60-psa6</v>
      </c>
      <c r="B20139" s="16">
        <v>46261</v>
      </c>
      <c r="C20139" s="10" t="s">
        <v>23</v>
      </c>
      <c r="D20139" s="10" t="s">
        <v>93</v>
      </c>
      <c r="E20139" s="10">
        <v>0</v>
      </c>
      <c r="F20139" s="10">
        <v>0.75</v>
      </c>
      <c r="G20139" s="10">
        <v>16.899999999999999</v>
      </c>
      <c r="H20139" s="10">
        <v>0</v>
      </c>
      <c r="I20139" s="4" t="s">
        <v>13</v>
      </c>
      <c r="J20139" s="7" t="str">
        <f>VLOOKUP(C20139,'[1]T. Apoyo Sistema'!$B$1:$C$89,2,0)</f>
        <v>SI</v>
      </c>
    </row>
    <row r="20140" spans="1:10" x14ac:dyDescent="0.25">
      <c r="A20140" s="4" t="str">
        <f t="shared" si="577"/>
        <v>46261-POX60-sec1</v>
      </c>
      <c r="B20140" s="16">
        <v>46261</v>
      </c>
      <c r="C20140" s="10" t="s">
        <v>23</v>
      </c>
      <c r="D20140" s="10" t="s">
        <v>75</v>
      </c>
      <c r="E20140" s="10">
        <v>0</v>
      </c>
      <c r="F20140" s="10">
        <v>0.48333333333333334</v>
      </c>
      <c r="G20140" s="10">
        <v>17.166666666666664</v>
      </c>
      <c r="H20140" s="10">
        <v>0</v>
      </c>
      <c r="I20140" s="4" t="s">
        <v>13</v>
      </c>
      <c r="J20140" s="7" t="str">
        <f>VLOOKUP(C20140,'[1]T. Apoyo Sistema'!$B$1:$C$89,2,0)</f>
        <v>SI</v>
      </c>
    </row>
    <row r="20141" spans="1:10" x14ac:dyDescent="0.25">
      <c r="A20141" s="4" t="str">
        <f t="shared" si="577"/>
        <v>46261-POX60-sec2</v>
      </c>
      <c r="B20141" s="16">
        <v>46261</v>
      </c>
      <c r="C20141" s="10" t="s">
        <v>23</v>
      </c>
      <c r="D20141" s="10" t="s">
        <v>76</v>
      </c>
      <c r="E20141" s="10">
        <v>0</v>
      </c>
      <c r="F20141" s="10">
        <v>0.48333333333333334</v>
      </c>
      <c r="G20141" s="10">
        <v>17.166666666666664</v>
      </c>
      <c r="H20141" s="10">
        <v>0</v>
      </c>
      <c r="I20141" s="4" t="s">
        <v>13</v>
      </c>
      <c r="J20141" s="7" t="str">
        <f>VLOOKUP(C20141,'[1]T. Apoyo Sistema'!$B$1:$C$89,2,0)</f>
        <v>SI</v>
      </c>
    </row>
    <row r="20142" spans="1:10" x14ac:dyDescent="0.25">
      <c r="A20142" s="4" t="str">
        <f t="shared" si="577"/>
        <v>46261-POX63-bbd1</v>
      </c>
      <c r="B20142" s="16">
        <v>46261</v>
      </c>
      <c r="C20142" s="10" t="s">
        <v>11</v>
      </c>
      <c r="D20142" s="10" t="s">
        <v>69</v>
      </c>
      <c r="E20142" s="10">
        <v>0</v>
      </c>
      <c r="F20142" s="10">
        <v>0</v>
      </c>
      <c r="G20142" s="10">
        <v>17.833333333333332</v>
      </c>
      <c r="H20142" s="10">
        <v>0</v>
      </c>
      <c r="I20142" s="4" t="s">
        <v>13</v>
      </c>
      <c r="J20142" s="7" t="str">
        <f>VLOOKUP(C20142,'[1]T. Apoyo Sistema'!$B$1:$C$89,2,0)</f>
        <v>SI</v>
      </c>
    </row>
    <row r="20143" spans="1:10" x14ac:dyDescent="0.25">
      <c r="A20143" s="4" t="str">
        <f t="shared" si="577"/>
        <v>46261-POX63-bbd2</v>
      </c>
      <c r="B20143" s="16">
        <v>46261</v>
      </c>
      <c r="C20143" s="10" t="s">
        <v>11</v>
      </c>
      <c r="D20143" s="10" t="s">
        <v>70</v>
      </c>
      <c r="E20143" s="10">
        <v>0</v>
      </c>
      <c r="F20143" s="10">
        <v>0</v>
      </c>
      <c r="G20143" s="10">
        <v>17.833333333333332</v>
      </c>
      <c r="H20143" s="10">
        <v>0</v>
      </c>
      <c r="I20143" s="4" t="s">
        <v>13</v>
      </c>
      <c r="J20143" s="7" t="str">
        <f>VLOOKUP(C20143,'[1]T. Apoyo Sistema'!$B$1:$C$89,2,0)</f>
        <v>SI</v>
      </c>
    </row>
    <row r="20144" spans="1:10" x14ac:dyDescent="0.25">
      <c r="A20144" s="4" t="str">
        <f t="shared" si="577"/>
        <v>46261-POX63-com1</v>
      </c>
      <c r="B20144" s="16">
        <v>46261</v>
      </c>
      <c r="C20144" s="10" t="s">
        <v>11</v>
      </c>
      <c r="D20144" s="10" t="s">
        <v>71</v>
      </c>
      <c r="E20144" s="10">
        <v>0</v>
      </c>
      <c r="F20144" s="10">
        <v>1.0833333333333333</v>
      </c>
      <c r="G20144" s="10">
        <v>16.75</v>
      </c>
      <c r="H20144" s="10">
        <v>0</v>
      </c>
      <c r="I20144" s="4" t="s">
        <v>13</v>
      </c>
      <c r="J20144" s="7" t="str">
        <f>VLOOKUP(C20144,'[1]T. Apoyo Sistema'!$B$1:$C$89,2,0)</f>
        <v>SI</v>
      </c>
    </row>
    <row r="20145" spans="1:10" x14ac:dyDescent="0.25">
      <c r="A20145" s="4" t="str">
        <f t="shared" si="577"/>
        <v>46261-POX63-com2</v>
      </c>
      <c r="B20145" s="16">
        <v>46261</v>
      </c>
      <c r="C20145" s="10" t="s">
        <v>11</v>
      </c>
      <c r="D20145" s="10" t="s">
        <v>72</v>
      </c>
      <c r="E20145" s="10">
        <v>0</v>
      </c>
      <c r="F20145" s="10">
        <v>0</v>
      </c>
      <c r="G20145" s="10">
        <v>17.833333333333332</v>
      </c>
      <c r="H20145" s="10">
        <v>0</v>
      </c>
      <c r="I20145" s="4" t="s">
        <v>13</v>
      </c>
      <c r="J20145" s="7" t="str">
        <f>VLOOKUP(C20145,'[1]T. Apoyo Sistema'!$B$1:$C$89,2,0)</f>
        <v>SI</v>
      </c>
    </row>
    <row r="20146" spans="1:10" x14ac:dyDescent="0.25">
      <c r="A20146" s="4" t="str">
        <f t="shared" si="577"/>
        <v>46261-POX63-com3</v>
      </c>
      <c r="B20146" s="16">
        <v>46261</v>
      </c>
      <c r="C20146" s="10" t="s">
        <v>11</v>
      </c>
      <c r="D20146" s="10" t="s">
        <v>77</v>
      </c>
      <c r="E20146" s="10">
        <v>0</v>
      </c>
      <c r="F20146" s="10">
        <v>0</v>
      </c>
      <c r="G20146" s="10">
        <v>17.833333333333332</v>
      </c>
      <c r="H20146" s="10">
        <v>0</v>
      </c>
      <c r="I20146" s="4" t="s">
        <v>13</v>
      </c>
      <c r="J20146" s="7" t="str">
        <f>VLOOKUP(C20146,'[1]T. Apoyo Sistema'!$B$1:$C$89,2,0)</f>
        <v>SI</v>
      </c>
    </row>
    <row r="20147" spans="1:10" x14ac:dyDescent="0.25">
      <c r="A20147" s="4" t="str">
        <f t="shared" si="577"/>
        <v>46261-POX63-gen1</v>
      </c>
      <c r="B20147" s="16">
        <v>46261</v>
      </c>
      <c r="C20147" s="10" t="s">
        <v>11</v>
      </c>
      <c r="D20147" s="10" t="s">
        <v>59</v>
      </c>
      <c r="E20147" s="10">
        <v>0</v>
      </c>
      <c r="F20147" s="10">
        <v>1.1833333333333333</v>
      </c>
      <c r="G20147" s="10">
        <v>16.649999999999999</v>
      </c>
      <c r="H20147" s="10">
        <v>0</v>
      </c>
      <c r="I20147" s="4" t="s">
        <v>13</v>
      </c>
      <c r="J20147" s="7" t="str">
        <f>VLOOKUP(C20147,'[1]T. Apoyo Sistema'!$B$1:$C$89,2,0)</f>
        <v>SI</v>
      </c>
    </row>
    <row r="20148" spans="1:10" x14ac:dyDescent="0.25">
      <c r="A20148" s="4" t="str">
        <f t="shared" si="577"/>
        <v>46261-POX63-gen2</v>
      </c>
      <c r="B20148" s="16">
        <v>46261</v>
      </c>
      <c r="C20148" s="10" t="s">
        <v>11</v>
      </c>
      <c r="D20148" s="10" t="s">
        <v>73</v>
      </c>
      <c r="E20148" s="10">
        <v>0</v>
      </c>
      <c r="F20148" s="10">
        <v>0</v>
      </c>
      <c r="G20148" s="10">
        <v>17.833333333333332</v>
      </c>
      <c r="H20148" s="10">
        <v>0</v>
      </c>
      <c r="I20148" s="4" t="s">
        <v>13</v>
      </c>
      <c r="J20148" s="7" t="str">
        <f>VLOOKUP(C20148,'[1]T. Apoyo Sistema'!$B$1:$C$89,2,0)</f>
        <v>SI</v>
      </c>
    </row>
    <row r="20149" spans="1:10" x14ac:dyDescent="0.25">
      <c r="A20149" s="4" t="str">
        <f t="shared" si="577"/>
        <v>46261-POX63-motocom1</v>
      </c>
      <c r="B20149" s="16">
        <v>46261</v>
      </c>
      <c r="C20149" s="10" t="s">
        <v>11</v>
      </c>
      <c r="D20149" s="10" t="s">
        <v>104</v>
      </c>
      <c r="E20149" s="10">
        <v>0</v>
      </c>
      <c r="F20149" s="6">
        <v>0</v>
      </c>
      <c r="G20149" s="6">
        <v>0</v>
      </c>
      <c r="H20149" s="6">
        <v>0</v>
      </c>
      <c r="I20149" s="4" t="s">
        <v>13</v>
      </c>
      <c r="J20149" s="7" t="str">
        <f>VLOOKUP(C20149,'[1]T. Apoyo Sistema'!$B$1:$C$89,2,0)</f>
        <v>SI</v>
      </c>
    </row>
    <row r="20150" spans="1:10" x14ac:dyDescent="0.25">
      <c r="A20150" s="4" t="str">
        <f t="shared" si="577"/>
        <v>46261-POX63-motocom2</v>
      </c>
      <c r="B20150" s="16">
        <v>46261</v>
      </c>
      <c r="C20150" s="10" t="s">
        <v>11</v>
      </c>
      <c r="D20150" s="10" t="s">
        <v>105</v>
      </c>
      <c r="E20150" s="10">
        <v>0</v>
      </c>
      <c r="F20150" s="6">
        <v>0</v>
      </c>
      <c r="G20150" s="6">
        <v>0</v>
      </c>
      <c r="H20150" s="6">
        <v>0</v>
      </c>
      <c r="I20150" s="4" t="s">
        <v>13</v>
      </c>
      <c r="J20150" s="7" t="str">
        <f>VLOOKUP(C20150,'[1]T. Apoyo Sistema'!$B$1:$C$89,2,0)</f>
        <v>SI</v>
      </c>
    </row>
    <row r="20151" spans="1:10" x14ac:dyDescent="0.25">
      <c r="A20151" s="4" t="str">
        <f t="shared" si="577"/>
        <v>46261-POX63-psa1</v>
      </c>
      <c r="B20151" s="16">
        <v>46261</v>
      </c>
      <c r="C20151" s="10" t="s">
        <v>11</v>
      </c>
      <c r="D20151" s="10" t="s">
        <v>60</v>
      </c>
      <c r="E20151" s="10">
        <v>0</v>
      </c>
      <c r="F20151" s="10">
        <v>1.0166666666666666</v>
      </c>
      <c r="G20151" s="10">
        <v>16.816666666666666</v>
      </c>
      <c r="H20151" s="10">
        <v>0</v>
      </c>
      <c r="I20151" s="4" t="s">
        <v>13</v>
      </c>
      <c r="J20151" s="7" t="str">
        <f>VLOOKUP(C20151,'[1]T. Apoyo Sistema'!$B$1:$C$89,2,0)</f>
        <v>SI</v>
      </c>
    </row>
    <row r="20152" spans="1:10" x14ac:dyDescent="0.25">
      <c r="A20152" s="4" t="str">
        <f t="shared" si="577"/>
        <v>46261-POX63-psa2</v>
      </c>
      <c r="B20152" s="16">
        <v>46261</v>
      </c>
      <c r="C20152" s="10" t="s">
        <v>11</v>
      </c>
      <c r="D20152" s="10" t="s">
        <v>74</v>
      </c>
      <c r="E20152" s="10">
        <v>0</v>
      </c>
      <c r="F20152" s="10">
        <v>0</v>
      </c>
      <c r="G20152" s="10">
        <v>17.833333333333332</v>
      </c>
      <c r="H20152" s="10">
        <v>0</v>
      </c>
      <c r="I20152" s="4" t="s">
        <v>13</v>
      </c>
      <c r="J20152" s="7" t="str">
        <f>VLOOKUP(C20152,'[1]T. Apoyo Sistema'!$B$1:$C$89,2,0)</f>
        <v>SI</v>
      </c>
    </row>
    <row r="20153" spans="1:10" x14ac:dyDescent="0.25">
      <c r="A20153" s="4" t="str">
        <f t="shared" si="577"/>
        <v>46261-POX63-psa3</v>
      </c>
      <c r="B20153" s="16">
        <v>46261</v>
      </c>
      <c r="C20153" s="10" t="s">
        <v>11</v>
      </c>
      <c r="D20153" s="10" t="s">
        <v>79</v>
      </c>
      <c r="E20153" s="10">
        <v>0</v>
      </c>
      <c r="F20153" s="10">
        <v>0</v>
      </c>
      <c r="G20153" s="10">
        <v>17.833333333333332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x14ac:dyDescent="0.25">
      <c r="A20154" s="4" t="str">
        <f t="shared" si="577"/>
        <v>46261-POX63-psa4</v>
      </c>
      <c r="B20154" s="16">
        <v>46261</v>
      </c>
      <c r="C20154" s="10" t="s">
        <v>11</v>
      </c>
      <c r="D20154" s="10" t="s">
        <v>80</v>
      </c>
      <c r="E20154" s="10">
        <v>0</v>
      </c>
      <c r="F20154" s="10">
        <v>1.0166666666666666</v>
      </c>
      <c r="G20154" s="10">
        <v>16.816666666666666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x14ac:dyDescent="0.25">
      <c r="A20155" s="4" t="str">
        <f t="shared" si="577"/>
        <v>46261-POX63-psa5</v>
      </c>
      <c r="B20155" s="16">
        <v>46261</v>
      </c>
      <c r="C20155" s="10" t="s">
        <v>11</v>
      </c>
      <c r="D20155" s="10" t="s">
        <v>92</v>
      </c>
      <c r="E20155" s="10">
        <v>0</v>
      </c>
      <c r="F20155" s="10">
        <v>0</v>
      </c>
      <c r="G20155" s="10">
        <v>17.833333333333332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x14ac:dyDescent="0.25">
      <c r="A20156" s="4" t="str">
        <f t="shared" si="577"/>
        <v>46261-POX63-psa6</v>
      </c>
      <c r="B20156" s="16">
        <v>46261</v>
      </c>
      <c r="C20156" s="10" t="s">
        <v>11</v>
      </c>
      <c r="D20156" s="10" t="s">
        <v>93</v>
      </c>
      <c r="E20156" s="10">
        <v>0</v>
      </c>
      <c r="F20156" s="10">
        <v>0</v>
      </c>
      <c r="G20156" s="10">
        <v>17.833333333333332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x14ac:dyDescent="0.25">
      <c r="A20157" s="4" t="str">
        <f t="shared" si="577"/>
        <v>46261-POX63-sec1</v>
      </c>
      <c r="B20157" s="16">
        <v>46261</v>
      </c>
      <c r="C20157" s="10" t="s">
        <v>11</v>
      </c>
      <c r="D20157" s="10" t="s">
        <v>75</v>
      </c>
      <c r="E20157" s="10">
        <v>0</v>
      </c>
      <c r="F20157" s="10">
        <v>1.1333333333333333</v>
      </c>
      <c r="G20157" s="10">
        <v>16.7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x14ac:dyDescent="0.25">
      <c r="A20158" s="4" t="str">
        <f t="shared" si="577"/>
        <v>46261-POX63-sec2</v>
      </c>
      <c r="B20158" s="16">
        <v>46261</v>
      </c>
      <c r="C20158" s="10" t="s">
        <v>11</v>
      </c>
      <c r="D20158" s="10" t="s">
        <v>76</v>
      </c>
      <c r="E20158" s="10">
        <v>0</v>
      </c>
      <c r="F20158" s="10">
        <v>1.1333333333333333</v>
      </c>
      <c r="G20158" s="10">
        <v>16.7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x14ac:dyDescent="0.25">
      <c r="A20159" s="4" t="str">
        <f t="shared" si="577"/>
        <v>46261-POX64-bbd1</v>
      </c>
      <c r="B20159" s="16">
        <v>46261</v>
      </c>
      <c r="C20159" s="10" t="s">
        <v>109</v>
      </c>
      <c r="D20159" s="10" t="s">
        <v>69</v>
      </c>
      <c r="E20159" s="10">
        <v>0</v>
      </c>
      <c r="F20159" s="10">
        <v>0</v>
      </c>
      <c r="G20159" s="10">
        <v>16.95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x14ac:dyDescent="0.25">
      <c r="A20160" s="4" t="str">
        <f t="shared" si="577"/>
        <v>46261-POX64-bbd2</v>
      </c>
      <c r="B20160" s="16">
        <v>46261</v>
      </c>
      <c r="C20160" s="10" t="s">
        <v>109</v>
      </c>
      <c r="D20160" s="10" t="s">
        <v>70</v>
      </c>
      <c r="E20160" s="10">
        <v>0</v>
      </c>
      <c r="F20160" s="10">
        <v>0</v>
      </c>
      <c r="G20160" s="10">
        <v>16.95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x14ac:dyDescent="0.25">
      <c r="A20161" s="4" t="str">
        <f t="shared" si="577"/>
        <v>46261-POX64-com1</v>
      </c>
      <c r="B20161" s="16">
        <v>46261</v>
      </c>
      <c r="C20161" s="10" t="s">
        <v>109</v>
      </c>
      <c r="D20161" s="10" t="s">
        <v>71</v>
      </c>
      <c r="E20161" s="10">
        <v>0</v>
      </c>
      <c r="F20161" s="10">
        <v>0</v>
      </c>
      <c r="G20161" s="10">
        <v>16.95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x14ac:dyDescent="0.25">
      <c r="A20162" s="4" t="str">
        <f t="shared" si="577"/>
        <v>46261-POX64-com2</v>
      </c>
      <c r="B20162" s="16">
        <v>46261</v>
      </c>
      <c r="C20162" s="10" t="s">
        <v>109</v>
      </c>
      <c r="D20162" s="10" t="s">
        <v>72</v>
      </c>
      <c r="E20162" s="10">
        <v>0</v>
      </c>
      <c r="F20162" s="10">
        <v>0</v>
      </c>
      <c r="G20162" s="10">
        <v>16.95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x14ac:dyDescent="0.25">
      <c r="A20163" s="4" t="str">
        <f t="shared" si="577"/>
        <v>46261-POX64-com3</v>
      </c>
      <c r="B20163" s="16">
        <v>46261</v>
      </c>
      <c r="C20163" s="10" t="s">
        <v>109</v>
      </c>
      <c r="D20163" s="10" t="s">
        <v>77</v>
      </c>
      <c r="E20163" s="10">
        <v>0</v>
      </c>
      <c r="F20163" s="10">
        <v>0</v>
      </c>
      <c r="G20163" s="10">
        <v>16.95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x14ac:dyDescent="0.25">
      <c r="A20164" s="4" t="str">
        <f t="shared" si="577"/>
        <v>46261-POX64-gen1</v>
      </c>
      <c r="B20164" s="16">
        <v>46261</v>
      </c>
      <c r="C20164" s="10" t="s">
        <v>109</v>
      </c>
      <c r="D20164" s="10" t="s">
        <v>59</v>
      </c>
      <c r="E20164" s="10">
        <v>0</v>
      </c>
      <c r="F20164" s="10">
        <v>0</v>
      </c>
      <c r="G20164" s="10">
        <v>16.95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x14ac:dyDescent="0.25">
      <c r="A20165" s="4" t="str">
        <f t="shared" si="577"/>
        <v>46261-POX64-gen2</v>
      </c>
      <c r="B20165" s="16">
        <v>46261</v>
      </c>
      <c r="C20165" s="10" t="s">
        <v>109</v>
      </c>
      <c r="D20165" s="10" t="s">
        <v>73</v>
      </c>
      <c r="E20165" s="10">
        <v>0</v>
      </c>
      <c r="F20165" s="10">
        <v>0</v>
      </c>
      <c r="G20165" s="10">
        <v>16.95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x14ac:dyDescent="0.25">
      <c r="A20166" s="4" t="str">
        <f t="shared" si="577"/>
        <v>46261-POX64-psa1</v>
      </c>
      <c r="B20166" s="16">
        <v>46261</v>
      </c>
      <c r="C20166" s="10" t="s">
        <v>109</v>
      </c>
      <c r="D20166" s="10" t="s">
        <v>60</v>
      </c>
      <c r="E20166" s="10">
        <v>0</v>
      </c>
      <c r="F20166" s="10">
        <v>0</v>
      </c>
      <c r="G20166" s="10">
        <v>16.95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x14ac:dyDescent="0.25">
      <c r="A20167" s="4" t="str">
        <f t="shared" si="577"/>
        <v>46261-POX64-psa2</v>
      </c>
      <c r="B20167" s="16">
        <v>46261</v>
      </c>
      <c r="C20167" s="10" t="s">
        <v>109</v>
      </c>
      <c r="D20167" s="10" t="s">
        <v>74</v>
      </c>
      <c r="E20167" s="10">
        <v>0</v>
      </c>
      <c r="F20167" s="10">
        <v>0</v>
      </c>
      <c r="G20167" s="10">
        <v>16.95</v>
      </c>
      <c r="H20167" s="10">
        <v>0</v>
      </c>
      <c r="I20167" s="4" t="s">
        <v>13</v>
      </c>
      <c r="J20167" s="7" t="str">
        <f>VLOOKUP(C20167,'[1]T. Apoyo Sistema'!$B$1:$C$89,2,0)</f>
        <v>SI</v>
      </c>
    </row>
    <row r="20168" spans="1:10" x14ac:dyDescent="0.25">
      <c r="A20168" s="4" t="str">
        <f t="shared" si="577"/>
        <v>46261-POX64-psa3</v>
      </c>
      <c r="B20168" s="16">
        <v>46261</v>
      </c>
      <c r="C20168" s="10" t="s">
        <v>109</v>
      </c>
      <c r="D20168" s="10" t="s">
        <v>79</v>
      </c>
      <c r="E20168" s="10">
        <v>0</v>
      </c>
      <c r="F20168" s="10">
        <v>0</v>
      </c>
      <c r="G20168" s="10">
        <v>16.95</v>
      </c>
      <c r="H20168" s="10">
        <v>0</v>
      </c>
      <c r="I20168" s="4" t="s">
        <v>13</v>
      </c>
      <c r="J20168" s="7" t="str">
        <f>VLOOKUP(C20168,'[1]T. Apoyo Sistema'!$B$1:$C$89,2,0)</f>
        <v>SI</v>
      </c>
    </row>
    <row r="20169" spans="1:10" x14ac:dyDescent="0.25">
      <c r="A20169" s="4" t="str">
        <f t="shared" si="577"/>
        <v>46261-POX64-psa4</v>
      </c>
      <c r="B20169" s="16">
        <v>46261</v>
      </c>
      <c r="C20169" s="10" t="s">
        <v>109</v>
      </c>
      <c r="D20169" s="10" t="s">
        <v>80</v>
      </c>
      <c r="E20169" s="10">
        <v>0</v>
      </c>
      <c r="F20169" s="10">
        <v>0</v>
      </c>
      <c r="G20169" s="10">
        <v>16.95</v>
      </c>
      <c r="H20169" s="10">
        <v>0</v>
      </c>
      <c r="I20169" s="4" t="s">
        <v>13</v>
      </c>
      <c r="J20169" s="7" t="str">
        <f>VLOOKUP(C20169,'[1]T. Apoyo Sistema'!$B$1:$C$89,2,0)</f>
        <v>SI</v>
      </c>
    </row>
    <row r="20170" spans="1:10" x14ac:dyDescent="0.25">
      <c r="A20170" s="4" t="str">
        <f t="shared" si="577"/>
        <v>46261-POX64-sec1</v>
      </c>
      <c r="B20170" s="16">
        <v>46261</v>
      </c>
      <c r="C20170" s="10" t="s">
        <v>109</v>
      </c>
      <c r="D20170" s="10" t="s">
        <v>75</v>
      </c>
      <c r="E20170" s="10">
        <v>0</v>
      </c>
      <c r="F20170" s="10">
        <v>0</v>
      </c>
      <c r="G20170" s="10">
        <v>16.95</v>
      </c>
      <c r="H20170" s="10">
        <v>0</v>
      </c>
      <c r="I20170" s="4" t="s">
        <v>13</v>
      </c>
      <c r="J20170" s="7" t="str">
        <f>VLOOKUP(C20170,'[1]T. Apoyo Sistema'!$B$1:$C$89,2,0)</f>
        <v>SI</v>
      </c>
    </row>
    <row r="20171" spans="1:10" x14ac:dyDescent="0.25">
      <c r="A20171" s="4" t="str">
        <f t="shared" si="577"/>
        <v>46261-POX64-sec2</v>
      </c>
      <c r="B20171" s="16">
        <v>46261</v>
      </c>
      <c r="C20171" s="10" t="s">
        <v>109</v>
      </c>
      <c r="D20171" s="10" t="s">
        <v>76</v>
      </c>
      <c r="E20171" s="10">
        <v>0</v>
      </c>
      <c r="F20171" s="10">
        <v>0</v>
      </c>
      <c r="G20171" s="10">
        <v>16.95</v>
      </c>
      <c r="H20171" s="10">
        <v>0</v>
      </c>
      <c r="I20171" s="4" t="s">
        <v>13</v>
      </c>
      <c r="J20171" s="7" t="str">
        <f>VLOOKUP(C20171,'[1]T. Apoyo Sistema'!$B$1:$C$89,2,0)</f>
        <v>SI</v>
      </c>
    </row>
    <row r="20172" spans="1:10" x14ac:dyDescent="0.25">
      <c r="A20172" s="4" t="str">
        <f t="shared" si="577"/>
        <v>46261-POX65-bbd1</v>
      </c>
      <c r="B20172" s="16">
        <v>46261</v>
      </c>
      <c r="C20172" s="10" t="s">
        <v>46</v>
      </c>
      <c r="D20172" s="10" t="s">
        <v>69</v>
      </c>
      <c r="E20172" s="10">
        <v>0</v>
      </c>
      <c r="F20172" s="10">
        <v>0</v>
      </c>
      <c r="G20172" s="10">
        <v>16.083333333333332</v>
      </c>
      <c r="H20172" s="10">
        <v>0</v>
      </c>
      <c r="I20172" s="4" t="s">
        <v>13</v>
      </c>
      <c r="J20172" s="7" t="str">
        <f>VLOOKUP(C20172,'[1]T. Apoyo Sistema'!$B$1:$C$89,2,0)</f>
        <v>SI</v>
      </c>
    </row>
    <row r="20173" spans="1:10" x14ac:dyDescent="0.25">
      <c r="A20173" s="4" t="str">
        <f t="shared" si="577"/>
        <v>46261-POX65-bbd2</v>
      </c>
      <c r="B20173" s="16">
        <v>46261</v>
      </c>
      <c r="C20173" s="10" t="s">
        <v>46</v>
      </c>
      <c r="D20173" s="10" t="s">
        <v>70</v>
      </c>
      <c r="E20173" s="10">
        <v>0</v>
      </c>
      <c r="F20173" s="10">
        <v>0.4</v>
      </c>
      <c r="G20173" s="10">
        <v>15.683333333333332</v>
      </c>
      <c r="H20173" s="10">
        <v>0</v>
      </c>
      <c r="I20173" s="4" t="s">
        <v>13</v>
      </c>
      <c r="J20173" s="7" t="str">
        <f>VLOOKUP(C20173,'[1]T. Apoyo Sistema'!$B$1:$C$89,2,0)</f>
        <v>SI</v>
      </c>
    </row>
    <row r="20174" spans="1:10" x14ac:dyDescent="0.25">
      <c r="A20174" s="4" t="str">
        <f t="shared" si="577"/>
        <v>46261-POX65-com1</v>
      </c>
      <c r="B20174" s="16">
        <v>46261</v>
      </c>
      <c r="C20174" s="10" t="s">
        <v>46</v>
      </c>
      <c r="D20174" s="10" t="s">
        <v>71</v>
      </c>
      <c r="E20174" s="10">
        <v>0</v>
      </c>
      <c r="F20174" s="10">
        <v>4.0666666666666664</v>
      </c>
      <c r="G20174" s="10">
        <v>12.016666666666666</v>
      </c>
      <c r="H20174" s="10">
        <v>0</v>
      </c>
      <c r="I20174" s="4" t="s">
        <v>13</v>
      </c>
      <c r="J20174" s="7" t="str">
        <f>VLOOKUP(C20174,'[1]T. Apoyo Sistema'!$B$1:$C$89,2,0)</f>
        <v>SI</v>
      </c>
    </row>
    <row r="20175" spans="1:10" x14ac:dyDescent="0.25">
      <c r="A20175" s="4" t="str">
        <f t="shared" si="577"/>
        <v>46261-POX65-com2</v>
      </c>
      <c r="B20175" s="16">
        <v>46261</v>
      </c>
      <c r="C20175" s="10" t="s">
        <v>46</v>
      </c>
      <c r="D20175" s="10" t="s">
        <v>72</v>
      </c>
      <c r="E20175" s="10">
        <v>0</v>
      </c>
      <c r="F20175" s="10">
        <v>4.3833333333333337</v>
      </c>
      <c r="G20175" s="10">
        <v>11.7</v>
      </c>
      <c r="H20175" s="10">
        <v>0</v>
      </c>
      <c r="I20175" s="4" t="s">
        <v>13</v>
      </c>
      <c r="J20175" s="7" t="str">
        <f>VLOOKUP(C20175,'[1]T. Apoyo Sistema'!$B$1:$C$89,2,0)</f>
        <v>SI</v>
      </c>
    </row>
    <row r="20176" spans="1:10" x14ac:dyDescent="0.25">
      <c r="A20176" s="4" t="str">
        <f t="shared" si="577"/>
        <v>46261-POX65-com3</v>
      </c>
      <c r="B20176" s="16">
        <v>46261</v>
      </c>
      <c r="C20176" s="10" t="s">
        <v>46</v>
      </c>
      <c r="D20176" s="10" t="s">
        <v>77</v>
      </c>
      <c r="E20176" s="10">
        <v>0</v>
      </c>
      <c r="F20176" s="10">
        <v>0</v>
      </c>
      <c r="G20176" s="10">
        <v>1.6666666666666661</v>
      </c>
      <c r="H20176" s="10">
        <v>14.416666666666666</v>
      </c>
      <c r="I20176" s="4" t="s">
        <v>13</v>
      </c>
      <c r="J20176" s="7" t="str">
        <f>VLOOKUP(C20176,'[1]T. Apoyo Sistema'!$B$1:$C$89,2,0)</f>
        <v>SI</v>
      </c>
    </row>
    <row r="20177" spans="1:10" x14ac:dyDescent="0.25">
      <c r="A20177" s="4" t="str">
        <f t="shared" si="577"/>
        <v>46261-POX65-gen1</v>
      </c>
      <c r="B20177" s="16">
        <v>46261</v>
      </c>
      <c r="C20177" s="10" t="s">
        <v>46</v>
      </c>
      <c r="D20177" s="10" t="s">
        <v>59</v>
      </c>
      <c r="E20177" s="10">
        <v>0</v>
      </c>
      <c r="F20177" s="10">
        <v>5.4666666666666668</v>
      </c>
      <c r="G20177" s="10">
        <v>10.616666666666665</v>
      </c>
      <c r="H20177" s="10">
        <v>0</v>
      </c>
      <c r="I20177" s="4" t="s">
        <v>13</v>
      </c>
      <c r="J20177" s="7" t="str">
        <f>VLOOKUP(C20177,'[1]T. Apoyo Sistema'!$B$1:$C$89,2,0)</f>
        <v>SI</v>
      </c>
    </row>
    <row r="20178" spans="1:10" x14ac:dyDescent="0.25">
      <c r="A20178" s="4" t="str">
        <f t="shared" si="577"/>
        <v>46261-POX65-gen2</v>
      </c>
      <c r="B20178" s="16">
        <v>46261</v>
      </c>
      <c r="C20178" s="10" t="s">
        <v>46</v>
      </c>
      <c r="D20178" s="10" t="s">
        <v>73</v>
      </c>
      <c r="E20178" s="10">
        <v>0</v>
      </c>
      <c r="F20178" s="10">
        <v>0</v>
      </c>
      <c r="G20178" s="10">
        <v>1.6666666666666661</v>
      </c>
      <c r="H20178" s="10">
        <v>14.416666666666666</v>
      </c>
      <c r="I20178" s="4" t="s">
        <v>13</v>
      </c>
      <c r="J20178" s="7" t="str">
        <f>VLOOKUP(C20178,'[1]T. Apoyo Sistema'!$B$1:$C$89,2,0)</f>
        <v>SI</v>
      </c>
    </row>
    <row r="20179" spans="1:10" x14ac:dyDescent="0.25">
      <c r="A20179" s="4" t="str">
        <f t="shared" si="577"/>
        <v>46261-POX65-psa1</v>
      </c>
      <c r="B20179" s="16">
        <v>46261</v>
      </c>
      <c r="C20179" s="10" t="s">
        <v>46</v>
      </c>
      <c r="D20179" s="10" t="s">
        <v>60</v>
      </c>
      <c r="E20179" s="10">
        <v>0</v>
      </c>
      <c r="F20179" s="10">
        <v>3.6666666666666665</v>
      </c>
      <c r="G20179" s="10">
        <v>12.416666666666666</v>
      </c>
      <c r="H20179" s="10">
        <v>0</v>
      </c>
      <c r="I20179" s="4" t="s">
        <v>13</v>
      </c>
      <c r="J20179" s="7" t="str">
        <f>VLOOKUP(C20179,'[1]T. Apoyo Sistema'!$B$1:$C$89,2,0)</f>
        <v>SI</v>
      </c>
    </row>
    <row r="20180" spans="1:10" x14ac:dyDescent="0.25">
      <c r="A20180" s="4" t="str">
        <f t="shared" si="577"/>
        <v>46261-POX65-psa2</v>
      </c>
      <c r="B20180" s="16">
        <v>46261</v>
      </c>
      <c r="C20180" s="10" t="s">
        <v>46</v>
      </c>
      <c r="D20180" s="10" t="s">
        <v>74</v>
      </c>
      <c r="E20180" s="10">
        <v>0</v>
      </c>
      <c r="F20180" s="10">
        <v>3.6666666666666665</v>
      </c>
      <c r="G20180" s="10">
        <v>12.416666666666666</v>
      </c>
      <c r="H20180" s="10">
        <v>0</v>
      </c>
      <c r="I20180" s="4" t="s">
        <v>13</v>
      </c>
      <c r="J20180" s="7" t="str">
        <f>VLOOKUP(C20180,'[1]T. Apoyo Sistema'!$B$1:$C$89,2,0)</f>
        <v>SI</v>
      </c>
    </row>
    <row r="20181" spans="1:10" x14ac:dyDescent="0.25">
      <c r="A20181" s="4" t="str">
        <f t="shared" si="577"/>
        <v>46261-POX65-psa3</v>
      </c>
      <c r="B20181" s="16">
        <v>46261</v>
      </c>
      <c r="C20181" s="10" t="s">
        <v>46</v>
      </c>
      <c r="D20181" s="10" t="s">
        <v>79</v>
      </c>
      <c r="E20181" s="10">
        <v>0</v>
      </c>
      <c r="F20181" s="10">
        <v>3.6666666666666665</v>
      </c>
      <c r="G20181" s="10">
        <v>12.416666666666666</v>
      </c>
      <c r="H20181" s="10">
        <v>0</v>
      </c>
      <c r="I20181" s="4" t="s">
        <v>13</v>
      </c>
      <c r="J20181" s="7" t="str">
        <f>VLOOKUP(C20181,'[1]T. Apoyo Sistema'!$B$1:$C$89,2,0)</f>
        <v>SI</v>
      </c>
    </row>
    <row r="20182" spans="1:10" x14ac:dyDescent="0.25">
      <c r="A20182" s="4" t="str">
        <f t="shared" si="577"/>
        <v>46261-POX65-psa4</v>
      </c>
      <c r="B20182" s="16">
        <v>46261</v>
      </c>
      <c r="C20182" s="10" t="s">
        <v>46</v>
      </c>
      <c r="D20182" s="10" t="s">
        <v>80</v>
      </c>
      <c r="E20182" s="10">
        <v>0</v>
      </c>
      <c r="F20182" s="10">
        <v>3.6</v>
      </c>
      <c r="G20182" s="10">
        <v>12.483333333333333</v>
      </c>
      <c r="H20182" s="10">
        <v>0</v>
      </c>
      <c r="I20182" s="4" t="s">
        <v>13</v>
      </c>
      <c r="J20182" s="7" t="str">
        <f>VLOOKUP(C20182,'[1]T. Apoyo Sistema'!$B$1:$C$89,2,0)</f>
        <v>SI</v>
      </c>
    </row>
    <row r="20183" spans="1:10" x14ac:dyDescent="0.25">
      <c r="A20183" s="4" t="str">
        <f t="shared" si="577"/>
        <v>46261-POX65-psa5</v>
      </c>
      <c r="B20183" s="16">
        <v>46261</v>
      </c>
      <c r="C20183" s="10" t="s">
        <v>46</v>
      </c>
      <c r="D20183" s="10" t="s">
        <v>92</v>
      </c>
      <c r="E20183" s="10">
        <v>0</v>
      </c>
      <c r="F20183" s="10">
        <v>0</v>
      </c>
      <c r="G20183" s="10">
        <v>16.083333333333332</v>
      </c>
      <c r="H20183" s="10">
        <v>0</v>
      </c>
      <c r="I20183" s="4" t="s">
        <v>13</v>
      </c>
      <c r="J20183" s="7" t="str">
        <f>VLOOKUP(C20183,'[1]T. Apoyo Sistema'!$B$1:$C$89,2,0)</f>
        <v>SI</v>
      </c>
    </row>
    <row r="20184" spans="1:10" x14ac:dyDescent="0.25">
      <c r="A20184" s="4" t="str">
        <f t="shared" si="577"/>
        <v>46261-POX65-psa6</v>
      </c>
      <c r="B20184" s="16">
        <v>46261</v>
      </c>
      <c r="C20184" s="10" t="s">
        <v>46</v>
      </c>
      <c r="D20184" s="10" t="s">
        <v>93</v>
      </c>
      <c r="E20184" s="10">
        <v>0</v>
      </c>
      <c r="F20184" s="10">
        <v>0</v>
      </c>
      <c r="G20184" s="10">
        <v>16.083333333333332</v>
      </c>
      <c r="H20184" s="10">
        <v>0</v>
      </c>
      <c r="I20184" s="4" t="s">
        <v>13</v>
      </c>
      <c r="J20184" s="7" t="str">
        <f>VLOOKUP(C20184,'[1]T. Apoyo Sistema'!$B$1:$C$89,2,0)</f>
        <v>SI</v>
      </c>
    </row>
    <row r="20185" spans="1:10" x14ac:dyDescent="0.25">
      <c r="A20185" s="4" t="str">
        <f t="shared" si="577"/>
        <v>46261-POX65-sec1</v>
      </c>
      <c r="B20185" s="16">
        <v>46261</v>
      </c>
      <c r="C20185" s="10" t="s">
        <v>46</v>
      </c>
      <c r="D20185" s="10" t="s">
        <v>75</v>
      </c>
      <c r="E20185" s="10">
        <v>0</v>
      </c>
      <c r="F20185" s="10">
        <v>5.0666666666666664</v>
      </c>
      <c r="G20185" s="10">
        <v>11.016666666666666</v>
      </c>
      <c r="H20185" s="10">
        <v>0</v>
      </c>
      <c r="I20185" s="4" t="s">
        <v>13</v>
      </c>
      <c r="J20185" s="7" t="str">
        <f>VLOOKUP(C20185,'[1]T. Apoyo Sistema'!$B$1:$C$89,2,0)</f>
        <v>SI</v>
      </c>
    </row>
    <row r="20186" spans="1:10" x14ac:dyDescent="0.25">
      <c r="A20186" s="4" t="str">
        <f t="shared" si="577"/>
        <v>46261-POX65-sec2</v>
      </c>
      <c r="B20186" s="16">
        <v>46261</v>
      </c>
      <c r="C20186" s="10" t="s">
        <v>46</v>
      </c>
      <c r="D20186" s="10" t="s">
        <v>76</v>
      </c>
      <c r="E20186" s="10">
        <v>0</v>
      </c>
      <c r="F20186" s="10">
        <v>5.0666666666666664</v>
      </c>
      <c r="G20186" s="10">
        <v>11.016666666666666</v>
      </c>
      <c r="H20186" s="10">
        <v>0</v>
      </c>
      <c r="I20186" s="4" t="s">
        <v>13</v>
      </c>
      <c r="J20186" s="7" t="str">
        <f>VLOOKUP(C20186,'[1]T. Apoyo Sistema'!$B$1:$C$89,2,0)</f>
        <v>SI</v>
      </c>
    </row>
    <row r="20187" spans="1:10" x14ac:dyDescent="0.25">
      <c r="A20187" s="4" t="str">
        <f t="shared" si="577"/>
        <v>46261-POX66-bbd1</v>
      </c>
      <c r="B20187" s="16">
        <v>46261</v>
      </c>
      <c r="C20187" s="10" t="s">
        <v>110</v>
      </c>
      <c r="D20187" s="10" t="s">
        <v>69</v>
      </c>
      <c r="E20187" s="10">
        <v>0</v>
      </c>
      <c r="F20187" s="10">
        <v>0</v>
      </c>
      <c r="G20187" s="10">
        <v>16.600000000000001</v>
      </c>
      <c r="H20187" s="10">
        <v>0</v>
      </c>
      <c r="I20187" s="4" t="s">
        <v>13</v>
      </c>
      <c r="J20187" s="7" t="str">
        <f>VLOOKUP(C20187,'[1]T. Apoyo Sistema'!$B$1:$C$89,2,0)</f>
        <v>SI</v>
      </c>
    </row>
    <row r="20188" spans="1:10" x14ac:dyDescent="0.25">
      <c r="A20188" s="4" t="str">
        <f t="shared" si="577"/>
        <v>46261-POX66-bbd2</v>
      </c>
      <c r="B20188" s="16">
        <v>46261</v>
      </c>
      <c r="C20188" s="10" t="s">
        <v>110</v>
      </c>
      <c r="D20188" s="10" t="s">
        <v>70</v>
      </c>
      <c r="E20188" s="10">
        <v>0</v>
      </c>
      <c r="F20188" s="10">
        <v>0</v>
      </c>
      <c r="G20188" s="10">
        <v>16.600000000000001</v>
      </c>
      <c r="H20188" s="10">
        <v>0</v>
      </c>
      <c r="I20188" s="4" t="s">
        <v>13</v>
      </c>
      <c r="J20188" s="7" t="str">
        <f>VLOOKUP(C20188,'[1]T. Apoyo Sistema'!$B$1:$C$89,2,0)</f>
        <v>SI</v>
      </c>
    </row>
    <row r="20189" spans="1:10" x14ac:dyDescent="0.25">
      <c r="A20189" s="4" t="str">
        <f t="shared" si="577"/>
        <v>46261-POX66-com1</v>
      </c>
      <c r="B20189" s="16">
        <v>46261</v>
      </c>
      <c r="C20189" s="10" t="s">
        <v>110</v>
      </c>
      <c r="D20189" s="10" t="s">
        <v>71</v>
      </c>
      <c r="E20189" s="10">
        <v>0</v>
      </c>
      <c r="F20189" s="10">
        <v>0</v>
      </c>
      <c r="G20189" s="10">
        <v>16.600000000000001</v>
      </c>
      <c r="H20189" s="10">
        <v>0</v>
      </c>
      <c r="I20189" s="4" t="s">
        <v>13</v>
      </c>
      <c r="J20189" s="7" t="str">
        <f>VLOOKUP(C20189,'[1]T. Apoyo Sistema'!$B$1:$C$89,2,0)</f>
        <v>SI</v>
      </c>
    </row>
    <row r="20190" spans="1:10" x14ac:dyDescent="0.25">
      <c r="A20190" s="4" t="str">
        <f t="shared" si="577"/>
        <v>46261-POX66-com2</v>
      </c>
      <c r="B20190" s="16">
        <v>46261</v>
      </c>
      <c r="C20190" s="10" t="s">
        <v>110</v>
      </c>
      <c r="D20190" s="10" t="s">
        <v>72</v>
      </c>
      <c r="E20190" s="10">
        <v>0</v>
      </c>
      <c r="F20190" s="10">
        <v>0</v>
      </c>
      <c r="G20190" s="10">
        <v>16.600000000000001</v>
      </c>
      <c r="H20190" s="10">
        <v>0</v>
      </c>
      <c r="I20190" s="4" t="s">
        <v>13</v>
      </c>
      <c r="J20190" s="7" t="str">
        <f>VLOOKUP(C20190,'[1]T. Apoyo Sistema'!$B$1:$C$89,2,0)</f>
        <v>SI</v>
      </c>
    </row>
    <row r="20191" spans="1:10" x14ac:dyDescent="0.25">
      <c r="A20191" s="4" t="str">
        <f t="shared" si="577"/>
        <v>46261-POX66-com3</v>
      </c>
      <c r="B20191" s="16">
        <v>46261</v>
      </c>
      <c r="C20191" s="10" t="s">
        <v>110</v>
      </c>
      <c r="D20191" s="10" t="s">
        <v>77</v>
      </c>
      <c r="E20191" s="10">
        <v>0</v>
      </c>
      <c r="F20191" s="10">
        <v>0</v>
      </c>
      <c r="G20191" s="10">
        <v>16.600000000000001</v>
      </c>
      <c r="H20191" s="10">
        <v>0</v>
      </c>
      <c r="I20191" s="4" t="s">
        <v>13</v>
      </c>
      <c r="J20191" s="7" t="str">
        <f>VLOOKUP(C20191,'[1]T. Apoyo Sistema'!$B$1:$C$89,2,0)</f>
        <v>SI</v>
      </c>
    </row>
    <row r="20192" spans="1:10" x14ac:dyDescent="0.25">
      <c r="A20192" s="4" t="str">
        <f t="shared" si="577"/>
        <v>46261-POX66-gen1</v>
      </c>
      <c r="B20192" s="16">
        <v>46261</v>
      </c>
      <c r="C20192" s="10" t="s">
        <v>110</v>
      </c>
      <c r="D20192" s="10" t="s">
        <v>59</v>
      </c>
      <c r="E20192" s="10">
        <v>0</v>
      </c>
      <c r="F20192" s="10">
        <v>0</v>
      </c>
      <c r="G20192" s="10">
        <v>16.600000000000001</v>
      </c>
      <c r="H20192" s="10">
        <v>0</v>
      </c>
      <c r="I20192" s="4" t="s">
        <v>13</v>
      </c>
      <c r="J20192" s="7" t="str">
        <f>VLOOKUP(C20192,'[1]T. Apoyo Sistema'!$B$1:$C$89,2,0)</f>
        <v>SI</v>
      </c>
    </row>
    <row r="20193" spans="1:10" x14ac:dyDescent="0.25">
      <c r="A20193" s="4" t="str">
        <f t="shared" si="577"/>
        <v>46261-POX66-gen2</v>
      </c>
      <c r="B20193" s="16">
        <v>46261</v>
      </c>
      <c r="C20193" s="10" t="s">
        <v>110</v>
      </c>
      <c r="D20193" s="10" t="s">
        <v>73</v>
      </c>
      <c r="E20193" s="10">
        <v>0</v>
      </c>
      <c r="F20193" s="10">
        <v>0</v>
      </c>
      <c r="G20193" s="10">
        <v>16.600000000000001</v>
      </c>
      <c r="H20193" s="10">
        <v>0</v>
      </c>
      <c r="I20193" s="4" t="s">
        <v>13</v>
      </c>
      <c r="J20193" s="7" t="str">
        <f>VLOOKUP(C20193,'[1]T. Apoyo Sistema'!$B$1:$C$89,2,0)</f>
        <v>SI</v>
      </c>
    </row>
    <row r="20194" spans="1:10" x14ac:dyDescent="0.25">
      <c r="A20194" s="4" t="str">
        <f t="shared" si="577"/>
        <v>46261-POX66-psa1</v>
      </c>
      <c r="B20194" s="16">
        <v>46261</v>
      </c>
      <c r="C20194" s="10" t="s">
        <v>110</v>
      </c>
      <c r="D20194" s="10" t="s">
        <v>60</v>
      </c>
      <c r="E20194" s="10">
        <v>0</v>
      </c>
      <c r="F20194" s="10">
        <v>0</v>
      </c>
      <c r="G20194" s="10">
        <v>16.600000000000001</v>
      </c>
      <c r="H20194" s="10">
        <v>0</v>
      </c>
      <c r="I20194" s="4" t="s">
        <v>13</v>
      </c>
      <c r="J20194" s="7" t="str">
        <f>VLOOKUP(C20194,'[1]T. Apoyo Sistema'!$B$1:$C$89,2,0)</f>
        <v>SI</v>
      </c>
    </row>
    <row r="20195" spans="1:10" x14ac:dyDescent="0.25">
      <c r="A20195" s="4" t="str">
        <f t="shared" si="577"/>
        <v>46261-POX66-psa2</v>
      </c>
      <c r="B20195" s="16">
        <v>46261</v>
      </c>
      <c r="C20195" s="10" t="s">
        <v>110</v>
      </c>
      <c r="D20195" s="10" t="s">
        <v>74</v>
      </c>
      <c r="E20195" s="10">
        <v>0</v>
      </c>
      <c r="F20195" s="10">
        <v>0</v>
      </c>
      <c r="G20195" s="10">
        <v>16.600000000000001</v>
      </c>
      <c r="H20195" s="10">
        <v>0</v>
      </c>
      <c r="I20195" s="4" t="s">
        <v>13</v>
      </c>
      <c r="J20195" s="7" t="str">
        <f>VLOOKUP(C20195,'[1]T. Apoyo Sistema'!$B$1:$C$89,2,0)</f>
        <v>SI</v>
      </c>
    </row>
    <row r="20196" spans="1:10" x14ac:dyDescent="0.25">
      <c r="A20196" s="4" t="str">
        <f t="shared" si="577"/>
        <v>46261-POX66-psa3</v>
      </c>
      <c r="B20196" s="16">
        <v>46261</v>
      </c>
      <c r="C20196" s="10" t="s">
        <v>110</v>
      </c>
      <c r="D20196" s="10" t="s">
        <v>79</v>
      </c>
      <c r="E20196" s="10">
        <v>0</v>
      </c>
      <c r="F20196" s="10">
        <v>0</v>
      </c>
      <c r="G20196" s="10">
        <v>16.600000000000001</v>
      </c>
      <c r="H20196" s="10">
        <v>0</v>
      </c>
      <c r="I20196" s="4" t="s">
        <v>13</v>
      </c>
      <c r="J20196" s="7" t="str">
        <f>VLOOKUP(C20196,'[1]T. Apoyo Sistema'!$B$1:$C$89,2,0)</f>
        <v>SI</v>
      </c>
    </row>
    <row r="20197" spans="1:10" x14ac:dyDescent="0.25">
      <c r="A20197" s="4" t="str">
        <f t="shared" si="577"/>
        <v>46261-POX66-psa4</v>
      </c>
      <c r="B20197" s="16">
        <v>46261</v>
      </c>
      <c r="C20197" s="10" t="s">
        <v>110</v>
      </c>
      <c r="D20197" s="10" t="s">
        <v>80</v>
      </c>
      <c r="E20197" s="10">
        <v>0</v>
      </c>
      <c r="F20197" s="10">
        <v>0</v>
      </c>
      <c r="G20197" s="10">
        <v>16.600000000000001</v>
      </c>
      <c r="H20197" s="10">
        <v>0</v>
      </c>
      <c r="I20197" s="4" t="s">
        <v>13</v>
      </c>
      <c r="J20197" s="7" t="str">
        <f>VLOOKUP(C20197,'[1]T. Apoyo Sistema'!$B$1:$C$89,2,0)</f>
        <v>SI</v>
      </c>
    </row>
    <row r="20198" spans="1:10" x14ac:dyDescent="0.25">
      <c r="A20198" s="4" t="str">
        <f t="shared" ref="A20198:A20261" si="578">CONCATENATE(B20198,"-",C20198,"-",D20198)</f>
        <v>46261-POX66-sec1</v>
      </c>
      <c r="B20198" s="16">
        <v>46261</v>
      </c>
      <c r="C20198" s="10" t="s">
        <v>110</v>
      </c>
      <c r="D20198" s="10" t="s">
        <v>75</v>
      </c>
      <c r="E20198" s="10">
        <v>0</v>
      </c>
      <c r="F20198" s="10">
        <v>0</v>
      </c>
      <c r="G20198" s="10">
        <v>16.600000000000001</v>
      </c>
      <c r="H20198" s="10">
        <v>0</v>
      </c>
      <c r="I20198" s="4" t="s">
        <v>13</v>
      </c>
      <c r="J20198" s="7" t="str">
        <f>VLOOKUP(C20198,'[1]T. Apoyo Sistema'!$B$1:$C$89,2,0)</f>
        <v>SI</v>
      </c>
    </row>
    <row r="20199" spans="1:10" x14ac:dyDescent="0.25">
      <c r="A20199" s="4" t="str">
        <f t="shared" si="578"/>
        <v>46261-POX66-sec2</v>
      </c>
      <c r="B20199" s="16">
        <v>46261</v>
      </c>
      <c r="C20199" s="10" t="s">
        <v>110</v>
      </c>
      <c r="D20199" s="10" t="s">
        <v>76</v>
      </c>
      <c r="E20199" s="10">
        <v>0</v>
      </c>
      <c r="F20199" s="10">
        <v>0</v>
      </c>
      <c r="G20199" s="10">
        <v>16.600000000000001</v>
      </c>
      <c r="H20199" s="10">
        <v>0</v>
      </c>
      <c r="I20199" s="4" t="s">
        <v>13</v>
      </c>
      <c r="J20199" s="7" t="str">
        <f>VLOOKUP(C20199,'[1]T. Apoyo Sistema'!$B$1:$C$89,2,0)</f>
        <v>SI</v>
      </c>
    </row>
    <row r="20200" spans="1:10" x14ac:dyDescent="0.25">
      <c r="A20200" s="4" t="str">
        <f t="shared" si="578"/>
        <v>46261-POX67-bbd1</v>
      </c>
      <c r="B20200" s="16">
        <v>46261</v>
      </c>
      <c r="C20200" s="10" t="s">
        <v>51</v>
      </c>
      <c r="D20200" s="10" t="s">
        <v>69</v>
      </c>
      <c r="E20200" s="10">
        <v>0</v>
      </c>
      <c r="F20200" s="10">
        <v>0</v>
      </c>
      <c r="G20200" s="10">
        <v>17.483333333333334</v>
      </c>
      <c r="H20200" s="10">
        <v>0</v>
      </c>
      <c r="I20200" s="4" t="s">
        <v>13</v>
      </c>
      <c r="J20200" s="7" t="str">
        <f>VLOOKUP(C20200,'[1]T. Apoyo Sistema'!$B$1:$C$89,2,0)</f>
        <v>SI</v>
      </c>
    </row>
    <row r="20201" spans="1:10" x14ac:dyDescent="0.25">
      <c r="A20201" s="4" t="str">
        <f t="shared" si="578"/>
        <v>46261-POX67-bbd2</v>
      </c>
      <c r="B20201" s="16">
        <v>46261</v>
      </c>
      <c r="C20201" s="10" t="s">
        <v>51</v>
      </c>
      <c r="D20201" s="10" t="s">
        <v>70</v>
      </c>
      <c r="E20201" s="10">
        <v>0</v>
      </c>
      <c r="F20201" s="10">
        <v>0.11666666666666667</v>
      </c>
      <c r="G20201" s="10">
        <v>17.366666666666667</v>
      </c>
      <c r="H20201" s="10">
        <v>0</v>
      </c>
      <c r="I20201" s="4" t="s">
        <v>13</v>
      </c>
      <c r="J20201" s="7" t="str">
        <f>VLOOKUP(C20201,'[1]T. Apoyo Sistema'!$B$1:$C$89,2,0)</f>
        <v>SI</v>
      </c>
    </row>
    <row r="20202" spans="1:10" x14ac:dyDescent="0.25">
      <c r="A20202" s="4" t="str">
        <f t="shared" si="578"/>
        <v>46261-POX67-com1</v>
      </c>
      <c r="B20202" s="16">
        <v>46261</v>
      </c>
      <c r="C20202" s="10" t="s">
        <v>51</v>
      </c>
      <c r="D20202" s="10" t="s">
        <v>71</v>
      </c>
      <c r="E20202" s="10">
        <v>0</v>
      </c>
      <c r="F20202" s="10">
        <v>6.65</v>
      </c>
      <c r="G20202" s="10">
        <v>10.833333333333334</v>
      </c>
      <c r="H20202" s="10">
        <v>0</v>
      </c>
      <c r="I20202" s="4" t="s">
        <v>13</v>
      </c>
      <c r="J20202" s="7" t="str">
        <f>VLOOKUP(C20202,'[1]T. Apoyo Sistema'!$B$1:$C$89,2,0)</f>
        <v>SI</v>
      </c>
    </row>
    <row r="20203" spans="1:10" x14ac:dyDescent="0.25">
      <c r="A20203" s="4" t="str">
        <f t="shared" si="578"/>
        <v>46261-POX67-com2</v>
      </c>
      <c r="B20203" s="16">
        <v>46261</v>
      </c>
      <c r="C20203" s="10" t="s">
        <v>51</v>
      </c>
      <c r="D20203" s="10" t="s">
        <v>72</v>
      </c>
      <c r="E20203" s="10">
        <v>0</v>
      </c>
      <c r="F20203" s="10">
        <v>6.666666666666667</v>
      </c>
      <c r="G20203" s="10">
        <v>10.816666666666666</v>
      </c>
      <c r="H20203" s="10">
        <v>0</v>
      </c>
      <c r="I20203" s="4" t="s">
        <v>13</v>
      </c>
      <c r="J20203" s="7" t="str">
        <f>VLOOKUP(C20203,'[1]T. Apoyo Sistema'!$B$1:$C$89,2,0)</f>
        <v>SI</v>
      </c>
    </row>
    <row r="20204" spans="1:10" x14ac:dyDescent="0.25">
      <c r="A20204" s="4" t="str">
        <f t="shared" si="578"/>
        <v>46261-POX67-com3</v>
      </c>
      <c r="B20204" s="16">
        <v>46261</v>
      </c>
      <c r="C20204" s="10" t="s">
        <v>51</v>
      </c>
      <c r="D20204" s="10" t="s">
        <v>77</v>
      </c>
      <c r="E20204" s="10">
        <v>0</v>
      </c>
      <c r="F20204" s="10">
        <v>6.666666666666667</v>
      </c>
      <c r="G20204" s="10">
        <v>10.816666666666666</v>
      </c>
      <c r="H20204" s="10">
        <v>0</v>
      </c>
      <c r="I20204" s="4" t="s">
        <v>13</v>
      </c>
      <c r="J20204" s="7" t="str">
        <f>VLOOKUP(C20204,'[1]T. Apoyo Sistema'!$B$1:$C$89,2,0)</f>
        <v>SI</v>
      </c>
    </row>
    <row r="20205" spans="1:10" x14ac:dyDescent="0.25">
      <c r="A20205" s="4" t="str">
        <f t="shared" si="578"/>
        <v>46261-POX67-gen1</v>
      </c>
      <c r="B20205" s="16">
        <v>46261</v>
      </c>
      <c r="C20205" s="10" t="s">
        <v>51</v>
      </c>
      <c r="D20205" s="10" t="s">
        <v>59</v>
      </c>
      <c r="E20205" s="10">
        <v>0</v>
      </c>
      <c r="F20205" s="10">
        <v>0</v>
      </c>
      <c r="G20205" s="10">
        <v>17.483333333333334</v>
      </c>
      <c r="H20205" s="10">
        <v>0</v>
      </c>
      <c r="I20205" s="4" t="s">
        <v>13</v>
      </c>
      <c r="J20205" s="7" t="str">
        <f>VLOOKUP(C20205,'[1]T. Apoyo Sistema'!$B$1:$C$89,2,0)</f>
        <v>SI</v>
      </c>
    </row>
    <row r="20206" spans="1:10" x14ac:dyDescent="0.25">
      <c r="A20206" s="4" t="str">
        <f t="shared" si="578"/>
        <v>46261-POX67-gen2</v>
      </c>
      <c r="B20206" s="16">
        <v>46261</v>
      </c>
      <c r="C20206" s="10" t="s">
        <v>51</v>
      </c>
      <c r="D20206" s="10" t="s">
        <v>73</v>
      </c>
      <c r="E20206" s="10">
        <v>0</v>
      </c>
      <c r="F20206" s="10">
        <v>6.7166666666666668</v>
      </c>
      <c r="G20206" s="10">
        <v>10.766666666666667</v>
      </c>
      <c r="H20206" s="10">
        <v>0</v>
      </c>
      <c r="I20206" s="4" t="s">
        <v>13</v>
      </c>
      <c r="J20206" s="7" t="str">
        <f>VLOOKUP(C20206,'[1]T. Apoyo Sistema'!$B$1:$C$89,2,0)</f>
        <v>SI</v>
      </c>
    </row>
    <row r="20207" spans="1:10" x14ac:dyDescent="0.25">
      <c r="A20207" s="4" t="str">
        <f t="shared" si="578"/>
        <v>46261-POX67-psa1</v>
      </c>
      <c r="B20207" s="16">
        <v>46261</v>
      </c>
      <c r="C20207" s="10" t="s">
        <v>51</v>
      </c>
      <c r="D20207" s="10" t="s">
        <v>60</v>
      </c>
      <c r="E20207" s="10">
        <v>0</v>
      </c>
      <c r="F20207" s="10">
        <v>0</v>
      </c>
      <c r="G20207" s="10">
        <v>17.483333333333334</v>
      </c>
      <c r="H20207" s="10">
        <v>0</v>
      </c>
      <c r="I20207" s="4" t="s">
        <v>13</v>
      </c>
      <c r="J20207" s="7" t="str">
        <f>VLOOKUP(C20207,'[1]T. Apoyo Sistema'!$B$1:$C$89,2,0)</f>
        <v>SI</v>
      </c>
    </row>
    <row r="20208" spans="1:10" x14ac:dyDescent="0.25">
      <c r="A20208" s="4" t="str">
        <f t="shared" si="578"/>
        <v>46261-POX67-psa2</v>
      </c>
      <c r="B20208" s="16">
        <v>46261</v>
      </c>
      <c r="C20208" s="10" t="s">
        <v>51</v>
      </c>
      <c r="D20208" s="10" t="s">
        <v>74</v>
      </c>
      <c r="E20208" s="10">
        <v>0</v>
      </c>
      <c r="F20208" s="10">
        <v>0</v>
      </c>
      <c r="G20208" s="10">
        <v>17.483333333333334</v>
      </c>
      <c r="H20208" s="10">
        <v>0</v>
      </c>
      <c r="I20208" s="4" t="s">
        <v>13</v>
      </c>
      <c r="J20208" s="7" t="str">
        <f>VLOOKUP(C20208,'[1]T. Apoyo Sistema'!$B$1:$C$89,2,0)</f>
        <v>SI</v>
      </c>
    </row>
    <row r="20209" spans="1:10" x14ac:dyDescent="0.25">
      <c r="A20209" s="4" t="str">
        <f t="shared" si="578"/>
        <v>46261-POX67-psa3</v>
      </c>
      <c r="B20209" s="16">
        <v>46261</v>
      </c>
      <c r="C20209" s="10" t="s">
        <v>51</v>
      </c>
      <c r="D20209" s="10" t="s">
        <v>79</v>
      </c>
      <c r="E20209" s="10">
        <v>0</v>
      </c>
      <c r="F20209" s="10">
        <v>0</v>
      </c>
      <c r="G20209" s="10">
        <v>17.483333333333334</v>
      </c>
      <c r="H20209" s="10">
        <v>0</v>
      </c>
      <c r="I20209" s="4" t="s">
        <v>13</v>
      </c>
      <c r="J20209" s="7" t="str">
        <f>VLOOKUP(C20209,'[1]T. Apoyo Sistema'!$B$1:$C$89,2,0)</f>
        <v>SI</v>
      </c>
    </row>
    <row r="20210" spans="1:10" x14ac:dyDescent="0.25">
      <c r="A20210" s="4" t="str">
        <f t="shared" si="578"/>
        <v>46261-POX67-psa4</v>
      </c>
      <c r="B20210" s="16">
        <v>46261</v>
      </c>
      <c r="C20210" s="10" t="s">
        <v>51</v>
      </c>
      <c r="D20210" s="10" t="s">
        <v>80</v>
      </c>
      <c r="E20210" s="10">
        <v>0</v>
      </c>
      <c r="F20210" s="10">
        <v>0</v>
      </c>
      <c r="G20210" s="10">
        <v>17.483333333333334</v>
      </c>
      <c r="H20210" s="10">
        <v>0</v>
      </c>
      <c r="I20210" s="4" t="s">
        <v>13</v>
      </c>
      <c r="J20210" s="7" t="str">
        <f>VLOOKUP(C20210,'[1]T. Apoyo Sistema'!$B$1:$C$89,2,0)</f>
        <v>SI</v>
      </c>
    </row>
    <row r="20211" spans="1:10" x14ac:dyDescent="0.25">
      <c r="A20211" s="4" t="str">
        <f t="shared" si="578"/>
        <v>46261-POX67-sec1</v>
      </c>
      <c r="B20211" s="16">
        <v>46261</v>
      </c>
      <c r="C20211" s="10" t="s">
        <v>51</v>
      </c>
      <c r="D20211" s="10" t="s">
        <v>75</v>
      </c>
      <c r="E20211" s="10">
        <v>0</v>
      </c>
      <c r="F20211" s="10">
        <v>6.7166666666666668</v>
      </c>
      <c r="G20211" s="10">
        <v>10.766666666666667</v>
      </c>
      <c r="H20211" s="10">
        <v>0</v>
      </c>
      <c r="I20211" s="4" t="s">
        <v>13</v>
      </c>
      <c r="J20211" s="7" t="str">
        <f>VLOOKUP(C20211,'[1]T. Apoyo Sistema'!$B$1:$C$89,2,0)</f>
        <v>SI</v>
      </c>
    </row>
    <row r="20212" spans="1:10" x14ac:dyDescent="0.25">
      <c r="A20212" s="4" t="str">
        <f t="shared" si="578"/>
        <v>46261-POX67-sec2</v>
      </c>
      <c r="B20212" s="16">
        <v>46261</v>
      </c>
      <c r="C20212" s="10" t="s">
        <v>51</v>
      </c>
      <c r="D20212" s="10" t="s">
        <v>76</v>
      </c>
      <c r="E20212" s="10">
        <v>0</v>
      </c>
      <c r="F20212" s="10">
        <v>6.7166666666666668</v>
      </c>
      <c r="G20212" s="10">
        <v>10.766666666666667</v>
      </c>
      <c r="H20212" s="10">
        <v>0</v>
      </c>
      <c r="I20212" s="4" t="s">
        <v>13</v>
      </c>
      <c r="J20212" s="7" t="str">
        <f>VLOOKUP(C20212,'[1]T. Apoyo Sistema'!$B$1:$C$89,2,0)</f>
        <v>SI</v>
      </c>
    </row>
    <row r="20213" spans="1:10" x14ac:dyDescent="0.25">
      <c r="A20213" s="4" t="str">
        <f t="shared" si="578"/>
        <v>46261-POX8-bbd1</v>
      </c>
      <c r="B20213" s="16">
        <v>46261</v>
      </c>
      <c r="C20213" s="10" t="s">
        <v>113</v>
      </c>
      <c r="D20213" s="10" t="s">
        <v>69</v>
      </c>
      <c r="E20213" s="10">
        <v>0</v>
      </c>
      <c r="F20213" s="10">
        <v>0</v>
      </c>
      <c r="G20213" s="10">
        <v>6.7</v>
      </c>
      <c r="H20213" s="10">
        <v>0</v>
      </c>
      <c r="I20213" s="4" t="s">
        <v>13</v>
      </c>
      <c r="J20213" s="7" t="str">
        <f>VLOOKUP(C20213,'[1]T. Apoyo Sistema'!$B$1:$C$89,2,0)</f>
        <v>SI</v>
      </c>
    </row>
    <row r="20214" spans="1:10" x14ac:dyDescent="0.25">
      <c r="A20214" s="4" t="str">
        <f t="shared" si="578"/>
        <v>46261-POX8-bbd2</v>
      </c>
      <c r="B20214" s="16">
        <v>46261</v>
      </c>
      <c r="C20214" s="10" t="s">
        <v>113</v>
      </c>
      <c r="D20214" s="10" t="s">
        <v>70</v>
      </c>
      <c r="E20214" s="10">
        <v>0</v>
      </c>
      <c r="F20214" s="10">
        <v>0</v>
      </c>
      <c r="G20214" s="10">
        <v>6.7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x14ac:dyDescent="0.25">
      <c r="A20215" s="4" t="str">
        <f t="shared" si="578"/>
        <v>46261-POX8-com1</v>
      </c>
      <c r="B20215" s="16">
        <v>46261</v>
      </c>
      <c r="C20215" s="10" t="s">
        <v>113</v>
      </c>
      <c r="D20215" s="10" t="s">
        <v>71</v>
      </c>
      <c r="E20215" s="10">
        <v>0</v>
      </c>
      <c r="F20215" s="10">
        <v>0</v>
      </c>
      <c r="G20215" s="10">
        <v>6.7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x14ac:dyDescent="0.25">
      <c r="A20216" s="4" t="str">
        <f t="shared" si="578"/>
        <v>46261-POX8-com2</v>
      </c>
      <c r="B20216" s="16">
        <v>46261</v>
      </c>
      <c r="C20216" s="10" t="s">
        <v>113</v>
      </c>
      <c r="D20216" s="10" t="s">
        <v>72</v>
      </c>
      <c r="E20216" s="10">
        <v>0</v>
      </c>
      <c r="F20216" s="10">
        <v>0</v>
      </c>
      <c r="G20216" s="10">
        <v>6.7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x14ac:dyDescent="0.25">
      <c r="A20217" s="4" t="str">
        <f t="shared" si="578"/>
        <v>46261-POX8-com3</v>
      </c>
      <c r="B20217" s="16">
        <v>46261</v>
      </c>
      <c r="C20217" s="10" t="s">
        <v>113</v>
      </c>
      <c r="D20217" s="10" t="s">
        <v>77</v>
      </c>
      <c r="E20217" s="10">
        <v>0</v>
      </c>
      <c r="F20217" s="10">
        <v>0</v>
      </c>
      <c r="G20217" s="10">
        <v>6.7</v>
      </c>
      <c r="H20217" s="10">
        <v>0</v>
      </c>
      <c r="I20217" s="4" t="s">
        <v>13</v>
      </c>
      <c r="J20217" s="7" t="str">
        <f>VLOOKUP(C20217,'[1]T. Apoyo Sistema'!$B$1:$C$89,2,0)</f>
        <v>SI</v>
      </c>
    </row>
    <row r="20218" spans="1:10" x14ac:dyDescent="0.25">
      <c r="A20218" s="4" t="str">
        <f t="shared" si="578"/>
        <v>46261-POX8-com4</v>
      </c>
      <c r="B20218" s="16">
        <v>46261</v>
      </c>
      <c r="C20218" s="10" t="s">
        <v>113</v>
      </c>
      <c r="D20218" s="10" t="s">
        <v>78</v>
      </c>
      <c r="E20218" s="10">
        <v>0</v>
      </c>
      <c r="F20218" s="10">
        <v>0</v>
      </c>
      <c r="G20218" s="10">
        <v>6.7</v>
      </c>
      <c r="H20218" s="10">
        <v>0</v>
      </c>
      <c r="I20218" s="4" t="s">
        <v>13</v>
      </c>
      <c r="J20218" s="7" t="str">
        <f>VLOOKUP(C20218,'[1]T. Apoyo Sistema'!$B$1:$C$89,2,0)</f>
        <v>SI</v>
      </c>
    </row>
    <row r="20219" spans="1:10" x14ac:dyDescent="0.25">
      <c r="A20219" s="4" t="str">
        <f t="shared" si="578"/>
        <v>46261-POX8-gen1</v>
      </c>
      <c r="B20219" s="16">
        <v>46261</v>
      </c>
      <c r="C20219" s="10" t="s">
        <v>113</v>
      </c>
      <c r="D20219" s="10" t="s">
        <v>59</v>
      </c>
      <c r="E20219" s="10">
        <v>0</v>
      </c>
      <c r="F20219" s="10">
        <v>0</v>
      </c>
      <c r="G20219" s="10">
        <v>6.7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x14ac:dyDescent="0.25">
      <c r="A20220" s="4" t="str">
        <f t="shared" si="578"/>
        <v>46261-POX8-gen2</v>
      </c>
      <c r="B20220" s="16">
        <v>46261</v>
      </c>
      <c r="C20220" s="10" t="s">
        <v>113</v>
      </c>
      <c r="D20220" s="10" t="s">
        <v>73</v>
      </c>
      <c r="E20220" s="10">
        <v>0</v>
      </c>
      <c r="F20220" s="10">
        <v>0</v>
      </c>
      <c r="G20220" s="10">
        <v>6.7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x14ac:dyDescent="0.25">
      <c r="A20221" s="4" t="str">
        <f t="shared" si="578"/>
        <v>46261-POX8-psa1</v>
      </c>
      <c r="B20221" s="16">
        <v>46261</v>
      </c>
      <c r="C20221" s="10" t="s">
        <v>113</v>
      </c>
      <c r="D20221" s="10" t="s">
        <v>60</v>
      </c>
      <c r="E20221" s="10">
        <v>0</v>
      </c>
      <c r="F20221" s="10">
        <v>0</v>
      </c>
      <c r="G20221" s="10">
        <v>6.7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x14ac:dyDescent="0.25">
      <c r="A20222" s="4" t="str">
        <f t="shared" si="578"/>
        <v>46261-POX8-psa2</v>
      </c>
      <c r="B20222" s="16">
        <v>46261</v>
      </c>
      <c r="C20222" s="10" t="s">
        <v>113</v>
      </c>
      <c r="D20222" s="10" t="s">
        <v>74</v>
      </c>
      <c r="E20222" s="10">
        <v>0</v>
      </c>
      <c r="F20222" s="10">
        <v>0</v>
      </c>
      <c r="G20222" s="10">
        <v>6.7</v>
      </c>
      <c r="H20222" s="10">
        <v>0</v>
      </c>
      <c r="I20222" s="4" t="s">
        <v>13</v>
      </c>
      <c r="J20222" s="7" t="str">
        <f>VLOOKUP(C20222,'[1]T. Apoyo Sistema'!$B$1:$C$89,2,0)</f>
        <v>SI</v>
      </c>
    </row>
    <row r="20223" spans="1:10" x14ac:dyDescent="0.25">
      <c r="A20223" s="4" t="str">
        <f t="shared" si="578"/>
        <v>46261-POX8-psa3</v>
      </c>
      <c r="B20223" s="16">
        <v>46261</v>
      </c>
      <c r="C20223" s="10" t="s">
        <v>113</v>
      </c>
      <c r="D20223" s="10" t="s">
        <v>79</v>
      </c>
      <c r="E20223" s="10">
        <v>0</v>
      </c>
      <c r="F20223" s="10">
        <v>0</v>
      </c>
      <c r="G20223" s="10">
        <v>6.7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x14ac:dyDescent="0.25">
      <c r="A20224" s="4" t="str">
        <f t="shared" si="578"/>
        <v>46261-POX8-psa4</v>
      </c>
      <c r="B20224" s="16">
        <v>46261</v>
      </c>
      <c r="C20224" s="10" t="s">
        <v>113</v>
      </c>
      <c r="D20224" s="10" t="s">
        <v>80</v>
      </c>
      <c r="E20224" s="10">
        <v>0</v>
      </c>
      <c r="F20224" s="10">
        <v>0</v>
      </c>
      <c r="G20224" s="10">
        <v>6.7</v>
      </c>
      <c r="H20224" s="10">
        <v>0</v>
      </c>
      <c r="I20224" s="4" t="s">
        <v>13</v>
      </c>
      <c r="J20224" s="7" t="str">
        <f>VLOOKUP(C20224,'[1]T. Apoyo Sistema'!$B$1:$C$89,2,0)</f>
        <v>SI</v>
      </c>
    </row>
    <row r="20225" spans="1:10" x14ac:dyDescent="0.25">
      <c r="A20225" s="4" t="str">
        <f t="shared" si="578"/>
        <v>46261-POX8-sec1</v>
      </c>
      <c r="B20225" s="16">
        <v>46261</v>
      </c>
      <c r="C20225" s="10" t="s">
        <v>113</v>
      </c>
      <c r="D20225" s="10" t="s">
        <v>75</v>
      </c>
      <c r="E20225" s="10">
        <v>0</v>
      </c>
      <c r="F20225" s="10">
        <v>0</v>
      </c>
      <c r="G20225" s="10">
        <v>6.7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x14ac:dyDescent="0.25">
      <c r="A20226" s="4" t="str">
        <f t="shared" si="578"/>
        <v>46261-POX8-sec2</v>
      </c>
      <c r="B20226" s="16">
        <v>46261</v>
      </c>
      <c r="C20226" s="10" t="s">
        <v>113</v>
      </c>
      <c r="D20226" s="10" t="s">
        <v>76</v>
      </c>
      <c r="E20226" s="10">
        <v>0</v>
      </c>
      <c r="F20226" s="10">
        <v>0</v>
      </c>
      <c r="G20226" s="10">
        <v>6.7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x14ac:dyDescent="0.25">
      <c r="A20227" s="4" t="str">
        <f t="shared" si="578"/>
        <v>46261-POXC1-motocom1</v>
      </c>
      <c r="B20227" s="16">
        <v>46261</v>
      </c>
      <c r="C20227" s="10" t="s">
        <v>119</v>
      </c>
      <c r="D20227" s="10" t="s">
        <v>104</v>
      </c>
      <c r="E20227" s="10">
        <v>0</v>
      </c>
      <c r="F20227" s="10">
        <v>0</v>
      </c>
      <c r="G20227" s="10">
        <v>8.1999999999999993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x14ac:dyDescent="0.25">
      <c r="A20228" s="4" t="str">
        <f t="shared" si="578"/>
        <v>46261-POXC1-motocom2</v>
      </c>
      <c r="B20228" s="16">
        <v>46261</v>
      </c>
      <c r="C20228" s="10" t="s">
        <v>119</v>
      </c>
      <c r="D20228" s="10" t="s">
        <v>105</v>
      </c>
      <c r="E20228" s="10">
        <v>0</v>
      </c>
      <c r="F20228" s="10">
        <v>0</v>
      </c>
      <c r="G20228" s="10">
        <v>8.1999999999999993</v>
      </c>
      <c r="H20228" s="10">
        <v>0</v>
      </c>
      <c r="I20228" s="4" t="s">
        <v>13</v>
      </c>
      <c r="J20228" s="7" t="str">
        <f>VLOOKUP(C20228,'[1]T. Apoyo Sistema'!$B$1:$C$89,2,0)</f>
        <v>SI</v>
      </c>
    </row>
    <row r="20229" spans="1:10" x14ac:dyDescent="0.25">
      <c r="A20229" s="4" t="str">
        <f t="shared" si="578"/>
        <v>46261-POXC1-psa1</v>
      </c>
      <c r="B20229" s="16">
        <v>46261</v>
      </c>
      <c r="C20229" s="10" t="s">
        <v>119</v>
      </c>
      <c r="D20229" s="10" t="s">
        <v>60</v>
      </c>
      <c r="E20229" s="10">
        <v>0</v>
      </c>
      <c r="F20229" s="10">
        <v>0</v>
      </c>
      <c r="G20229" s="10">
        <v>8.1999999999999993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x14ac:dyDescent="0.25">
      <c r="A20230" s="4" t="str">
        <f t="shared" si="578"/>
        <v>46261-POXC1-psa2</v>
      </c>
      <c r="B20230" s="16">
        <v>46261</v>
      </c>
      <c r="C20230" s="10" t="s">
        <v>119</v>
      </c>
      <c r="D20230" s="10" t="s">
        <v>74</v>
      </c>
      <c r="E20230" s="10">
        <v>0</v>
      </c>
      <c r="F20230" s="10">
        <v>0</v>
      </c>
      <c r="G20230" s="10">
        <v>8.1999999999999993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x14ac:dyDescent="0.25">
      <c r="A20231" s="4" t="str">
        <f t="shared" si="578"/>
        <v>46261-POXC1-psa3</v>
      </c>
      <c r="B20231" s="16">
        <v>46261</v>
      </c>
      <c r="C20231" s="10" t="s">
        <v>119</v>
      </c>
      <c r="D20231" s="10" t="s">
        <v>79</v>
      </c>
      <c r="E20231" s="10">
        <v>0</v>
      </c>
      <c r="F20231" s="10">
        <v>0</v>
      </c>
      <c r="G20231" s="10">
        <v>8.1999999999999993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x14ac:dyDescent="0.25">
      <c r="A20232" s="4" t="str">
        <f t="shared" si="578"/>
        <v>46261-POXC1-psa4</v>
      </c>
      <c r="B20232" s="16">
        <v>46261</v>
      </c>
      <c r="C20232" s="10" t="s">
        <v>119</v>
      </c>
      <c r="D20232" s="10" t="s">
        <v>80</v>
      </c>
      <c r="E20232" s="10">
        <v>0</v>
      </c>
      <c r="F20232" s="10">
        <v>0</v>
      </c>
      <c r="G20232" s="10">
        <v>8.1999999999999993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x14ac:dyDescent="0.25">
      <c r="A20233" s="4" t="str">
        <f t="shared" si="578"/>
        <v>46262-OXMP10-gen1</v>
      </c>
      <c r="B20233" s="16">
        <v>46262</v>
      </c>
      <c r="C20233" s="10" t="s">
        <v>58</v>
      </c>
      <c r="D20233" s="10" t="s">
        <v>59</v>
      </c>
      <c r="E20233" s="10">
        <v>0</v>
      </c>
      <c r="F20233" s="10">
        <v>7.833333333333333</v>
      </c>
      <c r="G20233" s="10">
        <v>0</v>
      </c>
      <c r="H20233" s="10">
        <v>0</v>
      </c>
      <c r="I20233" s="4" t="s">
        <v>13</v>
      </c>
      <c r="J20233" s="7" t="str">
        <f>VLOOKUP(C20233,'[1]T. Apoyo Sistema'!$B$1:$C$89,2,0)</f>
        <v>NO</v>
      </c>
    </row>
    <row r="20234" spans="1:10" x14ac:dyDescent="0.25">
      <c r="A20234" s="4" t="str">
        <f t="shared" si="578"/>
        <v>46262-OXMP10-psa1</v>
      </c>
      <c r="B20234" s="16">
        <v>46262</v>
      </c>
      <c r="C20234" s="10" t="s">
        <v>58</v>
      </c>
      <c r="D20234" s="10" t="s">
        <v>60</v>
      </c>
      <c r="E20234" s="10">
        <v>0</v>
      </c>
      <c r="F20234" s="10">
        <v>7.833333333333333</v>
      </c>
      <c r="G20234" s="10">
        <v>0</v>
      </c>
      <c r="H20234" s="10">
        <v>0</v>
      </c>
      <c r="I20234" s="4" t="s">
        <v>13</v>
      </c>
      <c r="J20234" s="7" t="str">
        <f>VLOOKUP(C20234,'[1]T. Apoyo Sistema'!$B$1:$C$89,2,0)</f>
        <v>NO</v>
      </c>
    </row>
    <row r="20235" spans="1:10" x14ac:dyDescent="0.25">
      <c r="A20235" s="4" t="str">
        <f t="shared" si="578"/>
        <v>46262-OXMP12-gen1</v>
      </c>
      <c r="B20235" s="16">
        <v>46262</v>
      </c>
      <c r="C20235" s="10" t="s">
        <v>116</v>
      </c>
      <c r="D20235" s="10" t="s">
        <v>59</v>
      </c>
      <c r="E20235" s="10">
        <v>0</v>
      </c>
      <c r="F20235" s="10">
        <v>8.3333333333333339</v>
      </c>
      <c r="G20235" s="10">
        <v>1.8666666666666654</v>
      </c>
      <c r="H20235" s="10">
        <v>0</v>
      </c>
      <c r="I20235" s="4" t="s">
        <v>13</v>
      </c>
      <c r="J20235" s="7" t="str">
        <f>VLOOKUP(C20235,'[1]T. Apoyo Sistema'!$B$1:$C$89,2,0)</f>
        <v>NO</v>
      </c>
    </row>
    <row r="20236" spans="1:10" x14ac:dyDescent="0.25">
      <c r="A20236" s="4" t="str">
        <f t="shared" si="578"/>
        <v>46262-OXMP12-psa1</v>
      </c>
      <c r="B20236" s="16">
        <v>46262</v>
      </c>
      <c r="C20236" s="10" t="s">
        <v>116</v>
      </c>
      <c r="D20236" s="10" t="s">
        <v>60</v>
      </c>
      <c r="E20236" s="10">
        <v>0</v>
      </c>
      <c r="F20236" s="10">
        <v>0</v>
      </c>
      <c r="G20236" s="10">
        <v>10.199999999999999</v>
      </c>
      <c r="H20236" s="10">
        <v>0</v>
      </c>
      <c r="I20236" s="4" t="s">
        <v>13</v>
      </c>
      <c r="J20236" s="7" t="str">
        <f>VLOOKUP(C20236,'[1]T. Apoyo Sistema'!$B$1:$C$89,2,0)</f>
        <v>NO</v>
      </c>
    </row>
    <row r="20237" spans="1:10" x14ac:dyDescent="0.25">
      <c r="A20237" s="4" t="str">
        <f t="shared" si="578"/>
        <v>46262-OXMP14-gen1</v>
      </c>
      <c r="B20237" s="16">
        <v>46262</v>
      </c>
      <c r="C20237" s="10" t="s">
        <v>61</v>
      </c>
      <c r="D20237" s="10" t="s">
        <v>59</v>
      </c>
      <c r="E20237" s="10">
        <v>0</v>
      </c>
      <c r="F20237" s="10">
        <v>8.3333333333333339</v>
      </c>
      <c r="G20237" s="10">
        <v>0.19999999999999929</v>
      </c>
      <c r="H20237" s="10">
        <v>0</v>
      </c>
      <c r="I20237" s="4" t="s">
        <v>13</v>
      </c>
      <c r="J20237" s="7" t="str">
        <f>VLOOKUP(C20237,'[1]T. Apoyo Sistema'!$B$1:$C$89,2,0)</f>
        <v>NO</v>
      </c>
    </row>
    <row r="20238" spans="1:10" x14ac:dyDescent="0.25">
      <c r="A20238" s="4" t="str">
        <f t="shared" si="578"/>
        <v>46262-OXMP14-psa1</v>
      </c>
      <c r="B20238" s="16">
        <v>46262</v>
      </c>
      <c r="C20238" s="10" t="s">
        <v>61</v>
      </c>
      <c r="D20238" s="10" t="s">
        <v>60</v>
      </c>
      <c r="E20238" s="10">
        <v>0</v>
      </c>
      <c r="F20238" s="10">
        <v>8.3333333333333339</v>
      </c>
      <c r="G20238" s="10">
        <v>0.19999999999999929</v>
      </c>
      <c r="H20238" s="10">
        <v>0</v>
      </c>
      <c r="I20238" s="4" t="s">
        <v>13</v>
      </c>
      <c r="J20238" s="7" t="str">
        <f>VLOOKUP(C20238,'[1]T. Apoyo Sistema'!$B$1:$C$89,2,0)</f>
        <v>NO</v>
      </c>
    </row>
    <row r="20239" spans="1:10" x14ac:dyDescent="0.25">
      <c r="A20239" s="4" t="str">
        <f t="shared" si="578"/>
        <v>46262-OXMP16-gen1</v>
      </c>
      <c r="B20239" s="16">
        <v>46262</v>
      </c>
      <c r="C20239" s="10" t="s">
        <v>62</v>
      </c>
      <c r="D20239" s="10" t="s">
        <v>59</v>
      </c>
      <c r="E20239" s="10">
        <v>0</v>
      </c>
      <c r="F20239" s="10">
        <v>6.666666666666667</v>
      </c>
      <c r="G20239" s="10">
        <v>1.3500000000000005</v>
      </c>
      <c r="H20239" s="10">
        <v>0</v>
      </c>
      <c r="I20239" s="4" t="s">
        <v>13</v>
      </c>
      <c r="J20239" s="7" t="str">
        <f>VLOOKUP(C20239,'[1]T. Apoyo Sistema'!$B$1:$C$89,2,0)</f>
        <v>NO</v>
      </c>
    </row>
    <row r="20240" spans="1:10" x14ac:dyDescent="0.25">
      <c r="A20240" s="4" t="str">
        <f t="shared" si="578"/>
        <v>46262-OXMP16-psa1</v>
      </c>
      <c r="B20240" s="16">
        <v>46262</v>
      </c>
      <c r="C20240" s="10" t="s">
        <v>62</v>
      </c>
      <c r="D20240" s="10" t="s">
        <v>60</v>
      </c>
      <c r="E20240" s="10">
        <v>0</v>
      </c>
      <c r="F20240" s="10">
        <v>6.666666666666667</v>
      </c>
      <c r="G20240" s="10">
        <v>1.3500000000000005</v>
      </c>
      <c r="H20240" s="10">
        <v>0</v>
      </c>
      <c r="I20240" s="4" t="s">
        <v>13</v>
      </c>
      <c r="J20240" s="7" t="str">
        <f>VLOOKUP(C20240,'[1]T. Apoyo Sistema'!$B$1:$C$89,2,0)</f>
        <v>NO</v>
      </c>
    </row>
    <row r="20241" spans="1:10" x14ac:dyDescent="0.25">
      <c r="A20241" s="4" t="str">
        <f t="shared" si="578"/>
        <v>46262-OXMPN2-gen1</v>
      </c>
      <c r="B20241" s="16">
        <v>46262</v>
      </c>
      <c r="C20241" s="10" t="s">
        <v>118</v>
      </c>
      <c r="D20241" s="10" t="s">
        <v>59</v>
      </c>
      <c r="E20241" s="10">
        <v>0</v>
      </c>
      <c r="F20241" s="10">
        <v>11.45</v>
      </c>
      <c r="G20241" s="10">
        <v>0</v>
      </c>
      <c r="H20241" s="10">
        <v>0</v>
      </c>
      <c r="I20241" s="4" t="s">
        <v>13</v>
      </c>
      <c r="J20241" s="7" t="str">
        <f>VLOOKUP(C20241,'[1]T. Apoyo Sistema'!$B$1:$C$89,2,0)</f>
        <v>NO</v>
      </c>
    </row>
    <row r="20242" spans="1:10" x14ac:dyDescent="0.25">
      <c r="A20242" s="4" t="str">
        <f t="shared" si="578"/>
        <v>46262-OXMPN2-psa1</v>
      </c>
      <c r="B20242" s="16">
        <v>46262</v>
      </c>
      <c r="C20242" s="10" t="s">
        <v>118</v>
      </c>
      <c r="D20242" s="10" t="s">
        <v>60</v>
      </c>
      <c r="E20242" s="10">
        <v>0</v>
      </c>
      <c r="F20242" s="10">
        <v>11.416666666666666</v>
      </c>
      <c r="G20242" s="10">
        <v>3.3333333333333215E-2</v>
      </c>
      <c r="H20242" s="10">
        <v>0</v>
      </c>
      <c r="I20242" s="4" t="s">
        <v>13</v>
      </c>
      <c r="J20242" s="7" t="str">
        <f>VLOOKUP(C20242,'[1]T. Apoyo Sistema'!$B$1:$C$89,2,0)</f>
        <v>NO</v>
      </c>
    </row>
    <row r="20243" spans="1:10" x14ac:dyDescent="0.25">
      <c r="A20243" s="4" t="str">
        <f t="shared" si="578"/>
        <v>46262-OXMPN4-gen1</v>
      </c>
      <c r="B20243" s="16">
        <v>46262</v>
      </c>
      <c r="C20243" s="10" t="s">
        <v>63</v>
      </c>
      <c r="D20243" s="10" t="s">
        <v>59</v>
      </c>
      <c r="E20243" s="10">
        <v>0</v>
      </c>
      <c r="F20243" s="10">
        <v>7.85</v>
      </c>
      <c r="G20243" s="10">
        <v>3.3333333333333339</v>
      </c>
      <c r="H20243" s="10">
        <v>0</v>
      </c>
      <c r="I20243" s="4" t="s">
        <v>13</v>
      </c>
      <c r="J20243" s="7" t="str">
        <f>VLOOKUP(C20243,'[1]T. Apoyo Sistema'!$B$1:$C$89,2,0)</f>
        <v>NO</v>
      </c>
    </row>
    <row r="20244" spans="1:10" x14ac:dyDescent="0.25">
      <c r="A20244" s="4" t="str">
        <f t="shared" si="578"/>
        <v>46262-OXMPN4-psa1</v>
      </c>
      <c r="B20244" s="16">
        <v>46262</v>
      </c>
      <c r="C20244" s="10" t="s">
        <v>63</v>
      </c>
      <c r="D20244" s="10" t="s">
        <v>60</v>
      </c>
      <c r="E20244" s="10">
        <v>0</v>
      </c>
      <c r="F20244" s="10">
        <v>7.85</v>
      </c>
      <c r="G20244" s="10">
        <v>3.3333333333333339</v>
      </c>
      <c r="H20244" s="10">
        <v>0</v>
      </c>
      <c r="I20244" s="4" t="s">
        <v>13</v>
      </c>
      <c r="J20244" s="7" t="str">
        <f>VLOOKUP(C20244,'[1]T. Apoyo Sistema'!$B$1:$C$89,2,0)</f>
        <v>NO</v>
      </c>
    </row>
    <row r="20245" spans="1:10" x14ac:dyDescent="0.25">
      <c r="A20245" s="4" t="str">
        <f t="shared" si="578"/>
        <v>46262-OXMPN5-gen1</v>
      </c>
      <c r="B20245" s="16">
        <v>46262</v>
      </c>
      <c r="C20245" s="10" t="s">
        <v>64</v>
      </c>
      <c r="D20245" s="10" t="s">
        <v>59</v>
      </c>
      <c r="E20245" s="10">
        <v>0</v>
      </c>
      <c r="F20245" s="10">
        <v>7.5333333333333332</v>
      </c>
      <c r="G20245" s="10">
        <v>5.0333333333333332</v>
      </c>
      <c r="H20245" s="10">
        <v>0</v>
      </c>
      <c r="I20245" s="4" t="s">
        <v>13</v>
      </c>
      <c r="J20245" s="7" t="str">
        <f>VLOOKUP(C20245,'[1]T. Apoyo Sistema'!$B$1:$C$89,2,0)</f>
        <v>NO</v>
      </c>
    </row>
    <row r="20246" spans="1:10" x14ac:dyDescent="0.25">
      <c r="A20246" s="4" t="str">
        <f t="shared" si="578"/>
        <v>46262-OXMPN5-psa1</v>
      </c>
      <c r="B20246" s="16">
        <v>46262</v>
      </c>
      <c r="C20246" s="10" t="s">
        <v>64</v>
      </c>
      <c r="D20246" s="10" t="s">
        <v>60</v>
      </c>
      <c r="E20246" s="10">
        <v>0</v>
      </c>
      <c r="F20246" s="10">
        <v>3.7333333333333334</v>
      </c>
      <c r="G20246" s="10">
        <v>8.8333333333333321</v>
      </c>
      <c r="H20246" s="10">
        <v>0</v>
      </c>
      <c r="I20246" s="4" t="s">
        <v>13</v>
      </c>
      <c r="J20246" s="7" t="str">
        <f>VLOOKUP(C20246,'[1]T. Apoyo Sistema'!$B$1:$C$89,2,0)</f>
        <v>NO</v>
      </c>
    </row>
    <row r="20247" spans="1:10" x14ac:dyDescent="0.25">
      <c r="A20247" s="4" t="str">
        <f t="shared" si="578"/>
        <v>46262-OXMPN7-gen1</v>
      </c>
      <c r="B20247" s="16">
        <v>46262</v>
      </c>
      <c r="C20247" s="10" t="s">
        <v>65</v>
      </c>
      <c r="D20247" s="10" t="s">
        <v>59</v>
      </c>
      <c r="E20247" s="10">
        <v>0</v>
      </c>
      <c r="F20247" s="10">
        <v>6.666666666666667</v>
      </c>
      <c r="G20247" s="10">
        <v>5.9333333333333327</v>
      </c>
      <c r="H20247" s="10">
        <v>0</v>
      </c>
      <c r="I20247" s="4" t="s">
        <v>13</v>
      </c>
      <c r="J20247" s="7" t="str">
        <f>VLOOKUP(C20247,'[1]T. Apoyo Sistema'!$B$1:$C$89,2,0)</f>
        <v>NO</v>
      </c>
    </row>
    <row r="20248" spans="1:10" x14ac:dyDescent="0.25">
      <c r="A20248" s="4" t="str">
        <f t="shared" si="578"/>
        <v>46262-OXMPN7-psa1</v>
      </c>
      <c r="B20248" s="16">
        <v>46262</v>
      </c>
      <c r="C20248" s="10" t="s">
        <v>65</v>
      </c>
      <c r="D20248" s="10" t="s">
        <v>60</v>
      </c>
      <c r="E20248" s="10">
        <v>0</v>
      </c>
      <c r="F20248" s="10">
        <v>6.666666666666667</v>
      </c>
      <c r="G20248" s="10">
        <v>5.9333333333333327</v>
      </c>
      <c r="H20248" s="10">
        <v>0</v>
      </c>
      <c r="I20248" s="4" t="s">
        <v>13</v>
      </c>
      <c r="J20248" s="7" t="str">
        <f>VLOOKUP(C20248,'[1]T. Apoyo Sistema'!$B$1:$C$89,2,0)</f>
        <v>NO</v>
      </c>
    </row>
    <row r="20249" spans="1:10" x14ac:dyDescent="0.25">
      <c r="A20249" s="4" t="str">
        <f t="shared" si="578"/>
        <v>46262-OXMPN8-gen1</v>
      </c>
      <c r="B20249" s="16">
        <v>46262</v>
      </c>
      <c r="C20249" s="10" t="s">
        <v>66</v>
      </c>
      <c r="D20249" s="10" t="s">
        <v>59</v>
      </c>
      <c r="E20249" s="10">
        <v>0</v>
      </c>
      <c r="F20249" s="10">
        <v>5.75</v>
      </c>
      <c r="G20249" s="10">
        <v>8.3333333333333339</v>
      </c>
      <c r="H20249" s="10">
        <v>0</v>
      </c>
      <c r="I20249" s="4" t="s">
        <v>13</v>
      </c>
      <c r="J20249" s="7" t="str">
        <f>VLOOKUP(C20249,'[1]T. Apoyo Sistema'!$B$1:$C$89,2,0)</f>
        <v>NO</v>
      </c>
    </row>
    <row r="20250" spans="1:10" x14ac:dyDescent="0.25">
      <c r="A20250" s="4" t="str">
        <f t="shared" si="578"/>
        <v>46262-OXMPN8-psa1</v>
      </c>
      <c r="B20250" s="16">
        <v>46262</v>
      </c>
      <c r="C20250" s="10" t="s">
        <v>66</v>
      </c>
      <c r="D20250" s="10" t="s">
        <v>60</v>
      </c>
      <c r="E20250" s="10">
        <v>0</v>
      </c>
      <c r="F20250" s="10">
        <v>0</v>
      </c>
      <c r="G20250" s="10">
        <v>14.083333333333334</v>
      </c>
      <c r="H20250" s="10">
        <v>0</v>
      </c>
      <c r="I20250" s="4" t="s">
        <v>13</v>
      </c>
      <c r="J20250" s="7" t="str">
        <f>VLOOKUP(C20250,'[1]T. Apoyo Sistema'!$B$1:$C$89,2,0)</f>
        <v>NO</v>
      </c>
    </row>
    <row r="20251" spans="1:10" x14ac:dyDescent="0.25">
      <c r="A20251" s="4" t="str">
        <f t="shared" si="578"/>
        <v>46262-OXMPN9-gen1</v>
      </c>
      <c r="B20251" s="16">
        <v>46262</v>
      </c>
      <c r="C20251" s="10" t="s">
        <v>67</v>
      </c>
      <c r="D20251" s="10" t="s">
        <v>59</v>
      </c>
      <c r="E20251" s="10">
        <v>0</v>
      </c>
      <c r="F20251" s="10">
        <v>5</v>
      </c>
      <c r="G20251" s="10">
        <v>3.1833333333333336</v>
      </c>
      <c r="H20251" s="10">
        <v>0</v>
      </c>
      <c r="I20251" s="4" t="s">
        <v>13</v>
      </c>
      <c r="J20251" s="7" t="str">
        <f>VLOOKUP(C20251,'[1]T. Apoyo Sistema'!$B$1:$C$89,2,0)</f>
        <v>NO</v>
      </c>
    </row>
    <row r="20252" spans="1:10" x14ac:dyDescent="0.25">
      <c r="A20252" s="4" t="str">
        <f t="shared" si="578"/>
        <v>46262-OXMPN9-psa1</v>
      </c>
      <c r="B20252" s="16">
        <v>46262</v>
      </c>
      <c r="C20252" s="10" t="s">
        <v>67</v>
      </c>
      <c r="D20252" s="10" t="s">
        <v>60</v>
      </c>
      <c r="E20252" s="10">
        <v>0</v>
      </c>
      <c r="F20252" s="10">
        <v>5</v>
      </c>
      <c r="G20252" s="10">
        <v>3.1833333333333336</v>
      </c>
      <c r="H20252" s="10">
        <v>0</v>
      </c>
      <c r="I20252" s="4" t="s">
        <v>13</v>
      </c>
      <c r="J20252" s="7" t="str">
        <f>VLOOKUP(C20252,'[1]T. Apoyo Sistema'!$B$1:$C$89,2,0)</f>
        <v>NO</v>
      </c>
    </row>
    <row r="20253" spans="1:10" x14ac:dyDescent="0.25">
      <c r="A20253" s="4" t="str">
        <f t="shared" si="578"/>
        <v>46262-POX10-bbd1</v>
      </c>
      <c r="B20253" s="16">
        <v>46262</v>
      </c>
      <c r="C20253" s="10" t="s">
        <v>37</v>
      </c>
      <c r="D20253" s="10" t="s">
        <v>69</v>
      </c>
      <c r="E20253" s="10">
        <v>0</v>
      </c>
      <c r="F20253" s="10">
        <v>0</v>
      </c>
      <c r="G20253" s="10">
        <v>10.5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x14ac:dyDescent="0.25">
      <c r="A20254" s="4" t="str">
        <f t="shared" si="578"/>
        <v>46262-POX10-bbd2</v>
      </c>
      <c r="B20254" s="16">
        <v>46262</v>
      </c>
      <c r="C20254" s="10" t="s">
        <v>37</v>
      </c>
      <c r="D20254" s="10" t="s">
        <v>70</v>
      </c>
      <c r="E20254" s="10">
        <v>0</v>
      </c>
      <c r="F20254" s="10">
        <v>0</v>
      </c>
      <c r="G20254" s="10">
        <v>10.5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x14ac:dyDescent="0.25">
      <c r="A20255" s="4" t="str">
        <f t="shared" si="578"/>
        <v>46262-POX10-com1</v>
      </c>
      <c r="B20255" s="16">
        <v>46262</v>
      </c>
      <c r="C20255" s="10" t="s">
        <v>37</v>
      </c>
      <c r="D20255" s="10" t="s">
        <v>71</v>
      </c>
      <c r="E20255" s="10">
        <v>0</v>
      </c>
      <c r="F20255" s="10">
        <v>1.4666666666666666</v>
      </c>
      <c r="G20255" s="10">
        <v>9.0333333333333332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x14ac:dyDescent="0.25">
      <c r="A20256" s="4" t="str">
        <f t="shared" si="578"/>
        <v>46262-POX10-com2</v>
      </c>
      <c r="B20256" s="16">
        <v>46262</v>
      </c>
      <c r="C20256" s="10" t="s">
        <v>37</v>
      </c>
      <c r="D20256" s="10" t="s">
        <v>72</v>
      </c>
      <c r="E20256" s="10">
        <v>0</v>
      </c>
      <c r="F20256" s="10">
        <v>0</v>
      </c>
      <c r="G20256" s="10">
        <v>3.333333333333333</v>
      </c>
      <c r="H20256" s="10">
        <v>7.166666666666667</v>
      </c>
      <c r="I20256" s="4" t="s">
        <v>13</v>
      </c>
      <c r="J20256" s="7" t="str">
        <f>VLOOKUP(C20256,'[1]T. Apoyo Sistema'!$B$1:$C$89,2,0)</f>
        <v>SI</v>
      </c>
    </row>
    <row r="20257" spans="1:10" x14ac:dyDescent="0.25">
      <c r="A20257" s="4" t="str">
        <f t="shared" si="578"/>
        <v>46262-POX10-com3</v>
      </c>
      <c r="B20257" s="16">
        <v>46262</v>
      </c>
      <c r="C20257" s="10" t="s">
        <v>37</v>
      </c>
      <c r="D20257" s="10" t="s">
        <v>77</v>
      </c>
      <c r="E20257" s="10">
        <v>0</v>
      </c>
      <c r="F20257" s="10">
        <v>1.4833333333333334</v>
      </c>
      <c r="G20257" s="10">
        <v>9.0166666666666657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x14ac:dyDescent="0.25">
      <c r="A20258" s="4" t="str">
        <f t="shared" si="578"/>
        <v>46262-POX10-com4</v>
      </c>
      <c r="B20258" s="16">
        <v>46262</v>
      </c>
      <c r="C20258" s="10" t="s">
        <v>37</v>
      </c>
      <c r="D20258" s="10" t="s">
        <v>78</v>
      </c>
      <c r="E20258" s="10">
        <v>0</v>
      </c>
      <c r="F20258" s="10">
        <v>1.4666666666666666</v>
      </c>
      <c r="G20258" s="10">
        <v>9.0333333333333332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x14ac:dyDescent="0.25">
      <c r="A20259" s="4" t="str">
        <f t="shared" si="578"/>
        <v>46262-POX10-gen1</v>
      </c>
      <c r="B20259" s="16">
        <v>46262</v>
      </c>
      <c r="C20259" s="10" t="s">
        <v>37</v>
      </c>
      <c r="D20259" s="10" t="s">
        <v>59</v>
      </c>
      <c r="E20259" s="10">
        <v>0</v>
      </c>
      <c r="F20259" s="10">
        <v>1.7833333333333334</v>
      </c>
      <c r="G20259" s="10">
        <v>8.7166666666666668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x14ac:dyDescent="0.25">
      <c r="A20260" s="4" t="str">
        <f t="shared" si="578"/>
        <v>46262-POX10-gen2</v>
      </c>
      <c r="B20260" s="16">
        <v>46262</v>
      </c>
      <c r="C20260" s="10" t="s">
        <v>37</v>
      </c>
      <c r="D20260" s="10" t="s">
        <v>73</v>
      </c>
      <c r="E20260" s="10">
        <v>0</v>
      </c>
      <c r="F20260" s="10">
        <v>0</v>
      </c>
      <c r="G20260" s="10">
        <v>10.5</v>
      </c>
      <c r="H20260" s="10">
        <v>0</v>
      </c>
      <c r="I20260" s="4" t="s">
        <v>13</v>
      </c>
      <c r="J20260" s="7" t="str">
        <f>VLOOKUP(C20260,'[1]T. Apoyo Sistema'!$B$1:$C$89,2,0)</f>
        <v>SI</v>
      </c>
    </row>
    <row r="20261" spans="1:10" x14ac:dyDescent="0.25">
      <c r="A20261" s="4" t="str">
        <f t="shared" si="578"/>
        <v>46262-POX10-psa1</v>
      </c>
      <c r="B20261" s="16">
        <v>46262</v>
      </c>
      <c r="C20261" s="10" t="s">
        <v>37</v>
      </c>
      <c r="D20261" s="10" t="s">
        <v>60</v>
      </c>
      <c r="E20261" s="10">
        <v>0</v>
      </c>
      <c r="F20261" s="10">
        <v>1.3</v>
      </c>
      <c r="G20261" s="10">
        <v>9.1999999999999993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x14ac:dyDescent="0.25">
      <c r="A20262" s="4" t="str">
        <f t="shared" ref="A20262:A20325" si="579">CONCATENATE(B20262,"-",C20262,"-",D20262)</f>
        <v>46262-POX10-psa2</v>
      </c>
      <c r="B20262" s="16">
        <v>46262</v>
      </c>
      <c r="C20262" s="10" t="s">
        <v>37</v>
      </c>
      <c r="D20262" s="10" t="s">
        <v>74</v>
      </c>
      <c r="E20262" s="10">
        <v>0</v>
      </c>
      <c r="F20262" s="10">
        <v>1.2666666666666666</v>
      </c>
      <c r="G20262" s="10">
        <v>9.2333333333333343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x14ac:dyDescent="0.25">
      <c r="A20263" s="4" t="str">
        <f t="shared" si="579"/>
        <v>46262-POX10-psa3</v>
      </c>
      <c r="B20263" s="16">
        <v>46262</v>
      </c>
      <c r="C20263" s="10" t="s">
        <v>37</v>
      </c>
      <c r="D20263" s="10" t="s">
        <v>79</v>
      </c>
      <c r="E20263" s="10">
        <v>0</v>
      </c>
      <c r="F20263" s="10">
        <v>0</v>
      </c>
      <c r="G20263" s="10">
        <v>10.5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x14ac:dyDescent="0.25">
      <c r="A20264" s="4" t="str">
        <f t="shared" si="579"/>
        <v>46262-POX10-psa4</v>
      </c>
      <c r="B20264" s="16">
        <v>46262</v>
      </c>
      <c r="C20264" s="10" t="s">
        <v>37</v>
      </c>
      <c r="D20264" s="10" t="s">
        <v>80</v>
      </c>
      <c r="E20264" s="10">
        <v>0</v>
      </c>
      <c r="F20264" s="10">
        <v>1.3</v>
      </c>
      <c r="G20264" s="10">
        <v>9.1999999999999993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x14ac:dyDescent="0.25">
      <c r="A20265" s="4" t="str">
        <f t="shared" si="579"/>
        <v>46262-POX10-sec1</v>
      </c>
      <c r="B20265" s="16">
        <v>46262</v>
      </c>
      <c r="C20265" s="10" t="s">
        <v>37</v>
      </c>
      <c r="D20265" s="10" t="s">
        <v>75</v>
      </c>
      <c r="E20265" s="10">
        <v>0</v>
      </c>
      <c r="F20265" s="10">
        <v>1.6333333333333333</v>
      </c>
      <c r="G20265" s="10">
        <v>8.8666666666666671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x14ac:dyDescent="0.25">
      <c r="A20266" s="4" t="str">
        <f t="shared" si="579"/>
        <v>46262-POX10-sec2</v>
      </c>
      <c r="B20266" s="16">
        <v>46262</v>
      </c>
      <c r="C20266" s="10" t="s">
        <v>37</v>
      </c>
      <c r="D20266" s="10" t="s">
        <v>76</v>
      </c>
      <c r="E20266" s="10">
        <v>0</v>
      </c>
      <c r="F20266" s="10">
        <v>1.6333333333333333</v>
      </c>
      <c r="G20266" s="10">
        <v>8.8666666666666671</v>
      </c>
      <c r="H20266" s="10">
        <v>0</v>
      </c>
      <c r="I20266" s="4" t="s">
        <v>13</v>
      </c>
      <c r="J20266" s="7" t="str">
        <f>VLOOKUP(C20266,'[1]T. Apoyo Sistema'!$B$1:$C$89,2,0)</f>
        <v>SI</v>
      </c>
    </row>
    <row r="20267" spans="1:10" x14ac:dyDescent="0.25">
      <c r="A20267" s="4" t="str">
        <f t="shared" si="579"/>
        <v>46262-POX11-bbd1</v>
      </c>
      <c r="B20267" s="16">
        <v>46262</v>
      </c>
      <c r="C20267" s="10" t="s">
        <v>81</v>
      </c>
      <c r="D20267" s="10" t="s">
        <v>69</v>
      </c>
      <c r="E20267" s="10">
        <v>0</v>
      </c>
      <c r="F20267" s="10">
        <v>0</v>
      </c>
      <c r="G20267" s="10">
        <v>7.666666666666667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x14ac:dyDescent="0.25">
      <c r="A20268" s="4" t="str">
        <f t="shared" si="579"/>
        <v>46262-POX11-bbd2</v>
      </c>
      <c r="B20268" s="16">
        <v>46262</v>
      </c>
      <c r="C20268" s="10" t="s">
        <v>81</v>
      </c>
      <c r="D20268" s="10" t="s">
        <v>70</v>
      </c>
      <c r="E20268" s="10">
        <v>0</v>
      </c>
      <c r="F20268" s="10">
        <v>0</v>
      </c>
      <c r="G20268" s="10">
        <v>7.666666666666667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x14ac:dyDescent="0.25">
      <c r="A20269" s="4" t="str">
        <f t="shared" si="579"/>
        <v>46262-POX11-com1</v>
      </c>
      <c r="B20269" s="16">
        <v>46262</v>
      </c>
      <c r="C20269" s="10" t="s">
        <v>81</v>
      </c>
      <c r="D20269" s="10" t="s">
        <v>71</v>
      </c>
      <c r="E20269" s="10">
        <v>0</v>
      </c>
      <c r="F20269" s="10">
        <v>0</v>
      </c>
      <c r="G20269" s="10">
        <v>7.666666666666667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x14ac:dyDescent="0.25">
      <c r="A20270" s="4" t="str">
        <f t="shared" si="579"/>
        <v>46262-POX11-com2</v>
      </c>
      <c r="B20270" s="16">
        <v>46262</v>
      </c>
      <c r="C20270" s="10" t="s">
        <v>81</v>
      </c>
      <c r="D20270" s="10" t="s">
        <v>72</v>
      </c>
      <c r="E20270" s="10">
        <v>1</v>
      </c>
      <c r="F20270" s="10">
        <v>0</v>
      </c>
      <c r="G20270" s="10">
        <v>2.166666666666667</v>
      </c>
      <c r="H20270" s="10">
        <v>5.5</v>
      </c>
      <c r="I20270" s="4" t="s">
        <v>13</v>
      </c>
      <c r="J20270" s="7" t="str">
        <f>VLOOKUP(C20270,'[1]T. Apoyo Sistema'!$B$1:$C$89,2,0)</f>
        <v>SI</v>
      </c>
    </row>
    <row r="20271" spans="1:10" x14ac:dyDescent="0.25">
      <c r="A20271" s="4" t="str">
        <f t="shared" si="579"/>
        <v>46262-POX11-com3</v>
      </c>
      <c r="B20271" s="16">
        <v>46262</v>
      </c>
      <c r="C20271" s="10" t="s">
        <v>81</v>
      </c>
      <c r="D20271" s="10" t="s">
        <v>77</v>
      </c>
      <c r="E20271" s="10">
        <v>0</v>
      </c>
      <c r="F20271" s="10">
        <v>0</v>
      </c>
      <c r="G20271" s="10">
        <v>7.666666666666667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x14ac:dyDescent="0.25">
      <c r="A20272" s="4" t="str">
        <f t="shared" si="579"/>
        <v>46262-POX11-com4</v>
      </c>
      <c r="B20272" s="16">
        <v>46262</v>
      </c>
      <c r="C20272" s="10" t="s">
        <v>81</v>
      </c>
      <c r="D20272" s="10" t="s">
        <v>78</v>
      </c>
      <c r="E20272" s="10">
        <v>0</v>
      </c>
      <c r="F20272" s="10">
        <v>0</v>
      </c>
      <c r="G20272" s="10">
        <v>7.666666666666667</v>
      </c>
      <c r="H20272" s="10">
        <v>0</v>
      </c>
      <c r="I20272" s="4" t="s">
        <v>13</v>
      </c>
      <c r="J20272" s="7" t="str">
        <f>VLOOKUP(C20272,'[1]T. Apoyo Sistema'!$B$1:$C$89,2,0)</f>
        <v>SI</v>
      </c>
    </row>
    <row r="20273" spans="1:10" x14ac:dyDescent="0.25">
      <c r="A20273" s="4" t="str">
        <f t="shared" si="579"/>
        <v>46262-POX11-gen1</v>
      </c>
      <c r="B20273" s="16">
        <v>46262</v>
      </c>
      <c r="C20273" s="10" t="s">
        <v>81</v>
      </c>
      <c r="D20273" s="10" t="s">
        <v>59</v>
      </c>
      <c r="E20273" s="10">
        <v>0</v>
      </c>
      <c r="F20273" s="10">
        <v>0</v>
      </c>
      <c r="G20273" s="10">
        <v>7.666666666666667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x14ac:dyDescent="0.25">
      <c r="A20274" s="4" t="str">
        <f t="shared" si="579"/>
        <v>46262-POX11-gen2</v>
      </c>
      <c r="B20274" s="16">
        <v>46262</v>
      </c>
      <c r="C20274" s="10" t="s">
        <v>81</v>
      </c>
      <c r="D20274" s="10" t="s">
        <v>73</v>
      </c>
      <c r="E20274" s="10">
        <v>0</v>
      </c>
      <c r="F20274" s="10">
        <v>0</v>
      </c>
      <c r="G20274" s="10">
        <v>7.666666666666667</v>
      </c>
      <c r="H20274" s="10">
        <v>0</v>
      </c>
      <c r="I20274" s="4" t="s">
        <v>13</v>
      </c>
      <c r="J20274" s="7" t="str">
        <f>VLOOKUP(C20274,'[1]T. Apoyo Sistema'!$B$1:$C$89,2,0)</f>
        <v>SI</v>
      </c>
    </row>
    <row r="20275" spans="1:10" x14ac:dyDescent="0.25">
      <c r="A20275" s="4" t="str">
        <f t="shared" si="579"/>
        <v>46262-POX11-psa1</v>
      </c>
      <c r="B20275" s="16">
        <v>46262</v>
      </c>
      <c r="C20275" s="10" t="s">
        <v>81</v>
      </c>
      <c r="D20275" s="10" t="s">
        <v>60</v>
      </c>
      <c r="E20275" s="10">
        <v>0</v>
      </c>
      <c r="F20275" s="10">
        <v>0</v>
      </c>
      <c r="G20275" s="10">
        <v>7.666666666666667</v>
      </c>
      <c r="H20275" s="10">
        <v>0</v>
      </c>
      <c r="I20275" s="4" t="s">
        <v>13</v>
      </c>
      <c r="J20275" s="7" t="str">
        <f>VLOOKUP(C20275,'[1]T. Apoyo Sistema'!$B$1:$C$89,2,0)</f>
        <v>SI</v>
      </c>
    </row>
    <row r="20276" spans="1:10" x14ac:dyDescent="0.25">
      <c r="A20276" s="4" t="str">
        <f t="shared" si="579"/>
        <v>46262-POX11-psa2</v>
      </c>
      <c r="B20276" s="16">
        <v>46262</v>
      </c>
      <c r="C20276" s="10" t="s">
        <v>81</v>
      </c>
      <c r="D20276" s="10" t="s">
        <v>74</v>
      </c>
      <c r="E20276" s="10">
        <v>1</v>
      </c>
      <c r="F20276" s="10">
        <v>0</v>
      </c>
      <c r="G20276" s="10">
        <v>7.6166666666666671</v>
      </c>
      <c r="H20276" s="10">
        <v>0.05</v>
      </c>
      <c r="I20276" s="4" t="s">
        <v>13</v>
      </c>
      <c r="J20276" s="7" t="str">
        <f>VLOOKUP(C20276,'[1]T. Apoyo Sistema'!$B$1:$C$89,2,0)</f>
        <v>SI</v>
      </c>
    </row>
    <row r="20277" spans="1:10" x14ac:dyDescent="0.25">
      <c r="A20277" s="4" t="str">
        <f t="shared" si="579"/>
        <v>46262-POX11-psa3</v>
      </c>
      <c r="B20277" s="16">
        <v>46262</v>
      </c>
      <c r="C20277" s="10" t="s">
        <v>81</v>
      </c>
      <c r="D20277" s="10" t="s">
        <v>79</v>
      </c>
      <c r="E20277" s="10">
        <v>1</v>
      </c>
      <c r="F20277" s="10">
        <v>0</v>
      </c>
      <c r="G20277" s="10">
        <v>7.6166666666666671</v>
      </c>
      <c r="H20277" s="10">
        <v>0.05</v>
      </c>
      <c r="I20277" s="4" t="s">
        <v>13</v>
      </c>
      <c r="J20277" s="7" t="str">
        <f>VLOOKUP(C20277,'[1]T. Apoyo Sistema'!$B$1:$C$89,2,0)</f>
        <v>SI</v>
      </c>
    </row>
    <row r="20278" spans="1:10" x14ac:dyDescent="0.25">
      <c r="A20278" s="4" t="str">
        <f t="shared" si="579"/>
        <v>46262-POX11-psa4</v>
      </c>
      <c r="B20278" s="16">
        <v>46262</v>
      </c>
      <c r="C20278" s="10" t="s">
        <v>81</v>
      </c>
      <c r="D20278" s="10" t="s">
        <v>80</v>
      </c>
      <c r="E20278" s="10">
        <v>0</v>
      </c>
      <c r="F20278" s="10">
        <v>0</v>
      </c>
      <c r="G20278" s="10">
        <v>7.666666666666667</v>
      </c>
      <c r="H20278" s="10">
        <v>0</v>
      </c>
      <c r="I20278" s="4" t="s">
        <v>13</v>
      </c>
      <c r="J20278" s="7" t="str">
        <f>VLOOKUP(C20278,'[1]T. Apoyo Sistema'!$B$1:$C$89,2,0)</f>
        <v>SI</v>
      </c>
    </row>
    <row r="20279" spans="1:10" x14ac:dyDescent="0.25">
      <c r="A20279" s="4" t="str">
        <f t="shared" si="579"/>
        <v>46262-POX11-sec1</v>
      </c>
      <c r="B20279" s="16">
        <v>46262</v>
      </c>
      <c r="C20279" s="10" t="s">
        <v>81</v>
      </c>
      <c r="D20279" s="10" t="s">
        <v>75</v>
      </c>
      <c r="E20279" s="10">
        <v>1</v>
      </c>
      <c r="F20279" s="10">
        <v>0</v>
      </c>
      <c r="G20279" s="10">
        <v>7.166666666666667</v>
      </c>
      <c r="H20279" s="10">
        <v>0.5</v>
      </c>
      <c r="I20279" s="4" t="s">
        <v>13</v>
      </c>
      <c r="J20279" s="7" t="str">
        <f>VLOOKUP(C20279,'[1]T. Apoyo Sistema'!$B$1:$C$89,2,0)</f>
        <v>SI</v>
      </c>
    </row>
    <row r="20280" spans="1:10" x14ac:dyDescent="0.25">
      <c r="A20280" s="4" t="str">
        <f t="shared" si="579"/>
        <v>46262-POX11-sec2</v>
      </c>
      <c r="B20280" s="16">
        <v>46262</v>
      </c>
      <c r="C20280" s="10" t="s">
        <v>81</v>
      </c>
      <c r="D20280" s="10" t="s">
        <v>76</v>
      </c>
      <c r="E20280" s="10">
        <v>0</v>
      </c>
      <c r="F20280" s="10">
        <v>0</v>
      </c>
      <c r="G20280" s="10">
        <v>7.666666666666667</v>
      </c>
      <c r="H20280" s="10">
        <v>0</v>
      </c>
      <c r="I20280" s="4" t="s">
        <v>13</v>
      </c>
      <c r="J20280" s="7" t="str">
        <f>VLOOKUP(C20280,'[1]T. Apoyo Sistema'!$B$1:$C$89,2,0)</f>
        <v>SI</v>
      </c>
    </row>
    <row r="20281" spans="1:10" x14ac:dyDescent="0.25">
      <c r="A20281" s="4" t="str">
        <f t="shared" si="579"/>
        <v>46262-POX17-bbd1</v>
      </c>
      <c r="B20281" s="16">
        <v>46262</v>
      </c>
      <c r="C20281" s="10" t="s">
        <v>35</v>
      </c>
      <c r="D20281" s="10" t="s">
        <v>69</v>
      </c>
      <c r="E20281" s="10">
        <v>0</v>
      </c>
      <c r="F20281" s="10">
        <v>0</v>
      </c>
      <c r="G20281" s="10">
        <v>7.8833333333333337</v>
      </c>
      <c r="H20281" s="10">
        <v>0</v>
      </c>
      <c r="I20281" s="4" t="s">
        <v>13</v>
      </c>
      <c r="J20281" s="7" t="str">
        <f>VLOOKUP(C20281,'[1]T. Apoyo Sistema'!$B$1:$C$89,2,0)</f>
        <v>SI</v>
      </c>
    </row>
    <row r="20282" spans="1:10" x14ac:dyDescent="0.25">
      <c r="A20282" s="4" t="str">
        <f t="shared" si="579"/>
        <v>46262-POX17-bbd2</v>
      </c>
      <c r="B20282" s="16">
        <v>46262</v>
      </c>
      <c r="C20282" s="10" t="s">
        <v>35</v>
      </c>
      <c r="D20282" s="10" t="s">
        <v>70</v>
      </c>
      <c r="E20282" s="10">
        <v>0</v>
      </c>
      <c r="F20282" s="10">
        <v>0</v>
      </c>
      <c r="G20282" s="10">
        <v>7.8833333333333337</v>
      </c>
      <c r="H20282" s="10">
        <v>0</v>
      </c>
      <c r="I20282" s="4" t="s">
        <v>13</v>
      </c>
      <c r="J20282" s="7" t="str">
        <f>VLOOKUP(C20282,'[1]T. Apoyo Sistema'!$B$1:$C$89,2,0)</f>
        <v>SI</v>
      </c>
    </row>
    <row r="20283" spans="1:10" x14ac:dyDescent="0.25">
      <c r="A20283" s="4" t="str">
        <f t="shared" si="579"/>
        <v>46262-POX17-com1</v>
      </c>
      <c r="B20283" s="16">
        <v>46262</v>
      </c>
      <c r="C20283" s="10" t="s">
        <v>35</v>
      </c>
      <c r="D20283" s="10" t="s">
        <v>71</v>
      </c>
      <c r="E20283" s="10">
        <v>0</v>
      </c>
      <c r="F20283" s="10">
        <v>0</v>
      </c>
      <c r="G20283" s="10">
        <v>4.4333333333333336</v>
      </c>
      <c r="H20283" s="10">
        <v>3.45</v>
      </c>
      <c r="I20283" s="4" t="s">
        <v>13</v>
      </c>
      <c r="J20283" s="7" t="str">
        <f>VLOOKUP(C20283,'[1]T. Apoyo Sistema'!$B$1:$C$89,2,0)</f>
        <v>SI</v>
      </c>
    </row>
    <row r="20284" spans="1:10" x14ac:dyDescent="0.25">
      <c r="A20284" s="4" t="str">
        <f t="shared" si="579"/>
        <v>46262-POX17-com2</v>
      </c>
      <c r="B20284" s="16">
        <v>46262</v>
      </c>
      <c r="C20284" s="10" t="s">
        <v>35</v>
      </c>
      <c r="D20284" s="10" t="s">
        <v>72</v>
      </c>
      <c r="E20284" s="10">
        <v>0</v>
      </c>
      <c r="F20284" s="10">
        <v>0</v>
      </c>
      <c r="G20284" s="10">
        <v>7.8833333333333337</v>
      </c>
      <c r="H20284" s="10">
        <v>0</v>
      </c>
      <c r="I20284" s="4" t="s">
        <v>13</v>
      </c>
      <c r="J20284" s="7" t="str">
        <f>VLOOKUP(C20284,'[1]T. Apoyo Sistema'!$B$1:$C$89,2,0)</f>
        <v>SI</v>
      </c>
    </row>
    <row r="20285" spans="1:10" x14ac:dyDescent="0.25">
      <c r="A20285" s="4" t="str">
        <f t="shared" si="579"/>
        <v>46262-POX17-com3</v>
      </c>
      <c r="B20285" s="16">
        <v>46262</v>
      </c>
      <c r="C20285" s="10" t="s">
        <v>35</v>
      </c>
      <c r="D20285" s="10" t="s">
        <v>77</v>
      </c>
      <c r="E20285" s="10">
        <v>0</v>
      </c>
      <c r="F20285" s="10">
        <v>0</v>
      </c>
      <c r="G20285" s="10">
        <v>7.8833333333333337</v>
      </c>
      <c r="H20285" s="10">
        <v>0</v>
      </c>
      <c r="I20285" s="4" t="s">
        <v>13</v>
      </c>
      <c r="J20285" s="7" t="str">
        <f>VLOOKUP(C20285,'[1]T. Apoyo Sistema'!$B$1:$C$89,2,0)</f>
        <v>SI</v>
      </c>
    </row>
    <row r="20286" spans="1:10" x14ac:dyDescent="0.25">
      <c r="A20286" s="4" t="str">
        <f t="shared" si="579"/>
        <v>46262-POX17-com4</v>
      </c>
      <c r="B20286" s="16">
        <v>46262</v>
      </c>
      <c r="C20286" s="10" t="s">
        <v>35</v>
      </c>
      <c r="D20286" s="10" t="s">
        <v>78</v>
      </c>
      <c r="E20286" s="10">
        <v>0</v>
      </c>
      <c r="F20286" s="10">
        <v>0</v>
      </c>
      <c r="G20286" s="10">
        <v>7.8833333333333337</v>
      </c>
      <c r="H20286" s="10">
        <v>0</v>
      </c>
      <c r="I20286" s="4" t="s">
        <v>13</v>
      </c>
      <c r="J20286" s="7" t="str">
        <f>VLOOKUP(C20286,'[1]T. Apoyo Sistema'!$B$1:$C$89,2,0)</f>
        <v>SI</v>
      </c>
    </row>
    <row r="20287" spans="1:10" x14ac:dyDescent="0.25">
      <c r="A20287" s="4" t="str">
        <f t="shared" si="579"/>
        <v>46262-POX17-gen1</v>
      </c>
      <c r="B20287" s="16">
        <v>46262</v>
      </c>
      <c r="C20287" s="10" t="s">
        <v>35</v>
      </c>
      <c r="D20287" s="10" t="s">
        <v>59</v>
      </c>
      <c r="E20287" s="10">
        <v>0</v>
      </c>
      <c r="F20287" s="10">
        <v>0</v>
      </c>
      <c r="G20287" s="10">
        <v>7.8833333333333337</v>
      </c>
      <c r="H20287" s="10">
        <v>0</v>
      </c>
      <c r="I20287" s="4" t="s">
        <v>13</v>
      </c>
      <c r="J20287" s="7" t="str">
        <f>VLOOKUP(C20287,'[1]T. Apoyo Sistema'!$B$1:$C$89,2,0)</f>
        <v>SI</v>
      </c>
    </row>
    <row r="20288" spans="1:10" x14ac:dyDescent="0.25">
      <c r="A20288" s="4" t="str">
        <f t="shared" si="579"/>
        <v>46262-POX17-gen2</v>
      </c>
      <c r="B20288" s="16">
        <v>46262</v>
      </c>
      <c r="C20288" s="10" t="s">
        <v>35</v>
      </c>
      <c r="D20288" s="10" t="s">
        <v>73</v>
      </c>
      <c r="E20288" s="10">
        <v>0</v>
      </c>
      <c r="F20288" s="10">
        <v>0</v>
      </c>
      <c r="G20288" s="10">
        <v>7.8833333333333337</v>
      </c>
      <c r="H20288" s="10">
        <v>0</v>
      </c>
      <c r="I20288" s="4" t="s">
        <v>13</v>
      </c>
      <c r="J20288" s="7" t="str">
        <f>VLOOKUP(C20288,'[1]T. Apoyo Sistema'!$B$1:$C$89,2,0)</f>
        <v>SI</v>
      </c>
    </row>
    <row r="20289" spans="1:10" x14ac:dyDescent="0.25">
      <c r="A20289" s="4" t="str">
        <f t="shared" si="579"/>
        <v>46262-POX17-psa1</v>
      </c>
      <c r="B20289" s="16">
        <v>46262</v>
      </c>
      <c r="C20289" s="10" t="s">
        <v>35</v>
      </c>
      <c r="D20289" s="10" t="s">
        <v>60</v>
      </c>
      <c r="E20289" s="10">
        <v>0</v>
      </c>
      <c r="F20289" s="10">
        <v>0</v>
      </c>
      <c r="G20289" s="10">
        <v>7.8833333333333337</v>
      </c>
      <c r="H20289" s="10">
        <v>0</v>
      </c>
      <c r="I20289" s="4" t="s">
        <v>13</v>
      </c>
      <c r="J20289" s="7" t="str">
        <f>VLOOKUP(C20289,'[1]T. Apoyo Sistema'!$B$1:$C$89,2,0)</f>
        <v>SI</v>
      </c>
    </row>
    <row r="20290" spans="1:10" x14ac:dyDescent="0.25">
      <c r="A20290" s="4" t="str">
        <f t="shared" si="579"/>
        <v>46262-POX17-psa2</v>
      </c>
      <c r="B20290" s="16">
        <v>46262</v>
      </c>
      <c r="C20290" s="10" t="s">
        <v>35</v>
      </c>
      <c r="D20290" s="10" t="s">
        <v>74</v>
      </c>
      <c r="E20290" s="10">
        <v>0</v>
      </c>
      <c r="F20290" s="10">
        <v>0</v>
      </c>
      <c r="G20290" s="10">
        <v>7.8833333333333337</v>
      </c>
      <c r="H20290" s="10">
        <v>0</v>
      </c>
      <c r="I20290" s="4" t="s">
        <v>13</v>
      </c>
      <c r="J20290" s="7" t="str">
        <f>VLOOKUP(C20290,'[1]T. Apoyo Sistema'!$B$1:$C$89,2,0)</f>
        <v>SI</v>
      </c>
    </row>
    <row r="20291" spans="1:10" x14ac:dyDescent="0.25">
      <c r="A20291" s="4" t="str">
        <f t="shared" si="579"/>
        <v>46262-POX17-psa3</v>
      </c>
      <c r="B20291" s="16">
        <v>46262</v>
      </c>
      <c r="C20291" s="10" t="s">
        <v>35</v>
      </c>
      <c r="D20291" s="10" t="s">
        <v>79</v>
      </c>
      <c r="E20291" s="10">
        <v>0</v>
      </c>
      <c r="F20291" s="10">
        <v>0</v>
      </c>
      <c r="G20291" s="10">
        <v>7.8833333333333337</v>
      </c>
      <c r="H20291" s="10">
        <v>0</v>
      </c>
      <c r="I20291" s="4" t="s">
        <v>13</v>
      </c>
      <c r="J20291" s="7" t="str">
        <f>VLOOKUP(C20291,'[1]T. Apoyo Sistema'!$B$1:$C$89,2,0)</f>
        <v>SI</v>
      </c>
    </row>
    <row r="20292" spans="1:10" x14ac:dyDescent="0.25">
      <c r="A20292" s="4" t="str">
        <f t="shared" si="579"/>
        <v>46262-POX17-psa4</v>
      </c>
      <c r="B20292" s="16">
        <v>46262</v>
      </c>
      <c r="C20292" s="10" t="s">
        <v>35</v>
      </c>
      <c r="D20292" s="10" t="s">
        <v>80</v>
      </c>
      <c r="E20292" s="10">
        <v>0</v>
      </c>
      <c r="F20292" s="10">
        <v>0</v>
      </c>
      <c r="G20292" s="10">
        <v>7.8833333333333337</v>
      </c>
      <c r="H20292" s="10">
        <v>0</v>
      </c>
      <c r="I20292" s="4" t="s">
        <v>13</v>
      </c>
      <c r="J20292" s="7" t="str">
        <f>VLOOKUP(C20292,'[1]T. Apoyo Sistema'!$B$1:$C$89,2,0)</f>
        <v>SI</v>
      </c>
    </row>
    <row r="20293" spans="1:10" x14ac:dyDescent="0.25">
      <c r="A20293" s="4" t="str">
        <f t="shared" si="579"/>
        <v>46262-POX17-sec1</v>
      </c>
      <c r="B20293" s="16">
        <v>46262</v>
      </c>
      <c r="C20293" s="10" t="s">
        <v>35</v>
      </c>
      <c r="D20293" s="10" t="s">
        <v>75</v>
      </c>
      <c r="E20293" s="10">
        <v>0</v>
      </c>
      <c r="F20293" s="10">
        <v>0</v>
      </c>
      <c r="G20293" s="10">
        <v>7.8833333333333337</v>
      </c>
      <c r="H20293" s="10">
        <v>0</v>
      </c>
      <c r="I20293" s="4" t="s">
        <v>13</v>
      </c>
      <c r="J20293" s="7" t="str">
        <f>VLOOKUP(C20293,'[1]T. Apoyo Sistema'!$B$1:$C$89,2,0)</f>
        <v>SI</v>
      </c>
    </row>
    <row r="20294" spans="1:10" x14ac:dyDescent="0.25">
      <c r="A20294" s="4" t="str">
        <f t="shared" si="579"/>
        <v>46262-POX17-sec2</v>
      </c>
      <c r="B20294" s="16">
        <v>46262</v>
      </c>
      <c r="C20294" s="10" t="s">
        <v>35</v>
      </c>
      <c r="D20294" s="10" t="s">
        <v>76</v>
      </c>
      <c r="E20294" s="10">
        <v>0</v>
      </c>
      <c r="F20294" s="10">
        <v>0</v>
      </c>
      <c r="G20294" s="10">
        <v>7.8833333333333337</v>
      </c>
      <c r="H20294" s="10">
        <v>0</v>
      </c>
      <c r="I20294" s="4" t="s">
        <v>13</v>
      </c>
      <c r="J20294" s="7" t="str">
        <f>VLOOKUP(C20294,'[1]T. Apoyo Sistema'!$B$1:$C$89,2,0)</f>
        <v>SI</v>
      </c>
    </row>
    <row r="20295" spans="1:10" x14ac:dyDescent="0.25">
      <c r="A20295" s="4" t="str">
        <f t="shared" si="579"/>
        <v>46262-POX18-bbd1</v>
      </c>
      <c r="B20295" s="16">
        <v>46262</v>
      </c>
      <c r="C20295" s="10" t="s">
        <v>17</v>
      </c>
      <c r="D20295" s="10" t="s">
        <v>69</v>
      </c>
      <c r="E20295" s="10">
        <v>0</v>
      </c>
      <c r="F20295" s="10">
        <v>0</v>
      </c>
      <c r="G20295" s="10">
        <v>7.9833333333333334</v>
      </c>
      <c r="H20295" s="10">
        <v>0</v>
      </c>
      <c r="I20295" s="4" t="s">
        <v>13</v>
      </c>
      <c r="J20295" s="7" t="str">
        <f>VLOOKUP(C20295,'[1]T. Apoyo Sistema'!$B$1:$C$89,2,0)</f>
        <v>NO</v>
      </c>
    </row>
    <row r="20296" spans="1:10" x14ac:dyDescent="0.25">
      <c r="A20296" s="4" t="str">
        <f t="shared" si="579"/>
        <v>46262-POX18-bbd2</v>
      </c>
      <c r="B20296" s="16">
        <v>46262</v>
      </c>
      <c r="C20296" s="10" t="s">
        <v>17</v>
      </c>
      <c r="D20296" s="10" t="s">
        <v>70</v>
      </c>
      <c r="E20296" s="10">
        <v>0</v>
      </c>
      <c r="F20296" s="10">
        <v>0</v>
      </c>
      <c r="G20296" s="10">
        <v>7.9833333333333334</v>
      </c>
      <c r="H20296" s="10">
        <v>0</v>
      </c>
      <c r="I20296" s="4" t="s">
        <v>13</v>
      </c>
      <c r="J20296" s="7" t="str">
        <f>VLOOKUP(C20296,'[1]T. Apoyo Sistema'!$B$1:$C$89,2,0)</f>
        <v>NO</v>
      </c>
    </row>
    <row r="20297" spans="1:10" x14ac:dyDescent="0.25">
      <c r="A20297" s="4" t="str">
        <f t="shared" si="579"/>
        <v>46262-POX18-com1</v>
      </c>
      <c r="B20297" s="16">
        <v>46262</v>
      </c>
      <c r="C20297" s="10" t="s">
        <v>17</v>
      </c>
      <c r="D20297" s="10" t="s">
        <v>71</v>
      </c>
      <c r="E20297" s="10">
        <v>0</v>
      </c>
      <c r="F20297" s="10">
        <v>0</v>
      </c>
      <c r="G20297" s="10">
        <v>7.9833333333333334</v>
      </c>
      <c r="H20297" s="10">
        <v>0</v>
      </c>
      <c r="I20297" s="4" t="s">
        <v>13</v>
      </c>
      <c r="J20297" s="7" t="str">
        <f>VLOOKUP(C20297,'[1]T. Apoyo Sistema'!$B$1:$C$89,2,0)</f>
        <v>NO</v>
      </c>
    </row>
    <row r="20298" spans="1:10" x14ac:dyDescent="0.25">
      <c r="A20298" s="4" t="str">
        <f t="shared" si="579"/>
        <v>46262-POX18-com2</v>
      </c>
      <c r="B20298" s="16">
        <v>46262</v>
      </c>
      <c r="C20298" s="10" t="s">
        <v>17</v>
      </c>
      <c r="D20298" s="10" t="s">
        <v>72</v>
      </c>
      <c r="E20298" s="10">
        <v>0</v>
      </c>
      <c r="F20298" s="10">
        <v>0</v>
      </c>
      <c r="G20298" s="10">
        <v>7.9833333333333334</v>
      </c>
      <c r="H20298" s="10">
        <v>0</v>
      </c>
      <c r="I20298" s="4" t="s">
        <v>13</v>
      </c>
      <c r="J20298" s="7" t="str">
        <f>VLOOKUP(C20298,'[1]T. Apoyo Sistema'!$B$1:$C$89,2,0)</f>
        <v>NO</v>
      </c>
    </row>
    <row r="20299" spans="1:10" x14ac:dyDescent="0.25">
      <c r="A20299" s="4" t="str">
        <f t="shared" si="579"/>
        <v>46262-POX18-com3</v>
      </c>
      <c r="B20299" s="16">
        <v>46262</v>
      </c>
      <c r="C20299" s="10" t="s">
        <v>17</v>
      </c>
      <c r="D20299" s="10" t="s">
        <v>77</v>
      </c>
      <c r="E20299" s="10">
        <v>0</v>
      </c>
      <c r="F20299" s="10">
        <v>0</v>
      </c>
      <c r="G20299" s="10">
        <v>7.9833333333333334</v>
      </c>
      <c r="H20299" s="10">
        <v>0</v>
      </c>
      <c r="I20299" s="4" t="s">
        <v>13</v>
      </c>
      <c r="J20299" s="7" t="str">
        <f>VLOOKUP(C20299,'[1]T. Apoyo Sistema'!$B$1:$C$89,2,0)</f>
        <v>NO</v>
      </c>
    </row>
    <row r="20300" spans="1:10" x14ac:dyDescent="0.25">
      <c r="A20300" s="4" t="str">
        <f t="shared" si="579"/>
        <v>46262-POX18-com4</v>
      </c>
      <c r="B20300" s="16">
        <v>46262</v>
      </c>
      <c r="C20300" s="10" t="s">
        <v>17</v>
      </c>
      <c r="D20300" s="10" t="s">
        <v>78</v>
      </c>
      <c r="E20300" s="10">
        <v>0</v>
      </c>
      <c r="F20300" s="10">
        <v>0</v>
      </c>
      <c r="G20300" s="10">
        <v>7.9833333333333334</v>
      </c>
      <c r="H20300" s="10">
        <v>0</v>
      </c>
      <c r="I20300" s="4" t="s">
        <v>13</v>
      </c>
      <c r="J20300" s="7" t="str">
        <f>VLOOKUP(C20300,'[1]T. Apoyo Sistema'!$B$1:$C$89,2,0)</f>
        <v>NO</v>
      </c>
    </row>
    <row r="20301" spans="1:10" x14ac:dyDescent="0.25">
      <c r="A20301" s="4" t="str">
        <f t="shared" si="579"/>
        <v>46262-POX18-gen1</v>
      </c>
      <c r="B20301" s="16">
        <v>46262</v>
      </c>
      <c r="C20301" s="10" t="s">
        <v>17</v>
      </c>
      <c r="D20301" s="10" t="s">
        <v>59</v>
      </c>
      <c r="E20301" s="10">
        <v>0</v>
      </c>
      <c r="F20301" s="10">
        <v>0</v>
      </c>
      <c r="G20301" s="10">
        <v>7.9833333333333334</v>
      </c>
      <c r="H20301" s="10">
        <v>0</v>
      </c>
      <c r="I20301" s="4" t="s">
        <v>13</v>
      </c>
      <c r="J20301" s="7" t="str">
        <f>VLOOKUP(C20301,'[1]T. Apoyo Sistema'!$B$1:$C$89,2,0)</f>
        <v>NO</v>
      </c>
    </row>
    <row r="20302" spans="1:10" x14ac:dyDescent="0.25">
      <c r="A20302" s="4" t="str">
        <f t="shared" si="579"/>
        <v>46262-POX18-gen2</v>
      </c>
      <c r="B20302" s="16">
        <v>46262</v>
      </c>
      <c r="C20302" s="10" t="s">
        <v>17</v>
      </c>
      <c r="D20302" s="10" t="s">
        <v>73</v>
      </c>
      <c r="E20302" s="10">
        <v>0</v>
      </c>
      <c r="F20302" s="10">
        <v>0</v>
      </c>
      <c r="G20302" s="10">
        <v>7.9833333333333334</v>
      </c>
      <c r="H20302" s="10">
        <v>0</v>
      </c>
      <c r="I20302" s="4" t="s">
        <v>13</v>
      </c>
      <c r="J20302" s="7" t="str">
        <f>VLOOKUP(C20302,'[1]T. Apoyo Sistema'!$B$1:$C$89,2,0)</f>
        <v>NO</v>
      </c>
    </row>
    <row r="20303" spans="1:10" x14ac:dyDescent="0.25">
      <c r="A20303" s="4" t="str">
        <f t="shared" si="579"/>
        <v>46262-POX18-psa1</v>
      </c>
      <c r="B20303" s="16">
        <v>46262</v>
      </c>
      <c r="C20303" s="10" t="s">
        <v>17</v>
      </c>
      <c r="D20303" s="10" t="s">
        <v>60</v>
      </c>
      <c r="E20303" s="10">
        <v>0</v>
      </c>
      <c r="F20303" s="10">
        <v>0</v>
      </c>
      <c r="G20303" s="10">
        <v>7.9833333333333334</v>
      </c>
      <c r="H20303" s="10">
        <v>0</v>
      </c>
      <c r="I20303" s="4" t="s">
        <v>13</v>
      </c>
      <c r="J20303" s="7" t="str">
        <f>VLOOKUP(C20303,'[1]T. Apoyo Sistema'!$B$1:$C$89,2,0)</f>
        <v>NO</v>
      </c>
    </row>
    <row r="20304" spans="1:10" x14ac:dyDescent="0.25">
      <c r="A20304" s="4" t="str">
        <f t="shared" si="579"/>
        <v>46262-POX18-psa2</v>
      </c>
      <c r="B20304" s="16">
        <v>46262</v>
      </c>
      <c r="C20304" s="10" t="s">
        <v>17</v>
      </c>
      <c r="D20304" s="10" t="s">
        <v>74</v>
      </c>
      <c r="E20304" s="10">
        <v>0</v>
      </c>
      <c r="F20304" s="10">
        <v>0</v>
      </c>
      <c r="G20304" s="10">
        <v>7.9833333333333334</v>
      </c>
      <c r="H20304" s="10">
        <v>0</v>
      </c>
      <c r="I20304" s="4" t="s">
        <v>13</v>
      </c>
      <c r="J20304" s="7" t="str">
        <f>VLOOKUP(C20304,'[1]T. Apoyo Sistema'!$B$1:$C$89,2,0)</f>
        <v>NO</v>
      </c>
    </row>
    <row r="20305" spans="1:10" x14ac:dyDescent="0.25">
      <c r="A20305" s="4" t="str">
        <f t="shared" si="579"/>
        <v>46262-POX18-psa3</v>
      </c>
      <c r="B20305" s="16">
        <v>46262</v>
      </c>
      <c r="C20305" s="10" t="s">
        <v>17</v>
      </c>
      <c r="D20305" s="10" t="s">
        <v>79</v>
      </c>
      <c r="E20305" s="10">
        <v>0</v>
      </c>
      <c r="F20305" s="10">
        <v>0</v>
      </c>
      <c r="G20305" s="10">
        <v>7.9833333333333334</v>
      </c>
      <c r="H20305" s="10">
        <v>0</v>
      </c>
      <c r="I20305" s="4" t="s">
        <v>13</v>
      </c>
      <c r="J20305" s="7" t="str">
        <f>VLOOKUP(C20305,'[1]T. Apoyo Sistema'!$B$1:$C$89,2,0)</f>
        <v>NO</v>
      </c>
    </row>
    <row r="20306" spans="1:10" x14ac:dyDescent="0.25">
      <c r="A20306" s="4" t="str">
        <f t="shared" si="579"/>
        <v>46262-POX18-psa4</v>
      </c>
      <c r="B20306" s="16">
        <v>46262</v>
      </c>
      <c r="C20306" s="10" t="s">
        <v>17</v>
      </c>
      <c r="D20306" s="10" t="s">
        <v>80</v>
      </c>
      <c r="E20306" s="10">
        <v>0</v>
      </c>
      <c r="F20306" s="10">
        <v>0</v>
      </c>
      <c r="G20306" s="10">
        <v>7.9833333333333334</v>
      </c>
      <c r="H20306" s="10">
        <v>0</v>
      </c>
      <c r="I20306" s="4" t="s">
        <v>13</v>
      </c>
      <c r="J20306" s="7" t="str">
        <f>VLOOKUP(C20306,'[1]T. Apoyo Sistema'!$B$1:$C$89,2,0)</f>
        <v>NO</v>
      </c>
    </row>
    <row r="20307" spans="1:10" x14ac:dyDescent="0.25">
      <c r="A20307" s="4" t="str">
        <f t="shared" si="579"/>
        <v>46262-POX18-sec1</v>
      </c>
      <c r="B20307" s="16">
        <v>46262</v>
      </c>
      <c r="C20307" s="10" t="s">
        <v>17</v>
      </c>
      <c r="D20307" s="10" t="s">
        <v>75</v>
      </c>
      <c r="E20307" s="10">
        <v>0</v>
      </c>
      <c r="F20307" s="10">
        <v>0</v>
      </c>
      <c r="G20307" s="10">
        <v>7.9833333333333334</v>
      </c>
      <c r="H20307" s="10">
        <v>0</v>
      </c>
      <c r="I20307" s="4" t="s">
        <v>13</v>
      </c>
      <c r="J20307" s="7" t="str">
        <f>VLOOKUP(C20307,'[1]T. Apoyo Sistema'!$B$1:$C$89,2,0)</f>
        <v>NO</v>
      </c>
    </row>
    <row r="20308" spans="1:10" x14ac:dyDescent="0.25">
      <c r="A20308" s="4" t="str">
        <f t="shared" si="579"/>
        <v>46262-POX18-sec2</v>
      </c>
      <c r="B20308" s="16">
        <v>46262</v>
      </c>
      <c r="C20308" s="10" t="s">
        <v>17</v>
      </c>
      <c r="D20308" s="10" t="s">
        <v>76</v>
      </c>
      <c r="E20308" s="10">
        <v>0</v>
      </c>
      <c r="F20308" s="10">
        <v>0</v>
      </c>
      <c r="G20308" s="10">
        <v>7.9833333333333334</v>
      </c>
      <c r="H20308" s="10">
        <v>0</v>
      </c>
      <c r="I20308" s="4" t="s">
        <v>13</v>
      </c>
      <c r="J20308" s="7" t="str">
        <f>VLOOKUP(C20308,'[1]T. Apoyo Sistema'!$B$1:$C$89,2,0)</f>
        <v>NO</v>
      </c>
    </row>
    <row r="20309" spans="1:10" x14ac:dyDescent="0.25">
      <c r="A20309" s="4" t="str">
        <f t="shared" si="579"/>
        <v>46262-POX19-bbd1</v>
      </c>
      <c r="B20309" s="16">
        <v>46262</v>
      </c>
      <c r="C20309" s="10" t="s">
        <v>83</v>
      </c>
      <c r="D20309" s="10" t="s">
        <v>69</v>
      </c>
      <c r="E20309" s="10">
        <v>0</v>
      </c>
      <c r="F20309" s="10">
        <v>0</v>
      </c>
      <c r="G20309" s="10">
        <v>7.6</v>
      </c>
      <c r="H20309" s="10">
        <v>0</v>
      </c>
      <c r="I20309" s="4" t="s">
        <v>13</v>
      </c>
      <c r="J20309" s="7" t="str">
        <f>VLOOKUP(C20309,'[1]T. Apoyo Sistema'!$B$1:$C$89,2,0)</f>
        <v>SI</v>
      </c>
    </row>
    <row r="20310" spans="1:10" x14ac:dyDescent="0.25">
      <c r="A20310" s="4" t="str">
        <f t="shared" si="579"/>
        <v>46262-POX19-bbd2</v>
      </c>
      <c r="B20310" s="16">
        <v>46262</v>
      </c>
      <c r="C20310" s="10" t="s">
        <v>83</v>
      </c>
      <c r="D20310" s="10" t="s">
        <v>70</v>
      </c>
      <c r="E20310" s="10">
        <v>0</v>
      </c>
      <c r="F20310" s="10">
        <v>0</v>
      </c>
      <c r="G20310" s="10">
        <v>7.6</v>
      </c>
      <c r="H20310" s="10">
        <v>0</v>
      </c>
      <c r="I20310" s="4" t="s">
        <v>13</v>
      </c>
      <c r="J20310" s="7" t="str">
        <f>VLOOKUP(C20310,'[1]T. Apoyo Sistema'!$B$1:$C$89,2,0)</f>
        <v>SI</v>
      </c>
    </row>
    <row r="20311" spans="1:10" x14ac:dyDescent="0.25">
      <c r="A20311" s="4" t="str">
        <f t="shared" si="579"/>
        <v>46262-POX19-com1</v>
      </c>
      <c r="B20311" s="16">
        <v>46262</v>
      </c>
      <c r="C20311" s="10" t="s">
        <v>83</v>
      </c>
      <c r="D20311" s="10" t="s">
        <v>71</v>
      </c>
      <c r="E20311" s="10">
        <v>0</v>
      </c>
      <c r="F20311" s="10">
        <v>0</v>
      </c>
      <c r="G20311" s="10">
        <v>7.6</v>
      </c>
      <c r="H20311" s="10">
        <v>0</v>
      </c>
      <c r="I20311" s="4" t="s">
        <v>13</v>
      </c>
      <c r="J20311" s="7" t="str">
        <f>VLOOKUP(C20311,'[1]T. Apoyo Sistema'!$B$1:$C$89,2,0)</f>
        <v>SI</v>
      </c>
    </row>
    <row r="20312" spans="1:10" x14ac:dyDescent="0.25">
      <c r="A20312" s="4" t="str">
        <f t="shared" si="579"/>
        <v>46262-POX19-com2</v>
      </c>
      <c r="B20312" s="16">
        <v>46262</v>
      </c>
      <c r="C20312" s="10" t="s">
        <v>83</v>
      </c>
      <c r="D20312" s="10" t="s">
        <v>72</v>
      </c>
      <c r="E20312" s="10">
        <v>0</v>
      </c>
      <c r="F20312" s="10">
        <v>2.6</v>
      </c>
      <c r="G20312" s="10">
        <v>5</v>
      </c>
      <c r="H20312" s="10">
        <v>0</v>
      </c>
      <c r="I20312" s="4" t="s">
        <v>13</v>
      </c>
      <c r="J20312" s="7" t="str">
        <f>VLOOKUP(C20312,'[1]T. Apoyo Sistema'!$B$1:$C$89,2,0)</f>
        <v>SI</v>
      </c>
    </row>
    <row r="20313" spans="1:10" x14ac:dyDescent="0.25">
      <c r="A20313" s="4" t="str">
        <f t="shared" si="579"/>
        <v>46262-POX19-com3</v>
      </c>
      <c r="B20313" s="16">
        <v>46262</v>
      </c>
      <c r="C20313" s="10" t="s">
        <v>83</v>
      </c>
      <c r="D20313" s="10" t="s">
        <v>77</v>
      </c>
      <c r="E20313" s="10">
        <v>0</v>
      </c>
      <c r="F20313" s="10">
        <v>2.6</v>
      </c>
      <c r="G20313" s="10">
        <v>5</v>
      </c>
      <c r="H20313" s="10">
        <v>0</v>
      </c>
      <c r="I20313" s="4" t="s">
        <v>13</v>
      </c>
      <c r="J20313" s="7" t="str">
        <f>VLOOKUP(C20313,'[1]T. Apoyo Sistema'!$B$1:$C$89,2,0)</f>
        <v>SI</v>
      </c>
    </row>
    <row r="20314" spans="1:10" x14ac:dyDescent="0.25">
      <c r="A20314" s="4" t="str">
        <f t="shared" si="579"/>
        <v>46262-POX19-com4</v>
      </c>
      <c r="B20314" s="16">
        <v>46262</v>
      </c>
      <c r="C20314" s="10" t="s">
        <v>83</v>
      </c>
      <c r="D20314" s="10" t="s">
        <v>78</v>
      </c>
      <c r="E20314" s="10">
        <v>0</v>
      </c>
      <c r="F20314" s="10">
        <v>2.6</v>
      </c>
      <c r="G20314" s="10">
        <v>5</v>
      </c>
      <c r="H20314" s="10">
        <v>0</v>
      </c>
      <c r="I20314" s="4" t="s">
        <v>13</v>
      </c>
      <c r="J20314" s="7" t="str">
        <f>VLOOKUP(C20314,'[1]T. Apoyo Sistema'!$B$1:$C$89,2,0)</f>
        <v>SI</v>
      </c>
    </row>
    <row r="20315" spans="1:10" x14ac:dyDescent="0.25">
      <c r="A20315" s="4" t="str">
        <f t="shared" si="579"/>
        <v>46262-POX19-gen1</v>
      </c>
      <c r="B20315" s="16">
        <v>46262</v>
      </c>
      <c r="C20315" s="10" t="s">
        <v>83</v>
      </c>
      <c r="D20315" s="10" t="s">
        <v>59</v>
      </c>
      <c r="E20315" s="10">
        <v>0</v>
      </c>
      <c r="F20315" s="10">
        <v>0</v>
      </c>
      <c r="G20315" s="10">
        <v>7.6</v>
      </c>
      <c r="H20315" s="10">
        <v>0</v>
      </c>
      <c r="I20315" s="4" t="s">
        <v>13</v>
      </c>
      <c r="J20315" s="7" t="str">
        <f>VLOOKUP(C20315,'[1]T. Apoyo Sistema'!$B$1:$C$89,2,0)</f>
        <v>SI</v>
      </c>
    </row>
    <row r="20316" spans="1:10" x14ac:dyDescent="0.25">
      <c r="A20316" s="4" t="str">
        <f t="shared" si="579"/>
        <v>46262-POX19-gen2</v>
      </c>
      <c r="B20316" s="16">
        <v>46262</v>
      </c>
      <c r="C20316" s="10" t="s">
        <v>83</v>
      </c>
      <c r="D20316" s="10" t="s">
        <v>73</v>
      </c>
      <c r="E20316" s="10">
        <v>0</v>
      </c>
      <c r="F20316" s="10">
        <v>2.6</v>
      </c>
      <c r="G20316" s="10">
        <v>5</v>
      </c>
      <c r="H20316" s="10">
        <v>0</v>
      </c>
      <c r="I20316" s="4" t="s">
        <v>13</v>
      </c>
      <c r="J20316" s="7" t="str">
        <f>VLOOKUP(C20316,'[1]T. Apoyo Sistema'!$B$1:$C$89,2,0)</f>
        <v>SI</v>
      </c>
    </row>
    <row r="20317" spans="1:10" x14ac:dyDescent="0.25">
      <c r="A20317" s="4" t="str">
        <f t="shared" si="579"/>
        <v>46262-POX19-psa1</v>
      </c>
      <c r="B20317" s="16">
        <v>46262</v>
      </c>
      <c r="C20317" s="10" t="s">
        <v>83</v>
      </c>
      <c r="D20317" s="10" t="s">
        <v>60</v>
      </c>
      <c r="E20317" s="10">
        <v>0</v>
      </c>
      <c r="F20317" s="10">
        <v>2.6</v>
      </c>
      <c r="G20317" s="10">
        <v>5</v>
      </c>
      <c r="H20317" s="10">
        <v>0</v>
      </c>
      <c r="I20317" s="4" t="s">
        <v>13</v>
      </c>
      <c r="J20317" s="7" t="str">
        <f>VLOOKUP(C20317,'[1]T. Apoyo Sistema'!$B$1:$C$89,2,0)</f>
        <v>SI</v>
      </c>
    </row>
    <row r="20318" spans="1:10" x14ac:dyDescent="0.25">
      <c r="A20318" s="4" t="str">
        <f t="shared" si="579"/>
        <v>46262-POX19-psa2</v>
      </c>
      <c r="B20318" s="16">
        <v>46262</v>
      </c>
      <c r="C20318" s="10" t="s">
        <v>83</v>
      </c>
      <c r="D20318" s="10" t="s">
        <v>74</v>
      </c>
      <c r="E20318" s="10">
        <v>0</v>
      </c>
      <c r="F20318" s="10">
        <v>2.6</v>
      </c>
      <c r="G20318" s="10">
        <v>5</v>
      </c>
      <c r="H20318" s="10">
        <v>0</v>
      </c>
      <c r="I20318" s="4" t="s">
        <v>13</v>
      </c>
      <c r="J20318" s="7" t="str">
        <f>VLOOKUP(C20318,'[1]T. Apoyo Sistema'!$B$1:$C$89,2,0)</f>
        <v>SI</v>
      </c>
    </row>
    <row r="20319" spans="1:10" x14ac:dyDescent="0.25">
      <c r="A20319" s="4" t="str">
        <f t="shared" si="579"/>
        <v>46262-POX19-psa3</v>
      </c>
      <c r="B20319" s="16">
        <v>46262</v>
      </c>
      <c r="C20319" s="10" t="s">
        <v>83</v>
      </c>
      <c r="D20319" s="10" t="s">
        <v>79</v>
      </c>
      <c r="E20319" s="10">
        <v>0</v>
      </c>
      <c r="F20319" s="10">
        <v>0</v>
      </c>
      <c r="G20319" s="10">
        <v>3.333333333333333</v>
      </c>
      <c r="H20319" s="10">
        <v>4.2666666666666666</v>
      </c>
      <c r="I20319" s="4" t="s">
        <v>13</v>
      </c>
      <c r="J20319" s="7" t="str">
        <f>VLOOKUP(C20319,'[1]T. Apoyo Sistema'!$B$1:$C$89,2,0)</f>
        <v>SI</v>
      </c>
    </row>
    <row r="20320" spans="1:10" x14ac:dyDescent="0.25">
      <c r="A20320" s="4" t="str">
        <f t="shared" si="579"/>
        <v>46262-POX19-psa4</v>
      </c>
      <c r="B20320" s="16">
        <v>46262</v>
      </c>
      <c r="C20320" s="10" t="s">
        <v>83</v>
      </c>
      <c r="D20320" s="10" t="s">
        <v>80</v>
      </c>
      <c r="E20320" s="10">
        <v>0</v>
      </c>
      <c r="F20320" s="10">
        <v>2.6</v>
      </c>
      <c r="G20320" s="10">
        <v>5</v>
      </c>
      <c r="H20320" s="10">
        <v>0</v>
      </c>
      <c r="I20320" s="4" t="s">
        <v>13</v>
      </c>
      <c r="J20320" s="7" t="str">
        <f>VLOOKUP(C20320,'[1]T. Apoyo Sistema'!$B$1:$C$89,2,0)</f>
        <v>SI</v>
      </c>
    </row>
    <row r="20321" spans="1:10" x14ac:dyDescent="0.25">
      <c r="A20321" s="4" t="str">
        <f t="shared" si="579"/>
        <v>46262-POX19-sec1</v>
      </c>
      <c r="B20321" s="16">
        <v>46262</v>
      </c>
      <c r="C20321" s="10" t="s">
        <v>83</v>
      </c>
      <c r="D20321" s="10" t="s">
        <v>75</v>
      </c>
      <c r="E20321" s="10">
        <v>0</v>
      </c>
      <c r="F20321" s="10">
        <v>2.6</v>
      </c>
      <c r="G20321" s="10">
        <v>5</v>
      </c>
      <c r="H20321" s="10">
        <v>0</v>
      </c>
      <c r="I20321" s="4" t="s">
        <v>13</v>
      </c>
      <c r="J20321" s="7" t="str">
        <f>VLOOKUP(C20321,'[1]T. Apoyo Sistema'!$B$1:$C$89,2,0)</f>
        <v>SI</v>
      </c>
    </row>
    <row r="20322" spans="1:10" x14ac:dyDescent="0.25">
      <c r="A20322" s="4" t="str">
        <f t="shared" si="579"/>
        <v>46262-POX19-sec2</v>
      </c>
      <c r="B20322" s="16">
        <v>46262</v>
      </c>
      <c r="C20322" s="10" t="s">
        <v>83</v>
      </c>
      <c r="D20322" s="10" t="s">
        <v>76</v>
      </c>
      <c r="E20322" s="10">
        <v>0</v>
      </c>
      <c r="F20322" s="10">
        <v>2.6</v>
      </c>
      <c r="G20322" s="10">
        <v>5</v>
      </c>
      <c r="H20322" s="10">
        <v>0</v>
      </c>
      <c r="I20322" s="4" t="s">
        <v>13</v>
      </c>
      <c r="J20322" s="7" t="str">
        <f>VLOOKUP(C20322,'[1]T. Apoyo Sistema'!$B$1:$C$89,2,0)</f>
        <v>SI</v>
      </c>
    </row>
    <row r="20323" spans="1:10" x14ac:dyDescent="0.25">
      <c r="A20323" s="4" t="str">
        <f t="shared" si="579"/>
        <v>46262-POX25-bbd1</v>
      </c>
      <c r="B20323" s="16">
        <v>46262</v>
      </c>
      <c r="C20323" s="10" t="s">
        <v>88</v>
      </c>
      <c r="D20323" s="10" t="s">
        <v>69</v>
      </c>
      <c r="E20323" s="10">
        <v>0</v>
      </c>
      <c r="F20323" s="10">
        <v>0</v>
      </c>
      <c r="G20323" s="10">
        <v>9.6833333333333336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x14ac:dyDescent="0.25">
      <c r="A20324" s="4" t="str">
        <f t="shared" si="579"/>
        <v>46262-POX25-bbd2</v>
      </c>
      <c r="B20324" s="16">
        <v>46262</v>
      </c>
      <c r="C20324" s="10" t="s">
        <v>88</v>
      </c>
      <c r="D20324" s="10" t="s">
        <v>70</v>
      </c>
      <c r="E20324" s="10">
        <v>0</v>
      </c>
      <c r="F20324" s="10">
        <v>0</v>
      </c>
      <c r="G20324" s="10">
        <v>9.6833333333333336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x14ac:dyDescent="0.25">
      <c r="A20325" s="4" t="str">
        <f t="shared" si="579"/>
        <v>46262-POX25-com1</v>
      </c>
      <c r="B20325" s="16">
        <v>46262</v>
      </c>
      <c r="C20325" s="10" t="s">
        <v>88</v>
      </c>
      <c r="D20325" s="10" t="s">
        <v>71</v>
      </c>
      <c r="E20325" s="10">
        <v>0</v>
      </c>
      <c r="F20325" s="10">
        <v>0</v>
      </c>
      <c r="G20325" s="10">
        <v>9.6833333333333336</v>
      </c>
      <c r="H20325" s="10">
        <v>0</v>
      </c>
      <c r="I20325" s="4" t="s">
        <v>13</v>
      </c>
      <c r="J20325" s="7" t="str">
        <f>VLOOKUP(C20325,'[1]T. Apoyo Sistema'!$B$1:$C$89,2,0)</f>
        <v>NO</v>
      </c>
    </row>
    <row r="20326" spans="1:10" x14ac:dyDescent="0.25">
      <c r="A20326" s="4" t="str">
        <f t="shared" ref="A20326:A20389" si="580">CONCATENATE(B20326,"-",C20326,"-",D20326)</f>
        <v>46262-POX25-com2</v>
      </c>
      <c r="B20326" s="16">
        <v>46262</v>
      </c>
      <c r="C20326" s="10" t="s">
        <v>88</v>
      </c>
      <c r="D20326" s="10" t="s">
        <v>72</v>
      </c>
      <c r="E20326" s="10">
        <v>0</v>
      </c>
      <c r="F20326" s="10">
        <v>0</v>
      </c>
      <c r="G20326" s="10">
        <v>9.6833333333333336</v>
      </c>
      <c r="H20326" s="10">
        <v>0</v>
      </c>
      <c r="I20326" s="4" t="s">
        <v>13</v>
      </c>
      <c r="J20326" s="7" t="str">
        <f>VLOOKUP(C20326,'[1]T. Apoyo Sistema'!$B$1:$C$89,2,0)</f>
        <v>NO</v>
      </c>
    </row>
    <row r="20327" spans="1:10" x14ac:dyDescent="0.25">
      <c r="A20327" s="4" t="str">
        <f t="shared" si="580"/>
        <v>46262-POX25-com3</v>
      </c>
      <c r="B20327" s="16">
        <v>46262</v>
      </c>
      <c r="C20327" s="10" t="s">
        <v>88</v>
      </c>
      <c r="D20327" s="10" t="s">
        <v>77</v>
      </c>
      <c r="E20327" s="10">
        <v>0</v>
      </c>
      <c r="F20327" s="10">
        <v>0</v>
      </c>
      <c r="G20327" s="10">
        <v>9.6833333333333336</v>
      </c>
      <c r="H20327" s="10">
        <v>0</v>
      </c>
      <c r="I20327" s="4" t="s">
        <v>13</v>
      </c>
      <c r="J20327" s="7" t="str">
        <f>VLOOKUP(C20327,'[1]T. Apoyo Sistema'!$B$1:$C$89,2,0)</f>
        <v>NO</v>
      </c>
    </row>
    <row r="20328" spans="1:10" x14ac:dyDescent="0.25">
      <c r="A20328" s="4" t="str">
        <f t="shared" si="580"/>
        <v>46262-POX25-com4</v>
      </c>
      <c r="B20328" s="16">
        <v>46262</v>
      </c>
      <c r="C20328" s="10" t="s">
        <v>88</v>
      </c>
      <c r="D20328" s="10" t="s">
        <v>78</v>
      </c>
      <c r="E20328" s="10">
        <v>0</v>
      </c>
      <c r="F20328" s="10">
        <v>0</v>
      </c>
      <c r="G20328" s="10">
        <v>9.6833333333333336</v>
      </c>
      <c r="H20328" s="10">
        <v>0</v>
      </c>
      <c r="I20328" s="4" t="s">
        <v>13</v>
      </c>
      <c r="J20328" s="7" t="str">
        <f>VLOOKUP(C20328,'[1]T. Apoyo Sistema'!$B$1:$C$89,2,0)</f>
        <v>NO</v>
      </c>
    </row>
    <row r="20329" spans="1:10" x14ac:dyDescent="0.25">
      <c r="A20329" s="4" t="str">
        <f t="shared" si="580"/>
        <v>46262-POX25-gen1</v>
      </c>
      <c r="B20329" s="16">
        <v>46262</v>
      </c>
      <c r="C20329" s="10" t="s">
        <v>88</v>
      </c>
      <c r="D20329" s="10" t="s">
        <v>59</v>
      </c>
      <c r="E20329" s="10">
        <v>0</v>
      </c>
      <c r="F20329" s="10">
        <v>0</v>
      </c>
      <c r="G20329" s="10">
        <v>9.6833333333333336</v>
      </c>
      <c r="H20329" s="10">
        <v>0</v>
      </c>
      <c r="I20329" s="4" t="s">
        <v>13</v>
      </c>
      <c r="J20329" s="7" t="str">
        <f>VLOOKUP(C20329,'[1]T. Apoyo Sistema'!$B$1:$C$89,2,0)</f>
        <v>NO</v>
      </c>
    </row>
    <row r="20330" spans="1:10" x14ac:dyDescent="0.25">
      <c r="A20330" s="4" t="str">
        <f t="shared" si="580"/>
        <v>46262-POX25-gen2</v>
      </c>
      <c r="B20330" s="16">
        <v>46262</v>
      </c>
      <c r="C20330" s="10" t="s">
        <v>88</v>
      </c>
      <c r="D20330" s="10" t="s">
        <v>73</v>
      </c>
      <c r="E20330" s="10">
        <v>0</v>
      </c>
      <c r="F20330" s="10">
        <v>0</v>
      </c>
      <c r="G20330" s="10">
        <v>9.6833333333333336</v>
      </c>
      <c r="H20330" s="10">
        <v>0</v>
      </c>
      <c r="I20330" s="4" t="s">
        <v>13</v>
      </c>
      <c r="J20330" s="7" t="str">
        <f>VLOOKUP(C20330,'[1]T. Apoyo Sistema'!$B$1:$C$89,2,0)</f>
        <v>NO</v>
      </c>
    </row>
    <row r="20331" spans="1:10" x14ac:dyDescent="0.25">
      <c r="A20331" s="4" t="str">
        <f t="shared" si="580"/>
        <v>46262-POX25-psa1</v>
      </c>
      <c r="B20331" s="16">
        <v>46262</v>
      </c>
      <c r="C20331" s="10" t="s">
        <v>88</v>
      </c>
      <c r="D20331" s="10" t="s">
        <v>60</v>
      </c>
      <c r="E20331" s="10">
        <v>0</v>
      </c>
      <c r="F20331" s="10">
        <v>0</v>
      </c>
      <c r="G20331" s="10">
        <v>9.6833333333333336</v>
      </c>
      <c r="H20331" s="10">
        <v>0</v>
      </c>
      <c r="I20331" s="4" t="s">
        <v>13</v>
      </c>
      <c r="J20331" s="7" t="str">
        <f>VLOOKUP(C20331,'[1]T. Apoyo Sistema'!$B$1:$C$89,2,0)</f>
        <v>NO</v>
      </c>
    </row>
    <row r="20332" spans="1:10" x14ac:dyDescent="0.25">
      <c r="A20332" s="4" t="str">
        <f t="shared" si="580"/>
        <v>46262-POX25-psa2</v>
      </c>
      <c r="B20332" s="16">
        <v>46262</v>
      </c>
      <c r="C20332" s="10" t="s">
        <v>88</v>
      </c>
      <c r="D20332" s="10" t="s">
        <v>74</v>
      </c>
      <c r="E20332" s="10">
        <v>0</v>
      </c>
      <c r="F20332" s="10">
        <v>0</v>
      </c>
      <c r="G20332" s="10">
        <v>9.6833333333333336</v>
      </c>
      <c r="H20332" s="10">
        <v>0</v>
      </c>
      <c r="I20332" s="4" t="s">
        <v>13</v>
      </c>
      <c r="J20332" s="7" t="str">
        <f>VLOOKUP(C20332,'[1]T. Apoyo Sistema'!$B$1:$C$89,2,0)</f>
        <v>NO</v>
      </c>
    </row>
    <row r="20333" spans="1:10" x14ac:dyDescent="0.25">
      <c r="A20333" s="4" t="str">
        <f t="shared" si="580"/>
        <v>46262-POX25-psa3</v>
      </c>
      <c r="B20333" s="16">
        <v>46262</v>
      </c>
      <c r="C20333" s="10" t="s">
        <v>88</v>
      </c>
      <c r="D20333" s="10" t="s">
        <v>79</v>
      </c>
      <c r="E20333" s="10">
        <v>0</v>
      </c>
      <c r="F20333" s="10">
        <v>0</v>
      </c>
      <c r="G20333" s="10">
        <v>9.6833333333333336</v>
      </c>
      <c r="H20333" s="10">
        <v>0</v>
      </c>
      <c r="I20333" s="4" t="s">
        <v>13</v>
      </c>
      <c r="J20333" s="7" t="str">
        <f>VLOOKUP(C20333,'[1]T. Apoyo Sistema'!$B$1:$C$89,2,0)</f>
        <v>NO</v>
      </c>
    </row>
    <row r="20334" spans="1:10" x14ac:dyDescent="0.25">
      <c r="A20334" s="4" t="str">
        <f t="shared" si="580"/>
        <v>46262-POX25-psa4</v>
      </c>
      <c r="B20334" s="16">
        <v>46262</v>
      </c>
      <c r="C20334" s="10" t="s">
        <v>88</v>
      </c>
      <c r="D20334" s="10" t="s">
        <v>80</v>
      </c>
      <c r="E20334" s="10">
        <v>0</v>
      </c>
      <c r="F20334" s="10">
        <v>0</v>
      </c>
      <c r="G20334" s="10">
        <v>9.6833333333333336</v>
      </c>
      <c r="H20334" s="10">
        <v>0</v>
      </c>
      <c r="I20334" s="4" t="s">
        <v>13</v>
      </c>
      <c r="J20334" s="7" t="str">
        <f>VLOOKUP(C20334,'[1]T. Apoyo Sistema'!$B$1:$C$89,2,0)</f>
        <v>NO</v>
      </c>
    </row>
    <row r="20335" spans="1:10" x14ac:dyDescent="0.25">
      <c r="A20335" s="4" t="str">
        <f t="shared" si="580"/>
        <v>46262-POX25-sec1</v>
      </c>
      <c r="B20335" s="16">
        <v>46262</v>
      </c>
      <c r="C20335" s="10" t="s">
        <v>88</v>
      </c>
      <c r="D20335" s="10" t="s">
        <v>75</v>
      </c>
      <c r="E20335" s="10">
        <v>0</v>
      </c>
      <c r="F20335" s="10">
        <v>0</v>
      </c>
      <c r="G20335" s="10">
        <v>9.6833333333333336</v>
      </c>
      <c r="H20335" s="10">
        <v>0</v>
      </c>
      <c r="I20335" s="4" t="s">
        <v>13</v>
      </c>
      <c r="J20335" s="7" t="str">
        <f>VLOOKUP(C20335,'[1]T. Apoyo Sistema'!$B$1:$C$89,2,0)</f>
        <v>NO</v>
      </c>
    </row>
    <row r="20336" spans="1:10" x14ac:dyDescent="0.25">
      <c r="A20336" s="4" t="str">
        <f t="shared" si="580"/>
        <v>46262-POX25-sec2</v>
      </c>
      <c r="B20336" s="16">
        <v>46262</v>
      </c>
      <c r="C20336" s="10" t="s">
        <v>88</v>
      </c>
      <c r="D20336" s="10" t="s">
        <v>76</v>
      </c>
      <c r="E20336" s="10">
        <v>0</v>
      </c>
      <c r="F20336" s="10">
        <v>0</v>
      </c>
      <c r="G20336" s="10">
        <v>9.6833333333333336</v>
      </c>
      <c r="H20336" s="10">
        <v>0</v>
      </c>
      <c r="I20336" s="4" t="s">
        <v>13</v>
      </c>
      <c r="J20336" s="7" t="str">
        <f>VLOOKUP(C20336,'[1]T. Apoyo Sistema'!$B$1:$C$89,2,0)</f>
        <v>NO</v>
      </c>
    </row>
    <row r="20337" spans="1:10" x14ac:dyDescent="0.25">
      <c r="A20337" s="4" t="str">
        <f t="shared" si="580"/>
        <v>46262-POX30-bbd1</v>
      </c>
      <c r="B20337" s="16">
        <v>46262</v>
      </c>
      <c r="C20337" s="10" t="s">
        <v>47</v>
      </c>
      <c r="D20337" s="10" t="s">
        <v>69</v>
      </c>
      <c r="E20337" s="10">
        <v>0</v>
      </c>
      <c r="F20337" s="10">
        <v>0.13333333333333333</v>
      </c>
      <c r="G20337" s="10">
        <v>10.233333333333334</v>
      </c>
      <c r="H20337" s="10">
        <v>0</v>
      </c>
      <c r="I20337" s="4" t="s">
        <v>13</v>
      </c>
      <c r="J20337" s="7" t="str">
        <f>VLOOKUP(C20337,'[1]T. Apoyo Sistema'!$B$1:$C$89,2,0)</f>
        <v>SI</v>
      </c>
    </row>
    <row r="20338" spans="1:10" x14ac:dyDescent="0.25">
      <c r="A20338" s="4" t="str">
        <f t="shared" si="580"/>
        <v>46262-POX30-bbd2</v>
      </c>
      <c r="B20338" s="16">
        <v>46262</v>
      </c>
      <c r="C20338" s="10" t="s">
        <v>47</v>
      </c>
      <c r="D20338" s="10" t="s">
        <v>70</v>
      </c>
      <c r="E20338" s="10">
        <v>0</v>
      </c>
      <c r="F20338" s="10">
        <v>0</v>
      </c>
      <c r="G20338" s="10">
        <v>10.366666666666667</v>
      </c>
      <c r="H20338" s="10">
        <v>0</v>
      </c>
      <c r="I20338" s="4" t="s">
        <v>13</v>
      </c>
      <c r="J20338" s="7" t="str">
        <f>VLOOKUP(C20338,'[1]T. Apoyo Sistema'!$B$1:$C$89,2,0)</f>
        <v>SI</v>
      </c>
    </row>
    <row r="20339" spans="1:10" x14ac:dyDescent="0.25">
      <c r="A20339" s="4" t="str">
        <f t="shared" si="580"/>
        <v>46262-POX30-com1</v>
      </c>
      <c r="B20339" s="16">
        <v>46262</v>
      </c>
      <c r="C20339" s="10" t="s">
        <v>47</v>
      </c>
      <c r="D20339" s="10" t="s">
        <v>71</v>
      </c>
      <c r="E20339" s="10">
        <v>0</v>
      </c>
      <c r="F20339" s="10">
        <v>0</v>
      </c>
      <c r="G20339" s="10">
        <v>10.366666666666667</v>
      </c>
      <c r="H20339" s="10">
        <v>0</v>
      </c>
      <c r="I20339" s="4" t="s">
        <v>13</v>
      </c>
      <c r="J20339" s="7" t="str">
        <f>VLOOKUP(C20339,'[1]T. Apoyo Sistema'!$B$1:$C$89,2,0)</f>
        <v>SI</v>
      </c>
    </row>
    <row r="20340" spans="1:10" x14ac:dyDescent="0.25">
      <c r="A20340" s="4" t="str">
        <f t="shared" si="580"/>
        <v>46262-POX30-com2</v>
      </c>
      <c r="B20340" s="16">
        <v>46262</v>
      </c>
      <c r="C20340" s="10" t="s">
        <v>47</v>
      </c>
      <c r="D20340" s="10" t="s">
        <v>72</v>
      </c>
      <c r="E20340" s="10">
        <v>0</v>
      </c>
      <c r="F20340" s="10">
        <v>0</v>
      </c>
      <c r="G20340" s="10">
        <v>10.366666666666667</v>
      </c>
      <c r="H20340" s="10">
        <v>0</v>
      </c>
      <c r="I20340" s="4" t="s">
        <v>13</v>
      </c>
      <c r="J20340" s="7" t="str">
        <f>VLOOKUP(C20340,'[1]T. Apoyo Sistema'!$B$1:$C$89,2,0)</f>
        <v>SI</v>
      </c>
    </row>
    <row r="20341" spans="1:10" x14ac:dyDescent="0.25">
      <c r="A20341" s="4" t="str">
        <f t="shared" si="580"/>
        <v>46262-POX30-com3</v>
      </c>
      <c r="B20341" s="16">
        <v>46262</v>
      </c>
      <c r="C20341" s="10" t="s">
        <v>47</v>
      </c>
      <c r="D20341" s="10" t="s">
        <v>77</v>
      </c>
      <c r="E20341" s="10">
        <v>0</v>
      </c>
      <c r="F20341" s="10">
        <v>0.3</v>
      </c>
      <c r="G20341" s="10">
        <v>10.066666666666666</v>
      </c>
      <c r="H20341" s="10">
        <v>0</v>
      </c>
      <c r="I20341" s="4" t="s">
        <v>13</v>
      </c>
      <c r="J20341" s="7" t="str">
        <f>VLOOKUP(C20341,'[1]T. Apoyo Sistema'!$B$1:$C$89,2,0)</f>
        <v>SI</v>
      </c>
    </row>
    <row r="20342" spans="1:10" x14ac:dyDescent="0.25">
      <c r="A20342" s="4" t="str">
        <f t="shared" si="580"/>
        <v>46262-POX30-com4</v>
      </c>
      <c r="B20342" s="16">
        <v>46262</v>
      </c>
      <c r="C20342" s="10" t="s">
        <v>47</v>
      </c>
      <c r="D20342" s="10" t="s">
        <v>78</v>
      </c>
      <c r="E20342" s="10">
        <v>0</v>
      </c>
      <c r="F20342" s="10">
        <v>0.31666666666666665</v>
      </c>
      <c r="G20342" s="10">
        <v>10.050000000000001</v>
      </c>
      <c r="H20342" s="10">
        <v>0</v>
      </c>
      <c r="I20342" s="4" t="s">
        <v>13</v>
      </c>
      <c r="J20342" s="7" t="str">
        <f>VLOOKUP(C20342,'[1]T. Apoyo Sistema'!$B$1:$C$89,2,0)</f>
        <v>SI</v>
      </c>
    </row>
    <row r="20343" spans="1:10" x14ac:dyDescent="0.25">
      <c r="A20343" s="4" t="str">
        <f t="shared" si="580"/>
        <v>46262-POX30-gen1</v>
      </c>
      <c r="B20343" s="16">
        <v>46262</v>
      </c>
      <c r="C20343" s="10" t="s">
        <v>47</v>
      </c>
      <c r="D20343" s="10" t="s">
        <v>59</v>
      </c>
      <c r="E20343" s="10">
        <v>0</v>
      </c>
      <c r="F20343" s="10">
        <v>0</v>
      </c>
      <c r="G20343" s="10">
        <v>3.3333333333333339</v>
      </c>
      <c r="H20343" s="10">
        <v>7.0333333333333332</v>
      </c>
      <c r="I20343" s="4" t="s">
        <v>13</v>
      </c>
      <c r="J20343" s="7" t="str">
        <f>VLOOKUP(C20343,'[1]T. Apoyo Sistema'!$B$1:$C$89,2,0)</f>
        <v>SI</v>
      </c>
    </row>
    <row r="20344" spans="1:10" x14ac:dyDescent="0.25">
      <c r="A20344" s="4" t="str">
        <f t="shared" si="580"/>
        <v>46262-POX30-gen2</v>
      </c>
      <c r="B20344" s="16">
        <v>46262</v>
      </c>
      <c r="C20344" s="10" t="s">
        <v>47</v>
      </c>
      <c r="D20344" s="10" t="s">
        <v>73</v>
      </c>
      <c r="E20344" s="10">
        <v>0</v>
      </c>
      <c r="F20344" s="10">
        <v>0.41666666666666669</v>
      </c>
      <c r="G20344" s="10">
        <v>9.9500000000000011</v>
      </c>
      <c r="H20344" s="10">
        <v>0</v>
      </c>
      <c r="I20344" s="4" t="s">
        <v>13</v>
      </c>
      <c r="J20344" s="7" t="str">
        <f>VLOOKUP(C20344,'[1]T. Apoyo Sistema'!$B$1:$C$89,2,0)</f>
        <v>SI</v>
      </c>
    </row>
    <row r="20345" spans="1:10" x14ac:dyDescent="0.25">
      <c r="A20345" s="4" t="str">
        <f t="shared" si="580"/>
        <v>46262-POX30-psa1</v>
      </c>
      <c r="B20345" s="16">
        <v>46262</v>
      </c>
      <c r="C20345" s="10" t="s">
        <v>47</v>
      </c>
      <c r="D20345" s="10" t="s">
        <v>60</v>
      </c>
      <c r="E20345" s="10">
        <v>0</v>
      </c>
      <c r="F20345" s="10">
        <v>0</v>
      </c>
      <c r="G20345" s="10">
        <v>10.366666666666667</v>
      </c>
      <c r="H20345" s="10">
        <v>0</v>
      </c>
      <c r="I20345" s="4" t="s">
        <v>13</v>
      </c>
      <c r="J20345" s="7" t="str">
        <f>VLOOKUP(C20345,'[1]T. Apoyo Sistema'!$B$1:$C$89,2,0)</f>
        <v>SI</v>
      </c>
    </row>
    <row r="20346" spans="1:10" x14ac:dyDescent="0.25">
      <c r="A20346" s="4" t="str">
        <f t="shared" si="580"/>
        <v>46262-POX30-psa2</v>
      </c>
      <c r="B20346" s="16">
        <v>46262</v>
      </c>
      <c r="C20346" s="10" t="s">
        <v>47</v>
      </c>
      <c r="D20346" s="10" t="s">
        <v>74</v>
      </c>
      <c r="E20346" s="10">
        <v>0</v>
      </c>
      <c r="F20346" s="10">
        <v>0.23333333333333334</v>
      </c>
      <c r="G20346" s="10">
        <v>10.133333333333335</v>
      </c>
      <c r="H20346" s="10">
        <v>0</v>
      </c>
      <c r="I20346" s="4" t="s">
        <v>13</v>
      </c>
      <c r="J20346" s="7" t="str">
        <f>VLOOKUP(C20346,'[1]T. Apoyo Sistema'!$B$1:$C$89,2,0)</f>
        <v>SI</v>
      </c>
    </row>
    <row r="20347" spans="1:10" x14ac:dyDescent="0.25">
      <c r="A20347" s="4" t="str">
        <f t="shared" si="580"/>
        <v>46262-POX30-psa3</v>
      </c>
      <c r="B20347" s="16">
        <v>46262</v>
      </c>
      <c r="C20347" s="10" t="s">
        <v>47</v>
      </c>
      <c r="D20347" s="10" t="s">
        <v>79</v>
      </c>
      <c r="E20347" s="10">
        <v>0</v>
      </c>
      <c r="F20347" s="10">
        <v>0.23333333333333334</v>
      </c>
      <c r="G20347" s="10">
        <v>10.133333333333335</v>
      </c>
      <c r="H20347" s="10">
        <v>0</v>
      </c>
      <c r="I20347" s="4" t="s">
        <v>13</v>
      </c>
      <c r="J20347" s="7" t="str">
        <f>VLOOKUP(C20347,'[1]T. Apoyo Sistema'!$B$1:$C$89,2,0)</f>
        <v>SI</v>
      </c>
    </row>
    <row r="20348" spans="1:10" x14ac:dyDescent="0.25">
      <c r="A20348" s="4" t="str">
        <f t="shared" si="580"/>
        <v>46262-POX30-psa4</v>
      </c>
      <c r="B20348" s="16">
        <v>46262</v>
      </c>
      <c r="C20348" s="10" t="s">
        <v>47</v>
      </c>
      <c r="D20348" s="10" t="s">
        <v>80</v>
      </c>
      <c r="E20348" s="10">
        <v>0</v>
      </c>
      <c r="F20348" s="10">
        <v>0</v>
      </c>
      <c r="G20348" s="10">
        <v>10.366666666666667</v>
      </c>
      <c r="H20348" s="10">
        <v>0</v>
      </c>
      <c r="I20348" s="4" t="s">
        <v>13</v>
      </c>
      <c r="J20348" s="7" t="str">
        <f>VLOOKUP(C20348,'[1]T. Apoyo Sistema'!$B$1:$C$89,2,0)</f>
        <v>SI</v>
      </c>
    </row>
    <row r="20349" spans="1:10" x14ac:dyDescent="0.25">
      <c r="A20349" s="4" t="str">
        <f t="shared" si="580"/>
        <v>46262-POX30-sec1</v>
      </c>
      <c r="B20349" s="16">
        <v>46262</v>
      </c>
      <c r="C20349" s="10" t="s">
        <v>47</v>
      </c>
      <c r="D20349" s="10" t="s">
        <v>75</v>
      </c>
      <c r="E20349" s="10">
        <v>0</v>
      </c>
      <c r="F20349" s="10">
        <v>0.38333333333333336</v>
      </c>
      <c r="G20349" s="10">
        <v>9.9833333333333343</v>
      </c>
      <c r="H20349" s="10">
        <v>0</v>
      </c>
      <c r="I20349" s="4" t="s">
        <v>13</v>
      </c>
      <c r="J20349" s="7" t="str">
        <f>VLOOKUP(C20349,'[1]T. Apoyo Sistema'!$B$1:$C$89,2,0)</f>
        <v>SI</v>
      </c>
    </row>
    <row r="20350" spans="1:10" x14ac:dyDescent="0.25">
      <c r="A20350" s="4" t="str">
        <f t="shared" si="580"/>
        <v>46262-POX30-sec2</v>
      </c>
      <c r="B20350" s="16">
        <v>46262</v>
      </c>
      <c r="C20350" s="10" t="s">
        <v>47</v>
      </c>
      <c r="D20350" s="10" t="s">
        <v>76</v>
      </c>
      <c r="E20350" s="10">
        <v>0</v>
      </c>
      <c r="F20350" s="10">
        <v>0.38333333333333336</v>
      </c>
      <c r="G20350" s="10">
        <v>9.9833333333333343</v>
      </c>
      <c r="H20350" s="10">
        <v>0</v>
      </c>
      <c r="I20350" s="4" t="s">
        <v>13</v>
      </c>
      <c r="J20350" s="7" t="str">
        <f>VLOOKUP(C20350,'[1]T. Apoyo Sistema'!$B$1:$C$89,2,0)</f>
        <v>SI</v>
      </c>
    </row>
    <row r="20351" spans="1:10" x14ac:dyDescent="0.25">
      <c r="A20351" s="4" t="str">
        <f t="shared" si="580"/>
        <v>46262-POX33-bbd1</v>
      </c>
      <c r="B20351" s="16">
        <v>46262</v>
      </c>
      <c r="C20351" s="10" t="s">
        <v>31</v>
      </c>
      <c r="D20351" s="10" t="s">
        <v>69</v>
      </c>
      <c r="E20351" s="10">
        <v>0</v>
      </c>
      <c r="F20351" s="10">
        <v>0</v>
      </c>
      <c r="G20351" s="10">
        <v>8.8833333333333329</v>
      </c>
      <c r="H20351" s="10">
        <v>0</v>
      </c>
      <c r="I20351" s="4" t="s">
        <v>13</v>
      </c>
      <c r="J20351" s="7" t="str">
        <f>VLOOKUP(C20351,'[1]T. Apoyo Sistema'!$B$1:$C$89,2,0)</f>
        <v>SI</v>
      </c>
    </row>
    <row r="20352" spans="1:10" x14ac:dyDescent="0.25">
      <c r="A20352" s="4" t="str">
        <f t="shared" si="580"/>
        <v>46262-POX33-bbd2</v>
      </c>
      <c r="B20352" s="16">
        <v>46262</v>
      </c>
      <c r="C20352" s="10" t="s">
        <v>31</v>
      </c>
      <c r="D20352" s="10" t="s">
        <v>70</v>
      </c>
      <c r="E20352" s="10">
        <v>0</v>
      </c>
      <c r="F20352" s="10">
        <v>0</v>
      </c>
      <c r="G20352" s="10">
        <v>8.8833333333333329</v>
      </c>
      <c r="H20352" s="10">
        <v>0</v>
      </c>
      <c r="I20352" s="4" t="s">
        <v>13</v>
      </c>
      <c r="J20352" s="7" t="str">
        <f>VLOOKUP(C20352,'[1]T. Apoyo Sistema'!$B$1:$C$89,2,0)</f>
        <v>SI</v>
      </c>
    </row>
    <row r="20353" spans="1:10" x14ac:dyDescent="0.25">
      <c r="A20353" s="4" t="str">
        <f t="shared" si="580"/>
        <v>46262-POX33-com1</v>
      </c>
      <c r="B20353" s="16">
        <v>46262</v>
      </c>
      <c r="C20353" s="10" t="s">
        <v>31</v>
      </c>
      <c r="D20353" s="10" t="s">
        <v>71</v>
      </c>
      <c r="E20353" s="10">
        <v>0</v>
      </c>
      <c r="F20353" s="10">
        <v>0</v>
      </c>
      <c r="G20353" s="10">
        <v>8.8833333333333329</v>
      </c>
      <c r="H20353" s="10">
        <v>0</v>
      </c>
      <c r="I20353" s="4" t="s">
        <v>13</v>
      </c>
      <c r="J20353" s="7" t="str">
        <f>VLOOKUP(C20353,'[1]T. Apoyo Sistema'!$B$1:$C$89,2,0)</f>
        <v>SI</v>
      </c>
    </row>
    <row r="20354" spans="1:10" x14ac:dyDescent="0.25">
      <c r="A20354" s="4" t="str">
        <f t="shared" si="580"/>
        <v>46262-POX33-com2</v>
      </c>
      <c r="B20354" s="16">
        <v>46262</v>
      </c>
      <c r="C20354" s="10" t="s">
        <v>31</v>
      </c>
      <c r="D20354" s="10" t="s">
        <v>72</v>
      </c>
      <c r="E20354" s="10">
        <v>0</v>
      </c>
      <c r="F20354" s="10">
        <v>0</v>
      </c>
      <c r="G20354" s="10">
        <v>8.8833333333333329</v>
      </c>
      <c r="H20354" s="10">
        <v>0</v>
      </c>
      <c r="I20354" s="4" t="s">
        <v>13</v>
      </c>
      <c r="J20354" s="7" t="str">
        <f>VLOOKUP(C20354,'[1]T. Apoyo Sistema'!$B$1:$C$89,2,0)</f>
        <v>SI</v>
      </c>
    </row>
    <row r="20355" spans="1:10" x14ac:dyDescent="0.25">
      <c r="A20355" s="4" t="str">
        <f t="shared" si="580"/>
        <v>46262-POX33-com3</v>
      </c>
      <c r="B20355" s="16">
        <v>46262</v>
      </c>
      <c r="C20355" s="10" t="s">
        <v>31</v>
      </c>
      <c r="D20355" s="10" t="s">
        <v>77</v>
      </c>
      <c r="E20355" s="10">
        <v>0</v>
      </c>
      <c r="F20355" s="10">
        <v>2.35</v>
      </c>
      <c r="G20355" s="10">
        <v>6.5333333333333332</v>
      </c>
      <c r="H20355" s="10">
        <v>0</v>
      </c>
      <c r="I20355" s="4" t="s">
        <v>13</v>
      </c>
      <c r="J20355" s="7" t="str">
        <f>VLOOKUP(C20355,'[1]T. Apoyo Sistema'!$B$1:$C$89,2,0)</f>
        <v>SI</v>
      </c>
    </row>
    <row r="20356" spans="1:10" x14ac:dyDescent="0.25">
      <c r="A20356" s="4" t="str">
        <f t="shared" si="580"/>
        <v>46262-POX33-com4</v>
      </c>
      <c r="B20356" s="16">
        <v>46262</v>
      </c>
      <c r="C20356" s="10" t="s">
        <v>31</v>
      </c>
      <c r="D20356" s="10" t="s">
        <v>78</v>
      </c>
      <c r="E20356" s="10">
        <v>0</v>
      </c>
      <c r="F20356" s="10">
        <v>2.4500000000000002</v>
      </c>
      <c r="G20356" s="10">
        <v>6.4333333333333327</v>
      </c>
      <c r="H20356" s="10">
        <v>0</v>
      </c>
      <c r="I20356" s="4" t="s">
        <v>13</v>
      </c>
      <c r="J20356" s="7" t="str">
        <f>VLOOKUP(C20356,'[1]T. Apoyo Sistema'!$B$1:$C$89,2,0)</f>
        <v>SI</v>
      </c>
    </row>
    <row r="20357" spans="1:10" x14ac:dyDescent="0.25">
      <c r="A20357" s="4" t="str">
        <f t="shared" si="580"/>
        <v>46262-POX33-gen1</v>
      </c>
      <c r="B20357" s="16">
        <v>46262</v>
      </c>
      <c r="C20357" s="10" t="s">
        <v>31</v>
      </c>
      <c r="D20357" s="10" t="s">
        <v>59</v>
      </c>
      <c r="E20357" s="10">
        <v>0</v>
      </c>
      <c r="F20357" s="10">
        <v>2.7333333333333334</v>
      </c>
      <c r="G20357" s="10">
        <v>6.1499999999999995</v>
      </c>
      <c r="H20357" s="10">
        <v>0</v>
      </c>
      <c r="I20357" s="4" t="s">
        <v>13</v>
      </c>
      <c r="J20357" s="7" t="str">
        <f>VLOOKUP(C20357,'[1]T. Apoyo Sistema'!$B$1:$C$89,2,0)</f>
        <v>SI</v>
      </c>
    </row>
    <row r="20358" spans="1:10" x14ac:dyDescent="0.25">
      <c r="A20358" s="4" t="str">
        <f t="shared" si="580"/>
        <v>46262-POX33-gen2</v>
      </c>
      <c r="B20358" s="16">
        <v>46262</v>
      </c>
      <c r="C20358" s="10" t="s">
        <v>31</v>
      </c>
      <c r="D20358" s="10" t="s">
        <v>73</v>
      </c>
      <c r="E20358" s="10">
        <v>0</v>
      </c>
      <c r="F20358" s="10">
        <v>0</v>
      </c>
      <c r="G20358" s="10">
        <v>3.333333333333333</v>
      </c>
      <c r="H20358" s="10">
        <v>5.55</v>
      </c>
      <c r="I20358" s="4" t="s">
        <v>13</v>
      </c>
      <c r="J20358" s="7" t="str">
        <f>VLOOKUP(C20358,'[1]T. Apoyo Sistema'!$B$1:$C$89,2,0)</f>
        <v>SI</v>
      </c>
    </row>
    <row r="20359" spans="1:10" x14ac:dyDescent="0.25">
      <c r="A20359" s="4" t="str">
        <f t="shared" si="580"/>
        <v>46262-POX33-psa1</v>
      </c>
      <c r="B20359" s="16">
        <v>46262</v>
      </c>
      <c r="C20359" s="10" t="s">
        <v>31</v>
      </c>
      <c r="D20359" s="10" t="s">
        <v>60</v>
      </c>
      <c r="E20359" s="10">
        <v>0</v>
      </c>
      <c r="F20359" s="10">
        <v>0</v>
      </c>
      <c r="G20359" s="10">
        <v>8.8833333333333329</v>
      </c>
      <c r="H20359" s="10">
        <v>0</v>
      </c>
      <c r="I20359" s="4" t="s">
        <v>13</v>
      </c>
      <c r="J20359" s="7" t="str">
        <f>VLOOKUP(C20359,'[1]T. Apoyo Sistema'!$B$1:$C$89,2,0)</f>
        <v>SI</v>
      </c>
    </row>
    <row r="20360" spans="1:10" x14ac:dyDescent="0.25">
      <c r="A20360" s="4" t="str">
        <f t="shared" si="580"/>
        <v>46262-POX33-psa2</v>
      </c>
      <c r="B20360" s="16">
        <v>46262</v>
      </c>
      <c r="C20360" s="10" t="s">
        <v>31</v>
      </c>
      <c r="D20360" s="10" t="s">
        <v>74</v>
      </c>
      <c r="E20360" s="10">
        <v>0</v>
      </c>
      <c r="F20360" s="10">
        <v>0</v>
      </c>
      <c r="G20360" s="10">
        <v>8.8833333333333329</v>
      </c>
      <c r="H20360" s="10">
        <v>0</v>
      </c>
      <c r="I20360" s="4" t="s">
        <v>13</v>
      </c>
      <c r="J20360" s="7" t="str">
        <f>VLOOKUP(C20360,'[1]T. Apoyo Sistema'!$B$1:$C$89,2,0)</f>
        <v>SI</v>
      </c>
    </row>
    <row r="20361" spans="1:10" x14ac:dyDescent="0.25">
      <c r="A20361" s="4" t="str">
        <f t="shared" si="580"/>
        <v>46262-POX33-psa3</v>
      </c>
      <c r="B20361" s="16">
        <v>46262</v>
      </c>
      <c r="C20361" s="10" t="s">
        <v>31</v>
      </c>
      <c r="D20361" s="10" t="s">
        <v>79</v>
      </c>
      <c r="E20361" s="10">
        <v>0</v>
      </c>
      <c r="F20361" s="10">
        <v>2.4</v>
      </c>
      <c r="G20361" s="10">
        <v>6.4833333333333325</v>
      </c>
      <c r="H20361" s="10">
        <v>0</v>
      </c>
      <c r="I20361" s="4" t="s">
        <v>13</v>
      </c>
      <c r="J20361" s="7" t="str">
        <f>VLOOKUP(C20361,'[1]T. Apoyo Sistema'!$B$1:$C$89,2,0)</f>
        <v>SI</v>
      </c>
    </row>
    <row r="20362" spans="1:10" x14ac:dyDescent="0.25">
      <c r="A20362" s="4" t="str">
        <f t="shared" si="580"/>
        <v>46262-POX33-psa4</v>
      </c>
      <c r="B20362" s="16">
        <v>46262</v>
      </c>
      <c r="C20362" s="10" t="s">
        <v>31</v>
      </c>
      <c r="D20362" s="10" t="s">
        <v>80</v>
      </c>
      <c r="E20362" s="10">
        <v>0</v>
      </c>
      <c r="F20362" s="10">
        <v>2.4</v>
      </c>
      <c r="G20362" s="10">
        <v>6.4833333333333325</v>
      </c>
      <c r="H20362" s="10">
        <v>0</v>
      </c>
      <c r="I20362" s="4" t="s">
        <v>13</v>
      </c>
      <c r="J20362" s="7" t="str">
        <f>VLOOKUP(C20362,'[1]T. Apoyo Sistema'!$B$1:$C$89,2,0)</f>
        <v>SI</v>
      </c>
    </row>
    <row r="20363" spans="1:10" x14ac:dyDescent="0.25">
      <c r="A20363" s="4" t="str">
        <f t="shared" si="580"/>
        <v>46262-POX33-sec1</v>
      </c>
      <c r="B20363" s="16">
        <v>46262</v>
      </c>
      <c r="C20363" s="10" t="s">
        <v>31</v>
      </c>
      <c r="D20363" s="10" t="s">
        <v>75</v>
      </c>
      <c r="E20363" s="10">
        <v>0</v>
      </c>
      <c r="F20363" s="10">
        <v>2.6</v>
      </c>
      <c r="G20363" s="10">
        <v>6.2833333333333332</v>
      </c>
      <c r="H20363" s="10">
        <v>0</v>
      </c>
      <c r="I20363" s="4" t="s">
        <v>13</v>
      </c>
      <c r="J20363" s="7" t="str">
        <f>VLOOKUP(C20363,'[1]T. Apoyo Sistema'!$B$1:$C$89,2,0)</f>
        <v>SI</v>
      </c>
    </row>
    <row r="20364" spans="1:10" x14ac:dyDescent="0.25">
      <c r="A20364" s="4" t="str">
        <f t="shared" si="580"/>
        <v>46262-POX33-sec2</v>
      </c>
      <c r="B20364" s="16">
        <v>46262</v>
      </c>
      <c r="C20364" s="10" t="s">
        <v>31</v>
      </c>
      <c r="D20364" s="10" t="s">
        <v>76</v>
      </c>
      <c r="E20364" s="10">
        <v>0</v>
      </c>
      <c r="F20364" s="10">
        <v>2.6</v>
      </c>
      <c r="G20364" s="10">
        <v>6.2833333333333332</v>
      </c>
      <c r="H20364" s="10">
        <v>0</v>
      </c>
      <c r="I20364" s="4" t="s">
        <v>13</v>
      </c>
      <c r="J20364" s="7" t="str">
        <f>VLOOKUP(C20364,'[1]T. Apoyo Sistema'!$B$1:$C$89,2,0)</f>
        <v>SI</v>
      </c>
    </row>
    <row r="20365" spans="1:10" x14ac:dyDescent="0.25">
      <c r="A20365" s="4" t="str">
        <f t="shared" si="580"/>
        <v>46262-POX37-bbd1</v>
      </c>
      <c r="B20365" s="16">
        <v>46262</v>
      </c>
      <c r="C20365" s="10" t="s">
        <v>34</v>
      </c>
      <c r="D20365" s="10" t="s">
        <v>69</v>
      </c>
      <c r="E20365" s="10">
        <v>0</v>
      </c>
      <c r="F20365" s="10">
        <v>0</v>
      </c>
      <c r="G20365" s="10">
        <v>9.1666666666666661</v>
      </c>
      <c r="H20365" s="10">
        <v>0</v>
      </c>
      <c r="I20365" s="4" t="s">
        <v>13</v>
      </c>
      <c r="J20365" s="7" t="str">
        <f>VLOOKUP(C20365,'[1]T. Apoyo Sistema'!$B$1:$C$89,2,0)</f>
        <v>SI</v>
      </c>
    </row>
    <row r="20366" spans="1:10" x14ac:dyDescent="0.25">
      <c r="A20366" s="4" t="str">
        <f t="shared" si="580"/>
        <v>46262-POX37-bbd2</v>
      </c>
      <c r="B20366" s="16">
        <v>46262</v>
      </c>
      <c r="C20366" s="10" t="s">
        <v>34</v>
      </c>
      <c r="D20366" s="10" t="s">
        <v>70</v>
      </c>
      <c r="E20366" s="10">
        <v>0</v>
      </c>
      <c r="F20366" s="10">
        <v>0.66666666666666663</v>
      </c>
      <c r="G20366" s="10">
        <v>8.5</v>
      </c>
      <c r="H20366" s="10">
        <v>0</v>
      </c>
      <c r="I20366" s="4" t="s">
        <v>13</v>
      </c>
      <c r="J20366" s="7" t="str">
        <f>VLOOKUP(C20366,'[1]T. Apoyo Sistema'!$B$1:$C$89,2,0)</f>
        <v>SI</v>
      </c>
    </row>
    <row r="20367" spans="1:10" x14ac:dyDescent="0.25">
      <c r="A20367" s="4" t="str">
        <f t="shared" si="580"/>
        <v>46262-POX37-com1</v>
      </c>
      <c r="B20367" s="16">
        <v>46262</v>
      </c>
      <c r="C20367" s="10" t="s">
        <v>34</v>
      </c>
      <c r="D20367" s="10" t="s">
        <v>71</v>
      </c>
      <c r="E20367" s="10">
        <v>0</v>
      </c>
      <c r="F20367" s="10">
        <v>3.3833333333333333</v>
      </c>
      <c r="G20367" s="10">
        <v>5.7833333333333332</v>
      </c>
      <c r="H20367" s="10">
        <v>0</v>
      </c>
      <c r="I20367" s="4" t="s">
        <v>13</v>
      </c>
      <c r="J20367" s="7" t="str">
        <f>VLOOKUP(C20367,'[1]T. Apoyo Sistema'!$B$1:$C$89,2,0)</f>
        <v>SI</v>
      </c>
    </row>
    <row r="20368" spans="1:10" x14ac:dyDescent="0.25">
      <c r="A20368" s="4" t="str">
        <f t="shared" si="580"/>
        <v>46262-POX37-com2</v>
      </c>
      <c r="B20368" s="16">
        <v>46262</v>
      </c>
      <c r="C20368" s="10" t="s">
        <v>34</v>
      </c>
      <c r="D20368" s="10" t="s">
        <v>72</v>
      </c>
      <c r="E20368" s="10">
        <v>0</v>
      </c>
      <c r="F20368" s="10">
        <v>3.3333333333333335</v>
      </c>
      <c r="G20368" s="10">
        <v>5.8333333333333321</v>
      </c>
      <c r="H20368" s="10">
        <v>0</v>
      </c>
      <c r="I20368" s="4" t="s">
        <v>13</v>
      </c>
      <c r="J20368" s="7" t="str">
        <f>VLOOKUP(C20368,'[1]T. Apoyo Sistema'!$B$1:$C$89,2,0)</f>
        <v>SI</v>
      </c>
    </row>
    <row r="20369" spans="1:10" x14ac:dyDescent="0.25">
      <c r="A20369" s="4" t="str">
        <f t="shared" si="580"/>
        <v>46262-POX37-com3</v>
      </c>
      <c r="B20369" s="16">
        <v>46262</v>
      </c>
      <c r="C20369" s="10" t="s">
        <v>34</v>
      </c>
      <c r="D20369" s="10" t="s">
        <v>77</v>
      </c>
      <c r="E20369" s="10">
        <v>0</v>
      </c>
      <c r="F20369" s="10">
        <v>3.4</v>
      </c>
      <c r="G20369" s="10">
        <v>5.7666666666666657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x14ac:dyDescent="0.25">
      <c r="A20370" s="4" t="str">
        <f t="shared" si="580"/>
        <v>46262-POX37-gen1</v>
      </c>
      <c r="B20370" s="16">
        <v>46262</v>
      </c>
      <c r="C20370" s="10" t="s">
        <v>34</v>
      </c>
      <c r="D20370" s="10" t="s">
        <v>59</v>
      </c>
      <c r="E20370" s="10">
        <v>0</v>
      </c>
      <c r="F20370" s="10">
        <v>3.8333333333333335</v>
      </c>
      <c r="G20370" s="10">
        <v>5.3333333333333321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x14ac:dyDescent="0.25">
      <c r="A20371" s="4" t="str">
        <f t="shared" si="580"/>
        <v>46262-POX37-gen2</v>
      </c>
      <c r="B20371" s="16">
        <v>46262</v>
      </c>
      <c r="C20371" s="10" t="s">
        <v>34</v>
      </c>
      <c r="D20371" s="10" t="s">
        <v>73</v>
      </c>
      <c r="E20371" s="10">
        <v>0</v>
      </c>
      <c r="F20371" s="10">
        <v>0</v>
      </c>
      <c r="G20371" s="10">
        <v>1.6666666666666661</v>
      </c>
      <c r="H20371" s="10">
        <v>7.5</v>
      </c>
      <c r="I20371" s="4" t="s">
        <v>13</v>
      </c>
      <c r="J20371" s="7" t="str">
        <f>VLOOKUP(C20371,'[1]T. Apoyo Sistema'!$B$1:$C$89,2,0)</f>
        <v>SI</v>
      </c>
    </row>
    <row r="20372" spans="1:10" x14ac:dyDescent="0.25">
      <c r="A20372" s="4" t="str">
        <f t="shared" si="580"/>
        <v>46262-POX37-psa1</v>
      </c>
      <c r="B20372" s="16">
        <v>46262</v>
      </c>
      <c r="C20372" s="10" t="s">
        <v>34</v>
      </c>
      <c r="D20372" s="10" t="s">
        <v>60</v>
      </c>
      <c r="E20372" s="10">
        <v>0</v>
      </c>
      <c r="F20372" s="10">
        <v>3.1666666666666665</v>
      </c>
      <c r="G20372" s="10">
        <v>6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x14ac:dyDescent="0.25">
      <c r="A20373" s="4" t="str">
        <f t="shared" si="580"/>
        <v>46262-POX37-psa2</v>
      </c>
      <c r="B20373" s="16">
        <v>46262</v>
      </c>
      <c r="C20373" s="10" t="s">
        <v>34</v>
      </c>
      <c r="D20373" s="10" t="s">
        <v>74</v>
      </c>
      <c r="E20373" s="10">
        <v>0</v>
      </c>
      <c r="F20373" s="10">
        <v>3.1166666666666667</v>
      </c>
      <c r="G20373" s="10">
        <v>6.0499999999999989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x14ac:dyDescent="0.25">
      <c r="A20374" s="4" t="str">
        <f t="shared" si="580"/>
        <v>46262-POX37-psa3</v>
      </c>
      <c r="B20374" s="16">
        <v>46262</v>
      </c>
      <c r="C20374" s="10" t="s">
        <v>34</v>
      </c>
      <c r="D20374" s="10" t="s">
        <v>79</v>
      </c>
      <c r="E20374" s="10">
        <v>0</v>
      </c>
      <c r="F20374" s="10">
        <v>3.1</v>
      </c>
      <c r="G20374" s="10">
        <v>6.0666666666666664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x14ac:dyDescent="0.25">
      <c r="A20375" s="4" t="str">
        <f t="shared" si="580"/>
        <v>46262-POX37-psa4</v>
      </c>
      <c r="B20375" s="16">
        <v>46262</v>
      </c>
      <c r="C20375" s="10" t="s">
        <v>34</v>
      </c>
      <c r="D20375" s="10" t="s">
        <v>80</v>
      </c>
      <c r="E20375" s="10">
        <v>0</v>
      </c>
      <c r="F20375" s="10">
        <v>3.1</v>
      </c>
      <c r="G20375" s="10">
        <v>6.0666666666666664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x14ac:dyDescent="0.25">
      <c r="A20376" s="4" t="str">
        <f t="shared" si="580"/>
        <v>46262-POX37-psa5</v>
      </c>
      <c r="B20376" s="16">
        <v>46262</v>
      </c>
      <c r="C20376" s="10" t="s">
        <v>34</v>
      </c>
      <c r="D20376" s="10" t="s">
        <v>92</v>
      </c>
      <c r="E20376" s="10">
        <v>0</v>
      </c>
      <c r="F20376" s="10">
        <v>3.1</v>
      </c>
      <c r="G20376" s="10">
        <v>6.0666666666666664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x14ac:dyDescent="0.25">
      <c r="A20377" s="4" t="str">
        <f t="shared" si="580"/>
        <v>46262-POX37-psa6</v>
      </c>
      <c r="B20377" s="16">
        <v>46262</v>
      </c>
      <c r="C20377" s="10" t="s">
        <v>34</v>
      </c>
      <c r="D20377" s="10" t="s">
        <v>93</v>
      </c>
      <c r="E20377" s="10">
        <v>0</v>
      </c>
      <c r="F20377" s="10">
        <v>3.0833333333333335</v>
      </c>
      <c r="G20377" s="10">
        <v>6.0833333333333321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x14ac:dyDescent="0.25">
      <c r="A20378" s="4" t="str">
        <f t="shared" si="580"/>
        <v>46262-POX37-sec1</v>
      </c>
      <c r="B20378" s="16">
        <v>46262</v>
      </c>
      <c r="C20378" s="10" t="s">
        <v>34</v>
      </c>
      <c r="D20378" s="10" t="s">
        <v>75</v>
      </c>
      <c r="E20378" s="10">
        <v>0</v>
      </c>
      <c r="F20378" s="10">
        <v>0</v>
      </c>
      <c r="G20378" s="10">
        <v>1.6666666666666661</v>
      </c>
      <c r="H20378" s="10">
        <v>7.5</v>
      </c>
      <c r="I20378" s="4" t="s">
        <v>13</v>
      </c>
      <c r="J20378" s="7" t="str">
        <f>VLOOKUP(C20378,'[1]T. Apoyo Sistema'!$B$1:$C$89,2,0)</f>
        <v>SI</v>
      </c>
    </row>
    <row r="20379" spans="1:10" x14ac:dyDescent="0.25">
      <c r="A20379" s="4" t="str">
        <f t="shared" si="580"/>
        <v>46262-POX37-sec2</v>
      </c>
      <c r="B20379" s="16">
        <v>46262</v>
      </c>
      <c r="C20379" s="10" t="s">
        <v>34</v>
      </c>
      <c r="D20379" s="10" t="s">
        <v>76</v>
      </c>
      <c r="E20379" s="10">
        <v>0</v>
      </c>
      <c r="F20379" s="10">
        <v>3.6</v>
      </c>
      <c r="G20379" s="10">
        <v>5.5666666666666664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x14ac:dyDescent="0.25">
      <c r="A20380" s="4" t="str">
        <f t="shared" si="580"/>
        <v>46262-POX38-bbd1</v>
      </c>
      <c r="B20380" s="16">
        <v>46262</v>
      </c>
      <c r="C20380" s="10" t="s">
        <v>45</v>
      </c>
      <c r="D20380" s="10" t="s">
        <v>69</v>
      </c>
      <c r="E20380" s="10">
        <v>0</v>
      </c>
      <c r="F20380" s="10">
        <v>0.31666666666666665</v>
      </c>
      <c r="G20380" s="10">
        <v>8.6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x14ac:dyDescent="0.25">
      <c r="A20381" s="4" t="str">
        <f t="shared" si="580"/>
        <v>46262-POX38-bbd2</v>
      </c>
      <c r="B20381" s="16">
        <v>46262</v>
      </c>
      <c r="C20381" s="10" t="s">
        <v>45</v>
      </c>
      <c r="D20381" s="10" t="s">
        <v>70</v>
      </c>
      <c r="E20381" s="10">
        <v>0</v>
      </c>
      <c r="F20381" s="10">
        <v>0</v>
      </c>
      <c r="G20381" s="10">
        <v>8.9166666666666661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x14ac:dyDescent="0.25">
      <c r="A20382" s="4" t="str">
        <f t="shared" si="580"/>
        <v>46262-POX38-com1</v>
      </c>
      <c r="B20382" s="16">
        <v>46262</v>
      </c>
      <c r="C20382" s="10" t="s">
        <v>45</v>
      </c>
      <c r="D20382" s="10" t="s">
        <v>71</v>
      </c>
      <c r="E20382" s="10">
        <v>0</v>
      </c>
      <c r="F20382" s="10">
        <v>5.583333333333333</v>
      </c>
      <c r="G20382" s="10">
        <v>3.333333333333333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x14ac:dyDescent="0.25">
      <c r="A20383" s="4" t="str">
        <f t="shared" si="580"/>
        <v>46262-POX38-com2</v>
      </c>
      <c r="B20383" s="16">
        <v>46262</v>
      </c>
      <c r="C20383" s="10" t="s">
        <v>45</v>
      </c>
      <c r="D20383" s="10" t="s">
        <v>72</v>
      </c>
      <c r="E20383" s="10">
        <v>0</v>
      </c>
      <c r="F20383" s="10">
        <v>5.583333333333333</v>
      </c>
      <c r="G20383" s="10">
        <v>3.333333333333333</v>
      </c>
      <c r="H20383" s="10">
        <v>0</v>
      </c>
      <c r="I20383" s="4" t="s">
        <v>13</v>
      </c>
      <c r="J20383" s="7" t="str">
        <f>VLOOKUP(C20383,'[1]T. Apoyo Sistema'!$B$1:$C$89,2,0)</f>
        <v>SI</v>
      </c>
    </row>
    <row r="20384" spans="1:10" x14ac:dyDescent="0.25">
      <c r="A20384" s="4" t="str">
        <f t="shared" si="580"/>
        <v>46262-POX38-com3</v>
      </c>
      <c r="B20384" s="16">
        <v>46262</v>
      </c>
      <c r="C20384" s="10" t="s">
        <v>45</v>
      </c>
      <c r="D20384" s="10" t="s">
        <v>77</v>
      </c>
      <c r="E20384" s="10">
        <v>0</v>
      </c>
      <c r="F20384" s="10">
        <v>0</v>
      </c>
      <c r="G20384" s="10">
        <v>1.6666666666666661</v>
      </c>
      <c r="H20384" s="10">
        <v>7.25</v>
      </c>
      <c r="I20384" s="4" t="s">
        <v>13</v>
      </c>
      <c r="J20384" s="7" t="str">
        <f>VLOOKUP(C20384,'[1]T. Apoyo Sistema'!$B$1:$C$89,2,0)</f>
        <v>SI</v>
      </c>
    </row>
    <row r="20385" spans="1:10" x14ac:dyDescent="0.25">
      <c r="A20385" s="4" t="str">
        <f t="shared" si="580"/>
        <v>46262-POX38-gen1</v>
      </c>
      <c r="B20385" s="16">
        <v>46262</v>
      </c>
      <c r="C20385" s="10" t="s">
        <v>45</v>
      </c>
      <c r="D20385" s="10" t="s">
        <v>59</v>
      </c>
      <c r="E20385" s="10">
        <v>0</v>
      </c>
      <c r="F20385" s="10">
        <v>0</v>
      </c>
      <c r="G20385" s="10">
        <v>8.9166666666666661</v>
      </c>
      <c r="H20385" s="10">
        <v>0</v>
      </c>
      <c r="I20385" s="4" t="s">
        <v>13</v>
      </c>
      <c r="J20385" s="7" t="str">
        <f>VLOOKUP(C20385,'[1]T. Apoyo Sistema'!$B$1:$C$89,2,0)</f>
        <v>SI</v>
      </c>
    </row>
    <row r="20386" spans="1:10" x14ac:dyDescent="0.25">
      <c r="A20386" s="4" t="str">
        <f t="shared" si="580"/>
        <v>46262-POX38-gen2</v>
      </c>
      <c r="B20386" s="16">
        <v>46262</v>
      </c>
      <c r="C20386" s="10" t="s">
        <v>45</v>
      </c>
      <c r="D20386" s="10" t="s">
        <v>73</v>
      </c>
      <c r="E20386" s="10">
        <v>0</v>
      </c>
      <c r="F20386" s="10">
        <v>5.583333333333333</v>
      </c>
      <c r="G20386" s="10">
        <v>3.333333333333333</v>
      </c>
      <c r="H20386" s="10">
        <v>0</v>
      </c>
      <c r="I20386" s="4" t="s">
        <v>13</v>
      </c>
      <c r="J20386" s="7" t="str">
        <f>VLOOKUP(C20386,'[1]T. Apoyo Sistema'!$B$1:$C$89,2,0)</f>
        <v>SI</v>
      </c>
    </row>
    <row r="20387" spans="1:10" x14ac:dyDescent="0.25">
      <c r="A20387" s="4" t="str">
        <f t="shared" si="580"/>
        <v>46262-POX38-psa1</v>
      </c>
      <c r="B20387" s="16">
        <v>46262</v>
      </c>
      <c r="C20387" s="10" t="s">
        <v>45</v>
      </c>
      <c r="D20387" s="10" t="s">
        <v>60</v>
      </c>
      <c r="E20387" s="10">
        <v>0</v>
      </c>
      <c r="F20387" s="10">
        <v>0</v>
      </c>
      <c r="G20387" s="10">
        <v>8.9166666666666661</v>
      </c>
      <c r="H20387" s="10">
        <v>0</v>
      </c>
      <c r="I20387" s="4" t="s">
        <v>13</v>
      </c>
      <c r="J20387" s="7" t="str">
        <f>VLOOKUP(C20387,'[1]T. Apoyo Sistema'!$B$1:$C$89,2,0)</f>
        <v>SI</v>
      </c>
    </row>
    <row r="20388" spans="1:10" x14ac:dyDescent="0.25">
      <c r="A20388" s="4" t="str">
        <f t="shared" si="580"/>
        <v>46262-POX38-psa2</v>
      </c>
      <c r="B20388" s="16">
        <v>46262</v>
      </c>
      <c r="C20388" s="10" t="s">
        <v>45</v>
      </c>
      <c r="D20388" s="10" t="s">
        <v>74</v>
      </c>
      <c r="E20388" s="10">
        <v>0</v>
      </c>
      <c r="F20388" s="10">
        <v>0</v>
      </c>
      <c r="G20388" s="10">
        <v>8.9166666666666661</v>
      </c>
      <c r="H20388" s="10">
        <v>0</v>
      </c>
      <c r="I20388" s="4" t="s">
        <v>13</v>
      </c>
      <c r="J20388" s="7" t="str">
        <f>VLOOKUP(C20388,'[1]T. Apoyo Sistema'!$B$1:$C$89,2,0)</f>
        <v>SI</v>
      </c>
    </row>
    <row r="20389" spans="1:10" x14ac:dyDescent="0.25">
      <c r="A20389" s="4" t="str">
        <f t="shared" si="580"/>
        <v>46262-POX38-psa3</v>
      </c>
      <c r="B20389" s="16">
        <v>46262</v>
      </c>
      <c r="C20389" s="10" t="s">
        <v>45</v>
      </c>
      <c r="D20389" s="10" t="s">
        <v>79</v>
      </c>
      <c r="E20389" s="10">
        <v>0</v>
      </c>
      <c r="F20389" s="10">
        <v>0</v>
      </c>
      <c r="G20389" s="10">
        <v>8.9166666666666661</v>
      </c>
      <c r="H20389" s="10">
        <v>0</v>
      </c>
      <c r="I20389" s="4" t="s">
        <v>13</v>
      </c>
      <c r="J20389" s="7" t="str">
        <f>VLOOKUP(C20389,'[1]T. Apoyo Sistema'!$B$1:$C$89,2,0)</f>
        <v>SI</v>
      </c>
    </row>
    <row r="20390" spans="1:10" x14ac:dyDescent="0.25">
      <c r="A20390" s="4" t="str">
        <f t="shared" ref="A20390:A20453" si="581">CONCATENATE(B20390,"-",C20390,"-",D20390)</f>
        <v>46262-POX38-psa4</v>
      </c>
      <c r="B20390" s="16">
        <v>46262</v>
      </c>
      <c r="C20390" s="10" t="s">
        <v>45</v>
      </c>
      <c r="D20390" s="10" t="s">
        <v>80</v>
      </c>
      <c r="E20390" s="10">
        <v>0</v>
      </c>
      <c r="F20390" s="10">
        <v>0</v>
      </c>
      <c r="G20390" s="10">
        <v>8.9166666666666661</v>
      </c>
      <c r="H20390" s="10">
        <v>0</v>
      </c>
      <c r="I20390" s="4" t="s">
        <v>13</v>
      </c>
      <c r="J20390" s="7" t="str">
        <f>VLOOKUP(C20390,'[1]T. Apoyo Sistema'!$B$1:$C$89,2,0)</f>
        <v>SI</v>
      </c>
    </row>
    <row r="20391" spans="1:10" x14ac:dyDescent="0.25">
      <c r="A20391" s="4" t="str">
        <f t="shared" si="581"/>
        <v>46262-POX38-psa5</v>
      </c>
      <c r="B20391" s="16">
        <v>46262</v>
      </c>
      <c r="C20391" s="10" t="s">
        <v>45</v>
      </c>
      <c r="D20391" s="10" t="s">
        <v>92</v>
      </c>
      <c r="E20391" s="10">
        <v>0</v>
      </c>
      <c r="F20391" s="10">
        <v>0</v>
      </c>
      <c r="G20391" s="10">
        <v>8.9166666666666661</v>
      </c>
      <c r="H20391" s="10">
        <v>0</v>
      </c>
      <c r="I20391" s="4" t="s">
        <v>13</v>
      </c>
      <c r="J20391" s="7" t="str">
        <f>VLOOKUP(C20391,'[1]T. Apoyo Sistema'!$B$1:$C$89,2,0)</f>
        <v>SI</v>
      </c>
    </row>
    <row r="20392" spans="1:10" x14ac:dyDescent="0.25">
      <c r="A20392" s="4" t="str">
        <f t="shared" si="581"/>
        <v>46262-POX38-psa6</v>
      </c>
      <c r="B20392" s="16">
        <v>46262</v>
      </c>
      <c r="C20392" s="10" t="s">
        <v>45</v>
      </c>
      <c r="D20392" s="10" t="s">
        <v>93</v>
      </c>
      <c r="E20392" s="10">
        <v>0</v>
      </c>
      <c r="F20392" s="10">
        <v>0</v>
      </c>
      <c r="G20392" s="10">
        <v>8.9166666666666661</v>
      </c>
      <c r="H20392" s="10">
        <v>0</v>
      </c>
      <c r="I20392" s="4" t="s">
        <v>13</v>
      </c>
      <c r="J20392" s="7" t="str">
        <f>VLOOKUP(C20392,'[1]T. Apoyo Sistema'!$B$1:$C$89,2,0)</f>
        <v>SI</v>
      </c>
    </row>
    <row r="20393" spans="1:10" x14ac:dyDescent="0.25">
      <c r="A20393" s="4" t="str">
        <f t="shared" si="581"/>
        <v>46262-POX38-sec1</v>
      </c>
      <c r="B20393" s="16">
        <v>46262</v>
      </c>
      <c r="C20393" s="10" t="s">
        <v>45</v>
      </c>
      <c r="D20393" s="10" t="s">
        <v>75</v>
      </c>
      <c r="E20393" s="10">
        <v>0</v>
      </c>
      <c r="F20393" s="10">
        <v>5.583333333333333</v>
      </c>
      <c r="G20393" s="10">
        <v>3.333333333333333</v>
      </c>
      <c r="H20393" s="10">
        <v>0</v>
      </c>
      <c r="I20393" s="4" t="s">
        <v>13</v>
      </c>
      <c r="J20393" s="7" t="str">
        <f>VLOOKUP(C20393,'[1]T. Apoyo Sistema'!$B$1:$C$89,2,0)</f>
        <v>SI</v>
      </c>
    </row>
    <row r="20394" spans="1:10" x14ac:dyDescent="0.25">
      <c r="A20394" s="4" t="str">
        <f t="shared" si="581"/>
        <v>46262-POX38-sec2</v>
      </c>
      <c r="B20394" s="16">
        <v>46262</v>
      </c>
      <c r="C20394" s="10" t="s">
        <v>45</v>
      </c>
      <c r="D20394" s="10" t="s">
        <v>76</v>
      </c>
      <c r="E20394" s="10">
        <v>0</v>
      </c>
      <c r="F20394" s="10">
        <v>5.583333333333333</v>
      </c>
      <c r="G20394" s="10">
        <v>3.333333333333333</v>
      </c>
      <c r="H20394" s="10">
        <v>0</v>
      </c>
      <c r="I20394" s="4" t="s">
        <v>13</v>
      </c>
      <c r="J20394" s="7" t="str">
        <f>VLOOKUP(C20394,'[1]T. Apoyo Sistema'!$B$1:$C$89,2,0)</f>
        <v>SI</v>
      </c>
    </row>
    <row r="20395" spans="1:10" x14ac:dyDescent="0.25">
      <c r="A20395" s="4" t="str">
        <f t="shared" si="581"/>
        <v>46262-POX40-bbd1</v>
      </c>
      <c r="B20395" s="16">
        <v>46262</v>
      </c>
      <c r="C20395" s="10" t="s">
        <v>94</v>
      </c>
      <c r="D20395" s="10" t="s">
        <v>69</v>
      </c>
      <c r="E20395" s="10">
        <v>0</v>
      </c>
      <c r="F20395" s="10">
        <v>0</v>
      </c>
      <c r="G20395" s="10">
        <v>8.9666666666666668</v>
      </c>
      <c r="H20395" s="10">
        <v>0</v>
      </c>
      <c r="I20395" s="4" t="s">
        <v>13</v>
      </c>
      <c r="J20395" s="7" t="str">
        <f>VLOOKUP(C20395,'[1]T. Apoyo Sistema'!$B$1:$C$89,2,0)</f>
        <v>SI</v>
      </c>
    </row>
    <row r="20396" spans="1:10" x14ac:dyDescent="0.25">
      <c r="A20396" s="4" t="str">
        <f t="shared" si="581"/>
        <v>46262-POX40-bbd2</v>
      </c>
      <c r="B20396" s="16">
        <v>46262</v>
      </c>
      <c r="C20396" s="10" t="s">
        <v>94</v>
      </c>
      <c r="D20396" s="10" t="s">
        <v>70</v>
      </c>
      <c r="E20396" s="10">
        <v>0</v>
      </c>
      <c r="F20396" s="10">
        <v>0</v>
      </c>
      <c r="G20396" s="10">
        <v>8.9666666666666668</v>
      </c>
      <c r="H20396" s="10">
        <v>0</v>
      </c>
      <c r="I20396" s="4" t="s">
        <v>13</v>
      </c>
      <c r="J20396" s="7" t="str">
        <f>VLOOKUP(C20396,'[1]T. Apoyo Sistema'!$B$1:$C$89,2,0)</f>
        <v>SI</v>
      </c>
    </row>
    <row r="20397" spans="1:10" x14ac:dyDescent="0.25">
      <c r="A20397" s="4" t="str">
        <f t="shared" si="581"/>
        <v>46262-POX40-com1</v>
      </c>
      <c r="B20397" s="16">
        <v>46262</v>
      </c>
      <c r="C20397" s="10" t="s">
        <v>94</v>
      </c>
      <c r="D20397" s="10" t="s">
        <v>71</v>
      </c>
      <c r="E20397" s="10">
        <v>0</v>
      </c>
      <c r="F20397" s="10">
        <v>0.6166666666666667</v>
      </c>
      <c r="G20397" s="10">
        <v>8.35</v>
      </c>
      <c r="H20397" s="10">
        <v>0</v>
      </c>
      <c r="I20397" s="4" t="s">
        <v>13</v>
      </c>
      <c r="J20397" s="7" t="str">
        <f>VLOOKUP(C20397,'[1]T. Apoyo Sistema'!$B$1:$C$89,2,0)</f>
        <v>SI</v>
      </c>
    </row>
    <row r="20398" spans="1:10" x14ac:dyDescent="0.25">
      <c r="A20398" s="4" t="str">
        <f t="shared" si="581"/>
        <v>46262-POX40-com2</v>
      </c>
      <c r="B20398" s="16">
        <v>46262</v>
      </c>
      <c r="C20398" s="10" t="s">
        <v>94</v>
      </c>
      <c r="D20398" s="10" t="s">
        <v>72</v>
      </c>
      <c r="E20398" s="10">
        <v>0</v>
      </c>
      <c r="F20398" s="10">
        <v>0.6166666666666667</v>
      </c>
      <c r="G20398" s="10">
        <v>8.35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x14ac:dyDescent="0.25">
      <c r="A20399" s="4" t="str">
        <f t="shared" si="581"/>
        <v>46262-POX40-com3</v>
      </c>
      <c r="B20399" s="16">
        <v>46262</v>
      </c>
      <c r="C20399" s="10" t="s">
        <v>94</v>
      </c>
      <c r="D20399" s="10" t="s">
        <v>77</v>
      </c>
      <c r="E20399" s="10">
        <v>0</v>
      </c>
      <c r="F20399" s="10">
        <v>0.68333333333333335</v>
      </c>
      <c r="G20399" s="10">
        <v>8.2833333333333332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x14ac:dyDescent="0.25">
      <c r="A20400" s="4" t="str">
        <f t="shared" si="581"/>
        <v>46262-POX40-gen1</v>
      </c>
      <c r="B20400" s="16">
        <v>46262</v>
      </c>
      <c r="C20400" s="10" t="s">
        <v>94</v>
      </c>
      <c r="D20400" s="10" t="s">
        <v>59</v>
      </c>
      <c r="E20400" s="10">
        <v>0</v>
      </c>
      <c r="F20400" s="10">
        <v>0</v>
      </c>
      <c r="G20400" s="10">
        <v>8.9666666666666668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x14ac:dyDescent="0.25">
      <c r="A20401" s="4" t="str">
        <f t="shared" si="581"/>
        <v>46262-POX40-gen2</v>
      </c>
      <c r="B20401" s="16">
        <v>46262</v>
      </c>
      <c r="C20401" s="10" t="s">
        <v>94</v>
      </c>
      <c r="D20401" s="10" t="s">
        <v>73</v>
      </c>
      <c r="E20401" s="10">
        <v>0</v>
      </c>
      <c r="F20401" s="10">
        <v>0.91666666666666663</v>
      </c>
      <c r="G20401" s="10">
        <v>8.0500000000000007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x14ac:dyDescent="0.25">
      <c r="A20402" s="4" t="str">
        <f t="shared" si="581"/>
        <v>46262-POX40-psa1</v>
      </c>
      <c r="B20402" s="16">
        <v>46262</v>
      </c>
      <c r="C20402" s="10" t="s">
        <v>94</v>
      </c>
      <c r="D20402" s="10" t="s">
        <v>60</v>
      </c>
      <c r="E20402" s="10">
        <v>0</v>
      </c>
      <c r="F20402" s="10">
        <v>0.55000000000000004</v>
      </c>
      <c r="G20402" s="10">
        <v>8.4166666666666661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x14ac:dyDescent="0.25">
      <c r="A20403" s="4" t="str">
        <f t="shared" si="581"/>
        <v>46262-POX40-psa2</v>
      </c>
      <c r="B20403" s="16">
        <v>46262</v>
      </c>
      <c r="C20403" s="10" t="s">
        <v>94</v>
      </c>
      <c r="D20403" s="10" t="s">
        <v>74</v>
      </c>
      <c r="E20403" s="10">
        <v>0</v>
      </c>
      <c r="F20403" s="10">
        <v>0.51666666666666672</v>
      </c>
      <c r="G20403" s="10">
        <v>8.4499999999999993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x14ac:dyDescent="0.25">
      <c r="A20404" s="4" t="str">
        <f t="shared" si="581"/>
        <v>46262-POX40-psa3</v>
      </c>
      <c r="B20404" s="16">
        <v>46262</v>
      </c>
      <c r="C20404" s="10" t="s">
        <v>94</v>
      </c>
      <c r="D20404" s="10" t="s">
        <v>79</v>
      </c>
      <c r="E20404" s="10">
        <v>0</v>
      </c>
      <c r="F20404" s="10">
        <v>0.51666666666666672</v>
      </c>
      <c r="G20404" s="10">
        <v>8.4499999999999993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x14ac:dyDescent="0.25">
      <c r="A20405" s="4" t="str">
        <f t="shared" si="581"/>
        <v>46262-POX40-psa4</v>
      </c>
      <c r="B20405" s="16">
        <v>46262</v>
      </c>
      <c r="C20405" s="10" t="s">
        <v>94</v>
      </c>
      <c r="D20405" s="10" t="s">
        <v>80</v>
      </c>
      <c r="E20405" s="10">
        <v>0</v>
      </c>
      <c r="F20405" s="10">
        <v>0.51666666666666672</v>
      </c>
      <c r="G20405" s="10">
        <v>8.4499999999999993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x14ac:dyDescent="0.25">
      <c r="A20406" s="4" t="str">
        <f t="shared" si="581"/>
        <v>46262-POX40-psa5</v>
      </c>
      <c r="B20406" s="16">
        <v>46262</v>
      </c>
      <c r="C20406" s="10" t="s">
        <v>94</v>
      </c>
      <c r="D20406" s="10" t="s">
        <v>92</v>
      </c>
      <c r="E20406" s="10">
        <v>0</v>
      </c>
      <c r="F20406" s="10">
        <v>0.51666666666666672</v>
      </c>
      <c r="G20406" s="10">
        <v>8.4499999999999993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x14ac:dyDescent="0.25">
      <c r="A20407" s="4" t="str">
        <f t="shared" si="581"/>
        <v>46262-POX40-psa6</v>
      </c>
      <c r="B20407" s="16">
        <v>46262</v>
      </c>
      <c r="C20407" s="10" t="s">
        <v>94</v>
      </c>
      <c r="D20407" s="10" t="s">
        <v>93</v>
      </c>
      <c r="E20407" s="10">
        <v>0</v>
      </c>
      <c r="F20407" s="10">
        <v>0.5</v>
      </c>
      <c r="G20407" s="10">
        <v>8.4666666666666668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x14ac:dyDescent="0.25">
      <c r="A20408" s="4" t="str">
        <f t="shared" si="581"/>
        <v>46262-POX40-sec1</v>
      </c>
      <c r="B20408" s="16">
        <v>46262</v>
      </c>
      <c r="C20408" s="10" t="s">
        <v>94</v>
      </c>
      <c r="D20408" s="10" t="s">
        <v>75</v>
      </c>
      <c r="E20408" s="10">
        <v>0</v>
      </c>
      <c r="F20408" s="10">
        <v>0.78333333333333333</v>
      </c>
      <c r="G20408" s="10">
        <v>8.1833333333333336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x14ac:dyDescent="0.25">
      <c r="A20409" s="4" t="str">
        <f t="shared" si="581"/>
        <v>46262-POX40-sec2</v>
      </c>
      <c r="B20409" s="16">
        <v>46262</v>
      </c>
      <c r="C20409" s="10" t="s">
        <v>94</v>
      </c>
      <c r="D20409" s="10" t="s">
        <v>76</v>
      </c>
      <c r="E20409" s="10">
        <v>0</v>
      </c>
      <c r="F20409" s="10">
        <v>0.78333333333333333</v>
      </c>
      <c r="G20409" s="10">
        <v>8.1833333333333336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x14ac:dyDescent="0.25">
      <c r="A20410" s="4" t="str">
        <f t="shared" si="581"/>
        <v>46262-POX41-bbd1</v>
      </c>
      <c r="B20410" s="16">
        <v>46262</v>
      </c>
      <c r="C20410" s="10" t="s">
        <v>95</v>
      </c>
      <c r="D20410" s="10" t="s">
        <v>69</v>
      </c>
      <c r="E20410" s="10">
        <v>0</v>
      </c>
      <c r="F20410" s="10">
        <v>0</v>
      </c>
      <c r="G20410" s="10">
        <v>9.2833333333333332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x14ac:dyDescent="0.25">
      <c r="A20411" s="4" t="str">
        <f t="shared" si="581"/>
        <v>46262-POX41-bbd2</v>
      </c>
      <c r="B20411" s="16">
        <v>46262</v>
      </c>
      <c r="C20411" s="10" t="s">
        <v>95</v>
      </c>
      <c r="D20411" s="10" t="s">
        <v>70</v>
      </c>
      <c r="E20411" s="10">
        <v>0</v>
      </c>
      <c r="F20411" s="10">
        <v>0</v>
      </c>
      <c r="G20411" s="10">
        <v>9.2833333333333332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x14ac:dyDescent="0.25">
      <c r="A20412" s="4" t="str">
        <f t="shared" si="581"/>
        <v>46262-POX41-com1</v>
      </c>
      <c r="B20412" s="16">
        <v>46262</v>
      </c>
      <c r="C20412" s="10" t="s">
        <v>95</v>
      </c>
      <c r="D20412" s="10" t="s">
        <v>71</v>
      </c>
      <c r="E20412" s="10">
        <v>0</v>
      </c>
      <c r="F20412" s="10">
        <v>1.7</v>
      </c>
      <c r="G20412" s="10">
        <v>7.583333333333333</v>
      </c>
      <c r="H20412" s="10">
        <v>0</v>
      </c>
      <c r="I20412" s="4" t="s">
        <v>13</v>
      </c>
      <c r="J20412" s="7" t="str">
        <f>VLOOKUP(C20412,'[1]T. Apoyo Sistema'!$B$1:$C$89,2,0)</f>
        <v>SI</v>
      </c>
    </row>
    <row r="20413" spans="1:10" x14ac:dyDescent="0.25">
      <c r="A20413" s="4" t="str">
        <f t="shared" si="581"/>
        <v>46262-POX41-com2</v>
      </c>
      <c r="B20413" s="16">
        <v>46262</v>
      </c>
      <c r="C20413" s="10" t="s">
        <v>95</v>
      </c>
      <c r="D20413" s="10" t="s">
        <v>72</v>
      </c>
      <c r="E20413" s="10">
        <v>0</v>
      </c>
      <c r="F20413" s="10">
        <v>1.7166666666666666</v>
      </c>
      <c r="G20413" s="10">
        <v>7.5666666666666664</v>
      </c>
      <c r="H20413" s="10">
        <v>0</v>
      </c>
      <c r="I20413" s="4" t="s">
        <v>13</v>
      </c>
      <c r="J20413" s="7" t="str">
        <f>VLOOKUP(C20413,'[1]T. Apoyo Sistema'!$B$1:$C$89,2,0)</f>
        <v>SI</v>
      </c>
    </row>
    <row r="20414" spans="1:10" x14ac:dyDescent="0.25">
      <c r="A20414" s="4" t="str">
        <f t="shared" si="581"/>
        <v>46262-POX41-com3</v>
      </c>
      <c r="B20414" s="16">
        <v>46262</v>
      </c>
      <c r="C20414" s="10" t="s">
        <v>95</v>
      </c>
      <c r="D20414" s="10" t="s">
        <v>77</v>
      </c>
      <c r="E20414" s="10">
        <v>0</v>
      </c>
      <c r="F20414" s="10">
        <v>1.7</v>
      </c>
      <c r="G20414" s="10">
        <v>7.583333333333333</v>
      </c>
      <c r="H20414" s="10">
        <v>0</v>
      </c>
      <c r="I20414" s="4" t="s">
        <v>13</v>
      </c>
      <c r="J20414" s="7" t="str">
        <f>VLOOKUP(C20414,'[1]T. Apoyo Sistema'!$B$1:$C$89,2,0)</f>
        <v>SI</v>
      </c>
    </row>
    <row r="20415" spans="1:10" x14ac:dyDescent="0.25">
      <c r="A20415" s="4" t="str">
        <f t="shared" si="581"/>
        <v>46262-POX41-com4</v>
      </c>
      <c r="B20415" s="16">
        <v>46262</v>
      </c>
      <c r="C20415" s="10" t="s">
        <v>95</v>
      </c>
      <c r="D20415" s="10" t="s">
        <v>78</v>
      </c>
      <c r="E20415" s="10">
        <v>0</v>
      </c>
      <c r="F20415" s="10">
        <v>1.8666666666666667</v>
      </c>
      <c r="G20415" s="10">
        <v>7.4166666666666661</v>
      </c>
      <c r="H20415" s="10">
        <v>0</v>
      </c>
      <c r="I20415" s="4" t="s">
        <v>13</v>
      </c>
      <c r="J20415" s="7" t="str">
        <f>VLOOKUP(C20415,'[1]T. Apoyo Sistema'!$B$1:$C$89,2,0)</f>
        <v>SI</v>
      </c>
    </row>
    <row r="20416" spans="1:10" x14ac:dyDescent="0.25">
      <c r="A20416" s="4" t="str">
        <f t="shared" si="581"/>
        <v>46262-POX41-gen1</v>
      </c>
      <c r="B20416" s="16">
        <v>46262</v>
      </c>
      <c r="C20416" s="10" t="s">
        <v>95</v>
      </c>
      <c r="D20416" s="10" t="s">
        <v>59</v>
      </c>
      <c r="E20416" s="10">
        <v>0</v>
      </c>
      <c r="F20416" s="10">
        <v>0</v>
      </c>
      <c r="G20416" s="10">
        <v>9.2833333333333332</v>
      </c>
      <c r="H20416" s="10">
        <v>0</v>
      </c>
      <c r="I20416" s="4" t="s">
        <v>13</v>
      </c>
      <c r="J20416" s="7" t="str">
        <f>VLOOKUP(C20416,'[1]T. Apoyo Sistema'!$B$1:$C$89,2,0)</f>
        <v>SI</v>
      </c>
    </row>
    <row r="20417" spans="1:10" x14ac:dyDescent="0.25">
      <c r="A20417" s="4" t="str">
        <f t="shared" si="581"/>
        <v>46262-POX41-gen2</v>
      </c>
      <c r="B20417" s="16">
        <v>46262</v>
      </c>
      <c r="C20417" s="10" t="s">
        <v>95</v>
      </c>
      <c r="D20417" s="10" t="s">
        <v>73</v>
      </c>
      <c r="E20417" s="10">
        <v>0</v>
      </c>
      <c r="F20417" s="10">
        <v>2.3333333333333335</v>
      </c>
      <c r="G20417" s="10">
        <v>6.9499999999999993</v>
      </c>
      <c r="H20417" s="10">
        <v>0</v>
      </c>
      <c r="I20417" s="4" t="s">
        <v>13</v>
      </c>
      <c r="J20417" s="7" t="str">
        <f>VLOOKUP(C20417,'[1]T. Apoyo Sistema'!$B$1:$C$89,2,0)</f>
        <v>SI</v>
      </c>
    </row>
    <row r="20418" spans="1:10" x14ac:dyDescent="0.25">
      <c r="A20418" s="4" t="str">
        <f t="shared" si="581"/>
        <v>46262-POX41-psa1</v>
      </c>
      <c r="B20418" s="16">
        <v>46262</v>
      </c>
      <c r="C20418" s="10" t="s">
        <v>95</v>
      </c>
      <c r="D20418" s="10" t="s">
        <v>60</v>
      </c>
      <c r="E20418" s="10">
        <v>0</v>
      </c>
      <c r="F20418" s="10">
        <v>1.55</v>
      </c>
      <c r="G20418" s="10">
        <v>7.7333333333333334</v>
      </c>
      <c r="H20418" s="10">
        <v>0</v>
      </c>
      <c r="I20418" s="4" t="s">
        <v>13</v>
      </c>
      <c r="J20418" s="7" t="str">
        <f>VLOOKUP(C20418,'[1]T. Apoyo Sistema'!$B$1:$C$89,2,0)</f>
        <v>SI</v>
      </c>
    </row>
    <row r="20419" spans="1:10" x14ac:dyDescent="0.25">
      <c r="A20419" s="4" t="str">
        <f t="shared" si="581"/>
        <v>46262-POX41-psa2</v>
      </c>
      <c r="B20419" s="16">
        <v>46262</v>
      </c>
      <c r="C20419" s="10" t="s">
        <v>95</v>
      </c>
      <c r="D20419" s="10" t="s">
        <v>74</v>
      </c>
      <c r="E20419" s="10">
        <v>0</v>
      </c>
      <c r="F20419" s="10">
        <v>1.5166666666666666</v>
      </c>
      <c r="G20419" s="10">
        <v>7.7666666666666666</v>
      </c>
      <c r="H20419" s="10">
        <v>0</v>
      </c>
      <c r="I20419" s="4" t="s">
        <v>13</v>
      </c>
      <c r="J20419" s="7" t="str">
        <f>VLOOKUP(C20419,'[1]T. Apoyo Sistema'!$B$1:$C$89,2,0)</f>
        <v>SI</v>
      </c>
    </row>
    <row r="20420" spans="1:10" x14ac:dyDescent="0.25">
      <c r="A20420" s="4" t="str">
        <f t="shared" si="581"/>
        <v>46262-POX41-psa3</v>
      </c>
      <c r="B20420" s="16">
        <v>46262</v>
      </c>
      <c r="C20420" s="10" t="s">
        <v>95</v>
      </c>
      <c r="D20420" s="10" t="s">
        <v>79</v>
      </c>
      <c r="E20420" s="10">
        <v>0</v>
      </c>
      <c r="F20420" s="10">
        <v>1.45</v>
      </c>
      <c r="G20420" s="10">
        <v>7.833333333333333</v>
      </c>
      <c r="H20420" s="10">
        <v>0</v>
      </c>
      <c r="I20420" s="4" t="s">
        <v>13</v>
      </c>
      <c r="J20420" s="7" t="str">
        <f>VLOOKUP(C20420,'[1]T. Apoyo Sistema'!$B$1:$C$89,2,0)</f>
        <v>SI</v>
      </c>
    </row>
    <row r="20421" spans="1:10" x14ac:dyDescent="0.25">
      <c r="A20421" s="4" t="str">
        <f t="shared" si="581"/>
        <v>46262-POX41-psa4</v>
      </c>
      <c r="B20421" s="16">
        <v>46262</v>
      </c>
      <c r="C20421" s="10" t="s">
        <v>95</v>
      </c>
      <c r="D20421" s="10" t="s">
        <v>80</v>
      </c>
      <c r="E20421" s="10">
        <v>0</v>
      </c>
      <c r="F20421" s="10">
        <v>1.45</v>
      </c>
      <c r="G20421" s="10">
        <v>7.833333333333333</v>
      </c>
      <c r="H20421" s="10">
        <v>0</v>
      </c>
      <c r="I20421" s="4" t="s">
        <v>13</v>
      </c>
      <c r="J20421" s="7" t="str">
        <f>VLOOKUP(C20421,'[1]T. Apoyo Sistema'!$B$1:$C$89,2,0)</f>
        <v>SI</v>
      </c>
    </row>
    <row r="20422" spans="1:10" x14ac:dyDescent="0.25">
      <c r="A20422" s="4" t="str">
        <f t="shared" si="581"/>
        <v>46262-POX41-sec1</v>
      </c>
      <c r="B20422" s="16">
        <v>46262</v>
      </c>
      <c r="C20422" s="10" t="s">
        <v>95</v>
      </c>
      <c r="D20422" s="10" t="s">
        <v>75</v>
      </c>
      <c r="E20422" s="10">
        <v>0</v>
      </c>
      <c r="F20422" s="10">
        <v>2.1</v>
      </c>
      <c r="G20422" s="10">
        <v>7.1833333333333336</v>
      </c>
      <c r="H20422" s="10">
        <v>0</v>
      </c>
      <c r="I20422" s="4" t="s">
        <v>13</v>
      </c>
      <c r="J20422" s="7" t="str">
        <f>VLOOKUP(C20422,'[1]T. Apoyo Sistema'!$B$1:$C$89,2,0)</f>
        <v>SI</v>
      </c>
    </row>
    <row r="20423" spans="1:10" x14ac:dyDescent="0.25">
      <c r="A20423" s="4" t="str">
        <f t="shared" si="581"/>
        <v>46262-POX41-sec2</v>
      </c>
      <c r="B20423" s="16">
        <v>46262</v>
      </c>
      <c r="C20423" s="10" t="s">
        <v>95</v>
      </c>
      <c r="D20423" s="10" t="s">
        <v>76</v>
      </c>
      <c r="E20423" s="10">
        <v>0</v>
      </c>
      <c r="F20423" s="10">
        <v>2.1</v>
      </c>
      <c r="G20423" s="10">
        <v>7.1833333333333336</v>
      </c>
      <c r="H20423" s="10">
        <v>0</v>
      </c>
      <c r="I20423" s="4" t="s">
        <v>13</v>
      </c>
      <c r="J20423" s="7" t="str">
        <f>VLOOKUP(C20423,'[1]T. Apoyo Sistema'!$B$1:$C$89,2,0)</f>
        <v>SI</v>
      </c>
    </row>
    <row r="20424" spans="1:10" x14ac:dyDescent="0.25">
      <c r="A20424" s="4" t="str">
        <f t="shared" si="581"/>
        <v>46262-POX46-bbd1</v>
      </c>
      <c r="B20424" s="16">
        <v>46262</v>
      </c>
      <c r="C20424" s="10" t="s">
        <v>20</v>
      </c>
      <c r="D20424" s="10" t="s">
        <v>69</v>
      </c>
      <c r="E20424" s="10">
        <v>0</v>
      </c>
      <c r="F20424" s="10">
        <v>0</v>
      </c>
      <c r="G20424" s="10">
        <v>8.3333333333333339</v>
      </c>
      <c r="H20424" s="10">
        <v>0</v>
      </c>
      <c r="I20424" s="4" t="s">
        <v>13</v>
      </c>
      <c r="J20424" s="7" t="str">
        <f>VLOOKUP(C20424,'[1]T. Apoyo Sistema'!$B$1:$C$89,2,0)</f>
        <v>SI</v>
      </c>
    </row>
    <row r="20425" spans="1:10" x14ac:dyDescent="0.25">
      <c r="A20425" s="4" t="str">
        <f t="shared" si="581"/>
        <v>46262-POX46-bbd2</v>
      </c>
      <c r="B20425" s="16">
        <v>46262</v>
      </c>
      <c r="C20425" s="10" t="s">
        <v>20</v>
      </c>
      <c r="D20425" s="10" t="s">
        <v>70</v>
      </c>
      <c r="E20425" s="10">
        <v>0</v>
      </c>
      <c r="F20425" s="10">
        <v>0</v>
      </c>
      <c r="G20425" s="10">
        <v>8.3333333333333339</v>
      </c>
      <c r="H20425" s="10">
        <v>0</v>
      </c>
      <c r="I20425" s="4" t="s">
        <v>13</v>
      </c>
      <c r="J20425" s="7" t="str">
        <f>VLOOKUP(C20425,'[1]T. Apoyo Sistema'!$B$1:$C$89,2,0)</f>
        <v>SI</v>
      </c>
    </row>
    <row r="20426" spans="1:10" x14ac:dyDescent="0.25">
      <c r="A20426" s="4" t="str">
        <f t="shared" si="581"/>
        <v>46262-POX46-com1</v>
      </c>
      <c r="B20426" s="16">
        <v>46262</v>
      </c>
      <c r="C20426" s="10" t="s">
        <v>20</v>
      </c>
      <c r="D20426" s="10" t="s">
        <v>71</v>
      </c>
      <c r="E20426" s="10">
        <v>0</v>
      </c>
      <c r="F20426" s="10">
        <v>0</v>
      </c>
      <c r="G20426" s="10">
        <v>8.3333333333333339</v>
      </c>
      <c r="H20426" s="10">
        <v>0</v>
      </c>
      <c r="I20426" s="4" t="s">
        <v>13</v>
      </c>
      <c r="J20426" s="7" t="str">
        <f>VLOOKUP(C20426,'[1]T. Apoyo Sistema'!$B$1:$C$89,2,0)</f>
        <v>SI</v>
      </c>
    </row>
    <row r="20427" spans="1:10" x14ac:dyDescent="0.25">
      <c r="A20427" s="4" t="str">
        <f t="shared" si="581"/>
        <v>46262-POX46-com2</v>
      </c>
      <c r="B20427" s="16">
        <v>46262</v>
      </c>
      <c r="C20427" s="10" t="s">
        <v>20</v>
      </c>
      <c r="D20427" s="10" t="s">
        <v>72</v>
      </c>
      <c r="E20427" s="10">
        <v>0</v>
      </c>
      <c r="F20427" s="10">
        <v>2.8833333333333333</v>
      </c>
      <c r="G20427" s="10">
        <v>5.4500000000000011</v>
      </c>
      <c r="H20427" s="10">
        <v>0</v>
      </c>
      <c r="I20427" s="4" t="s">
        <v>13</v>
      </c>
      <c r="J20427" s="7" t="str">
        <f>VLOOKUP(C20427,'[1]T. Apoyo Sistema'!$B$1:$C$89,2,0)</f>
        <v>SI</v>
      </c>
    </row>
    <row r="20428" spans="1:10" x14ac:dyDescent="0.25">
      <c r="A20428" s="4" t="str">
        <f t="shared" si="581"/>
        <v>46262-POX46-com3</v>
      </c>
      <c r="B20428" s="16">
        <v>46262</v>
      </c>
      <c r="C20428" s="10" t="s">
        <v>20</v>
      </c>
      <c r="D20428" s="10" t="s">
        <v>77</v>
      </c>
      <c r="E20428" s="10">
        <v>0</v>
      </c>
      <c r="F20428" s="10">
        <v>0</v>
      </c>
      <c r="G20428" s="10">
        <v>8.3333333333333339</v>
      </c>
      <c r="H20428" s="10">
        <v>0</v>
      </c>
      <c r="I20428" s="4" t="s">
        <v>13</v>
      </c>
      <c r="J20428" s="7" t="str">
        <f>VLOOKUP(C20428,'[1]T. Apoyo Sistema'!$B$1:$C$89,2,0)</f>
        <v>SI</v>
      </c>
    </row>
    <row r="20429" spans="1:10" x14ac:dyDescent="0.25">
      <c r="A20429" s="4" t="str">
        <f t="shared" si="581"/>
        <v>46262-POX46-gen1</v>
      </c>
      <c r="B20429" s="16">
        <v>46262</v>
      </c>
      <c r="C20429" s="10" t="s">
        <v>20</v>
      </c>
      <c r="D20429" s="10" t="s">
        <v>59</v>
      </c>
      <c r="E20429" s="10">
        <v>0</v>
      </c>
      <c r="F20429" s="10">
        <v>3.4666666666666668</v>
      </c>
      <c r="G20429" s="10">
        <v>4.8666666666666671</v>
      </c>
      <c r="H20429" s="10">
        <v>0</v>
      </c>
      <c r="I20429" s="4" t="s">
        <v>13</v>
      </c>
      <c r="J20429" s="7" t="str">
        <f>VLOOKUP(C20429,'[1]T. Apoyo Sistema'!$B$1:$C$89,2,0)</f>
        <v>SI</v>
      </c>
    </row>
    <row r="20430" spans="1:10" x14ac:dyDescent="0.25">
      <c r="A20430" s="4" t="str">
        <f t="shared" si="581"/>
        <v>46262-POX46-gen2</v>
      </c>
      <c r="B20430" s="16">
        <v>46262</v>
      </c>
      <c r="C20430" s="10" t="s">
        <v>20</v>
      </c>
      <c r="D20430" s="10" t="s">
        <v>73</v>
      </c>
      <c r="E20430" s="10">
        <v>0</v>
      </c>
      <c r="F20430" s="10">
        <v>0</v>
      </c>
      <c r="G20430" s="10">
        <v>3.3333333333333339</v>
      </c>
      <c r="H20430" s="10">
        <v>5</v>
      </c>
      <c r="I20430" s="4" t="s">
        <v>13</v>
      </c>
      <c r="J20430" s="7" t="str">
        <f>VLOOKUP(C20430,'[1]T. Apoyo Sistema'!$B$1:$C$89,2,0)</f>
        <v>SI</v>
      </c>
    </row>
    <row r="20431" spans="1:10" x14ac:dyDescent="0.25">
      <c r="A20431" s="4" t="str">
        <f t="shared" si="581"/>
        <v>46262-POX46-psa1</v>
      </c>
      <c r="B20431" s="16">
        <v>46262</v>
      </c>
      <c r="C20431" s="10" t="s">
        <v>20</v>
      </c>
      <c r="D20431" s="10" t="s">
        <v>60</v>
      </c>
      <c r="E20431" s="10">
        <v>0</v>
      </c>
      <c r="F20431" s="10">
        <v>0</v>
      </c>
      <c r="G20431" s="10">
        <v>8.3333333333333339</v>
      </c>
      <c r="H20431" s="10">
        <v>0</v>
      </c>
      <c r="I20431" s="4" t="s">
        <v>13</v>
      </c>
      <c r="J20431" s="7" t="str">
        <f>VLOOKUP(C20431,'[1]T. Apoyo Sistema'!$B$1:$C$89,2,0)</f>
        <v>SI</v>
      </c>
    </row>
    <row r="20432" spans="1:10" x14ac:dyDescent="0.25">
      <c r="A20432" s="4" t="str">
        <f t="shared" si="581"/>
        <v>46262-POX46-psa2</v>
      </c>
      <c r="B20432" s="16">
        <v>46262</v>
      </c>
      <c r="C20432" s="10" t="s">
        <v>20</v>
      </c>
      <c r="D20432" s="10" t="s">
        <v>74</v>
      </c>
      <c r="E20432" s="10">
        <v>0</v>
      </c>
      <c r="F20432" s="10">
        <v>2.4166666666666665</v>
      </c>
      <c r="G20432" s="10">
        <v>5.9166666666666679</v>
      </c>
      <c r="H20432" s="10">
        <v>0</v>
      </c>
      <c r="I20432" s="4" t="s">
        <v>13</v>
      </c>
      <c r="J20432" s="7" t="str">
        <f>VLOOKUP(C20432,'[1]T. Apoyo Sistema'!$B$1:$C$89,2,0)</f>
        <v>SI</v>
      </c>
    </row>
    <row r="20433" spans="1:10" x14ac:dyDescent="0.25">
      <c r="A20433" s="4" t="str">
        <f t="shared" si="581"/>
        <v>46262-POX46-psa3</v>
      </c>
      <c r="B20433" s="16">
        <v>46262</v>
      </c>
      <c r="C20433" s="10" t="s">
        <v>20</v>
      </c>
      <c r="D20433" s="10" t="s">
        <v>79</v>
      </c>
      <c r="E20433" s="10">
        <v>0</v>
      </c>
      <c r="F20433" s="10">
        <v>0</v>
      </c>
      <c r="G20433" s="10">
        <v>8.3333333333333339</v>
      </c>
      <c r="H20433" s="10">
        <v>0</v>
      </c>
      <c r="I20433" s="4" t="s">
        <v>13</v>
      </c>
      <c r="J20433" s="7" t="str">
        <f>VLOOKUP(C20433,'[1]T. Apoyo Sistema'!$B$1:$C$89,2,0)</f>
        <v>SI</v>
      </c>
    </row>
    <row r="20434" spans="1:10" x14ac:dyDescent="0.25">
      <c r="A20434" s="4" t="str">
        <f t="shared" si="581"/>
        <v>46262-POX46-psa4</v>
      </c>
      <c r="B20434" s="16">
        <v>46262</v>
      </c>
      <c r="C20434" s="10" t="s">
        <v>20</v>
      </c>
      <c r="D20434" s="10" t="s">
        <v>80</v>
      </c>
      <c r="E20434" s="10">
        <v>0</v>
      </c>
      <c r="F20434" s="10">
        <v>2.3333333333333335</v>
      </c>
      <c r="G20434" s="10">
        <v>6</v>
      </c>
      <c r="H20434" s="10">
        <v>0</v>
      </c>
      <c r="I20434" s="4" t="s">
        <v>13</v>
      </c>
      <c r="J20434" s="7" t="str">
        <f>VLOOKUP(C20434,'[1]T. Apoyo Sistema'!$B$1:$C$89,2,0)</f>
        <v>SI</v>
      </c>
    </row>
    <row r="20435" spans="1:10" x14ac:dyDescent="0.25">
      <c r="A20435" s="4" t="str">
        <f t="shared" si="581"/>
        <v>46262-POX46-psa5</v>
      </c>
      <c r="B20435" s="16">
        <v>46262</v>
      </c>
      <c r="C20435" s="10" t="s">
        <v>20</v>
      </c>
      <c r="D20435" s="10" t="s">
        <v>92</v>
      </c>
      <c r="E20435" s="10">
        <v>0</v>
      </c>
      <c r="F20435" s="10">
        <v>0</v>
      </c>
      <c r="G20435" s="10">
        <v>8.3333333333333339</v>
      </c>
      <c r="H20435" s="10">
        <v>0</v>
      </c>
      <c r="I20435" s="4" t="s">
        <v>13</v>
      </c>
      <c r="J20435" s="7" t="str">
        <f>VLOOKUP(C20435,'[1]T. Apoyo Sistema'!$B$1:$C$89,2,0)</f>
        <v>SI</v>
      </c>
    </row>
    <row r="20436" spans="1:10" x14ac:dyDescent="0.25">
      <c r="A20436" s="4" t="str">
        <f t="shared" si="581"/>
        <v>46262-POX46-psa6</v>
      </c>
      <c r="B20436" s="16">
        <v>46262</v>
      </c>
      <c r="C20436" s="10" t="s">
        <v>20</v>
      </c>
      <c r="D20436" s="10" t="s">
        <v>93</v>
      </c>
      <c r="E20436" s="10">
        <v>0</v>
      </c>
      <c r="F20436" s="10">
        <v>0</v>
      </c>
      <c r="G20436" s="10">
        <v>8.3333333333333339</v>
      </c>
      <c r="H20436" s="10">
        <v>0</v>
      </c>
      <c r="I20436" s="4" t="s">
        <v>13</v>
      </c>
      <c r="J20436" s="7" t="str">
        <f>VLOOKUP(C20436,'[1]T. Apoyo Sistema'!$B$1:$C$89,2,0)</f>
        <v>SI</v>
      </c>
    </row>
    <row r="20437" spans="1:10" x14ac:dyDescent="0.25">
      <c r="A20437" s="4" t="str">
        <f t="shared" si="581"/>
        <v>46262-POX46-sec1</v>
      </c>
      <c r="B20437" s="16">
        <v>46262</v>
      </c>
      <c r="C20437" s="10" t="s">
        <v>20</v>
      </c>
      <c r="D20437" s="10" t="s">
        <v>75</v>
      </c>
      <c r="E20437" s="10">
        <v>0</v>
      </c>
      <c r="F20437" s="10">
        <v>3.1166666666666667</v>
      </c>
      <c r="G20437" s="10">
        <v>5.2166666666666668</v>
      </c>
      <c r="H20437" s="10">
        <v>0</v>
      </c>
      <c r="I20437" s="4" t="s">
        <v>13</v>
      </c>
      <c r="J20437" s="7" t="str">
        <f>VLOOKUP(C20437,'[1]T. Apoyo Sistema'!$B$1:$C$89,2,0)</f>
        <v>SI</v>
      </c>
    </row>
    <row r="20438" spans="1:10" x14ac:dyDescent="0.25">
      <c r="A20438" s="4" t="str">
        <f t="shared" si="581"/>
        <v>46262-POX46-sec2</v>
      </c>
      <c r="B20438" s="16">
        <v>46262</v>
      </c>
      <c r="C20438" s="10" t="s">
        <v>20</v>
      </c>
      <c r="D20438" s="10" t="s">
        <v>76</v>
      </c>
      <c r="E20438" s="10">
        <v>0</v>
      </c>
      <c r="F20438" s="10">
        <v>3.1166666666666667</v>
      </c>
      <c r="G20438" s="10">
        <v>5.2166666666666668</v>
      </c>
      <c r="H20438" s="10">
        <v>0</v>
      </c>
      <c r="I20438" s="4" t="s">
        <v>13</v>
      </c>
      <c r="J20438" s="7" t="str">
        <f>VLOOKUP(C20438,'[1]T. Apoyo Sistema'!$B$1:$C$89,2,0)</f>
        <v>SI</v>
      </c>
    </row>
    <row r="20439" spans="1:10" x14ac:dyDescent="0.25">
      <c r="A20439" s="4" t="str">
        <f t="shared" si="581"/>
        <v>46262-POX50-bbd1</v>
      </c>
      <c r="B20439" s="16">
        <v>46262</v>
      </c>
      <c r="C20439" s="10" t="s">
        <v>99</v>
      </c>
      <c r="D20439" s="10" t="s">
        <v>69</v>
      </c>
      <c r="E20439" s="10">
        <v>0</v>
      </c>
      <c r="F20439" s="10">
        <v>0</v>
      </c>
      <c r="G20439" s="10">
        <v>9.5666666666666664</v>
      </c>
      <c r="H20439" s="10">
        <v>0</v>
      </c>
      <c r="I20439" s="4" t="s">
        <v>13</v>
      </c>
      <c r="J20439" s="7" t="str">
        <f>VLOOKUP(C20439,'[1]T. Apoyo Sistema'!$B$1:$C$89,2,0)</f>
        <v>SI</v>
      </c>
    </row>
    <row r="20440" spans="1:10" x14ac:dyDescent="0.25">
      <c r="A20440" s="4" t="str">
        <f t="shared" si="581"/>
        <v>46262-POX50-bbd2</v>
      </c>
      <c r="B20440" s="16">
        <v>46262</v>
      </c>
      <c r="C20440" s="10" t="s">
        <v>99</v>
      </c>
      <c r="D20440" s="10" t="s">
        <v>70</v>
      </c>
      <c r="E20440" s="10">
        <v>0</v>
      </c>
      <c r="F20440" s="10">
        <v>0</v>
      </c>
      <c r="G20440" s="10">
        <v>9.5666666666666664</v>
      </c>
      <c r="H20440" s="10">
        <v>0</v>
      </c>
      <c r="I20440" s="4" t="s">
        <v>13</v>
      </c>
      <c r="J20440" s="7" t="str">
        <f>VLOOKUP(C20440,'[1]T. Apoyo Sistema'!$B$1:$C$89,2,0)</f>
        <v>SI</v>
      </c>
    </row>
    <row r="20441" spans="1:10" x14ac:dyDescent="0.25">
      <c r="A20441" s="4" t="str">
        <f t="shared" si="581"/>
        <v>46262-POX50-com1</v>
      </c>
      <c r="B20441" s="16">
        <v>46262</v>
      </c>
      <c r="C20441" s="10" t="s">
        <v>99</v>
      </c>
      <c r="D20441" s="10" t="s">
        <v>71</v>
      </c>
      <c r="E20441" s="10">
        <v>0</v>
      </c>
      <c r="F20441" s="10">
        <v>0.45</v>
      </c>
      <c r="G20441" s="10">
        <v>9.1166666666666671</v>
      </c>
      <c r="H20441" s="10">
        <v>0</v>
      </c>
      <c r="I20441" s="4" t="s">
        <v>13</v>
      </c>
      <c r="J20441" s="7" t="str">
        <f>VLOOKUP(C20441,'[1]T. Apoyo Sistema'!$B$1:$C$89,2,0)</f>
        <v>SI</v>
      </c>
    </row>
    <row r="20442" spans="1:10" x14ac:dyDescent="0.25">
      <c r="A20442" s="4" t="str">
        <f t="shared" si="581"/>
        <v>46262-POX50-com2</v>
      </c>
      <c r="B20442" s="16">
        <v>46262</v>
      </c>
      <c r="C20442" s="10" t="s">
        <v>99</v>
      </c>
      <c r="D20442" s="10" t="s">
        <v>72</v>
      </c>
      <c r="E20442" s="10">
        <v>0</v>
      </c>
      <c r="F20442" s="10">
        <v>0.43333333333333335</v>
      </c>
      <c r="G20442" s="10">
        <v>9.1333333333333329</v>
      </c>
      <c r="H20442" s="10">
        <v>0</v>
      </c>
      <c r="I20442" s="4" t="s">
        <v>13</v>
      </c>
      <c r="J20442" s="7" t="str">
        <f>VLOOKUP(C20442,'[1]T. Apoyo Sistema'!$B$1:$C$89,2,0)</f>
        <v>SI</v>
      </c>
    </row>
    <row r="20443" spans="1:10" x14ac:dyDescent="0.25">
      <c r="A20443" s="4" t="str">
        <f t="shared" si="581"/>
        <v>46262-POX50-com3</v>
      </c>
      <c r="B20443" s="16">
        <v>46262</v>
      </c>
      <c r="C20443" s="10" t="s">
        <v>99</v>
      </c>
      <c r="D20443" s="10" t="s">
        <v>77</v>
      </c>
      <c r="E20443" s="10">
        <v>0</v>
      </c>
      <c r="F20443" s="10">
        <v>0.46666666666666667</v>
      </c>
      <c r="G20443" s="10">
        <v>9.1</v>
      </c>
      <c r="H20443" s="10">
        <v>0</v>
      </c>
      <c r="I20443" s="4" t="s">
        <v>13</v>
      </c>
      <c r="J20443" s="7" t="str">
        <f>VLOOKUP(C20443,'[1]T. Apoyo Sistema'!$B$1:$C$89,2,0)</f>
        <v>SI</v>
      </c>
    </row>
    <row r="20444" spans="1:10" x14ac:dyDescent="0.25">
      <c r="A20444" s="4" t="str">
        <f t="shared" si="581"/>
        <v>46262-POX50-gen1</v>
      </c>
      <c r="B20444" s="16">
        <v>46262</v>
      </c>
      <c r="C20444" s="10" t="s">
        <v>99</v>
      </c>
      <c r="D20444" s="10" t="s">
        <v>59</v>
      </c>
      <c r="E20444" s="10">
        <v>0</v>
      </c>
      <c r="F20444" s="10">
        <v>0</v>
      </c>
      <c r="G20444" s="10">
        <v>9.5666666666666664</v>
      </c>
      <c r="H20444" s="10">
        <v>0</v>
      </c>
      <c r="I20444" s="4" t="s">
        <v>13</v>
      </c>
      <c r="J20444" s="7" t="str">
        <f>VLOOKUP(C20444,'[1]T. Apoyo Sistema'!$B$1:$C$89,2,0)</f>
        <v>SI</v>
      </c>
    </row>
    <row r="20445" spans="1:10" x14ac:dyDescent="0.25">
      <c r="A20445" s="4" t="str">
        <f t="shared" si="581"/>
        <v>46262-POX50-gen2</v>
      </c>
      <c r="B20445" s="16">
        <v>46262</v>
      </c>
      <c r="C20445" s="10" t="s">
        <v>99</v>
      </c>
      <c r="D20445" s="10" t="s">
        <v>73</v>
      </c>
      <c r="E20445" s="10">
        <v>0</v>
      </c>
      <c r="F20445" s="10">
        <v>0.55000000000000004</v>
      </c>
      <c r="G20445" s="10">
        <v>9.0166666666666657</v>
      </c>
      <c r="H20445" s="10">
        <v>0</v>
      </c>
      <c r="I20445" s="4" t="s">
        <v>13</v>
      </c>
      <c r="J20445" s="7" t="str">
        <f>VLOOKUP(C20445,'[1]T. Apoyo Sistema'!$B$1:$C$89,2,0)</f>
        <v>SI</v>
      </c>
    </row>
    <row r="20446" spans="1:10" x14ac:dyDescent="0.25">
      <c r="A20446" s="4" t="str">
        <f t="shared" si="581"/>
        <v>46262-POX50-psa1</v>
      </c>
      <c r="B20446" s="16">
        <v>46262</v>
      </c>
      <c r="C20446" s="10" t="s">
        <v>99</v>
      </c>
      <c r="D20446" s="10" t="s">
        <v>60</v>
      </c>
      <c r="E20446" s="10">
        <v>0</v>
      </c>
      <c r="F20446" s="10">
        <v>2.1666666666666665</v>
      </c>
      <c r="G20446" s="10">
        <v>7.4</v>
      </c>
      <c r="H20446" s="10">
        <v>0</v>
      </c>
      <c r="I20446" s="4" t="s">
        <v>13</v>
      </c>
      <c r="J20446" s="7" t="str">
        <f>VLOOKUP(C20446,'[1]T. Apoyo Sistema'!$B$1:$C$89,2,0)</f>
        <v>SI</v>
      </c>
    </row>
    <row r="20447" spans="1:10" x14ac:dyDescent="0.25">
      <c r="A20447" s="4" t="str">
        <f t="shared" si="581"/>
        <v>46262-POX50-psa2</v>
      </c>
      <c r="B20447" s="16">
        <v>46262</v>
      </c>
      <c r="C20447" s="10" t="s">
        <v>99</v>
      </c>
      <c r="D20447" s="10" t="s">
        <v>74</v>
      </c>
      <c r="E20447" s="10">
        <v>0</v>
      </c>
      <c r="F20447" s="10">
        <v>2.1666666666666665</v>
      </c>
      <c r="G20447" s="10">
        <v>7.4</v>
      </c>
      <c r="H20447" s="10">
        <v>0</v>
      </c>
      <c r="I20447" s="4" t="s">
        <v>13</v>
      </c>
      <c r="J20447" s="7" t="str">
        <f>VLOOKUP(C20447,'[1]T. Apoyo Sistema'!$B$1:$C$89,2,0)</f>
        <v>SI</v>
      </c>
    </row>
    <row r="20448" spans="1:10" x14ac:dyDescent="0.25">
      <c r="A20448" s="4" t="str">
        <f t="shared" si="581"/>
        <v>46262-POX50-psa3</v>
      </c>
      <c r="B20448" s="16">
        <v>46262</v>
      </c>
      <c r="C20448" s="10" t="s">
        <v>99</v>
      </c>
      <c r="D20448" s="10" t="s">
        <v>79</v>
      </c>
      <c r="E20448" s="10">
        <v>0</v>
      </c>
      <c r="F20448" s="10">
        <v>2.15</v>
      </c>
      <c r="G20448" s="10">
        <v>7.4166666666666661</v>
      </c>
      <c r="H20448" s="10">
        <v>0</v>
      </c>
      <c r="I20448" s="4" t="s">
        <v>13</v>
      </c>
      <c r="J20448" s="7" t="str">
        <f>VLOOKUP(C20448,'[1]T. Apoyo Sistema'!$B$1:$C$89,2,0)</f>
        <v>SI</v>
      </c>
    </row>
    <row r="20449" spans="1:10" x14ac:dyDescent="0.25">
      <c r="A20449" s="4" t="str">
        <f t="shared" si="581"/>
        <v>46262-POX50-psa4</v>
      </c>
      <c r="B20449" s="16">
        <v>46262</v>
      </c>
      <c r="C20449" s="10" t="s">
        <v>99</v>
      </c>
      <c r="D20449" s="10" t="s">
        <v>80</v>
      </c>
      <c r="E20449" s="10">
        <v>0</v>
      </c>
      <c r="F20449" s="10">
        <v>2.1333333333333333</v>
      </c>
      <c r="G20449" s="10">
        <v>7.4333333333333336</v>
      </c>
      <c r="H20449" s="10">
        <v>0</v>
      </c>
      <c r="I20449" s="4" t="s">
        <v>13</v>
      </c>
      <c r="J20449" s="7" t="str">
        <f>VLOOKUP(C20449,'[1]T. Apoyo Sistema'!$B$1:$C$89,2,0)</f>
        <v>SI</v>
      </c>
    </row>
    <row r="20450" spans="1:10" x14ac:dyDescent="0.25">
      <c r="A20450" s="4" t="str">
        <f t="shared" si="581"/>
        <v>46262-POX50-psa5</v>
      </c>
      <c r="B20450" s="16">
        <v>46262</v>
      </c>
      <c r="C20450" s="10" t="s">
        <v>99</v>
      </c>
      <c r="D20450" s="10" t="s">
        <v>92</v>
      </c>
      <c r="E20450" s="10">
        <v>0</v>
      </c>
      <c r="F20450" s="10">
        <v>2.1</v>
      </c>
      <c r="G20450" s="10">
        <v>7.4666666666666668</v>
      </c>
      <c r="H20450" s="10">
        <v>0</v>
      </c>
      <c r="I20450" s="4" t="s">
        <v>13</v>
      </c>
      <c r="J20450" s="7" t="str">
        <f>VLOOKUP(C20450,'[1]T. Apoyo Sistema'!$B$1:$C$89,2,0)</f>
        <v>SI</v>
      </c>
    </row>
    <row r="20451" spans="1:10" x14ac:dyDescent="0.25">
      <c r="A20451" s="4" t="str">
        <f t="shared" si="581"/>
        <v>46262-POX50-psa6</v>
      </c>
      <c r="B20451" s="16">
        <v>46262</v>
      </c>
      <c r="C20451" s="10" t="s">
        <v>99</v>
      </c>
      <c r="D20451" s="10" t="s">
        <v>93</v>
      </c>
      <c r="E20451" s="10">
        <v>0</v>
      </c>
      <c r="F20451" s="10">
        <v>2.1</v>
      </c>
      <c r="G20451" s="10">
        <v>7.4666666666666668</v>
      </c>
      <c r="H20451" s="10">
        <v>0</v>
      </c>
      <c r="I20451" s="4" t="s">
        <v>13</v>
      </c>
      <c r="J20451" s="7" t="str">
        <f>VLOOKUP(C20451,'[1]T. Apoyo Sistema'!$B$1:$C$89,2,0)</f>
        <v>SI</v>
      </c>
    </row>
    <row r="20452" spans="1:10" x14ac:dyDescent="0.25">
      <c r="A20452" s="4" t="str">
        <f t="shared" si="581"/>
        <v>46262-POX50-sec1</v>
      </c>
      <c r="B20452" s="16">
        <v>46262</v>
      </c>
      <c r="C20452" s="10" t="s">
        <v>99</v>
      </c>
      <c r="D20452" s="10" t="s">
        <v>75</v>
      </c>
      <c r="E20452" s="10">
        <v>0</v>
      </c>
      <c r="F20452" s="10">
        <v>0.51666666666666672</v>
      </c>
      <c r="G20452" s="10">
        <v>9.0499999999999989</v>
      </c>
      <c r="H20452" s="10">
        <v>0</v>
      </c>
      <c r="I20452" s="4" t="s">
        <v>13</v>
      </c>
      <c r="J20452" s="7" t="str">
        <f>VLOOKUP(C20452,'[1]T. Apoyo Sistema'!$B$1:$C$89,2,0)</f>
        <v>SI</v>
      </c>
    </row>
    <row r="20453" spans="1:10" x14ac:dyDescent="0.25">
      <c r="A20453" s="4" t="str">
        <f t="shared" si="581"/>
        <v>46262-POX50-sec2</v>
      </c>
      <c r="B20453" s="16">
        <v>46262</v>
      </c>
      <c r="C20453" s="10" t="s">
        <v>99</v>
      </c>
      <c r="D20453" s="10" t="s">
        <v>76</v>
      </c>
      <c r="E20453" s="10">
        <v>0</v>
      </c>
      <c r="F20453" s="10">
        <v>0.51666666666666672</v>
      </c>
      <c r="G20453" s="10">
        <v>9.0499999999999989</v>
      </c>
      <c r="H20453" s="10">
        <v>0</v>
      </c>
      <c r="I20453" s="4" t="s">
        <v>13</v>
      </c>
      <c r="J20453" s="7" t="str">
        <f>VLOOKUP(C20453,'[1]T. Apoyo Sistema'!$B$1:$C$89,2,0)</f>
        <v>SI</v>
      </c>
    </row>
    <row r="20454" spans="1:10" x14ac:dyDescent="0.25">
      <c r="A20454" s="4" t="str">
        <f t="shared" ref="A20454:A20517" si="582">CONCATENATE(B20454,"-",C20454,"-",D20454)</f>
        <v>46262-POX51-bbd1</v>
      </c>
      <c r="B20454" s="16">
        <v>46262</v>
      </c>
      <c r="C20454" s="10" t="s">
        <v>39</v>
      </c>
      <c r="D20454" s="10" t="s">
        <v>69</v>
      </c>
      <c r="E20454" s="10">
        <v>0</v>
      </c>
      <c r="F20454" s="10">
        <v>0</v>
      </c>
      <c r="G20454" s="10">
        <v>8.4166666666666661</v>
      </c>
      <c r="H20454" s="10">
        <v>0</v>
      </c>
      <c r="I20454" s="4" t="s">
        <v>13</v>
      </c>
      <c r="J20454" s="7" t="str">
        <f>VLOOKUP(C20454,'[1]T. Apoyo Sistema'!$B$1:$C$89,2,0)</f>
        <v>SI</v>
      </c>
    </row>
    <row r="20455" spans="1:10" x14ac:dyDescent="0.25">
      <c r="A20455" s="4" t="str">
        <f t="shared" si="582"/>
        <v>46262-POX51-bbd2</v>
      </c>
      <c r="B20455" s="16">
        <v>46262</v>
      </c>
      <c r="C20455" s="10" t="s">
        <v>39</v>
      </c>
      <c r="D20455" s="10" t="s">
        <v>70</v>
      </c>
      <c r="E20455" s="10">
        <v>0</v>
      </c>
      <c r="F20455" s="10">
        <v>0</v>
      </c>
      <c r="G20455" s="10">
        <v>8.4166666666666661</v>
      </c>
      <c r="H20455" s="10">
        <v>0</v>
      </c>
      <c r="I20455" s="4" t="s">
        <v>13</v>
      </c>
      <c r="J20455" s="7" t="str">
        <f>VLOOKUP(C20455,'[1]T. Apoyo Sistema'!$B$1:$C$89,2,0)</f>
        <v>SI</v>
      </c>
    </row>
    <row r="20456" spans="1:10" x14ac:dyDescent="0.25">
      <c r="A20456" s="4" t="str">
        <f t="shared" si="582"/>
        <v>46262-POX51-com1</v>
      </c>
      <c r="B20456" s="16">
        <v>46262</v>
      </c>
      <c r="C20456" s="10" t="s">
        <v>39</v>
      </c>
      <c r="D20456" s="10" t="s">
        <v>71</v>
      </c>
      <c r="E20456" s="10">
        <v>0</v>
      </c>
      <c r="F20456" s="10">
        <v>0</v>
      </c>
      <c r="G20456" s="10">
        <v>3.333333333333333</v>
      </c>
      <c r="H20456" s="10">
        <v>5.083333333333333</v>
      </c>
      <c r="I20456" s="4" t="s">
        <v>13</v>
      </c>
      <c r="J20456" s="7" t="str">
        <f>VLOOKUP(C20456,'[1]T. Apoyo Sistema'!$B$1:$C$89,2,0)</f>
        <v>SI</v>
      </c>
    </row>
    <row r="20457" spans="1:10" x14ac:dyDescent="0.25">
      <c r="A20457" s="4" t="str">
        <f t="shared" si="582"/>
        <v>46262-POX51-com2</v>
      </c>
      <c r="B20457" s="16">
        <v>46262</v>
      </c>
      <c r="C20457" s="10" t="s">
        <v>39</v>
      </c>
      <c r="D20457" s="10" t="s">
        <v>72</v>
      </c>
      <c r="E20457" s="10">
        <v>0</v>
      </c>
      <c r="F20457" s="10">
        <v>1.2333333333333334</v>
      </c>
      <c r="G20457" s="10">
        <v>7.1833333333333327</v>
      </c>
      <c r="H20457" s="10">
        <v>0</v>
      </c>
      <c r="I20457" s="4" t="s">
        <v>13</v>
      </c>
      <c r="J20457" s="7" t="str">
        <f>VLOOKUP(C20457,'[1]T. Apoyo Sistema'!$B$1:$C$89,2,0)</f>
        <v>SI</v>
      </c>
    </row>
    <row r="20458" spans="1:10" x14ac:dyDescent="0.25">
      <c r="A20458" s="4" t="str">
        <f t="shared" si="582"/>
        <v>46262-POX51-com3</v>
      </c>
      <c r="B20458" s="16">
        <v>46262</v>
      </c>
      <c r="C20458" s="10" t="s">
        <v>39</v>
      </c>
      <c r="D20458" s="10" t="s">
        <v>77</v>
      </c>
      <c r="E20458" s="10">
        <v>0</v>
      </c>
      <c r="F20458" s="10">
        <v>1.2666666666666666</v>
      </c>
      <c r="G20458" s="10">
        <v>7.1499999999999995</v>
      </c>
      <c r="H20458" s="10">
        <v>0</v>
      </c>
      <c r="I20458" s="4" t="s">
        <v>13</v>
      </c>
      <c r="J20458" s="7" t="str">
        <f>VLOOKUP(C20458,'[1]T. Apoyo Sistema'!$B$1:$C$89,2,0)</f>
        <v>SI</v>
      </c>
    </row>
    <row r="20459" spans="1:10" x14ac:dyDescent="0.25">
      <c r="A20459" s="4" t="str">
        <f t="shared" si="582"/>
        <v>46262-POX51-gen1</v>
      </c>
      <c r="B20459" s="16">
        <v>46262</v>
      </c>
      <c r="C20459" s="10" t="s">
        <v>39</v>
      </c>
      <c r="D20459" s="10" t="s">
        <v>59</v>
      </c>
      <c r="E20459" s="10">
        <v>0</v>
      </c>
      <c r="F20459" s="10">
        <v>0</v>
      </c>
      <c r="G20459" s="10">
        <v>8.4166666666666661</v>
      </c>
      <c r="H20459" s="10">
        <v>0</v>
      </c>
      <c r="I20459" s="4" t="s">
        <v>13</v>
      </c>
      <c r="J20459" s="7" t="str">
        <f>VLOOKUP(C20459,'[1]T. Apoyo Sistema'!$B$1:$C$89,2,0)</f>
        <v>SI</v>
      </c>
    </row>
    <row r="20460" spans="1:10" x14ac:dyDescent="0.25">
      <c r="A20460" s="4" t="str">
        <f t="shared" si="582"/>
        <v>46262-POX51-gen2</v>
      </c>
      <c r="B20460" s="16">
        <v>46262</v>
      </c>
      <c r="C20460" s="10" t="s">
        <v>39</v>
      </c>
      <c r="D20460" s="10" t="s">
        <v>73</v>
      </c>
      <c r="E20460" s="10">
        <v>0</v>
      </c>
      <c r="F20460" s="10">
        <v>1.4833333333333334</v>
      </c>
      <c r="G20460" s="10">
        <v>6.9333333333333327</v>
      </c>
      <c r="H20460" s="10">
        <v>0</v>
      </c>
      <c r="I20460" s="4" t="s">
        <v>13</v>
      </c>
      <c r="J20460" s="7" t="str">
        <f>VLOOKUP(C20460,'[1]T. Apoyo Sistema'!$B$1:$C$89,2,0)</f>
        <v>SI</v>
      </c>
    </row>
    <row r="20461" spans="1:10" x14ac:dyDescent="0.25">
      <c r="A20461" s="4" t="str">
        <f t="shared" si="582"/>
        <v>46262-POX51-psa1</v>
      </c>
      <c r="B20461" s="16">
        <v>46262</v>
      </c>
      <c r="C20461" s="10" t="s">
        <v>39</v>
      </c>
      <c r="D20461" s="10" t="s">
        <v>60</v>
      </c>
      <c r="E20461" s="10">
        <v>0</v>
      </c>
      <c r="F20461" s="10">
        <v>0</v>
      </c>
      <c r="G20461" s="10">
        <v>3.333333333333333</v>
      </c>
      <c r="H20461" s="10">
        <v>5.083333333333333</v>
      </c>
      <c r="I20461" s="4" t="s">
        <v>13</v>
      </c>
      <c r="J20461" s="7" t="str">
        <f>VLOOKUP(C20461,'[1]T. Apoyo Sistema'!$B$1:$C$89,2,0)</f>
        <v>SI</v>
      </c>
    </row>
    <row r="20462" spans="1:10" x14ac:dyDescent="0.25">
      <c r="A20462" s="4" t="str">
        <f t="shared" si="582"/>
        <v>46262-POX51-psa2</v>
      </c>
      <c r="B20462" s="16">
        <v>46262</v>
      </c>
      <c r="C20462" s="10" t="s">
        <v>39</v>
      </c>
      <c r="D20462" s="10" t="s">
        <v>74</v>
      </c>
      <c r="E20462" s="10">
        <v>0</v>
      </c>
      <c r="F20462" s="10">
        <v>1.1333333333333333</v>
      </c>
      <c r="G20462" s="10">
        <v>7.2833333333333332</v>
      </c>
      <c r="H20462" s="10">
        <v>0</v>
      </c>
      <c r="I20462" s="4" t="s">
        <v>13</v>
      </c>
      <c r="J20462" s="7" t="str">
        <f>VLOOKUP(C20462,'[1]T. Apoyo Sistema'!$B$1:$C$89,2,0)</f>
        <v>SI</v>
      </c>
    </row>
    <row r="20463" spans="1:10" x14ac:dyDescent="0.25">
      <c r="A20463" s="4" t="str">
        <f t="shared" si="582"/>
        <v>46262-POX51-psa3</v>
      </c>
      <c r="B20463" s="16">
        <v>46262</v>
      </c>
      <c r="C20463" s="10" t="s">
        <v>39</v>
      </c>
      <c r="D20463" s="10" t="s">
        <v>79</v>
      </c>
      <c r="E20463" s="10">
        <v>0</v>
      </c>
      <c r="F20463" s="10">
        <v>1.1333333333333333</v>
      </c>
      <c r="G20463" s="10">
        <v>7.2833333333333332</v>
      </c>
      <c r="H20463" s="10">
        <v>0</v>
      </c>
      <c r="I20463" s="4" t="s">
        <v>13</v>
      </c>
      <c r="J20463" s="7" t="str">
        <f>VLOOKUP(C20463,'[1]T. Apoyo Sistema'!$B$1:$C$89,2,0)</f>
        <v>SI</v>
      </c>
    </row>
    <row r="20464" spans="1:10" x14ac:dyDescent="0.25">
      <c r="A20464" s="4" t="str">
        <f t="shared" si="582"/>
        <v>46262-POX51-psa4</v>
      </c>
      <c r="B20464" s="16">
        <v>46262</v>
      </c>
      <c r="C20464" s="10" t="s">
        <v>39</v>
      </c>
      <c r="D20464" s="10" t="s">
        <v>80</v>
      </c>
      <c r="E20464" s="10">
        <v>0</v>
      </c>
      <c r="F20464" s="10">
        <v>1.1333333333333333</v>
      </c>
      <c r="G20464" s="10">
        <v>7.2833333333333332</v>
      </c>
      <c r="H20464" s="10">
        <v>0</v>
      </c>
      <c r="I20464" s="4" t="s">
        <v>13</v>
      </c>
      <c r="J20464" s="7" t="str">
        <f>VLOOKUP(C20464,'[1]T. Apoyo Sistema'!$B$1:$C$89,2,0)</f>
        <v>SI</v>
      </c>
    </row>
    <row r="20465" spans="1:10" x14ac:dyDescent="0.25">
      <c r="A20465" s="4" t="str">
        <f t="shared" si="582"/>
        <v>46262-POX51-psa5</v>
      </c>
      <c r="B20465" s="16">
        <v>46262</v>
      </c>
      <c r="C20465" s="10" t="s">
        <v>39</v>
      </c>
      <c r="D20465" s="10" t="s">
        <v>92</v>
      </c>
      <c r="E20465" s="10">
        <v>0</v>
      </c>
      <c r="F20465" s="10">
        <v>1.1666666666666667</v>
      </c>
      <c r="G20465" s="10">
        <v>7.2499999999999991</v>
      </c>
      <c r="H20465" s="10">
        <v>0</v>
      </c>
      <c r="I20465" s="4" t="s">
        <v>13</v>
      </c>
      <c r="J20465" s="7" t="str">
        <f>VLOOKUP(C20465,'[1]T. Apoyo Sistema'!$B$1:$C$89,2,0)</f>
        <v>SI</v>
      </c>
    </row>
    <row r="20466" spans="1:10" x14ac:dyDescent="0.25">
      <c r="A20466" s="4" t="str">
        <f t="shared" si="582"/>
        <v>46262-POX51-psa6</v>
      </c>
      <c r="B20466" s="16">
        <v>46262</v>
      </c>
      <c r="C20466" s="10" t="s">
        <v>39</v>
      </c>
      <c r="D20466" s="10" t="s">
        <v>93</v>
      </c>
      <c r="E20466" s="10">
        <v>0</v>
      </c>
      <c r="F20466" s="10">
        <v>0</v>
      </c>
      <c r="G20466" s="10">
        <v>8.4166666666666661</v>
      </c>
      <c r="H20466" s="10">
        <v>0</v>
      </c>
      <c r="I20466" s="4" t="s">
        <v>13</v>
      </c>
      <c r="J20466" s="7" t="str">
        <f>VLOOKUP(C20466,'[1]T. Apoyo Sistema'!$B$1:$C$89,2,0)</f>
        <v>SI</v>
      </c>
    </row>
    <row r="20467" spans="1:10" x14ac:dyDescent="0.25">
      <c r="A20467" s="4" t="str">
        <f t="shared" si="582"/>
        <v>46262-POX51-sec1</v>
      </c>
      <c r="B20467" s="16">
        <v>46262</v>
      </c>
      <c r="C20467" s="10" t="s">
        <v>39</v>
      </c>
      <c r="D20467" s="10" t="s">
        <v>75</v>
      </c>
      <c r="E20467" s="10">
        <v>0</v>
      </c>
      <c r="F20467" s="10">
        <v>1.3666666666666667</v>
      </c>
      <c r="G20467" s="10">
        <v>7.0499999999999989</v>
      </c>
      <c r="H20467" s="10">
        <v>0</v>
      </c>
      <c r="I20467" s="4" t="s">
        <v>13</v>
      </c>
      <c r="J20467" s="7" t="str">
        <f>VLOOKUP(C20467,'[1]T. Apoyo Sistema'!$B$1:$C$89,2,0)</f>
        <v>SI</v>
      </c>
    </row>
    <row r="20468" spans="1:10" x14ac:dyDescent="0.25">
      <c r="A20468" s="4" t="str">
        <f t="shared" si="582"/>
        <v>46262-POX51-sec2</v>
      </c>
      <c r="B20468" s="16">
        <v>46262</v>
      </c>
      <c r="C20468" s="10" t="s">
        <v>39</v>
      </c>
      <c r="D20468" s="10" t="s">
        <v>76</v>
      </c>
      <c r="E20468" s="10">
        <v>0</v>
      </c>
      <c r="F20468" s="10">
        <v>1.3666666666666667</v>
      </c>
      <c r="G20468" s="10">
        <v>7.0499999999999989</v>
      </c>
      <c r="H20468" s="10">
        <v>0</v>
      </c>
      <c r="I20468" s="4" t="s">
        <v>13</v>
      </c>
      <c r="J20468" s="7" t="str">
        <f>VLOOKUP(C20468,'[1]T. Apoyo Sistema'!$B$1:$C$89,2,0)</f>
        <v>SI</v>
      </c>
    </row>
    <row r="20469" spans="1:10" x14ac:dyDescent="0.25">
      <c r="A20469" s="4" t="str">
        <f t="shared" si="582"/>
        <v>46262-POX56-bbd1</v>
      </c>
      <c r="B20469" s="16">
        <v>46262</v>
      </c>
      <c r="C20469" s="10" t="s">
        <v>48</v>
      </c>
      <c r="D20469" s="10" t="s">
        <v>69</v>
      </c>
      <c r="E20469" s="10">
        <v>0</v>
      </c>
      <c r="F20469" s="10">
        <v>0</v>
      </c>
      <c r="G20469" s="10">
        <v>8.85</v>
      </c>
      <c r="H20469" s="10">
        <v>0</v>
      </c>
      <c r="I20469" s="4" t="s">
        <v>13</v>
      </c>
      <c r="J20469" s="7" t="str">
        <f>VLOOKUP(C20469,'[1]T. Apoyo Sistema'!$B$1:$C$89,2,0)</f>
        <v>SI</v>
      </c>
    </row>
    <row r="20470" spans="1:10" x14ac:dyDescent="0.25">
      <c r="A20470" s="4" t="str">
        <f t="shared" si="582"/>
        <v>46262-POX56-bbd2</v>
      </c>
      <c r="B20470" s="16">
        <v>46262</v>
      </c>
      <c r="C20470" s="10" t="s">
        <v>48</v>
      </c>
      <c r="D20470" s="10" t="s">
        <v>70</v>
      </c>
      <c r="E20470" s="10">
        <v>0</v>
      </c>
      <c r="F20470" s="10">
        <v>0</v>
      </c>
      <c r="G20470" s="10">
        <v>8.85</v>
      </c>
      <c r="H20470" s="10">
        <v>0</v>
      </c>
      <c r="I20470" s="4" t="s">
        <v>13</v>
      </c>
      <c r="J20470" s="7" t="str">
        <f>VLOOKUP(C20470,'[1]T. Apoyo Sistema'!$B$1:$C$89,2,0)</f>
        <v>SI</v>
      </c>
    </row>
    <row r="20471" spans="1:10" x14ac:dyDescent="0.25">
      <c r="A20471" s="4" t="str">
        <f t="shared" si="582"/>
        <v>46262-POX56-com1</v>
      </c>
      <c r="B20471" s="16">
        <v>46262</v>
      </c>
      <c r="C20471" s="10" t="s">
        <v>48</v>
      </c>
      <c r="D20471" s="10" t="s">
        <v>71</v>
      </c>
      <c r="E20471" s="10">
        <v>0</v>
      </c>
      <c r="F20471" s="10">
        <v>0.3</v>
      </c>
      <c r="G20471" s="10">
        <v>8.5499999999999989</v>
      </c>
      <c r="H20471" s="10">
        <v>0</v>
      </c>
      <c r="I20471" s="4" t="s">
        <v>13</v>
      </c>
      <c r="J20471" s="7" t="str">
        <f>VLOOKUP(C20471,'[1]T. Apoyo Sistema'!$B$1:$C$89,2,0)</f>
        <v>SI</v>
      </c>
    </row>
    <row r="20472" spans="1:10" x14ac:dyDescent="0.25">
      <c r="A20472" s="4" t="str">
        <f t="shared" si="582"/>
        <v>46262-POX56-com2</v>
      </c>
      <c r="B20472" s="16">
        <v>46262</v>
      </c>
      <c r="C20472" s="10" t="s">
        <v>48</v>
      </c>
      <c r="D20472" s="10" t="s">
        <v>72</v>
      </c>
      <c r="E20472" s="10">
        <v>0</v>
      </c>
      <c r="F20472" s="10">
        <v>0.3</v>
      </c>
      <c r="G20472" s="10">
        <v>8.5499999999999989</v>
      </c>
      <c r="H20472" s="10">
        <v>0</v>
      </c>
      <c r="I20472" s="4" t="s">
        <v>13</v>
      </c>
      <c r="J20472" s="7" t="str">
        <f>VLOOKUP(C20472,'[1]T. Apoyo Sistema'!$B$1:$C$89,2,0)</f>
        <v>SI</v>
      </c>
    </row>
    <row r="20473" spans="1:10" x14ac:dyDescent="0.25">
      <c r="A20473" s="4" t="str">
        <f t="shared" si="582"/>
        <v>46262-POX56-com3</v>
      </c>
      <c r="B20473" s="16">
        <v>46262</v>
      </c>
      <c r="C20473" s="10" t="s">
        <v>48</v>
      </c>
      <c r="D20473" s="10" t="s">
        <v>77</v>
      </c>
      <c r="E20473" s="10">
        <v>0</v>
      </c>
      <c r="F20473" s="10">
        <v>0.3</v>
      </c>
      <c r="G20473" s="10">
        <v>8.5499999999999989</v>
      </c>
      <c r="H20473" s="10">
        <v>0</v>
      </c>
      <c r="I20473" s="4" t="s">
        <v>13</v>
      </c>
      <c r="J20473" s="7" t="str">
        <f>VLOOKUP(C20473,'[1]T. Apoyo Sistema'!$B$1:$C$89,2,0)</f>
        <v>SI</v>
      </c>
    </row>
    <row r="20474" spans="1:10" x14ac:dyDescent="0.25">
      <c r="A20474" s="4" t="str">
        <f t="shared" si="582"/>
        <v>46262-POX56-com4</v>
      </c>
      <c r="B20474" s="16">
        <v>46262</v>
      </c>
      <c r="C20474" s="10" t="s">
        <v>48</v>
      </c>
      <c r="D20474" s="10" t="s">
        <v>78</v>
      </c>
      <c r="E20474" s="10">
        <v>0</v>
      </c>
      <c r="F20474" s="10">
        <v>0.33333333333333331</v>
      </c>
      <c r="G20474" s="10">
        <v>8.5166666666666657</v>
      </c>
      <c r="H20474" s="10">
        <v>0</v>
      </c>
      <c r="I20474" s="4" t="s">
        <v>13</v>
      </c>
      <c r="J20474" s="7" t="str">
        <f>VLOOKUP(C20474,'[1]T. Apoyo Sistema'!$B$1:$C$89,2,0)</f>
        <v>SI</v>
      </c>
    </row>
    <row r="20475" spans="1:10" x14ac:dyDescent="0.25">
      <c r="A20475" s="4" t="str">
        <f t="shared" si="582"/>
        <v>46262-POX56-gen1</v>
      </c>
      <c r="B20475" s="16">
        <v>46262</v>
      </c>
      <c r="C20475" s="10" t="s">
        <v>48</v>
      </c>
      <c r="D20475" s="10" t="s">
        <v>59</v>
      </c>
      <c r="E20475" s="10">
        <v>0</v>
      </c>
      <c r="F20475" s="10">
        <v>0.41666666666666669</v>
      </c>
      <c r="G20475" s="10">
        <v>8.4333333333333336</v>
      </c>
      <c r="H20475" s="10">
        <v>0</v>
      </c>
      <c r="I20475" s="4" t="s">
        <v>13</v>
      </c>
      <c r="J20475" s="7" t="str">
        <f>VLOOKUP(C20475,'[1]T. Apoyo Sistema'!$B$1:$C$89,2,0)</f>
        <v>SI</v>
      </c>
    </row>
    <row r="20476" spans="1:10" x14ac:dyDescent="0.25">
      <c r="A20476" s="4" t="str">
        <f t="shared" si="582"/>
        <v>46262-POX56-gen2</v>
      </c>
      <c r="B20476" s="16">
        <v>46262</v>
      </c>
      <c r="C20476" s="10" t="s">
        <v>48</v>
      </c>
      <c r="D20476" s="10" t="s">
        <v>73</v>
      </c>
      <c r="E20476" s="10">
        <v>0</v>
      </c>
      <c r="F20476" s="10">
        <v>0</v>
      </c>
      <c r="G20476" s="10">
        <v>8.85</v>
      </c>
      <c r="H20476" s="10">
        <v>0</v>
      </c>
      <c r="I20476" s="4" t="s">
        <v>13</v>
      </c>
      <c r="J20476" s="7" t="str">
        <f>VLOOKUP(C20476,'[1]T. Apoyo Sistema'!$B$1:$C$89,2,0)</f>
        <v>SI</v>
      </c>
    </row>
    <row r="20477" spans="1:10" x14ac:dyDescent="0.25">
      <c r="A20477" s="4" t="str">
        <f t="shared" si="582"/>
        <v>46262-POX56-psa1</v>
      </c>
      <c r="B20477" s="16">
        <v>46262</v>
      </c>
      <c r="C20477" s="10" t="s">
        <v>48</v>
      </c>
      <c r="D20477" s="10" t="s">
        <v>60</v>
      </c>
      <c r="E20477" s="10">
        <v>0</v>
      </c>
      <c r="F20477" s="10">
        <v>0.23333333333333334</v>
      </c>
      <c r="G20477" s="10">
        <v>8.6166666666666671</v>
      </c>
      <c r="H20477" s="10">
        <v>0</v>
      </c>
      <c r="I20477" s="4" t="s">
        <v>13</v>
      </c>
      <c r="J20477" s="7" t="str">
        <f>VLOOKUP(C20477,'[1]T. Apoyo Sistema'!$B$1:$C$89,2,0)</f>
        <v>SI</v>
      </c>
    </row>
    <row r="20478" spans="1:10" x14ac:dyDescent="0.25">
      <c r="A20478" s="4" t="str">
        <f t="shared" si="582"/>
        <v>46262-POX56-psa2</v>
      </c>
      <c r="B20478" s="16">
        <v>46262</v>
      </c>
      <c r="C20478" s="10" t="s">
        <v>48</v>
      </c>
      <c r="D20478" s="10" t="s">
        <v>74</v>
      </c>
      <c r="E20478" s="10">
        <v>0</v>
      </c>
      <c r="F20478" s="10">
        <v>0.25</v>
      </c>
      <c r="G20478" s="10">
        <v>8.6</v>
      </c>
      <c r="H20478" s="10">
        <v>0</v>
      </c>
      <c r="I20478" s="4" t="s">
        <v>13</v>
      </c>
      <c r="J20478" s="7" t="str">
        <f>VLOOKUP(C20478,'[1]T. Apoyo Sistema'!$B$1:$C$89,2,0)</f>
        <v>SI</v>
      </c>
    </row>
    <row r="20479" spans="1:10" x14ac:dyDescent="0.25">
      <c r="A20479" s="4" t="str">
        <f t="shared" si="582"/>
        <v>46262-POX56-psa3</v>
      </c>
      <c r="B20479" s="16">
        <v>46262</v>
      </c>
      <c r="C20479" s="10" t="s">
        <v>48</v>
      </c>
      <c r="D20479" s="10" t="s">
        <v>79</v>
      </c>
      <c r="E20479" s="10">
        <v>0</v>
      </c>
      <c r="F20479" s="10">
        <v>0.25</v>
      </c>
      <c r="G20479" s="10">
        <v>8.6</v>
      </c>
      <c r="H20479" s="10">
        <v>0</v>
      </c>
      <c r="I20479" s="4" t="s">
        <v>13</v>
      </c>
      <c r="J20479" s="7" t="str">
        <f>VLOOKUP(C20479,'[1]T. Apoyo Sistema'!$B$1:$C$89,2,0)</f>
        <v>SI</v>
      </c>
    </row>
    <row r="20480" spans="1:10" x14ac:dyDescent="0.25">
      <c r="A20480" s="4" t="str">
        <f t="shared" si="582"/>
        <v>46262-POX56-psa4</v>
      </c>
      <c r="B20480" s="16">
        <v>46262</v>
      </c>
      <c r="C20480" s="10" t="s">
        <v>48</v>
      </c>
      <c r="D20480" s="10" t="s">
        <v>80</v>
      </c>
      <c r="E20480" s="10">
        <v>0</v>
      </c>
      <c r="F20480" s="10">
        <v>0.25</v>
      </c>
      <c r="G20480" s="10">
        <v>8.6</v>
      </c>
      <c r="H20480" s="10">
        <v>0</v>
      </c>
      <c r="I20480" s="4" t="s">
        <v>13</v>
      </c>
      <c r="J20480" s="7" t="str">
        <f>VLOOKUP(C20480,'[1]T. Apoyo Sistema'!$B$1:$C$89,2,0)</f>
        <v>SI</v>
      </c>
    </row>
    <row r="20481" spans="1:10" x14ac:dyDescent="0.25">
      <c r="A20481" s="4" t="str">
        <f t="shared" si="582"/>
        <v>46262-POX56-sec1</v>
      </c>
      <c r="B20481" s="16">
        <v>46262</v>
      </c>
      <c r="C20481" s="10" t="s">
        <v>48</v>
      </c>
      <c r="D20481" s="10" t="s">
        <v>75</v>
      </c>
      <c r="E20481" s="10">
        <v>0</v>
      </c>
      <c r="F20481" s="10">
        <v>0.38333333333333336</v>
      </c>
      <c r="G20481" s="10">
        <v>8.4666666666666668</v>
      </c>
      <c r="H20481" s="10">
        <v>0</v>
      </c>
      <c r="I20481" s="4" t="s">
        <v>13</v>
      </c>
      <c r="J20481" s="7" t="str">
        <f>VLOOKUP(C20481,'[1]T. Apoyo Sistema'!$B$1:$C$89,2,0)</f>
        <v>SI</v>
      </c>
    </row>
    <row r="20482" spans="1:10" x14ac:dyDescent="0.25">
      <c r="A20482" s="4" t="str">
        <f t="shared" si="582"/>
        <v>46262-POX56-sec2</v>
      </c>
      <c r="B20482" s="16">
        <v>46262</v>
      </c>
      <c r="C20482" s="10" t="s">
        <v>48</v>
      </c>
      <c r="D20482" s="10" t="s">
        <v>76</v>
      </c>
      <c r="E20482" s="10">
        <v>0</v>
      </c>
      <c r="F20482" s="10">
        <v>0.38333333333333336</v>
      </c>
      <c r="G20482" s="10">
        <v>8.4666666666666668</v>
      </c>
      <c r="H20482" s="10">
        <v>0</v>
      </c>
      <c r="I20482" s="4" t="s">
        <v>13</v>
      </c>
      <c r="J20482" s="7" t="str">
        <f>VLOOKUP(C20482,'[1]T. Apoyo Sistema'!$B$1:$C$89,2,0)</f>
        <v>SI</v>
      </c>
    </row>
    <row r="20483" spans="1:10" x14ac:dyDescent="0.25">
      <c r="A20483" s="4" t="str">
        <f t="shared" si="582"/>
        <v>46263-OXMP09-gen1</v>
      </c>
      <c r="B20483" s="16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x14ac:dyDescent="0.25">
      <c r="A20484" s="4" t="str">
        <f t="shared" si="582"/>
        <v>46263-OXMP09-psa1</v>
      </c>
      <c r="B20484" s="16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x14ac:dyDescent="0.25">
      <c r="A20485" s="4" t="str">
        <f t="shared" si="582"/>
        <v>46263-OXMP10-gen1</v>
      </c>
      <c r="B20485" s="16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x14ac:dyDescent="0.25">
      <c r="A20486" s="4" t="str">
        <f t="shared" si="582"/>
        <v>46263-OXMP10-psa1</v>
      </c>
      <c r="B20486" s="16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x14ac:dyDescent="0.25">
      <c r="A20487" s="4" t="str">
        <f t="shared" si="582"/>
        <v>46263-OXMP11-gen1</v>
      </c>
      <c r="B20487" s="16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x14ac:dyDescent="0.25">
      <c r="A20488" s="4" t="str">
        <f t="shared" si="582"/>
        <v>46263-OXMP11-psa1</v>
      </c>
      <c r="B20488" s="16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x14ac:dyDescent="0.25">
      <c r="A20489" s="4" t="str">
        <f t="shared" si="582"/>
        <v>46263-OXMP12-gen1</v>
      </c>
      <c r="B20489" s="16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x14ac:dyDescent="0.25">
      <c r="A20490" s="4" t="str">
        <f t="shared" si="582"/>
        <v>46263-OXMP12-psa1</v>
      </c>
      <c r="B20490" s="16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x14ac:dyDescent="0.25">
      <c r="A20491" s="4" t="str">
        <f t="shared" si="582"/>
        <v>46263-OXMP13-gen1</v>
      </c>
      <c r="B20491" s="16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x14ac:dyDescent="0.25">
      <c r="A20492" s="4" t="str">
        <f t="shared" si="582"/>
        <v>46263-OXMP13-psa1</v>
      </c>
      <c r="B20492" s="16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x14ac:dyDescent="0.25">
      <c r="A20493" s="4" t="str">
        <f t="shared" si="582"/>
        <v>46263-OXMP14-gen1</v>
      </c>
      <c r="B20493" s="16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x14ac:dyDescent="0.25">
      <c r="A20494" s="4" t="str">
        <f t="shared" si="582"/>
        <v>46263-OXMP14-psa1</v>
      </c>
      <c r="B20494" s="16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x14ac:dyDescent="0.25">
      <c r="A20495" s="4" t="str">
        <f t="shared" si="582"/>
        <v>46263-OXMP15-gen1</v>
      </c>
      <c r="B20495" s="16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x14ac:dyDescent="0.25">
      <c r="A20496" s="4" t="str">
        <f t="shared" si="582"/>
        <v>46263-OXMP15-psa1</v>
      </c>
      <c r="B20496" s="16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x14ac:dyDescent="0.25">
      <c r="A20497" s="4" t="str">
        <f t="shared" si="582"/>
        <v>46263-OXMP16-gen1</v>
      </c>
      <c r="B20497" s="16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x14ac:dyDescent="0.25">
      <c r="A20498" s="4" t="str">
        <f t="shared" si="582"/>
        <v>46263-OXMP16-psa1</v>
      </c>
      <c r="B20498" s="16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x14ac:dyDescent="0.25">
      <c r="A20499" s="4" t="str">
        <f t="shared" si="582"/>
        <v>46263-OXMPN2-gen1</v>
      </c>
      <c r="B20499" s="16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x14ac:dyDescent="0.25">
      <c r="A20500" s="4" t="str">
        <f t="shared" si="582"/>
        <v>46263-OXMPN2-psa1</v>
      </c>
      <c r="B20500" s="16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x14ac:dyDescent="0.25">
      <c r="A20501" s="4" t="str">
        <f t="shared" si="582"/>
        <v>46263-OXMPN4-gen1</v>
      </c>
      <c r="B20501" s="16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x14ac:dyDescent="0.25">
      <c r="A20502" s="4" t="str">
        <f t="shared" si="582"/>
        <v>46263-OXMPN4-psa1</v>
      </c>
      <c r="B20502" s="16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x14ac:dyDescent="0.25">
      <c r="A20503" s="4" t="str">
        <f t="shared" si="582"/>
        <v>46263-OXMPN5-gen1</v>
      </c>
      <c r="B20503" s="16">
        <v>46263</v>
      </c>
      <c r="C20503" s="10" t="s">
        <v>64</v>
      </c>
      <c r="D20503" s="10" t="s">
        <v>59</v>
      </c>
      <c r="E20503" s="10">
        <v>0</v>
      </c>
      <c r="F20503" s="10">
        <v>23.883333333333333</v>
      </c>
      <c r="G20503" s="10">
        <v>0</v>
      </c>
      <c r="H20503" s="10">
        <v>0</v>
      </c>
      <c r="I20503" s="4" t="s">
        <v>13</v>
      </c>
      <c r="J20503" s="7" t="str">
        <f>VLOOKUP(C20503,'[1]T. Apoyo Sistema'!$B$1:$C$89,2,0)</f>
        <v>NO</v>
      </c>
    </row>
    <row r="20504" spans="1:10" x14ac:dyDescent="0.25">
      <c r="A20504" s="4" t="str">
        <f t="shared" si="582"/>
        <v>46263-OXMPN5-psa1</v>
      </c>
      <c r="B20504" s="16">
        <v>46263</v>
      </c>
      <c r="C20504" s="10" t="s">
        <v>64</v>
      </c>
      <c r="D20504" s="10" t="s">
        <v>60</v>
      </c>
      <c r="E20504" s="10">
        <v>1</v>
      </c>
      <c r="F20504" s="10">
        <v>0.48333333333333334</v>
      </c>
      <c r="G20504" s="10">
        <v>23.383333333333333</v>
      </c>
      <c r="H20504" s="10">
        <v>1.6666666666666666E-2</v>
      </c>
      <c r="I20504" s="4" t="s">
        <v>13</v>
      </c>
      <c r="J20504" s="7" t="str">
        <f>VLOOKUP(C20504,'[1]T. Apoyo Sistema'!$B$1:$C$89,2,0)</f>
        <v>NO</v>
      </c>
    </row>
    <row r="20505" spans="1:10" x14ac:dyDescent="0.25">
      <c r="A20505" s="4" t="str">
        <f t="shared" si="582"/>
        <v>46263-OXMPN7-gen1</v>
      </c>
      <c r="B20505" s="16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x14ac:dyDescent="0.25">
      <c r="A20506" s="4" t="str">
        <f t="shared" si="582"/>
        <v>46263-OXMPN7-psa1</v>
      </c>
      <c r="B20506" s="16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x14ac:dyDescent="0.25">
      <c r="A20507" s="4" t="str">
        <f t="shared" si="582"/>
        <v>46263-OXMPN8-gen1</v>
      </c>
      <c r="B20507" s="16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x14ac:dyDescent="0.25">
      <c r="A20508" s="4" t="str">
        <f t="shared" si="582"/>
        <v>46263-OXMPN8-psa1</v>
      </c>
      <c r="B20508" s="16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x14ac:dyDescent="0.25">
      <c r="A20509" s="4" t="str">
        <f t="shared" si="582"/>
        <v>46263-OXMPN9-gen1</v>
      </c>
      <c r="B20509" s="16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x14ac:dyDescent="0.25">
      <c r="A20510" s="4" t="str">
        <f t="shared" si="582"/>
        <v>46263-OXMPN9-psa1</v>
      </c>
      <c r="B20510" s="16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x14ac:dyDescent="0.25">
      <c r="A20511" s="4" t="str">
        <f t="shared" si="582"/>
        <v>46263-POX10-bbd1</v>
      </c>
      <c r="B20511" s="16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x14ac:dyDescent="0.25">
      <c r="A20512" s="4" t="str">
        <f t="shared" si="582"/>
        <v>46263-POX10-bbd2</v>
      </c>
      <c r="B20512" s="16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x14ac:dyDescent="0.25">
      <c r="A20513" s="4" t="str">
        <f t="shared" si="582"/>
        <v>46263-POX10-com1</v>
      </c>
      <c r="B20513" s="16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x14ac:dyDescent="0.25">
      <c r="A20514" s="4" t="str">
        <f t="shared" si="582"/>
        <v>46263-POX10-com2</v>
      </c>
      <c r="B20514" s="16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x14ac:dyDescent="0.25">
      <c r="A20515" s="4" t="str">
        <f t="shared" si="582"/>
        <v>46263-POX10-com3</v>
      </c>
      <c r="B20515" s="16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x14ac:dyDescent="0.25">
      <c r="A20516" s="4" t="str">
        <f t="shared" si="582"/>
        <v>46263-POX10-com4</v>
      </c>
      <c r="B20516" s="16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x14ac:dyDescent="0.25">
      <c r="A20517" s="4" t="str">
        <f t="shared" si="582"/>
        <v>46263-POX10-gen1</v>
      </c>
      <c r="B20517" s="16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x14ac:dyDescent="0.25">
      <c r="A20518" s="4" t="str">
        <f t="shared" ref="A20518:A20581" si="583">CONCATENATE(B20518,"-",C20518,"-",D20518)</f>
        <v>46263-POX10-gen2</v>
      </c>
      <c r="B20518" s="16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x14ac:dyDescent="0.25">
      <c r="A20519" s="4" t="str">
        <f t="shared" si="583"/>
        <v>46263-POX10-psa1</v>
      </c>
      <c r="B20519" s="16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x14ac:dyDescent="0.25">
      <c r="A20520" s="4" t="str">
        <f t="shared" si="583"/>
        <v>46263-POX10-psa2</v>
      </c>
      <c r="B20520" s="16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x14ac:dyDescent="0.25">
      <c r="A20521" s="4" t="str">
        <f t="shared" si="583"/>
        <v>46263-POX10-psa3</v>
      </c>
      <c r="B20521" s="16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x14ac:dyDescent="0.25">
      <c r="A20522" s="4" t="str">
        <f t="shared" si="583"/>
        <v>46263-POX10-psa4</v>
      </c>
      <c r="B20522" s="16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x14ac:dyDescent="0.25">
      <c r="A20523" s="4" t="str">
        <f t="shared" si="583"/>
        <v>46263-POX10-sec1</v>
      </c>
      <c r="B20523" s="16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x14ac:dyDescent="0.25">
      <c r="A20524" s="4" t="str">
        <f t="shared" si="583"/>
        <v>46263-POX10-sec2</v>
      </c>
      <c r="B20524" s="16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x14ac:dyDescent="0.25">
      <c r="A20525" s="4" t="str">
        <f t="shared" si="583"/>
        <v>46263-POX11-bbd1</v>
      </c>
      <c r="B20525" s="16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x14ac:dyDescent="0.25">
      <c r="A20526" s="4" t="str">
        <f t="shared" si="583"/>
        <v>46263-POX11-bbd2</v>
      </c>
      <c r="B20526" s="16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x14ac:dyDescent="0.25">
      <c r="A20527" s="4" t="str">
        <f t="shared" si="583"/>
        <v>46263-POX11-com1</v>
      </c>
      <c r="B20527" s="16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x14ac:dyDescent="0.25">
      <c r="A20528" s="4" t="str">
        <f t="shared" si="583"/>
        <v>46263-POX11-com2</v>
      </c>
      <c r="B20528" s="16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x14ac:dyDescent="0.25">
      <c r="A20529" s="4" t="str">
        <f t="shared" si="583"/>
        <v>46263-POX11-com3</v>
      </c>
      <c r="B20529" s="16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x14ac:dyDescent="0.25">
      <c r="A20530" s="4" t="str">
        <f t="shared" si="583"/>
        <v>46263-POX11-com4</v>
      </c>
      <c r="B20530" s="16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x14ac:dyDescent="0.25">
      <c r="A20531" s="4" t="str">
        <f t="shared" si="583"/>
        <v>46263-POX11-gen1</v>
      </c>
      <c r="B20531" s="16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x14ac:dyDescent="0.25">
      <c r="A20532" s="4" t="str">
        <f t="shared" si="583"/>
        <v>46263-POX11-gen2</v>
      </c>
      <c r="B20532" s="16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x14ac:dyDescent="0.25">
      <c r="A20533" s="4" t="str">
        <f t="shared" si="583"/>
        <v>46263-POX11-psa1</v>
      </c>
      <c r="B20533" s="16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x14ac:dyDescent="0.25">
      <c r="A20534" s="4" t="str">
        <f t="shared" si="583"/>
        <v>46263-POX11-psa2</v>
      </c>
      <c r="B20534" s="16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x14ac:dyDescent="0.25">
      <c r="A20535" s="4" t="str">
        <f t="shared" si="583"/>
        <v>46263-POX11-psa3</v>
      </c>
      <c r="B20535" s="16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x14ac:dyDescent="0.25">
      <c r="A20536" s="4" t="str">
        <f t="shared" si="583"/>
        <v>46263-POX11-psa4</v>
      </c>
      <c r="B20536" s="16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x14ac:dyDescent="0.25">
      <c r="A20537" s="4" t="str">
        <f t="shared" si="583"/>
        <v>46263-POX11-sec1</v>
      </c>
      <c r="B20537" s="16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x14ac:dyDescent="0.25">
      <c r="A20538" s="4" t="str">
        <f t="shared" si="583"/>
        <v>46263-POX11-sec2</v>
      </c>
      <c r="B20538" s="16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x14ac:dyDescent="0.25">
      <c r="A20539" s="4" t="str">
        <f t="shared" si="583"/>
        <v>46263-POX17-bbd1</v>
      </c>
      <c r="B20539" s="16">
        <v>46263</v>
      </c>
      <c r="C20539" s="10" t="s">
        <v>35</v>
      </c>
      <c r="D20539" s="10" t="s">
        <v>69</v>
      </c>
      <c r="E20539" s="10">
        <v>0</v>
      </c>
      <c r="F20539" s="10">
        <v>0</v>
      </c>
      <c r="G20539" s="10">
        <v>20.516666666666666</v>
      </c>
      <c r="H20539" s="10">
        <v>0</v>
      </c>
      <c r="I20539" s="4" t="s">
        <v>13</v>
      </c>
      <c r="J20539" s="7" t="str">
        <f>VLOOKUP(C20539,'[1]T. Apoyo Sistema'!$B$1:$C$89,2,0)</f>
        <v>SI</v>
      </c>
    </row>
    <row r="20540" spans="1:10" x14ac:dyDescent="0.25">
      <c r="A20540" s="4" t="str">
        <f t="shared" si="583"/>
        <v>46263-POX17-bbd2</v>
      </c>
      <c r="B20540" s="16">
        <v>46263</v>
      </c>
      <c r="C20540" s="10" t="s">
        <v>35</v>
      </c>
      <c r="D20540" s="10" t="s">
        <v>70</v>
      </c>
      <c r="E20540" s="10">
        <v>0</v>
      </c>
      <c r="F20540" s="10">
        <v>0</v>
      </c>
      <c r="G20540" s="10">
        <v>20.516666666666666</v>
      </c>
      <c r="H20540" s="10">
        <v>0</v>
      </c>
      <c r="I20540" s="4" t="s">
        <v>13</v>
      </c>
      <c r="J20540" s="7" t="str">
        <f>VLOOKUP(C20540,'[1]T. Apoyo Sistema'!$B$1:$C$89,2,0)</f>
        <v>SI</v>
      </c>
    </row>
    <row r="20541" spans="1:10" x14ac:dyDescent="0.25">
      <c r="A20541" s="4" t="str">
        <f t="shared" si="583"/>
        <v>46263-POX17-com1</v>
      </c>
      <c r="B20541" s="16">
        <v>46263</v>
      </c>
      <c r="C20541" s="10" t="s">
        <v>35</v>
      </c>
      <c r="D20541" s="10" t="s">
        <v>71</v>
      </c>
      <c r="E20541" s="10">
        <v>0</v>
      </c>
      <c r="F20541" s="10">
        <v>0</v>
      </c>
      <c r="G20541" s="10">
        <v>0</v>
      </c>
      <c r="H20541" s="10">
        <v>20.516666666666666</v>
      </c>
      <c r="I20541" s="4" t="s">
        <v>13</v>
      </c>
      <c r="J20541" s="7" t="str">
        <f>VLOOKUP(C20541,'[1]T. Apoyo Sistema'!$B$1:$C$89,2,0)</f>
        <v>SI</v>
      </c>
    </row>
    <row r="20542" spans="1:10" x14ac:dyDescent="0.25">
      <c r="A20542" s="4" t="str">
        <f t="shared" si="583"/>
        <v>46263-POX17-com2</v>
      </c>
      <c r="B20542" s="16">
        <v>46263</v>
      </c>
      <c r="C20542" s="10" t="s">
        <v>35</v>
      </c>
      <c r="D20542" s="10" t="s">
        <v>72</v>
      </c>
      <c r="E20542" s="10">
        <v>0</v>
      </c>
      <c r="F20542" s="10">
        <v>0.83333333333333337</v>
      </c>
      <c r="G20542" s="10">
        <v>19.683333333333334</v>
      </c>
      <c r="H20542" s="10">
        <v>0</v>
      </c>
      <c r="I20542" s="4" t="s">
        <v>13</v>
      </c>
      <c r="J20542" s="7" t="str">
        <f>VLOOKUP(C20542,'[1]T. Apoyo Sistema'!$B$1:$C$89,2,0)</f>
        <v>SI</v>
      </c>
    </row>
    <row r="20543" spans="1:10" x14ac:dyDescent="0.25">
      <c r="A20543" s="4" t="str">
        <f t="shared" si="583"/>
        <v>46263-POX17-com3</v>
      </c>
      <c r="B20543" s="16">
        <v>46263</v>
      </c>
      <c r="C20543" s="10" t="s">
        <v>35</v>
      </c>
      <c r="D20543" s="10" t="s">
        <v>77</v>
      </c>
      <c r="E20543" s="10">
        <v>0</v>
      </c>
      <c r="F20543" s="10">
        <v>0.48333333333333334</v>
      </c>
      <c r="G20543" s="10">
        <v>20.033333333333331</v>
      </c>
      <c r="H20543" s="10">
        <v>0</v>
      </c>
      <c r="I20543" s="4" t="s">
        <v>13</v>
      </c>
      <c r="J20543" s="7" t="str">
        <f>VLOOKUP(C20543,'[1]T. Apoyo Sistema'!$B$1:$C$89,2,0)</f>
        <v>SI</v>
      </c>
    </row>
    <row r="20544" spans="1:10" x14ac:dyDescent="0.25">
      <c r="A20544" s="4" t="str">
        <f t="shared" si="583"/>
        <v>46263-POX17-com4</v>
      </c>
      <c r="B20544" s="16">
        <v>46263</v>
      </c>
      <c r="C20544" s="10" t="s">
        <v>35</v>
      </c>
      <c r="D20544" s="10" t="s">
        <v>78</v>
      </c>
      <c r="E20544" s="10">
        <v>0</v>
      </c>
      <c r="F20544" s="10">
        <v>0.65</v>
      </c>
      <c r="G20544" s="10">
        <v>19.866666666666667</v>
      </c>
      <c r="H20544" s="10">
        <v>0</v>
      </c>
      <c r="I20544" s="4" t="s">
        <v>13</v>
      </c>
      <c r="J20544" s="7" t="str">
        <f>VLOOKUP(C20544,'[1]T. Apoyo Sistema'!$B$1:$C$89,2,0)</f>
        <v>SI</v>
      </c>
    </row>
    <row r="20545" spans="1:10" x14ac:dyDescent="0.25">
      <c r="A20545" s="4" t="str">
        <f t="shared" si="583"/>
        <v>46263-POX17-gen1</v>
      </c>
      <c r="B20545" s="16">
        <v>46263</v>
      </c>
      <c r="C20545" s="10" t="s">
        <v>35</v>
      </c>
      <c r="D20545" s="10" t="s">
        <v>59</v>
      </c>
      <c r="E20545" s="10">
        <v>0</v>
      </c>
      <c r="F20545" s="10">
        <v>1.0833333333333333</v>
      </c>
      <c r="G20545" s="10">
        <v>19.433333333333334</v>
      </c>
      <c r="H20545" s="10">
        <v>0</v>
      </c>
      <c r="I20545" s="4" t="s">
        <v>13</v>
      </c>
      <c r="J20545" s="7" t="str">
        <f>VLOOKUP(C20545,'[1]T. Apoyo Sistema'!$B$1:$C$89,2,0)</f>
        <v>SI</v>
      </c>
    </row>
    <row r="20546" spans="1:10" x14ac:dyDescent="0.25">
      <c r="A20546" s="4" t="str">
        <f t="shared" si="583"/>
        <v>46263-POX17-gen2</v>
      </c>
      <c r="B20546" s="16">
        <v>46263</v>
      </c>
      <c r="C20546" s="10" t="s">
        <v>35</v>
      </c>
      <c r="D20546" s="10" t="s">
        <v>73</v>
      </c>
      <c r="E20546" s="10">
        <v>0</v>
      </c>
      <c r="F20546" s="10">
        <v>0</v>
      </c>
      <c r="G20546" s="10">
        <v>20.516666666666666</v>
      </c>
      <c r="H20546" s="10">
        <v>0</v>
      </c>
      <c r="I20546" s="4" t="s">
        <v>13</v>
      </c>
      <c r="J20546" s="7" t="str">
        <f>VLOOKUP(C20546,'[1]T. Apoyo Sistema'!$B$1:$C$89,2,0)</f>
        <v>SI</v>
      </c>
    </row>
    <row r="20547" spans="1:10" x14ac:dyDescent="0.25">
      <c r="A20547" s="4" t="str">
        <f t="shared" si="583"/>
        <v>46263-POX17-psa1</v>
      </c>
      <c r="B20547" s="16">
        <v>46263</v>
      </c>
      <c r="C20547" s="10" t="s">
        <v>35</v>
      </c>
      <c r="D20547" s="10" t="s">
        <v>60</v>
      </c>
      <c r="E20547" s="10">
        <v>0</v>
      </c>
      <c r="F20547" s="10">
        <v>0</v>
      </c>
      <c r="G20547" s="10">
        <v>20.516666666666666</v>
      </c>
      <c r="H20547" s="10">
        <v>0</v>
      </c>
      <c r="I20547" s="4" t="s">
        <v>13</v>
      </c>
      <c r="J20547" s="7" t="str">
        <f>VLOOKUP(C20547,'[1]T. Apoyo Sistema'!$B$1:$C$89,2,0)</f>
        <v>SI</v>
      </c>
    </row>
    <row r="20548" spans="1:10" x14ac:dyDescent="0.25">
      <c r="A20548" s="4" t="str">
        <f t="shared" si="583"/>
        <v>46263-POX17-psa2</v>
      </c>
      <c r="B20548" s="16">
        <v>46263</v>
      </c>
      <c r="C20548" s="10" t="s">
        <v>35</v>
      </c>
      <c r="D20548" s="10" t="s">
        <v>74</v>
      </c>
      <c r="E20548" s="10">
        <v>0</v>
      </c>
      <c r="F20548" s="10">
        <v>0.35</v>
      </c>
      <c r="G20548" s="10">
        <v>20.166666666666664</v>
      </c>
      <c r="H20548" s="10">
        <v>0</v>
      </c>
      <c r="I20548" s="4" t="s">
        <v>13</v>
      </c>
      <c r="J20548" s="7" t="str">
        <f>VLOOKUP(C20548,'[1]T. Apoyo Sistema'!$B$1:$C$89,2,0)</f>
        <v>SI</v>
      </c>
    </row>
    <row r="20549" spans="1:10" x14ac:dyDescent="0.25">
      <c r="A20549" s="4" t="str">
        <f t="shared" si="583"/>
        <v>46263-POX17-psa3</v>
      </c>
      <c r="B20549" s="16">
        <v>46263</v>
      </c>
      <c r="C20549" s="10" t="s">
        <v>35</v>
      </c>
      <c r="D20549" s="10" t="s">
        <v>79</v>
      </c>
      <c r="E20549" s="10">
        <v>0</v>
      </c>
      <c r="F20549" s="10">
        <v>0.3</v>
      </c>
      <c r="G20549" s="10">
        <v>20.216666666666665</v>
      </c>
      <c r="H20549" s="10">
        <v>0</v>
      </c>
      <c r="I20549" s="4" t="s">
        <v>13</v>
      </c>
      <c r="J20549" s="7" t="str">
        <f>VLOOKUP(C20549,'[1]T. Apoyo Sistema'!$B$1:$C$89,2,0)</f>
        <v>SI</v>
      </c>
    </row>
    <row r="20550" spans="1:10" x14ac:dyDescent="0.25">
      <c r="A20550" s="4" t="str">
        <f t="shared" si="583"/>
        <v>46263-POX17-psa4</v>
      </c>
      <c r="B20550" s="16">
        <v>46263</v>
      </c>
      <c r="C20550" s="10" t="s">
        <v>35</v>
      </c>
      <c r="D20550" s="10" t="s">
        <v>80</v>
      </c>
      <c r="E20550" s="10">
        <v>0</v>
      </c>
      <c r="F20550" s="10">
        <v>0.3</v>
      </c>
      <c r="G20550" s="10">
        <v>20.216666666666665</v>
      </c>
      <c r="H20550" s="10">
        <v>0</v>
      </c>
      <c r="I20550" s="4" t="s">
        <v>13</v>
      </c>
      <c r="J20550" s="7" t="str">
        <f>VLOOKUP(C20550,'[1]T. Apoyo Sistema'!$B$1:$C$89,2,0)</f>
        <v>SI</v>
      </c>
    </row>
    <row r="20551" spans="1:10" x14ac:dyDescent="0.25">
      <c r="A20551" s="4" t="str">
        <f t="shared" si="583"/>
        <v>46263-POX17-sec1</v>
      </c>
      <c r="B20551" s="16">
        <v>46263</v>
      </c>
      <c r="C20551" s="10" t="s">
        <v>35</v>
      </c>
      <c r="D20551" s="10" t="s">
        <v>75</v>
      </c>
      <c r="E20551" s="10">
        <v>0</v>
      </c>
      <c r="F20551" s="10">
        <v>0.9</v>
      </c>
      <c r="G20551" s="10">
        <v>19.616666666666667</v>
      </c>
      <c r="H20551" s="10">
        <v>0</v>
      </c>
      <c r="I20551" s="4" t="s">
        <v>13</v>
      </c>
      <c r="J20551" s="7" t="str">
        <f>VLOOKUP(C20551,'[1]T. Apoyo Sistema'!$B$1:$C$89,2,0)</f>
        <v>SI</v>
      </c>
    </row>
    <row r="20552" spans="1:10" x14ac:dyDescent="0.25">
      <c r="A20552" s="4" t="str">
        <f t="shared" si="583"/>
        <v>46263-POX17-sec2</v>
      </c>
      <c r="B20552" s="16">
        <v>46263</v>
      </c>
      <c r="C20552" s="10" t="s">
        <v>35</v>
      </c>
      <c r="D20552" s="10" t="s">
        <v>76</v>
      </c>
      <c r="E20552" s="10">
        <v>0</v>
      </c>
      <c r="F20552" s="10">
        <v>0.9</v>
      </c>
      <c r="G20552" s="10">
        <v>19.616666666666667</v>
      </c>
      <c r="H20552" s="10">
        <v>0</v>
      </c>
      <c r="I20552" s="4" t="s">
        <v>13</v>
      </c>
      <c r="J20552" s="7" t="str">
        <f>VLOOKUP(C20552,'[1]T. Apoyo Sistema'!$B$1:$C$89,2,0)</f>
        <v>SI</v>
      </c>
    </row>
    <row r="20553" spans="1:10" x14ac:dyDescent="0.25">
      <c r="A20553" s="4" t="str">
        <f t="shared" si="583"/>
        <v>46263-POX18-bbd1</v>
      </c>
      <c r="B20553" s="16">
        <v>46263</v>
      </c>
      <c r="C20553" s="10" t="s">
        <v>17</v>
      </c>
      <c r="D20553" s="10" t="s">
        <v>69</v>
      </c>
      <c r="E20553" s="10">
        <v>0</v>
      </c>
      <c r="F20553" s="10">
        <v>0</v>
      </c>
      <c r="G20553" s="10">
        <v>23.983333333333334</v>
      </c>
      <c r="H20553" s="10">
        <v>0</v>
      </c>
      <c r="I20553" s="4" t="s">
        <v>13</v>
      </c>
      <c r="J20553" s="7" t="str">
        <f>VLOOKUP(C20553,'[1]T. Apoyo Sistema'!$B$1:$C$89,2,0)</f>
        <v>NO</v>
      </c>
    </row>
    <row r="20554" spans="1:10" x14ac:dyDescent="0.25">
      <c r="A20554" s="4" t="str">
        <f t="shared" si="583"/>
        <v>46263-POX18-bbd2</v>
      </c>
      <c r="B20554" s="16">
        <v>46263</v>
      </c>
      <c r="C20554" s="10" t="s">
        <v>17</v>
      </c>
      <c r="D20554" s="10" t="s">
        <v>70</v>
      </c>
      <c r="E20554" s="10">
        <v>0</v>
      </c>
      <c r="F20554" s="10">
        <v>0</v>
      </c>
      <c r="G20554" s="10">
        <v>23.983333333333334</v>
      </c>
      <c r="H20554" s="10">
        <v>0</v>
      </c>
      <c r="I20554" s="4" t="s">
        <v>13</v>
      </c>
      <c r="J20554" s="7" t="str">
        <f>VLOOKUP(C20554,'[1]T. Apoyo Sistema'!$B$1:$C$89,2,0)</f>
        <v>NO</v>
      </c>
    </row>
    <row r="20555" spans="1:10" x14ac:dyDescent="0.25">
      <c r="A20555" s="4" t="str">
        <f t="shared" si="583"/>
        <v>46263-POX18-com1</v>
      </c>
      <c r="B20555" s="16">
        <v>46263</v>
      </c>
      <c r="C20555" s="10" t="s">
        <v>17</v>
      </c>
      <c r="D20555" s="10" t="s">
        <v>71</v>
      </c>
      <c r="E20555" s="10">
        <v>0</v>
      </c>
      <c r="F20555" s="10">
        <v>1.2</v>
      </c>
      <c r="G20555" s="10">
        <v>22.783333333333335</v>
      </c>
      <c r="H20555" s="10">
        <v>0</v>
      </c>
      <c r="I20555" s="4" t="s">
        <v>13</v>
      </c>
      <c r="J20555" s="7" t="str">
        <f>VLOOKUP(C20555,'[1]T. Apoyo Sistema'!$B$1:$C$89,2,0)</f>
        <v>NO</v>
      </c>
    </row>
    <row r="20556" spans="1:10" x14ac:dyDescent="0.25">
      <c r="A20556" s="4" t="str">
        <f t="shared" si="583"/>
        <v>46263-POX18-com2</v>
      </c>
      <c r="B20556" s="16">
        <v>46263</v>
      </c>
      <c r="C20556" s="10" t="s">
        <v>17</v>
      </c>
      <c r="D20556" s="10" t="s">
        <v>72</v>
      </c>
      <c r="E20556" s="10">
        <v>0</v>
      </c>
      <c r="F20556" s="10">
        <v>0.16666666666666666</v>
      </c>
      <c r="G20556" s="10">
        <v>23.816666666666666</v>
      </c>
      <c r="H20556" s="10">
        <v>0</v>
      </c>
      <c r="I20556" s="4" t="s">
        <v>13</v>
      </c>
      <c r="J20556" s="7" t="str">
        <f>VLOOKUP(C20556,'[1]T. Apoyo Sistema'!$B$1:$C$89,2,0)</f>
        <v>NO</v>
      </c>
    </row>
    <row r="20557" spans="1:10" x14ac:dyDescent="0.25">
      <c r="A20557" s="4" t="str">
        <f t="shared" si="583"/>
        <v>46263-POX18-com3</v>
      </c>
      <c r="B20557" s="16">
        <v>46263</v>
      </c>
      <c r="C20557" s="10" t="s">
        <v>17</v>
      </c>
      <c r="D20557" s="10" t="s">
        <v>77</v>
      </c>
      <c r="E20557" s="10">
        <v>0</v>
      </c>
      <c r="F20557" s="10">
        <v>0</v>
      </c>
      <c r="G20557" s="10">
        <v>23.983333333333334</v>
      </c>
      <c r="H20557" s="10">
        <v>0</v>
      </c>
      <c r="I20557" s="4" t="s">
        <v>13</v>
      </c>
      <c r="J20557" s="7" t="str">
        <f>VLOOKUP(C20557,'[1]T. Apoyo Sistema'!$B$1:$C$89,2,0)</f>
        <v>NO</v>
      </c>
    </row>
    <row r="20558" spans="1:10" x14ac:dyDescent="0.25">
      <c r="A20558" s="4" t="str">
        <f t="shared" si="583"/>
        <v>46263-POX18-com4</v>
      </c>
      <c r="B20558" s="16">
        <v>46263</v>
      </c>
      <c r="C20558" s="10" t="s">
        <v>17</v>
      </c>
      <c r="D20558" s="10" t="s">
        <v>78</v>
      </c>
      <c r="E20558" s="10">
        <v>0</v>
      </c>
      <c r="F20558" s="10">
        <v>1.2666666666666666</v>
      </c>
      <c r="G20558" s="10">
        <v>22.716666666666669</v>
      </c>
      <c r="H20558" s="10">
        <v>0</v>
      </c>
      <c r="I20558" s="4" t="s">
        <v>13</v>
      </c>
      <c r="J20558" s="7" t="str">
        <f>VLOOKUP(C20558,'[1]T. Apoyo Sistema'!$B$1:$C$89,2,0)</f>
        <v>NO</v>
      </c>
    </row>
    <row r="20559" spans="1:10" x14ac:dyDescent="0.25">
      <c r="A20559" s="4" t="str">
        <f t="shared" si="583"/>
        <v>46263-POX18-gen1</v>
      </c>
      <c r="B20559" s="16">
        <v>46263</v>
      </c>
      <c r="C20559" s="10" t="s">
        <v>17</v>
      </c>
      <c r="D20559" s="10" t="s">
        <v>59</v>
      </c>
      <c r="E20559" s="10">
        <v>0</v>
      </c>
      <c r="F20559" s="10">
        <v>1.5166666666666666</v>
      </c>
      <c r="G20559" s="10">
        <v>22.466666666666669</v>
      </c>
      <c r="H20559" s="10">
        <v>0</v>
      </c>
      <c r="I20559" s="4" t="s">
        <v>13</v>
      </c>
      <c r="J20559" s="7" t="str">
        <f>VLOOKUP(C20559,'[1]T. Apoyo Sistema'!$B$1:$C$89,2,0)</f>
        <v>NO</v>
      </c>
    </row>
    <row r="20560" spans="1:10" x14ac:dyDescent="0.25">
      <c r="A20560" s="4" t="str">
        <f t="shared" si="583"/>
        <v>46263-POX18-gen2</v>
      </c>
      <c r="B20560" s="16">
        <v>46263</v>
      </c>
      <c r="C20560" s="10" t="s">
        <v>17</v>
      </c>
      <c r="D20560" s="10" t="s">
        <v>73</v>
      </c>
      <c r="E20560" s="10">
        <v>0</v>
      </c>
      <c r="F20560" s="10">
        <v>0</v>
      </c>
      <c r="G20560" s="10">
        <v>23.983333333333334</v>
      </c>
      <c r="H20560" s="10">
        <v>0</v>
      </c>
      <c r="I20560" s="4" t="s">
        <v>13</v>
      </c>
      <c r="J20560" s="7" t="str">
        <f>VLOOKUP(C20560,'[1]T. Apoyo Sistema'!$B$1:$C$89,2,0)</f>
        <v>NO</v>
      </c>
    </row>
    <row r="20561" spans="1:10" x14ac:dyDescent="0.25">
      <c r="A20561" s="4" t="str">
        <f t="shared" si="583"/>
        <v>46263-POX18-psa1</v>
      </c>
      <c r="B20561" s="16">
        <v>46263</v>
      </c>
      <c r="C20561" s="10" t="s">
        <v>17</v>
      </c>
      <c r="D20561" s="10" t="s">
        <v>60</v>
      </c>
      <c r="E20561" s="10">
        <v>0</v>
      </c>
      <c r="F20561" s="10">
        <v>0</v>
      </c>
      <c r="G20561" s="10">
        <v>23.983333333333334</v>
      </c>
      <c r="H20561" s="10">
        <v>0</v>
      </c>
      <c r="I20561" s="4" t="s">
        <v>13</v>
      </c>
      <c r="J20561" s="7" t="str">
        <f>VLOOKUP(C20561,'[1]T. Apoyo Sistema'!$B$1:$C$89,2,0)</f>
        <v>NO</v>
      </c>
    </row>
    <row r="20562" spans="1:10" x14ac:dyDescent="0.25">
      <c r="A20562" s="4" t="str">
        <f t="shared" si="583"/>
        <v>46263-POX18-psa2</v>
      </c>
      <c r="B20562" s="16">
        <v>46263</v>
      </c>
      <c r="C20562" s="10" t="s">
        <v>17</v>
      </c>
      <c r="D20562" s="10" t="s">
        <v>74</v>
      </c>
      <c r="E20562" s="10">
        <v>0</v>
      </c>
      <c r="F20562" s="10">
        <v>1.0833333333333333</v>
      </c>
      <c r="G20562" s="10">
        <v>22.900000000000002</v>
      </c>
      <c r="H20562" s="10">
        <v>0</v>
      </c>
      <c r="I20562" s="4" t="s">
        <v>13</v>
      </c>
      <c r="J20562" s="7" t="str">
        <f>VLOOKUP(C20562,'[1]T. Apoyo Sistema'!$B$1:$C$89,2,0)</f>
        <v>NO</v>
      </c>
    </row>
    <row r="20563" spans="1:10" x14ac:dyDescent="0.25">
      <c r="A20563" s="4" t="str">
        <f t="shared" si="583"/>
        <v>46263-POX18-psa3</v>
      </c>
      <c r="B20563" s="16">
        <v>46263</v>
      </c>
      <c r="C20563" s="10" t="s">
        <v>17</v>
      </c>
      <c r="D20563" s="10" t="s">
        <v>79</v>
      </c>
      <c r="E20563" s="10">
        <v>0</v>
      </c>
      <c r="F20563" s="10">
        <v>1.0833333333333333</v>
      </c>
      <c r="G20563" s="10">
        <v>22.900000000000002</v>
      </c>
      <c r="H20563" s="10">
        <v>0</v>
      </c>
      <c r="I20563" s="4" t="s">
        <v>13</v>
      </c>
      <c r="J20563" s="7" t="str">
        <f>VLOOKUP(C20563,'[1]T. Apoyo Sistema'!$B$1:$C$89,2,0)</f>
        <v>NO</v>
      </c>
    </row>
    <row r="20564" spans="1:10" x14ac:dyDescent="0.25">
      <c r="A20564" s="4" t="str">
        <f t="shared" si="583"/>
        <v>46263-POX18-psa4</v>
      </c>
      <c r="B20564" s="16">
        <v>46263</v>
      </c>
      <c r="C20564" s="10" t="s">
        <v>17</v>
      </c>
      <c r="D20564" s="10" t="s">
        <v>80</v>
      </c>
      <c r="E20564" s="10">
        <v>0</v>
      </c>
      <c r="F20564" s="10">
        <v>0.16666666666666666</v>
      </c>
      <c r="G20564" s="10">
        <v>23.816666666666666</v>
      </c>
      <c r="H20564" s="10">
        <v>0</v>
      </c>
      <c r="I20564" s="4" t="s">
        <v>13</v>
      </c>
      <c r="J20564" s="7" t="str">
        <f>VLOOKUP(C20564,'[1]T. Apoyo Sistema'!$B$1:$C$89,2,0)</f>
        <v>NO</v>
      </c>
    </row>
    <row r="20565" spans="1:10" x14ac:dyDescent="0.25">
      <c r="A20565" s="4" t="str">
        <f t="shared" si="583"/>
        <v>46263-POX18-sec1</v>
      </c>
      <c r="B20565" s="16">
        <v>46263</v>
      </c>
      <c r="C20565" s="10" t="s">
        <v>17</v>
      </c>
      <c r="D20565" s="10" t="s">
        <v>75</v>
      </c>
      <c r="E20565" s="10">
        <v>0</v>
      </c>
      <c r="F20565" s="10">
        <v>1.4666666666666666</v>
      </c>
      <c r="G20565" s="10">
        <v>22.516666666666669</v>
      </c>
      <c r="H20565" s="10">
        <v>0</v>
      </c>
      <c r="I20565" s="4" t="s">
        <v>13</v>
      </c>
      <c r="J20565" s="7" t="str">
        <f>VLOOKUP(C20565,'[1]T. Apoyo Sistema'!$B$1:$C$89,2,0)</f>
        <v>NO</v>
      </c>
    </row>
    <row r="20566" spans="1:10" x14ac:dyDescent="0.25">
      <c r="A20566" s="4" t="str">
        <f t="shared" si="583"/>
        <v>46263-POX18-sec2</v>
      </c>
      <c r="B20566" s="16">
        <v>46263</v>
      </c>
      <c r="C20566" s="10" t="s">
        <v>17</v>
      </c>
      <c r="D20566" s="10" t="s">
        <v>76</v>
      </c>
      <c r="E20566" s="10">
        <v>0</v>
      </c>
      <c r="F20566" s="10">
        <v>1.4666666666666666</v>
      </c>
      <c r="G20566" s="10">
        <v>22.516666666666669</v>
      </c>
      <c r="H20566" s="10">
        <v>0</v>
      </c>
      <c r="I20566" s="4" t="s">
        <v>13</v>
      </c>
      <c r="J20566" s="7" t="str">
        <f>VLOOKUP(C20566,'[1]T. Apoyo Sistema'!$B$1:$C$89,2,0)</f>
        <v>NO</v>
      </c>
    </row>
    <row r="20567" spans="1:10" x14ac:dyDescent="0.25">
      <c r="A20567" s="4" t="str">
        <f t="shared" si="583"/>
        <v>46263-POX19-bbd1</v>
      </c>
      <c r="B20567" s="16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x14ac:dyDescent="0.25">
      <c r="A20568" s="4" t="str">
        <f t="shared" si="583"/>
        <v>46263-POX19-bbd2</v>
      </c>
      <c r="B20568" s="16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x14ac:dyDescent="0.25">
      <c r="A20569" s="4" t="str">
        <f t="shared" si="583"/>
        <v>46263-POX19-com1</v>
      </c>
      <c r="B20569" s="16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x14ac:dyDescent="0.25">
      <c r="A20570" s="4" t="str">
        <f t="shared" si="583"/>
        <v>46263-POX19-com2</v>
      </c>
      <c r="B20570" s="16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x14ac:dyDescent="0.25">
      <c r="A20571" s="4" t="str">
        <f t="shared" si="583"/>
        <v>46263-POX19-com3</v>
      </c>
      <c r="B20571" s="16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x14ac:dyDescent="0.25">
      <c r="A20572" s="4" t="str">
        <f t="shared" si="583"/>
        <v>46263-POX19-com4</v>
      </c>
      <c r="B20572" s="16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x14ac:dyDescent="0.25">
      <c r="A20573" s="4" t="str">
        <f t="shared" si="583"/>
        <v>46263-POX19-gen1</v>
      </c>
      <c r="B20573" s="16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x14ac:dyDescent="0.25">
      <c r="A20574" s="4" t="str">
        <f t="shared" si="583"/>
        <v>46263-POX19-gen2</v>
      </c>
      <c r="B20574" s="16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x14ac:dyDescent="0.25">
      <c r="A20575" s="4" t="str">
        <f t="shared" si="583"/>
        <v>46263-POX19-psa1</v>
      </c>
      <c r="B20575" s="16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x14ac:dyDescent="0.25">
      <c r="A20576" s="4" t="str">
        <f t="shared" si="583"/>
        <v>46263-POX19-psa2</v>
      </c>
      <c r="B20576" s="16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x14ac:dyDescent="0.25">
      <c r="A20577" s="4" t="str">
        <f t="shared" si="583"/>
        <v>46263-POX19-psa3</v>
      </c>
      <c r="B20577" s="16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x14ac:dyDescent="0.25">
      <c r="A20578" s="4" t="str">
        <f t="shared" si="583"/>
        <v>46263-POX19-psa4</v>
      </c>
      <c r="B20578" s="16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x14ac:dyDescent="0.25">
      <c r="A20579" s="4" t="str">
        <f t="shared" si="583"/>
        <v>46263-POX19-sec1</v>
      </c>
      <c r="B20579" s="16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x14ac:dyDescent="0.25">
      <c r="A20580" s="4" t="str">
        <f t="shared" si="583"/>
        <v>46263-POX19-sec2</v>
      </c>
      <c r="B20580" s="16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x14ac:dyDescent="0.25">
      <c r="A20581" s="4" t="str">
        <f t="shared" si="583"/>
        <v>46263-POX20-bbd1</v>
      </c>
      <c r="B20581" s="16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x14ac:dyDescent="0.25">
      <c r="A20582" s="4" t="str">
        <f t="shared" ref="A20582:A20645" si="584">CONCATENATE(B20582,"-",C20582,"-",D20582)</f>
        <v>46263-POX20-bbd2</v>
      </c>
      <c r="B20582" s="16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x14ac:dyDescent="0.25">
      <c r="A20583" s="4" t="str">
        <f t="shared" si="584"/>
        <v>46263-POX20-com1</v>
      </c>
      <c r="B20583" s="16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x14ac:dyDescent="0.25">
      <c r="A20584" s="4" t="str">
        <f t="shared" si="584"/>
        <v>46263-POX20-com2</v>
      </c>
      <c r="B20584" s="16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x14ac:dyDescent="0.25">
      <c r="A20585" s="4" t="str">
        <f t="shared" si="584"/>
        <v>46263-POX20-com3</v>
      </c>
      <c r="B20585" s="16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x14ac:dyDescent="0.25">
      <c r="A20586" s="4" t="str">
        <f t="shared" si="584"/>
        <v>46263-POX20-com4</v>
      </c>
      <c r="B20586" s="16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x14ac:dyDescent="0.25">
      <c r="A20587" s="4" t="str">
        <f t="shared" si="584"/>
        <v>46263-POX20-gen1</v>
      </c>
      <c r="B20587" s="16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x14ac:dyDescent="0.25">
      <c r="A20588" s="4" t="str">
        <f t="shared" si="584"/>
        <v>46263-POX20-gen2</v>
      </c>
      <c r="B20588" s="16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x14ac:dyDescent="0.25">
      <c r="A20589" s="4" t="str">
        <f t="shared" si="584"/>
        <v>46263-POX20-psa1</v>
      </c>
      <c r="B20589" s="16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x14ac:dyDescent="0.25">
      <c r="A20590" s="4" t="str">
        <f t="shared" si="584"/>
        <v>46263-POX20-psa2</v>
      </c>
      <c r="B20590" s="16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x14ac:dyDescent="0.25">
      <c r="A20591" s="4" t="str">
        <f t="shared" si="584"/>
        <v>46263-POX20-psa3</v>
      </c>
      <c r="B20591" s="16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x14ac:dyDescent="0.25">
      <c r="A20592" s="4" t="str">
        <f t="shared" si="584"/>
        <v>46263-POX20-psa4</v>
      </c>
      <c r="B20592" s="16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x14ac:dyDescent="0.25">
      <c r="A20593" s="4" t="str">
        <f t="shared" si="584"/>
        <v>46263-POX20-sec1</v>
      </c>
      <c r="B20593" s="16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x14ac:dyDescent="0.25">
      <c r="A20594" s="4" t="str">
        <f t="shared" si="584"/>
        <v>46263-POX20-sec2</v>
      </c>
      <c r="B20594" s="16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x14ac:dyDescent="0.25">
      <c r="A20595" s="4" t="str">
        <f t="shared" si="584"/>
        <v>46263-POX23-bbd1</v>
      </c>
      <c r="B20595" s="16">
        <v>46263</v>
      </c>
      <c r="C20595" s="10" t="s">
        <v>86</v>
      </c>
      <c r="D20595" s="10" t="s">
        <v>69</v>
      </c>
      <c r="E20595" s="10">
        <v>0</v>
      </c>
      <c r="F20595" s="10">
        <v>0</v>
      </c>
      <c r="G20595" s="10">
        <v>13.916666666666666</v>
      </c>
      <c r="H20595" s="10">
        <v>0</v>
      </c>
      <c r="I20595" s="4" t="s">
        <v>13</v>
      </c>
      <c r="J20595" s="7" t="str">
        <f>VLOOKUP(C20595,'[1]T. Apoyo Sistema'!$B$1:$C$89,2,0)</f>
        <v>SI</v>
      </c>
    </row>
    <row r="20596" spans="1:10" x14ac:dyDescent="0.25">
      <c r="A20596" s="4" t="str">
        <f t="shared" si="584"/>
        <v>46263-POX23-bbd2</v>
      </c>
      <c r="B20596" s="16">
        <v>46263</v>
      </c>
      <c r="C20596" s="10" t="s">
        <v>86</v>
      </c>
      <c r="D20596" s="10" t="s">
        <v>70</v>
      </c>
      <c r="E20596" s="10">
        <v>0</v>
      </c>
      <c r="F20596" s="10">
        <v>0</v>
      </c>
      <c r="G20596" s="10">
        <v>13.916666666666666</v>
      </c>
      <c r="H20596" s="10">
        <v>0</v>
      </c>
      <c r="I20596" s="4" t="s">
        <v>13</v>
      </c>
      <c r="J20596" s="7" t="str">
        <f>VLOOKUP(C20596,'[1]T. Apoyo Sistema'!$B$1:$C$89,2,0)</f>
        <v>SI</v>
      </c>
    </row>
    <row r="20597" spans="1:10" x14ac:dyDescent="0.25">
      <c r="A20597" s="4" t="str">
        <f t="shared" si="584"/>
        <v>46263-POX23-com1</v>
      </c>
      <c r="B20597" s="16">
        <v>46263</v>
      </c>
      <c r="C20597" s="10" t="s">
        <v>86</v>
      </c>
      <c r="D20597" s="10" t="s">
        <v>71</v>
      </c>
      <c r="E20597" s="10">
        <v>0</v>
      </c>
      <c r="F20597" s="10">
        <v>0</v>
      </c>
      <c r="G20597" s="10">
        <v>13.916666666666666</v>
      </c>
      <c r="H20597" s="10">
        <v>0</v>
      </c>
      <c r="I20597" s="4" t="s">
        <v>13</v>
      </c>
      <c r="J20597" s="7" t="str">
        <f>VLOOKUP(C20597,'[1]T. Apoyo Sistema'!$B$1:$C$89,2,0)</f>
        <v>SI</v>
      </c>
    </row>
    <row r="20598" spans="1:10" x14ac:dyDescent="0.25">
      <c r="A20598" s="4" t="str">
        <f t="shared" si="584"/>
        <v>46263-POX23-com2</v>
      </c>
      <c r="B20598" s="16">
        <v>46263</v>
      </c>
      <c r="C20598" s="10" t="s">
        <v>86</v>
      </c>
      <c r="D20598" s="10" t="s">
        <v>72</v>
      </c>
      <c r="E20598" s="10">
        <v>0</v>
      </c>
      <c r="F20598" s="10">
        <v>0</v>
      </c>
      <c r="G20598" s="10">
        <v>13.916666666666666</v>
      </c>
      <c r="H20598" s="10">
        <v>0</v>
      </c>
      <c r="I20598" s="4" t="s">
        <v>13</v>
      </c>
      <c r="J20598" s="7" t="str">
        <f>VLOOKUP(C20598,'[1]T. Apoyo Sistema'!$B$1:$C$89,2,0)</f>
        <v>SI</v>
      </c>
    </row>
    <row r="20599" spans="1:10" x14ac:dyDescent="0.25">
      <c r="A20599" s="4" t="str">
        <f t="shared" si="584"/>
        <v>46263-POX23-com3</v>
      </c>
      <c r="B20599" s="16">
        <v>46263</v>
      </c>
      <c r="C20599" s="10" t="s">
        <v>86</v>
      </c>
      <c r="D20599" s="10" t="s">
        <v>77</v>
      </c>
      <c r="E20599" s="10">
        <v>0</v>
      </c>
      <c r="F20599" s="10">
        <v>0</v>
      </c>
      <c r="G20599" s="10">
        <v>13.916666666666666</v>
      </c>
      <c r="H20599" s="10">
        <v>0</v>
      </c>
      <c r="I20599" s="4" t="s">
        <v>13</v>
      </c>
      <c r="J20599" s="7" t="str">
        <f>VLOOKUP(C20599,'[1]T. Apoyo Sistema'!$B$1:$C$89,2,0)</f>
        <v>SI</v>
      </c>
    </row>
    <row r="20600" spans="1:10" x14ac:dyDescent="0.25">
      <c r="A20600" s="4" t="str">
        <f t="shared" si="584"/>
        <v>46263-POX23-com4</v>
      </c>
      <c r="B20600" s="16">
        <v>46263</v>
      </c>
      <c r="C20600" s="10" t="s">
        <v>86</v>
      </c>
      <c r="D20600" s="10" t="s">
        <v>78</v>
      </c>
      <c r="E20600" s="10">
        <v>0</v>
      </c>
      <c r="F20600" s="10">
        <v>0</v>
      </c>
      <c r="G20600" s="10">
        <v>13.916666666666666</v>
      </c>
      <c r="H20600" s="10">
        <v>0</v>
      </c>
      <c r="I20600" s="4" t="s">
        <v>13</v>
      </c>
      <c r="J20600" s="7" t="str">
        <f>VLOOKUP(C20600,'[1]T. Apoyo Sistema'!$B$1:$C$89,2,0)</f>
        <v>SI</v>
      </c>
    </row>
    <row r="20601" spans="1:10" x14ac:dyDescent="0.25">
      <c r="A20601" s="4" t="str">
        <f t="shared" si="584"/>
        <v>46263-POX23-gen1</v>
      </c>
      <c r="B20601" s="16">
        <v>46263</v>
      </c>
      <c r="C20601" s="10" t="s">
        <v>86</v>
      </c>
      <c r="D20601" s="10" t="s">
        <v>59</v>
      </c>
      <c r="E20601" s="10">
        <v>0</v>
      </c>
      <c r="F20601" s="10">
        <v>0</v>
      </c>
      <c r="G20601" s="10">
        <v>13.916666666666666</v>
      </c>
      <c r="H20601" s="10">
        <v>0</v>
      </c>
      <c r="I20601" s="4" t="s">
        <v>13</v>
      </c>
      <c r="J20601" s="7" t="str">
        <f>VLOOKUP(C20601,'[1]T. Apoyo Sistema'!$B$1:$C$89,2,0)</f>
        <v>SI</v>
      </c>
    </row>
    <row r="20602" spans="1:10" x14ac:dyDescent="0.25">
      <c r="A20602" s="4" t="str">
        <f t="shared" si="584"/>
        <v>46263-POX23-gen2</v>
      </c>
      <c r="B20602" s="16">
        <v>46263</v>
      </c>
      <c r="C20602" s="10" t="s">
        <v>86</v>
      </c>
      <c r="D20602" s="10" t="s">
        <v>73</v>
      </c>
      <c r="E20602" s="10">
        <v>0</v>
      </c>
      <c r="F20602" s="10">
        <v>0</v>
      </c>
      <c r="G20602" s="10">
        <v>13.916666666666666</v>
      </c>
      <c r="H20602" s="10">
        <v>0</v>
      </c>
      <c r="I20602" s="4" t="s">
        <v>13</v>
      </c>
      <c r="J20602" s="7" t="str">
        <f>VLOOKUP(C20602,'[1]T. Apoyo Sistema'!$B$1:$C$89,2,0)</f>
        <v>SI</v>
      </c>
    </row>
    <row r="20603" spans="1:10" x14ac:dyDescent="0.25">
      <c r="A20603" s="4" t="str">
        <f t="shared" si="584"/>
        <v>46263-POX23-psa1</v>
      </c>
      <c r="B20603" s="16">
        <v>46263</v>
      </c>
      <c r="C20603" s="10" t="s">
        <v>86</v>
      </c>
      <c r="D20603" s="10" t="s">
        <v>60</v>
      </c>
      <c r="E20603" s="10">
        <v>0</v>
      </c>
      <c r="F20603" s="10">
        <v>0</v>
      </c>
      <c r="G20603" s="10">
        <v>13.916666666666666</v>
      </c>
      <c r="H20603" s="10">
        <v>0</v>
      </c>
      <c r="I20603" s="4" t="s">
        <v>13</v>
      </c>
      <c r="J20603" s="7" t="str">
        <f>VLOOKUP(C20603,'[1]T. Apoyo Sistema'!$B$1:$C$89,2,0)</f>
        <v>SI</v>
      </c>
    </row>
    <row r="20604" spans="1:10" x14ac:dyDescent="0.25">
      <c r="A20604" s="4" t="str">
        <f t="shared" si="584"/>
        <v>46263-POX23-psa2</v>
      </c>
      <c r="B20604" s="16">
        <v>46263</v>
      </c>
      <c r="C20604" s="10" t="s">
        <v>86</v>
      </c>
      <c r="D20604" s="10" t="s">
        <v>74</v>
      </c>
      <c r="E20604" s="10">
        <v>0</v>
      </c>
      <c r="F20604" s="10">
        <v>0</v>
      </c>
      <c r="G20604" s="10">
        <v>13.916666666666666</v>
      </c>
      <c r="H20604" s="10">
        <v>0</v>
      </c>
      <c r="I20604" s="4" t="s">
        <v>13</v>
      </c>
      <c r="J20604" s="7" t="str">
        <f>VLOOKUP(C20604,'[1]T. Apoyo Sistema'!$B$1:$C$89,2,0)</f>
        <v>SI</v>
      </c>
    </row>
    <row r="20605" spans="1:10" x14ac:dyDescent="0.25">
      <c r="A20605" s="4" t="str">
        <f t="shared" si="584"/>
        <v>46263-POX23-psa3</v>
      </c>
      <c r="B20605" s="16">
        <v>46263</v>
      </c>
      <c r="C20605" s="10" t="s">
        <v>86</v>
      </c>
      <c r="D20605" s="10" t="s">
        <v>79</v>
      </c>
      <c r="E20605" s="10">
        <v>0</v>
      </c>
      <c r="F20605" s="10">
        <v>0</v>
      </c>
      <c r="G20605" s="10">
        <v>13.916666666666666</v>
      </c>
      <c r="H20605" s="10">
        <v>0</v>
      </c>
      <c r="I20605" s="4" t="s">
        <v>13</v>
      </c>
      <c r="J20605" s="7" t="str">
        <f>VLOOKUP(C20605,'[1]T. Apoyo Sistema'!$B$1:$C$89,2,0)</f>
        <v>SI</v>
      </c>
    </row>
    <row r="20606" spans="1:10" x14ac:dyDescent="0.25">
      <c r="A20606" s="4" t="str">
        <f t="shared" si="584"/>
        <v>46263-POX23-psa4</v>
      </c>
      <c r="B20606" s="16">
        <v>46263</v>
      </c>
      <c r="C20606" s="10" t="s">
        <v>86</v>
      </c>
      <c r="D20606" s="10" t="s">
        <v>80</v>
      </c>
      <c r="E20606" s="10">
        <v>0</v>
      </c>
      <c r="F20606" s="10">
        <v>0</v>
      </c>
      <c r="G20606" s="10">
        <v>13.916666666666666</v>
      </c>
      <c r="H20606" s="10">
        <v>0</v>
      </c>
      <c r="I20606" s="4" t="s">
        <v>13</v>
      </c>
      <c r="J20606" s="7" t="str">
        <f>VLOOKUP(C20606,'[1]T. Apoyo Sistema'!$B$1:$C$89,2,0)</f>
        <v>SI</v>
      </c>
    </row>
    <row r="20607" spans="1:10" x14ac:dyDescent="0.25">
      <c r="A20607" s="4" t="str">
        <f t="shared" si="584"/>
        <v>46263-POX23-sec1</v>
      </c>
      <c r="B20607" s="16">
        <v>46263</v>
      </c>
      <c r="C20607" s="10" t="s">
        <v>86</v>
      </c>
      <c r="D20607" s="10" t="s">
        <v>75</v>
      </c>
      <c r="E20607" s="10">
        <v>0</v>
      </c>
      <c r="F20607" s="10">
        <v>0</v>
      </c>
      <c r="G20607" s="10">
        <v>13.916666666666666</v>
      </c>
      <c r="H20607" s="10">
        <v>0</v>
      </c>
      <c r="I20607" s="4" t="s">
        <v>13</v>
      </c>
      <c r="J20607" s="7" t="str">
        <f>VLOOKUP(C20607,'[1]T. Apoyo Sistema'!$B$1:$C$89,2,0)</f>
        <v>SI</v>
      </c>
    </row>
    <row r="20608" spans="1:10" x14ac:dyDescent="0.25">
      <c r="A20608" s="4" t="str">
        <f t="shared" si="584"/>
        <v>46263-POX23-sec2</v>
      </c>
      <c r="B20608" s="16">
        <v>46263</v>
      </c>
      <c r="C20608" s="10" t="s">
        <v>86</v>
      </c>
      <c r="D20608" s="10" t="s">
        <v>76</v>
      </c>
      <c r="E20608" s="10">
        <v>0</v>
      </c>
      <c r="F20608" s="10">
        <v>0</v>
      </c>
      <c r="G20608" s="10">
        <v>13.916666666666666</v>
      </c>
      <c r="H20608" s="10">
        <v>0</v>
      </c>
      <c r="I20608" s="4" t="s">
        <v>13</v>
      </c>
      <c r="J20608" s="7" t="str">
        <f>VLOOKUP(C20608,'[1]T. Apoyo Sistema'!$B$1:$C$89,2,0)</f>
        <v>SI</v>
      </c>
    </row>
    <row r="20609" spans="1:10" x14ac:dyDescent="0.25">
      <c r="A20609" s="4" t="str">
        <f t="shared" si="584"/>
        <v>46263-POX24-bbd1</v>
      </c>
      <c r="B20609" s="16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x14ac:dyDescent="0.25">
      <c r="A20610" s="4" t="str">
        <f t="shared" si="584"/>
        <v>46263-POX24-bbd2</v>
      </c>
      <c r="B20610" s="16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x14ac:dyDescent="0.25">
      <c r="A20611" s="4" t="str">
        <f t="shared" si="584"/>
        <v>46263-POX24-com1</v>
      </c>
      <c r="B20611" s="16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x14ac:dyDescent="0.25">
      <c r="A20612" s="4" t="str">
        <f t="shared" si="584"/>
        <v>46263-POX24-com2</v>
      </c>
      <c r="B20612" s="16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x14ac:dyDescent="0.25">
      <c r="A20613" s="4" t="str">
        <f t="shared" si="584"/>
        <v>46263-POX24-com3</v>
      </c>
      <c r="B20613" s="16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x14ac:dyDescent="0.25">
      <c r="A20614" s="4" t="str">
        <f t="shared" si="584"/>
        <v>46263-POX24-com4</v>
      </c>
      <c r="B20614" s="16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x14ac:dyDescent="0.25">
      <c r="A20615" s="4" t="str">
        <f t="shared" si="584"/>
        <v>46263-POX24-gen1</v>
      </c>
      <c r="B20615" s="16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x14ac:dyDescent="0.25">
      <c r="A20616" s="4" t="str">
        <f t="shared" si="584"/>
        <v>46263-POX24-gen2</v>
      </c>
      <c r="B20616" s="16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x14ac:dyDescent="0.25">
      <c r="A20617" s="4" t="str">
        <f t="shared" si="584"/>
        <v>46263-POX24-psa1</v>
      </c>
      <c r="B20617" s="16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x14ac:dyDescent="0.25">
      <c r="A20618" s="4" t="str">
        <f t="shared" si="584"/>
        <v>46263-POX24-psa2</v>
      </c>
      <c r="B20618" s="16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x14ac:dyDescent="0.25">
      <c r="A20619" s="4" t="str">
        <f t="shared" si="584"/>
        <v>46263-POX24-psa3</v>
      </c>
      <c r="B20619" s="16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x14ac:dyDescent="0.25">
      <c r="A20620" s="4" t="str">
        <f t="shared" si="584"/>
        <v>46263-POX24-psa4</v>
      </c>
      <c r="B20620" s="16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x14ac:dyDescent="0.25">
      <c r="A20621" s="4" t="str">
        <f t="shared" si="584"/>
        <v>46263-POX24-sec1</v>
      </c>
      <c r="B20621" s="16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x14ac:dyDescent="0.25">
      <c r="A20622" s="4" t="str">
        <f t="shared" si="584"/>
        <v>46263-POX24-sec2</v>
      </c>
      <c r="B20622" s="16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x14ac:dyDescent="0.25">
      <c r="A20623" s="4" t="str">
        <f t="shared" si="584"/>
        <v>46263-POX25-bbd1</v>
      </c>
      <c r="B20623" s="16">
        <v>46263</v>
      </c>
      <c r="C20623" s="10" t="s">
        <v>88</v>
      </c>
      <c r="D20623" s="10" t="s">
        <v>69</v>
      </c>
      <c r="E20623" s="10">
        <v>0</v>
      </c>
      <c r="F20623" s="10">
        <v>0</v>
      </c>
      <c r="G20623" s="10">
        <v>23.983333333333334</v>
      </c>
      <c r="H20623" s="10">
        <v>0</v>
      </c>
      <c r="I20623" s="4" t="s">
        <v>13</v>
      </c>
      <c r="J20623" s="7" t="str">
        <f>VLOOKUP(C20623,'[1]T. Apoyo Sistema'!$B$1:$C$89,2,0)</f>
        <v>NO</v>
      </c>
    </row>
    <row r="20624" spans="1:10" x14ac:dyDescent="0.25">
      <c r="A20624" s="4" t="str">
        <f t="shared" si="584"/>
        <v>46263-POX25-bbd2</v>
      </c>
      <c r="B20624" s="16">
        <v>46263</v>
      </c>
      <c r="C20624" s="10" t="s">
        <v>88</v>
      </c>
      <c r="D20624" s="10" t="s">
        <v>70</v>
      </c>
      <c r="E20624" s="10">
        <v>0</v>
      </c>
      <c r="F20624" s="10">
        <v>0</v>
      </c>
      <c r="G20624" s="10">
        <v>23.983333333333334</v>
      </c>
      <c r="H20624" s="10">
        <v>0</v>
      </c>
      <c r="I20624" s="4" t="s">
        <v>13</v>
      </c>
      <c r="J20624" s="7" t="str">
        <f>VLOOKUP(C20624,'[1]T. Apoyo Sistema'!$B$1:$C$89,2,0)</f>
        <v>NO</v>
      </c>
    </row>
    <row r="20625" spans="1:10" x14ac:dyDescent="0.25">
      <c r="A20625" s="4" t="str">
        <f t="shared" si="584"/>
        <v>46263-POX25-com1</v>
      </c>
      <c r="B20625" s="16">
        <v>46263</v>
      </c>
      <c r="C20625" s="10" t="s">
        <v>88</v>
      </c>
      <c r="D20625" s="10" t="s">
        <v>71</v>
      </c>
      <c r="E20625" s="10">
        <v>0</v>
      </c>
      <c r="F20625" s="10">
        <v>0</v>
      </c>
      <c r="G20625" s="10">
        <v>23.983333333333334</v>
      </c>
      <c r="H20625" s="10">
        <v>0</v>
      </c>
      <c r="I20625" s="4" t="s">
        <v>13</v>
      </c>
      <c r="J20625" s="7" t="str">
        <f>VLOOKUP(C20625,'[1]T. Apoyo Sistema'!$B$1:$C$89,2,0)</f>
        <v>NO</v>
      </c>
    </row>
    <row r="20626" spans="1:10" x14ac:dyDescent="0.25">
      <c r="A20626" s="4" t="str">
        <f t="shared" si="584"/>
        <v>46263-POX25-com2</v>
      </c>
      <c r="B20626" s="16">
        <v>46263</v>
      </c>
      <c r="C20626" s="10" t="s">
        <v>88</v>
      </c>
      <c r="D20626" s="10" t="s">
        <v>72</v>
      </c>
      <c r="E20626" s="10">
        <v>0</v>
      </c>
      <c r="F20626" s="10">
        <v>0</v>
      </c>
      <c r="G20626" s="10">
        <v>23.983333333333334</v>
      </c>
      <c r="H20626" s="10">
        <v>0</v>
      </c>
      <c r="I20626" s="4" t="s">
        <v>13</v>
      </c>
      <c r="J20626" s="7" t="str">
        <f>VLOOKUP(C20626,'[1]T. Apoyo Sistema'!$B$1:$C$89,2,0)</f>
        <v>NO</v>
      </c>
    </row>
    <row r="20627" spans="1:10" x14ac:dyDescent="0.25">
      <c r="A20627" s="4" t="str">
        <f t="shared" si="584"/>
        <v>46263-POX25-com3</v>
      </c>
      <c r="B20627" s="16">
        <v>46263</v>
      </c>
      <c r="C20627" s="10" t="s">
        <v>88</v>
      </c>
      <c r="D20627" s="10" t="s">
        <v>77</v>
      </c>
      <c r="E20627" s="10">
        <v>0</v>
      </c>
      <c r="F20627" s="10">
        <v>0</v>
      </c>
      <c r="G20627" s="10">
        <v>23.983333333333334</v>
      </c>
      <c r="H20627" s="10">
        <v>0</v>
      </c>
      <c r="I20627" s="4" t="s">
        <v>13</v>
      </c>
      <c r="J20627" s="7" t="str">
        <f>VLOOKUP(C20627,'[1]T. Apoyo Sistema'!$B$1:$C$89,2,0)</f>
        <v>NO</v>
      </c>
    </row>
    <row r="20628" spans="1:10" x14ac:dyDescent="0.25">
      <c r="A20628" s="4" t="str">
        <f t="shared" si="584"/>
        <v>46263-POX25-com4</v>
      </c>
      <c r="B20628" s="16">
        <v>46263</v>
      </c>
      <c r="C20628" s="10" t="s">
        <v>88</v>
      </c>
      <c r="D20628" s="10" t="s">
        <v>78</v>
      </c>
      <c r="E20628" s="10">
        <v>0</v>
      </c>
      <c r="F20628" s="10">
        <v>0</v>
      </c>
      <c r="G20628" s="10">
        <v>23.983333333333334</v>
      </c>
      <c r="H20628" s="10">
        <v>0</v>
      </c>
      <c r="I20628" s="4" t="s">
        <v>13</v>
      </c>
      <c r="J20628" s="7" t="str">
        <f>VLOOKUP(C20628,'[1]T. Apoyo Sistema'!$B$1:$C$89,2,0)</f>
        <v>NO</v>
      </c>
    </row>
    <row r="20629" spans="1:10" x14ac:dyDescent="0.25">
      <c r="A20629" s="4" t="str">
        <f t="shared" si="584"/>
        <v>46263-POX25-gen1</v>
      </c>
      <c r="B20629" s="16">
        <v>46263</v>
      </c>
      <c r="C20629" s="10" t="s">
        <v>88</v>
      </c>
      <c r="D20629" s="10" t="s">
        <v>59</v>
      </c>
      <c r="E20629" s="10">
        <v>0</v>
      </c>
      <c r="F20629" s="10">
        <v>0</v>
      </c>
      <c r="G20629" s="10">
        <v>23.983333333333334</v>
      </c>
      <c r="H20629" s="10">
        <v>0</v>
      </c>
      <c r="I20629" s="4" t="s">
        <v>13</v>
      </c>
      <c r="J20629" s="7" t="str">
        <f>VLOOKUP(C20629,'[1]T. Apoyo Sistema'!$B$1:$C$89,2,0)</f>
        <v>NO</v>
      </c>
    </row>
    <row r="20630" spans="1:10" x14ac:dyDescent="0.25">
      <c r="A20630" s="4" t="str">
        <f t="shared" si="584"/>
        <v>46263-POX25-gen2</v>
      </c>
      <c r="B20630" s="16">
        <v>46263</v>
      </c>
      <c r="C20630" s="10" t="s">
        <v>88</v>
      </c>
      <c r="D20630" s="10" t="s">
        <v>73</v>
      </c>
      <c r="E20630" s="10">
        <v>0</v>
      </c>
      <c r="F20630" s="10">
        <v>0</v>
      </c>
      <c r="G20630" s="10">
        <v>23.983333333333334</v>
      </c>
      <c r="H20630" s="10">
        <v>0</v>
      </c>
      <c r="I20630" s="4" t="s">
        <v>13</v>
      </c>
      <c r="J20630" s="7" t="str">
        <f>VLOOKUP(C20630,'[1]T. Apoyo Sistema'!$B$1:$C$89,2,0)</f>
        <v>NO</v>
      </c>
    </row>
    <row r="20631" spans="1:10" x14ac:dyDescent="0.25">
      <c r="A20631" s="4" t="str">
        <f t="shared" si="584"/>
        <v>46263-POX25-psa1</v>
      </c>
      <c r="B20631" s="16">
        <v>46263</v>
      </c>
      <c r="C20631" s="10" t="s">
        <v>88</v>
      </c>
      <c r="D20631" s="10" t="s">
        <v>60</v>
      </c>
      <c r="E20631" s="10">
        <v>0</v>
      </c>
      <c r="F20631" s="10">
        <v>0</v>
      </c>
      <c r="G20631" s="10">
        <v>23.983333333333334</v>
      </c>
      <c r="H20631" s="10">
        <v>0</v>
      </c>
      <c r="I20631" s="4" t="s">
        <v>13</v>
      </c>
      <c r="J20631" s="7" t="str">
        <f>VLOOKUP(C20631,'[1]T. Apoyo Sistema'!$B$1:$C$89,2,0)</f>
        <v>NO</v>
      </c>
    </row>
    <row r="20632" spans="1:10" x14ac:dyDescent="0.25">
      <c r="A20632" s="4" t="str">
        <f t="shared" si="584"/>
        <v>46263-POX25-psa2</v>
      </c>
      <c r="B20632" s="16">
        <v>46263</v>
      </c>
      <c r="C20632" s="10" t="s">
        <v>88</v>
      </c>
      <c r="D20632" s="10" t="s">
        <v>74</v>
      </c>
      <c r="E20632" s="10">
        <v>0</v>
      </c>
      <c r="F20632" s="10">
        <v>0</v>
      </c>
      <c r="G20632" s="10">
        <v>23.983333333333334</v>
      </c>
      <c r="H20632" s="10">
        <v>0</v>
      </c>
      <c r="I20632" s="4" t="s">
        <v>13</v>
      </c>
      <c r="J20632" s="7" t="str">
        <f>VLOOKUP(C20632,'[1]T. Apoyo Sistema'!$B$1:$C$89,2,0)</f>
        <v>NO</v>
      </c>
    </row>
    <row r="20633" spans="1:10" x14ac:dyDescent="0.25">
      <c r="A20633" s="4" t="str">
        <f t="shared" si="584"/>
        <v>46263-POX25-psa3</v>
      </c>
      <c r="B20633" s="16">
        <v>46263</v>
      </c>
      <c r="C20633" s="10" t="s">
        <v>88</v>
      </c>
      <c r="D20633" s="10" t="s">
        <v>79</v>
      </c>
      <c r="E20633" s="10">
        <v>0</v>
      </c>
      <c r="F20633" s="10">
        <v>0</v>
      </c>
      <c r="G20633" s="10">
        <v>23.983333333333334</v>
      </c>
      <c r="H20633" s="10">
        <v>0</v>
      </c>
      <c r="I20633" s="4" t="s">
        <v>13</v>
      </c>
      <c r="J20633" s="7" t="str">
        <f>VLOOKUP(C20633,'[1]T. Apoyo Sistema'!$B$1:$C$89,2,0)</f>
        <v>NO</v>
      </c>
    </row>
    <row r="20634" spans="1:10" x14ac:dyDescent="0.25">
      <c r="A20634" s="4" t="str">
        <f t="shared" si="584"/>
        <v>46263-POX25-psa4</v>
      </c>
      <c r="B20634" s="16">
        <v>46263</v>
      </c>
      <c r="C20634" s="10" t="s">
        <v>88</v>
      </c>
      <c r="D20634" s="10" t="s">
        <v>80</v>
      </c>
      <c r="E20634" s="10">
        <v>0</v>
      </c>
      <c r="F20634" s="10">
        <v>0</v>
      </c>
      <c r="G20634" s="10">
        <v>23.983333333333334</v>
      </c>
      <c r="H20634" s="10">
        <v>0</v>
      </c>
      <c r="I20634" s="4" t="s">
        <v>13</v>
      </c>
      <c r="J20634" s="7" t="str">
        <f>VLOOKUP(C20634,'[1]T. Apoyo Sistema'!$B$1:$C$89,2,0)</f>
        <v>NO</v>
      </c>
    </row>
    <row r="20635" spans="1:10" x14ac:dyDescent="0.25">
      <c r="A20635" s="4" t="str">
        <f t="shared" si="584"/>
        <v>46263-POX25-sec1</v>
      </c>
      <c r="B20635" s="16">
        <v>46263</v>
      </c>
      <c r="C20635" s="10" t="s">
        <v>88</v>
      </c>
      <c r="D20635" s="10" t="s">
        <v>75</v>
      </c>
      <c r="E20635" s="10">
        <v>0</v>
      </c>
      <c r="F20635" s="10">
        <v>0</v>
      </c>
      <c r="G20635" s="10">
        <v>23.983333333333334</v>
      </c>
      <c r="H20635" s="10">
        <v>0</v>
      </c>
      <c r="I20635" s="4" t="s">
        <v>13</v>
      </c>
      <c r="J20635" s="7" t="str">
        <f>VLOOKUP(C20635,'[1]T. Apoyo Sistema'!$B$1:$C$89,2,0)</f>
        <v>NO</v>
      </c>
    </row>
    <row r="20636" spans="1:10" x14ac:dyDescent="0.25">
      <c r="A20636" s="4" t="str">
        <f t="shared" si="584"/>
        <v>46263-POX25-sec2</v>
      </c>
      <c r="B20636" s="16">
        <v>46263</v>
      </c>
      <c r="C20636" s="10" t="s">
        <v>88</v>
      </c>
      <c r="D20636" s="10" t="s">
        <v>76</v>
      </c>
      <c r="E20636" s="10">
        <v>0</v>
      </c>
      <c r="F20636" s="10">
        <v>0</v>
      </c>
      <c r="G20636" s="10">
        <v>23.983333333333334</v>
      </c>
      <c r="H20636" s="10">
        <v>0</v>
      </c>
      <c r="I20636" s="4" t="s">
        <v>13</v>
      </c>
      <c r="J20636" s="7" t="str">
        <f>VLOOKUP(C20636,'[1]T. Apoyo Sistema'!$B$1:$C$89,2,0)</f>
        <v>NO</v>
      </c>
    </row>
    <row r="20637" spans="1:10" x14ac:dyDescent="0.25">
      <c r="A20637" s="4" t="str">
        <f t="shared" si="584"/>
        <v>46263-POX28-bbd1</v>
      </c>
      <c r="B20637" s="16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x14ac:dyDescent="0.25">
      <c r="A20638" s="4" t="str">
        <f t="shared" si="584"/>
        <v>46263-POX28-bbd2</v>
      </c>
      <c r="B20638" s="16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x14ac:dyDescent="0.25">
      <c r="A20639" s="4" t="str">
        <f t="shared" si="584"/>
        <v>46263-POX28-com1</v>
      </c>
      <c r="B20639" s="16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x14ac:dyDescent="0.25">
      <c r="A20640" s="4" t="str">
        <f t="shared" si="584"/>
        <v>46263-POX28-com2</v>
      </c>
      <c r="B20640" s="16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x14ac:dyDescent="0.25">
      <c r="A20641" s="4" t="str">
        <f t="shared" si="584"/>
        <v>46263-POX28-com3</v>
      </c>
      <c r="B20641" s="16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x14ac:dyDescent="0.25">
      <c r="A20642" s="4" t="str">
        <f t="shared" si="584"/>
        <v>46263-POX28-com4</v>
      </c>
      <c r="B20642" s="16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x14ac:dyDescent="0.25">
      <c r="A20643" s="4" t="str">
        <f t="shared" si="584"/>
        <v>46263-POX28-gen1</v>
      </c>
      <c r="B20643" s="16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x14ac:dyDescent="0.25">
      <c r="A20644" s="4" t="str">
        <f t="shared" si="584"/>
        <v>46263-POX28-gen2</v>
      </c>
      <c r="B20644" s="16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x14ac:dyDescent="0.25">
      <c r="A20645" s="4" t="str">
        <f t="shared" si="584"/>
        <v>46263-POX28-psa1</v>
      </c>
      <c r="B20645" s="16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x14ac:dyDescent="0.25">
      <c r="A20646" s="4" t="str">
        <f t="shared" ref="A20646:A20709" si="585">CONCATENATE(B20646,"-",C20646,"-",D20646)</f>
        <v>46263-POX28-psa2</v>
      </c>
      <c r="B20646" s="16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x14ac:dyDescent="0.25">
      <c r="A20647" s="4" t="str">
        <f t="shared" si="585"/>
        <v>46263-POX28-psa3</v>
      </c>
      <c r="B20647" s="16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x14ac:dyDescent="0.25">
      <c r="A20648" s="4" t="str">
        <f t="shared" si="585"/>
        <v>46263-POX28-psa4</v>
      </c>
      <c r="B20648" s="16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x14ac:dyDescent="0.25">
      <c r="A20649" s="4" t="str">
        <f t="shared" si="585"/>
        <v>46263-POX28-sec1</v>
      </c>
      <c r="B20649" s="16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x14ac:dyDescent="0.25">
      <c r="A20650" s="4" t="str">
        <f t="shared" si="585"/>
        <v>46263-POX28-sec2</v>
      </c>
      <c r="B20650" s="16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x14ac:dyDescent="0.25">
      <c r="A20651" s="4" t="str">
        <f t="shared" si="585"/>
        <v>46263-POX29-bbd1</v>
      </c>
      <c r="B20651" s="16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x14ac:dyDescent="0.25">
      <c r="A20652" s="4" t="str">
        <f t="shared" si="585"/>
        <v>46263-POX29-bbd2</v>
      </c>
      <c r="B20652" s="16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x14ac:dyDescent="0.25">
      <c r="A20653" s="4" t="str">
        <f t="shared" si="585"/>
        <v>46263-POX29-com1</v>
      </c>
      <c r="B20653" s="16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x14ac:dyDescent="0.25">
      <c r="A20654" s="4" t="str">
        <f t="shared" si="585"/>
        <v>46263-POX29-com2</v>
      </c>
      <c r="B20654" s="16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x14ac:dyDescent="0.25">
      <c r="A20655" s="4" t="str">
        <f t="shared" si="585"/>
        <v>46263-POX29-com3</v>
      </c>
      <c r="B20655" s="16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x14ac:dyDescent="0.25">
      <c r="A20656" s="4" t="str">
        <f t="shared" si="585"/>
        <v>46263-POX29-com4</v>
      </c>
      <c r="B20656" s="16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x14ac:dyDescent="0.25">
      <c r="A20657" s="4" t="str">
        <f t="shared" si="585"/>
        <v>46263-POX29-gen1</v>
      </c>
      <c r="B20657" s="16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x14ac:dyDescent="0.25">
      <c r="A20658" s="4" t="str">
        <f t="shared" si="585"/>
        <v>46263-POX29-gen2</v>
      </c>
      <c r="B20658" s="16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x14ac:dyDescent="0.25">
      <c r="A20659" s="4" t="str">
        <f t="shared" si="585"/>
        <v>46263-POX29-psa1</v>
      </c>
      <c r="B20659" s="16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x14ac:dyDescent="0.25">
      <c r="A20660" s="4" t="str">
        <f t="shared" si="585"/>
        <v>46263-POX29-psa2</v>
      </c>
      <c r="B20660" s="16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x14ac:dyDescent="0.25">
      <c r="A20661" s="4" t="str">
        <f t="shared" si="585"/>
        <v>46263-POX29-psa3</v>
      </c>
      <c r="B20661" s="16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x14ac:dyDescent="0.25">
      <c r="A20662" s="4" t="str">
        <f t="shared" si="585"/>
        <v>46263-POX29-psa4</v>
      </c>
      <c r="B20662" s="16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x14ac:dyDescent="0.25">
      <c r="A20663" s="4" t="str">
        <f t="shared" si="585"/>
        <v>46263-POX29-sec1</v>
      </c>
      <c r="B20663" s="16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x14ac:dyDescent="0.25">
      <c r="A20664" s="4" t="str">
        <f t="shared" si="585"/>
        <v>46263-POX29-sec2</v>
      </c>
      <c r="B20664" s="16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x14ac:dyDescent="0.25">
      <c r="A20665" s="4" t="str">
        <f t="shared" si="585"/>
        <v>46263-POX3-bbd1</v>
      </c>
      <c r="B20665" s="16">
        <v>46263</v>
      </c>
      <c r="C20665" s="10" t="s">
        <v>90</v>
      </c>
      <c r="D20665" s="10" t="s">
        <v>69</v>
      </c>
      <c r="E20665" s="10">
        <v>0</v>
      </c>
      <c r="F20665" s="10">
        <v>0</v>
      </c>
      <c r="G20665" s="10">
        <v>15.05</v>
      </c>
      <c r="H20665" s="10">
        <v>0</v>
      </c>
      <c r="I20665" s="4" t="s">
        <v>13</v>
      </c>
      <c r="J20665" s="7" t="str">
        <f>VLOOKUP(C20665,'[1]T. Apoyo Sistema'!$B$1:$C$89,2,0)</f>
        <v>SI</v>
      </c>
    </row>
    <row r="20666" spans="1:10" x14ac:dyDescent="0.25">
      <c r="A20666" s="4" t="str">
        <f t="shared" si="585"/>
        <v>46263-POX3-bbd2</v>
      </c>
      <c r="B20666" s="16">
        <v>46263</v>
      </c>
      <c r="C20666" s="10" t="s">
        <v>90</v>
      </c>
      <c r="D20666" s="10" t="s">
        <v>70</v>
      </c>
      <c r="E20666" s="10">
        <v>0</v>
      </c>
      <c r="F20666" s="10">
        <v>0</v>
      </c>
      <c r="G20666" s="10">
        <v>15.05</v>
      </c>
      <c r="H20666" s="10">
        <v>0</v>
      </c>
      <c r="I20666" s="4" t="s">
        <v>13</v>
      </c>
      <c r="J20666" s="7" t="str">
        <f>VLOOKUP(C20666,'[1]T. Apoyo Sistema'!$B$1:$C$89,2,0)</f>
        <v>SI</v>
      </c>
    </row>
    <row r="20667" spans="1:10" x14ac:dyDescent="0.25">
      <c r="A20667" s="4" t="str">
        <f t="shared" si="585"/>
        <v>46263-POX3-com1</v>
      </c>
      <c r="B20667" s="16">
        <v>46263</v>
      </c>
      <c r="C20667" s="10" t="s">
        <v>90</v>
      </c>
      <c r="D20667" s="10" t="s">
        <v>71</v>
      </c>
      <c r="E20667" s="10">
        <v>0</v>
      </c>
      <c r="F20667" s="10">
        <v>0</v>
      </c>
      <c r="G20667" s="10">
        <v>0</v>
      </c>
      <c r="H20667" s="10">
        <v>15.05</v>
      </c>
      <c r="I20667" s="4" t="s">
        <v>13</v>
      </c>
      <c r="J20667" s="7" t="str">
        <f>VLOOKUP(C20667,'[1]T. Apoyo Sistema'!$B$1:$C$89,2,0)</f>
        <v>SI</v>
      </c>
    </row>
    <row r="20668" spans="1:10" x14ac:dyDescent="0.25">
      <c r="A20668" s="4" t="str">
        <f t="shared" si="585"/>
        <v>46263-POX3-com2</v>
      </c>
      <c r="B20668" s="16">
        <v>46263</v>
      </c>
      <c r="C20668" s="10" t="s">
        <v>90</v>
      </c>
      <c r="D20668" s="10" t="s">
        <v>72</v>
      </c>
      <c r="E20668" s="10">
        <v>0</v>
      </c>
      <c r="F20668" s="10">
        <v>0</v>
      </c>
      <c r="G20668" s="10">
        <v>15.05</v>
      </c>
      <c r="H20668" s="10">
        <v>0</v>
      </c>
      <c r="I20668" s="4" t="s">
        <v>13</v>
      </c>
      <c r="J20668" s="7" t="str">
        <f>VLOOKUP(C20668,'[1]T. Apoyo Sistema'!$B$1:$C$89,2,0)</f>
        <v>SI</v>
      </c>
    </row>
    <row r="20669" spans="1:10" x14ac:dyDescent="0.25">
      <c r="A20669" s="4" t="str">
        <f t="shared" si="585"/>
        <v>46263-POX3-com3</v>
      </c>
      <c r="B20669" s="16">
        <v>46263</v>
      </c>
      <c r="C20669" s="10" t="s">
        <v>90</v>
      </c>
      <c r="D20669" s="10" t="s">
        <v>77</v>
      </c>
      <c r="E20669" s="10">
        <v>0</v>
      </c>
      <c r="F20669" s="10">
        <v>0</v>
      </c>
      <c r="G20669" s="10">
        <v>0</v>
      </c>
      <c r="H20669" s="10">
        <v>15.05</v>
      </c>
      <c r="I20669" s="4" t="s">
        <v>13</v>
      </c>
      <c r="J20669" s="7" t="str">
        <f>VLOOKUP(C20669,'[1]T. Apoyo Sistema'!$B$1:$C$89,2,0)</f>
        <v>SI</v>
      </c>
    </row>
    <row r="20670" spans="1:10" x14ac:dyDescent="0.25">
      <c r="A20670" s="4" t="str">
        <f t="shared" si="585"/>
        <v>46263-POX3-com4</v>
      </c>
      <c r="B20670" s="16">
        <v>46263</v>
      </c>
      <c r="C20670" s="10" t="s">
        <v>90</v>
      </c>
      <c r="D20670" s="10" t="s">
        <v>78</v>
      </c>
      <c r="E20670" s="10">
        <v>0</v>
      </c>
      <c r="F20670" s="10">
        <v>0</v>
      </c>
      <c r="G20670" s="10">
        <v>0</v>
      </c>
      <c r="H20670" s="10">
        <v>15.05</v>
      </c>
      <c r="I20670" s="4" t="s">
        <v>13</v>
      </c>
      <c r="J20670" s="7" t="str">
        <f>VLOOKUP(C20670,'[1]T. Apoyo Sistema'!$B$1:$C$89,2,0)</f>
        <v>SI</v>
      </c>
    </row>
    <row r="20671" spans="1:10" x14ac:dyDescent="0.25">
      <c r="A20671" s="4" t="str">
        <f t="shared" si="585"/>
        <v>46263-POX3-gen1</v>
      </c>
      <c r="B20671" s="16">
        <v>46263</v>
      </c>
      <c r="C20671" s="10" t="s">
        <v>90</v>
      </c>
      <c r="D20671" s="10" t="s">
        <v>59</v>
      </c>
      <c r="E20671" s="10">
        <v>0</v>
      </c>
      <c r="F20671" s="10">
        <v>0</v>
      </c>
      <c r="G20671" s="10">
        <v>0</v>
      </c>
      <c r="H20671" s="10">
        <v>15.05</v>
      </c>
      <c r="I20671" s="4" t="s">
        <v>13</v>
      </c>
      <c r="J20671" s="7" t="str">
        <f>VLOOKUP(C20671,'[1]T. Apoyo Sistema'!$B$1:$C$89,2,0)</f>
        <v>SI</v>
      </c>
    </row>
    <row r="20672" spans="1:10" x14ac:dyDescent="0.25">
      <c r="A20672" s="4" t="str">
        <f t="shared" si="585"/>
        <v>46263-POX3-gen2</v>
      </c>
      <c r="B20672" s="16">
        <v>46263</v>
      </c>
      <c r="C20672" s="10" t="s">
        <v>90</v>
      </c>
      <c r="D20672" s="10" t="s">
        <v>73</v>
      </c>
      <c r="E20672" s="10">
        <v>0</v>
      </c>
      <c r="F20672" s="10">
        <v>0</v>
      </c>
      <c r="G20672" s="10">
        <v>15.05</v>
      </c>
      <c r="H20672" s="10">
        <v>0</v>
      </c>
      <c r="I20672" s="4" t="s">
        <v>13</v>
      </c>
      <c r="J20672" s="7" t="str">
        <f>VLOOKUP(C20672,'[1]T. Apoyo Sistema'!$B$1:$C$89,2,0)</f>
        <v>SI</v>
      </c>
    </row>
    <row r="20673" spans="1:10" x14ac:dyDescent="0.25">
      <c r="A20673" s="4" t="str">
        <f t="shared" si="585"/>
        <v>46263-POX3-psa1</v>
      </c>
      <c r="B20673" s="16">
        <v>46263</v>
      </c>
      <c r="C20673" s="10" t="s">
        <v>90</v>
      </c>
      <c r="D20673" s="10" t="s">
        <v>60</v>
      </c>
      <c r="E20673" s="10">
        <v>0</v>
      </c>
      <c r="F20673" s="10">
        <v>0</v>
      </c>
      <c r="G20673" s="10">
        <v>15.05</v>
      </c>
      <c r="H20673" s="10">
        <v>0</v>
      </c>
      <c r="I20673" s="4" t="s">
        <v>13</v>
      </c>
      <c r="J20673" s="7" t="str">
        <f>VLOOKUP(C20673,'[1]T. Apoyo Sistema'!$B$1:$C$89,2,0)</f>
        <v>SI</v>
      </c>
    </row>
    <row r="20674" spans="1:10" x14ac:dyDescent="0.25">
      <c r="A20674" s="4" t="str">
        <f t="shared" si="585"/>
        <v>46263-POX3-psa2</v>
      </c>
      <c r="B20674" s="16">
        <v>46263</v>
      </c>
      <c r="C20674" s="10" t="s">
        <v>90</v>
      </c>
      <c r="D20674" s="10" t="s">
        <v>74</v>
      </c>
      <c r="E20674" s="10">
        <v>0</v>
      </c>
      <c r="F20674" s="10">
        <v>0</v>
      </c>
      <c r="G20674" s="10">
        <v>0</v>
      </c>
      <c r="H20674" s="10">
        <v>15.05</v>
      </c>
      <c r="I20674" s="4" t="s">
        <v>13</v>
      </c>
      <c r="J20674" s="7" t="str">
        <f>VLOOKUP(C20674,'[1]T. Apoyo Sistema'!$B$1:$C$89,2,0)</f>
        <v>SI</v>
      </c>
    </row>
    <row r="20675" spans="1:10" x14ac:dyDescent="0.25">
      <c r="A20675" s="4" t="str">
        <f t="shared" si="585"/>
        <v>46263-POX3-psa3</v>
      </c>
      <c r="B20675" s="16">
        <v>46263</v>
      </c>
      <c r="C20675" s="10" t="s">
        <v>90</v>
      </c>
      <c r="D20675" s="10" t="s">
        <v>79</v>
      </c>
      <c r="E20675" s="10">
        <v>0</v>
      </c>
      <c r="F20675" s="10">
        <v>0</v>
      </c>
      <c r="G20675" s="10">
        <v>0</v>
      </c>
      <c r="H20675" s="10">
        <v>15.05</v>
      </c>
      <c r="I20675" s="4" t="s">
        <v>13</v>
      </c>
      <c r="J20675" s="7" t="str">
        <f>VLOOKUP(C20675,'[1]T. Apoyo Sistema'!$B$1:$C$89,2,0)</f>
        <v>SI</v>
      </c>
    </row>
    <row r="20676" spans="1:10" x14ac:dyDescent="0.25">
      <c r="A20676" s="4" t="str">
        <f t="shared" si="585"/>
        <v>46263-POX3-psa4</v>
      </c>
      <c r="B20676" s="16">
        <v>46263</v>
      </c>
      <c r="C20676" s="10" t="s">
        <v>90</v>
      </c>
      <c r="D20676" s="10" t="s">
        <v>80</v>
      </c>
      <c r="E20676" s="10">
        <v>0</v>
      </c>
      <c r="F20676" s="10">
        <v>0</v>
      </c>
      <c r="G20676" s="10">
        <v>0</v>
      </c>
      <c r="H20676" s="10">
        <v>15.05</v>
      </c>
      <c r="I20676" s="4" t="s">
        <v>13</v>
      </c>
      <c r="J20676" s="7" t="str">
        <f>VLOOKUP(C20676,'[1]T. Apoyo Sistema'!$B$1:$C$89,2,0)</f>
        <v>SI</v>
      </c>
    </row>
    <row r="20677" spans="1:10" x14ac:dyDescent="0.25">
      <c r="A20677" s="4" t="str">
        <f t="shared" si="585"/>
        <v>46263-POX3-sec1</v>
      </c>
      <c r="B20677" s="16">
        <v>46263</v>
      </c>
      <c r="C20677" s="10" t="s">
        <v>90</v>
      </c>
      <c r="D20677" s="10" t="s">
        <v>75</v>
      </c>
      <c r="E20677" s="10">
        <v>0</v>
      </c>
      <c r="F20677" s="10">
        <v>0</v>
      </c>
      <c r="G20677" s="10">
        <v>15.05</v>
      </c>
      <c r="H20677" s="10">
        <v>0</v>
      </c>
      <c r="I20677" s="4" t="s">
        <v>13</v>
      </c>
      <c r="J20677" s="7" t="str">
        <f>VLOOKUP(C20677,'[1]T. Apoyo Sistema'!$B$1:$C$89,2,0)</f>
        <v>SI</v>
      </c>
    </row>
    <row r="20678" spans="1:10" x14ac:dyDescent="0.25">
      <c r="A20678" s="4" t="str">
        <f t="shared" si="585"/>
        <v>46263-POX3-sec2</v>
      </c>
      <c r="B20678" s="16">
        <v>46263</v>
      </c>
      <c r="C20678" s="10" t="s">
        <v>90</v>
      </c>
      <c r="D20678" s="10" t="s">
        <v>76</v>
      </c>
      <c r="E20678" s="10">
        <v>0</v>
      </c>
      <c r="F20678" s="10">
        <v>0</v>
      </c>
      <c r="G20678" s="10">
        <v>15.05</v>
      </c>
      <c r="H20678" s="10">
        <v>0</v>
      </c>
      <c r="I20678" s="4" t="s">
        <v>13</v>
      </c>
      <c r="J20678" s="7" t="str">
        <f>VLOOKUP(C20678,'[1]T. Apoyo Sistema'!$B$1:$C$89,2,0)</f>
        <v>SI</v>
      </c>
    </row>
    <row r="20679" spans="1:10" x14ac:dyDescent="0.25">
      <c r="A20679" s="4" t="str">
        <f t="shared" si="585"/>
        <v>46263-POX30-bbd1</v>
      </c>
      <c r="B20679" s="16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x14ac:dyDescent="0.25">
      <c r="A20680" s="4" t="str">
        <f t="shared" si="585"/>
        <v>46263-POX30-bbd2</v>
      </c>
      <c r="B20680" s="16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x14ac:dyDescent="0.25">
      <c r="A20681" s="4" t="str">
        <f t="shared" si="585"/>
        <v>46263-POX30-com1</v>
      </c>
      <c r="B20681" s="16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x14ac:dyDescent="0.25">
      <c r="A20682" s="4" t="str">
        <f t="shared" si="585"/>
        <v>46263-POX30-com2</v>
      </c>
      <c r="B20682" s="16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x14ac:dyDescent="0.25">
      <c r="A20683" s="4" t="str">
        <f t="shared" si="585"/>
        <v>46263-POX30-com3</v>
      </c>
      <c r="B20683" s="16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x14ac:dyDescent="0.25">
      <c r="A20684" s="4" t="str">
        <f t="shared" si="585"/>
        <v>46263-POX30-com4</v>
      </c>
      <c r="B20684" s="16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x14ac:dyDescent="0.25">
      <c r="A20685" s="4" t="str">
        <f t="shared" si="585"/>
        <v>46263-POX30-gen1</v>
      </c>
      <c r="B20685" s="16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x14ac:dyDescent="0.25">
      <c r="A20686" s="4" t="str">
        <f t="shared" si="585"/>
        <v>46263-POX30-gen2</v>
      </c>
      <c r="B20686" s="16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x14ac:dyDescent="0.25">
      <c r="A20687" s="4" t="str">
        <f t="shared" si="585"/>
        <v>46263-POX30-psa1</v>
      </c>
      <c r="B20687" s="16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x14ac:dyDescent="0.25">
      <c r="A20688" s="4" t="str">
        <f t="shared" si="585"/>
        <v>46263-POX30-psa2</v>
      </c>
      <c r="B20688" s="16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x14ac:dyDescent="0.25">
      <c r="A20689" s="4" t="str">
        <f t="shared" si="585"/>
        <v>46263-POX30-psa3</v>
      </c>
      <c r="B20689" s="16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x14ac:dyDescent="0.25">
      <c r="A20690" s="4" t="str">
        <f t="shared" si="585"/>
        <v>46263-POX30-psa4</v>
      </c>
      <c r="B20690" s="16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x14ac:dyDescent="0.25">
      <c r="A20691" s="4" t="str">
        <f t="shared" si="585"/>
        <v>46263-POX30-sec1</v>
      </c>
      <c r="B20691" s="16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x14ac:dyDescent="0.25">
      <c r="A20692" s="4" t="str">
        <f t="shared" si="585"/>
        <v>46263-POX30-sec2</v>
      </c>
      <c r="B20692" s="16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x14ac:dyDescent="0.25">
      <c r="A20693" s="4" t="str">
        <f t="shared" si="585"/>
        <v>46263-POX33-bbd1</v>
      </c>
      <c r="B20693" s="16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x14ac:dyDescent="0.25">
      <c r="A20694" s="4" t="str">
        <f t="shared" si="585"/>
        <v>46263-POX33-bbd2</v>
      </c>
      <c r="B20694" s="16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x14ac:dyDescent="0.25">
      <c r="A20695" s="4" t="str">
        <f t="shared" si="585"/>
        <v>46263-POX33-com1</v>
      </c>
      <c r="B20695" s="16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x14ac:dyDescent="0.25">
      <c r="A20696" s="4" t="str">
        <f t="shared" si="585"/>
        <v>46263-POX33-com2</v>
      </c>
      <c r="B20696" s="16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x14ac:dyDescent="0.25">
      <c r="A20697" s="4" t="str">
        <f t="shared" si="585"/>
        <v>46263-POX33-com3</v>
      </c>
      <c r="B20697" s="16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x14ac:dyDescent="0.25">
      <c r="A20698" s="4" t="str">
        <f t="shared" si="585"/>
        <v>46263-POX33-com4</v>
      </c>
      <c r="B20698" s="16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x14ac:dyDescent="0.25">
      <c r="A20699" s="4" t="str">
        <f t="shared" si="585"/>
        <v>46263-POX33-gen1</v>
      </c>
      <c r="B20699" s="16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x14ac:dyDescent="0.25">
      <c r="A20700" s="4" t="str">
        <f t="shared" si="585"/>
        <v>46263-POX33-gen2</v>
      </c>
      <c r="B20700" s="16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x14ac:dyDescent="0.25">
      <c r="A20701" s="4" t="str">
        <f t="shared" si="585"/>
        <v>46263-POX33-psa1</v>
      </c>
      <c r="B20701" s="16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x14ac:dyDescent="0.25">
      <c r="A20702" s="4" t="str">
        <f t="shared" si="585"/>
        <v>46263-POX33-psa2</v>
      </c>
      <c r="B20702" s="16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x14ac:dyDescent="0.25">
      <c r="A20703" s="4" t="str">
        <f t="shared" si="585"/>
        <v>46263-POX33-psa3</v>
      </c>
      <c r="B20703" s="16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x14ac:dyDescent="0.25">
      <c r="A20704" s="4" t="str">
        <f t="shared" si="585"/>
        <v>46263-POX33-psa4</v>
      </c>
      <c r="B20704" s="16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x14ac:dyDescent="0.25">
      <c r="A20705" s="4" t="str">
        <f t="shared" si="585"/>
        <v>46263-POX33-sec1</v>
      </c>
      <c r="B20705" s="16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x14ac:dyDescent="0.25">
      <c r="A20706" s="4" t="str">
        <f t="shared" si="585"/>
        <v>46263-POX33-sec2</v>
      </c>
      <c r="B20706" s="16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x14ac:dyDescent="0.25">
      <c r="A20707" s="4" t="str">
        <f t="shared" si="585"/>
        <v>46263-POX34-bbd1</v>
      </c>
      <c r="B20707" s="16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x14ac:dyDescent="0.25">
      <c r="A20708" s="4" t="str">
        <f t="shared" si="585"/>
        <v>46263-POX34-bbd2</v>
      </c>
      <c r="B20708" s="16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x14ac:dyDescent="0.25">
      <c r="A20709" s="4" t="str">
        <f t="shared" si="585"/>
        <v>46263-POX34-com1</v>
      </c>
      <c r="B20709" s="16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x14ac:dyDescent="0.25">
      <c r="A20710" s="4" t="str">
        <f t="shared" ref="A20710:A20773" si="586">CONCATENATE(B20710,"-",C20710,"-",D20710)</f>
        <v>46263-POX34-com2</v>
      </c>
      <c r="B20710" s="16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x14ac:dyDescent="0.25">
      <c r="A20711" s="4" t="str">
        <f t="shared" si="586"/>
        <v>46263-POX34-com3</v>
      </c>
      <c r="B20711" s="16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x14ac:dyDescent="0.25">
      <c r="A20712" s="4" t="str">
        <f t="shared" si="586"/>
        <v>46263-POX34-com4</v>
      </c>
      <c r="B20712" s="16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x14ac:dyDescent="0.25">
      <c r="A20713" s="4" t="str">
        <f t="shared" si="586"/>
        <v>46263-POX34-gen1</v>
      </c>
      <c r="B20713" s="16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x14ac:dyDescent="0.25">
      <c r="A20714" s="4" t="str">
        <f t="shared" si="586"/>
        <v>46263-POX34-gen2</v>
      </c>
      <c r="B20714" s="16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x14ac:dyDescent="0.25">
      <c r="A20715" s="4" t="str">
        <f t="shared" si="586"/>
        <v>46263-POX34-psa1</v>
      </c>
      <c r="B20715" s="16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x14ac:dyDescent="0.25">
      <c r="A20716" s="4" t="str">
        <f t="shared" si="586"/>
        <v>46263-POX34-psa2</v>
      </c>
      <c r="B20716" s="16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x14ac:dyDescent="0.25">
      <c r="A20717" s="4" t="str">
        <f t="shared" si="586"/>
        <v>46263-POX34-psa3</v>
      </c>
      <c r="B20717" s="16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x14ac:dyDescent="0.25">
      <c r="A20718" s="4" t="str">
        <f t="shared" si="586"/>
        <v>46263-POX34-psa4</v>
      </c>
      <c r="B20718" s="16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x14ac:dyDescent="0.25">
      <c r="A20719" s="4" t="str">
        <f t="shared" si="586"/>
        <v>46263-POX34-sec1</v>
      </c>
      <c r="B20719" s="16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x14ac:dyDescent="0.25">
      <c r="A20720" s="4" t="str">
        <f t="shared" si="586"/>
        <v>46263-POX34-sec2</v>
      </c>
      <c r="B20720" s="16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x14ac:dyDescent="0.25">
      <c r="A20721" s="4" t="str">
        <f t="shared" si="586"/>
        <v>46263-POX35-bbd1</v>
      </c>
      <c r="B20721" s="16">
        <v>46263</v>
      </c>
      <c r="C20721" s="10" t="s">
        <v>36</v>
      </c>
      <c r="D20721" s="10" t="s">
        <v>69</v>
      </c>
      <c r="E20721" s="10">
        <v>0</v>
      </c>
      <c r="F20721" s="10">
        <v>0</v>
      </c>
      <c r="G20721" s="10">
        <v>21.766666666666666</v>
      </c>
      <c r="H20721" s="10">
        <v>0</v>
      </c>
      <c r="I20721" s="4" t="s">
        <v>13</v>
      </c>
      <c r="J20721" s="7" t="str">
        <f>VLOOKUP(C20721,'[1]T. Apoyo Sistema'!$B$1:$C$89,2,0)</f>
        <v>SI</v>
      </c>
    </row>
    <row r="20722" spans="1:10" x14ac:dyDescent="0.25">
      <c r="A20722" s="4" t="str">
        <f t="shared" si="586"/>
        <v>46263-POX35-bbd2</v>
      </c>
      <c r="B20722" s="16">
        <v>46263</v>
      </c>
      <c r="C20722" s="10" t="s">
        <v>36</v>
      </c>
      <c r="D20722" s="10" t="s">
        <v>70</v>
      </c>
      <c r="E20722" s="10">
        <v>0</v>
      </c>
      <c r="F20722" s="10">
        <v>0</v>
      </c>
      <c r="G20722" s="10">
        <v>21.766666666666666</v>
      </c>
      <c r="H20722" s="10">
        <v>0</v>
      </c>
      <c r="I20722" s="4" t="s">
        <v>13</v>
      </c>
      <c r="J20722" s="7" t="str">
        <f>VLOOKUP(C20722,'[1]T. Apoyo Sistema'!$B$1:$C$89,2,0)</f>
        <v>SI</v>
      </c>
    </row>
    <row r="20723" spans="1:10" x14ac:dyDescent="0.25">
      <c r="A20723" s="4" t="str">
        <f t="shared" si="586"/>
        <v>46263-POX35-com1</v>
      </c>
      <c r="B20723" s="16">
        <v>46263</v>
      </c>
      <c r="C20723" s="10" t="s">
        <v>36</v>
      </c>
      <c r="D20723" s="10" t="s">
        <v>71</v>
      </c>
      <c r="E20723" s="10">
        <v>0</v>
      </c>
      <c r="F20723" s="10">
        <v>0</v>
      </c>
      <c r="G20723" s="10">
        <v>21.766666666666666</v>
      </c>
      <c r="H20723" s="10">
        <v>0</v>
      </c>
      <c r="I20723" s="4" t="s">
        <v>13</v>
      </c>
      <c r="J20723" s="7" t="str">
        <f>VLOOKUP(C20723,'[1]T. Apoyo Sistema'!$B$1:$C$89,2,0)</f>
        <v>SI</v>
      </c>
    </row>
    <row r="20724" spans="1:10" x14ac:dyDescent="0.25">
      <c r="A20724" s="4" t="str">
        <f t="shared" si="586"/>
        <v>46263-POX35-com2</v>
      </c>
      <c r="B20724" s="16">
        <v>46263</v>
      </c>
      <c r="C20724" s="10" t="s">
        <v>36</v>
      </c>
      <c r="D20724" s="10" t="s">
        <v>72</v>
      </c>
      <c r="E20724" s="10">
        <v>0</v>
      </c>
      <c r="F20724" s="10">
        <v>0</v>
      </c>
      <c r="G20724" s="10">
        <v>21.766666666666666</v>
      </c>
      <c r="H20724" s="10">
        <v>0</v>
      </c>
      <c r="I20724" s="4" t="s">
        <v>13</v>
      </c>
      <c r="J20724" s="7" t="str">
        <f>VLOOKUP(C20724,'[1]T. Apoyo Sistema'!$B$1:$C$89,2,0)</f>
        <v>SI</v>
      </c>
    </row>
    <row r="20725" spans="1:10" x14ac:dyDescent="0.25">
      <c r="A20725" s="4" t="str">
        <f t="shared" si="586"/>
        <v>46263-POX35-com3</v>
      </c>
      <c r="B20725" s="16">
        <v>46263</v>
      </c>
      <c r="C20725" s="10" t="s">
        <v>36</v>
      </c>
      <c r="D20725" s="10" t="s">
        <v>77</v>
      </c>
      <c r="E20725" s="10">
        <v>0</v>
      </c>
      <c r="F20725" s="10">
        <v>8.3333333333333339</v>
      </c>
      <c r="G20725" s="10">
        <v>13.433333333333332</v>
      </c>
      <c r="H20725" s="10">
        <v>0</v>
      </c>
      <c r="I20725" s="4" t="s">
        <v>13</v>
      </c>
      <c r="J20725" s="7" t="str">
        <f>VLOOKUP(C20725,'[1]T. Apoyo Sistema'!$B$1:$C$89,2,0)</f>
        <v>SI</v>
      </c>
    </row>
    <row r="20726" spans="1:10" x14ac:dyDescent="0.25">
      <c r="A20726" s="4" t="str">
        <f t="shared" si="586"/>
        <v>46263-POX35-com4</v>
      </c>
      <c r="B20726" s="16">
        <v>46263</v>
      </c>
      <c r="C20726" s="10" t="s">
        <v>36</v>
      </c>
      <c r="D20726" s="10" t="s">
        <v>78</v>
      </c>
      <c r="E20726" s="10">
        <v>0</v>
      </c>
      <c r="F20726" s="10">
        <v>8.3000000000000007</v>
      </c>
      <c r="G20726" s="10">
        <v>13.466666666666665</v>
      </c>
      <c r="H20726" s="10">
        <v>0</v>
      </c>
      <c r="I20726" s="4" t="s">
        <v>13</v>
      </c>
      <c r="J20726" s="7" t="str">
        <f>VLOOKUP(C20726,'[1]T. Apoyo Sistema'!$B$1:$C$89,2,0)</f>
        <v>SI</v>
      </c>
    </row>
    <row r="20727" spans="1:10" x14ac:dyDescent="0.25">
      <c r="A20727" s="4" t="str">
        <f t="shared" si="586"/>
        <v>46263-POX35-gen1</v>
      </c>
      <c r="B20727" s="16">
        <v>46263</v>
      </c>
      <c r="C20727" s="10" t="s">
        <v>36</v>
      </c>
      <c r="D20727" s="10" t="s">
        <v>59</v>
      </c>
      <c r="E20727" s="10">
        <v>0</v>
      </c>
      <c r="F20727" s="10">
        <v>0.58333333333333337</v>
      </c>
      <c r="G20727" s="10">
        <v>21.183333333333334</v>
      </c>
      <c r="H20727" s="10">
        <v>0</v>
      </c>
      <c r="I20727" s="4" t="s">
        <v>13</v>
      </c>
      <c r="J20727" s="7" t="str">
        <f>VLOOKUP(C20727,'[1]T. Apoyo Sistema'!$B$1:$C$89,2,0)</f>
        <v>SI</v>
      </c>
    </row>
    <row r="20728" spans="1:10" x14ac:dyDescent="0.25">
      <c r="A20728" s="4" t="str">
        <f t="shared" si="586"/>
        <v>46263-POX35-gen2</v>
      </c>
      <c r="B20728" s="16">
        <v>46263</v>
      </c>
      <c r="C20728" s="10" t="s">
        <v>36</v>
      </c>
      <c r="D20728" s="10" t="s">
        <v>73</v>
      </c>
      <c r="E20728" s="10">
        <v>0</v>
      </c>
      <c r="F20728" s="10">
        <v>8.4166666666666661</v>
      </c>
      <c r="G20728" s="10">
        <v>13.35</v>
      </c>
      <c r="H20728" s="10">
        <v>0</v>
      </c>
      <c r="I20728" s="4" t="s">
        <v>13</v>
      </c>
      <c r="J20728" s="7" t="str">
        <f>VLOOKUP(C20728,'[1]T. Apoyo Sistema'!$B$1:$C$89,2,0)</f>
        <v>SI</v>
      </c>
    </row>
    <row r="20729" spans="1:10" x14ac:dyDescent="0.25">
      <c r="A20729" s="4" t="str">
        <f t="shared" si="586"/>
        <v>46263-POX35-psa1</v>
      </c>
      <c r="B20729" s="16">
        <v>46263</v>
      </c>
      <c r="C20729" s="10" t="s">
        <v>36</v>
      </c>
      <c r="D20729" s="10" t="s">
        <v>60</v>
      </c>
      <c r="E20729" s="10">
        <v>0</v>
      </c>
      <c r="F20729" s="10">
        <v>2.6166666666666667</v>
      </c>
      <c r="G20729" s="10">
        <v>19.149999999999999</v>
      </c>
      <c r="H20729" s="10">
        <v>0</v>
      </c>
      <c r="I20729" s="4" t="s">
        <v>13</v>
      </c>
      <c r="J20729" s="7" t="str">
        <f>VLOOKUP(C20729,'[1]T. Apoyo Sistema'!$B$1:$C$89,2,0)</f>
        <v>SI</v>
      </c>
    </row>
    <row r="20730" spans="1:10" x14ac:dyDescent="0.25">
      <c r="A20730" s="4" t="str">
        <f t="shared" si="586"/>
        <v>46263-POX35-psa2</v>
      </c>
      <c r="B20730" s="16">
        <v>46263</v>
      </c>
      <c r="C20730" s="10" t="s">
        <v>36</v>
      </c>
      <c r="D20730" s="10" t="s">
        <v>74</v>
      </c>
      <c r="E20730" s="10">
        <v>0</v>
      </c>
      <c r="F20730" s="10">
        <v>2.6166666666666667</v>
      </c>
      <c r="G20730" s="10">
        <v>19.149999999999999</v>
      </c>
      <c r="H20730" s="10">
        <v>0</v>
      </c>
      <c r="I20730" s="4" t="s">
        <v>13</v>
      </c>
      <c r="J20730" s="7" t="str">
        <f>VLOOKUP(C20730,'[1]T. Apoyo Sistema'!$B$1:$C$89,2,0)</f>
        <v>SI</v>
      </c>
    </row>
    <row r="20731" spans="1:10" x14ac:dyDescent="0.25">
      <c r="A20731" s="4" t="str">
        <f t="shared" si="586"/>
        <v>46263-POX35-psa3</v>
      </c>
      <c r="B20731" s="16">
        <v>46263</v>
      </c>
      <c r="C20731" s="10" t="s">
        <v>36</v>
      </c>
      <c r="D20731" s="10" t="s">
        <v>79</v>
      </c>
      <c r="E20731" s="10">
        <v>0</v>
      </c>
      <c r="F20731" s="10">
        <v>5.1833333333333336</v>
      </c>
      <c r="G20731" s="10">
        <v>16.583333333333332</v>
      </c>
      <c r="H20731" s="10">
        <v>0</v>
      </c>
      <c r="I20731" s="4" t="s">
        <v>13</v>
      </c>
      <c r="J20731" s="7" t="str">
        <f>VLOOKUP(C20731,'[1]T. Apoyo Sistema'!$B$1:$C$89,2,0)</f>
        <v>SI</v>
      </c>
    </row>
    <row r="20732" spans="1:10" x14ac:dyDescent="0.25">
      <c r="A20732" s="4" t="str">
        <f t="shared" si="586"/>
        <v>46263-POX35-psa4</v>
      </c>
      <c r="B20732" s="16">
        <v>46263</v>
      </c>
      <c r="C20732" s="10" t="s">
        <v>36</v>
      </c>
      <c r="D20732" s="10" t="s">
        <v>80</v>
      </c>
      <c r="E20732" s="10">
        <v>0</v>
      </c>
      <c r="F20732" s="10">
        <v>5.15</v>
      </c>
      <c r="G20732" s="10">
        <v>16.616666666666667</v>
      </c>
      <c r="H20732" s="10">
        <v>0</v>
      </c>
      <c r="I20732" s="4" t="s">
        <v>13</v>
      </c>
      <c r="J20732" s="7" t="str">
        <f>VLOOKUP(C20732,'[1]T. Apoyo Sistema'!$B$1:$C$89,2,0)</f>
        <v>SI</v>
      </c>
    </row>
    <row r="20733" spans="1:10" x14ac:dyDescent="0.25">
      <c r="A20733" s="4" t="str">
        <f t="shared" si="586"/>
        <v>46263-POX35-sec1</v>
      </c>
      <c r="B20733" s="16">
        <v>46263</v>
      </c>
      <c r="C20733" s="10" t="s">
        <v>36</v>
      </c>
      <c r="D20733" s="10" t="s">
        <v>75</v>
      </c>
      <c r="E20733" s="10">
        <v>0</v>
      </c>
      <c r="F20733" s="10">
        <v>8.7333333333333325</v>
      </c>
      <c r="G20733" s="10">
        <v>13.033333333333333</v>
      </c>
      <c r="H20733" s="10">
        <v>0</v>
      </c>
      <c r="I20733" s="4" t="s">
        <v>13</v>
      </c>
      <c r="J20733" s="7" t="str">
        <f>VLOOKUP(C20733,'[1]T. Apoyo Sistema'!$B$1:$C$89,2,0)</f>
        <v>SI</v>
      </c>
    </row>
    <row r="20734" spans="1:10" x14ac:dyDescent="0.25">
      <c r="A20734" s="4" t="str">
        <f t="shared" si="586"/>
        <v>46263-POX35-sec2</v>
      </c>
      <c r="B20734" s="16">
        <v>46263</v>
      </c>
      <c r="C20734" s="10" t="s">
        <v>36</v>
      </c>
      <c r="D20734" s="10" t="s">
        <v>76</v>
      </c>
      <c r="E20734" s="10">
        <v>0</v>
      </c>
      <c r="F20734" s="10">
        <v>8.7333333333333325</v>
      </c>
      <c r="G20734" s="10">
        <v>13.033333333333333</v>
      </c>
      <c r="H20734" s="10">
        <v>0</v>
      </c>
      <c r="I20734" s="4" t="s">
        <v>13</v>
      </c>
      <c r="J20734" s="7" t="str">
        <f>VLOOKUP(C20734,'[1]T. Apoyo Sistema'!$B$1:$C$89,2,0)</f>
        <v>SI</v>
      </c>
    </row>
    <row r="20735" spans="1:10" x14ac:dyDescent="0.25">
      <c r="A20735" s="4" t="str">
        <f t="shared" si="586"/>
        <v>46263-POX37-bbd1</v>
      </c>
      <c r="B20735" s="16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x14ac:dyDescent="0.25">
      <c r="A20736" s="4" t="str">
        <f t="shared" si="586"/>
        <v>46263-POX37-bbd2</v>
      </c>
      <c r="B20736" s="16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x14ac:dyDescent="0.25">
      <c r="A20737" s="4" t="str">
        <f t="shared" si="586"/>
        <v>46263-POX37-com1</v>
      </c>
      <c r="B20737" s="16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x14ac:dyDescent="0.25">
      <c r="A20738" s="4" t="str">
        <f t="shared" si="586"/>
        <v>46263-POX37-com2</v>
      </c>
      <c r="B20738" s="16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x14ac:dyDescent="0.25">
      <c r="A20739" s="4" t="str">
        <f t="shared" si="586"/>
        <v>46263-POX37-com3</v>
      </c>
      <c r="B20739" s="16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x14ac:dyDescent="0.25">
      <c r="A20740" s="4" t="str">
        <f t="shared" si="586"/>
        <v>46263-POX37-gen1</v>
      </c>
      <c r="B20740" s="16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x14ac:dyDescent="0.25">
      <c r="A20741" s="4" t="str">
        <f t="shared" si="586"/>
        <v>46263-POX37-gen2</v>
      </c>
      <c r="B20741" s="16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x14ac:dyDescent="0.25">
      <c r="A20742" s="4" t="str">
        <f t="shared" si="586"/>
        <v>46263-POX37-psa1</v>
      </c>
      <c r="B20742" s="16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x14ac:dyDescent="0.25">
      <c r="A20743" s="4" t="str">
        <f t="shared" si="586"/>
        <v>46263-POX37-psa2</v>
      </c>
      <c r="B20743" s="16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x14ac:dyDescent="0.25">
      <c r="A20744" s="4" t="str">
        <f t="shared" si="586"/>
        <v>46263-POX37-psa3</v>
      </c>
      <c r="B20744" s="16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x14ac:dyDescent="0.25">
      <c r="A20745" s="4" t="str">
        <f t="shared" si="586"/>
        <v>46263-POX37-psa4</v>
      </c>
      <c r="B20745" s="16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x14ac:dyDescent="0.25">
      <c r="A20746" s="4" t="str">
        <f t="shared" si="586"/>
        <v>46263-POX37-psa5</v>
      </c>
      <c r="B20746" s="16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x14ac:dyDescent="0.25">
      <c r="A20747" s="4" t="str">
        <f t="shared" si="586"/>
        <v>46263-POX37-psa6</v>
      </c>
      <c r="B20747" s="16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x14ac:dyDescent="0.25">
      <c r="A20748" s="4" t="str">
        <f t="shared" si="586"/>
        <v>46263-POX37-sec1</v>
      </c>
      <c r="B20748" s="16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x14ac:dyDescent="0.25">
      <c r="A20749" s="4" t="str">
        <f t="shared" si="586"/>
        <v>46263-POX37-sec2</v>
      </c>
      <c r="B20749" s="16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x14ac:dyDescent="0.25">
      <c r="A20750" s="4" t="str">
        <f t="shared" si="586"/>
        <v>46263-POX38-bbd1</v>
      </c>
      <c r="B20750" s="16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x14ac:dyDescent="0.25">
      <c r="A20751" s="4" t="str">
        <f t="shared" si="586"/>
        <v>46263-POX38-bbd2</v>
      </c>
      <c r="B20751" s="16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x14ac:dyDescent="0.25">
      <c r="A20752" s="4" t="str">
        <f t="shared" si="586"/>
        <v>46263-POX38-com1</v>
      </c>
      <c r="B20752" s="16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x14ac:dyDescent="0.25">
      <c r="A20753" s="4" t="str">
        <f t="shared" si="586"/>
        <v>46263-POX38-com2</v>
      </c>
      <c r="B20753" s="16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x14ac:dyDescent="0.25">
      <c r="A20754" s="4" t="str">
        <f t="shared" si="586"/>
        <v>46263-POX38-com3</v>
      </c>
      <c r="B20754" s="16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x14ac:dyDescent="0.25">
      <c r="A20755" s="4" t="str">
        <f t="shared" si="586"/>
        <v>46263-POX38-gen1</v>
      </c>
      <c r="B20755" s="16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x14ac:dyDescent="0.25">
      <c r="A20756" s="4" t="str">
        <f t="shared" si="586"/>
        <v>46263-POX38-gen2</v>
      </c>
      <c r="B20756" s="16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x14ac:dyDescent="0.25">
      <c r="A20757" s="4" t="str">
        <f t="shared" si="586"/>
        <v>46263-POX38-psa1</v>
      </c>
      <c r="B20757" s="16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x14ac:dyDescent="0.25">
      <c r="A20758" s="4" t="str">
        <f t="shared" si="586"/>
        <v>46263-POX38-psa2</v>
      </c>
      <c r="B20758" s="16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x14ac:dyDescent="0.25">
      <c r="A20759" s="4" t="str">
        <f t="shared" si="586"/>
        <v>46263-POX38-psa3</v>
      </c>
      <c r="B20759" s="16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x14ac:dyDescent="0.25">
      <c r="A20760" s="4" t="str">
        <f t="shared" si="586"/>
        <v>46263-POX38-psa4</v>
      </c>
      <c r="B20760" s="16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x14ac:dyDescent="0.25">
      <c r="A20761" s="4" t="str">
        <f t="shared" si="586"/>
        <v>46263-POX38-psa5</v>
      </c>
      <c r="B20761" s="16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x14ac:dyDescent="0.25">
      <c r="A20762" s="4" t="str">
        <f t="shared" si="586"/>
        <v>46263-POX38-psa6</v>
      </c>
      <c r="B20762" s="16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x14ac:dyDescent="0.25">
      <c r="A20763" s="4" t="str">
        <f t="shared" si="586"/>
        <v>46263-POX38-sec1</v>
      </c>
      <c r="B20763" s="16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x14ac:dyDescent="0.25">
      <c r="A20764" s="4" t="str">
        <f t="shared" si="586"/>
        <v>46263-POX38-sec2</v>
      </c>
      <c r="B20764" s="16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x14ac:dyDescent="0.25">
      <c r="A20765" s="4" t="str">
        <f t="shared" si="586"/>
        <v>46263-POX40-bbd1</v>
      </c>
      <c r="B20765" s="16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x14ac:dyDescent="0.25">
      <c r="A20766" s="4" t="str">
        <f t="shared" si="586"/>
        <v>46263-POX40-bbd2</v>
      </c>
      <c r="B20766" s="16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x14ac:dyDescent="0.25">
      <c r="A20767" s="4" t="str">
        <f t="shared" si="586"/>
        <v>46263-POX40-com1</v>
      </c>
      <c r="B20767" s="16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x14ac:dyDescent="0.25">
      <c r="A20768" s="4" t="str">
        <f t="shared" si="586"/>
        <v>46263-POX40-com2</v>
      </c>
      <c r="B20768" s="16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x14ac:dyDescent="0.25">
      <c r="A20769" s="4" t="str">
        <f t="shared" si="586"/>
        <v>46263-POX40-com3</v>
      </c>
      <c r="B20769" s="16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x14ac:dyDescent="0.25">
      <c r="A20770" s="4" t="str">
        <f t="shared" si="586"/>
        <v>46263-POX40-gen1</v>
      </c>
      <c r="B20770" s="16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x14ac:dyDescent="0.25">
      <c r="A20771" s="4" t="str">
        <f t="shared" si="586"/>
        <v>46263-POX40-gen2</v>
      </c>
      <c r="B20771" s="16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x14ac:dyDescent="0.25">
      <c r="A20772" s="4" t="str">
        <f t="shared" si="586"/>
        <v>46263-POX40-psa1</v>
      </c>
      <c r="B20772" s="16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x14ac:dyDescent="0.25">
      <c r="A20773" s="4" t="str">
        <f t="shared" si="586"/>
        <v>46263-POX40-psa2</v>
      </c>
      <c r="B20773" s="16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x14ac:dyDescent="0.25">
      <c r="A20774" s="4" t="str">
        <f t="shared" ref="A20774:A20837" si="587">CONCATENATE(B20774,"-",C20774,"-",D20774)</f>
        <v>46263-POX40-psa3</v>
      </c>
      <c r="B20774" s="16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x14ac:dyDescent="0.25">
      <c r="A20775" s="4" t="str">
        <f t="shared" si="587"/>
        <v>46263-POX40-psa4</v>
      </c>
      <c r="B20775" s="16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x14ac:dyDescent="0.25">
      <c r="A20776" s="4" t="str">
        <f t="shared" si="587"/>
        <v>46263-POX40-psa5</v>
      </c>
      <c r="B20776" s="16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x14ac:dyDescent="0.25">
      <c r="A20777" s="4" t="str">
        <f t="shared" si="587"/>
        <v>46263-POX40-psa6</v>
      </c>
      <c r="B20777" s="16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x14ac:dyDescent="0.25">
      <c r="A20778" s="4" t="str">
        <f t="shared" si="587"/>
        <v>46263-POX40-sec1</v>
      </c>
      <c r="B20778" s="16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x14ac:dyDescent="0.25">
      <c r="A20779" s="4" t="str">
        <f t="shared" si="587"/>
        <v>46263-POX40-sec2</v>
      </c>
      <c r="B20779" s="16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x14ac:dyDescent="0.25">
      <c r="A20780" s="4" t="str">
        <f t="shared" si="587"/>
        <v>46263-POX41-bbd1</v>
      </c>
      <c r="B20780" s="16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x14ac:dyDescent="0.25">
      <c r="A20781" s="4" t="str">
        <f t="shared" si="587"/>
        <v>46263-POX41-bbd2</v>
      </c>
      <c r="B20781" s="16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x14ac:dyDescent="0.25">
      <c r="A20782" s="4" t="str">
        <f t="shared" si="587"/>
        <v>46263-POX41-com1</v>
      </c>
      <c r="B20782" s="16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x14ac:dyDescent="0.25">
      <c r="A20783" s="4" t="str">
        <f t="shared" si="587"/>
        <v>46263-POX41-com2</v>
      </c>
      <c r="B20783" s="16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x14ac:dyDescent="0.25">
      <c r="A20784" s="4" t="str">
        <f t="shared" si="587"/>
        <v>46263-POX41-com3</v>
      </c>
      <c r="B20784" s="16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x14ac:dyDescent="0.25">
      <c r="A20785" s="4" t="str">
        <f t="shared" si="587"/>
        <v>46263-POX41-com4</v>
      </c>
      <c r="B20785" s="16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x14ac:dyDescent="0.25">
      <c r="A20786" s="4" t="str">
        <f t="shared" si="587"/>
        <v>46263-POX41-gen1</v>
      </c>
      <c r="B20786" s="16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x14ac:dyDescent="0.25">
      <c r="A20787" s="4" t="str">
        <f t="shared" si="587"/>
        <v>46263-POX41-gen2</v>
      </c>
      <c r="B20787" s="16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x14ac:dyDescent="0.25">
      <c r="A20788" s="4" t="str">
        <f t="shared" si="587"/>
        <v>46263-POX41-psa1</v>
      </c>
      <c r="B20788" s="16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x14ac:dyDescent="0.25">
      <c r="A20789" s="4" t="str">
        <f t="shared" si="587"/>
        <v>46263-POX41-psa2</v>
      </c>
      <c r="B20789" s="16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x14ac:dyDescent="0.25">
      <c r="A20790" s="4" t="str">
        <f t="shared" si="587"/>
        <v>46263-POX41-psa3</v>
      </c>
      <c r="B20790" s="16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x14ac:dyDescent="0.25">
      <c r="A20791" s="4" t="str">
        <f t="shared" si="587"/>
        <v>46263-POX41-psa4</v>
      </c>
      <c r="B20791" s="16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x14ac:dyDescent="0.25">
      <c r="A20792" s="4" t="str">
        <f t="shared" si="587"/>
        <v>46263-POX41-sec1</v>
      </c>
      <c r="B20792" s="16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x14ac:dyDescent="0.25">
      <c r="A20793" s="4" t="str">
        <f t="shared" si="587"/>
        <v>46263-POX41-sec2</v>
      </c>
      <c r="B20793" s="16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x14ac:dyDescent="0.25">
      <c r="A20794" s="4" t="str">
        <f t="shared" si="587"/>
        <v>46263-POX43-bbd1</v>
      </c>
      <c r="B20794" s="16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x14ac:dyDescent="0.25">
      <c r="A20795" s="4" t="str">
        <f t="shared" si="587"/>
        <v>46263-POX43-bbd2</v>
      </c>
      <c r="B20795" s="16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x14ac:dyDescent="0.25">
      <c r="A20796" s="4" t="str">
        <f t="shared" si="587"/>
        <v>46263-POX43-com1</v>
      </c>
      <c r="B20796" s="16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x14ac:dyDescent="0.25">
      <c r="A20797" s="4" t="str">
        <f t="shared" si="587"/>
        <v>46263-POX43-com2</v>
      </c>
      <c r="B20797" s="16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x14ac:dyDescent="0.25">
      <c r="A20798" s="4" t="str">
        <f t="shared" si="587"/>
        <v>46263-POX43-com3</v>
      </c>
      <c r="B20798" s="16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x14ac:dyDescent="0.25">
      <c r="A20799" s="4" t="str">
        <f t="shared" si="587"/>
        <v>46263-POX43-com4</v>
      </c>
      <c r="B20799" s="16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x14ac:dyDescent="0.25">
      <c r="A20800" s="4" t="str">
        <f t="shared" si="587"/>
        <v>46263-POX43-gen1</v>
      </c>
      <c r="B20800" s="16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x14ac:dyDescent="0.25">
      <c r="A20801" s="4" t="str">
        <f t="shared" si="587"/>
        <v>46263-POX43-gen2</v>
      </c>
      <c r="B20801" s="16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x14ac:dyDescent="0.25">
      <c r="A20802" s="4" t="str">
        <f t="shared" si="587"/>
        <v>46263-POX43-psa1</v>
      </c>
      <c r="B20802" s="16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x14ac:dyDescent="0.25">
      <c r="A20803" s="4" t="str">
        <f t="shared" si="587"/>
        <v>46263-POX43-psa2</v>
      </c>
      <c r="B20803" s="16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x14ac:dyDescent="0.25">
      <c r="A20804" s="4" t="str">
        <f t="shared" si="587"/>
        <v>46263-POX43-psa3</v>
      </c>
      <c r="B20804" s="16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x14ac:dyDescent="0.25">
      <c r="A20805" s="4" t="str">
        <f t="shared" si="587"/>
        <v>46263-POX43-psa4</v>
      </c>
      <c r="B20805" s="16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x14ac:dyDescent="0.25">
      <c r="A20806" s="4" t="str">
        <f t="shared" si="587"/>
        <v>46263-POX43-sec1</v>
      </c>
      <c r="B20806" s="16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x14ac:dyDescent="0.25">
      <c r="A20807" s="4" t="str">
        <f t="shared" si="587"/>
        <v>46263-POX43-sec2</v>
      </c>
      <c r="B20807" s="16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x14ac:dyDescent="0.25">
      <c r="A20808" s="4" t="str">
        <f t="shared" si="587"/>
        <v>46263-POX45-bbd1</v>
      </c>
      <c r="B20808" s="16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x14ac:dyDescent="0.25">
      <c r="A20809" s="4" t="str">
        <f t="shared" si="587"/>
        <v>46263-POX45-bbd2</v>
      </c>
      <c r="B20809" s="16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x14ac:dyDescent="0.25">
      <c r="A20810" s="4" t="str">
        <f t="shared" si="587"/>
        <v>46263-POX45-com1</v>
      </c>
      <c r="B20810" s="16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x14ac:dyDescent="0.25">
      <c r="A20811" s="4" t="str">
        <f t="shared" si="587"/>
        <v>46263-POX45-com2</v>
      </c>
      <c r="B20811" s="16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x14ac:dyDescent="0.25">
      <c r="A20812" s="4" t="str">
        <f t="shared" si="587"/>
        <v>46263-POX45-com3</v>
      </c>
      <c r="B20812" s="16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x14ac:dyDescent="0.25">
      <c r="A20813" s="4" t="str">
        <f t="shared" si="587"/>
        <v>46263-POX45-com4</v>
      </c>
      <c r="B20813" s="16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x14ac:dyDescent="0.25">
      <c r="A20814" s="4" t="str">
        <f t="shared" si="587"/>
        <v>46263-POX45-gen1</v>
      </c>
      <c r="B20814" s="16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x14ac:dyDescent="0.25">
      <c r="A20815" s="4" t="str">
        <f t="shared" si="587"/>
        <v>46263-POX45-gen2</v>
      </c>
      <c r="B20815" s="16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x14ac:dyDescent="0.25">
      <c r="A20816" s="4" t="str">
        <f t="shared" si="587"/>
        <v>46263-POX45-psa1</v>
      </c>
      <c r="B20816" s="16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x14ac:dyDescent="0.25">
      <c r="A20817" s="4" t="str">
        <f t="shared" si="587"/>
        <v>46263-POX45-psa2</v>
      </c>
      <c r="B20817" s="16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x14ac:dyDescent="0.25">
      <c r="A20818" s="4" t="str">
        <f t="shared" si="587"/>
        <v>46263-POX45-psa3</v>
      </c>
      <c r="B20818" s="16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x14ac:dyDescent="0.25">
      <c r="A20819" s="4" t="str">
        <f t="shared" si="587"/>
        <v>46263-POX45-psa4</v>
      </c>
      <c r="B20819" s="16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x14ac:dyDescent="0.25">
      <c r="A20820" s="4" t="str">
        <f t="shared" si="587"/>
        <v>46263-POX45-sec1</v>
      </c>
      <c r="B20820" s="16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x14ac:dyDescent="0.25">
      <c r="A20821" s="4" t="str">
        <f t="shared" si="587"/>
        <v>46263-POX45-sec2</v>
      </c>
      <c r="B20821" s="16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x14ac:dyDescent="0.25">
      <c r="A20822" s="4" t="str">
        <f t="shared" si="587"/>
        <v>46263-POX46-bbd1</v>
      </c>
      <c r="B20822" s="16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x14ac:dyDescent="0.25">
      <c r="A20823" s="4" t="str">
        <f t="shared" si="587"/>
        <v>46263-POX46-bbd2</v>
      </c>
      <c r="B20823" s="16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x14ac:dyDescent="0.25">
      <c r="A20824" s="4" t="str">
        <f t="shared" si="587"/>
        <v>46263-POX46-com1</v>
      </c>
      <c r="B20824" s="16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x14ac:dyDescent="0.25">
      <c r="A20825" s="4" t="str">
        <f t="shared" si="587"/>
        <v>46263-POX46-com2</v>
      </c>
      <c r="B20825" s="16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x14ac:dyDescent="0.25">
      <c r="A20826" s="4" t="str">
        <f t="shared" si="587"/>
        <v>46263-POX46-com3</v>
      </c>
      <c r="B20826" s="16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x14ac:dyDescent="0.25">
      <c r="A20827" s="4" t="str">
        <f t="shared" si="587"/>
        <v>46263-POX46-gen1</v>
      </c>
      <c r="B20827" s="16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x14ac:dyDescent="0.25">
      <c r="A20828" s="4" t="str">
        <f t="shared" si="587"/>
        <v>46263-POX46-gen2</v>
      </c>
      <c r="B20828" s="16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x14ac:dyDescent="0.25">
      <c r="A20829" s="4" t="str">
        <f t="shared" si="587"/>
        <v>46263-POX46-psa1</v>
      </c>
      <c r="B20829" s="16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x14ac:dyDescent="0.25">
      <c r="A20830" s="4" t="str">
        <f t="shared" si="587"/>
        <v>46263-POX46-psa2</v>
      </c>
      <c r="B20830" s="16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x14ac:dyDescent="0.25">
      <c r="A20831" s="4" t="str">
        <f t="shared" si="587"/>
        <v>46263-POX46-psa3</v>
      </c>
      <c r="B20831" s="16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x14ac:dyDescent="0.25">
      <c r="A20832" s="4" t="str">
        <f t="shared" si="587"/>
        <v>46263-POX46-psa4</v>
      </c>
      <c r="B20832" s="16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x14ac:dyDescent="0.25">
      <c r="A20833" s="4" t="str">
        <f t="shared" si="587"/>
        <v>46263-POX46-psa5</v>
      </c>
      <c r="B20833" s="16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x14ac:dyDescent="0.25">
      <c r="A20834" s="4" t="str">
        <f t="shared" si="587"/>
        <v>46263-POX46-psa6</v>
      </c>
      <c r="B20834" s="16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x14ac:dyDescent="0.25">
      <c r="A20835" s="4" t="str">
        <f t="shared" si="587"/>
        <v>46263-POX46-sec1</v>
      </c>
      <c r="B20835" s="16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x14ac:dyDescent="0.25">
      <c r="A20836" s="4" t="str">
        <f t="shared" si="587"/>
        <v>46263-POX46-sec2</v>
      </c>
      <c r="B20836" s="16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x14ac:dyDescent="0.25">
      <c r="A20837" s="4" t="str">
        <f t="shared" si="587"/>
        <v>46263-POX47-bbd1</v>
      </c>
      <c r="B20837" s="16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x14ac:dyDescent="0.25">
      <c r="A20838" s="4" t="str">
        <f t="shared" ref="A20838:A20901" si="588">CONCATENATE(B20838,"-",C20838,"-",D20838)</f>
        <v>46263-POX47-bbd2</v>
      </c>
      <c r="B20838" s="16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x14ac:dyDescent="0.25">
      <c r="A20839" s="4" t="str">
        <f t="shared" si="588"/>
        <v>46263-POX47-com1</v>
      </c>
      <c r="B20839" s="16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x14ac:dyDescent="0.25">
      <c r="A20840" s="4" t="str">
        <f t="shared" si="588"/>
        <v>46263-POX47-com2</v>
      </c>
      <c r="B20840" s="16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x14ac:dyDescent="0.25">
      <c r="A20841" s="4" t="str">
        <f t="shared" si="588"/>
        <v>46263-POX47-com3</v>
      </c>
      <c r="B20841" s="16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x14ac:dyDescent="0.25">
      <c r="A20842" s="4" t="str">
        <f t="shared" si="588"/>
        <v>46263-POX47-com4</v>
      </c>
      <c r="B20842" s="16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x14ac:dyDescent="0.25">
      <c r="A20843" s="4" t="str">
        <f t="shared" si="588"/>
        <v>46263-POX47-gen1</v>
      </c>
      <c r="B20843" s="16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x14ac:dyDescent="0.25">
      <c r="A20844" s="4" t="str">
        <f t="shared" si="588"/>
        <v>46263-POX47-gen2</v>
      </c>
      <c r="B20844" s="16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x14ac:dyDescent="0.25">
      <c r="A20845" s="4" t="str">
        <f t="shared" si="588"/>
        <v>46263-POX47-psa1</v>
      </c>
      <c r="B20845" s="16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x14ac:dyDescent="0.25">
      <c r="A20846" s="4" t="str">
        <f t="shared" si="588"/>
        <v>46263-POX47-psa2</v>
      </c>
      <c r="B20846" s="16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x14ac:dyDescent="0.25">
      <c r="A20847" s="4" t="str">
        <f t="shared" si="588"/>
        <v>46263-POX47-psa3</v>
      </c>
      <c r="B20847" s="16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x14ac:dyDescent="0.25">
      <c r="A20848" s="4" t="str">
        <f t="shared" si="588"/>
        <v>46263-POX47-psa4</v>
      </c>
      <c r="B20848" s="16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x14ac:dyDescent="0.25">
      <c r="A20849" s="4" t="str">
        <f t="shared" si="588"/>
        <v>46263-POX47-sec1</v>
      </c>
      <c r="B20849" s="16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x14ac:dyDescent="0.25">
      <c r="A20850" s="4" t="str">
        <f t="shared" si="588"/>
        <v>46263-POX47-sec2</v>
      </c>
      <c r="B20850" s="16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x14ac:dyDescent="0.25">
      <c r="A20851" s="4" t="str">
        <f t="shared" si="588"/>
        <v>46263-POX48-bbd1</v>
      </c>
      <c r="B20851" s="16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x14ac:dyDescent="0.25">
      <c r="A20852" s="4" t="str">
        <f t="shared" si="588"/>
        <v>46263-POX48-bbd2</v>
      </c>
      <c r="B20852" s="16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x14ac:dyDescent="0.25">
      <c r="A20853" s="4" t="str">
        <f t="shared" si="588"/>
        <v>46263-POX48-com1</v>
      </c>
      <c r="B20853" s="16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x14ac:dyDescent="0.25">
      <c r="A20854" s="4" t="str">
        <f t="shared" si="588"/>
        <v>46263-POX48-com2</v>
      </c>
      <c r="B20854" s="16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x14ac:dyDescent="0.25">
      <c r="A20855" s="4" t="str">
        <f t="shared" si="588"/>
        <v>46263-POX48-com3</v>
      </c>
      <c r="B20855" s="16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x14ac:dyDescent="0.25">
      <c r="A20856" s="4" t="str">
        <f t="shared" si="588"/>
        <v>46263-POX48-gen1</v>
      </c>
      <c r="B20856" s="16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x14ac:dyDescent="0.25">
      <c r="A20857" s="4" t="str">
        <f t="shared" si="588"/>
        <v>46263-POX48-gen2</v>
      </c>
      <c r="B20857" s="16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x14ac:dyDescent="0.25">
      <c r="A20858" s="4" t="str">
        <f t="shared" si="588"/>
        <v>46263-POX48-psa1</v>
      </c>
      <c r="B20858" s="16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x14ac:dyDescent="0.25">
      <c r="A20859" s="4" t="str">
        <f t="shared" si="588"/>
        <v>46263-POX48-psa2</v>
      </c>
      <c r="B20859" s="16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x14ac:dyDescent="0.25">
      <c r="A20860" s="4" t="str">
        <f t="shared" si="588"/>
        <v>46263-POX48-psa3</v>
      </c>
      <c r="B20860" s="16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x14ac:dyDescent="0.25">
      <c r="A20861" s="4" t="str">
        <f t="shared" si="588"/>
        <v>46263-POX48-psa4</v>
      </c>
      <c r="B20861" s="16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x14ac:dyDescent="0.25">
      <c r="A20862" s="4" t="str">
        <f t="shared" si="588"/>
        <v>46263-POX48-psa5</v>
      </c>
      <c r="B20862" s="16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x14ac:dyDescent="0.25">
      <c r="A20863" s="4" t="str">
        <f t="shared" si="588"/>
        <v>46263-POX48-psa6</v>
      </c>
      <c r="B20863" s="16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x14ac:dyDescent="0.25">
      <c r="A20864" s="4" t="str">
        <f t="shared" si="588"/>
        <v>46263-POX48-sec1</v>
      </c>
      <c r="B20864" s="16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x14ac:dyDescent="0.25">
      <c r="A20865" s="4" t="str">
        <f t="shared" si="588"/>
        <v>46263-POX48-sec2</v>
      </c>
      <c r="B20865" s="16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x14ac:dyDescent="0.25">
      <c r="A20866" s="4" t="str">
        <f t="shared" si="588"/>
        <v>46263-POX49-bbd1</v>
      </c>
      <c r="B20866" s="16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x14ac:dyDescent="0.25">
      <c r="A20867" s="4" t="str">
        <f t="shared" si="588"/>
        <v>46263-POX49-bbd2</v>
      </c>
      <c r="B20867" s="16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x14ac:dyDescent="0.25">
      <c r="A20868" s="4" t="str">
        <f t="shared" si="588"/>
        <v>46263-POX49-com1</v>
      </c>
      <c r="B20868" s="16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x14ac:dyDescent="0.25">
      <c r="A20869" s="4" t="str">
        <f t="shared" si="588"/>
        <v>46263-POX49-com2</v>
      </c>
      <c r="B20869" s="16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x14ac:dyDescent="0.25">
      <c r="A20870" s="4" t="str">
        <f t="shared" si="588"/>
        <v>46263-POX49-com3</v>
      </c>
      <c r="B20870" s="16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x14ac:dyDescent="0.25">
      <c r="A20871" s="4" t="str">
        <f t="shared" si="588"/>
        <v>46263-POX49-com4</v>
      </c>
      <c r="B20871" s="16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x14ac:dyDescent="0.25">
      <c r="A20872" s="4" t="str">
        <f t="shared" si="588"/>
        <v>46263-POX49-gen1</v>
      </c>
      <c r="B20872" s="16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x14ac:dyDescent="0.25">
      <c r="A20873" s="4" t="str">
        <f t="shared" si="588"/>
        <v>46263-POX49-gen2</v>
      </c>
      <c r="B20873" s="16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x14ac:dyDescent="0.25">
      <c r="A20874" s="4" t="str">
        <f t="shared" si="588"/>
        <v>46263-POX49-psa1</v>
      </c>
      <c r="B20874" s="16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x14ac:dyDescent="0.25">
      <c r="A20875" s="4" t="str">
        <f t="shared" si="588"/>
        <v>46263-POX49-psa2</v>
      </c>
      <c r="B20875" s="16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x14ac:dyDescent="0.25">
      <c r="A20876" s="4" t="str">
        <f t="shared" si="588"/>
        <v>46263-POX49-psa3</v>
      </c>
      <c r="B20876" s="16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x14ac:dyDescent="0.25">
      <c r="A20877" s="4" t="str">
        <f t="shared" si="588"/>
        <v>46263-POX49-psa4</v>
      </c>
      <c r="B20877" s="16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x14ac:dyDescent="0.25">
      <c r="A20878" s="4" t="str">
        <f t="shared" si="588"/>
        <v>46263-POX49-sec1</v>
      </c>
      <c r="B20878" s="16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x14ac:dyDescent="0.25">
      <c r="A20879" s="4" t="str">
        <f t="shared" si="588"/>
        <v>46263-POX49-sec2</v>
      </c>
      <c r="B20879" s="16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x14ac:dyDescent="0.25">
      <c r="A20880" s="4" t="str">
        <f t="shared" si="588"/>
        <v>46263-POX50-bbd1</v>
      </c>
      <c r="B20880" s="16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x14ac:dyDescent="0.25">
      <c r="A20881" s="4" t="str">
        <f t="shared" si="588"/>
        <v>46263-POX50-bbd2</v>
      </c>
      <c r="B20881" s="16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x14ac:dyDescent="0.25">
      <c r="A20882" s="4" t="str">
        <f t="shared" si="588"/>
        <v>46263-POX50-com1</v>
      </c>
      <c r="B20882" s="16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x14ac:dyDescent="0.25">
      <c r="A20883" s="4" t="str">
        <f t="shared" si="588"/>
        <v>46263-POX50-com2</v>
      </c>
      <c r="B20883" s="16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x14ac:dyDescent="0.25">
      <c r="A20884" s="4" t="str">
        <f t="shared" si="588"/>
        <v>46263-POX50-com3</v>
      </c>
      <c r="B20884" s="16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x14ac:dyDescent="0.25">
      <c r="A20885" s="4" t="str">
        <f t="shared" si="588"/>
        <v>46263-POX50-gen1</v>
      </c>
      <c r="B20885" s="16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x14ac:dyDescent="0.25">
      <c r="A20886" s="4" t="str">
        <f t="shared" si="588"/>
        <v>46263-POX50-gen2</v>
      </c>
      <c r="B20886" s="16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x14ac:dyDescent="0.25">
      <c r="A20887" s="4" t="str">
        <f t="shared" si="588"/>
        <v>46263-POX50-psa1</v>
      </c>
      <c r="B20887" s="16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x14ac:dyDescent="0.25">
      <c r="A20888" s="4" t="str">
        <f t="shared" si="588"/>
        <v>46263-POX50-psa2</v>
      </c>
      <c r="B20888" s="16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x14ac:dyDescent="0.25">
      <c r="A20889" s="4" t="str">
        <f t="shared" si="588"/>
        <v>46263-POX50-psa3</v>
      </c>
      <c r="B20889" s="16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x14ac:dyDescent="0.25">
      <c r="A20890" s="4" t="str">
        <f t="shared" si="588"/>
        <v>46263-POX50-psa4</v>
      </c>
      <c r="B20890" s="16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x14ac:dyDescent="0.25">
      <c r="A20891" s="4" t="str">
        <f t="shared" si="588"/>
        <v>46263-POX50-psa5</v>
      </c>
      <c r="B20891" s="16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x14ac:dyDescent="0.25">
      <c r="A20892" s="4" t="str">
        <f t="shared" si="588"/>
        <v>46263-POX50-psa6</v>
      </c>
      <c r="B20892" s="16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x14ac:dyDescent="0.25">
      <c r="A20893" s="4" t="str">
        <f t="shared" si="588"/>
        <v>46263-POX50-sec1</v>
      </c>
      <c r="B20893" s="16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x14ac:dyDescent="0.25">
      <c r="A20894" s="4" t="str">
        <f t="shared" si="588"/>
        <v>46263-POX50-sec2</v>
      </c>
      <c r="B20894" s="16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x14ac:dyDescent="0.25">
      <c r="A20895" s="4" t="str">
        <f t="shared" si="588"/>
        <v>46263-POX51-bbd1</v>
      </c>
      <c r="B20895" s="16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x14ac:dyDescent="0.25">
      <c r="A20896" s="4" t="str">
        <f t="shared" si="588"/>
        <v>46263-POX51-bbd2</v>
      </c>
      <c r="B20896" s="16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x14ac:dyDescent="0.25">
      <c r="A20897" s="4" t="str">
        <f t="shared" si="588"/>
        <v>46263-POX51-com1</v>
      </c>
      <c r="B20897" s="16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x14ac:dyDescent="0.25">
      <c r="A20898" s="4" t="str">
        <f t="shared" si="588"/>
        <v>46263-POX51-com2</v>
      </c>
      <c r="B20898" s="16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x14ac:dyDescent="0.25">
      <c r="A20899" s="4" t="str">
        <f t="shared" si="588"/>
        <v>46263-POX51-com3</v>
      </c>
      <c r="B20899" s="16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x14ac:dyDescent="0.25">
      <c r="A20900" s="4" t="str">
        <f t="shared" si="588"/>
        <v>46263-POX51-gen1</v>
      </c>
      <c r="B20900" s="16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x14ac:dyDescent="0.25">
      <c r="A20901" s="4" t="str">
        <f t="shared" si="588"/>
        <v>46263-POX51-gen2</v>
      </c>
      <c r="B20901" s="16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x14ac:dyDescent="0.25">
      <c r="A20902" s="4" t="str">
        <f t="shared" ref="A20902:A20965" si="589">CONCATENATE(B20902,"-",C20902,"-",D20902)</f>
        <v>46263-POX51-psa1</v>
      </c>
      <c r="B20902" s="16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x14ac:dyDescent="0.25">
      <c r="A20903" s="4" t="str">
        <f t="shared" si="589"/>
        <v>46263-POX51-psa2</v>
      </c>
      <c r="B20903" s="16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x14ac:dyDescent="0.25">
      <c r="A20904" s="4" t="str">
        <f t="shared" si="589"/>
        <v>46263-POX51-psa3</v>
      </c>
      <c r="B20904" s="16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x14ac:dyDescent="0.25">
      <c r="A20905" s="4" t="str">
        <f t="shared" si="589"/>
        <v>46263-POX51-psa4</v>
      </c>
      <c r="B20905" s="16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x14ac:dyDescent="0.25">
      <c r="A20906" s="4" t="str">
        <f t="shared" si="589"/>
        <v>46263-POX51-psa5</v>
      </c>
      <c r="B20906" s="16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x14ac:dyDescent="0.25">
      <c r="A20907" s="4" t="str">
        <f t="shared" si="589"/>
        <v>46263-POX51-psa6</v>
      </c>
      <c r="B20907" s="16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x14ac:dyDescent="0.25">
      <c r="A20908" s="4" t="str">
        <f t="shared" si="589"/>
        <v>46263-POX51-sec1</v>
      </c>
      <c r="B20908" s="16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x14ac:dyDescent="0.25">
      <c r="A20909" s="4" t="str">
        <f t="shared" si="589"/>
        <v>46263-POX51-sec2</v>
      </c>
      <c r="B20909" s="16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x14ac:dyDescent="0.25">
      <c r="A20910" s="4" t="str">
        <f t="shared" si="589"/>
        <v>46263-POX54-bbd1</v>
      </c>
      <c r="B20910" s="16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x14ac:dyDescent="0.25">
      <c r="A20911" s="4" t="str">
        <f t="shared" si="589"/>
        <v>46263-POX54-bbd2</v>
      </c>
      <c r="B20911" s="16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x14ac:dyDescent="0.25">
      <c r="A20912" s="4" t="str">
        <f t="shared" si="589"/>
        <v>46263-POX54-com1</v>
      </c>
      <c r="B20912" s="16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x14ac:dyDescent="0.25">
      <c r="A20913" s="4" t="str">
        <f t="shared" si="589"/>
        <v>46263-POX54-com2</v>
      </c>
      <c r="B20913" s="16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x14ac:dyDescent="0.25">
      <c r="A20914" s="4" t="str">
        <f t="shared" si="589"/>
        <v>46263-POX54-com3</v>
      </c>
      <c r="B20914" s="16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x14ac:dyDescent="0.25">
      <c r="A20915" s="4" t="str">
        <f t="shared" si="589"/>
        <v>46263-POX54-com4</v>
      </c>
      <c r="B20915" s="16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x14ac:dyDescent="0.25">
      <c r="A20916" s="4" t="str">
        <f t="shared" si="589"/>
        <v>46263-POX54-gen1</v>
      </c>
      <c r="B20916" s="16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x14ac:dyDescent="0.25">
      <c r="A20917" s="4" t="str">
        <f t="shared" si="589"/>
        <v>46263-POX54-gen2</v>
      </c>
      <c r="B20917" s="16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x14ac:dyDescent="0.25">
      <c r="A20918" s="4" t="str">
        <f t="shared" si="589"/>
        <v>46263-POX54-psa1</v>
      </c>
      <c r="B20918" s="16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x14ac:dyDescent="0.25">
      <c r="A20919" s="4" t="str">
        <f t="shared" si="589"/>
        <v>46263-POX54-psa2</v>
      </c>
      <c r="B20919" s="16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x14ac:dyDescent="0.25">
      <c r="A20920" s="4" t="str">
        <f t="shared" si="589"/>
        <v>46263-POX54-psa3</v>
      </c>
      <c r="B20920" s="16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x14ac:dyDescent="0.25">
      <c r="A20921" s="4" t="str">
        <f t="shared" si="589"/>
        <v>46263-POX54-psa4</v>
      </c>
      <c r="B20921" s="16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x14ac:dyDescent="0.25">
      <c r="A20922" s="4" t="str">
        <f t="shared" si="589"/>
        <v>46263-POX54-sec1</v>
      </c>
      <c r="B20922" s="16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x14ac:dyDescent="0.25">
      <c r="A20923" s="4" t="str">
        <f t="shared" si="589"/>
        <v>46263-POX54-sec2</v>
      </c>
      <c r="B20923" s="16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x14ac:dyDescent="0.25">
      <c r="A20924" s="4" t="str">
        <f t="shared" si="589"/>
        <v>46263-POX55-bbd1</v>
      </c>
      <c r="B20924" s="16">
        <v>46263</v>
      </c>
      <c r="C20924" s="10" t="s">
        <v>102</v>
      </c>
      <c r="D20924" s="10" t="s">
        <v>69</v>
      </c>
      <c r="E20924" s="10">
        <v>0</v>
      </c>
      <c r="F20924" s="10">
        <v>0</v>
      </c>
      <c r="G20924" s="10">
        <v>13.116666666666667</v>
      </c>
      <c r="H20924" s="10">
        <v>0</v>
      </c>
      <c r="I20924" s="4" t="s">
        <v>13</v>
      </c>
      <c r="J20924" s="7" t="str">
        <f>VLOOKUP(C20924,'[1]T. Apoyo Sistema'!$B$1:$C$89,2,0)</f>
        <v>SI</v>
      </c>
    </row>
    <row r="20925" spans="1:10" x14ac:dyDescent="0.25">
      <c r="A20925" s="4" t="str">
        <f t="shared" si="589"/>
        <v>46263-POX55-bbd2</v>
      </c>
      <c r="B20925" s="16">
        <v>46263</v>
      </c>
      <c r="C20925" s="10" t="s">
        <v>102</v>
      </c>
      <c r="D20925" s="10" t="s">
        <v>70</v>
      </c>
      <c r="E20925" s="10">
        <v>0</v>
      </c>
      <c r="F20925" s="10">
        <v>0</v>
      </c>
      <c r="G20925" s="10">
        <v>13.116666666666667</v>
      </c>
      <c r="H20925" s="10">
        <v>0</v>
      </c>
      <c r="I20925" s="4" t="s">
        <v>13</v>
      </c>
      <c r="J20925" s="7" t="str">
        <f>VLOOKUP(C20925,'[1]T. Apoyo Sistema'!$B$1:$C$89,2,0)</f>
        <v>SI</v>
      </c>
    </row>
    <row r="20926" spans="1:10" x14ac:dyDescent="0.25">
      <c r="A20926" s="4" t="str">
        <f t="shared" si="589"/>
        <v>46263-POX55-com1</v>
      </c>
      <c r="B20926" s="16">
        <v>46263</v>
      </c>
      <c r="C20926" s="10" t="s">
        <v>102</v>
      </c>
      <c r="D20926" s="10" t="s">
        <v>71</v>
      </c>
      <c r="E20926" s="10">
        <v>0</v>
      </c>
      <c r="F20926" s="10">
        <v>0</v>
      </c>
      <c r="G20926" s="10">
        <v>13.116666666666667</v>
      </c>
      <c r="H20926" s="10">
        <v>0</v>
      </c>
      <c r="I20926" s="4" t="s">
        <v>13</v>
      </c>
      <c r="J20926" s="7" t="str">
        <f>VLOOKUP(C20926,'[1]T. Apoyo Sistema'!$B$1:$C$89,2,0)</f>
        <v>SI</v>
      </c>
    </row>
    <row r="20927" spans="1:10" x14ac:dyDescent="0.25">
      <c r="A20927" s="4" t="str">
        <f t="shared" si="589"/>
        <v>46263-POX55-com2</v>
      </c>
      <c r="B20927" s="16">
        <v>46263</v>
      </c>
      <c r="C20927" s="10" t="s">
        <v>102</v>
      </c>
      <c r="D20927" s="10" t="s">
        <v>72</v>
      </c>
      <c r="E20927" s="10">
        <v>0</v>
      </c>
      <c r="F20927" s="10">
        <v>0</v>
      </c>
      <c r="G20927" s="10">
        <v>13.116666666666667</v>
      </c>
      <c r="H20927" s="10">
        <v>0</v>
      </c>
      <c r="I20927" s="4" t="s">
        <v>13</v>
      </c>
      <c r="J20927" s="7" t="str">
        <f>VLOOKUP(C20927,'[1]T. Apoyo Sistema'!$B$1:$C$89,2,0)</f>
        <v>SI</v>
      </c>
    </row>
    <row r="20928" spans="1:10" x14ac:dyDescent="0.25">
      <c r="A20928" s="4" t="str">
        <f t="shared" si="589"/>
        <v>46263-POX55-com3</v>
      </c>
      <c r="B20928" s="16">
        <v>46263</v>
      </c>
      <c r="C20928" s="10" t="s">
        <v>102</v>
      </c>
      <c r="D20928" s="10" t="s">
        <v>77</v>
      </c>
      <c r="E20928" s="10">
        <v>0</v>
      </c>
      <c r="F20928" s="10">
        <v>0</v>
      </c>
      <c r="G20928" s="10">
        <v>13.116666666666667</v>
      </c>
      <c r="H20928" s="10">
        <v>0</v>
      </c>
      <c r="I20928" s="4" t="s">
        <v>13</v>
      </c>
      <c r="J20928" s="7" t="str">
        <f>VLOOKUP(C20928,'[1]T. Apoyo Sistema'!$B$1:$C$89,2,0)</f>
        <v>SI</v>
      </c>
    </row>
    <row r="20929" spans="1:10" x14ac:dyDescent="0.25">
      <c r="A20929" s="4" t="str">
        <f t="shared" si="589"/>
        <v>46263-POX55-gen1</v>
      </c>
      <c r="B20929" s="16">
        <v>46263</v>
      </c>
      <c r="C20929" s="10" t="s">
        <v>102</v>
      </c>
      <c r="D20929" s="10" t="s">
        <v>59</v>
      </c>
      <c r="E20929" s="10">
        <v>0</v>
      </c>
      <c r="F20929" s="10">
        <v>0</v>
      </c>
      <c r="G20929" s="10">
        <v>13.116666666666667</v>
      </c>
      <c r="H20929" s="10">
        <v>0</v>
      </c>
      <c r="I20929" s="4" t="s">
        <v>13</v>
      </c>
      <c r="J20929" s="7" t="str">
        <f>VLOOKUP(C20929,'[1]T. Apoyo Sistema'!$B$1:$C$89,2,0)</f>
        <v>SI</v>
      </c>
    </row>
    <row r="20930" spans="1:10" x14ac:dyDescent="0.25">
      <c r="A20930" s="4" t="str">
        <f t="shared" si="589"/>
        <v>46263-POX55-gen2</v>
      </c>
      <c r="B20930" s="16">
        <v>46263</v>
      </c>
      <c r="C20930" s="10" t="s">
        <v>102</v>
      </c>
      <c r="D20930" s="10" t="s">
        <v>73</v>
      </c>
      <c r="E20930" s="10">
        <v>0</v>
      </c>
      <c r="F20930" s="10">
        <v>0</v>
      </c>
      <c r="G20930" s="10">
        <v>0</v>
      </c>
      <c r="H20930" s="10">
        <v>13.116666666666667</v>
      </c>
      <c r="I20930" s="4" t="s">
        <v>13</v>
      </c>
      <c r="J20930" s="7" t="str">
        <f>VLOOKUP(C20930,'[1]T. Apoyo Sistema'!$B$1:$C$89,2,0)</f>
        <v>SI</v>
      </c>
    </row>
    <row r="20931" spans="1:10" x14ac:dyDescent="0.25">
      <c r="A20931" s="4" t="str">
        <f t="shared" si="589"/>
        <v>46263-POX55-psa1</v>
      </c>
      <c r="B20931" s="16">
        <v>46263</v>
      </c>
      <c r="C20931" s="10" t="s">
        <v>102</v>
      </c>
      <c r="D20931" s="10" t="s">
        <v>60</v>
      </c>
      <c r="E20931" s="10">
        <v>0</v>
      </c>
      <c r="F20931" s="10">
        <v>0</v>
      </c>
      <c r="G20931" s="10">
        <v>13.116666666666667</v>
      </c>
      <c r="H20931" s="10">
        <v>0</v>
      </c>
      <c r="I20931" s="4" t="s">
        <v>13</v>
      </c>
      <c r="J20931" s="7" t="str">
        <f>VLOOKUP(C20931,'[1]T. Apoyo Sistema'!$B$1:$C$89,2,0)</f>
        <v>SI</v>
      </c>
    </row>
    <row r="20932" spans="1:10" x14ac:dyDescent="0.25">
      <c r="A20932" s="4" t="str">
        <f t="shared" si="589"/>
        <v>46263-POX55-psa2</v>
      </c>
      <c r="B20932" s="16">
        <v>46263</v>
      </c>
      <c r="C20932" s="10" t="s">
        <v>102</v>
      </c>
      <c r="D20932" s="10" t="s">
        <v>74</v>
      </c>
      <c r="E20932" s="10">
        <v>0</v>
      </c>
      <c r="F20932" s="10">
        <v>0</v>
      </c>
      <c r="G20932" s="10">
        <v>13.116666666666667</v>
      </c>
      <c r="H20932" s="10">
        <v>0</v>
      </c>
      <c r="I20932" s="4" t="s">
        <v>13</v>
      </c>
      <c r="J20932" s="7" t="str">
        <f>VLOOKUP(C20932,'[1]T. Apoyo Sistema'!$B$1:$C$89,2,0)</f>
        <v>SI</v>
      </c>
    </row>
    <row r="20933" spans="1:10" x14ac:dyDescent="0.25">
      <c r="A20933" s="4" t="str">
        <f t="shared" si="589"/>
        <v>46263-POX55-psa3</v>
      </c>
      <c r="B20933" s="16">
        <v>46263</v>
      </c>
      <c r="C20933" s="10" t="s">
        <v>102</v>
      </c>
      <c r="D20933" s="10" t="s">
        <v>79</v>
      </c>
      <c r="E20933" s="10">
        <v>0</v>
      </c>
      <c r="F20933" s="10">
        <v>0</v>
      </c>
      <c r="G20933" s="10">
        <v>13.116666666666667</v>
      </c>
      <c r="H20933" s="10">
        <v>0</v>
      </c>
      <c r="I20933" s="4" t="s">
        <v>13</v>
      </c>
      <c r="J20933" s="7" t="str">
        <f>VLOOKUP(C20933,'[1]T. Apoyo Sistema'!$B$1:$C$89,2,0)</f>
        <v>SI</v>
      </c>
    </row>
    <row r="20934" spans="1:10" x14ac:dyDescent="0.25">
      <c r="A20934" s="4" t="str">
        <f t="shared" si="589"/>
        <v>46263-POX55-psa4</v>
      </c>
      <c r="B20934" s="16">
        <v>46263</v>
      </c>
      <c r="C20934" s="10" t="s">
        <v>102</v>
      </c>
      <c r="D20934" s="10" t="s">
        <v>80</v>
      </c>
      <c r="E20934" s="10">
        <v>0</v>
      </c>
      <c r="F20934" s="10">
        <v>0</v>
      </c>
      <c r="G20934" s="10">
        <v>13.116666666666667</v>
      </c>
      <c r="H20934" s="10">
        <v>0</v>
      </c>
      <c r="I20934" s="4" t="s">
        <v>13</v>
      </c>
      <c r="J20934" s="7" t="str">
        <f>VLOOKUP(C20934,'[1]T. Apoyo Sistema'!$B$1:$C$89,2,0)</f>
        <v>SI</v>
      </c>
    </row>
    <row r="20935" spans="1:10" x14ac:dyDescent="0.25">
      <c r="A20935" s="4" t="str">
        <f t="shared" si="589"/>
        <v>46263-POX55-psa5</v>
      </c>
      <c r="B20935" s="16">
        <v>46263</v>
      </c>
      <c r="C20935" s="10" t="s">
        <v>102</v>
      </c>
      <c r="D20935" s="10" t="s">
        <v>92</v>
      </c>
      <c r="E20935" s="10">
        <v>0</v>
      </c>
      <c r="F20935" s="10">
        <v>0</v>
      </c>
      <c r="G20935" s="10">
        <v>13.116666666666667</v>
      </c>
      <c r="H20935" s="10">
        <v>0</v>
      </c>
      <c r="I20935" s="4" t="s">
        <v>13</v>
      </c>
      <c r="J20935" s="7" t="str">
        <f>VLOOKUP(C20935,'[1]T. Apoyo Sistema'!$B$1:$C$89,2,0)</f>
        <v>SI</v>
      </c>
    </row>
    <row r="20936" spans="1:10" x14ac:dyDescent="0.25">
      <c r="A20936" s="4" t="str">
        <f t="shared" si="589"/>
        <v>46263-POX55-psa6</v>
      </c>
      <c r="B20936" s="16">
        <v>46263</v>
      </c>
      <c r="C20936" s="10" t="s">
        <v>102</v>
      </c>
      <c r="D20936" s="10" t="s">
        <v>93</v>
      </c>
      <c r="E20936" s="10">
        <v>0</v>
      </c>
      <c r="F20936" s="10">
        <v>0</v>
      </c>
      <c r="G20936" s="10">
        <v>13.116666666666667</v>
      </c>
      <c r="H20936" s="10">
        <v>0</v>
      </c>
      <c r="I20936" s="4" t="s">
        <v>13</v>
      </c>
      <c r="J20936" s="7" t="str">
        <f>VLOOKUP(C20936,'[1]T. Apoyo Sistema'!$B$1:$C$89,2,0)</f>
        <v>SI</v>
      </c>
    </row>
    <row r="20937" spans="1:10" x14ac:dyDescent="0.25">
      <c r="A20937" s="4" t="str">
        <f t="shared" si="589"/>
        <v>46263-POX55-sec1</v>
      </c>
      <c r="B20937" s="16">
        <v>46263</v>
      </c>
      <c r="C20937" s="10" t="s">
        <v>102</v>
      </c>
      <c r="D20937" s="10" t="s">
        <v>75</v>
      </c>
      <c r="E20937" s="10">
        <v>0</v>
      </c>
      <c r="F20937" s="10">
        <v>0</v>
      </c>
      <c r="G20937" s="10">
        <v>13.116666666666667</v>
      </c>
      <c r="H20937" s="10">
        <v>0</v>
      </c>
      <c r="I20937" s="4" t="s">
        <v>13</v>
      </c>
      <c r="J20937" s="7" t="str">
        <f>VLOOKUP(C20937,'[1]T. Apoyo Sistema'!$B$1:$C$89,2,0)</f>
        <v>SI</v>
      </c>
    </row>
    <row r="20938" spans="1:10" x14ac:dyDescent="0.25">
      <c r="A20938" s="4" t="str">
        <f t="shared" si="589"/>
        <v>46263-POX55-sec2</v>
      </c>
      <c r="B20938" s="16">
        <v>46263</v>
      </c>
      <c r="C20938" s="10" t="s">
        <v>102</v>
      </c>
      <c r="D20938" s="10" t="s">
        <v>76</v>
      </c>
      <c r="E20938" s="10">
        <v>0</v>
      </c>
      <c r="F20938" s="10">
        <v>0</v>
      </c>
      <c r="G20938" s="10">
        <v>13.116666666666667</v>
      </c>
      <c r="H20938" s="10">
        <v>0</v>
      </c>
      <c r="I20938" s="4" t="s">
        <v>13</v>
      </c>
      <c r="J20938" s="7" t="str">
        <f>VLOOKUP(C20938,'[1]T. Apoyo Sistema'!$B$1:$C$89,2,0)</f>
        <v>SI</v>
      </c>
    </row>
    <row r="20939" spans="1:10" x14ac:dyDescent="0.25">
      <c r="A20939" s="4" t="str">
        <f t="shared" si="589"/>
        <v>46263-POX56-bbd1</v>
      </c>
      <c r="B20939" s="16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x14ac:dyDescent="0.25">
      <c r="A20940" s="4" t="str">
        <f t="shared" si="589"/>
        <v>46263-POX56-bbd2</v>
      </c>
      <c r="B20940" s="16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x14ac:dyDescent="0.25">
      <c r="A20941" s="4" t="str">
        <f t="shared" si="589"/>
        <v>46263-POX56-com1</v>
      </c>
      <c r="B20941" s="16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x14ac:dyDescent="0.25">
      <c r="A20942" s="4" t="str">
        <f t="shared" si="589"/>
        <v>46263-POX56-com2</v>
      </c>
      <c r="B20942" s="16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x14ac:dyDescent="0.25">
      <c r="A20943" s="4" t="str">
        <f t="shared" si="589"/>
        <v>46263-POX56-com3</v>
      </c>
      <c r="B20943" s="16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x14ac:dyDescent="0.25">
      <c r="A20944" s="4" t="str">
        <f t="shared" si="589"/>
        <v>46263-POX56-com4</v>
      </c>
      <c r="B20944" s="16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x14ac:dyDescent="0.25">
      <c r="A20945" s="4" t="str">
        <f t="shared" si="589"/>
        <v>46263-POX56-gen1</v>
      </c>
      <c r="B20945" s="16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x14ac:dyDescent="0.25">
      <c r="A20946" s="4" t="str">
        <f t="shared" si="589"/>
        <v>46263-POX56-gen2</v>
      </c>
      <c r="B20946" s="16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x14ac:dyDescent="0.25">
      <c r="A20947" s="4" t="str">
        <f t="shared" si="589"/>
        <v>46263-POX56-psa1</v>
      </c>
      <c r="B20947" s="16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x14ac:dyDescent="0.25">
      <c r="A20948" s="4" t="str">
        <f t="shared" si="589"/>
        <v>46263-POX56-psa2</v>
      </c>
      <c r="B20948" s="16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x14ac:dyDescent="0.25">
      <c r="A20949" s="4" t="str">
        <f t="shared" si="589"/>
        <v>46263-POX56-psa3</v>
      </c>
      <c r="B20949" s="16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x14ac:dyDescent="0.25">
      <c r="A20950" s="4" t="str">
        <f t="shared" si="589"/>
        <v>46263-POX56-psa4</v>
      </c>
      <c r="B20950" s="16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x14ac:dyDescent="0.25">
      <c r="A20951" s="4" t="str">
        <f t="shared" si="589"/>
        <v>46263-POX56-sec1</v>
      </c>
      <c r="B20951" s="16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x14ac:dyDescent="0.25">
      <c r="A20952" s="4" t="str">
        <f t="shared" si="589"/>
        <v>46263-POX56-sec2</v>
      </c>
      <c r="B20952" s="16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x14ac:dyDescent="0.25">
      <c r="A20953" s="4" t="str">
        <f t="shared" si="589"/>
        <v>46263-POX57-bbd1</v>
      </c>
      <c r="B20953" s="16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x14ac:dyDescent="0.25">
      <c r="A20954" s="4" t="str">
        <f t="shared" si="589"/>
        <v>46263-POX57-bbd2</v>
      </c>
      <c r="B20954" s="16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x14ac:dyDescent="0.25">
      <c r="A20955" s="4" t="str">
        <f t="shared" si="589"/>
        <v>46263-POX57-com1</v>
      </c>
      <c r="B20955" s="16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x14ac:dyDescent="0.25">
      <c r="A20956" s="4" t="str">
        <f t="shared" si="589"/>
        <v>46263-POX57-com2</v>
      </c>
      <c r="B20956" s="16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x14ac:dyDescent="0.25">
      <c r="A20957" s="4" t="str">
        <f t="shared" si="589"/>
        <v>46263-POX57-com3</v>
      </c>
      <c r="B20957" s="16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x14ac:dyDescent="0.25">
      <c r="A20958" s="4" t="str">
        <f t="shared" si="589"/>
        <v>46263-POX57-com4</v>
      </c>
      <c r="B20958" s="16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x14ac:dyDescent="0.25">
      <c r="A20959" s="4" t="str">
        <f t="shared" si="589"/>
        <v>46263-POX57-gen1</v>
      </c>
      <c r="B20959" s="16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x14ac:dyDescent="0.25">
      <c r="A20960" s="4" t="str">
        <f t="shared" si="589"/>
        <v>46263-POX57-gen2</v>
      </c>
      <c r="B20960" s="16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x14ac:dyDescent="0.25">
      <c r="A20961" s="4" t="str">
        <f t="shared" si="589"/>
        <v>46263-POX57-psa1</v>
      </c>
      <c r="B20961" s="16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x14ac:dyDescent="0.25">
      <c r="A20962" s="4" t="str">
        <f t="shared" si="589"/>
        <v>46263-POX57-psa2</v>
      </c>
      <c r="B20962" s="16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x14ac:dyDescent="0.25">
      <c r="A20963" s="4" t="str">
        <f t="shared" si="589"/>
        <v>46263-POX57-psa3</v>
      </c>
      <c r="B20963" s="16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x14ac:dyDescent="0.25">
      <c r="A20964" s="4" t="str">
        <f t="shared" si="589"/>
        <v>46263-POX57-psa4</v>
      </c>
      <c r="B20964" s="16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x14ac:dyDescent="0.25">
      <c r="A20965" s="4" t="str">
        <f t="shared" si="589"/>
        <v>46263-POX57-sec1</v>
      </c>
      <c r="B20965" s="16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x14ac:dyDescent="0.25">
      <c r="A20966" s="4" t="str">
        <f t="shared" ref="A20966:A21029" si="590">CONCATENATE(B20966,"-",C20966,"-",D20966)</f>
        <v>46263-POX57-sec2</v>
      </c>
      <c r="B20966" s="16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x14ac:dyDescent="0.25">
      <c r="A20967" s="4" t="str">
        <f t="shared" si="590"/>
        <v>46263-POX58-bbd1</v>
      </c>
      <c r="B20967" s="16">
        <v>46263</v>
      </c>
      <c r="C20967" s="10" t="s">
        <v>103</v>
      </c>
      <c r="D20967" s="10" t="s">
        <v>69</v>
      </c>
      <c r="E20967" s="10">
        <v>0</v>
      </c>
      <c r="F20967" s="10">
        <v>0</v>
      </c>
      <c r="G20967" s="10">
        <v>13.216666666666667</v>
      </c>
      <c r="H20967" s="10">
        <v>0</v>
      </c>
      <c r="I20967" s="4" t="s">
        <v>13</v>
      </c>
      <c r="J20967" s="7" t="str">
        <f>VLOOKUP(C20967,'[1]T. Apoyo Sistema'!$B$1:$C$89,2,0)</f>
        <v>SI</v>
      </c>
    </row>
    <row r="20968" spans="1:10" x14ac:dyDescent="0.25">
      <c r="A20968" s="4" t="str">
        <f t="shared" si="590"/>
        <v>46263-POX58-bbd2</v>
      </c>
      <c r="B20968" s="16">
        <v>46263</v>
      </c>
      <c r="C20968" s="10" t="s">
        <v>103</v>
      </c>
      <c r="D20968" s="10" t="s">
        <v>70</v>
      </c>
      <c r="E20968" s="10">
        <v>0</v>
      </c>
      <c r="F20968" s="10">
        <v>0.16666666666666666</v>
      </c>
      <c r="G20968" s="10">
        <v>13.05</v>
      </c>
      <c r="H20968" s="10">
        <v>0</v>
      </c>
      <c r="I20968" s="4" t="s">
        <v>13</v>
      </c>
      <c r="J20968" s="7" t="str">
        <f>VLOOKUP(C20968,'[1]T. Apoyo Sistema'!$B$1:$C$89,2,0)</f>
        <v>SI</v>
      </c>
    </row>
    <row r="20969" spans="1:10" x14ac:dyDescent="0.25">
      <c r="A20969" s="4" t="str">
        <f t="shared" si="590"/>
        <v>46263-POX58-com1</v>
      </c>
      <c r="B20969" s="16">
        <v>46263</v>
      </c>
      <c r="C20969" s="10" t="s">
        <v>103</v>
      </c>
      <c r="D20969" s="10" t="s">
        <v>71</v>
      </c>
      <c r="E20969" s="10">
        <v>1</v>
      </c>
      <c r="F20969" s="10">
        <v>0</v>
      </c>
      <c r="G20969" s="10">
        <v>13.2</v>
      </c>
      <c r="H20969" s="10">
        <v>1.6666666666666666E-2</v>
      </c>
      <c r="I20969" s="4" t="s">
        <v>13</v>
      </c>
      <c r="J20969" s="7" t="str">
        <f>VLOOKUP(C20969,'[1]T. Apoyo Sistema'!$B$1:$C$89,2,0)</f>
        <v>SI</v>
      </c>
    </row>
    <row r="20970" spans="1:10" x14ac:dyDescent="0.25">
      <c r="A20970" s="4" t="str">
        <f t="shared" si="590"/>
        <v>46263-POX58-com2</v>
      </c>
      <c r="B20970" s="16">
        <v>46263</v>
      </c>
      <c r="C20970" s="10" t="s">
        <v>103</v>
      </c>
      <c r="D20970" s="10" t="s">
        <v>72</v>
      </c>
      <c r="E20970" s="10">
        <v>0</v>
      </c>
      <c r="F20970" s="10">
        <v>11.033333333333333</v>
      </c>
      <c r="G20970" s="10">
        <v>2.1833333333333336</v>
      </c>
      <c r="H20970" s="10">
        <v>0</v>
      </c>
      <c r="I20970" s="4" t="s">
        <v>13</v>
      </c>
      <c r="J20970" s="7" t="str">
        <f>VLOOKUP(C20970,'[1]T. Apoyo Sistema'!$B$1:$C$89,2,0)</f>
        <v>SI</v>
      </c>
    </row>
    <row r="20971" spans="1:10" x14ac:dyDescent="0.25">
      <c r="A20971" s="4" t="str">
        <f t="shared" si="590"/>
        <v>46263-POX58-com3</v>
      </c>
      <c r="B20971" s="16">
        <v>46263</v>
      </c>
      <c r="C20971" s="10" t="s">
        <v>103</v>
      </c>
      <c r="D20971" s="10" t="s">
        <v>77</v>
      </c>
      <c r="E20971" s="10">
        <v>0</v>
      </c>
      <c r="F20971" s="10">
        <v>11.033333333333333</v>
      </c>
      <c r="G20971" s="10">
        <v>2.1833333333333336</v>
      </c>
      <c r="H20971" s="10">
        <v>0</v>
      </c>
      <c r="I20971" s="4" t="s">
        <v>13</v>
      </c>
      <c r="J20971" s="7" t="str">
        <f>VLOOKUP(C20971,'[1]T. Apoyo Sistema'!$B$1:$C$89,2,0)</f>
        <v>SI</v>
      </c>
    </row>
    <row r="20972" spans="1:10" x14ac:dyDescent="0.25">
      <c r="A20972" s="4" t="str">
        <f t="shared" si="590"/>
        <v>46263-POX58-com4</v>
      </c>
      <c r="B20972" s="16">
        <v>46263</v>
      </c>
      <c r="C20972" s="10" t="s">
        <v>103</v>
      </c>
      <c r="D20972" s="10" t="s">
        <v>78</v>
      </c>
      <c r="E20972" s="10">
        <v>0</v>
      </c>
      <c r="F20972" s="10">
        <v>10.933333333333334</v>
      </c>
      <c r="G20972" s="10">
        <v>2.2833333333333332</v>
      </c>
      <c r="H20972" s="10">
        <v>0</v>
      </c>
      <c r="I20972" s="4" t="s">
        <v>13</v>
      </c>
      <c r="J20972" s="7" t="str">
        <f>VLOOKUP(C20972,'[1]T. Apoyo Sistema'!$B$1:$C$89,2,0)</f>
        <v>SI</v>
      </c>
    </row>
    <row r="20973" spans="1:10" x14ac:dyDescent="0.25">
      <c r="A20973" s="4" t="str">
        <f t="shared" si="590"/>
        <v>46263-POX58-gen1</v>
      </c>
      <c r="B20973" s="16">
        <v>46263</v>
      </c>
      <c r="C20973" s="10" t="s">
        <v>103</v>
      </c>
      <c r="D20973" s="10" t="s">
        <v>59</v>
      </c>
      <c r="E20973" s="10">
        <v>0</v>
      </c>
      <c r="F20973" s="10">
        <v>11.483333333333333</v>
      </c>
      <c r="G20973" s="10">
        <v>1.7333333333333343</v>
      </c>
      <c r="H20973" s="10">
        <v>0</v>
      </c>
      <c r="I20973" s="4" t="s">
        <v>13</v>
      </c>
      <c r="J20973" s="7" t="str">
        <f>VLOOKUP(C20973,'[1]T. Apoyo Sistema'!$B$1:$C$89,2,0)</f>
        <v>SI</v>
      </c>
    </row>
    <row r="20974" spans="1:10" x14ac:dyDescent="0.25">
      <c r="A20974" s="4" t="str">
        <f t="shared" si="590"/>
        <v>46263-POX58-gen2</v>
      </c>
      <c r="B20974" s="16">
        <v>46263</v>
      </c>
      <c r="C20974" s="10" t="s">
        <v>103</v>
      </c>
      <c r="D20974" s="10" t="s">
        <v>73</v>
      </c>
      <c r="E20974" s="10">
        <v>0</v>
      </c>
      <c r="F20974" s="10">
        <v>0.16666666666666666</v>
      </c>
      <c r="G20974" s="10">
        <v>13.05</v>
      </c>
      <c r="H20974" s="10">
        <v>0</v>
      </c>
      <c r="I20974" s="4" t="s">
        <v>13</v>
      </c>
      <c r="J20974" s="7" t="str">
        <f>VLOOKUP(C20974,'[1]T. Apoyo Sistema'!$B$1:$C$89,2,0)</f>
        <v>SI</v>
      </c>
    </row>
    <row r="20975" spans="1:10" x14ac:dyDescent="0.25">
      <c r="A20975" s="4" t="str">
        <f t="shared" si="590"/>
        <v>46263-POX58-motocom1</v>
      </c>
      <c r="B20975" s="16">
        <v>46263</v>
      </c>
      <c r="C20975" s="10" t="s">
        <v>103</v>
      </c>
      <c r="D20975" s="10" t="s">
        <v>104</v>
      </c>
      <c r="E20975" s="10">
        <v>0</v>
      </c>
      <c r="F20975" s="10">
        <v>0</v>
      </c>
      <c r="G20975" s="10">
        <v>13.216666666666667</v>
      </c>
      <c r="H20975" s="10">
        <v>0</v>
      </c>
      <c r="I20975" s="4" t="s">
        <v>13</v>
      </c>
      <c r="J20975" s="7" t="str">
        <f>VLOOKUP(C20975,'[1]T. Apoyo Sistema'!$B$1:$C$89,2,0)</f>
        <v>SI</v>
      </c>
    </row>
    <row r="20976" spans="1:10" x14ac:dyDescent="0.25">
      <c r="A20976" s="4" t="str">
        <f t="shared" si="590"/>
        <v>46263-POX58-motocom2</v>
      </c>
      <c r="B20976" s="16">
        <v>46263</v>
      </c>
      <c r="C20976" s="10" t="s">
        <v>103</v>
      </c>
      <c r="D20976" s="10" t="s">
        <v>105</v>
      </c>
      <c r="E20976" s="10">
        <v>0</v>
      </c>
      <c r="F20976" s="10">
        <v>8.3333333333333329E-2</v>
      </c>
      <c r="G20976" s="10">
        <v>13.133333333333333</v>
      </c>
      <c r="H20976" s="10">
        <v>0</v>
      </c>
      <c r="I20976" s="4" t="s">
        <v>13</v>
      </c>
      <c r="J20976" s="7" t="str">
        <f>VLOOKUP(C20976,'[1]T. Apoyo Sistema'!$B$1:$C$89,2,0)</f>
        <v>SI</v>
      </c>
    </row>
    <row r="20977" spans="1:10" x14ac:dyDescent="0.25">
      <c r="A20977" s="4" t="str">
        <f t="shared" si="590"/>
        <v>46263-POX58-psa1</v>
      </c>
      <c r="B20977" s="16">
        <v>46263</v>
      </c>
      <c r="C20977" s="10" t="s">
        <v>103</v>
      </c>
      <c r="D20977" s="10" t="s">
        <v>60</v>
      </c>
      <c r="E20977" s="10">
        <v>0</v>
      </c>
      <c r="F20977" s="10">
        <v>10.85</v>
      </c>
      <c r="G20977" s="10">
        <v>2.3666666666666671</v>
      </c>
      <c r="H20977" s="10">
        <v>0</v>
      </c>
      <c r="I20977" s="4" t="s">
        <v>13</v>
      </c>
      <c r="J20977" s="7" t="str">
        <f>VLOOKUP(C20977,'[1]T. Apoyo Sistema'!$B$1:$C$89,2,0)</f>
        <v>SI</v>
      </c>
    </row>
    <row r="20978" spans="1:10" x14ac:dyDescent="0.25">
      <c r="A20978" s="4" t="str">
        <f t="shared" si="590"/>
        <v>46263-POX58-psa2</v>
      </c>
      <c r="B20978" s="16">
        <v>46263</v>
      </c>
      <c r="C20978" s="10" t="s">
        <v>103</v>
      </c>
      <c r="D20978" s="10" t="s">
        <v>74</v>
      </c>
      <c r="E20978" s="10">
        <v>0</v>
      </c>
      <c r="F20978" s="10">
        <v>10.883333333333333</v>
      </c>
      <c r="G20978" s="10">
        <v>2.3333333333333339</v>
      </c>
      <c r="H20978" s="10">
        <v>0</v>
      </c>
      <c r="I20978" s="4" t="s">
        <v>13</v>
      </c>
      <c r="J20978" s="7" t="str">
        <f>VLOOKUP(C20978,'[1]T. Apoyo Sistema'!$B$1:$C$89,2,0)</f>
        <v>SI</v>
      </c>
    </row>
    <row r="20979" spans="1:10" x14ac:dyDescent="0.25">
      <c r="A20979" s="4" t="str">
        <f t="shared" si="590"/>
        <v>46263-POX58-psa3</v>
      </c>
      <c r="B20979" s="16">
        <v>46263</v>
      </c>
      <c r="C20979" s="10" t="s">
        <v>103</v>
      </c>
      <c r="D20979" s="10" t="s">
        <v>79</v>
      </c>
      <c r="E20979" s="10">
        <v>0</v>
      </c>
      <c r="F20979" s="10">
        <v>10.883333333333333</v>
      </c>
      <c r="G20979" s="10">
        <v>2.3333333333333339</v>
      </c>
      <c r="H20979" s="10">
        <v>0</v>
      </c>
      <c r="I20979" s="4" t="s">
        <v>13</v>
      </c>
      <c r="J20979" s="7" t="str">
        <f>VLOOKUP(C20979,'[1]T. Apoyo Sistema'!$B$1:$C$89,2,0)</f>
        <v>SI</v>
      </c>
    </row>
    <row r="20980" spans="1:10" x14ac:dyDescent="0.25">
      <c r="A20980" s="4" t="str">
        <f t="shared" si="590"/>
        <v>46263-POX58-psa4</v>
      </c>
      <c r="B20980" s="16">
        <v>46263</v>
      </c>
      <c r="C20980" s="10" t="s">
        <v>103</v>
      </c>
      <c r="D20980" s="10" t="s">
        <v>80</v>
      </c>
      <c r="E20980" s="10">
        <v>0</v>
      </c>
      <c r="F20980" s="10">
        <v>10.883333333333333</v>
      </c>
      <c r="G20980" s="10">
        <v>2.3333333333333339</v>
      </c>
      <c r="H20980" s="10">
        <v>0</v>
      </c>
      <c r="I20980" s="4" t="s">
        <v>13</v>
      </c>
      <c r="J20980" s="7" t="str">
        <f>VLOOKUP(C20980,'[1]T. Apoyo Sistema'!$B$1:$C$89,2,0)</f>
        <v>SI</v>
      </c>
    </row>
    <row r="20981" spans="1:10" x14ac:dyDescent="0.25">
      <c r="A20981" s="4" t="str">
        <f t="shared" si="590"/>
        <v>46263-POX58-sec1</v>
      </c>
      <c r="B20981" s="16">
        <v>46263</v>
      </c>
      <c r="C20981" s="10" t="s">
        <v>103</v>
      </c>
      <c r="D20981" s="10" t="s">
        <v>75</v>
      </c>
      <c r="E20981" s="10">
        <v>0</v>
      </c>
      <c r="F20981" s="10">
        <v>11.15</v>
      </c>
      <c r="G20981" s="10">
        <v>2.0666666666666664</v>
      </c>
      <c r="H20981" s="10">
        <v>0</v>
      </c>
      <c r="I20981" s="4" t="s">
        <v>13</v>
      </c>
      <c r="J20981" s="7" t="str">
        <f>VLOOKUP(C20981,'[1]T. Apoyo Sistema'!$B$1:$C$89,2,0)</f>
        <v>SI</v>
      </c>
    </row>
    <row r="20982" spans="1:10" x14ac:dyDescent="0.25">
      <c r="A20982" s="4" t="str">
        <f t="shared" si="590"/>
        <v>46263-POX58-sec2</v>
      </c>
      <c r="B20982" s="16">
        <v>46263</v>
      </c>
      <c r="C20982" s="10" t="s">
        <v>103</v>
      </c>
      <c r="D20982" s="10" t="s">
        <v>76</v>
      </c>
      <c r="E20982" s="10">
        <v>0</v>
      </c>
      <c r="F20982" s="10">
        <v>11.15</v>
      </c>
      <c r="G20982" s="10">
        <v>2.0666666666666664</v>
      </c>
      <c r="H20982" s="10">
        <v>0</v>
      </c>
      <c r="I20982" s="4" t="s">
        <v>13</v>
      </c>
      <c r="J20982" s="7" t="str">
        <f>VLOOKUP(C20982,'[1]T. Apoyo Sistema'!$B$1:$C$89,2,0)</f>
        <v>SI</v>
      </c>
    </row>
    <row r="20983" spans="1:10" x14ac:dyDescent="0.25">
      <c r="A20983" s="4" t="str">
        <f t="shared" si="590"/>
        <v>46263-POX59-bbd1</v>
      </c>
      <c r="B20983" s="16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x14ac:dyDescent="0.25">
      <c r="A20984" s="4" t="str">
        <f t="shared" si="590"/>
        <v>46263-POX59-bbd2</v>
      </c>
      <c r="B20984" s="16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x14ac:dyDescent="0.25">
      <c r="A20985" s="4" t="str">
        <f t="shared" si="590"/>
        <v>46263-POX59-com1</v>
      </c>
      <c r="B20985" s="16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x14ac:dyDescent="0.25">
      <c r="A20986" s="4" t="str">
        <f t="shared" si="590"/>
        <v>46263-POX59-com2</v>
      </c>
      <c r="B20986" s="16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x14ac:dyDescent="0.25">
      <c r="A20987" s="4" t="str">
        <f t="shared" si="590"/>
        <v>46263-POX59-com3</v>
      </c>
      <c r="B20987" s="16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x14ac:dyDescent="0.25">
      <c r="A20988" s="4" t="str">
        <f t="shared" si="590"/>
        <v>46263-POX59-gen1</v>
      </c>
      <c r="B20988" s="16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x14ac:dyDescent="0.25">
      <c r="A20989" s="4" t="str">
        <f t="shared" si="590"/>
        <v>46263-POX59-gen2</v>
      </c>
      <c r="B20989" s="16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x14ac:dyDescent="0.25">
      <c r="A20990" s="4" t="str">
        <f t="shared" si="590"/>
        <v>46263-POX59-motocom1</v>
      </c>
      <c r="B20990" s="16">
        <v>46263</v>
      </c>
      <c r="C20990" s="10" t="s">
        <v>38</v>
      </c>
      <c r="D20990" s="10" t="s">
        <v>104</v>
      </c>
      <c r="E20990" s="10">
        <v>0</v>
      </c>
      <c r="F20990" s="6">
        <v>0</v>
      </c>
      <c r="G20990" s="6">
        <v>0</v>
      </c>
      <c r="H20990" s="6">
        <v>0</v>
      </c>
      <c r="I20990" s="4" t="s">
        <v>13</v>
      </c>
      <c r="J20990" s="7" t="str">
        <f>VLOOKUP(C20990,'[1]T. Apoyo Sistema'!$B$1:$C$89,2,0)</f>
        <v>SI</v>
      </c>
    </row>
    <row r="20991" spans="1:10" x14ac:dyDescent="0.25">
      <c r="A20991" s="4" t="str">
        <f t="shared" si="590"/>
        <v>46263-POX59-motocom2</v>
      </c>
      <c r="B20991" s="16">
        <v>46263</v>
      </c>
      <c r="C20991" s="10" t="s">
        <v>38</v>
      </c>
      <c r="D20991" s="10" t="s">
        <v>105</v>
      </c>
      <c r="E20991" s="10">
        <v>0</v>
      </c>
      <c r="F20991" s="6">
        <v>0</v>
      </c>
      <c r="G20991" s="6">
        <v>0</v>
      </c>
      <c r="H20991" s="6">
        <v>0</v>
      </c>
      <c r="I20991" s="4" t="s">
        <v>13</v>
      </c>
      <c r="J20991" s="7" t="str">
        <f>VLOOKUP(C20991,'[1]T. Apoyo Sistema'!$B$1:$C$89,2,0)</f>
        <v>SI</v>
      </c>
    </row>
    <row r="20992" spans="1:10" x14ac:dyDescent="0.25">
      <c r="A20992" s="4" t="str">
        <f t="shared" si="590"/>
        <v>46263-POX59-psa1</v>
      </c>
      <c r="B20992" s="16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x14ac:dyDescent="0.25">
      <c r="A20993" s="4" t="str">
        <f t="shared" si="590"/>
        <v>46263-POX59-psa2</v>
      </c>
      <c r="B20993" s="16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x14ac:dyDescent="0.25">
      <c r="A20994" s="4" t="str">
        <f t="shared" si="590"/>
        <v>46263-POX59-psa3</v>
      </c>
      <c r="B20994" s="16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x14ac:dyDescent="0.25">
      <c r="A20995" s="4" t="str">
        <f t="shared" si="590"/>
        <v>46263-POX59-psa4</v>
      </c>
      <c r="B20995" s="16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x14ac:dyDescent="0.25">
      <c r="A20996" s="4" t="str">
        <f t="shared" si="590"/>
        <v>46263-POX59-psa5</v>
      </c>
      <c r="B20996" s="16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x14ac:dyDescent="0.25">
      <c r="A20997" s="4" t="str">
        <f t="shared" si="590"/>
        <v>46263-POX59-psa6</v>
      </c>
      <c r="B20997" s="16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x14ac:dyDescent="0.25">
      <c r="A20998" s="4" t="str">
        <f t="shared" si="590"/>
        <v>46263-POX59-sec1</v>
      </c>
      <c r="B20998" s="16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x14ac:dyDescent="0.25">
      <c r="A20999" s="4" t="str">
        <f t="shared" si="590"/>
        <v>46263-POX59-sec2</v>
      </c>
      <c r="B20999" s="16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x14ac:dyDescent="0.25">
      <c r="A21000" s="4" t="str">
        <f t="shared" si="590"/>
        <v>46263-POX6-bbd1</v>
      </c>
      <c r="B21000" s="16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x14ac:dyDescent="0.25">
      <c r="A21001" s="4" t="str">
        <f t="shared" si="590"/>
        <v>46263-POX6-bbd2</v>
      </c>
      <c r="B21001" s="16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x14ac:dyDescent="0.25">
      <c r="A21002" s="4" t="str">
        <f t="shared" si="590"/>
        <v>46263-POX6-com1</v>
      </c>
      <c r="B21002" s="16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x14ac:dyDescent="0.25">
      <c r="A21003" s="4" t="str">
        <f t="shared" si="590"/>
        <v>46263-POX6-com2</v>
      </c>
      <c r="B21003" s="16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x14ac:dyDescent="0.25">
      <c r="A21004" s="4" t="str">
        <f t="shared" si="590"/>
        <v>46263-POX6-com3</v>
      </c>
      <c r="B21004" s="16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x14ac:dyDescent="0.25">
      <c r="A21005" s="4" t="str">
        <f t="shared" si="590"/>
        <v>46263-POX6-com4</v>
      </c>
      <c r="B21005" s="16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x14ac:dyDescent="0.25">
      <c r="A21006" s="4" t="str">
        <f t="shared" si="590"/>
        <v>46263-POX6-gen1</v>
      </c>
      <c r="B21006" s="16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x14ac:dyDescent="0.25">
      <c r="A21007" s="4" t="str">
        <f t="shared" si="590"/>
        <v>46263-POX6-gen2</v>
      </c>
      <c r="B21007" s="16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x14ac:dyDescent="0.25">
      <c r="A21008" s="4" t="str">
        <f t="shared" si="590"/>
        <v>46263-POX6-psa1</v>
      </c>
      <c r="B21008" s="16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x14ac:dyDescent="0.25">
      <c r="A21009" s="4" t="str">
        <f t="shared" si="590"/>
        <v>46263-POX6-psa2</v>
      </c>
      <c r="B21009" s="16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x14ac:dyDescent="0.25">
      <c r="A21010" s="4" t="str">
        <f t="shared" si="590"/>
        <v>46263-POX6-psa3</v>
      </c>
      <c r="B21010" s="16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x14ac:dyDescent="0.25">
      <c r="A21011" s="4" t="str">
        <f t="shared" si="590"/>
        <v>46263-POX6-psa4</v>
      </c>
      <c r="B21011" s="16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x14ac:dyDescent="0.25">
      <c r="A21012" s="4" t="str">
        <f t="shared" si="590"/>
        <v>46263-POX6-sec1</v>
      </c>
      <c r="B21012" s="16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x14ac:dyDescent="0.25">
      <c r="A21013" s="4" t="str">
        <f t="shared" si="590"/>
        <v>46263-POX6-sec2</v>
      </c>
      <c r="B21013" s="16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x14ac:dyDescent="0.25">
      <c r="A21014" s="4" t="str">
        <f t="shared" si="590"/>
        <v>46263-POX60-bbd1</v>
      </c>
      <c r="B21014" s="16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x14ac:dyDescent="0.25">
      <c r="A21015" s="4" t="str">
        <f t="shared" si="590"/>
        <v>46263-POX60-bbd2</v>
      </c>
      <c r="B21015" s="16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x14ac:dyDescent="0.25">
      <c r="A21016" s="4" t="str">
        <f t="shared" si="590"/>
        <v>46263-POX60-com1</v>
      </c>
      <c r="B21016" s="16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x14ac:dyDescent="0.25">
      <c r="A21017" s="4" t="str">
        <f t="shared" si="590"/>
        <v>46263-POX60-com2</v>
      </c>
      <c r="B21017" s="16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x14ac:dyDescent="0.25">
      <c r="A21018" s="4" t="str">
        <f t="shared" si="590"/>
        <v>46263-POX60-com3</v>
      </c>
      <c r="B21018" s="16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x14ac:dyDescent="0.25">
      <c r="A21019" s="4" t="str">
        <f t="shared" si="590"/>
        <v>46263-POX60-gen1</v>
      </c>
      <c r="B21019" s="16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x14ac:dyDescent="0.25">
      <c r="A21020" s="4" t="str">
        <f t="shared" si="590"/>
        <v>46263-POX60-gen2</v>
      </c>
      <c r="B21020" s="16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x14ac:dyDescent="0.25">
      <c r="A21021" s="4" t="str">
        <f t="shared" si="590"/>
        <v>46263-POX60-motocom1</v>
      </c>
      <c r="B21021" s="16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x14ac:dyDescent="0.25">
      <c r="A21022" s="4" t="str">
        <f t="shared" si="590"/>
        <v>46263-POX60-motocom2</v>
      </c>
      <c r="B21022" s="16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x14ac:dyDescent="0.25">
      <c r="A21023" s="4" t="str">
        <f t="shared" si="590"/>
        <v>46263-POX60-psa1</v>
      </c>
      <c r="B21023" s="16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x14ac:dyDescent="0.25">
      <c r="A21024" s="4" t="str">
        <f t="shared" si="590"/>
        <v>46263-POX60-psa2</v>
      </c>
      <c r="B21024" s="16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x14ac:dyDescent="0.25">
      <c r="A21025" s="4" t="str">
        <f t="shared" si="590"/>
        <v>46263-POX60-psa3</v>
      </c>
      <c r="B21025" s="16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x14ac:dyDescent="0.25">
      <c r="A21026" s="4" t="str">
        <f t="shared" si="590"/>
        <v>46263-POX60-psa4</v>
      </c>
      <c r="B21026" s="16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x14ac:dyDescent="0.25">
      <c r="A21027" s="4" t="str">
        <f t="shared" si="590"/>
        <v>46263-POX60-psa5</v>
      </c>
      <c r="B21027" s="16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x14ac:dyDescent="0.25">
      <c r="A21028" s="4" t="str">
        <f t="shared" si="590"/>
        <v>46263-POX60-psa6</v>
      </c>
      <c r="B21028" s="16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x14ac:dyDescent="0.25">
      <c r="A21029" s="4" t="str">
        <f t="shared" si="590"/>
        <v>46263-POX60-sec1</v>
      </c>
      <c r="B21029" s="16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x14ac:dyDescent="0.25">
      <c r="A21030" s="4" t="str">
        <f t="shared" ref="A21030:A21093" si="591">CONCATENATE(B21030,"-",C21030,"-",D21030)</f>
        <v>46263-POX60-sec2</v>
      </c>
      <c r="B21030" s="16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x14ac:dyDescent="0.25">
      <c r="A21031" s="4" t="str">
        <f t="shared" si="591"/>
        <v>46263-POX62-bbd1</v>
      </c>
      <c r="B21031" s="16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x14ac:dyDescent="0.25">
      <c r="A21032" s="4" t="str">
        <f t="shared" si="591"/>
        <v>46263-POX62-bbd2</v>
      </c>
      <c r="B21032" s="16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x14ac:dyDescent="0.25">
      <c r="A21033" s="4" t="str">
        <f t="shared" si="591"/>
        <v>46263-POX62-com1</v>
      </c>
      <c r="B21033" s="16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x14ac:dyDescent="0.25">
      <c r="A21034" s="4" t="str">
        <f t="shared" si="591"/>
        <v>46263-POX62-com2</v>
      </c>
      <c r="B21034" s="16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x14ac:dyDescent="0.25">
      <c r="A21035" s="4" t="str">
        <f t="shared" si="591"/>
        <v>46263-POX62-com3</v>
      </c>
      <c r="B21035" s="16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x14ac:dyDescent="0.25">
      <c r="A21036" s="4" t="str">
        <f t="shared" si="591"/>
        <v>46263-POX62-com4</v>
      </c>
      <c r="B21036" s="16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x14ac:dyDescent="0.25">
      <c r="A21037" s="4" t="str">
        <f t="shared" si="591"/>
        <v>46263-POX62-gen1</v>
      </c>
      <c r="B21037" s="16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x14ac:dyDescent="0.25">
      <c r="A21038" s="4" t="str">
        <f t="shared" si="591"/>
        <v>46263-POX62-gen2</v>
      </c>
      <c r="B21038" s="16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x14ac:dyDescent="0.25">
      <c r="A21039" s="4" t="str">
        <f t="shared" si="591"/>
        <v>46263-POX62-psa1</v>
      </c>
      <c r="B21039" s="16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x14ac:dyDescent="0.25">
      <c r="A21040" s="4" t="str">
        <f t="shared" si="591"/>
        <v>46263-POX62-psa2</v>
      </c>
      <c r="B21040" s="16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x14ac:dyDescent="0.25">
      <c r="A21041" s="4" t="str">
        <f t="shared" si="591"/>
        <v>46263-POX62-psa3</v>
      </c>
      <c r="B21041" s="16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x14ac:dyDescent="0.25">
      <c r="A21042" s="4" t="str">
        <f t="shared" si="591"/>
        <v>46263-POX62-psa4</v>
      </c>
      <c r="B21042" s="16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x14ac:dyDescent="0.25">
      <c r="A21043" s="4" t="str">
        <f t="shared" si="591"/>
        <v>46263-POX62-sec1</v>
      </c>
      <c r="B21043" s="16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x14ac:dyDescent="0.25">
      <c r="A21044" s="4" t="str">
        <f t="shared" si="591"/>
        <v>46263-POX62-sec2</v>
      </c>
      <c r="B21044" s="16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x14ac:dyDescent="0.25">
      <c r="A21045" s="4" t="str">
        <f t="shared" si="591"/>
        <v>46263-POX63-bbd1</v>
      </c>
      <c r="B21045" s="16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x14ac:dyDescent="0.25">
      <c r="A21046" s="4" t="str">
        <f t="shared" si="591"/>
        <v>46263-POX63-bbd2</v>
      </c>
      <c r="B21046" s="16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x14ac:dyDescent="0.25">
      <c r="A21047" s="4" t="str">
        <f t="shared" si="591"/>
        <v>46263-POX63-com1</v>
      </c>
      <c r="B21047" s="16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x14ac:dyDescent="0.25">
      <c r="A21048" s="4" t="str">
        <f t="shared" si="591"/>
        <v>46263-POX63-com2</v>
      </c>
      <c r="B21048" s="16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x14ac:dyDescent="0.25">
      <c r="A21049" s="4" t="str">
        <f t="shared" si="591"/>
        <v>46263-POX63-com3</v>
      </c>
      <c r="B21049" s="16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x14ac:dyDescent="0.25">
      <c r="A21050" s="4" t="str">
        <f t="shared" si="591"/>
        <v>46263-POX63-gen1</v>
      </c>
      <c r="B21050" s="16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x14ac:dyDescent="0.25">
      <c r="A21051" s="4" t="str">
        <f t="shared" si="591"/>
        <v>46263-POX63-gen2</v>
      </c>
      <c r="B21051" s="16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x14ac:dyDescent="0.25">
      <c r="A21052" s="4" t="str">
        <f t="shared" si="591"/>
        <v>46263-POX63-motocom1</v>
      </c>
      <c r="B21052" s="16">
        <v>46263</v>
      </c>
      <c r="C21052" s="10" t="s">
        <v>11</v>
      </c>
      <c r="D21052" s="10" t="s">
        <v>104</v>
      </c>
      <c r="E21052" s="10">
        <v>0</v>
      </c>
      <c r="F21052" s="6">
        <v>0</v>
      </c>
      <c r="G21052" s="6">
        <v>0</v>
      </c>
      <c r="H21052" s="6">
        <v>0</v>
      </c>
      <c r="I21052" s="4" t="s">
        <v>13</v>
      </c>
      <c r="J21052" s="7" t="str">
        <f>VLOOKUP(C21052,'[1]T. Apoyo Sistema'!$B$1:$C$89,2,0)</f>
        <v>SI</v>
      </c>
    </row>
    <row r="21053" spans="1:10" x14ac:dyDescent="0.25">
      <c r="A21053" s="4" t="str">
        <f t="shared" si="591"/>
        <v>46263-POX63-motocom2</v>
      </c>
      <c r="B21053" s="16">
        <v>46263</v>
      </c>
      <c r="C21053" s="10" t="s">
        <v>11</v>
      </c>
      <c r="D21053" s="10" t="s">
        <v>105</v>
      </c>
      <c r="E21053" s="10">
        <v>0</v>
      </c>
      <c r="F21053" s="6">
        <v>0</v>
      </c>
      <c r="G21053" s="6">
        <v>0</v>
      </c>
      <c r="H21053" s="6">
        <v>0</v>
      </c>
      <c r="I21053" s="4" t="s">
        <v>13</v>
      </c>
      <c r="J21053" s="7" t="str">
        <f>VLOOKUP(C21053,'[1]T. Apoyo Sistema'!$B$1:$C$89,2,0)</f>
        <v>SI</v>
      </c>
    </row>
    <row r="21054" spans="1:10" x14ac:dyDescent="0.25">
      <c r="A21054" s="4" t="str">
        <f t="shared" si="591"/>
        <v>46263-POX63-psa1</v>
      </c>
      <c r="B21054" s="16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x14ac:dyDescent="0.25">
      <c r="A21055" s="4" t="str">
        <f t="shared" si="591"/>
        <v>46263-POX63-psa2</v>
      </c>
      <c r="B21055" s="16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x14ac:dyDescent="0.25">
      <c r="A21056" s="4" t="str">
        <f t="shared" si="591"/>
        <v>46263-POX63-psa3</v>
      </c>
      <c r="B21056" s="16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x14ac:dyDescent="0.25">
      <c r="A21057" s="4" t="str">
        <f t="shared" si="591"/>
        <v>46263-POX63-psa4</v>
      </c>
      <c r="B21057" s="16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x14ac:dyDescent="0.25">
      <c r="A21058" s="4" t="str">
        <f t="shared" si="591"/>
        <v>46263-POX63-psa5</v>
      </c>
      <c r="B21058" s="16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x14ac:dyDescent="0.25">
      <c r="A21059" s="4" t="str">
        <f t="shared" si="591"/>
        <v>46263-POX63-psa6</v>
      </c>
      <c r="B21059" s="16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x14ac:dyDescent="0.25">
      <c r="A21060" s="4" t="str">
        <f t="shared" si="591"/>
        <v>46263-POX63-sec1</v>
      </c>
      <c r="B21060" s="16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x14ac:dyDescent="0.25">
      <c r="A21061" s="4" t="str">
        <f t="shared" si="591"/>
        <v>46263-POX63-sec2</v>
      </c>
      <c r="B21061" s="16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x14ac:dyDescent="0.25">
      <c r="A21062" s="4" t="str">
        <f t="shared" si="591"/>
        <v>46263-POX64-bbd1</v>
      </c>
      <c r="B21062" s="16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x14ac:dyDescent="0.25">
      <c r="A21063" s="4" t="str">
        <f t="shared" si="591"/>
        <v>46263-POX64-bbd2</v>
      </c>
      <c r="B21063" s="16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x14ac:dyDescent="0.25">
      <c r="A21064" s="4" t="str">
        <f t="shared" si="591"/>
        <v>46263-POX64-com1</v>
      </c>
      <c r="B21064" s="16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x14ac:dyDescent="0.25">
      <c r="A21065" s="4" t="str">
        <f t="shared" si="591"/>
        <v>46263-POX64-com2</v>
      </c>
      <c r="B21065" s="16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x14ac:dyDescent="0.25">
      <c r="A21066" s="4" t="str">
        <f t="shared" si="591"/>
        <v>46263-POX64-com3</v>
      </c>
      <c r="B21066" s="16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x14ac:dyDescent="0.25">
      <c r="A21067" s="4" t="str">
        <f t="shared" si="591"/>
        <v>46263-POX64-gen1</v>
      </c>
      <c r="B21067" s="16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x14ac:dyDescent="0.25">
      <c r="A21068" s="4" t="str">
        <f t="shared" si="591"/>
        <v>46263-POX64-gen2</v>
      </c>
      <c r="B21068" s="16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x14ac:dyDescent="0.25">
      <c r="A21069" s="4" t="str">
        <f t="shared" si="591"/>
        <v>46263-POX64-psa1</v>
      </c>
      <c r="B21069" s="16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x14ac:dyDescent="0.25">
      <c r="A21070" s="4" t="str">
        <f t="shared" si="591"/>
        <v>46263-POX64-psa2</v>
      </c>
      <c r="B21070" s="16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x14ac:dyDescent="0.25">
      <c r="A21071" s="4" t="str">
        <f t="shared" si="591"/>
        <v>46263-POX64-psa3</v>
      </c>
      <c r="B21071" s="16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x14ac:dyDescent="0.25">
      <c r="A21072" s="4" t="str">
        <f t="shared" si="591"/>
        <v>46263-POX64-psa4</v>
      </c>
      <c r="B21072" s="16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x14ac:dyDescent="0.25">
      <c r="A21073" s="4" t="str">
        <f t="shared" si="591"/>
        <v>46263-POX64-sec1</v>
      </c>
      <c r="B21073" s="16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x14ac:dyDescent="0.25">
      <c r="A21074" s="4" t="str">
        <f t="shared" si="591"/>
        <v>46263-POX64-sec2</v>
      </c>
      <c r="B21074" s="16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x14ac:dyDescent="0.25">
      <c r="A21075" s="4" t="str">
        <f t="shared" si="591"/>
        <v>46263-POX65-bbd1</v>
      </c>
      <c r="B21075" s="16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x14ac:dyDescent="0.25">
      <c r="A21076" s="4" t="str">
        <f t="shared" si="591"/>
        <v>46263-POX65-bbd2</v>
      </c>
      <c r="B21076" s="16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x14ac:dyDescent="0.25">
      <c r="A21077" s="4" t="str">
        <f t="shared" si="591"/>
        <v>46263-POX65-com1</v>
      </c>
      <c r="B21077" s="16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x14ac:dyDescent="0.25">
      <c r="A21078" s="4" t="str">
        <f t="shared" si="591"/>
        <v>46263-POX65-com2</v>
      </c>
      <c r="B21078" s="16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x14ac:dyDescent="0.25">
      <c r="A21079" s="4" t="str">
        <f t="shared" si="591"/>
        <v>46263-POX65-com3</v>
      </c>
      <c r="B21079" s="16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x14ac:dyDescent="0.25">
      <c r="A21080" s="4" t="str">
        <f t="shared" si="591"/>
        <v>46263-POX65-gen1</v>
      </c>
      <c r="B21080" s="16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x14ac:dyDescent="0.25">
      <c r="A21081" s="4" t="str">
        <f t="shared" si="591"/>
        <v>46263-POX65-gen2</v>
      </c>
      <c r="B21081" s="16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x14ac:dyDescent="0.25">
      <c r="A21082" s="4" t="str">
        <f t="shared" si="591"/>
        <v>46263-POX65-psa1</v>
      </c>
      <c r="B21082" s="16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x14ac:dyDescent="0.25">
      <c r="A21083" s="4" t="str">
        <f t="shared" si="591"/>
        <v>46263-POX65-psa2</v>
      </c>
      <c r="B21083" s="16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x14ac:dyDescent="0.25">
      <c r="A21084" s="4" t="str">
        <f t="shared" si="591"/>
        <v>46263-POX65-psa3</v>
      </c>
      <c r="B21084" s="16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x14ac:dyDescent="0.25">
      <c r="A21085" s="4" t="str">
        <f t="shared" si="591"/>
        <v>46263-POX65-psa4</v>
      </c>
      <c r="B21085" s="16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x14ac:dyDescent="0.25">
      <c r="A21086" s="4" t="str">
        <f t="shared" si="591"/>
        <v>46263-POX65-psa5</v>
      </c>
      <c r="B21086" s="16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x14ac:dyDescent="0.25">
      <c r="A21087" s="4" t="str">
        <f t="shared" si="591"/>
        <v>46263-POX65-psa6</v>
      </c>
      <c r="B21087" s="16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x14ac:dyDescent="0.25">
      <c r="A21088" s="4" t="str">
        <f t="shared" si="591"/>
        <v>46263-POX65-sec1</v>
      </c>
      <c r="B21088" s="16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x14ac:dyDescent="0.25">
      <c r="A21089" s="4" t="str">
        <f t="shared" si="591"/>
        <v>46263-POX65-sec2</v>
      </c>
      <c r="B21089" s="16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x14ac:dyDescent="0.25">
      <c r="A21090" s="4" t="str">
        <f t="shared" si="591"/>
        <v>46263-POX66-bbd1</v>
      </c>
      <c r="B21090" s="16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x14ac:dyDescent="0.25">
      <c r="A21091" s="4" t="str">
        <f t="shared" si="591"/>
        <v>46263-POX66-bbd2</v>
      </c>
      <c r="B21091" s="16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x14ac:dyDescent="0.25">
      <c r="A21092" s="4" t="str">
        <f t="shared" si="591"/>
        <v>46263-POX66-com1</v>
      </c>
      <c r="B21092" s="16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x14ac:dyDescent="0.25">
      <c r="A21093" s="4" t="str">
        <f t="shared" si="591"/>
        <v>46263-POX66-com2</v>
      </c>
      <c r="B21093" s="16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x14ac:dyDescent="0.25">
      <c r="A21094" s="4" t="str">
        <f t="shared" ref="A21094:A21157" si="592">CONCATENATE(B21094,"-",C21094,"-",D21094)</f>
        <v>46263-POX66-com3</v>
      </c>
      <c r="B21094" s="16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x14ac:dyDescent="0.25">
      <c r="A21095" s="4" t="str">
        <f t="shared" si="592"/>
        <v>46263-POX66-gen1</v>
      </c>
      <c r="B21095" s="16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x14ac:dyDescent="0.25">
      <c r="A21096" s="4" t="str">
        <f t="shared" si="592"/>
        <v>46263-POX66-gen2</v>
      </c>
      <c r="B21096" s="16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x14ac:dyDescent="0.25">
      <c r="A21097" s="4" t="str">
        <f t="shared" si="592"/>
        <v>46263-POX66-psa1</v>
      </c>
      <c r="B21097" s="16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x14ac:dyDescent="0.25">
      <c r="A21098" s="4" t="str">
        <f t="shared" si="592"/>
        <v>46263-POX66-psa2</v>
      </c>
      <c r="B21098" s="16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x14ac:dyDescent="0.25">
      <c r="A21099" s="4" t="str">
        <f t="shared" si="592"/>
        <v>46263-POX66-psa3</v>
      </c>
      <c r="B21099" s="16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x14ac:dyDescent="0.25">
      <c r="A21100" s="4" t="str">
        <f t="shared" si="592"/>
        <v>46263-POX66-psa4</v>
      </c>
      <c r="B21100" s="16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x14ac:dyDescent="0.25">
      <c r="A21101" s="4" t="str">
        <f t="shared" si="592"/>
        <v>46263-POX66-sec1</v>
      </c>
      <c r="B21101" s="16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x14ac:dyDescent="0.25">
      <c r="A21102" s="4" t="str">
        <f t="shared" si="592"/>
        <v>46263-POX66-sec2</v>
      </c>
      <c r="B21102" s="16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x14ac:dyDescent="0.25">
      <c r="A21103" s="4" t="str">
        <f t="shared" si="592"/>
        <v>46263-POX67-bbd1</v>
      </c>
      <c r="B21103" s="16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x14ac:dyDescent="0.25">
      <c r="A21104" s="4" t="str">
        <f t="shared" si="592"/>
        <v>46263-POX67-bbd2</v>
      </c>
      <c r="B21104" s="16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x14ac:dyDescent="0.25">
      <c r="A21105" s="4" t="str">
        <f t="shared" si="592"/>
        <v>46263-POX67-com1</v>
      </c>
      <c r="B21105" s="16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x14ac:dyDescent="0.25">
      <c r="A21106" s="4" t="str">
        <f t="shared" si="592"/>
        <v>46263-POX67-com2</v>
      </c>
      <c r="B21106" s="16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x14ac:dyDescent="0.25">
      <c r="A21107" s="4" t="str">
        <f t="shared" si="592"/>
        <v>46263-POX67-com3</v>
      </c>
      <c r="B21107" s="16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x14ac:dyDescent="0.25">
      <c r="A21108" s="4" t="str">
        <f t="shared" si="592"/>
        <v>46263-POX67-gen1</v>
      </c>
      <c r="B21108" s="16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x14ac:dyDescent="0.25">
      <c r="A21109" s="4" t="str">
        <f t="shared" si="592"/>
        <v>46263-POX67-gen2</v>
      </c>
      <c r="B21109" s="16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x14ac:dyDescent="0.25">
      <c r="A21110" s="4" t="str">
        <f t="shared" si="592"/>
        <v>46263-POX67-psa1</v>
      </c>
      <c r="B21110" s="16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x14ac:dyDescent="0.25">
      <c r="A21111" s="4" t="str">
        <f t="shared" si="592"/>
        <v>46263-POX67-psa2</v>
      </c>
      <c r="B21111" s="16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x14ac:dyDescent="0.25">
      <c r="A21112" s="4" t="str">
        <f t="shared" si="592"/>
        <v>46263-POX67-psa3</v>
      </c>
      <c r="B21112" s="16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x14ac:dyDescent="0.25">
      <c r="A21113" s="4" t="str">
        <f t="shared" si="592"/>
        <v>46263-POX67-psa4</v>
      </c>
      <c r="B21113" s="16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x14ac:dyDescent="0.25">
      <c r="A21114" s="4" t="str">
        <f t="shared" si="592"/>
        <v>46263-POX67-sec1</v>
      </c>
      <c r="B21114" s="16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x14ac:dyDescent="0.25">
      <c r="A21115" s="4" t="str">
        <f t="shared" si="592"/>
        <v>46263-POX67-sec2</v>
      </c>
      <c r="B21115" s="16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x14ac:dyDescent="0.25">
      <c r="A21116" s="4" t="str">
        <f t="shared" si="592"/>
        <v>46263-POX8-bbd1</v>
      </c>
      <c r="B21116" s="16">
        <v>46263</v>
      </c>
      <c r="C21116" s="10" t="s">
        <v>113</v>
      </c>
      <c r="D21116" s="10" t="s">
        <v>69</v>
      </c>
      <c r="E21116" s="10">
        <v>0</v>
      </c>
      <c r="F21116" s="10">
        <v>0</v>
      </c>
      <c r="G21116" s="10">
        <v>17.916666666666668</v>
      </c>
      <c r="H21116" s="10">
        <v>0</v>
      </c>
      <c r="I21116" s="4" t="s">
        <v>13</v>
      </c>
      <c r="J21116" s="7" t="str">
        <f>VLOOKUP(C21116,'[1]T. Apoyo Sistema'!$B$1:$C$89,2,0)</f>
        <v>SI</v>
      </c>
    </row>
    <row r="21117" spans="1:10" x14ac:dyDescent="0.25">
      <c r="A21117" s="4" t="str">
        <f t="shared" si="592"/>
        <v>46263-POX8-bbd2</v>
      </c>
      <c r="B21117" s="16">
        <v>46263</v>
      </c>
      <c r="C21117" s="10" t="s">
        <v>113</v>
      </c>
      <c r="D21117" s="10" t="s">
        <v>70</v>
      </c>
      <c r="E21117" s="10">
        <v>0</v>
      </c>
      <c r="F21117" s="10">
        <v>0</v>
      </c>
      <c r="G21117" s="10">
        <v>17.916666666666668</v>
      </c>
      <c r="H21117" s="10">
        <v>0</v>
      </c>
      <c r="I21117" s="4" t="s">
        <v>13</v>
      </c>
      <c r="J21117" s="7" t="str">
        <f>VLOOKUP(C21117,'[1]T. Apoyo Sistema'!$B$1:$C$89,2,0)</f>
        <v>SI</v>
      </c>
    </row>
    <row r="21118" spans="1:10" x14ac:dyDescent="0.25">
      <c r="A21118" s="4" t="str">
        <f t="shared" si="592"/>
        <v>46263-POX8-com1</v>
      </c>
      <c r="B21118" s="16">
        <v>46263</v>
      </c>
      <c r="C21118" s="10" t="s">
        <v>113</v>
      </c>
      <c r="D21118" s="10" t="s">
        <v>71</v>
      </c>
      <c r="E21118" s="10">
        <v>0</v>
      </c>
      <c r="F21118" s="10">
        <v>0</v>
      </c>
      <c r="G21118" s="10">
        <v>17.916666666666668</v>
      </c>
      <c r="H21118" s="10">
        <v>0</v>
      </c>
      <c r="I21118" s="4" t="s">
        <v>13</v>
      </c>
      <c r="J21118" s="7" t="str">
        <f>VLOOKUP(C21118,'[1]T. Apoyo Sistema'!$B$1:$C$89,2,0)</f>
        <v>SI</v>
      </c>
    </row>
    <row r="21119" spans="1:10" x14ac:dyDescent="0.25">
      <c r="A21119" s="4" t="str">
        <f t="shared" si="592"/>
        <v>46263-POX8-com2</v>
      </c>
      <c r="B21119" s="16">
        <v>46263</v>
      </c>
      <c r="C21119" s="10" t="s">
        <v>113</v>
      </c>
      <c r="D21119" s="10" t="s">
        <v>72</v>
      </c>
      <c r="E21119" s="10">
        <v>0</v>
      </c>
      <c r="F21119" s="10">
        <v>0</v>
      </c>
      <c r="G21119" s="10">
        <v>17.916666666666668</v>
      </c>
      <c r="H21119" s="10">
        <v>0</v>
      </c>
      <c r="I21119" s="4" t="s">
        <v>13</v>
      </c>
      <c r="J21119" s="7" t="str">
        <f>VLOOKUP(C21119,'[1]T. Apoyo Sistema'!$B$1:$C$89,2,0)</f>
        <v>SI</v>
      </c>
    </row>
    <row r="21120" spans="1:10" x14ac:dyDescent="0.25">
      <c r="A21120" s="4" t="str">
        <f t="shared" si="592"/>
        <v>46263-POX8-com3</v>
      </c>
      <c r="B21120" s="16">
        <v>46263</v>
      </c>
      <c r="C21120" s="10" t="s">
        <v>113</v>
      </c>
      <c r="D21120" s="10" t="s">
        <v>77</v>
      </c>
      <c r="E21120" s="10">
        <v>0</v>
      </c>
      <c r="F21120" s="10">
        <v>0</v>
      </c>
      <c r="G21120" s="10">
        <v>17.916666666666668</v>
      </c>
      <c r="H21120" s="10">
        <v>0</v>
      </c>
      <c r="I21120" s="4" t="s">
        <v>13</v>
      </c>
      <c r="J21120" s="7" t="str">
        <f>VLOOKUP(C21120,'[1]T. Apoyo Sistema'!$B$1:$C$89,2,0)</f>
        <v>SI</v>
      </c>
    </row>
    <row r="21121" spans="1:10" x14ac:dyDescent="0.25">
      <c r="A21121" s="4" t="str">
        <f t="shared" si="592"/>
        <v>46263-POX8-com4</v>
      </c>
      <c r="B21121" s="16">
        <v>46263</v>
      </c>
      <c r="C21121" s="10" t="s">
        <v>113</v>
      </c>
      <c r="D21121" s="10" t="s">
        <v>78</v>
      </c>
      <c r="E21121" s="10">
        <v>0</v>
      </c>
      <c r="F21121" s="10">
        <v>0</v>
      </c>
      <c r="G21121" s="10">
        <v>17.916666666666668</v>
      </c>
      <c r="H21121" s="10">
        <v>0</v>
      </c>
      <c r="I21121" s="4" t="s">
        <v>13</v>
      </c>
      <c r="J21121" s="7" t="str">
        <f>VLOOKUP(C21121,'[1]T. Apoyo Sistema'!$B$1:$C$89,2,0)</f>
        <v>SI</v>
      </c>
    </row>
    <row r="21122" spans="1:10" x14ac:dyDescent="0.25">
      <c r="A21122" s="4" t="str">
        <f t="shared" si="592"/>
        <v>46263-POX8-gen1</v>
      </c>
      <c r="B21122" s="16">
        <v>46263</v>
      </c>
      <c r="C21122" s="10" t="s">
        <v>113</v>
      </c>
      <c r="D21122" s="10" t="s">
        <v>59</v>
      </c>
      <c r="E21122" s="10">
        <v>0</v>
      </c>
      <c r="F21122" s="10">
        <v>0</v>
      </c>
      <c r="G21122" s="10">
        <v>17.916666666666668</v>
      </c>
      <c r="H21122" s="10">
        <v>0</v>
      </c>
      <c r="I21122" s="4" t="s">
        <v>13</v>
      </c>
      <c r="J21122" s="7" t="str">
        <f>VLOOKUP(C21122,'[1]T. Apoyo Sistema'!$B$1:$C$89,2,0)</f>
        <v>SI</v>
      </c>
    </row>
    <row r="21123" spans="1:10" x14ac:dyDescent="0.25">
      <c r="A21123" s="4" t="str">
        <f t="shared" si="592"/>
        <v>46263-POX8-gen2</v>
      </c>
      <c r="B21123" s="16">
        <v>46263</v>
      </c>
      <c r="C21123" s="10" t="s">
        <v>113</v>
      </c>
      <c r="D21123" s="10" t="s">
        <v>73</v>
      </c>
      <c r="E21123" s="10">
        <v>0</v>
      </c>
      <c r="F21123" s="10">
        <v>0</v>
      </c>
      <c r="G21123" s="10">
        <v>17.916666666666668</v>
      </c>
      <c r="H21123" s="10">
        <v>0</v>
      </c>
      <c r="I21123" s="4" t="s">
        <v>13</v>
      </c>
      <c r="J21123" s="7" t="str">
        <f>VLOOKUP(C21123,'[1]T. Apoyo Sistema'!$B$1:$C$89,2,0)</f>
        <v>SI</v>
      </c>
    </row>
    <row r="21124" spans="1:10" x14ac:dyDescent="0.25">
      <c r="A21124" s="4" t="str">
        <f t="shared" si="592"/>
        <v>46263-POX8-psa1</v>
      </c>
      <c r="B21124" s="16">
        <v>46263</v>
      </c>
      <c r="C21124" s="10" t="s">
        <v>113</v>
      </c>
      <c r="D21124" s="10" t="s">
        <v>60</v>
      </c>
      <c r="E21124" s="10">
        <v>0</v>
      </c>
      <c r="F21124" s="10">
        <v>0</v>
      </c>
      <c r="G21124" s="10">
        <v>17.916666666666668</v>
      </c>
      <c r="H21124" s="10">
        <v>0</v>
      </c>
      <c r="I21124" s="4" t="s">
        <v>13</v>
      </c>
      <c r="J21124" s="7" t="str">
        <f>VLOOKUP(C21124,'[1]T. Apoyo Sistema'!$B$1:$C$89,2,0)</f>
        <v>SI</v>
      </c>
    </row>
    <row r="21125" spans="1:10" x14ac:dyDescent="0.25">
      <c r="A21125" s="4" t="str">
        <f t="shared" si="592"/>
        <v>46263-POX8-psa2</v>
      </c>
      <c r="B21125" s="16">
        <v>46263</v>
      </c>
      <c r="C21125" s="10" t="s">
        <v>113</v>
      </c>
      <c r="D21125" s="10" t="s">
        <v>74</v>
      </c>
      <c r="E21125" s="10">
        <v>0</v>
      </c>
      <c r="F21125" s="10">
        <v>0</v>
      </c>
      <c r="G21125" s="10">
        <v>17.916666666666668</v>
      </c>
      <c r="H21125" s="10">
        <v>0</v>
      </c>
      <c r="I21125" s="4" t="s">
        <v>13</v>
      </c>
      <c r="J21125" s="7" t="str">
        <f>VLOOKUP(C21125,'[1]T. Apoyo Sistema'!$B$1:$C$89,2,0)</f>
        <v>SI</v>
      </c>
    </row>
    <row r="21126" spans="1:10" x14ac:dyDescent="0.25">
      <c r="A21126" s="4" t="str">
        <f t="shared" si="592"/>
        <v>46263-POX8-psa3</v>
      </c>
      <c r="B21126" s="16">
        <v>46263</v>
      </c>
      <c r="C21126" s="10" t="s">
        <v>113</v>
      </c>
      <c r="D21126" s="10" t="s">
        <v>79</v>
      </c>
      <c r="E21126" s="10">
        <v>0</v>
      </c>
      <c r="F21126" s="10">
        <v>0</v>
      </c>
      <c r="G21126" s="10">
        <v>17.916666666666668</v>
      </c>
      <c r="H21126" s="10">
        <v>0</v>
      </c>
      <c r="I21126" s="4" t="s">
        <v>13</v>
      </c>
      <c r="J21126" s="7" t="str">
        <f>VLOOKUP(C21126,'[1]T. Apoyo Sistema'!$B$1:$C$89,2,0)</f>
        <v>SI</v>
      </c>
    </row>
    <row r="21127" spans="1:10" x14ac:dyDescent="0.25">
      <c r="A21127" s="4" t="str">
        <f t="shared" si="592"/>
        <v>46263-POX8-psa4</v>
      </c>
      <c r="B21127" s="16">
        <v>46263</v>
      </c>
      <c r="C21127" s="10" t="s">
        <v>113</v>
      </c>
      <c r="D21127" s="10" t="s">
        <v>80</v>
      </c>
      <c r="E21127" s="10">
        <v>0</v>
      </c>
      <c r="F21127" s="10">
        <v>0</v>
      </c>
      <c r="G21127" s="10">
        <v>17.916666666666668</v>
      </c>
      <c r="H21127" s="10">
        <v>0</v>
      </c>
      <c r="I21127" s="4" t="s">
        <v>13</v>
      </c>
      <c r="J21127" s="7" t="str">
        <f>VLOOKUP(C21127,'[1]T. Apoyo Sistema'!$B$1:$C$89,2,0)</f>
        <v>SI</v>
      </c>
    </row>
    <row r="21128" spans="1:10" x14ac:dyDescent="0.25">
      <c r="A21128" s="4" t="str">
        <f t="shared" si="592"/>
        <v>46263-POX8-sec1</v>
      </c>
      <c r="B21128" s="16">
        <v>46263</v>
      </c>
      <c r="C21128" s="10" t="s">
        <v>113</v>
      </c>
      <c r="D21128" s="10" t="s">
        <v>75</v>
      </c>
      <c r="E21128" s="10">
        <v>0</v>
      </c>
      <c r="F21128" s="10">
        <v>0</v>
      </c>
      <c r="G21128" s="10">
        <v>17.916666666666668</v>
      </c>
      <c r="H21128" s="10">
        <v>0</v>
      </c>
      <c r="I21128" s="4" t="s">
        <v>13</v>
      </c>
      <c r="J21128" s="7" t="str">
        <f>VLOOKUP(C21128,'[1]T. Apoyo Sistema'!$B$1:$C$89,2,0)</f>
        <v>SI</v>
      </c>
    </row>
    <row r="21129" spans="1:10" x14ac:dyDescent="0.25">
      <c r="A21129" s="4" t="str">
        <f t="shared" si="592"/>
        <v>46263-POX8-sec2</v>
      </c>
      <c r="B21129" s="16">
        <v>46263</v>
      </c>
      <c r="C21129" s="10" t="s">
        <v>113</v>
      </c>
      <c r="D21129" s="10" t="s">
        <v>76</v>
      </c>
      <c r="E21129" s="10">
        <v>0</v>
      </c>
      <c r="F21129" s="10">
        <v>0</v>
      </c>
      <c r="G21129" s="10">
        <v>17.916666666666668</v>
      </c>
      <c r="H21129" s="10">
        <v>0</v>
      </c>
      <c r="I21129" s="4" t="s">
        <v>13</v>
      </c>
      <c r="J21129" s="7" t="str">
        <f>VLOOKUP(C21129,'[1]T. Apoyo Sistema'!$B$1:$C$89,2,0)</f>
        <v>SI</v>
      </c>
    </row>
    <row r="21130" spans="1:10" x14ac:dyDescent="0.25">
      <c r="A21130" s="4" t="str">
        <f t="shared" si="592"/>
        <v>46263-POXC1-com1</v>
      </c>
      <c r="B21130" s="16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x14ac:dyDescent="0.25">
      <c r="A21131" s="4" t="str">
        <f t="shared" si="592"/>
        <v>46263-POXC1-com2</v>
      </c>
      <c r="B21131" s="16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x14ac:dyDescent="0.25">
      <c r="A21132" s="4" t="str">
        <f t="shared" si="592"/>
        <v>46263-POXC1-com3</v>
      </c>
      <c r="B21132" s="16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x14ac:dyDescent="0.25">
      <c r="A21133" s="4" t="str">
        <f t="shared" si="592"/>
        <v>46263-POXC1-com4</v>
      </c>
      <c r="B21133" s="16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x14ac:dyDescent="0.25">
      <c r="A21134" s="4" t="str">
        <f t="shared" si="592"/>
        <v>46263-POXC1-gen1</v>
      </c>
      <c r="B21134" s="16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x14ac:dyDescent="0.25">
      <c r="A21135" s="4" t="str">
        <f t="shared" si="592"/>
        <v>46263-POXC1-gen2</v>
      </c>
      <c r="B21135" s="16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x14ac:dyDescent="0.25">
      <c r="A21136" s="4" t="str">
        <f t="shared" si="592"/>
        <v>46263-POXC1-motocom1</v>
      </c>
      <c r="B21136" s="16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x14ac:dyDescent="0.25">
      <c r="A21137" s="4" t="str">
        <f t="shared" si="592"/>
        <v>46263-POXC1-motocom2</v>
      </c>
      <c r="B21137" s="16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x14ac:dyDescent="0.25">
      <c r="A21138" s="4" t="str">
        <f t="shared" si="592"/>
        <v>46263-POXC1-psa1</v>
      </c>
      <c r="B21138" s="16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x14ac:dyDescent="0.25">
      <c r="A21139" s="4" t="str">
        <f t="shared" si="592"/>
        <v>46263-POXC1-psa2</v>
      </c>
      <c r="B21139" s="16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x14ac:dyDescent="0.25">
      <c r="A21140" s="4" t="str">
        <f t="shared" si="592"/>
        <v>46263-POXC1-psa3</v>
      </c>
      <c r="B21140" s="16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x14ac:dyDescent="0.25">
      <c r="A21141" s="4" t="str">
        <f t="shared" si="592"/>
        <v>46263-POXC1-psa4</v>
      </c>
      <c r="B21141" s="16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x14ac:dyDescent="0.25">
      <c r="A21142" s="4" t="str">
        <f t="shared" si="592"/>
        <v>46263-POXC1-sec1</v>
      </c>
      <c r="B21142" s="16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x14ac:dyDescent="0.25">
      <c r="A21143" s="4" t="str">
        <f t="shared" si="592"/>
        <v>46263-POXC1-sec2</v>
      </c>
      <c r="B21143" s="16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x14ac:dyDescent="0.25">
      <c r="A21144" s="4" t="str">
        <f t="shared" si="592"/>
        <v>46264-OXMP09-gen1</v>
      </c>
      <c r="B21144" s="16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x14ac:dyDescent="0.25">
      <c r="A21145" s="4" t="str">
        <f t="shared" si="592"/>
        <v>46264-OXMP09-psa1</v>
      </c>
      <c r="B21145" s="16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x14ac:dyDescent="0.25">
      <c r="A21146" s="4" t="str">
        <f t="shared" si="592"/>
        <v>46264-OXMP10-gen1</v>
      </c>
      <c r="B21146" s="16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x14ac:dyDescent="0.25">
      <c r="A21147" s="4" t="str">
        <f t="shared" si="592"/>
        <v>46264-OXMP10-psa1</v>
      </c>
      <c r="B21147" s="16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x14ac:dyDescent="0.25">
      <c r="A21148" s="4" t="str">
        <f t="shared" si="592"/>
        <v>46264-OXMP11-gen1</v>
      </c>
      <c r="B21148" s="16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x14ac:dyDescent="0.25">
      <c r="A21149" s="4" t="str">
        <f t="shared" si="592"/>
        <v>46264-OXMP11-psa1</v>
      </c>
      <c r="B21149" s="16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x14ac:dyDescent="0.25">
      <c r="A21150" s="4" t="str">
        <f t="shared" si="592"/>
        <v>46264-OXMP12-gen1</v>
      </c>
      <c r="B21150" s="16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x14ac:dyDescent="0.25">
      <c r="A21151" s="4" t="str">
        <f t="shared" si="592"/>
        <v>46264-OXMP12-psa1</v>
      </c>
      <c r="B21151" s="16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x14ac:dyDescent="0.25">
      <c r="A21152" s="4" t="str">
        <f t="shared" si="592"/>
        <v>46264-OXMP13-gen1</v>
      </c>
      <c r="B21152" s="16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x14ac:dyDescent="0.25">
      <c r="A21153" s="4" t="str">
        <f t="shared" si="592"/>
        <v>46264-OXMP13-psa1</v>
      </c>
      <c r="B21153" s="16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x14ac:dyDescent="0.25">
      <c r="A21154" s="4" t="str">
        <f t="shared" si="592"/>
        <v>46264-OXMP14-gen1</v>
      </c>
      <c r="B21154" s="16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x14ac:dyDescent="0.25">
      <c r="A21155" s="4" t="str">
        <f t="shared" si="592"/>
        <v>46264-OXMP14-psa1</v>
      </c>
      <c r="B21155" s="16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x14ac:dyDescent="0.25">
      <c r="A21156" s="4" t="str">
        <f t="shared" si="592"/>
        <v>46264-OXMP15-gen1</v>
      </c>
      <c r="B21156" s="16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x14ac:dyDescent="0.25">
      <c r="A21157" s="4" t="str">
        <f t="shared" si="592"/>
        <v>46264-OXMP15-psa1</v>
      </c>
      <c r="B21157" s="16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x14ac:dyDescent="0.25">
      <c r="A21158" s="4" t="str">
        <f t="shared" ref="A21158:A21221" si="593">CONCATENATE(B21158,"-",C21158,"-",D21158)</f>
        <v>46264-OXMP16-gen1</v>
      </c>
      <c r="B21158" s="16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x14ac:dyDescent="0.25">
      <c r="A21159" s="4" t="str">
        <f t="shared" si="593"/>
        <v>46264-OXMP16-psa1</v>
      </c>
      <c r="B21159" s="16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x14ac:dyDescent="0.25">
      <c r="A21160" s="4" t="str">
        <f t="shared" si="593"/>
        <v>46264-OXMPN2-gen1</v>
      </c>
      <c r="B21160" s="16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x14ac:dyDescent="0.25">
      <c r="A21161" s="4" t="str">
        <f t="shared" si="593"/>
        <v>46264-OXMPN2-psa1</v>
      </c>
      <c r="B21161" s="16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x14ac:dyDescent="0.25">
      <c r="A21162" s="4" t="str">
        <f t="shared" si="593"/>
        <v>46264-OXMPN4-gen1</v>
      </c>
      <c r="B21162" s="16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x14ac:dyDescent="0.25">
      <c r="A21163" s="4" t="str">
        <f t="shared" si="593"/>
        <v>46264-OXMPN4-psa1</v>
      </c>
      <c r="B21163" s="16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x14ac:dyDescent="0.25">
      <c r="A21164" s="4" t="str">
        <f t="shared" si="593"/>
        <v>46264-OXMPN5-gen1</v>
      </c>
      <c r="B21164" s="16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x14ac:dyDescent="0.25">
      <c r="A21165" s="4" t="str">
        <f t="shared" si="593"/>
        <v>46264-OXMPN5-psa1</v>
      </c>
      <c r="B21165" s="16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x14ac:dyDescent="0.25">
      <c r="A21166" s="4" t="str">
        <f t="shared" si="593"/>
        <v>46264-OXMPN7-gen1</v>
      </c>
      <c r="B21166" s="16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x14ac:dyDescent="0.25">
      <c r="A21167" s="4" t="str">
        <f t="shared" si="593"/>
        <v>46264-OXMPN7-psa1</v>
      </c>
      <c r="B21167" s="16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x14ac:dyDescent="0.25">
      <c r="A21168" s="4" t="str">
        <f t="shared" si="593"/>
        <v>46264-OXMPN8-gen1</v>
      </c>
      <c r="B21168" s="16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x14ac:dyDescent="0.25">
      <c r="A21169" s="4" t="str">
        <f t="shared" si="593"/>
        <v>46264-OXMPN8-psa1</v>
      </c>
      <c r="B21169" s="16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x14ac:dyDescent="0.25">
      <c r="A21170" s="4" t="str">
        <f t="shared" si="593"/>
        <v>46264-OXMPN9-gen1</v>
      </c>
      <c r="B21170" s="16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x14ac:dyDescent="0.25">
      <c r="A21171" s="4" t="str">
        <f t="shared" si="593"/>
        <v>46264-OXMPN9-psa1</v>
      </c>
      <c r="B21171" s="16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x14ac:dyDescent="0.25">
      <c r="A21172" s="4" t="str">
        <f t="shared" si="593"/>
        <v>46264-POX10-bbd1</v>
      </c>
      <c r="B21172" s="16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x14ac:dyDescent="0.25">
      <c r="A21173" s="4" t="str">
        <f t="shared" si="593"/>
        <v>46264-POX10-bbd2</v>
      </c>
      <c r="B21173" s="16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x14ac:dyDescent="0.25">
      <c r="A21174" s="4" t="str">
        <f t="shared" si="593"/>
        <v>46264-POX10-com1</v>
      </c>
      <c r="B21174" s="16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x14ac:dyDescent="0.25">
      <c r="A21175" s="4" t="str">
        <f t="shared" si="593"/>
        <v>46264-POX10-com2</v>
      </c>
      <c r="B21175" s="16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x14ac:dyDescent="0.25">
      <c r="A21176" s="4" t="str">
        <f t="shared" si="593"/>
        <v>46264-POX10-com3</v>
      </c>
      <c r="B21176" s="16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x14ac:dyDescent="0.25">
      <c r="A21177" s="4" t="str">
        <f t="shared" si="593"/>
        <v>46264-POX10-com4</v>
      </c>
      <c r="B21177" s="16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x14ac:dyDescent="0.25">
      <c r="A21178" s="4" t="str">
        <f t="shared" si="593"/>
        <v>46264-POX10-gen1</v>
      </c>
      <c r="B21178" s="16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x14ac:dyDescent="0.25">
      <c r="A21179" s="4" t="str">
        <f t="shared" si="593"/>
        <v>46264-POX10-gen2</v>
      </c>
      <c r="B21179" s="16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x14ac:dyDescent="0.25">
      <c r="A21180" s="4" t="str">
        <f t="shared" si="593"/>
        <v>46264-POX10-psa1</v>
      </c>
      <c r="B21180" s="16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x14ac:dyDescent="0.25">
      <c r="A21181" s="4" t="str">
        <f t="shared" si="593"/>
        <v>46264-POX10-psa2</v>
      </c>
      <c r="B21181" s="16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x14ac:dyDescent="0.25">
      <c r="A21182" s="4" t="str">
        <f t="shared" si="593"/>
        <v>46264-POX10-psa3</v>
      </c>
      <c r="B21182" s="16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x14ac:dyDescent="0.25">
      <c r="A21183" s="4" t="str">
        <f t="shared" si="593"/>
        <v>46264-POX10-psa4</v>
      </c>
      <c r="B21183" s="16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x14ac:dyDescent="0.25">
      <c r="A21184" s="4" t="str">
        <f t="shared" si="593"/>
        <v>46264-POX10-sec1</v>
      </c>
      <c r="B21184" s="16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x14ac:dyDescent="0.25">
      <c r="A21185" s="4" t="str">
        <f t="shared" si="593"/>
        <v>46264-POX10-sec2</v>
      </c>
      <c r="B21185" s="16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x14ac:dyDescent="0.25">
      <c r="A21186" s="4" t="str">
        <f t="shared" si="593"/>
        <v>46264-POX11-bbd1</v>
      </c>
      <c r="B21186" s="16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x14ac:dyDescent="0.25">
      <c r="A21187" s="4" t="str">
        <f t="shared" si="593"/>
        <v>46264-POX11-bbd2</v>
      </c>
      <c r="B21187" s="16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x14ac:dyDescent="0.25">
      <c r="A21188" s="4" t="str">
        <f t="shared" si="593"/>
        <v>46264-POX11-com1</v>
      </c>
      <c r="B21188" s="16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x14ac:dyDescent="0.25">
      <c r="A21189" s="4" t="str">
        <f t="shared" si="593"/>
        <v>46264-POX11-com2</v>
      </c>
      <c r="B21189" s="16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x14ac:dyDescent="0.25">
      <c r="A21190" s="4" t="str">
        <f t="shared" si="593"/>
        <v>46264-POX11-com3</v>
      </c>
      <c r="B21190" s="16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x14ac:dyDescent="0.25">
      <c r="A21191" s="4" t="str">
        <f t="shared" si="593"/>
        <v>46264-POX11-com4</v>
      </c>
      <c r="B21191" s="16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x14ac:dyDescent="0.25">
      <c r="A21192" s="4" t="str">
        <f t="shared" si="593"/>
        <v>46264-POX11-gen1</v>
      </c>
      <c r="B21192" s="16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x14ac:dyDescent="0.25">
      <c r="A21193" s="4" t="str">
        <f t="shared" si="593"/>
        <v>46264-POX11-gen2</v>
      </c>
      <c r="B21193" s="16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x14ac:dyDescent="0.25">
      <c r="A21194" s="4" t="str">
        <f t="shared" si="593"/>
        <v>46264-POX11-psa1</v>
      </c>
      <c r="B21194" s="16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x14ac:dyDescent="0.25">
      <c r="A21195" s="4" t="str">
        <f t="shared" si="593"/>
        <v>46264-POX11-psa2</v>
      </c>
      <c r="B21195" s="16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x14ac:dyDescent="0.25">
      <c r="A21196" s="4" t="str">
        <f t="shared" si="593"/>
        <v>46264-POX11-psa3</v>
      </c>
      <c r="B21196" s="16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x14ac:dyDescent="0.25">
      <c r="A21197" s="4" t="str">
        <f t="shared" si="593"/>
        <v>46264-POX11-psa4</v>
      </c>
      <c r="B21197" s="16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x14ac:dyDescent="0.25">
      <c r="A21198" s="4" t="str">
        <f t="shared" si="593"/>
        <v>46264-POX11-sec1</v>
      </c>
      <c r="B21198" s="16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x14ac:dyDescent="0.25">
      <c r="A21199" s="4" t="str">
        <f t="shared" si="593"/>
        <v>46264-POX11-sec2</v>
      </c>
      <c r="B21199" s="16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x14ac:dyDescent="0.25">
      <c r="A21200" s="4" t="str">
        <f t="shared" si="593"/>
        <v>46264-POX17-bbd1</v>
      </c>
      <c r="B21200" s="16">
        <v>46264</v>
      </c>
      <c r="C21200" s="10" t="s">
        <v>35</v>
      </c>
      <c r="D21200" s="10" t="s">
        <v>69</v>
      </c>
      <c r="E21200" s="10">
        <v>0</v>
      </c>
      <c r="F21200" s="10">
        <v>0</v>
      </c>
      <c r="G21200" s="10">
        <v>21.616666666666667</v>
      </c>
      <c r="H21200" s="10">
        <v>0</v>
      </c>
      <c r="I21200" s="4" t="s">
        <v>13</v>
      </c>
      <c r="J21200" s="7" t="str">
        <f>VLOOKUP(C21200,'[1]T. Apoyo Sistema'!$B$1:$C$89,2,0)</f>
        <v>SI</v>
      </c>
    </row>
    <row r="21201" spans="1:10" x14ac:dyDescent="0.25">
      <c r="A21201" s="4" t="str">
        <f t="shared" si="593"/>
        <v>46264-POX17-bbd2</v>
      </c>
      <c r="B21201" s="16">
        <v>46264</v>
      </c>
      <c r="C21201" s="10" t="s">
        <v>35</v>
      </c>
      <c r="D21201" s="10" t="s">
        <v>70</v>
      </c>
      <c r="E21201" s="10">
        <v>0</v>
      </c>
      <c r="F21201" s="10">
        <v>0</v>
      </c>
      <c r="G21201" s="10">
        <v>21.616666666666667</v>
      </c>
      <c r="H21201" s="10">
        <v>0</v>
      </c>
      <c r="I21201" s="4" t="s">
        <v>13</v>
      </c>
      <c r="J21201" s="7" t="str">
        <f>VLOOKUP(C21201,'[1]T. Apoyo Sistema'!$B$1:$C$89,2,0)</f>
        <v>SI</v>
      </c>
    </row>
    <row r="21202" spans="1:10" x14ac:dyDescent="0.25">
      <c r="A21202" s="4" t="str">
        <f t="shared" si="593"/>
        <v>46264-POX17-com1</v>
      </c>
      <c r="B21202" s="16">
        <v>46264</v>
      </c>
      <c r="C21202" s="10" t="s">
        <v>35</v>
      </c>
      <c r="D21202" s="10" t="s">
        <v>71</v>
      </c>
      <c r="E21202" s="10">
        <v>0</v>
      </c>
      <c r="F21202" s="10">
        <v>0</v>
      </c>
      <c r="G21202" s="10">
        <v>0</v>
      </c>
      <c r="H21202" s="10">
        <v>21.616666666666667</v>
      </c>
      <c r="I21202" s="4" t="s">
        <v>13</v>
      </c>
      <c r="J21202" s="7" t="str">
        <f>VLOOKUP(C21202,'[1]T. Apoyo Sistema'!$B$1:$C$89,2,0)</f>
        <v>SI</v>
      </c>
    </row>
    <row r="21203" spans="1:10" x14ac:dyDescent="0.25">
      <c r="A21203" s="4" t="str">
        <f t="shared" si="593"/>
        <v>46264-POX17-com2</v>
      </c>
      <c r="B21203" s="16">
        <v>46264</v>
      </c>
      <c r="C21203" s="10" t="s">
        <v>35</v>
      </c>
      <c r="D21203" s="10" t="s">
        <v>72</v>
      </c>
      <c r="E21203" s="10">
        <v>0</v>
      </c>
      <c r="F21203" s="10">
        <v>1.3833333333333333</v>
      </c>
      <c r="G21203" s="10">
        <v>20.233333333333334</v>
      </c>
      <c r="H21203" s="10">
        <v>0</v>
      </c>
      <c r="I21203" s="4" t="s">
        <v>13</v>
      </c>
      <c r="J21203" s="7" t="str">
        <f>VLOOKUP(C21203,'[1]T. Apoyo Sistema'!$B$1:$C$89,2,0)</f>
        <v>SI</v>
      </c>
    </row>
    <row r="21204" spans="1:10" x14ac:dyDescent="0.25">
      <c r="A21204" s="4" t="str">
        <f t="shared" si="593"/>
        <v>46264-POX17-com3</v>
      </c>
      <c r="B21204" s="16">
        <v>46264</v>
      </c>
      <c r="C21204" s="10" t="s">
        <v>35</v>
      </c>
      <c r="D21204" s="10" t="s">
        <v>77</v>
      </c>
      <c r="E21204" s="10">
        <v>0</v>
      </c>
      <c r="F21204" s="10">
        <v>1.05</v>
      </c>
      <c r="G21204" s="10">
        <v>20.566666666666666</v>
      </c>
      <c r="H21204" s="10">
        <v>0</v>
      </c>
      <c r="I21204" s="4" t="s">
        <v>13</v>
      </c>
      <c r="J21204" s="7" t="str">
        <f>VLOOKUP(C21204,'[1]T. Apoyo Sistema'!$B$1:$C$89,2,0)</f>
        <v>SI</v>
      </c>
    </row>
    <row r="21205" spans="1:10" x14ac:dyDescent="0.25">
      <c r="A21205" s="4" t="str">
        <f t="shared" si="593"/>
        <v>46264-POX17-com4</v>
      </c>
      <c r="B21205" s="16">
        <v>46264</v>
      </c>
      <c r="C21205" s="10" t="s">
        <v>35</v>
      </c>
      <c r="D21205" s="10" t="s">
        <v>78</v>
      </c>
      <c r="E21205" s="10">
        <v>0</v>
      </c>
      <c r="F21205" s="10">
        <v>1.1333333333333333</v>
      </c>
      <c r="G21205" s="10">
        <v>20.483333333333334</v>
      </c>
      <c r="H21205" s="10">
        <v>0</v>
      </c>
      <c r="I21205" s="4" t="s">
        <v>13</v>
      </c>
      <c r="J21205" s="7" t="str">
        <f>VLOOKUP(C21205,'[1]T. Apoyo Sistema'!$B$1:$C$89,2,0)</f>
        <v>SI</v>
      </c>
    </row>
    <row r="21206" spans="1:10" x14ac:dyDescent="0.25">
      <c r="A21206" s="4" t="str">
        <f t="shared" si="593"/>
        <v>46264-POX17-gen1</v>
      </c>
      <c r="B21206" s="16">
        <v>46264</v>
      </c>
      <c r="C21206" s="10" t="s">
        <v>35</v>
      </c>
      <c r="D21206" s="10" t="s">
        <v>59</v>
      </c>
      <c r="E21206" s="10">
        <v>0</v>
      </c>
      <c r="F21206" s="10">
        <v>1.7833333333333334</v>
      </c>
      <c r="G21206" s="10">
        <v>19.833333333333332</v>
      </c>
      <c r="H21206" s="10">
        <v>0</v>
      </c>
      <c r="I21206" s="4" t="s">
        <v>13</v>
      </c>
      <c r="J21206" s="7" t="str">
        <f>VLOOKUP(C21206,'[1]T. Apoyo Sistema'!$B$1:$C$89,2,0)</f>
        <v>SI</v>
      </c>
    </row>
    <row r="21207" spans="1:10" x14ac:dyDescent="0.25">
      <c r="A21207" s="4" t="str">
        <f t="shared" si="593"/>
        <v>46264-POX17-gen2</v>
      </c>
      <c r="B21207" s="16">
        <v>46264</v>
      </c>
      <c r="C21207" s="10" t="s">
        <v>35</v>
      </c>
      <c r="D21207" s="10" t="s">
        <v>73</v>
      </c>
      <c r="E21207" s="10">
        <v>0</v>
      </c>
      <c r="F21207" s="10">
        <v>0</v>
      </c>
      <c r="G21207" s="10">
        <v>21.616666666666667</v>
      </c>
      <c r="H21207" s="10">
        <v>0</v>
      </c>
      <c r="I21207" s="4" t="s">
        <v>13</v>
      </c>
      <c r="J21207" s="7" t="str">
        <f>VLOOKUP(C21207,'[1]T. Apoyo Sistema'!$B$1:$C$89,2,0)</f>
        <v>SI</v>
      </c>
    </row>
    <row r="21208" spans="1:10" x14ac:dyDescent="0.25">
      <c r="A21208" s="4" t="str">
        <f t="shared" si="593"/>
        <v>46264-POX17-psa1</v>
      </c>
      <c r="B21208" s="16">
        <v>46264</v>
      </c>
      <c r="C21208" s="10" t="s">
        <v>35</v>
      </c>
      <c r="D21208" s="10" t="s">
        <v>60</v>
      </c>
      <c r="E21208" s="10">
        <v>0</v>
      </c>
      <c r="F21208" s="10">
        <v>0</v>
      </c>
      <c r="G21208" s="10">
        <v>21.616666666666667</v>
      </c>
      <c r="H21208" s="10">
        <v>0</v>
      </c>
      <c r="I21208" s="4" t="s">
        <v>13</v>
      </c>
      <c r="J21208" s="7" t="str">
        <f>VLOOKUP(C21208,'[1]T. Apoyo Sistema'!$B$1:$C$89,2,0)</f>
        <v>SI</v>
      </c>
    </row>
    <row r="21209" spans="1:10" x14ac:dyDescent="0.25">
      <c r="A21209" s="4" t="str">
        <f t="shared" si="593"/>
        <v>46264-POX17-psa2</v>
      </c>
      <c r="B21209" s="16">
        <v>46264</v>
      </c>
      <c r="C21209" s="10" t="s">
        <v>35</v>
      </c>
      <c r="D21209" s="10" t="s">
        <v>74</v>
      </c>
      <c r="E21209" s="10">
        <v>0</v>
      </c>
      <c r="F21209" s="10">
        <v>0.91666666666666663</v>
      </c>
      <c r="G21209" s="10">
        <v>20.7</v>
      </c>
      <c r="H21209" s="10">
        <v>0</v>
      </c>
      <c r="I21209" s="4" t="s">
        <v>13</v>
      </c>
      <c r="J21209" s="7" t="str">
        <f>VLOOKUP(C21209,'[1]T. Apoyo Sistema'!$B$1:$C$89,2,0)</f>
        <v>SI</v>
      </c>
    </row>
    <row r="21210" spans="1:10" x14ac:dyDescent="0.25">
      <c r="A21210" s="4" t="str">
        <f t="shared" si="593"/>
        <v>46264-POX17-psa3</v>
      </c>
      <c r="B21210" s="16">
        <v>46264</v>
      </c>
      <c r="C21210" s="10" t="s">
        <v>35</v>
      </c>
      <c r="D21210" s="10" t="s">
        <v>79</v>
      </c>
      <c r="E21210" s="10">
        <v>0</v>
      </c>
      <c r="F21210" s="10">
        <v>0.85</v>
      </c>
      <c r="G21210" s="10">
        <v>20.766666666666666</v>
      </c>
      <c r="H21210" s="10">
        <v>0</v>
      </c>
      <c r="I21210" s="4" t="s">
        <v>13</v>
      </c>
      <c r="J21210" s="7" t="str">
        <f>VLOOKUP(C21210,'[1]T. Apoyo Sistema'!$B$1:$C$89,2,0)</f>
        <v>SI</v>
      </c>
    </row>
    <row r="21211" spans="1:10" x14ac:dyDescent="0.25">
      <c r="A21211" s="4" t="str">
        <f t="shared" si="593"/>
        <v>46264-POX17-psa4</v>
      </c>
      <c r="B21211" s="16">
        <v>46264</v>
      </c>
      <c r="C21211" s="10" t="s">
        <v>35</v>
      </c>
      <c r="D21211" s="10" t="s">
        <v>80</v>
      </c>
      <c r="E21211" s="10">
        <v>0</v>
      </c>
      <c r="F21211" s="10">
        <v>0.85</v>
      </c>
      <c r="G21211" s="10">
        <v>20.766666666666666</v>
      </c>
      <c r="H21211" s="10">
        <v>0</v>
      </c>
      <c r="I21211" s="4" t="s">
        <v>13</v>
      </c>
      <c r="J21211" s="7" t="str">
        <f>VLOOKUP(C21211,'[1]T. Apoyo Sistema'!$B$1:$C$89,2,0)</f>
        <v>SI</v>
      </c>
    </row>
    <row r="21212" spans="1:10" x14ac:dyDescent="0.25">
      <c r="A21212" s="4" t="str">
        <f t="shared" si="593"/>
        <v>46264-POX17-sec1</v>
      </c>
      <c r="B21212" s="16">
        <v>46264</v>
      </c>
      <c r="C21212" s="10" t="s">
        <v>35</v>
      </c>
      <c r="D21212" s="10" t="s">
        <v>75</v>
      </c>
      <c r="E21212" s="10">
        <v>0</v>
      </c>
      <c r="F21212" s="10">
        <v>1.4833333333333334</v>
      </c>
      <c r="G21212" s="10">
        <v>20.133333333333333</v>
      </c>
      <c r="H21212" s="10">
        <v>0</v>
      </c>
      <c r="I21212" s="4" t="s">
        <v>13</v>
      </c>
      <c r="J21212" s="7" t="str">
        <f>VLOOKUP(C21212,'[1]T. Apoyo Sistema'!$B$1:$C$89,2,0)</f>
        <v>SI</v>
      </c>
    </row>
    <row r="21213" spans="1:10" x14ac:dyDescent="0.25">
      <c r="A21213" s="4" t="str">
        <f t="shared" si="593"/>
        <v>46264-POX17-sec2</v>
      </c>
      <c r="B21213" s="16">
        <v>46264</v>
      </c>
      <c r="C21213" s="10" t="s">
        <v>35</v>
      </c>
      <c r="D21213" s="10" t="s">
        <v>76</v>
      </c>
      <c r="E21213" s="10">
        <v>0</v>
      </c>
      <c r="F21213" s="10">
        <v>1.4833333333333334</v>
      </c>
      <c r="G21213" s="10">
        <v>20.133333333333333</v>
      </c>
      <c r="H21213" s="10">
        <v>0</v>
      </c>
      <c r="I21213" s="4" t="s">
        <v>13</v>
      </c>
      <c r="J21213" s="7" t="str">
        <f>VLOOKUP(C21213,'[1]T. Apoyo Sistema'!$B$1:$C$89,2,0)</f>
        <v>SI</v>
      </c>
    </row>
    <row r="21214" spans="1:10" x14ac:dyDescent="0.25">
      <c r="A21214" s="4" t="str">
        <f t="shared" si="593"/>
        <v>46264-POX18-bbd1</v>
      </c>
      <c r="B21214" s="16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x14ac:dyDescent="0.25">
      <c r="A21215" s="4" t="str">
        <f t="shared" si="593"/>
        <v>46264-POX18-bbd2</v>
      </c>
      <c r="B21215" s="16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x14ac:dyDescent="0.25">
      <c r="A21216" s="4" t="str">
        <f t="shared" si="593"/>
        <v>46264-POX18-com1</v>
      </c>
      <c r="B21216" s="16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x14ac:dyDescent="0.25">
      <c r="A21217" s="4" t="str">
        <f t="shared" si="593"/>
        <v>46264-POX18-com2</v>
      </c>
      <c r="B21217" s="16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x14ac:dyDescent="0.25">
      <c r="A21218" s="4" t="str">
        <f t="shared" si="593"/>
        <v>46264-POX18-com3</v>
      </c>
      <c r="B21218" s="16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x14ac:dyDescent="0.25">
      <c r="A21219" s="4" t="str">
        <f t="shared" si="593"/>
        <v>46264-POX18-com4</v>
      </c>
      <c r="B21219" s="16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x14ac:dyDescent="0.25">
      <c r="A21220" s="4" t="str">
        <f t="shared" si="593"/>
        <v>46264-POX18-gen1</v>
      </c>
      <c r="B21220" s="16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x14ac:dyDescent="0.25">
      <c r="A21221" s="4" t="str">
        <f t="shared" si="593"/>
        <v>46264-POX18-gen2</v>
      </c>
      <c r="B21221" s="16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x14ac:dyDescent="0.25">
      <c r="A21222" s="4" t="str">
        <f t="shared" ref="A21222:A21285" si="594">CONCATENATE(B21222,"-",C21222,"-",D21222)</f>
        <v>46264-POX18-psa1</v>
      </c>
      <c r="B21222" s="16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x14ac:dyDescent="0.25">
      <c r="A21223" s="4" t="str">
        <f t="shared" si="594"/>
        <v>46264-POX18-psa2</v>
      </c>
      <c r="B21223" s="16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x14ac:dyDescent="0.25">
      <c r="A21224" s="4" t="str">
        <f t="shared" si="594"/>
        <v>46264-POX18-psa3</v>
      </c>
      <c r="B21224" s="16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x14ac:dyDescent="0.25">
      <c r="A21225" s="4" t="str">
        <f t="shared" si="594"/>
        <v>46264-POX18-psa4</v>
      </c>
      <c r="B21225" s="16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x14ac:dyDescent="0.25">
      <c r="A21226" s="4" t="str">
        <f t="shared" si="594"/>
        <v>46264-POX18-sec1</v>
      </c>
      <c r="B21226" s="16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x14ac:dyDescent="0.25">
      <c r="A21227" s="4" t="str">
        <f t="shared" si="594"/>
        <v>46264-POX18-sec2</v>
      </c>
      <c r="B21227" s="16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x14ac:dyDescent="0.25">
      <c r="A21228" s="4" t="str">
        <f t="shared" si="594"/>
        <v>46264-POX19-bbd1</v>
      </c>
      <c r="B21228" s="16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x14ac:dyDescent="0.25">
      <c r="A21229" s="4" t="str">
        <f t="shared" si="594"/>
        <v>46264-POX19-bbd2</v>
      </c>
      <c r="B21229" s="16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x14ac:dyDescent="0.25">
      <c r="A21230" s="4" t="str">
        <f t="shared" si="594"/>
        <v>46264-POX19-com1</v>
      </c>
      <c r="B21230" s="16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x14ac:dyDescent="0.25">
      <c r="A21231" s="4" t="str">
        <f t="shared" si="594"/>
        <v>46264-POX19-com2</v>
      </c>
      <c r="B21231" s="16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x14ac:dyDescent="0.25">
      <c r="A21232" s="4" t="str">
        <f t="shared" si="594"/>
        <v>46264-POX19-com3</v>
      </c>
      <c r="B21232" s="16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x14ac:dyDescent="0.25">
      <c r="A21233" s="4" t="str">
        <f t="shared" si="594"/>
        <v>46264-POX19-com4</v>
      </c>
      <c r="B21233" s="16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x14ac:dyDescent="0.25">
      <c r="A21234" s="4" t="str">
        <f t="shared" si="594"/>
        <v>46264-POX19-gen1</v>
      </c>
      <c r="B21234" s="16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x14ac:dyDescent="0.25">
      <c r="A21235" s="4" t="str">
        <f t="shared" si="594"/>
        <v>46264-POX19-gen2</v>
      </c>
      <c r="B21235" s="16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x14ac:dyDescent="0.25">
      <c r="A21236" s="4" t="str">
        <f t="shared" si="594"/>
        <v>46264-POX19-psa1</v>
      </c>
      <c r="B21236" s="16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x14ac:dyDescent="0.25">
      <c r="A21237" s="4" t="str">
        <f t="shared" si="594"/>
        <v>46264-POX19-psa2</v>
      </c>
      <c r="B21237" s="16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x14ac:dyDescent="0.25">
      <c r="A21238" s="4" t="str">
        <f t="shared" si="594"/>
        <v>46264-POX19-psa3</v>
      </c>
      <c r="B21238" s="16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x14ac:dyDescent="0.25">
      <c r="A21239" s="4" t="str">
        <f t="shared" si="594"/>
        <v>46264-POX19-psa4</v>
      </c>
      <c r="B21239" s="16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x14ac:dyDescent="0.25">
      <c r="A21240" s="4" t="str">
        <f t="shared" si="594"/>
        <v>46264-POX19-sec1</v>
      </c>
      <c r="B21240" s="16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x14ac:dyDescent="0.25">
      <c r="A21241" s="4" t="str">
        <f t="shared" si="594"/>
        <v>46264-POX19-sec2</v>
      </c>
      <c r="B21241" s="16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x14ac:dyDescent="0.25">
      <c r="A21242" s="4" t="str">
        <f t="shared" si="594"/>
        <v>46264-POX20-bbd1</v>
      </c>
      <c r="B21242" s="16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x14ac:dyDescent="0.25">
      <c r="A21243" s="4" t="str">
        <f t="shared" si="594"/>
        <v>46264-POX20-bbd2</v>
      </c>
      <c r="B21243" s="16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x14ac:dyDescent="0.25">
      <c r="A21244" s="4" t="str">
        <f t="shared" si="594"/>
        <v>46264-POX20-com1</v>
      </c>
      <c r="B21244" s="16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x14ac:dyDescent="0.25">
      <c r="A21245" s="4" t="str">
        <f t="shared" si="594"/>
        <v>46264-POX20-com2</v>
      </c>
      <c r="B21245" s="16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x14ac:dyDescent="0.25">
      <c r="A21246" s="4" t="str">
        <f t="shared" si="594"/>
        <v>46264-POX20-com3</v>
      </c>
      <c r="B21246" s="16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x14ac:dyDescent="0.25">
      <c r="A21247" s="4" t="str">
        <f t="shared" si="594"/>
        <v>46264-POX20-com4</v>
      </c>
      <c r="B21247" s="16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x14ac:dyDescent="0.25">
      <c r="A21248" s="4" t="str">
        <f t="shared" si="594"/>
        <v>46264-POX20-gen1</v>
      </c>
      <c r="B21248" s="16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x14ac:dyDescent="0.25">
      <c r="A21249" s="4" t="str">
        <f t="shared" si="594"/>
        <v>46264-POX20-gen2</v>
      </c>
      <c r="B21249" s="16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x14ac:dyDescent="0.25">
      <c r="A21250" s="4" t="str">
        <f t="shared" si="594"/>
        <v>46264-POX20-psa1</v>
      </c>
      <c r="B21250" s="16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x14ac:dyDescent="0.25">
      <c r="A21251" s="4" t="str">
        <f t="shared" si="594"/>
        <v>46264-POX20-psa2</v>
      </c>
      <c r="B21251" s="16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x14ac:dyDescent="0.25">
      <c r="A21252" s="4" t="str">
        <f t="shared" si="594"/>
        <v>46264-POX20-psa3</v>
      </c>
      <c r="B21252" s="16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x14ac:dyDescent="0.25">
      <c r="A21253" s="4" t="str">
        <f t="shared" si="594"/>
        <v>46264-POX20-psa4</v>
      </c>
      <c r="B21253" s="16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x14ac:dyDescent="0.25">
      <c r="A21254" s="4" t="str">
        <f t="shared" si="594"/>
        <v>46264-POX20-sec1</v>
      </c>
      <c r="B21254" s="16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x14ac:dyDescent="0.25">
      <c r="A21255" s="4" t="str">
        <f t="shared" si="594"/>
        <v>46264-POX20-sec2</v>
      </c>
      <c r="B21255" s="16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x14ac:dyDescent="0.25">
      <c r="A21256" s="4" t="str">
        <f t="shared" si="594"/>
        <v>46264-POX23-bbd1</v>
      </c>
      <c r="B21256" s="16">
        <v>46264</v>
      </c>
      <c r="C21256" s="10" t="s">
        <v>86</v>
      </c>
      <c r="D21256" s="10" t="s">
        <v>69</v>
      </c>
      <c r="E21256" s="10">
        <v>0</v>
      </c>
      <c r="F21256" s="10">
        <v>0</v>
      </c>
      <c r="G21256" s="10">
        <v>10.966666666666667</v>
      </c>
      <c r="H21256" s="10">
        <v>0</v>
      </c>
      <c r="I21256" s="4" t="s">
        <v>13</v>
      </c>
      <c r="J21256" s="7" t="str">
        <f>VLOOKUP(C21256,'[1]T. Apoyo Sistema'!$B$1:$C$89,2,0)</f>
        <v>SI</v>
      </c>
    </row>
    <row r="21257" spans="1:10" x14ac:dyDescent="0.25">
      <c r="A21257" s="4" t="str">
        <f t="shared" si="594"/>
        <v>46264-POX23-bbd2</v>
      </c>
      <c r="B21257" s="16">
        <v>46264</v>
      </c>
      <c r="C21257" s="10" t="s">
        <v>86</v>
      </c>
      <c r="D21257" s="10" t="s">
        <v>70</v>
      </c>
      <c r="E21257" s="10">
        <v>0</v>
      </c>
      <c r="F21257" s="10">
        <v>0</v>
      </c>
      <c r="G21257" s="10">
        <v>10.966666666666667</v>
      </c>
      <c r="H21257" s="10">
        <v>0</v>
      </c>
      <c r="I21257" s="4" t="s">
        <v>13</v>
      </c>
      <c r="J21257" s="7" t="str">
        <f>VLOOKUP(C21257,'[1]T. Apoyo Sistema'!$B$1:$C$89,2,0)</f>
        <v>SI</v>
      </c>
    </row>
    <row r="21258" spans="1:10" x14ac:dyDescent="0.25">
      <c r="A21258" s="4" t="str">
        <f t="shared" si="594"/>
        <v>46264-POX23-com1</v>
      </c>
      <c r="B21258" s="16">
        <v>46264</v>
      </c>
      <c r="C21258" s="10" t="s">
        <v>86</v>
      </c>
      <c r="D21258" s="10" t="s">
        <v>71</v>
      </c>
      <c r="E21258" s="10">
        <v>0</v>
      </c>
      <c r="F21258" s="10">
        <v>0</v>
      </c>
      <c r="G21258" s="10">
        <v>10.966666666666667</v>
      </c>
      <c r="H21258" s="10">
        <v>0</v>
      </c>
      <c r="I21258" s="4" t="s">
        <v>13</v>
      </c>
      <c r="J21258" s="7" t="str">
        <f>VLOOKUP(C21258,'[1]T. Apoyo Sistema'!$B$1:$C$89,2,0)</f>
        <v>SI</v>
      </c>
    </row>
    <row r="21259" spans="1:10" x14ac:dyDescent="0.25">
      <c r="A21259" s="4" t="str">
        <f t="shared" si="594"/>
        <v>46264-POX23-com2</v>
      </c>
      <c r="B21259" s="16">
        <v>46264</v>
      </c>
      <c r="C21259" s="10" t="s">
        <v>86</v>
      </c>
      <c r="D21259" s="10" t="s">
        <v>72</v>
      </c>
      <c r="E21259" s="10">
        <v>0</v>
      </c>
      <c r="F21259" s="10">
        <v>0</v>
      </c>
      <c r="G21259" s="10">
        <v>10.966666666666667</v>
      </c>
      <c r="H21259" s="10">
        <v>0</v>
      </c>
      <c r="I21259" s="4" t="s">
        <v>13</v>
      </c>
      <c r="J21259" s="7" t="str">
        <f>VLOOKUP(C21259,'[1]T. Apoyo Sistema'!$B$1:$C$89,2,0)</f>
        <v>SI</v>
      </c>
    </row>
    <row r="21260" spans="1:10" x14ac:dyDescent="0.25">
      <c r="A21260" s="4" t="str">
        <f t="shared" si="594"/>
        <v>46264-POX23-com3</v>
      </c>
      <c r="B21260" s="16">
        <v>46264</v>
      </c>
      <c r="C21260" s="10" t="s">
        <v>86</v>
      </c>
      <c r="D21260" s="10" t="s">
        <v>77</v>
      </c>
      <c r="E21260" s="10">
        <v>0</v>
      </c>
      <c r="F21260" s="10">
        <v>0</v>
      </c>
      <c r="G21260" s="10">
        <v>10.966666666666667</v>
      </c>
      <c r="H21260" s="10">
        <v>0</v>
      </c>
      <c r="I21260" s="4" t="s">
        <v>13</v>
      </c>
      <c r="J21260" s="7" t="str">
        <f>VLOOKUP(C21260,'[1]T. Apoyo Sistema'!$B$1:$C$89,2,0)</f>
        <v>SI</v>
      </c>
    </row>
    <row r="21261" spans="1:10" x14ac:dyDescent="0.25">
      <c r="A21261" s="4" t="str">
        <f t="shared" si="594"/>
        <v>46264-POX23-com4</v>
      </c>
      <c r="B21261" s="16">
        <v>46264</v>
      </c>
      <c r="C21261" s="10" t="s">
        <v>86</v>
      </c>
      <c r="D21261" s="10" t="s">
        <v>78</v>
      </c>
      <c r="E21261" s="10">
        <v>0</v>
      </c>
      <c r="F21261" s="10">
        <v>0</v>
      </c>
      <c r="G21261" s="10">
        <v>10.966666666666667</v>
      </c>
      <c r="H21261" s="10">
        <v>0</v>
      </c>
      <c r="I21261" s="4" t="s">
        <v>13</v>
      </c>
      <c r="J21261" s="7" t="str">
        <f>VLOOKUP(C21261,'[1]T. Apoyo Sistema'!$B$1:$C$89,2,0)</f>
        <v>SI</v>
      </c>
    </row>
    <row r="21262" spans="1:10" x14ac:dyDescent="0.25">
      <c r="A21262" s="4" t="str">
        <f t="shared" si="594"/>
        <v>46264-POX23-gen1</v>
      </c>
      <c r="B21262" s="16">
        <v>46264</v>
      </c>
      <c r="C21262" s="10" t="s">
        <v>86</v>
      </c>
      <c r="D21262" s="10" t="s">
        <v>59</v>
      </c>
      <c r="E21262" s="10">
        <v>0</v>
      </c>
      <c r="F21262" s="10">
        <v>0</v>
      </c>
      <c r="G21262" s="10">
        <v>10.966666666666667</v>
      </c>
      <c r="H21262" s="10">
        <v>0</v>
      </c>
      <c r="I21262" s="4" t="s">
        <v>13</v>
      </c>
      <c r="J21262" s="7" t="str">
        <f>VLOOKUP(C21262,'[1]T. Apoyo Sistema'!$B$1:$C$89,2,0)</f>
        <v>SI</v>
      </c>
    </row>
    <row r="21263" spans="1:10" x14ac:dyDescent="0.25">
      <c r="A21263" s="4" t="str">
        <f t="shared" si="594"/>
        <v>46264-POX23-gen2</v>
      </c>
      <c r="B21263" s="16">
        <v>46264</v>
      </c>
      <c r="C21263" s="10" t="s">
        <v>86</v>
      </c>
      <c r="D21263" s="10" t="s">
        <v>73</v>
      </c>
      <c r="E21263" s="10">
        <v>0</v>
      </c>
      <c r="F21263" s="10">
        <v>0</v>
      </c>
      <c r="G21263" s="10">
        <v>10.966666666666667</v>
      </c>
      <c r="H21263" s="10">
        <v>0</v>
      </c>
      <c r="I21263" s="4" t="s">
        <v>13</v>
      </c>
      <c r="J21263" s="7" t="str">
        <f>VLOOKUP(C21263,'[1]T. Apoyo Sistema'!$B$1:$C$89,2,0)</f>
        <v>SI</v>
      </c>
    </row>
    <row r="21264" spans="1:10" x14ac:dyDescent="0.25">
      <c r="A21264" s="4" t="str">
        <f t="shared" si="594"/>
        <v>46264-POX23-psa1</v>
      </c>
      <c r="B21264" s="16">
        <v>46264</v>
      </c>
      <c r="C21264" s="10" t="s">
        <v>86</v>
      </c>
      <c r="D21264" s="10" t="s">
        <v>60</v>
      </c>
      <c r="E21264" s="10">
        <v>0</v>
      </c>
      <c r="F21264" s="10">
        <v>0</v>
      </c>
      <c r="G21264" s="10">
        <v>10.966666666666667</v>
      </c>
      <c r="H21264" s="10">
        <v>0</v>
      </c>
      <c r="I21264" s="4" t="s">
        <v>13</v>
      </c>
      <c r="J21264" s="7" t="str">
        <f>VLOOKUP(C21264,'[1]T. Apoyo Sistema'!$B$1:$C$89,2,0)</f>
        <v>SI</v>
      </c>
    </row>
    <row r="21265" spans="1:10" x14ac:dyDescent="0.25">
      <c r="A21265" s="4" t="str">
        <f t="shared" si="594"/>
        <v>46264-POX23-psa2</v>
      </c>
      <c r="B21265" s="16">
        <v>46264</v>
      </c>
      <c r="C21265" s="10" t="s">
        <v>86</v>
      </c>
      <c r="D21265" s="10" t="s">
        <v>74</v>
      </c>
      <c r="E21265" s="10">
        <v>0</v>
      </c>
      <c r="F21265" s="10">
        <v>0</v>
      </c>
      <c r="G21265" s="10">
        <v>10.966666666666667</v>
      </c>
      <c r="H21265" s="10">
        <v>0</v>
      </c>
      <c r="I21265" s="4" t="s">
        <v>13</v>
      </c>
      <c r="J21265" s="7" t="str">
        <f>VLOOKUP(C21265,'[1]T. Apoyo Sistema'!$B$1:$C$89,2,0)</f>
        <v>SI</v>
      </c>
    </row>
    <row r="21266" spans="1:10" x14ac:dyDescent="0.25">
      <c r="A21266" s="4" t="str">
        <f t="shared" si="594"/>
        <v>46264-POX23-psa3</v>
      </c>
      <c r="B21266" s="16">
        <v>46264</v>
      </c>
      <c r="C21266" s="10" t="s">
        <v>86</v>
      </c>
      <c r="D21266" s="10" t="s">
        <v>79</v>
      </c>
      <c r="E21266" s="10">
        <v>0</v>
      </c>
      <c r="F21266" s="10">
        <v>0</v>
      </c>
      <c r="G21266" s="10">
        <v>10.966666666666667</v>
      </c>
      <c r="H21266" s="10">
        <v>0</v>
      </c>
      <c r="I21266" s="4" t="s">
        <v>13</v>
      </c>
      <c r="J21266" s="7" t="str">
        <f>VLOOKUP(C21266,'[1]T. Apoyo Sistema'!$B$1:$C$89,2,0)</f>
        <v>SI</v>
      </c>
    </row>
    <row r="21267" spans="1:10" x14ac:dyDescent="0.25">
      <c r="A21267" s="4" t="str">
        <f t="shared" si="594"/>
        <v>46264-POX23-psa4</v>
      </c>
      <c r="B21267" s="16">
        <v>46264</v>
      </c>
      <c r="C21267" s="10" t="s">
        <v>86</v>
      </c>
      <c r="D21267" s="10" t="s">
        <v>80</v>
      </c>
      <c r="E21267" s="10">
        <v>0</v>
      </c>
      <c r="F21267" s="10">
        <v>0</v>
      </c>
      <c r="G21267" s="10">
        <v>10.966666666666667</v>
      </c>
      <c r="H21267" s="10">
        <v>0</v>
      </c>
      <c r="I21267" s="4" t="s">
        <v>13</v>
      </c>
      <c r="J21267" s="7" t="str">
        <f>VLOOKUP(C21267,'[1]T. Apoyo Sistema'!$B$1:$C$89,2,0)</f>
        <v>SI</v>
      </c>
    </row>
    <row r="21268" spans="1:10" x14ac:dyDescent="0.25">
      <c r="A21268" s="4" t="str">
        <f t="shared" si="594"/>
        <v>46264-POX23-sec1</v>
      </c>
      <c r="B21268" s="16">
        <v>46264</v>
      </c>
      <c r="C21268" s="10" t="s">
        <v>86</v>
      </c>
      <c r="D21268" s="10" t="s">
        <v>75</v>
      </c>
      <c r="E21268" s="10">
        <v>0</v>
      </c>
      <c r="F21268" s="10">
        <v>0</v>
      </c>
      <c r="G21268" s="10">
        <v>10.966666666666667</v>
      </c>
      <c r="H21268" s="10">
        <v>0</v>
      </c>
      <c r="I21268" s="4" t="s">
        <v>13</v>
      </c>
      <c r="J21268" s="7" t="str">
        <f>VLOOKUP(C21268,'[1]T. Apoyo Sistema'!$B$1:$C$89,2,0)</f>
        <v>SI</v>
      </c>
    </row>
    <row r="21269" spans="1:10" x14ac:dyDescent="0.25">
      <c r="A21269" s="4" t="str">
        <f t="shared" si="594"/>
        <v>46264-POX23-sec2</v>
      </c>
      <c r="B21269" s="16">
        <v>46264</v>
      </c>
      <c r="C21269" s="10" t="s">
        <v>86</v>
      </c>
      <c r="D21269" s="10" t="s">
        <v>76</v>
      </c>
      <c r="E21269" s="10">
        <v>0</v>
      </c>
      <c r="F21269" s="10">
        <v>0</v>
      </c>
      <c r="G21269" s="10">
        <v>10.966666666666667</v>
      </c>
      <c r="H21269" s="10">
        <v>0</v>
      </c>
      <c r="I21269" s="4" t="s">
        <v>13</v>
      </c>
      <c r="J21269" s="7" t="str">
        <f>VLOOKUP(C21269,'[1]T. Apoyo Sistema'!$B$1:$C$89,2,0)</f>
        <v>SI</v>
      </c>
    </row>
    <row r="21270" spans="1:10" x14ac:dyDescent="0.25">
      <c r="A21270" s="4" t="str">
        <f t="shared" si="594"/>
        <v>46264-POX24-bbd1</v>
      </c>
      <c r="B21270" s="16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x14ac:dyDescent="0.25">
      <c r="A21271" s="4" t="str">
        <f t="shared" si="594"/>
        <v>46264-POX24-bbd2</v>
      </c>
      <c r="B21271" s="16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x14ac:dyDescent="0.25">
      <c r="A21272" s="4" t="str">
        <f t="shared" si="594"/>
        <v>46264-POX24-com1</v>
      </c>
      <c r="B21272" s="16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x14ac:dyDescent="0.25">
      <c r="A21273" s="4" t="str">
        <f t="shared" si="594"/>
        <v>46264-POX24-com2</v>
      </c>
      <c r="B21273" s="16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x14ac:dyDescent="0.25">
      <c r="A21274" s="4" t="str">
        <f t="shared" si="594"/>
        <v>46264-POX24-com3</v>
      </c>
      <c r="B21274" s="16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x14ac:dyDescent="0.25">
      <c r="A21275" s="4" t="str">
        <f t="shared" si="594"/>
        <v>46264-POX24-com4</v>
      </c>
      <c r="B21275" s="16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x14ac:dyDescent="0.25">
      <c r="A21276" s="4" t="str">
        <f t="shared" si="594"/>
        <v>46264-POX24-gen1</v>
      </c>
      <c r="B21276" s="16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x14ac:dyDescent="0.25">
      <c r="A21277" s="4" t="str">
        <f t="shared" si="594"/>
        <v>46264-POX24-gen2</v>
      </c>
      <c r="B21277" s="16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x14ac:dyDescent="0.25">
      <c r="A21278" s="4" t="str">
        <f t="shared" si="594"/>
        <v>46264-POX24-psa1</v>
      </c>
      <c r="B21278" s="16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x14ac:dyDescent="0.25">
      <c r="A21279" s="4" t="str">
        <f t="shared" si="594"/>
        <v>46264-POX24-psa2</v>
      </c>
      <c r="B21279" s="16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x14ac:dyDescent="0.25">
      <c r="A21280" s="4" t="str">
        <f t="shared" si="594"/>
        <v>46264-POX24-psa3</v>
      </c>
      <c r="B21280" s="16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x14ac:dyDescent="0.25">
      <c r="A21281" s="4" t="str">
        <f t="shared" si="594"/>
        <v>46264-POX24-psa4</v>
      </c>
      <c r="B21281" s="16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x14ac:dyDescent="0.25">
      <c r="A21282" s="4" t="str">
        <f t="shared" si="594"/>
        <v>46264-POX24-sec1</v>
      </c>
      <c r="B21282" s="16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x14ac:dyDescent="0.25">
      <c r="A21283" s="4" t="str">
        <f t="shared" si="594"/>
        <v>46264-POX24-sec2</v>
      </c>
      <c r="B21283" s="16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x14ac:dyDescent="0.25">
      <c r="A21284" s="4" t="str">
        <f t="shared" si="594"/>
        <v>46264-POX25-bbd1</v>
      </c>
      <c r="B21284" s="16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x14ac:dyDescent="0.25">
      <c r="A21285" s="4" t="str">
        <f t="shared" si="594"/>
        <v>46264-POX25-bbd2</v>
      </c>
      <c r="B21285" s="16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x14ac:dyDescent="0.25">
      <c r="A21286" s="4" t="str">
        <f t="shared" ref="A21286:A21349" si="595">CONCATENATE(B21286,"-",C21286,"-",D21286)</f>
        <v>46264-POX25-com1</v>
      </c>
      <c r="B21286" s="16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x14ac:dyDescent="0.25">
      <c r="A21287" s="4" t="str">
        <f t="shared" si="595"/>
        <v>46264-POX25-com2</v>
      </c>
      <c r="B21287" s="16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x14ac:dyDescent="0.25">
      <c r="A21288" s="4" t="str">
        <f t="shared" si="595"/>
        <v>46264-POX25-com3</v>
      </c>
      <c r="B21288" s="16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x14ac:dyDescent="0.25">
      <c r="A21289" s="4" t="str">
        <f t="shared" si="595"/>
        <v>46264-POX25-com4</v>
      </c>
      <c r="B21289" s="16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x14ac:dyDescent="0.25">
      <c r="A21290" s="4" t="str">
        <f t="shared" si="595"/>
        <v>46264-POX25-gen1</v>
      </c>
      <c r="B21290" s="16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x14ac:dyDescent="0.25">
      <c r="A21291" s="4" t="str">
        <f t="shared" si="595"/>
        <v>46264-POX25-gen2</v>
      </c>
      <c r="B21291" s="16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x14ac:dyDescent="0.25">
      <c r="A21292" s="4" t="str">
        <f t="shared" si="595"/>
        <v>46264-POX25-psa1</v>
      </c>
      <c r="B21292" s="16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x14ac:dyDescent="0.25">
      <c r="A21293" s="4" t="str">
        <f t="shared" si="595"/>
        <v>46264-POX25-psa2</v>
      </c>
      <c r="B21293" s="16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x14ac:dyDescent="0.25">
      <c r="A21294" s="4" t="str">
        <f t="shared" si="595"/>
        <v>46264-POX25-psa3</v>
      </c>
      <c r="B21294" s="16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x14ac:dyDescent="0.25">
      <c r="A21295" s="4" t="str">
        <f t="shared" si="595"/>
        <v>46264-POX25-psa4</v>
      </c>
      <c r="B21295" s="16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x14ac:dyDescent="0.25">
      <c r="A21296" s="4" t="str">
        <f t="shared" si="595"/>
        <v>46264-POX25-sec1</v>
      </c>
      <c r="B21296" s="16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x14ac:dyDescent="0.25">
      <c r="A21297" s="4" t="str">
        <f t="shared" si="595"/>
        <v>46264-POX25-sec2</v>
      </c>
      <c r="B21297" s="16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x14ac:dyDescent="0.25">
      <c r="A21298" s="4" t="str">
        <f t="shared" si="595"/>
        <v>46264-POX28-bbd1</v>
      </c>
      <c r="B21298" s="16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x14ac:dyDescent="0.25">
      <c r="A21299" s="4" t="str">
        <f t="shared" si="595"/>
        <v>46264-POX28-bbd2</v>
      </c>
      <c r="B21299" s="16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x14ac:dyDescent="0.25">
      <c r="A21300" s="4" t="str">
        <f t="shared" si="595"/>
        <v>46264-POX28-com1</v>
      </c>
      <c r="B21300" s="16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x14ac:dyDescent="0.25">
      <c r="A21301" s="4" t="str">
        <f t="shared" si="595"/>
        <v>46264-POX28-com2</v>
      </c>
      <c r="B21301" s="16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x14ac:dyDescent="0.25">
      <c r="A21302" s="4" t="str">
        <f t="shared" si="595"/>
        <v>46264-POX28-com3</v>
      </c>
      <c r="B21302" s="16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x14ac:dyDescent="0.25">
      <c r="A21303" s="4" t="str">
        <f t="shared" si="595"/>
        <v>46264-POX28-com4</v>
      </c>
      <c r="B21303" s="16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x14ac:dyDescent="0.25">
      <c r="A21304" s="4" t="str">
        <f t="shared" si="595"/>
        <v>46264-POX28-gen1</v>
      </c>
      <c r="B21304" s="16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x14ac:dyDescent="0.25">
      <c r="A21305" s="4" t="str">
        <f t="shared" si="595"/>
        <v>46264-POX28-gen2</v>
      </c>
      <c r="B21305" s="16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x14ac:dyDescent="0.25">
      <c r="A21306" s="4" t="str">
        <f t="shared" si="595"/>
        <v>46264-POX28-psa1</v>
      </c>
      <c r="B21306" s="16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x14ac:dyDescent="0.25">
      <c r="A21307" s="4" t="str">
        <f t="shared" si="595"/>
        <v>46264-POX28-psa2</v>
      </c>
      <c r="B21307" s="16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x14ac:dyDescent="0.25">
      <c r="A21308" s="4" t="str">
        <f t="shared" si="595"/>
        <v>46264-POX28-psa3</v>
      </c>
      <c r="B21308" s="16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x14ac:dyDescent="0.25">
      <c r="A21309" s="4" t="str">
        <f t="shared" si="595"/>
        <v>46264-POX28-psa4</v>
      </c>
      <c r="B21309" s="16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x14ac:dyDescent="0.25">
      <c r="A21310" s="4" t="str">
        <f t="shared" si="595"/>
        <v>46264-POX28-sec1</v>
      </c>
      <c r="B21310" s="16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x14ac:dyDescent="0.25">
      <c r="A21311" s="4" t="str">
        <f t="shared" si="595"/>
        <v>46264-POX28-sec2</v>
      </c>
      <c r="B21311" s="16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x14ac:dyDescent="0.25">
      <c r="A21312" s="4" t="str">
        <f t="shared" si="595"/>
        <v>46264-POX29-bbd1</v>
      </c>
      <c r="B21312" s="16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x14ac:dyDescent="0.25">
      <c r="A21313" s="4" t="str">
        <f t="shared" si="595"/>
        <v>46264-POX29-bbd2</v>
      </c>
      <c r="B21313" s="16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x14ac:dyDescent="0.25">
      <c r="A21314" s="4" t="str">
        <f t="shared" si="595"/>
        <v>46264-POX29-com1</v>
      </c>
      <c r="B21314" s="16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x14ac:dyDescent="0.25">
      <c r="A21315" s="4" t="str">
        <f t="shared" si="595"/>
        <v>46264-POX29-com2</v>
      </c>
      <c r="B21315" s="16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x14ac:dyDescent="0.25">
      <c r="A21316" s="4" t="str">
        <f t="shared" si="595"/>
        <v>46264-POX29-com3</v>
      </c>
      <c r="B21316" s="16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x14ac:dyDescent="0.25">
      <c r="A21317" s="4" t="str">
        <f t="shared" si="595"/>
        <v>46264-POX29-com4</v>
      </c>
      <c r="B21317" s="16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x14ac:dyDescent="0.25">
      <c r="A21318" s="4" t="str">
        <f t="shared" si="595"/>
        <v>46264-POX29-gen1</v>
      </c>
      <c r="B21318" s="16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x14ac:dyDescent="0.25">
      <c r="A21319" s="4" t="str">
        <f t="shared" si="595"/>
        <v>46264-POX29-gen2</v>
      </c>
      <c r="B21319" s="16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x14ac:dyDescent="0.25">
      <c r="A21320" s="4" t="str">
        <f t="shared" si="595"/>
        <v>46264-POX29-psa1</v>
      </c>
      <c r="B21320" s="16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x14ac:dyDescent="0.25">
      <c r="A21321" s="4" t="str">
        <f t="shared" si="595"/>
        <v>46264-POX29-psa2</v>
      </c>
      <c r="B21321" s="16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x14ac:dyDescent="0.25">
      <c r="A21322" s="4" t="str">
        <f t="shared" si="595"/>
        <v>46264-POX29-psa3</v>
      </c>
      <c r="B21322" s="16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x14ac:dyDescent="0.25">
      <c r="A21323" s="4" t="str">
        <f t="shared" si="595"/>
        <v>46264-POX29-psa4</v>
      </c>
      <c r="B21323" s="16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x14ac:dyDescent="0.25">
      <c r="A21324" s="4" t="str">
        <f t="shared" si="595"/>
        <v>46264-POX29-sec1</v>
      </c>
      <c r="B21324" s="16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x14ac:dyDescent="0.25">
      <c r="A21325" s="4" t="str">
        <f t="shared" si="595"/>
        <v>46264-POX29-sec2</v>
      </c>
      <c r="B21325" s="16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x14ac:dyDescent="0.25">
      <c r="A21326" s="4" t="str">
        <f t="shared" si="595"/>
        <v>46264-POX3-bbd1</v>
      </c>
      <c r="B21326" s="16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x14ac:dyDescent="0.25">
      <c r="A21327" s="4" t="str">
        <f t="shared" si="595"/>
        <v>46264-POX3-bbd2</v>
      </c>
      <c r="B21327" s="16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x14ac:dyDescent="0.25">
      <c r="A21328" s="4" t="str">
        <f t="shared" si="595"/>
        <v>46264-POX3-com1</v>
      </c>
      <c r="B21328" s="16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x14ac:dyDescent="0.25">
      <c r="A21329" s="4" t="str">
        <f t="shared" si="595"/>
        <v>46264-POX3-com2</v>
      </c>
      <c r="B21329" s="16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x14ac:dyDescent="0.25">
      <c r="A21330" s="4" t="str">
        <f t="shared" si="595"/>
        <v>46264-POX3-com3</v>
      </c>
      <c r="B21330" s="16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x14ac:dyDescent="0.25">
      <c r="A21331" s="4" t="str">
        <f t="shared" si="595"/>
        <v>46264-POX3-com4</v>
      </c>
      <c r="B21331" s="16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x14ac:dyDescent="0.25">
      <c r="A21332" s="4" t="str">
        <f t="shared" si="595"/>
        <v>46264-POX3-gen1</v>
      </c>
      <c r="B21332" s="16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x14ac:dyDescent="0.25">
      <c r="A21333" s="4" t="str">
        <f t="shared" si="595"/>
        <v>46264-POX3-gen2</v>
      </c>
      <c r="B21333" s="16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x14ac:dyDescent="0.25">
      <c r="A21334" s="4" t="str">
        <f t="shared" si="595"/>
        <v>46264-POX3-psa1</v>
      </c>
      <c r="B21334" s="16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x14ac:dyDescent="0.25">
      <c r="A21335" s="4" t="str">
        <f t="shared" si="595"/>
        <v>46264-POX3-psa2</v>
      </c>
      <c r="B21335" s="16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x14ac:dyDescent="0.25">
      <c r="A21336" s="4" t="str">
        <f t="shared" si="595"/>
        <v>46264-POX3-psa3</v>
      </c>
      <c r="B21336" s="16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x14ac:dyDescent="0.25">
      <c r="A21337" s="4" t="str">
        <f t="shared" si="595"/>
        <v>46264-POX3-psa4</v>
      </c>
      <c r="B21337" s="16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x14ac:dyDescent="0.25">
      <c r="A21338" s="4" t="str">
        <f t="shared" si="595"/>
        <v>46264-POX3-sec1</v>
      </c>
      <c r="B21338" s="16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x14ac:dyDescent="0.25">
      <c r="A21339" s="4" t="str">
        <f t="shared" si="595"/>
        <v>46264-POX3-sec2</v>
      </c>
      <c r="B21339" s="16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x14ac:dyDescent="0.25">
      <c r="A21340" s="4" t="str">
        <f t="shared" si="595"/>
        <v>46264-POX30-bbd1</v>
      </c>
      <c r="B21340" s="16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x14ac:dyDescent="0.25">
      <c r="A21341" s="4" t="str">
        <f t="shared" si="595"/>
        <v>46264-POX30-bbd2</v>
      </c>
      <c r="B21341" s="16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x14ac:dyDescent="0.25">
      <c r="A21342" s="4" t="str">
        <f t="shared" si="595"/>
        <v>46264-POX30-com1</v>
      </c>
      <c r="B21342" s="16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x14ac:dyDescent="0.25">
      <c r="A21343" s="4" t="str">
        <f t="shared" si="595"/>
        <v>46264-POX30-com2</v>
      </c>
      <c r="B21343" s="16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x14ac:dyDescent="0.25">
      <c r="A21344" s="4" t="str">
        <f t="shared" si="595"/>
        <v>46264-POX30-com3</v>
      </c>
      <c r="B21344" s="16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x14ac:dyDescent="0.25">
      <c r="A21345" s="4" t="str">
        <f t="shared" si="595"/>
        <v>46264-POX30-com4</v>
      </c>
      <c r="B21345" s="16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x14ac:dyDescent="0.25">
      <c r="A21346" s="4" t="str">
        <f t="shared" si="595"/>
        <v>46264-POX30-gen1</v>
      </c>
      <c r="B21346" s="16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x14ac:dyDescent="0.25">
      <c r="A21347" s="4" t="str">
        <f t="shared" si="595"/>
        <v>46264-POX30-gen2</v>
      </c>
      <c r="B21347" s="16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x14ac:dyDescent="0.25">
      <c r="A21348" s="4" t="str">
        <f t="shared" si="595"/>
        <v>46264-POX30-psa1</v>
      </c>
      <c r="B21348" s="16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x14ac:dyDescent="0.25">
      <c r="A21349" s="4" t="str">
        <f t="shared" si="595"/>
        <v>46264-POX30-psa2</v>
      </c>
      <c r="B21349" s="16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x14ac:dyDescent="0.25">
      <c r="A21350" s="4" t="str">
        <f t="shared" ref="A21350:A21413" si="596">CONCATENATE(B21350,"-",C21350,"-",D21350)</f>
        <v>46264-POX30-psa3</v>
      </c>
      <c r="B21350" s="16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x14ac:dyDescent="0.25">
      <c r="A21351" s="4" t="str">
        <f t="shared" si="596"/>
        <v>46264-POX30-psa4</v>
      </c>
      <c r="B21351" s="16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x14ac:dyDescent="0.25">
      <c r="A21352" s="4" t="str">
        <f t="shared" si="596"/>
        <v>46264-POX30-sec1</v>
      </c>
      <c r="B21352" s="16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x14ac:dyDescent="0.25">
      <c r="A21353" s="4" t="str">
        <f t="shared" si="596"/>
        <v>46264-POX30-sec2</v>
      </c>
      <c r="B21353" s="16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x14ac:dyDescent="0.25">
      <c r="A21354" s="4" t="str">
        <f t="shared" si="596"/>
        <v>46264-POX33-bbd1</v>
      </c>
      <c r="B21354" s="16">
        <v>46264</v>
      </c>
      <c r="C21354" s="10" t="s">
        <v>31</v>
      </c>
      <c r="D21354" s="10" t="s">
        <v>69</v>
      </c>
      <c r="E21354" s="10">
        <v>0</v>
      </c>
      <c r="F21354" s="10">
        <v>1.6666666666666666E-2</v>
      </c>
      <c r="G21354" s="10">
        <v>23.8</v>
      </c>
      <c r="H21354" s="10">
        <v>0</v>
      </c>
      <c r="I21354" s="4" t="s">
        <v>13</v>
      </c>
      <c r="J21354" s="7" t="str">
        <f>VLOOKUP(C21354,'[1]T. Apoyo Sistema'!$B$1:$C$89,2,0)</f>
        <v>SI</v>
      </c>
    </row>
    <row r="21355" spans="1:10" x14ac:dyDescent="0.25">
      <c r="A21355" s="4" t="str">
        <f t="shared" si="596"/>
        <v>46264-POX33-bbd2</v>
      </c>
      <c r="B21355" s="16">
        <v>46264</v>
      </c>
      <c r="C21355" s="10" t="s">
        <v>31</v>
      </c>
      <c r="D21355" s="10" t="s">
        <v>70</v>
      </c>
      <c r="E21355" s="10">
        <v>0</v>
      </c>
      <c r="F21355" s="10">
        <v>0.43333333333333335</v>
      </c>
      <c r="G21355" s="10">
        <v>23.383333333333333</v>
      </c>
      <c r="H21355" s="10">
        <v>0</v>
      </c>
      <c r="I21355" s="4" t="s">
        <v>13</v>
      </c>
      <c r="J21355" s="7" t="str">
        <f>VLOOKUP(C21355,'[1]T. Apoyo Sistema'!$B$1:$C$89,2,0)</f>
        <v>SI</v>
      </c>
    </row>
    <row r="21356" spans="1:10" x14ac:dyDescent="0.25">
      <c r="A21356" s="4" t="str">
        <f t="shared" si="596"/>
        <v>46264-POX33-com1</v>
      </c>
      <c r="B21356" s="16">
        <v>46264</v>
      </c>
      <c r="C21356" s="10" t="s">
        <v>31</v>
      </c>
      <c r="D21356" s="10" t="s">
        <v>71</v>
      </c>
      <c r="E21356" s="10">
        <v>0</v>
      </c>
      <c r="F21356" s="10">
        <v>10.4</v>
      </c>
      <c r="G21356" s="10">
        <v>13.416666666666666</v>
      </c>
      <c r="H21356" s="10">
        <v>0</v>
      </c>
      <c r="I21356" s="4" t="s">
        <v>13</v>
      </c>
      <c r="J21356" s="7" t="str">
        <f>VLOOKUP(C21356,'[1]T. Apoyo Sistema'!$B$1:$C$89,2,0)</f>
        <v>SI</v>
      </c>
    </row>
    <row r="21357" spans="1:10" x14ac:dyDescent="0.25">
      <c r="A21357" s="4" t="str">
        <f t="shared" si="596"/>
        <v>46264-POX33-com2</v>
      </c>
      <c r="B21357" s="16">
        <v>46264</v>
      </c>
      <c r="C21357" s="10" t="s">
        <v>31</v>
      </c>
      <c r="D21357" s="10" t="s">
        <v>72</v>
      </c>
      <c r="E21357" s="10">
        <v>1</v>
      </c>
      <c r="F21357" s="10">
        <v>9.9166666666666661</v>
      </c>
      <c r="G21357" s="10">
        <v>13.283333333333333</v>
      </c>
      <c r="H21357" s="10">
        <v>0.6166666666666667</v>
      </c>
      <c r="I21357" s="4" t="s">
        <v>13</v>
      </c>
      <c r="J21357" s="7" t="str">
        <f>VLOOKUP(C21357,'[1]T. Apoyo Sistema'!$B$1:$C$89,2,0)</f>
        <v>SI</v>
      </c>
    </row>
    <row r="21358" spans="1:10" x14ac:dyDescent="0.25">
      <c r="A21358" s="4" t="str">
        <f t="shared" si="596"/>
        <v>46264-POX33-com3</v>
      </c>
      <c r="B21358" s="16">
        <v>46264</v>
      </c>
      <c r="C21358" s="10" t="s">
        <v>31</v>
      </c>
      <c r="D21358" s="10" t="s">
        <v>77</v>
      </c>
      <c r="E21358" s="10">
        <v>0</v>
      </c>
      <c r="F21358" s="10">
        <v>21.9</v>
      </c>
      <c r="G21358" s="10">
        <v>1.9166666666666679</v>
      </c>
      <c r="H21358" s="10">
        <v>0</v>
      </c>
      <c r="I21358" s="4" t="s">
        <v>13</v>
      </c>
      <c r="J21358" s="7" t="str">
        <f>VLOOKUP(C21358,'[1]T. Apoyo Sistema'!$B$1:$C$89,2,0)</f>
        <v>SI</v>
      </c>
    </row>
    <row r="21359" spans="1:10" x14ac:dyDescent="0.25">
      <c r="A21359" s="4" t="str">
        <f t="shared" si="596"/>
        <v>46264-POX33-com4</v>
      </c>
      <c r="B21359" s="16">
        <v>46264</v>
      </c>
      <c r="C21359" s="10" t="s">
        <v>31</v>
      </c>
      <c r="D21359" s="10" t="s">
        <v>78</v>
      </c>
      <c r="E21359" s="10">
        <v>0</v>
      </c>
      <c r="F21359" s="10">
        <v>21.933333333333334</v>
      </c>
      <c r="G21359" s="10">
        <v>1.8833333333333329</v>
      </c>
      <c r="H21359" s="10">
        <v>0</v>
      </c>
      <c r="I21359" s="4" t="s">
        <v>13</v>
      </c>
      <c r="J21359" s="7" t="str">
        <f>VLOOKUP(C21359,'[1]T. Apoyo Sistema'!$B$1:$C$89,2,0)</f>
        <v>SI</v>
      </c>
    </row>
    <row r="21360" spans="1:10" x14ac:dyDescent="0.25">
      <c r="A21360" s="4" t="str">
        <f t="shared" si="596"/>
        <v>46264-POX33-gen1</v>
      </c>
      <c r="B21360" s="16">
        <v>46264</v>
      </c>
      <c r="C21360" s="10" t="s">
        <v>31</v>
      </c>
      <c r="D21360" s="10" t="s">
        <v>59</v>
      </c>
      <c r="E21360" s="10">
        <v>0</v>
      </c>
      <c r="F21360" s="10">
        <v>11.183333333333334</v>
      </c>
      <c r="G21360" s="10">
        <v>12.633333333333333</v>
      </c>
      <c r="H21360" s="10">
        <v>0</v>
      </c>
      <c r="I21360" s="4" t="s">
        <v>13</v>
      </c>
      <c r="J21360" s="7" t="str">
        <f>VLOOKUP(C21360,'[1]T. Apoyo Sistema'!$B$1:$C$89,2,0)</f>
        <v>SI</v>
      </c>
    </row>
    <row r="21361" spans="1:10" x14ac:dyDescent="0.25">
      <c r="A21361" s="4" t="str">
        <f t="shared" si="596"/>
        <v>46264-POX33-gen2</v>
      </c>
      <c r="B21361" s="16">
        <v>46264</v>
      </c>
      <c r="C21361" s="10" t="s">
        <v>31</v>
      </c>
      <c r="D21361" s="10" t="s">
        <v>73</v>
      </c>
      <c r="E21361" s="10">
        <v>0</v>
      </c>
      <c r="F21361" s="10">
        <v>11.2</v>
      </c>
      <c r="G21361" s="10">
        <v>1.0666666666666664</v>
      </c>
      <c r="H21361" s="10">
        <v>11.55</v>
      </c>
      <c r="I21361" s="4" t="s">
        <v>13</v>
      </c>
      <c r="J21361" s="7" t="str">
        <f>VLOOKUP(C21361,'[1]T. Apoyo Sistema'!$B$1:$C$89,2,0)</f>
        <v>SI</v>
      </c>
    </row>
    <row r="21362" spans="1:10" x14ac:dyDescent="0.25">
      <c r="A21362" s="4" t="str">
        <f t="shared" si="596"/>
        <v>46264-POX33-psa1</v>
      </c>
      <c r="B21362" s="16">
        <v>46264</v>
      </c>
      <c r="C21362" s="10" t="s">
        <v>31</v>
      </c>
      <c r="D21362" s="10" t="s">
        <v>60</v>
      </c>
      <c r="E21362" s="10">
        <v>0</v>
      </c>
      <c r="F21362" s="10">
        <v>10.050000000000001</v>
      </c>
      <c r="G21362" s="10">
        <v>13.766666666666666</v>
      </c>
      <c r="H21362" s="10">
        <v>0</v>
      </c>
      <c r="I21362" s="4" t="s">
        <v>13</v>
      </c>
      <c r="J21362" s="7" t="str">
        <f>VLOOKUP(C21362,'[1]T. Apoyo Sistema'!$B$1:$C$89,2,0)</f>
        <v>SI</v>
      </c>
    </row>
    <row r="21363" spans="1:10" x14ac:dyDescent="0.25">
      <c r="A21363" s="4" t="str">
        <f t="shared" si="596"/>
        <v>46264-POX33-psa2</v>
      </c>
      <c r="B21363" s="16">
        <v>46264</v>
      </c>
      <c r="C21363" s="10" t="s">
        <v>31</v>
      </c>
      <c r="D21363" s="10" t="s">
        <v>74</v>
      </c>
      <c r="E21363" s="10">
        <v>0</v>
      </c>
      <c r="F21363" s="10">
        <v>9.9499999999999993</v>
      </c>
      <c r="G21363" s="10">
        <v>13.866666666666667</v>
      </c>
      <c r="H21363" s="10">
        <v>0</v>
      </c>
      <c r="I21363" s="4" t="s">
        <v>13</v>
      </c>
      <c r="J21363" s="7" t="str">
        <f>VLOOKUP(C21363,'[1]T. Apoyo Sistema'!$B$1:$C$89,2,0)</f>
        <v>SI</v>
      </c>
    </row>
    <row r="21364" spans="1:10" x14ac:dyDescent="0.25">
      <c r="A21364" s="4" t="str">
        <f t="shared" si="596"/>
        <v>46264-POX33-psa3</v>
      </c>
      <c r="B21364" s="16">
        <v>46264</v>
      </c>
      <c r="C21364" s="10" t="s">
        <v>31</v>
      </c>
      <c r="D21364" s="10" t="s">
        <v>79</v>
      </c>
      <c r="E21364" s="10">
        <v>0</v>
      </c>
      <c r="F21364" s="10">
        <v>21.7</v>
      </c>
      <c r="G21364" s="10">
        <v>2.1166666666666671</v>
      </c>
      <c r="H21364" s="10">
        <v>0</v>
      </c>
      <c r="I21364" s="4" t="s">
        <v>13</v>
      </c>
      <c r="J21364" s="7" t="str">
        <f>VLOOKUP(C21364,'[1]T. Apoyo Sistema'!$B$1:$C$89,2,0)</f>
        <v>SI</v>
      </c>
    </row>
    <row r="21365" spans="1:10" x14ac:dyDescent="0.25">
      <c r="A21365" s="4" t="str">
        <f t="shared" si="596"/>
        <v>46264-POX33-psa4</v>
      </c>
      <c r="B21365" s="16">
        <v>46264</v>
      </c>
      <c r="C21365" s="10" t="s">
        <v>31</v>
      </c>
      <c r="D21365" s="10" t="s">
        <v>80</v>
      </c>
      <c r="E21365" s="10">
        <v>0</v>
      </c>
      <c r="F21365" s="10">
        <v>21.733333333333334</v>
      </c>
      <c r="G21365" s="10">
        <v>2.0833333333333321</v>
      </c>
      <c r="H21365" s="10">
        <v>0</v>
      </c>
      <c r="I21365" s="4" t="s">
        <v>13</v>
      </c>
      <c r="J21365" s="7" t="str">
        <f>VLOOKUP(C21365,'[1]T. Apoyo Sistema'!$B$1:$C$89,2,0)</f>
        <v>SI</v>
      </c>
    </row>
    <row r="21366" spans="1:10" x14ac:dyDescent="0.25">
      <c r="A21366" s="4" t="str">
        <f t="shared" si="596"/>
        <v>46264-POX33-sec1</v>
      </c>
      <c r="B21366" s="16">
        <v>46264</v>
      </c>
      <c r="C21366" s="10" t="s">
        <v>31</v>
      </c>
      <c r="D21366" s="10" t="s">
        <v>75</v>
      </c>
      <c r="E21366" s="10">
        <v>0</v>
      </c>
      <c r="F21366" s="10">
        <v>22.216666666666665</v>
      </c>
      <c r="G21366" s="10">
        <v>1.6000000000000014</v>
      </c>
      <c r="H21366" s="10">
        <v>0</v>
      </c>
      <c r="I21366" s="4" t="s">
        <v>13</v>
      </c>
      <c r="J21366" s="7" t="str">
        <f>VLOOKUP(C21366,'[1]T. Apoyo Sistema'!$B$1:$C$89,2,0)</f>
        <v>SI</v>
      </c>
    </row>
    <row r="21367" spans="1:10" x14ac:dyDescent="0.25">
      <c r="A21367" s="4" t="str">
        <f t="shared" si="596"/>
        <v>46264-POX33-sec2</v>
      </c>
      <c r="B21367" s="16">
        <v>46264</v>
      </c>
      <c r="C21367" s="10" t="s">
        <v>31</v>
      </c>
      <c r="D21367" s="10" t="s">
        <v>76</v>
      </c>
      <c r="E21367" s="10">
        <v>0</v>
      </c>
      <c r="F21367" s="10">
        <v>22.216666666666665</v>
      </c>
      <c r="G21367" s="10">
        <v>1.6000000000000014</v>
      </c>
      <c r="H21367" s="10">
        <v>0</v>
      </c>
      <c r="I21367" s="4" t="s">
        <v>13</v>
      </c>
      <c r="J21367" s="7" t="str">
        <f>VLOOKUP(C21367,'[1]T. Apoyo Sistema'!$B$1:$C$89,2,0)</f>
        <v>SI</v>
      </c>
    </row>
    <row r="21368" spans="1:10" x14ac:dyDescent="0.25">
      <c r="A21368" s="4" t="str">
        <f t="shared" si="596"/>
        <v>46264-POX34-bbd1</v>
      </c>
      <c r="B21368" s="16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x14ac:dyDescent="0.25">
      <c r="A21369" s="4" t="str">
        <f t="shared" si="596"/>
        <v>46264-POX34-bbd2</v>
      </c>
      <c r="B21369" s="16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x14ac:dyDescent="0.25">
      <c r="A21370" s="4" t="str">
        <f t="shared" si="596"/>
        <v>46264-POX34-com1</v>
      </c>
      <c r="B21370" s="16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x14ac:dyDescent="0.25">
      <c r="A21371" s="4" t="str">
        <f t="shared" si="596"/>
        <v>46264-POX34-com2</v>
      </c>
      <c r="B21371" s="16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x14ac:dyDescent="0.25">
      <c r="A21372" s="4" t="str">
        <f t="shared" si="596"/>
        <v>46264-POX34-com3</v>
      </c>
      <c r="B21372" s="16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x14ac:dyDescent="0.25">
      <c r="A21373" s="4" t="str">
        <f t="shared" si="596"/>
        <v>46264-POX34-com4</v>
      </c>
      <c r="B21373" s="16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x14ac:dyDescent="0.25">
      <c r="A21374" s="4" t="str">
        <f t="shared" si="596"/>
        <v>46264-POX34-gen1</v>
      </c>
      <c r="B21374" s="16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x14ac:dyDescent="0.25">
      <c r="A21375" s="4" t="str">
        <f t="shared" si="596"/>
        <v>46264-POX34-gen2</v>
      </c>
      <c r="B21375" s="16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x14ac:dyDescent="0.25">
      <c r="A21376" s="4" t="str">
        <f t="shared" si="596"/>
        <v>46264-POX34-psa1</v>
      </c>
      <c r="B21376" s="16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x14ac:dyDescent="0.25">
      <c r="A21377" s="4" t="str">
        <f t="shared" si="596"/>
        <v>46264-POX34-psa2</v>
      </c>
      <c r="B21377" s="16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x14ac:dyDescent="0.25">
      <c r="A21378" s="4" t="str">
        <f t="shared" si="596"/>
        <v>46264-POX34-psa3</v>
      </c>
      <c r="B21378" s="16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x14ac:dyDescent="0.25">
      <c r="A21379" s="4" t="str">
        <f t="shared" si="596"/>
        <v>46264-POX34-psa4</v>
      </c>
      <c r="B21379" s="16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x14ac:dyDescent="0.25">
      <c r="A21380" s="4" t="str">
        <f t="shared" si="596"/>
        <v>46264-POX34-sec1</v>
      </c>
      <c r="B21380" s="16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x14ac:dyDescent="0.25">
      <c r="A21381" s="4" t="str">
        <f t="shared" si="596"/>
        <v>46264-POX34-sec2</v>
      </c>
      <c r="B21381" s="16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x14ac:dyDescent="0.25">
      <c r="A21382" s="4" t="str">
        <f t="shared" si="596"/>
        <v>46264-POX37-bbd1</v>
      </c>
      <c r="B21382" s="16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x14ac:dyDescent="0.25">
      <c r="A21383" s="4" t="str">
        <f t="shared" si="596"/>
        <v>46264-POX37-bbd2</v>
      </c>
      <c r="B21383" s="16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x14ac:dyDescent="0.25">
      <c r="A21384" s="4" t="str">
        <f t="shared" si="596"/>
        <v>46264-POX37-com1</v>
      </c>
      <c r="B21384" s="16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x14ac:dyDescent="0.25">
      <c r="A21385" s="4" t="str">
        <f t="shared" si="596"/>
        <v>46264-POX37-com2</v>
      </c>
      <c r="B21385" s="16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x14ac:dyDescent="0.25">
      <c r="A21386" s="4" t="str">
        <f t="shared" si="596"/>
        <v>46264-POX37-com3</v>
      </c>
      <c r="B21386" s="16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x14ac:dyDescent="0.25">
      <c r="A21387" s="4" t="str">
        <f t="shared" si="596"/>
        <v>46264-POX37-gen1</v>
      </c>
      <c r="B21387" s="16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x14ac:dyDescent="0.25">
      <c r="A21388" s="4" t="str">
        <f t="shared" si="596"/>
        <v>46264-POX37-gen2</v>
      </c>
      <c r="B21388" s="16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x14ac:dyDescent="0.25">
      <c r="A21389" s="4" t="str">
        <f t="shared" si="596"/>
        <v>46264-POX37-psa1</v>
      </c>
      <c r="B21389" s="16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x14ac:dyDescent="0.25">
      <c r="A21390" s="4" t="str">
        <f t="shared" si="596"/>
        <v>46264-POX37-psa2</v>
      </c>
      <c r="B21390" s="16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x14ac:dyDescent="0.25">
      <c r="A21391" s="4" t="str">
        <f t="shared" si="596"/>
        <v>46264-POX37-psa3</v>
      </c>
      <c r="B21391" s="16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x14ac:dyDescent="0.25">
      <c r="A21392" s="4" t="str">
        <f t="shared" si="596"/>
        <v>46264-POX37-psa4</v>
      </c>
      <c r="B21392" s="16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x14ac:dyDescent="0.25">
      <c r="A21393" s="4" t="str">
        <f t="shared" si="596"/>
        <v>46264-POX37-psa5</v>
      </c>
      <c r="B21393" s="16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x14ac:dyDescent="0.25">
      <c r="A21394" s="4" t="str">
        <f t="shared" si="596"/>
        <v>46264-POX37-psa6</v>
      </c>
      <c r="B21394" s="16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x14ac:dyDescent="0.25">
      <c r="A21395" s="4" t="str">
        <f t="shared" si="596"/>
        <v>46264-POX37-sec1</v>
      </c>
      <c r="B21395" s="16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x14ac:dyDescent="0.25">
      <c r="A21396" s="4" t="str">
        <f t="shared" si="596"/>
        <v>46264-POX37-sec2</v>
      </c>
      <c r="B21396" s="16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x14ac:dyDescent="0.25">
      <c r="A21397" s="4" t="str">
        <f t="shared" si="596"/>
        <v>46264-POX38-bbd1</v>
      </c>
      <c r="B21397" s="16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x14ac:dyDescent="0.25">
      <c r="A21398" s="4" t="str">
        <f t="shared" si="596"/>
        <v>46264-POX38-bbd2</v>
      </c>
      <c r="B21398" s="16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x14ac:dyDescent="0.25">
      <c r="A21399" s="4" t="str">
        <f t="shared" si="596"/>
        <v>46264-POX38-com1</v>
      </c>
      <c r="B21399" s="16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x14ac:dyDescent="0.25">
      <c r="A21400" s="4" t="str">
        <f t="shared" si="596"/>
        <v>46264-POX38-com2</v>
      </c>
      <c r="B21400" s="16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x14ac:dyDescent="0.25">
      <c r="A21401" s="4" t="str">
        <f t="shared" si="596"/>
        <v>46264-POX38-com3</v>
      </c>
      <c r="B21401" s="16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x14ac:dyDescent="0.25">
      <c r="A21402" s="4" t="str">
        <f t="shared" si="596"/>
        <v>46264-POX38-gen1</v>
      </c>
      <c r="B21402" s="16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x14ac:dyDescent="0.25">
      <c r="A21403" s="4" t="str">
        <f t="shared" si="596"/>
        <v>46264-POX38-gen2</v>
      </c>
      <c r="B21403" s="16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x14ac:dyDescent="0.25">
      <c r="A21404" s="4" t="str">
        <f t="shared" si="596"/>
        <v>46264-POX38-psa1</v>
      </c>
      <c r="B21404" s="16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x14ac:dyDescent="0.25">
      <c r="A21405" s="4" t="str">
        <f t="shared" si="596"/>
        <v>46264-POX38-psa2</v>
      </c>
      <c r="B21405" s="16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x14ac:dyDescent="0.25">
      <c r="A21406" s="4" t="str">
        <f t="shared" si="596"/>
        <v>46264-POX38-psa3</v>
      </c>
      <c r="B21406" s="16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x14ac:dyDescent="0.25">
      <c r="A21407" s="4" t="str">
        <f t="shared" si="596"/>
        <v>46264-POX38-psa4</v>
      </c>
      <c r="B21407" s="16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x14ac:dyDescent="0.25">
      <c r="A21408" s="4" t="str">
        <f t="shared" si="596"/>
        <v>46264-POX38-psa5</v>
      </c>
      <c r="B21408" s="16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x14ac:dyDescent="0.25">
      <c r="A21409" s="4" t="str">
        <f t="shared" si="596"/>
        <v>46264-POX38-psa6</v>
      </c>
      <c r="B21409" s="16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x14ac:dyDescent="0.25">
      <c r="A21410" s="4" t="str">
        <f t="shared" si="596"/>
        <v>46264-POX38-sec1</v>
      </c>
      <c r="B21410" s="16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x14ac:dyDescent="0.25">
      <c r="A21411" s="4" t="str">
        <f t="shared" si="596"/>
        <v>46264-POX38-sec2</v>
      </c>
      <c r="B21411" s="16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x14ac:dyDescent="0.25">
      <c r="A21412" s="4" t="str">
        <f t="shared" si="596"/>
        <v>46264-POX40-bbd1</v>
      </c>
      <c r="B21412" s="16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x14ac:dyDescent="0.25">
      <c r="A21413" s="4" t="str">
        <f t="shared" si="596"/>
        <v>46264-POX40-bbd2</v>
      </c>
      <c r="B21413" s="16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x14ac:dyDescent="0.25">
      <c r="A21414" s="4" t="str">
        <f t="shared" ref="A21414:A21477" si="597">CONCATENATE(B21414,"-",C21414,"-",D21414)</f>
        <v>46264-POX40-com1</v>
      </c>
      <c r="B21414" s="16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x14ac:dyDescent="0.25">
      <c r="A21415" s="4" t="str">
        <f t="shared" si="597"/>
        <v>46264-POX40-com2</v>
      </c>
      <c r="B21415" s="16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x14ac:dyDescent="0.25">
      <c r="A21416" s="4" t="str">
        <f t="shared" si="597"/>
        <v>46264-POX40-com3</v>
      </c>
      <c r="B21416" s="16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x14ac:dyDescent="0.25">
      <c r="A21417" s="4" t="str">
        <f t="shared" si="597"/>
        <v>46264-POX40-gen1</v>
      </c>
      <c r="B21417" s="16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x14ac:dyDescent="0.25">
      <c r="A21418" s="4" t="str">
        <f t="shared" si="597"/>
        <v>46264-POX40-gen2</v>
      </c>
      <c r="B21418" s="16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x14ac:dyDescent="0.25">
      <c r="A21419" s="4" t="str">
        <f t="shared" si="597"/>
        <v>46264-POX40-psa1</v>
      </c>
      <c r="B21419" s="16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x14ac:dyDescent="0.25">
      <c r="A21420" s="4" t="str">
        <f t="shared" si="597"/>
        <v>46264-POX40-psa2</v>
      </c>
      <c r="B21420" s="16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x14ac:dyDescent="0.25">
      <c r="A21421" s="4" t="str">
        <f t="shared" si="597"/>
        <v>46264-POX40-psa3</v>
      </c>
      <c r="B21421" s="16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x14ac:dyDescent="0.25">
      <c r="A21422" s="4" t="str">
        <f t="shared" si="597"/>
        <v>46264-POX40-psa4</v>
      </c>
      <c r="B21422" s="16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x14ac:dyDescent="0.25">
      <c r="A21423" s="4" t="str">
        <f t="shared" si="597"/>
        <v>46264-POX40-psa5</v>
      </c>
      <c r="B21423" s="16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x14ac:dyDescent="0.25">
      <c r="A21424" s="4" t="str">
        <f t="shared" si="597"/>
        <v>46264-POX40-psa6</v>
      </c>
      <c r="B21424" s="16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x14ac:dyDescent="0.25">
      <c r="A21425" s="4" t="str">
        <f t="shared" si="597"/>
        <v>46264-POX40-sec1</v>
      </c>
      <c r="B21425" s="16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x14ac:dyDescent="0.25">
      <c r="A21426" s="4" t="str">
        <f t="shared" si="597"/>
        <v>46264-POX40-sec2</v>
      </c>
      <c r="B21426" s="16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x14ac:dyDescent="0.25">
      <c r="A21427" s="4" t="str">
        <f t="shared" si="597"/>
        <v>46264-POX41-bbd1</v>
      </c>
      <c r="B21427" s="16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x14ac:dyDescent="0.25">
      <c r="A21428" s="4" t="str">
        <f t="shared" si="597"/>
        <v>46264-POX41-bbd2</v>
      </c>
      <c r="B21428" s="16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x14ac:dyDescent="0.25">
      <c r="A21429" s="4" t="str">
        <f t="shared" si="597"/>
        <v>46264-POX41-com1</v>
      </c>
      <c r="B21429" s="16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x14ac:dyDescent="0.25">
      <c r="A21430" s="4" t="str">
        <f t="shared" si="597"/>
        <v>46264-POX41-com2</v>
      </c>
      <c r="B21430" s="16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x14ac:dyDescent="0.25">
      <c r="A21431" s="4" t="str">
        <f t="shared" si="597"/>
        <v>46264-POX41-com3</v>
      </c>
      <c r="B21431" s="16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x14ac:dyDescent="0.25">
      <c r="A21432" s="4" t="str">
        <f t="shared" si="597"/>
        <v>46264-POX41-com4</v>
      </c>
      <c r="B21432" s="16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x14ac:dyDescent="0.25">
      <c r="A21433" s="4" t="str">
        <f t="shared" si="597"/>
        <v>46264-POX41-gen1</v>
      </c>
      <c r="B21433" s="16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x14ac:dyDescent="0.25">
      <c r="A21434" s="4" t="str">
        <f t="shared" si="597"/>
        <v>46264-POX41-gen2</v>
      </c>
      <c r="B21434" s="16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x14ac:dyDescent="0.25">
      <c r="A21435" s="4" t="str">
        <f t="shared" si="597"/>
        <v>46264-POX41-psa1</v>
      </c>
      <c r="B21435" s="16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x14ac:dyDescent="0.25">
      <c r="A21436" s="4" t="str">
        <f t="shared" si="597"/>
        <v>46264-POX41-psa2</v>
      </c>
      <c r="B21436" s="16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x14ac:dyDescent="0.25">
      <c r="A21437" s="4" t="str">
        <f t="shared" si="597"/>
        <v>46264-POX41-psa3</v>
      </c>
      <c r="B21437" s="16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x14ac:dyDescent="0.25">
      <c r="A21438" s="4" t="str">
        <f t="shared" si="597"/>
        <v>46264-POX41-psa4</v>
      </c>
      <c r="B21438" s="16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x14ac:dyDescent="0.25">
      <c r="A21439" s="4" t="str">
        <f t="shared" si="597"/>
        <v>46264-POX41-sec1</v>
      </c>
      <c r="B21439" s="16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x14ac:dyDescent="0.25">
      <c r="A21440" s="4" t="str">
        <f t="shared" si="597"/>
        <v>46264-POX41-sec2</v>
      </c>
      <c r="B21440" s="16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x14ac:dyDescent="0.25">
      <c r="A21441" s="4" t="str">
        <f t="shared" si="597"/>
        <v>46264-POX43-bbd1</v>
      </c>
      <c r="B21441" s="16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x14ac:dyDescent="0.25">
      <c r="A21442" s="4" t="str">
        <f t="shared" si="597"/>
        <v>46264-POX43-bbd2</v>
      </c>
      <c r="B21442" s="16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x14ac:dyDescent="0.25">
      <c r="A21443" s="4" t="str">
        <f t="shared" si="597"/>
        <v>46264-POX43-com1</v>
      </c>
      <c r="B21443" s="16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x14ac:dyDescent="0.25">
      <c r="A21444" s="4" t="str">
        <f t="shared" si="597"/>
        <v>46264-POX43-com2</v>
      </c>
      <c r="B21444" s="16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x14ac:dyDescent="0.25">
      <c r="A21445" s="4" t="str">
        <f t="shared" si="597"/>
        <v>46264-POX43-com3</v>
      </c>
      <c r="B21445" s="16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x14ac:dyDescent="0.25">
      <c r="A21446" s="4" t="str">
        <f t="shared" si="597"/>
        <v>46264-POX43-com4</v>
      </c>
      <c r="B21446" s="16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x14ac:dyDescent="0.25">
      <c r="A21447" s="4" t="str">
        <f t="shared" si="597"/>
        <v>46264-POX43-gen1</v>
      </c>
      <c r="B21447" s="16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x14ac:dyDescent="0.25">
      <c r="A21448" s="4" t="str">
        <f t="shared" si="597"/>
        <v>46264-POX43-gen2</v>
      </c>
      <c r="B21448" s="16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x14ac:dyDescent="0.25">
      <c r="A21449" s="4" t="str">
        <f t="shared" si="597"/>
        <v>46264-POX43-psa1</v>
      </c>
      <c r="B21449" s="16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x14ac:dyDescent="0.25">
      <c r="A21450" s="4" t="str">
        <f t="shared" si="597"/>
        <v>46264-POX43-psa2</v>
      </c>
      <c r="B21450" s="16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x14ac:dyDescent="0.25">
      <c r="A21451" s="4" t="str">
        <f t="shared" si="597"/>
        <v>46264-POX43-psa3</v>
      </c>
      <c r="B21451" s="16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x14ac:dyDescent="0.25">
      <c r="A21452" s="4" t="str">
        <f t="shared" si="597"/>
        <v>46264-POX43-psa4</v>
      </c>
      <c r="B21452" s="16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x14ac:dyDescent="0.25">
      <c r="A21453" s="4" t="str">
        <f t="shared" si="597"/>
        <v>46264-POX43-sec1</v>
      </c>
      <c r="B21453" s="16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x14ac:dyDescent="0.25">
      <c r="A21454" s="4" t="str">
        <f t="shared" si="597"/>
        <v>46264-POX43-sec2</v>
      </c>
      <c r="B21454" s="16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x14ac:dyDescent="0.25">
      <c r="A21455" s="4" t="str">
        <f t="shared" si="597"/>
        <v>46264-POX45-bbd1</v>
      </c>
      <c r="B21455" s="16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x14ac:dyDescent="0.25">
      <c r="A21456" s="4" t="str">
        <f t="shared" si="597"/>
        <v>46264-POX45-bbd2</v>
      </c>
      <c r="B21456" s="16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x14ac:dyDescent="0.25">
      <c r="A21457" s="4" t="str">
        <f t="shared" si="597"/>
        <v>46264-POX45-com1</v>
      </c>
      <c r="B21457" s="16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x14ac:dyDescent="0.25">
      <c r="A21458" s="4" t="str">
        <f t="shared" si="597"/>
        <v>46264-POX45-com2</v>
      </c>
      <c r="B21458" s="16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x14ac:dyDescent="0.25">
      <c r="A21459" s="4" t="str">
        <f t="shared" si="597"/>
        <v>46264-POX45-com3</v>
      </c>
      <c r="B21459" s="16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x14ac:dyDescent="0.25">
      <c r="A21460" s="4" t="str">
        <f t="shared" si="597"/>
        <v>46264-POX45-com4</v>
      </c>
      <c r="B21460" s="16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x14ac:dyDescent="0.25">
      <c r="A21461" s="4" t="str">
        <f t="shared" si="597"/>
        <v>46264-POX45-gen1</v>
      </c>
      <c r="B21461" s="16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x14ac:dyDescent="0.25">
      <c r="A21462" s="4" t="str">
        <f t="shared" si="597"/>
        <v>46264-POX45-gen2</v>
      </c>
      <c r="B21462" s="16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x14ac:dyDescent="0.25">
      <c r="A21463" s="4" t="str">
        <f t="shared" si="597"/>
        <v>46264-POX45-psa1</v>
      </c>
      <c r="B21463" s="16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x14ac:dyDescent="0.25">
      <c r="A21464" s="4" t="str">
        <f t="shared" si="597"/>
        <v>46264-POX45-psa2</v>
      </c>
      <c r="B21464" s="16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x14ac:dyDescent="0.25">
      <c r="A21465" s="4" t="str">
        <f t="shared" si="597"/>
        <v>46264-POX45-psa3</v>
      </c>
      <c r="B21465" s="16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x14ac:dyDescent="0.25">
      <c r="A21466" s="4" t="str">
        <f t="shared" si="597"/>
        <v>46264-POX45-psa4</v>
      </c>
      <c r="B21466" s="16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x14ac:dyDescent="0.25">
      <c r="A21467" s="4" t="str">
        <f t="shared" si="597"/>
        <v>46264-POX45-sec1</v>
      </c>
      <c r="B21467" s="16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x14ac:dyDescent="0.25">
      <c r="A21468" s="4" t="str">
        <f t="shared" si="597"/>
        <v>46264-POX45-sec2</v>
      </c>
      <c r="B21468" s="16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x14ac:dyDescent="0.25">
      <c r="A21469" s="4" t="str">
        <f t="shared" si="597"/>
        <v>46264-POX46-bbd1</v>
      </c>
      <c r="B21469" s="16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x14ac:dyDescent="0.25">
      <c r="A21470" s="4" t="str">
        <f t="shared" si="597"/>
        <v>46264-POX46-bbd2</v>
      </c>
      <c r="B21470" s="16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x14ac:dyDescent="0.25">
      <c r="A21471" s="4" t="str">
        <f t="shared" si="597"/>
        <v>46264-POX46-com1</v>
      </c>
      <c r="B21471" s="16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x14ac:dyDescent="0.25">
      <c r="A21472" s="4" t="str">
        <f t="shared" si="597"/>
        <v>46264-POX46-com2</v>
      </c>
      <c r="B21472" s="16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x14ac:dyDescent="0.25">
      <c r="A21473" s="4" t="str">
        <f t="shared" si="597"/>
        <v>46264-POX46-com3</v>
      </c>
      <c r="B21473" s="16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x14ac:dyDescent="0.25">
      <c r="A21474" s="4" t="str">
        <f t="shared" si="597"/>
        <v>46264-POX46-gen1</v>
      </c>
      <c r="B21474" s="16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x14ac:dyDescent="0.25">
      <c r="A21475" s="4" t="str">
        <f t="shared" si="597"/>
        <v>46264-POX46-gen2</v>
      </c>
      <c r="B21475" s="16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x14ac:dyDescent="0.25">
      <c r="A21476" s="4" t="str">
        <f t="shared" si="597"/>
        <v>46264-POX46-psa1</v>
      </c>
      <c r="B21476" s="16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x14ac:dyDescent="0.25">
      <c r="A21477" s="4" t="str">
        <f t="shared" si="597"/>
        <v>46264-POX46-psa2</v>
      </c>
      <c r="B21477" s="16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x14ac:dyDescent="0.25">
      <c r="A21478" s="4" t="str">
        <f t="shared" ref="A21478:A21541" si="598">CONCATENATE(B21478,"-",C21478,"-",D21478)</f>
        <v>46264-POX46-psa3</v>
      </c>
      <c r="B21478" s="16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x14ac:dyDescent="0.25">
      <c r="A21479" s="4" t="str">
        <f t="shared" si="598"/>
        <v>46264-POX46-psa4</v>
      </c>
      <c r="B21479" s="16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x14ac:dyDescent="0.25">
      <c r="A21480" s="4" t="str">
        <f t="shared" si="598"/>
        <v>46264-POX46-psa5</v>
      </c>
      <c r="B21480" s="16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x14ac:dyDescent="0.25">
      <c r="A21481" s="4" t="str">
        <f t="shared" si="598"/>
        <v>46264-POX46-psa6</v>
      </c>
      <c r="B21481" s="16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x14ac:dyDescent="0.25">
      <c r="A21482" s="4" t="str">
        <f t="shared" si="598"/>
        <v>46264-POX46-sec1</v>
      </c>
      <c r="B21482" s="16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x14ac:dyDescent="0.25">
      <c r="A21483" s="4" t="str">
        <f t="shared" si="598"/>
        <v>46264-POX46-sec2</v>
      </c>
      <c r="B21483" s="16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x14ac:dyDescent="0.25">
      <c r="A21484" s="4" t="str">
        <f t="shared" si="598"/>
        <v>46264-POX47-bbd1</v>
      </c>
      <c r="B21484" s="16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x14ac:dyDescent="0.25">
      <c r="A21485" s="4" t="str">
        <f t="shared" si="598"/>
        <v>46264-POX47-bbd2</v>
      </c>
      <c r="B21485" s="16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x14ac:dyDescent="0.25">
      <c r="A21486" s="4" t="str">
        <f t="shared" si="598"/>
        <v>46264-POX47-com1</v>
      </c>
      <c r="B21486" s="16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x14ac:dyDescent="0.25">
      <c r="A21487" s="4" t="str">
        <f t="shared" si="598"/>
        <v>46264-POX47-com2</v>
      </c>
      <c r="B21487" s="16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x14ac:dyDescent="0.25">
      <c r="A21488" s="4" t="str">
        <f t="shared" si="598"/>
        <v>46264-POX47-com3</v>
      </c>
      <c r="B21488" s="16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x14ac:dyDescent="0.25">
      <c r="A21489" s="4" t="str">
        <f t="shared" si="598"/>
        <v>46264-POX47-com4</v>
      </c>
      <c r="B21489" s="16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x14ac:dyDescent="0.25">
      <c r="A21490" s="4" t="str">
        <f t="shared" si="598"/>
        <v>46264-POX47-gen1</v>
      </c>
      <c r="B21490" s="16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x14ac:dyDescent="0.25">
      <c r="A21491" s="4" t="str">
        <f t="shared" si="598"/>
        <v>46264-POX47-gen2</v>
      </c>
      <c r="B21491" s="16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x14ac:dyDescent="0.25">
      <c r="A21492" s="4" t="str">
        <f t="shared" si="598"/>
        <v>46264-POX47-psa1</v>
      </c>
      <c r="B21492" s="16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x14ac:dyDescent="0.25">
      <c r="A21493" s="4" t="str">
        <f t="shared" si="598"/>
        <v>46264-POX47-psa2</v>
      </c>
      <c r="B21493" s="16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x14ac:dyDescent="0.25">
      <c r="A21494" s="4" t="str">
        <f t="shared" si="598"/>
        <v>46264-POX47-psa3</v>
      </c>
      <c r="B21494" s="16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x14ac:dyDescent="0.25">
      <c r="A21495" s="4" t="str">
        <f t="shared" si="598"/>
        <v>46264-POX47-psa4</v>
      </c>
      <c r="B21495" s="16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x14ac:dyDescent="0.25">
      <c r="A21496" s="4" t="str">
        <f t="shared" si="598"/>
        <v>46264-POX47-sec1</v>
      </c>
      <c r="B21496" s="16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x14ac:dyDescent="0.25">
      <c r="A21497" s="4" t="str">
        <f t="shared" si="598"/>
        <v>46264-POX47-sec2</v>
      </c>
      <c r="B21497" s="16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x14ac:dyDescent="0.25">
      <c r="A21498" s="4" t="str">
        <f t="shared" si="598"/>
        <v>46264-POX48-bbd1</v>
      </c>
      <c r="B21498" s="16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x14ac:dyDescent="0.25">
      <c r="A21499" s="4" t="str">
        <f t="shared" si="598"/>
        <v>46264-POX48-bbd2</v>
      </c>
      <c r="B21499" s="16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x14ac:dyDescent="0.25">
      <c r="A21500" s="4" t="str">
        <f t="shared" si="598"/>
        <v>46264-POX48-com1</v>
      </c>
      <c r="B21500" s="16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x14ac:dyDescent="0.25">
      <c r="A21501" s="4" t="str">
        <f t="shared" si="598"/>
        <v>46264-POX48-com2</v>
      </c>
      <c r="B21501" s="16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x14ac:dyDescent="0.25">
      <c r="A21502" s="4" t="str">
        <f t="shared" si="598"/>
        <v>46264-POX48-com3</v>
      </c>
      <c r="B21502" s="16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x14ac:dyDescent="0.25">
      <c r="A21503" s="4" t="str">
        <f t="shared" si="598"/>
        <v>46264-POX48-gen1</v>
      </c>
      <c r="B21503" s="16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x14ac:dyDescent="0.25">
      <c r="A21504" s="4" t="str">
        <f t="shared" si="598"/>
        <v>46264-POX48-gen2</v>
      </c>
      <c r="B21504" s="16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x14ac:dyDescent="0.25">
      <c r="A21505" s="4" t="str">
        <f t="shared" si="598"/>
        <v>46264-POX48-psa1</v>
      </c>
      <c r="B21505" s="16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x14ac:dyDescent="0.25">
      <c r="A21506" s="4" t="str">
        <f t="shared" si="598"/>
        <v>46264-POX48-psa2</v>
      </c>
      <c r="B21506" s="16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x14ac:dyDescent="0.25">
      <c r="A21507" s="4" t="str">
        <f t="shared" si="598"/>
        <v>46264-POX48-psa3</v>
      </c>
      <c r="B21507" s="16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x14ac:dyDescent="0.25">
      <c r="A21508" s="4" t="str">
        <f t="shared" si="598"/>
        <v>46264-POX48-psa4</v>
      </c>
      <c r="B21508" s="16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x14ac:dyDescent="0.25">
      <c r="A21509" s="4" t="str">
        <f t="shared" si="598"/>
        <v>46264-POX48-psa5</v>
      </c>
      <c r="B21509" s="16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x14ac:dyDescent="0.25">
      <c r="A21510" s="4" t="str">
        <f t="shared" si="598"/>
        <v>46264-POX48-psa6</v>
      </c>
      <c r="B21510" s="16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x14ac:dyDescent="0.25">
      <c r="A21511" s="4" t="str">
        <f t="shared" si="598"/>
        <v>46264-POX48-sec1</v>
      </c>
      <c r="B21511" s="16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x14ac:dyDescent="0.25">
      <c r="A21512" s="4" t="str">
        <f t="shared" si="598"/>
        <v>46264-POX48-sec2</v>
      </c>
      <c r="B21512" s="16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x14ac:dyDescent="0.25">
      <c r="A21513" s="4" t="str">
        <f t="shared" si="598"/>
        <v>46264-POX49-bbd1</v>
      </c>
      <c r="B21513" s="16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x14ac:dyDescent="0.25">
      <c r="A21514" s="4" t="str">
        <f t="shared" si="598"/>
        <v>46264-POX49-bbd2</v>
      </c>
      <c r="B21514" s="16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x14ac:dyDescent="0.25">
      <c r="A21515" s="4" t="str">
        <f t="shared" si="598"/>
        <v>46264-POX49-com1</v>
      </c>
      <c r="B21515" s="16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x14ac:dyDescent="0.25">
      <c r="A21516" s="4" t="str">
        <f t="shared" si="598"/>
        <v>46264-POX49-com2</v>
      </c>
      <c r="B21516" s="16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x14ac:dyDescent="0.25">
      <c r="A21517" s="4" t="str">
        <f t="shared" si="598"/>
        <v>46264-POX49-com3</v>
      </c>
      <c r="B21517" s="16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x14ac:dyDescent="0.25">
      <c r="A21518" s="4" t="str">
        <f t="shared" si="598"/>
        <v>46264-POX49-com4</v>
      </c>
      <c r="B21518" s="16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x14ac:dyDescent="0.25">
      <c r="A21519" s="4" t="str">
        <f t="shared" si="598"/>
        <v>46264-POX49-gen1</v>
      </c>
      <c r="B21519" s="16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x14ac:dyDescent="0.25">
      <c r="A21520" s="4" t="str">
        <f t="shared" si="598"/>
        <v>46264-POX49-gen2</v>
      </c>
      <c r="B21520" s="16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x14ac:dyDescent="0.25">
      <c r="A21521" s="4" t="str">
        <f t="shared" si="598"/>
        <v>46264-POX49-psa1</v>
      </c>
      <c r="B21521" s="16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x14ac:dyDescent="0.25">
      <c r="A21522" s="4" t="str">
        <f t="shared" si="598"/>
        <v>46264-POX49-psa2</v>
      </c>
      <c r="B21522" s="16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x14ac:dyDescent="0.25">
      <c r="A21523" s="4" t="str">
        <f t="shared" si="598"/>
        <v>46264-POX49-psa3</v>
      </c>
      <c r="B21523" s="16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x14ac:dyDescent="0.25">
      <c r="A21524" s="4" t="str">
        <f t="shared" si="598"/>
        <v>46264-POX49-psa4</v>
      </c>
      <c r="B21524" s="16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x14ac:dyDescent="0.25">
      <c r="A21525" s="4" t="str">
        <f t="shared" si="598"/>
        <v>46264-POX49-sec1</v>
      </c>
      <c r="B21525" s="16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x14ac:dyDescent="0.25">
      <c r="A21526" s="4" t="str">
        <f t="shared" si="598"/>
        <v>46264-POX49-sec2</v>
      </c>
      <c r="B21526" s="16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x14ac:dyDescent="0.25">
      <c r="A21527" s="4" t="str">
        <f t="shared" si="598"/>
        <v>46264-POX50-bbd1</v>
      </c>
      <c r="B21527" s="16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x14ac:dyDescent="0.25">
      <c r="A21528" s="4" t="str">
        <f t="shared" si="598"/>
        <v>46264-POX50-bbd2</v>
      </c>
      <c r="B21528" s="16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x14ac:dyDescent="0.25">
      <c r="A21529" s="4" t="str">
        <f t="shared" si="598"/>
        <v>46264-POX50-com1</v>
      </c>
      <c r="B21529" s="16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x14ac:dyDescent="0.25">
      <c r="A21530" s="4" t="str">
        <f t="shared" si="598"/>
        <v>46264-POX50-com2</v>
      </c>
      <c r="B21530" s="16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x14ac:dyDescent="0.25">
      <c r="A21531" s="4" t="str">
        <f t="shared" si="598"/>
        <v>46264-POX50-com3</v>
      </c>
      <c r="B21531" s="16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x14ac:dyDescent="0.25">
      <c r="A21532" s="4" t="str">
        <f t="shared" si="598"/>
        <v>46264-POX50-gen1</v>
      </c>
      <c r="B21532" s="16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x14ac:dyDescent="0.25">
      <c r="A21533" s="4" t="str">
        <f t="shared" si="598"/>
        <v>46264-POX50-gen2</v>
      </c>
      <c r="B21533" s="16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x14ac:dyDescent="0.25">
      <c r="A21534" s="4" t="str">
        <f t="shared" si="598"/>
        <v>46264-POX50-psa1</v>
      </c>
      <c r="B21534" s="16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x14ac:dyDescent="0.25">
      <c r="A21535" s="4" t="str">
        <f t="shared" si="598"/>
        <v>46264-POX50-psa2</v>
      </c>
      <c r="B21535" s="16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x14ac:dyDescent="0.25">
      <c r="A21536" s="4" t="str">
        <f t="shared" si="598"/>
        <v>46264-POX50-psa3</v>
      </c>
      <c r="B21536" s="16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x14ac:dyDescent="0.25">
      <c r="A21537" s="4" t="str">
        <f t="shared" si="598"/>
        <v>46264-POX50-psa4</v>
      </c>
      <c r="B21537" s="16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x14ac:dyDescent="0.25">
      <c r="A21538" s="4" t="str">
        <f t="shared" si="598"/>
        <v>46264-POX50-psa5</v>
      </c>
      <c r="B21538" s="16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x14ac:dyDescent="0.25">
      <c r="A21539" s="4" t="str">
        <f t="shared" si="598"/>
        <v>46264-POX50-psa6</v>
      </c>
      <c r="B21539" s="16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x14ac:dyDescent="0.25">
      <c r="A21540" s="4" t="str">
        <f t="shared" si="598"/>
        <v>46264-POX50-sec1</v>
      </c>
      <c r="B21540" s="16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x14ac:dyDescent="0.25">
      <c r="A21541" s="4" t="str">
        <f t="shared" si="598"/>
        <v>46264-POX50-sec2</v>
      </c>
      <c r="B21541" s="16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x14ac:dyDescent="0.25">
      <c r="A21542" s="4" t="str">
        <f t="shared" ref="A21542:A21605" si="599">CONCATENATE(B21542,"-",C21542,"-",D21542)</f>
        <v>46264-POX51-bbd1</v>
      </c>
      <c r="B21542" s="16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x14ac:dyDescent="0.25">
      <c r="A21543" s="4" t="str">
        <f t="shared" si="599"/>
        <v>46264-POX51-bbd2</v>
      </c>
      <c r="B21543" s="16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x14ac:dyDescent="0.25">
      <c r="A21544" s="4" t="str">
        <f t="shared" si="599"/>
        <v>46264-POX51-com1</v>
      </c>
      <c r="B21544" s="16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x14ac:dyDescent="0.25">
      <c r="A21545" s="4" t="str">
        <f t="shared" si="599"/>
        <v>46264-POX51-com2</v>
      </c>
      <c r="B21545" s="16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x14ac:dyDescent="0.25">
      <c r="A21546" s="4" t="str">
        <f t="shared" si="599"/>
        <v>46264-POX51-com3</v>
      </c>
      <c r="B21546" s="16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x14ac:dyDescent="0.25">
      <c r="A21547" s="4" t="str">
        <f t="shared" si="599"/>
        <v>46264-POX51-gen1</v>
      </c>
      <c r="B21547" s="16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x14ac:dyDescent="0.25">
      <c r="A21548" s="4" t="str">
        <f t="shared" si="599"/>
        <v>46264-POX51-gen2</v>
      </c>
      <c r="B21548" s="16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x14ac:dyDescent="0.25">
      <c r="A21549" s="4" t="str">
        <f t="shared" si="599"/>
        <v>46264-POX51-psa1</v>
      </c>
      <c r="B21549" s="16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x14ac:dyDescent="0.25">
      <c r="A21550" s="4" t="str">
        <f t="shared" si="599"/>
        <v>46264-POX51-psa2</v>
      </c>
      <c r="B21550" s="16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x14ac:dyDescent="0.25">
      <c r="A21551" s="4" t="str">
        <f t="shared" si="599"/>
        <v>46264-POX51-psa3</v>
      </c>
      <c r="B21551" s="16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x14ac:dyDescent="0.25">
      <c r="A21552" s="4" t="str">
        <f t="shared" si="599"/>
        <v>46264-POX51-psa4</v>
      </c>
      <c r="B21552" s="16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x14ac:dyDescent="0.25">
      <c r="A21553" s="4" t="str">
        <f t="shared" si="599"/>
        <v>46264-POX51-psa5</v>
      </c>
      <c r="B21553" s="16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x14ac:dyDescent="0.25">
      <c r="A21554" s="4" t="str">
        <f t="shared" si="599"/>
        <v>46264-POX51-psa6</v>
      </c>
      <c r="B21554" s="16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x14ac:dyDescent="0.25">
      <c r="A21555" s="4" t="str">
        <f t="shared" si="599"/>
        <v>46264-POX51-sec1</v>
      </c>
      <c r="B21555" s="16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x14ac:dyDescent="0.25">
      <c r="A21556" s="4" t="str">
        <f t="shared" si="599"/>
        <v>46264-POX51-sec2</v>
      </c>
      <c r="B21556" s="16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x14ac:dyDescent="0.25">
      <c r="A21557" s="4" t="str">
        <f t="shared" si="599"/>
        <v>46264-POX54-bbd1</v>
      </c>
      <c r="B21557" s="16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x14ac:dyDescent="0.25">
      <c r="A21558" s="4" t="str">
        <f t="shared" si="599"/>
        <v>46264-POX54-bbd2</v>
      </c>
      <c r="B21558" s="16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x14ac:dyDescent="0.25">
      <c r="A21559" s="4" t="str">
        <f t="shared" si="599"/>
        <v>46264-POX54-com1</v>
      </c>
      <c r="B21559" s="16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x14ac:dyDescent="0.25">
      <c r="A21560" s="4" t="str">
        <f t="shared" si="599"/>
        <v>46264-POX54-com2</v>
      </c>
      <c r="B21560" s="16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x14ac:dyDescent="0.25">
      <c r="A21561" s="4" t="str">
        <f t="shared" si="599"/>
        <v>46264-POX54-com3</v>
      </c>
      <c r="B21561" s="16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x14ac:dyDescent="0.25">
      <c r="A21562" s="4" t="str">
        <f t="shared" si="599"/>
        <v>46264-POX54-com4</v>
      </c>
      <c r="B21562" s="16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x14ac:dyDescent="0.25">
      <c r="A21563" s="4" t="str">
        <f t="shared" si="599"/>
        <v>46264-POX54-gen1</v>
      </c>
      <c r="B21563" s="16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x14ac:dyDescent="0.25">
      <c r="A21564" s="4" t="str">
        <f t="shared" si="599"/>
        <v>46264-POX54-gen2</v>
      </c>
      <c r="B21564" s="16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x14ac:dyDescent="0.25">
      <c r="A21565" s="4" t="str">
        <f t="shared" si="599"/>
        <v>46264-POX54-psa1</v>
      </c>
      <c r="B21565" s="16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x14ac:dyDescent="0.25">
      <c r="A21566" s="4" t="str">
        <f t="shared" si="599"/>
        <v>46264-POX54-psa2</v>
      </c>
      <c r="B21566" s="16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x14ac:dyDescent="0.25">
      <c r="A21567" s="4" t="str">
        <f t="shared" si="599"/>
        <v>46264-POX54-psa3</v>
      </c>
      <c r="B21567" s="16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x14ac:dyDescent="0.25">
      <c r="A21568" s="4" t="str">
        <f t="shared" si="599"/>
        <v>46264-POX54-psa4</v>
      </c>
      <c r="B21568" s="16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x14ac:dyDescent="0.25">
      <c r="A21569" s="4" t="str">
        <f t="shared" si="599"/>
        <v>46264-POX54-sec1</v>
      </c>
      <c r="B21569" s="16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x14ac:dyDescent="0.25">
      <c r="A21570" s="4" t="str">
        <f t="shared" si="599"/>
        <v>46264-POX54-sec2</v>
      </c>
      <c r="B21570" s="16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x14ac:dyDescent="0.25">
      <c r="A21571" s="4" t="str">
        <f t="shared" si="599"/>
        <v>46264-POX55-bbd1</v>
      </c>
      <c r="B21571" s="16">
        <v>46264</v>
      </c>
      <c r="C21571" s="10" t="s">
        <v>102</v>
      </c>
      <c r="D21571" s="10" t="s">
        <v>69</v>
      </c>
      <c r="E21571" s="10">
        <v>0</v>
      </c>
      <c r="F21571" s="10">
        <v>0</v>
      </c>
      <c r="G21571" s="10">
        <v>5.2166666666666668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x14ac:dyDescent="0.25">
      <c r="A21572" s="4" t="str">
        <f t="shared" si="599"/>
        <v>46264-POX55-bbd2</v>
      </c>
      <c r="B21572" s="16">
        <v>46264</v>
      </c>
      <c r="C21572" s="10" t="s">
        <v>102</v>
      </c>
      <c r="D21572" s="10" t="s">
        <v>70</v>
      </c>
      <c r="E21572" s="10">
        <v>0</v>
      </c>
      <c r="F21572" s="10">
        <v>0</v>
      </c>
      <c r="G21572" s="10">
        <v>5.2166666666666668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x14ac:dyDescent="0.25">
      <c r="A21573" s="4" t="str">
        <f t="shared" si="599"/>
        <v>46264-POX55-com1</v>
      </c>
      <c r="B21573" s="16">
        <v>46264</v>
      </c>
      <c r="C21573" s="10" t="s">
        <v>102</v>
      </c>
      <c r="D21573" s="10" t="s">
        <v>71</v>
      </c>
      <c r="E21573" s="10">
        <v>0</v>
      </c>
      <c r="F21573" s="10">
        <v>0</v>
      </c>
      <c r="G21573" s="10">
        <v>5.2166666666666668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x14ac:dyDescent="0.25">
      <c r="A21574" s="4" t="str">
        <f t="shared" si="599"/>
        <v>46264-POX55-com2</v>
      </c>
      <c r="B21574" s="16">
        <v>46264</v>
      </c>
      <c r="C21574" s="10" t="s">
        <v>102</v>
      </c>
      <c r="D21574" s="10" t="s">
        <v>72</v>
      </c>
      <c r="E21574" s="10">
        <v>0</v>
      </c>
      <c r="F21574" s="10">
        <v>0</v>
      </c>
      <c r="G21574" s="10">
        <v>5.2166666666666668</v>
      </c>
      <c r="H21574" s="10">
        <v>0</v>
      </c>
      <c r="I21574" s="4" t="s">
        <v>13</v>
      </c>
      <c r="J21574" s="7" t="str">
        <f>VLOOKUP(C21574,'[1]T. Apoyo Sistema'!$B$1:$C$89,2,0)</f>
        <v>SI</v>
      </c>
    </row>
    <row r="21575" spans="1:10" x14ac:dyDescent="0.25">
      <c r="A21575" s="4" t="str">
        <f t="shared" si="599"/>
        <v>46264-POX55-com3</v>
      </c>
      <c r="B21575" s="16">
        <v>46264</v>
      </c>
      <c r="C21575" s="10" t="s">
        <v>102</v>
      </c>
      <c r="D21575" s="10" t="s">
        <v>77</v>
      </c>
      <c r="E21575" s="10">
        <v>0</v>
      </c>
      <c r="F21575" s="10">
        <v>0</v>
      </c>
      <c r="G21575" s="10">
        <v>5.2166666666666668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x14ac:dyDescent="0.25">
      <c r="A21576" s="4" t="str">
        <f t="shared" si="599"/>
        <v>46264-POX55-gen1</v>
      </c>
      <c r="B21576" s="16">
        <v>46264</v>
      </c>
      <c r="C21576" s="10" t="s">
        <v>102</v>
      </c>
      <c r="D21576" s="10" t="s">
        <v>59</v>
      </c>
      <c r="E21576" s="10">
        <v>0</v>
      </c>
      <c r="F21576" s="10">
        <v>0</v>
      </c>
      <c r="G21576" s="10">
        <v>5.2166666666666668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x14ac:dyDescent="0.25">
      <c r="A21577" s="4" t="str">
        <f t="shared" si="599"/>
        <v>46264-POX55-gen2</v>
      </c>
      <c r="B21577" s="16">
        <v>46264</v>
      </c>
      <c r="C21577" s="10" t="s">
        <v>102</v>
      </c>
      <c r="D21577" s="10" t="s">
        <v>73</v>
      </c>
      <c r="E21577" s="10">
        <v>0</v>
      </c>
      <c r="F21577" s="10">
        <v>0</v>
      </c>
      <c r="G21577" s="10">
        <v>0</v>
      </c>
      <c r="H21577" s="10">
        <v>5.2166666666666668</v>
      </c>
      <c r="I21577" s="4" t="s">
        <v>13</v>
      </c>
      <c r="J21577" s="7" t="str">
        <f>VLOOKUP(C21577,'[1]T. Apoyo Sistema'!$B$1:$C$89,2,0)</f>
        <v>SI</v>
      </c>
    </row>
    <row r="21578" spans="1:10" x14ac:dyDescent="0.25">
      <c r="A21578" s="4" t="str">
        <f t="shared" si="599"/>
        <v>46264-POX55-psa1</v>
      </c>
      <c r="B21578" s="16">
        <v>46264</v>
      </c>
      <c r="C21578" s="10" t="s">
        <v>102</v>
      </c>
      <c r="D21578" s="10" t="s">
        <v>60</v>
      </c>
      <c r="E21578" s="10">
        <v>0</v>
      </c>
      <c r="F21578" s="10">
        <v>0</v>
      </c>
      <c r="G21578" s="10">
        <v>5.2166666666666668</v>
      </c>
      <c r="H21578" s="10">
        <v>0</v>
      </c>
      <c r="I21578" s="4" t="s">
        <v>13</v>
      </c>
      <c r="J21578" s="7" t="str">
        <f>VLOOKUP(C21578,'[1]T. Apoyo Sistema'!$B$1:$C$89,2,0)</f>
        <v>SI</v>
      </c>
    </row>
    <row r="21579" spans="1:10" x14ac:dyDescent="0.25">
      <c r="A21579" s="4" t="str">
        <f t="shared" si="599"/>
        <v>46264-POX55-psa2</v>
      </c>
      <c r="B21579" s="16">
        <v>46264</v>
      </c>
      <c r="C21579" s="10" t="s">
        <v>102</v>
      </c>
      <c r="D21579" s="10" t="s">
        <v>74</v>
      </c>
      <c r="E21579" s="10">
        <v>0</v>
      </c>
      <c r="F21579" s="10">
        <v>0</v>
      </c>
      <c r="G21579" s="10">
        <v>5.2166666666666668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x14ac:dyDescent="0.25">
      <c r="A21580" s="4" t="str">
        <f t="shared" si="599"/>
        <v>46264-POX55-psa3</v>
      </c>
      <c r="B21580" s="16">
        <v>46264</v>
      </c>
      <c r="C21580" s="10" t="s">
        <v>102</v>
      </c>
      <c r="D21580" s="10" t="s">
        <v>79</v>
      </c>
      <c r="E21580" s="10">
        <v>0</v>
      </c>
      <c r="F21580" s="10">
        <v>0</v>
      </c>
      <c r="G21580" s="10">
        <v>5.2166666666666668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x14ac:dyDescent="0.25">
      <c r="A21581" s="4" t="str">
        <f t="shared" si="599"/>
        <v>46264-POX55-psa4</v>
      </c>
      <c r="B21581" s="16">
        <v>46264</v>
      </c>
      <c r="C21581" s="10" t="s">
        <v>102</v>
      </c>
      <c r="D21581" s="10" t="s">
        <v>80</v>
      </c>
      <c r="E21581" s="10">
        <v>0</v>
      </c>
      <c r="F21581" s="10">
        <v>0</v>
      </c>
      <c r="G21581" s="10">
        <v>5.2166666666666668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x14ac:dyDescent="0.25">
      <c r="A21582" s="4" t="str">
        <f t="shared" si="599"/>
        <v>46264-POX55-psa5</v>
      </c>
      <c r="B21582" s="16">
        <v>46264</v>
      </c>
      <c r="C21582" s="10" t="s">
        <v>102</v>
      </c>
      <c r="D21582" s="10" t="s">
        <v>92</v>
      </c>
      <c r="E21582" s="10">
        <v>0</v>
      </c>
      <c r="F21582" s="10">
        <v>0</v>
      </c>
      <c r="G21582" s="10">
        <v>5.2166666666666668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x14ac:dyDescent="0.25">
      <c r="A21583" s="4" t="str">
        <f t="shared" si="599"/>
        <v>46264-POX55-psa6</v>
      </c>
      <c r="B21583" s="16">
        <v>46264</v>
      </c>
      <c r="C21583" s="10" t="s">
        <v>102</v>
      </c>
      <c r="D21583" s="10" t="s">
        <v>93</v>
      </c>
      <c r="E21583" s="10">
        <v>0</v>
      </c>
      <c r="F21583" s="10">
        <v>0</v>
      </c>
      <c r="G21583" s="10">
        <v>5.2166666666666668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x14ac:dyDescent="0.25">
      <c r="A21584" s="4" t="str">
        <f t="shared" si="599"/>
        <v>46264-POX55-sec1</v>
      </c>
      <c r="B21584" s="16">
        <v>46264</v>
      </c>
      <c r="C21584" s="10" t="s">
        <v>102</v>
      </c>
      <c r="D21584" s="10" t="s">
        <v>75</v>
      </c>
      <c r="E21584" s="10">
        <v>0</v>
      </c>
      <c r="F21584" s="10">
        <v>0</v>
      </c>
      <c r="G21584" s="10">
        <v>5.2166666666666668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x14ac:dyDescent="0.25">
      <c r="A21585" s="4" t="str">
        <f t="shared" si="599"/>
        <v>46264-POX55-sec2</v>
      </c>
      <c r="B21585" s="16">
        <v>46264</v>
      </c>
      <c r="C21585" s="10" t="s">
        <v>102</v>
      </c>
      <c r="D21585" s="10" t="s">
        <v>76</v>
      </c>
      <c r="E21585" s="10">
        <v>0</v>
      </c>
      <c r="F21585" s="10">
        <v>0</v>
      </c>
      <c r="G21585" s="10">
        <v>5.2166666666666668</v>
      </c>
      <c r="H21585" s="10">
        <v>0</v>
      </c>
      <c r="I21585" s="4" t="s">
        <v>13</v>
      </c>
      <c r="J21585" s="7" t="str">
        <f>VLOOKUP(C21585,'[1]T. Apoyo Sistema'!$B$1:$C$89,2,0)</f>
        <v>SI</v>
      </c>
    </row>
    <row r="21586" spans="1:10" x14ac:dyDescent="0.25">
      <c r="A21586" s="4" t="str">
        <f t="shared" si="599"/>
        <v>46264-POX56-bbd1</v>
      </c>
      <c r="B21586" s="16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x14ac:dyDescent="0.25">
      <c r="A21587" s="4" t="str">
        <f t="shared" si="599"/>
        <v>46264-POX56-bbd2</v>
      </c>
      <c r="B21587" s="16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x14ac:dyDescent="0.25">
      <c r="A21588" s="4" t="str">
        <f t="shared" si="599"/>
        <v>46264-POX56-com1</v>
      </c>
      <c r="B21588" s="16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x14ac:dyDescent="0.25">
      <c r="A21589" s="4" t="str">
        <f t="shared" si="599"/>
        <v>46264-POX56-com2</v>
      </c>
      <c r="B21589" s="16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x14ac:dyDescent="0.25">
      <c r="A21590" s="4" t="str">
        <f t="shared" si="599"/>
        <v>46264-POX56-com3</v>
      </c>
      <c r="B21590" s="16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x14ac:dyDescent="0.25">
      <c r="A21591" s="4" t="str">
        <f t="shared" si="599"/>
        <v>46264-POX56-com4</v>
      </c>
      <c r="B21591" s="16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x14ac:dyDescent="0.25">
      <c r="A21592" s="4" t="str">
        <f t="shared" si="599"/>
        <v>46264-POX56-gen1</v>
      </c>
      <c r="B21592" s="16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x14ac:dyDescent="0.25">
      <c r="A21593" s="4" t="str">
        <f t="shared" si="599"/>
        <v>46264-POX56-gen2</v>
      </c>
      <c r="B21593" s="16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x14ac:dyDescent="0.25">
      <c r="A21594" s="4" t="str">
        <f t="shared" si="599"/>
        <v>46264-POX56-psa1</v>
      </c>
      <c r="B21594" s="16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x14ac:dyDescent="0.25">
      <c r="A21595" s="4" t="str">
        <f t="shared" si="599"/>
        <v>46264-POX56-psa2</v>
      </c>
      <c r="B21595" s="16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x14ac:dyDescent="0.25">
      <c r="A21596" s="4" t="str">
        <f t="shared" si="599"/>
        <v>46264-POX56-psa3</v>
      </c>
      <c r="B21596" s="16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x14ac:dyDescent="0.25">
      <c r="A21597" s="4" t="str">
        <f t="shared" si="599"/>
        <v>46264-POX56-psa4</v>
      </c>
      <c r="B21597" s="16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x14ac:dyDescent="0.25">
      <c r="A21598" s="4" t="str">
        <f t="shared" si="599"/>
        <v>46264-POX56-sec1</v>
      </c>
      <c r="B21598" s="16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x14ac:dyDescent="0.25">
      <c r="A21599" s="4" t="str">
        <f t="shared" si="599"/>
        <v>46264-POX56-sec2</v>
      </c>
      <c r="B21599" s="16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x14ac:dyDescent="0.25">
      <c r="A21600" s="4" t="str">
        <f t="shared" si="599"/>
        <v>46264-POX57-bbd1</v>
      </c>
      <c r="B21600" s="16">
        <v>46264</v>
      </c>
      <c r="C21600" s="10" t="s">
        <v>40</v>
      </c>
      <c r="D21600" s="10" t="s">
        <v>69</v>
      </c>
      <c r="E21600" s="10">
        <v>0</v>
      </c>
      <c r="F21600" s="10">
        <v>0.35</v>
      </c>
      <c r="G21600" s="10">
        <v>20.516666666666666</v>
      </c>
      <c r="H21600" s="10">
        <v>0</v>
      </c>
      <c r="I21600" s="4" t="s">
        <v>13</v>
      </c>
      <c r="J21600" s="7" t="str">
        <f>VLOOKUP(C21600,'[1]T. Apoyo Sistema'!$B$1:$C$89,2,0)</f>
        <v>SI</v>
      </c>
    </row>
    <row r="21601" spans="1:10" x14ac:dyDescent="0.25">
      <c r="A21601" s="4" t="str">
        <f t="shared" si="599"/>
        <v>46264-POX57-bbd2</v>
      </c>
      <c r="B21601" s="16">
        <v>46264</v>
      </c>
      <c r="C21601" s="10" t="s">
        <v>40</v>
      </c>
      <c r="D21601" s="10" t="s">
        <v>70</v>
      </c>
      <c r="E21601" s="10">
        <v>0</v>
      </c>
      <c r="F21601" s="10">
        <v>0</v>
      </c>
      <c r="G21601" s="10">
        <v>20.866666666666667</v>
      </c>
      <c r="H21601" s="10">
        <v>0</v>
      </c>
      <c r="I21601" s="4" t="s">
        <v>13</v>
      </c>
      <c r="J21601" s="7" t="str">
        <f>VLOOKUP(C21601,'[1]T. Apoyo Sistema'!$B$1:$C$89,2,0)</f>
        <v>SI</v>
      </c>
    </row>
    <row r="21602" spans="1:10" x14ac:dyDescent="0.25">
      <c r="A21602" s="4" t="str">
        <f t="shared" si="599"/>
        <v>46264-POX57-com1</v>
      </c>
      <c r="B21602" s="16">
        <v>46264</v>
      </c>
      <c r="C21602" s="10" t="s">
        <v>40</v>
      </c>
      <c r="D21602" s="10" t="s">
        <v>71</v>
      </c>
      <c r="E21602" s="10">
        <v>0</v>
      </c>
      <c r="F21602" s="10">
        <v>11.666666666666666</v>
      </c>
      <c r="G21602" s="10">
        <v>9.2000000000000011</v>
      </c>
      <c r="H21602" s="10">
        <v>0</v>
      </c>
      <c r="I21602" s="4" t="s">
        <v>13</v>
      </c>
      <c r="J21602" s="7" t="str">
        <f>VLOOKUP(C21602,'[1]T. Apoyo Sistema'!$B$1:$C$89,2,0)</f>
        <v>SI</v>
      </c>
    </row>
    <row r="21603" spans="1:10" x14ac:dyDescent="0.25">
      <c r="A21603" s="4" t="str">
        <f t="shared" si="599"/>
        <v>46264-POX57-com2</v>
      </c>
      <c r="B21603" s="16">
        <v>46264</v>
      </c>
      <c r="C21603" s="10" t="s">
        <v>40</v>
      </c>
      <c r="D21603" s="10" t="s">
        <v>72</v>
      </c>
      <c r="E21603" s="10">
        <v>0</v>
      </c>
      <c r="F21603" s="10">
        <v>11.55</v>
      </c>
      <c r="G21603" s="10">
        <v>9.3166666666666664</v>
      </c>
      <c r="H21603" s="10">
        <v>0</v>
      </c>
      <c r="I21603" s="4" t="s">
        <v>13</v>
      </c>
      <c r="J21603" s="7" t="str">
        <f>VLOOKUP(C21603,'[1]T. Apoyo Sistema'!$B$1:$C$89,2,0)</f>
        <v>SI</v>
      </c>
    </row>
    <row r="21604" spans="1:10" x14ac:dyDescent="0.25">
      <c r="A21604" s="4" t="str">
        <f t="shared" si="599"/>
        <v>46264-POX57-com3</v>
      </c>
      <c r="B21604" s="16">
        <v>46264</v>
      </c>
      <c r="C21604" s="10" t="s">
        <v>40</v>
      </c>
      <c r="D21604" s="10" t="s">
        <v>77</v>
      </c>
      <c r="E21604" s="10">
        <v>0</v>
      </c>
      <c r="F21604" s="10">
        <v>11.316666666666666</v>
      </c>
      <c r="G21604" s="10">
        <v>9.5500000000000007</v>
      </c>
      <c r="H21604" s="10">
        <v>0</v>
      </c>
      <c r="I21604" s="4" t="s">
        <v>13</v>
      </c>
      <c r="J21604" s="7" t="str">
        <f>VLOOKUP(C21604,'[1]T. Apoyo Sistema'!$B$1:$C$89,2,0)</f>
        <v>SI</v>
      </c>
    </row>
    <row r="21605" spans="1:10" x14ac:dyDescent="0.25">
      <c r="A21605" s="4" t="str">
        <f t="shared" si="599"/>
        <v>46264-POX57-com4</v>
      </c>
      <c r="B21605" s="16">
        <v>46264</v>
      </c>
      <c r="C21605" s="10" t="s">
        <v>40</v>
      </c>
      <c r="D21605" s="10" t="s">
        <v>78</v>
      </c>
      <c r="E21605" s="10">
        <v>0</v>
      </c>
      <c r="F21605" s="10">
        <v>11.616666666666667</v>
      </c>
      <c r="G21605" s="10">
        <v>9.25</v>
      </c>
      <c r="H21605" s="10">
        <v>0</v>
      </c>
      <c r="I21605" s="4" t="s">
        <v>13</v>
      </c>
      <c r="J21605" s="7" t="str">
        <f>VLOOKUP(C21605,'[1]T. Apoyo Sistema'!$B$1:$C$89,2,0)</f>
        <v>SI</v>
      </c>
    </row>
    <row r="21606" spans="1:10" x14ac:dyDescent="0.25">
      <c r="A21606" s="4" t="str">
        <f t="shared" ref="A21606:A21669" si="600">CONCATENATE(B21606,"-",C21606,"-",D21606)</f>
        <v>46264-POX57-gen1</v>
      </c>
      <c r="B21606" s="16">
        <v>46264</v>
      </c>
      <c r="C21606" s="10" t="s">
        <v>40</v>
      </c>
      <c r="D21606" s="10" t="s">
        <v>59</v>
      </c>
      <c r="E21606" s="10">
        <v>2</v>
      </c>
      <c r="F21606" s="10">
        <v>5.75</v>
      </c>
      <c r="G21606" s="10">
        <v>10.816666666666666</v>
      </c>
      <c r="H21606" s="10">
        <v>4.3</v>
      </c>
      <c r="I21606" s="4" t="s">
        <v>13</v>
      </c>
      <c r="J21606" s="7" t="str">
        <f>VLOOKUP(C21606,'[1]T. Apoyo Sistema'!$B$1:$C$89,2,0)</f>
        <v>SI</v>
      </c>
    </row>
    <row r="21607" spans="1:10" x14ac:dyDescent="0.25">
      <c r="A21607" s="4" t="str">
        <f t="shared" si="600"/>
        <v>46264-POX57-gen2</v>
      </c>
      <c r="B21607" s="16">
        <v>46264</v>
      </c>
      <c r="C21607" s="10" t="s">
        <v>40</v>
      </c>
      <c r="D21607" s="10" t="s">
        <v>73</v>
      </c>
      <c r="E21607" s="10">
        <v>3</v>
      </c>
      <c r="F21607" s="10">
        <v>7.416666666666667</v>
      </c>
      <c r="G21607" s="10">
        <v>2.3666666666666671</v>
      </c>
      <c r="H21607" s="10">
        <v>11.083333333333334</v>
      </c>
      <c r="I21607" s="4" t="s">
        <v>13</v>
      </c>
      <c r="J21607" s="7" t="str">
        <f>VLOOKUP(C21607,'[1]T. Apoyo Sistema'!$B$1:$C$89,2,0)</f>
        <v>SI</v>
      </c>
    </row>
    <row r="21608" spans="1:10" x14ac:dyDescent="0.25">
      <c r="A21608" s="4" t="str">
        <f t="shared" si="600"/>
        <v>46264-POX57-psa1</v>
      </c>
      <c r="B21608" s="16">
        <v>46264</v>
      </c>
      <c r="C21608" s="10" t="s">
        <v>40</v>
      </c>
      <c r="D21608" s="10" t="s">
        <v>60</v>
      </c>
      <c r="E21608" s="10">
        <v>0</v>
      </c>
      <c r="F21608" s="10">
        <v>11.066666666666666</v>
      </c>
      <c r="G21608" s="10">
        <v>9.8000000000000007</v>
      </c>
      <c r="H21608" s="10">
        <v>0</v>
      </c>
      <c r="I21608" s="4" t="s">
        <v>13</v>
      </c>
      <c r="J21608" s="7" t="str">
        <f>VLOOKUP(C21608,'[1]T. Apoyo Sistema'!$B$1:$C$89,2,0)</f>
        <v>SI</v>
      </c>
    </row>
    <row r="21609" spans="1:10" x14ac:dyDescent="0.25">
      <c r="A21609" s="4" t="str">
        <f t="shared" si="600"/>
        <v>46264-POX57-psa2</v>
      </c>
      <c r="B21609" s="16">
        <v>46264</v>
      </c>
      <c r="C21609" s="10" t="s">
        <v>40</v>
      </c>
      <c r="D21609" s="10" t="s">
        <v>74</v>
      </c>
      <c r="E21609" s="10">
        <v>0</v>
      </c>
      <c r="F21609" s="10">
        <v>10.95</v>
      </c>
      <c r="G21609" s="10">
        <v>9.9166666666666679</v>
      </c>
      <c r="H21609" s="10">
        <v>0</v>
      </c>
      <c r="I21609" s="4" t="s">
        <v>13</v>
      </c>
      <c r="J21609" s="7" t="str">
        <f>VLOOKUP(C21609,'[1]T. Apoyo Sistema'!$B$1:$C$89,2,0)</f>
        <v>SI</v>
      </c>
    </row>
    <row r="21610" spans="1:10" x14ac:dyDescent="0.25">
      <c r="A21610" s="4" t="str">
        <f t="shared" si="600"/>
        <v>46264-POX57-psa3</v>
      </c>
      <c r="B21610" s="16">
        <v>46264</v>
      </c>
      <c r="C21610" s="10" t="s">
        <v>40</v>
      </c>
      <c r="D21610" s="10" t="s">
        <v>79</v>
      </c>
      <c r="E21610" s="10">
        <v>0</v>
      </c>
      <c r="F21610" s="10">
        <v>10.816666666666666</v>
      </c>
      <c r="G21610" s="10">
        <v>10.050000000000001</v>
      </c>
      <c r="H21610" s="10">
        <v>0</v>
      </c>
      <c r="I21610" s="4" t="s">
        <v>13</v>
      </c>
      <c r="J21610" s="7" t="str">
        <f>VLOOKUP(C21610,'[1]T. Apoyo Sistema'!$B$1:$C$89,2,0)</f>
        <v>SI</v>
      </c>
    </row>
    <row r="21611" spans="1:10" x14ac:dyDescent="0.25">
      <c r="A21611" s="4" t="str">
        <f t="shared" si="600"/>
        <v>46264-POX57-psa4</v>
      </c>
      <c r="B21611" s="16">
        <v>46264</v>
      </c>
      <c r="C21611" s="10" t="s">
        <v>40</v>
      </c>
      <c r="D21611" s="10" t="s">
        <v>80</v>
      </c>
      <c r="E21611" s="10">
        <v>0</v>
      </c>
      <c r="F21611" s="10">
        <v>10.883333333333333</v>
      </c>
      <c r="G21611" s="10">
        <v>9.9833333333333343</v>
      </c>
      <c r="H21611" s="10">
        <v>0</v>
      </c>
      <c r="I21611" s="4" t="s">
        <v>13</v>
      </c>
      <c r="J21611" s="7" t="str">
        <f>VLOOKUP(C21611,'[1]T. Apoyo Sistema'!$B$1:$C$89,2,0)</f>
        <v>SI</v>
      </c>
    </row>
    <row r="21612" spans="1:10" x14ac:dyDescent="0.25">
      <c r="A21612" s="4" t="str">
        <f t="shared" si="600"/>
        <v>46264-POX57-sec1</v>
      </c>
      <c r="B21612" s="16">
        <v>46264</v>
      </c>
      <c r="C21612" s="10" t="s">
        <v>40</v>
      </c>
      <c r="D21612" s="10" t="s">
        <v>75</v>
      </c>
      <c r="E21612" s="10">
        <v>0</v>
      </c>
      <c r="F21612" s="10">
        <v>12.35</v>
      </c>
      <c r="G21612" s="10">
        <v>8.5166666666666675</v>
      </c>
      <c r="H21612" s="10">
        <v>0</v>
      </c>
      <c r="I21612" s="4" t="s">
        <v>13</v>
      </c>
      <c r="J21612" s="7" t="str">
        <f>VLOOKUP(C21612,'[1]T. Apoyo Sistema'!$B$1:$C$89,2,0)</f>
        <v>SI</v>
      </c>
    </row>
    <row r="21613" spans="1:10" x14ac:dyDescent="0.25">
      <c r="A21613" s="4" t="str">
        <f t="shared" si="600"/>
        <v>46264-POX57-sec2</v>
      </c>
      <c r="B21613" s="16">
        <v>46264</v>
      </c>
      <c r="C21613" s="10" t="s">
        <v>40</v>
      </c>
      <c r="D21613" s="10" t="s">
        <v>76</v>
      </c>
      <c r="E21613" s="10">
        <v>0</v>
      </c>
      <c r="F21613" s="10">
        <v>12.35</v>
      </c>
      <c r="G21613" s="10">
        <v>8.5166666666666675</v>
      </c>
      <c r="H21613" s="10">
        <v>0</v>
      </c>
      <c r="I21613" s="4" t="s">
        <v>13</v>
      </c>
      <c r="J21613" s="7" t="str">
        <f>VLOOKUP(C21613,'[1]T. Apoyo Sistema'!$B$1:$C$89,2,0)</f>
        <v>SI</v>
      </c>
    </row>
    <row r="21614" spans="1:10" x14ac:dyDescent="0.25">
      <c r="A21614" s="4" t="str">
        <f t="shared" si="600"/>
        <v>46264-POX59-bbd1</v>
      </c>
      <c r="B21614" s="16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x14ac:dyDescent="0.25">
      <c r="A21615" s="4" t="str">
        <f t="shared" si="600"/>
        <v>46264-POX59-bbd2</v>
      </c>
      <c r="B21615" s="16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x14ac:dyDescent="0.25">
      <c r="A21616" s="4" t="str">
        <f t="shared" si="600"/>
        <v>46264-POX59-com1</v>
      </c>
      <c r="B21616" s="16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x14ac:dyDescent="0.25">
      <c r="A21617" s="4" t="str">
        <f t="shared" si="600"/>
        <v>46264-POX59-com2</v>
      </c>
      <c r="B21617" s="16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x14ac:dyDescent="0.25">
      <c r="A21618" s="4" t="str">
        <f t="shared" si="600"/>
        <v>46264-POX59-com3</v>
      </c>
      <c r="B21618" s="16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x14ac:dyDescent="0.25">
      <c r="A21619" s="4" t="str">
        <f t="shared" si="600"/>
        <v>46264-POX59-gen1</v>
      </c>
      <c r="B21619" s="16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x14ac:dyDescent="0.25">
      <c r="A21620" s="4" t="str">
        <f t="shared" si="600"/>
        <v>46264-POX59-gen2</v>
      </c>
      <c r="B21620" s="16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x14ac:dyDescent="0.25">
      <c r="A21621" s="4" t="str">
        <f t="shared" si="600"/>
        <v>46264-POX59-motocom1</v>
      </c>
      <c r="B21621" s="16">
        <v>46264</v>
      </c>
      <c r="C21621" s="10" t="s">
        <v>38</v>
      </c>
      <c r="D21621" s="10" t="s">
        <v>104</v>
      </c>
      <c r="E21621" s="10">
        <v>0</v>
      </c>
      <c r="F21621" s="6">
        <v>0</v>
      </c>
      <c r="G21621" s="6">
        <v>0</v>
      </c>
      <c r="H21621" s="6">
        <v>0</v>
      </c>
      <c r="I21621" s="4" t="s">
        <v>13</v>
      </c>
      <c r="J21621" s="7" t="str">
        <f>VLOOKUP(C21621,'[1]T. Apoyo Sistema'!$B$1:$C$89,2,0)</f>
        <v>SI</v>
      </c>
    </row>
    <row r="21622" spans="1:10" x14ac:dyDescent="0.25">
      <c r="A21622" s="4" t="str">
        <f t="shared" si="600"/>
        <v>46264-POX59-motocom2</v>
      </c>
      <c r="B21622" s="16">
        <v>46264</v>
      </c>
      <c r="C21622" s="10" t="s">
        <v>38</v>
      </c>
      <c r="D21622" s="10" t="s">
        <v>105</v>
      </c>
      <c r="E21622" s="10">
        <v>0</v>
      </c>
      <c r="F21622" s="6">
        <v>0</v>
      </c>
      <c r="G21622" s="6">
        <v>0</v>
      </c>
      <c r="H21622" s="6">
        <v>0</v>
      </c>
      <c r="I21622" s="4" t="s">
        <v>13</v>
      </c>
      <c r="J21622" s="7" t="str">
        <f>VLOOKUP(C21622,'[1]T. Apoyo Sistema'!$B$1:$C$89,2,0)</f>
        <v>SI</v>
      </c>
    </row>
    <row r="21623" spans="1:10" x14ac:dyDescent="0.25">
      <c r="A21623" s="4" t="str">
        <f t="shared" si="600"/>
        <v>46264-POX59-psa1</v>
      </c>
      <c r="B21623" s="16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x14ac:dyDescent="0.25">
      <c r="A21624" s="4" t="str">
        <f t="shared" si="600"/>
        <v>46264-POX59-psa2</v>
      </c>
      <c r="B21624" s="16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x14ac:dyDescent="0.25">
      <c r="A21625" s="4" t="str">
        <f t="shared" si="600"/>
        <v>46264-POX59-psa3</v>
      </c>
      <c r="B21625" s="16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x14ac:dyDescent="0.25">
      <c r="A21626" s="4" t="str">
        <f t="shared" si="600"/>
        <v>46264-POX59-psa4</v>
      </c>
      <c r="B21626" s="16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x14ac:dyDescent="0.25">
      <c r="A21627" s="4" t="str">
        <f t="shared" si="600"/>
        <v>46264-POX59-psa5</v>
      </c>
      <c r="B21627" s="16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x14ac:dyDescent="0.25">
      <c r="A21628" s="4" t="str">
        <f t="shared" si="600"/>
        <v>46264-POX59-psa6</v>
      </c>
      <c r="B21628" s="16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x14ac:dyDescent="0.25">
      <c r="A21629" s="4" t="str">
        <f t="shared" si="600"/>
        <v>46264-POX59-sec1</v>
      </c>
      <c r="B21629" s="16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x14ac:dyDescent="0.25">
      <c r="A21630" s="4" t="str">
        <f t="shared" si="600"/>
        <v>46264-POX59-sec2</v>
      </c>
      <c r="B21630" s="16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x14ac:dyDescent="0.25">
      <c r="A21631" s="4" t="str">
        <f t="shared" si="600"/>
        <v>46264-POX6-bbd1</v>
      </c>
      <c r="B21631" s="16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x14ac:dyDescent="0.25">
      <c r="A21632" s="4" t="str">
        <f t="shared" si="600"/>
        <v>46264-POX6-bbd2</v>
      </c>
      <c r="B21632" s="16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x14ac:dyDescent="0.25">
      <c r="A21633" s="4" t="str">
        <f t="shared" si="600"/>
        <v>46264-POX6-com1</v>
      </c>
      <c r="B21633" s="16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x14ac:dyDescent="0.25">
      <c r="A21634" s="4" t="str">
        <f t="shared" si="600"/>
        <v>46264-POX6-com2</v>
      </c>
      <c r="B21634" s="16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x14ac:dyDescent="0.25">
      <c r="A21635" s="4" t="str">
        <f t="shared" si="600"/>
        <v>46264-POX6-com3</v>
      </c>
      <c r="B21635" s="16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x14ac:dyDescent="0.25">
      <c r="A21636" s="4" t="str">
        <f t="shared" si="600"/>
        <v>46264-POX6-com4</v>
      </c>
      <c r="B21636" s="16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x14ac:dyDescent="0.25">
      <c r="A21637" s="4" t="str">
        <f t="shared" si="600"/>
        <v>46264-POX6-gen1</v>
      </c>
      <c r="B21637" s="16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x14ac:dyDescent="0.25">
      <c r="A21638" s="4" t="str">
        <f t="shared" si="600"/>
        <v>46264-POX6-gen2</v>
      </c>
      <c r="B21638" s="16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x14ac:dyDescent="0.25">
      <c r="A21639" s="4" t="str">
        <f t="shared" si="600"/>
        <v>46264-POX6-psa1</v>
      </c>
      <c r="B21639" s="16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x14ac:dyDescent="0.25">
      <c r="A21640" s="4" t="str">
        <f t="shared" si="600"/>
        <v>46264-POX6-psa2</v>
      </c>
      <c r="B21640" s="16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x14ac:dyDescent="0.25">
      <c r="A21641" s="4" t="str">
        <f t="shared" si="600"/>
        <v>46264-POX6-psa3</v>
      </c>
      <c r="B21641" s="16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x14ac:dyDescent="0.25">
      <c r="A21642" s="4" t="str">
        <f t="shared" si="600"/>
        <v>46264-POX6-psa4</v>
      </c>
      <c r="B21642" s="16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x14ac:dyDescent="0.25">
      <c r="A21643" s="4" t="str">
        <f t="shared" si="600"/>
        <v>46264-POX6-sec1</v>
      </c>
      <c r="B21643" s="16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x14ac:dyDescent="0.25">
      <c r="A21644" s="4" t="str">
        <f t="shared" si="600"/>
        <v>46264-POX6-sec2</v>
      </c>
      <c r="B21644" s="16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x14ac:dyDescent="0.25">
      <c r="A21645" s="4" t="str">
        <f t="shared" si="600"/>
        <v>46264-POX60-bbd1</v>
      </c>
      <c r="B21645" s="16">
        <v>46264</v>
      </c>
      <c r="C21645" s="10" t="s">
        <v>23</v>
      </c>
      <c r="D21645" s="10" t="s">
        <v>69</v>
      </c>
      <c r="E21645" s="10">
        <v>0</v>
      </c>
      <c r="F21645" s="10">
        <v>0</v>
      </c>
      <c r="G21645" s="10">
        <v>12.316666666666666</v>
      </c>
      <c r="H21645" s="10">
        <v>0</v>
      </c>
      <c r="I21645" s="4" t="s">
        <v>13</v>
      </c>
      <c r="J21645" s="7" t="str">
        <f>VLOOKUP(C21645,'[1]T. Apoyo Sistema'!$B$1:$C$89,2,0)</f>
        <v>SI</v>
      </c>
    </row>
    <row r="21646" spans="1:10" x14ac:dyDescent="0.25">
      <c r="A21646" s="4" t="str">
        <f t="shared" si="600"/>
        <v>46264-POX60-bbd2</v>
      </c>
      <c r="B21646" s="16">
        <v>46264</v>
      </c>
      <c r="C21646" s="10" t="s">
        <v>23</v>
      </c>
      <c r="D21646" s="10" t="s">
        <v>70</v>
      </c>
      <c r="E21646" s="10">
        <v>0</v>
      </c>
      <c r="F21646" s="10">
        <v>0</v>
      </c>
      <c r="G21646" s="10">
        <v>12.316666666666666</v>
      </c>
      <c r="H21646" s="10">
        <v>0</v>
      </c>
      <c r="I21646" s="4" t="s">
        <v>13</v>
      </c>
      <c r="J21646" s="7" t="str">
        <f>VLOOKUP(C21646,'[1]T. Apoyo Sistema'!$B$1:$C$89,2,0)</f>
        <v>SI</v>
      </c>
    </row>
    <row r="21647" spans="1:10" x14ac:dyDescent="0.25">
      <c r="A21647" s="4" t="str">
        <f t="shared" si="600"/>
        <v>46264-POX60-com1</v>
      </c>
      <c r="B21647" s="16">
        <v>46264</v>
      </c>
      <c r="C21647" s="10" t="s">
        <v>23</v>
      </c>
      <c r="D21647" s="10" t="s">
        <v>71</v>
      </c>
      <c r="E21647" s="10">
        <v>3</v>
      </c>
      <c r="F21647" s="10">
        <v>0.15</v>
      </c>
      <c r="G21647" s="10">
        <v>2.75</v>
      </c>
      <c r="H21647" s="10">
        <v>9.4166666666666661</v>
      </c>
      <c r="I21647" s="4" t="s">
        <v>13</v>
      </c>
      <c r="J21647" s="7" t="str">
        <f>VLOOKUP(C21647,'[1]T. Apoyo Sistema'!$B$1:$C$89,2,0)</f>
        <v>SI</v>
      </c>
    </row>
    <row r="21648" spans="1:10" x14ac:dyDescent="0.25">
      <c r="A21648" s="4" t="str">
        <f t="shared" si="600"/>
        <v>46264-POX60-com2</v>
      </c>
      <c r="B21648" s="16">
        <v>46264</v>
      </c>
      <c r="C21648" s="10" t="s">
        <v>23</v>
      </c>
      <c r="D21648" s="10" t="s">
        <v>72</v>
      </c>
      <c r="E21648" s="10">
        <v>1</v>
      </c>
      <c r="F21648" s="10">
        <v>0</v>
      </c>
      <c r="G21648" s="10">
        <v>1.3333333333333339</v>
      </c>
      <c r="H21648" s="10">
        <v>10.983333333333333</v>
      </c>
      <c r="I21648" s="4" t="s">
        <v>13</v>
      </c>
      <c r="J21648" s="7" t="str">
        <f>VLOOKUP(C21648,'[1]T. Apoyo Sistema'!$B$1:$C$89,2,0)</f>
        <v>SI</v>
      </c>
    </row>
    <row r="21649" spans="1:10" x14ac:dyDescent="0.25">
      <c r="A21649" s="4" t="str">
        <f t="shared" si="600"/>
        <v>46264-POX60-com3</v>
      </c>
      <c r="B21649" s="16">
        <v>46264</v>
      </c>
      <c r="C21649" s="10" t="s">
        <v>23</v>
      </c>
      <c r="D21649" s="10" t="s">
        <v>77</v>
      </c>
      <c r="E21649" s="10">
        <v>0</v>
      </c>
      <c r="F21649" s="10">
        <v>2.1166666666666667</v>
      </c>
      <c r="G21649" s="10">
        <v>10.199999999999999</v>
      </c>
      <c r="H21649" s="10">
        <v>0</v>
      </c>
      <c r="I21649" s="4" t="s">
        <v>13</v>
      </c>
      <c r="J21649" s="7" t="str">
        <f>VLOOKUP(C21649,'[1]T. Apoyo Sistema'!$B$1:$C$89,2,0)</f>
        <v>SI</v>
      </c>
    </row>
    <row r="21650" spans="1:10" x14ac:dyDescent="0.25">
      <c r="A21650" s="4" t="str">
        <f t="shared" si="600"/>
        <v>46264-POX60-gen1</v>
      </c>
      <c r="B21650" s="16">
        <v>46264</v>
      </c>
      <c r="C21650" s="10" t="s">
        <v>23</v>
      </c>
      <c r="D21650" s="10" t="s">
        <v>59</v>
      </c>
      <c r="E21650" s="10">
        <v>0</v>
      </c>
      <c r="F21650" s="10">
        <v>0</v>
      </c>
      <c r="G21650" s="10">
        <v>0</v>
      </c>
      <c r="H21650" s="10">
        <v>12.316666666666666</v>
      </c>
      <c r="I21650" s="4" t="s">
        <v>13</v>
      </c>
      <c r="J21650" s="7" t="str">
        <f>VLOOKUP(C21650,'[1]T. Apoyo Sistema'!$B$1:$C$89,2,0)</f>
        <v>SI</v>
      </c>
    </row>
    <row r="21651" spans="1:10" x14ac:dyDescent="0.25">
      <c r="A21651" s="4" t="str">
        <f t="shared" si="600"/>
        <v>46264-POX60-gen2</v>
      </c>
      <c r="B21651" s="16">
        <v>46264</v>
      </c>
      <c r="C21651" s="10" t="s">
        <v>23</v>
      </c>
      <c r="D21651" s="10" t="s">
        <v>73</v>
      </c>
      <c r="E21651" s="10">
        <v>0</v>
      </c>
      <c r="F21651" s="10">
        <v>2.8</v>
      </c>
      <c r="G21651" s="10">
        <v>9.5166666666666657</v>
      </c>
      <c r="H21651" s="10">
        <v>0</v>
      </c>
      <c r="I21651" s="4" t="s">
        <v>13</v>
      </c>
      <c r="J21651" s="7" t="str">
        <f>VLOOKUP(C21651,'[1]T. Apoyo Sistema'!$B$1:$C$89,2,0)</f>
        <v>SI</v>
      </c>
    </row>
    <row r="21652" spans="1:10" x14ac:dyDescent="0.25">
      <c r="A21652" s="4" t="str">
        <f t="shared" si="600"/>
        <v>46264-POX60-motocom1</v>
      </c>
      <c r="B21652" s="16">
        <v>46264</v>
      </c>
      <c r="C21652" s="10" t="s">
        <v>23</v>
      </c>
      <c r="D21652" s="10" t="s">
        <v>104</v>
      </c>
      <c r="E21652" s="10">
        <v>0</v>
      </c>
      <c r="F21652" s="10">
        <v>0</v>
      </c>
      <c r="G21652" s="10">
        <v>12.316666666666666</v>
      </c>
      <c r="H21652" s="10">
        <v>0</v>
      </c>
      <c r="I21652" s="4" t="s">
        <v>13</v>
      </c>
      <c r="J21652" s="7" t="str">
        <f>VLOOKUP(C21652,'[1]T. Apoyo Sistema'!$B$1:$C$89,2,0)</f>
        <v>SI</v>
      </c>
    </row>
    <row r="21653" spans="1:10" x14ac:dyDescent="0.25">
      <c r="A21653" s="4" t="str">
        <f t="shared" si="600"/>
        <v>46264-POX60-motocom2</v>
      </c>
      <c r="B21653" s="16">
        <v>46264</v>
      </c>
      <c r="C21653" s="10" t="s">
        <v>23</v>
      </c>
      <c r="D21653" s="10" t="s">
        <v>105</v>
      </c>
      <c r="E21653" s="10">
        <v>0</v>
      </c>
      <c r="F21653" s="10">
        <v>0</v>
      </c>
      <c r="G21653" s="10">
        <v>12.316666666666666</v>
      </c>
      <c r="H21653" s="10">
        <v>0</v>
      </c>
      <c r="I21653" s="4" t="s">
        <v>13</v>
      </c>
      <c r="J21653" s="7" t="str">
        <f>VLOOKUP(C21653,'[1]T. Apoyo Sistema'!$B$1:$C$89,2,0)</f>
        <v>SI</v>
      </c>
    </row>
    <row r="21654" spans="1:10" x14ac:dyDescent="0.25">
      <c r="A21654" s="4" t="str">
        <f t="shared" si="600"/>
        <v>46264-POX60-psa1</v>
      </c>
      <c r="B21654" s="16">
        <v>46264</v>
      </c>
      <c r="C21654" s="10" t="s">
        <v>23</v>
      </c>
      <c r="D21654" s="10" t="s">
        <v>60</v>
      </c>
      <c r="E21654" s="10">
        <v>0</v>
      </c>
      <c r="F21654" s="10">
        <v>1.7333333333333334</v>
      </c>
      <c r="G21654" s="10">
        <v>10.583333333333332</v>
      </c>
      <c r="H21654" s="10">
        <v>0</v>
      </c>
      <c r="I21654" s="4" t="s">
        <v>13</v>
      </c>
      <c r="J21654" s="7" t="str">
        <f>VLOOKUP(C21654,'[1]T. Apoyo Sistema'!$B$1:$C$89,2,0)</f>
        <v>SI</v>
      </c>
    </row>
    <row r="21655" spans="1:10" x14ac:dyDescent="0.25">
      <c r="A21655" s="4" t="str">
        <f t="shared" si="600"/>
        <v>46264-POX60-psa2</v>
      </c>
      <c r="B21655" s="16">
        <v>46264</v>
      </c>
      <c r="C21655" s="10" t="s">
        <v>23</v>
      </c>
      <c r="D21655" s="10" t="s">
        <v>74</v>
      </c>
      <c r="E21655" s="10">
        <v>1</v>
      </c>
      <c r="F21655" s="10">
        <v>0</v>
      </c>
      <c r="G21655" s="10">
        <v>1.3333333333333339</v>
      </c>
      <c r="H21655" s="10">
        <v>10.983333333333333</v>
      </c>
      <c r="I21655" s="4" t="s">
        <v>13</v>
      </c>
      <c r="J21655" s="7" t="str">
        <f>VLOOKUP(C21655,'[1]T. Apoyo Sistema'!$B$1:$C$89,2,0)</f>
        <v>SI</v>
      </c>
    </row>
    <row r="21656" spans="1:10" x14ac:dyDescent="0.25">
      <c r="A21656" s="4" t="str">
        <f t="shared" si="600"/>
        <v>46264-POX60-psa3</v>
      </c>
      <c r="B21656" s="16">
        <v>46264</v>
      </c>
      <c r="C21656" s="10" t="s">
        <v>23</v>
      </c>
      <c r="D21656" s="10" t="s">
        <v>79</v>
      </c>
      <c r="E21656" s="10">
        <v>0</v>
      </c>
      <c r="F21656" s="10">
        <v>1.65</v>
      </c>
      <c r="G21656" s="10">
        <v>10.666666666666666</v>
      </c>
      <c r="H21656" s="10">
        <v>0</v>
      </c>
      <c r="I21656" s="4" t="s">
        <v>13</v>
      </c>
      <c r="J21656" s="7" t="str">
        <f>VLOOKUP(C21656,'[1]T. Apoyo Sistema'!$B$1:$C$89,2,0)</f>
        <v>SI</v>
      </c>
    </row>
    <row r="21657" spans="1:10" x14ac:dyDescent="0.25">
      <c r="A21657" s="4" t="str">
        <f t="shared" si="600"/>
        <v>46264-POX60-psa4</v>
      </c>
      <c r="B21657" s="16">
        <v>46264</v>
      </c>
      <c r="C21657" s="10" t="s">
        <v>23</v>
      </c>
      <c r="D21657" s="10" t="s">
        <v>80</v>
      </c>
      <c r="E21657" s="10">
        <v>0</v>
      </c>
      <c r="F21657" s="10">
        <v>0.16666666666666666</v>
      </c>
      <c r="G21657" s="10">
        <v>12.15</v>
      </c>
      <c r="H21657" s="10">
        <v>0</v>
      </c>
      <c r="I21657" s="4" t="s">
        <v>13</v>
      </c>
      <c r="J21657" s="7" t="str">
        <f>VLOOKUP(C21657,'[1]T. Apoyo Sistema'!$B$1:$C$89,2,0)</f>
        <v>SI</v>
      </c>
    </row>
    <row r="21658" spans="1:10" x14ac:dyDescent="0.25">
      <c r="A21658" s="4" t="str">
        <f t="shared" si="600"/>
        <v>46264-POX60-psa5</v>
      </c>
      <c r="B21658" s="16">
        <v>46264</v>
      </c>
      <c r="C21658" s="10" t="s">
        <v>23</v>
      </c>
      <c r="D21658" s="10" t="s">
        <v>92</v>
      </c>
      <c r="E21658" s="10">
        <v>0</v>
      </c>
      <c r="F21658" s="10">
        <v>0</v>
      </c>
      <c r="G21658" s="10">
        <v>12.316666666666666</v>
      </c>
      <c r="H21658" s="10">
        <v>0</v>
      </c>
      <c r="I21658" s="4" t="s">
        <v>13</v>
      </c>
      <c r="J21658" s="7" t="str">
        <f>VLOOKUP(C21658,'[1]T. Apoyo Sistema'!$B$1:$C$89,2,0)</f>
        <v>SI</v>
      </c>
    </row>
    <row r="21659" spans="1:10" x14ac:dyDescent="0.25">
      <c r="A21659" s="4" t="str">
        <f t="shared" si="600"/>
        <v>46264-POX60-psa6</v>
      </c>
      <c r="B21659" s="16">
        <v>46264</v>
      </c>
      <c r="C21659" s="10" t="s">
        <v>23</v>
      </c>
      <c r="D21659" s="10" t="s">
        <v>93</v>
      </c>
      <c r="E21659" s="10">
        <v>0</v>
      </c>
      <c r="F21659" s="10">
        <v>0.18333333333333332</v>
      </c>
      <c r="G21659" s="10">
        <v>12.133333333333333</v>
      </c>
      <c r="H21659" s="10">
        <v>0</v>
      </c>
      <c r="I21659" s="4" t="s">
        <v>13</v>
      </c>
      <c r="J21659" s="7" t="str">
        <f>VLOOKUP(C21659,'[1]T. Apoyo Sistema'!$B$1:$C$89,2,0)</f>
        <v>SI</v>
      </c>
    </row>
    <row r="21660" spans="1:10" x14ac:dyDescent="0.25">
      <c r="A21660" s="4" t="str">
        <f t="shared" si="600"/>
        <v>46264-POX60-sec1</v>
      </c>
      <c r="B21660" s="16">
        <v>46264</v>
      </c>
      <c r="C21660" s="10" t="s">
        <v>23</v>
      </c>
      <c r="D21660" s="10" t="s">
        <v>75</v>
      </c>
      <c r="E21660" s="10">
        <v>0</v>
      </c>
      <c r="F21660" s="10">
        <v>2.4833333333333334</v>
      </c>
      <c r="G21660" s="10">
        <v>9.8333333333333321</v>
      </c>
      <c r="H21660" s="10">
        <v>0</v>
      </c>
      <c r="I21660" s="4" t="s">
        <v>13</v>
      </c>
      <c r="J21660" s="7" t="str">
        <f>VLOOKUP(C21660,'[1]T. Apoyo Sistema'!$B$1:$C$89,2,0)</f>
        <v>SI</v>
      </c>
    </row>
    <row r="21661" spans="1:10" x14ac:dyDescent="0.25">
      <c r="A21661" s="4" t="str">
        <f t="shared" si="600"/>
        <v>46264-POX60-sec2</v>
      </c>
      <c r="B21661" s="16">
        <v>46264</v>
      </c>
      <c r="C21661" s="10" t="s">
        <v>23</v>
      </c>
      <c r="D21661" s="10" t="s">
        <v>76</v>
      </c>
      <c r="E21661" s="10">
        <v>0</v>
      </c>
      <c r="F21661" s="10">
        <v>2.4833333333333334</v>
      </c>
      <c r="G21661" s="10">
        <v>9.8333333333333321</v>
      </c>
      <c r="H21661" s="10">
        <v>0</v>
      </c>
      <c r="I21661" s="4" t="s">
        <v>13</v>
      </c>
      <c r="J21661" s="7" t="str">
        <f>VLOOKUP(C21661,'[1]T. Apoyo Sistema'!$B$1:$C$89,2,0)</f>
        <v>SI</v>
      </c>
    </row>
    <row r="21662" spans="1:10" x14ac:dyDescent="0.25">
      <c r="A21662" s="4" t="str">
        <f t="shared" si="600"/>
        <v>46264-POX62-bbd1</v>
      </c>
      <c r="B21662" s="16">
        <v>46264</v>
      </c>
      <c r="C21662" s="10" t="s">
        <v>108</v>
      </c>
      <c r="D21662" s="10" t="s">
        <v>69</v>
      </c>
      <c r="E21662" s="10">
        <v>0</v>
      </c>
      <c r="F21662" s="10">
        <v>0.13333333333333333</v>
      </c>
      <c r="G21662" s="10">
        <v>21.116666666666667</v>
      </c>
      <c r="H21662" s="10">
        <v>0</v>
      </c>
      <c r="I21662" s="4" t="s">
        <v>13</v>
      </c>
      <c r="J21662" s="7" t="str">
        <f>VLOOKUP(C21662,'[1]T. Apoyo Sistema'!$B$1:$C$89,2,0)</f>
        <v>SI</v>
      </c>
    </row>
    <row r="21663" spans="1:10" x14ac:dyDescent="0.25">
      <c r="A21663" s="4" t="str">
        <f t="shared" si="600"/>
        <v>46264-POX62-bbd2</v>
      </c>
      <c r="B21663" s="16">
        <v>46264</v>
      </c>
      <c r="C21663" s="10" t="s">
        <v>108</v>
      </c>
      <c r="D21663" s="10" t="s">
        <v>70</v>
      </c>
      <c r="E21663" s="10">
        <v>0</v>
      </c>
      <c r="F21663" s="10">
        <v>0.13333333333333333</v>
      </c>
      <c r="G21663" s="10">
        <v>21.116666666666667</v>
      </c>
      <c r="H21663" s="10">
        <v>0</v>
      </c>
      <c r="I21663" s="4" t="s">
        <v>13</v>
      </c>
      <c r="J21663" s="7" t="str">
        <f>VLOOKUP(C21663,'[1]T. Apoyo Sistema'!$B$1:$C$89,2,0)</f>
        <v>SI</v>
      </c>
    </row>
    <row r="21664" spans="1:10" x14ac:dyDescent="0.25">
      <c r="A21664" s="4" t="str">
        <f t="shared" si="600"/>
        <v>46264-POX62-com1</v>
      </c>
      <c r="B21664" s="16">
        <v>46264</v>
      </c>
      <c r="C21664" s="10" t="s">
        <v>108</v>
      </c>
      <c r="D21664" s="10" t="s">
        <v>71</v>
      </c>
      <c r="E21664" s="10">
        <v>3</v>
      </c>
      <c r="F21664" s="10">
        <v>0.31666666666666665</v>
      </c>
      <c r="G21664" s="10">
        <v>20.716666666666665</v>
      </c>
      <c r="H21664" s="10">
        <v>0.21666666666666667</v>
      </c>
      <c r="I21664" s="4" t="s">
        <v>13</v>
      </c>
      <c r="J21664" s="7" t="str">
        <f>VLOOKUP(C21664,'[1]T. Apoyo Sistema'!$B$1:$C$89,2,0)</f>
        <v>SI</v>
      </c>
    </row>
    <row r="21665" spans="1:10" x14ac:dyDescent="0.25">
      <c r="A21665" s="4" t="str">
        <f t="shared" si="600"/>
        <v>46264-POX62-com2</v>
      </c>
      <c r="B21665" s="16">
        <v>46264</v>
      </c>
      <c r="C21665" s="10" t="s">
        <v>108</v>
      </c>
      <c r="D21665" s="10" t="s">
        <v>72</v>
      </c>
      <c r="E21665" s="10">
        <v>3</v>
      </c>
      <c r="F21665" s="10">
        <v>0.41666666666666669</v>
      </c>
      <c r="G21665" s="10">
        <v>20.616666666666667</v>
      </c>
      <c r="H21665" s="10">
        <v>0.21666666666666667</v>
      </c>
      <c r="I21665" s="4" t="s">
        <v>13</v>
      </c>
      <c r="J21665" s="7" t="str">
        <f>VLOOKUP(C21665,'[1]T. Apoyo Sistema'!$B$1:$C$89,2,0)</f>
        <v>SI</v>
      </c>
    </row>
    <row r="21666" spans="1:10" x14ac:dyDescent="0.25">
      <c r="A21666" s="4" t="str">
        <f t="shared" si="600"/>
        <v>46264-POX62-com3</v>
      </c>
      <c r="B21666" s="16">
        <v>46264</v>
      </c>
      <c r="C21666" s="10" t="s">
        <v>108</v>
      </c>
      <c r="D21666" s="10" t="s">
        <v>77</v>
      </c>
      <c r="E21666" s="10">
        <v>3</v>
      </c>
      <c r="F21666" s="10">
        <v>0.33333333333333331</v>
      </c>
      <c r="G21666" s="10">
        <v>20.7</v>
      </c>
      <c r="H21666" s="10">
        <v>0.21666666666666667</v>
      </c>
      <c r="I21666" s="4" t="s">
        <v>13</v>
      </c>
      <c r="J21666" s="7" t="str">
        <f>VLOOKUP(C21666,'[1]T. Apoyo Sistema'!$B$1:$C$89,2,0)</f>
        <v>SI</v>
      </c>
    </row>
    <row r="21667" spans="1:10" x14ac:dyDescent="0.25">
      <c r="A21667" s="4" t="str">
        <f t="shared" si="600"/>
        <v>46264-POX62-com4</v>
      </c>
      <c r="B21667" s="16">
        <v>46264</v>
      </c>
      <c r="C21667" s="10" t="s">
        <v>108</v>
      </c>
      <c r="D21667" s="10" t="s">
        <v>78</v>
      </c>
      <c r="E21667" s="10">
        <v>3</v>
      </c>
      <c r="F21667" s="10">
        <v>0.33333333333333331</v>
      </c>
      <c r="G21667" s="10">
        <v>20.7</v>
      </c>
      <c r="H21667" s="10">
        <v>0.21666666666666667</v>
      </c>
      <c r="I21667" s="4" t="s">
        <v>13</v>
      </c>
      <c r="J21667" s="7" t="str">
        <f>VLOOKUP(C21667,'[1]T. Apoyo Sistema'!$B$1:$C$89,2,0)</f>
        <v>SI</v>
      </c>
    </row>
    <row r="21668" spans="1:10" x14ac:dyDescent="0.25">
      <c r="A21668" s="4" t="str">
        <f t="shared" si="600"/>
        <v>46264-POX62-gen1</v>
      </c>
      <c r="B21668" s="16">
        <v>46264</v>
      </c>
      <c r="C21668" s="10" t="s">
        <v>108</v>
      </c>
      <c r="D21668" s="10" t="s">
        <v>59</v>
      </c>
      <c r="E21668" s="10">
        <v>0</v>
      </c>
      <c r="F21668" s="10">
        <v>3.6</v>
      </c>
      <c r="G21668" s="10">
        <v>17.649999999999999</v>
      </c>
      <c r="H21668" s="10">
        <v>0</v>
      </c>
      <c r="I21668" s="4" t="s">
        <v>13</v>
      </c>
      <c r="J21668" s="7" t="str">
        <f>VLOOKUP(C21668,'[1]T. Apoyo Sistema'!$B$1:$C$89,2,0)</f>
        <v>SI</v>
      </c>
    </row>
    <row r="21669" spans="1:10" x14ac:dyDescent="0.25">
      <c r="A21669" s="4" t="str">
        <f t="shared" si="600"/>
        <v>46264-POX62-gen2</v>
      </c>
      <c r="B21669" s="16">
        <v>46264</v>
      </c>
      <c r="C21669" s="10" t="s">
        <v>108</v>
      </c>
      <c r="D21669" s="10" t="s">
        <v>73</v>
      </c>
      <c r="E21669" s="10">
        <v>0</v>
      </c>
      <c r="F21669" s="10">
        <v>0.21666666666666667</v>
      </c>
      <c r="G21669" s="10">
        <v>21.033333333333335</v>
      </c>
      <c r="H21669" s="10">
        <v>0</v>
      </c>
      <c r="I21669" s="4" t="s">
        <v>13</v>
      </c>
      <c r="J21669" s="7" t="str">
        <f>VLOOKUP(C21669,'[1]T. Apoyo Sistema'!$B$1:$C$89,2,0)</f>
        <v>SI</v>
      </c>
    </row>
    <row r="21670" spans="1:10" x14ac:dyDescent="0.25">
      <c r="A21670" s="4" t="str">
        <f t="shared" ref="A21670:A21733" si="601">CONCATENATE(B21670,"-",C21670,"-",D21670)</f>
        <v>46264-POX62-psa1</v>
      </c>
      <c r="B21670" s="16">
        <v>46264</v>
      </c>
      <c r="C21670" s="10" t="s">
        <v>108</v>
      </c>
      <c r="D21670" s="10" t="s">
        <v>60</v>
      </c>
      <c r="E21670" s="10">
        <v>0</v>
      </c>
      <c r="F21670" s="10">
        <v>0.26666666666666666</v>
      </c>
      <c r="G21670" s="10">
        <v>20.983333333333334</v>
      </c>
      <c r="H21670" s="10">
        <v>0</v>
      </c>
      <c r="I21670" s="4" t="s">
        <v>13</v>
      </c>
      <c r="J21670" s="7" t="str">
        <f>VLOOKUP(C21670,'[1]T. Apoyo Sistema'!$B$1:$C$89,2,0)</f>
        <v>SI</v>
      </c>
    </row>
    <row r="21671" spans="1:10" x14ac:dyDescent="0.25">
      <c r="A21671" s="4" t="str">
        <f t="shared" si="601"/>
        <v>46264-POX62-psa2</v>
      </c>
      <c r="B21671" s="16">
        <v>46264</v>
      </c>
      <c r="C21671" s="10" t="s">
        <v>108</v>
      </c>
      <c r="D21671" s="10" t="s">
        <v>74</v>
      </c>
      <c r="E21671" s="10">
        <v>0</v>
      </c>
      <c r="F21671" s="10">
        <v>0.26666666666666666</v>
      </c>
      <c r="G21671" s="10">
        <v>20.983333333333334</v>
      </c>
      <c r="H21671" s="10">
        <v>0</v>
      </c>
      <c r="I21671" s="4" t="s">
        <v>13</v>
      </c>
      <c r="J21671" s="7" t="str">
        <f>VLOOKUP(C21671,'[1]T. Apoyo Sistema'!$B$1:$C$89,2,0)</f>
        <v>SI</v>
      </c>
    </row>
    <row r="21672" spans="1:10" x14ac:dyDescent="0.25">
      <c r="A21672" s="4" t="str">
        <f t="shared" si="601"/>
        <v>46264-POX62-psa3</v>
      </c>
      <c r="B21672" s="16">
        <v>46264</v>
      </c>
      <c r="C21672" s="10" t="s">
        <v>108</v>
      </c>
      <c r="D21672" s="10" t="s">
        <v>79</v>
      </c>
      <c r="E21672" s="10">
        <v>0</v>
      </c>
      <c r="F21672" s="10">
        <v>0.26666666666666666</v>
      </c>
      <c r="G21672" s="10">
        <v>20.983333333333334</v>
      </c>
      <c r="H21672" s="10">
        <v>0</v>
      </c>
      <c r="I21672" s="4" t="s">
        <v>13</v>
      </c>
      <c r="J21672" s="7" t="str">
        <f>VLOOKUP(C21672,'[1]T. Apoyo Sistema'!$B$1:$C$89,2,0)</f>
        <v>SI</v>
      </c>
    </row>
    <row r="21673" spans="1:10" x14ac:dyDescent="0.25">
      <c r="A21673" s="4" t="str">
        <f t="shared" si="601"/>
        <v>46264-POX62-psa4</v>
      </c>
      <c r="B21673" s="16">
        <v>46264</v>
      </c>
      <c r="C21673" s="10" t="s">
        <v>108</v>
      </c>
      <c r="D21673" s="10" t="s">
        <v>80</v>
      </c>
      <c r="E21673" s="10">
        <v>0</v>
      </c>
      <c r="F21673" s="10">
        <v>0.26666666666666666</v>
      </c>
      <c r="G21673" s="10">
        <v>20.983333333333334</v>
      </c>
      <c r="H21673" s="10">
        <v>0</v>
      </c>
      <c r="I21673" s="4" t="s">
        <v>13</v>
      </c>
      <c r="J21673" s="7" t="str">
        <f>VLOOKUP(C21673,'[1]T. Apoyo Sistema'!$B$1:$C$89,2,0)</f>
        <v>SI</v>
      </c>
    </row>
    <row r="21674" spans="1:10" x14ac:dyDescent="0.25">
      <c r="A21674" s="4" t="str">
        <f t="shared" si="601"/>
        <v>46264-POX62-sec1</v>
      </c>
      <c r="B21674" s="16">
        <v>46264</v>
      </c>
      <c r="C21674" s="10" t="s">
        <v>108</v>
      </c>
      <c r="D21674" s="10" t="s">
        <v>75</v>
      </c>
      <c r="E21674" s="10">
        <v>0</v>
      </c>
      <c r="F21674" s="10">
        <v>0.98333333333333328</v>
      </c>
      <c r="G21674" s="10">
        <v>20.266666666666666</v>
      </c>
      <c r="H21674" s="10">
        <v>0</v>
      </c>
      <c r="I21674" s="4" t="s">
        <v>13</v>
      </c>
      <c r="J21674" s="7" t="str">
        <f>VLOOKUP(C21674,'[1]T. Apoyo Sistema'!$B$1:$C$89,2,0)</f>
        <v>SI</v>
      </c>
    </row>
    <row r="21675" spans="1:10" x14ac:dyDescent="0.25">
      <c r="A21675" s="4" t="str">
        <f t="shared" si="601"/>
        <v>46264-POX62-sec2</v>
      </c>
      <c r="B21675" s="16">
        <v>46264</v>
      </c>
      <c r="C21675" s="10" t="s">
        <v>108</v>
      </c>
      <c r="D21675" s="10" t="s">
        <v>76</v>
      </c>
      <c r="E21675" s="10">
        <v>0</v>
      </c>
      <c r="F21675" s="10">
        <v>0.96666666666666667</v>
      </c>
      <c r="G21675" s="10">
        <v>20.283333333333335</v>
      </c>
      <c r="H21675" s="10">
        <v>0</v>
      </c>
      <c r="I21675" s="4" t="s">
        <v>13</v>
      </c>
      <c r="J21675" s="7" t="str">
        <f>VLOOKUP(C21675,'[1]T. Apoyo Sistema'!$B$1:$C$89,2,0)</f>
        <v>SI</v>
      </c>
    </row>
    <row r="21676" spans="1:10" x14ac:dyDescent="0.25">
      <c r="A21676" s="4" t="str">
        <f t="shared" si="601"/>
        <v>46264-POX63-bbd1</v>
      </c>
      <c r="B21676" s="16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x14ac:dyDescent="0.25">
      <c r="A21677" s="4" t="str">
        <f t="shared" si="601"/>
        <v>46264-POX63-bbd2</v>
      </c>
      <c r="B21677" s="16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x14ac:dyDescent="0.25">
      <c r="A21678" s="4" t="str">
        <f t="shared" si="601"/>
        <v>46264-POX63-com1</v>
      </c>
      <c r="B21678" s="16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x14ac:dyDescent="0.25">
      <c r="A21679" s="4" t="str">
        <f t="shared" si="601"/>
        <v>46264-POX63-com2</v>
      </c>
      <c r="B21679" s="16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x14ac:dyDescent="0.25">
      <c r="A21680" s="4" t="str">
        <f t="shared" si="601"/>
        <v>46264-POX63-com3</v>
      </c>
      <c r="B21680" s="16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x14ac:dyDescent="0.25">
      <c r="A21681" s="4" t="str">
        <f t="shared" si="601"/>
        <v>46264-POX63-gen1</v>
      </c>
      <c r="B21681" s="16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x14ac:dyDescent="0.25">
      <c r="A21682" s="4" t="str">
        <f t="shared" si="601"/>
        <v>46264-POX63-gen2</v>
      </c>
      <c r="B21682" s="16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x14ac:dyDescent="0.25">
      <c r="A21683" s="4" t="str">
        <f t="shared" si="601"/>
        <v>46264-POX63-motocom1</v>
      </c>
      <c r="B21683" s="16">
        <v>46264</v>
      </c>
      <c r="C21683" s="10" t="s">
        <v>11</v>
      </c>
      <c r="D21683" s="10" t="s">
        <v>104</v>
      </c>
      <c r="E21683" s="10">
        <v>0</v>
      </c>
      <c r="F21683" s="6">
        <v>0</v>
      </c>
      <c r="G21683" s="6">
        <v>0</v>
      </c>
      <c r="H21683" s="6">
        <v>0</v>
      </c>
      <c r="I21683" s="4" t="s">
        <v>13</v>
      </c>
      <c r="J21683" s="7" t="str">
        <f>VLOOKUP(C21683,'[1]T. Apoyo Sistema'!$B$1:$C$89,2,0)</f>
        <v>SI</v>
      </c>
    </row>
    <row r="21684" spans="1:10" x14ac:dyDescent="0.25">
      <c r="A21684" s="4" t="str">
        <f t="shared" si="601"/>
        <v>46264-POX63-motocom2</v>
      </c>
      <c r="B21684" s="16">
        <v>46264</v>
      </c>
      <c r="C21684" s="10" t="s">
        <v>11</v>
      </c>
      <c r="D21684" s="10" t="s">
        <v>105</v>
      </c>
      <c r="E21684" s="10">
        <v>0</v>
      </c>
      <c r="F21684" s="6">
        <v>0</v>
      </c>
      <c r="G21684" s="6">
        <v>0</v>
      </c>
      <c r="H21684" s="6">
        <v>0</v>
      </c>
      <c r="I21684" s="4" t="s">
        <v>13</v>
      </c>
      <c r="J21684" s="7" t="str">
        <f>VLOOKUP(C21684,'[1]T. Apoyo Sistema'!$B$1:$C$89,2,0)</f>
        <v>SI</v>
      </c>
    </row>
    <row r="21685" spans="1:10" x14ac:dyDescent="0.25">
      <c r="A21685" s="4" t="str">
        <f t="shared" si="601"/>
        <v>46264-POX63-psa1</v>
      </c>
      <c r="B21685" s="16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x14ac:dyDescent="0.25">
      <c r="A21686" s="4" t="str">
        <f t="shared" si="601"/>
        <v>46264-POX63-psa2</v>
      </c>
      <c r="B21686" s="16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x14ac:dyDescent="0.25">
      <c r="A21687" s="4" t="str">
        <f t="shared" si="601"/>
        <v>46264-POX63-psa3</v>
      </c>
      <c r="B21687" s="16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x14ac:dyDescent="0.25">
      <c r="A21688" s="4" t="str">
        <f t="shared" si="601"/>
        <v>46264-POX63-psa4</v>
      </c>
      <c r="B21688" s="16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x14ac:dyDescent="0.25">
      <c r="A21689" s="4" t="str">
        <f t="shared" si="601"/>
        <v>46264-POX63-psa5</v>
      </c>
      <c r="B21689" s="16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x14ac:dyDescent="0.25">
      <c r="A21690" s="4" t="str">
        <f t="shared" si="601"/>
        <v>46264-POX63-psa6</v>
      </c>
      <c r="B21690" s="16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x14ac:dyDescent="0.25">
      <c r="A21691" s="4" t="str">
        <f t="shared" si="601"/>
        <v>46264-POX63-sec1</v>
      </c>
      <c r="B21691" s="16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x14ac:dyDescent="0.25">
      <c r="A21692" s="4" t="str">
        <f t="shared" si="601"/>
        <v>46264-POX63-sec2</v>
      </c>
      <c r="B21692" s="16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x14ac:dyDescent="0.25">
      <c r="A21693" s="4" t="str">
        <f t="shared" si="601"/>
        <v>46264-POX64-bbd1</v>
      </c>
      <c r="B21693" s="16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x14ac:dyDescent="0.25">
      <c r="A21694" s="4" t="str">
        <f t="shared" si="601"/>
        <v>46264-POX64-bbd2</v>
      </c>
      <c r="B21694" s="16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x14ac:dyDescent="0.25">
      <c r="A21695" s="4" t="str">
        <f t="shared" si="601"/>
        <v>46264-POX64-com1</v>
      </c>
      <c r="B21695" s="16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x14ac:dyDescent="0.25">
      <c r="A21696" s="4" t="str">
        <f t="shared" si="601"/>
        <v>46264-POX64-com2</v>
      </c>
      <c r="B21696" s="16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x14ac:dyDescent="0.25">
      <c r="A21697" s="4" t="str">
        <f t="shared" si="601"/>
        <v>46264-POX64-com3</v>
      </c>
      <c r="B21697" s="16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x14ac:dyDescent="0.25">
      <c r="A21698" s="4" t="str">
        <f t="shared" si="601"/>
        <v>46264-POX64-gen1</v>
      </c>
      <c r="B21698" s="16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x14ac:dyDescent="0.25">
      <c r="A21699" s="4" t="str">
        <f t="shared" si="601"/>
        <v>46264-POX64-gen2</v>
      </c>
      <c r="B21699" s="16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x14ac:dyDescent="0.25">
      <c r="A21700" s="4" t="str">
        <f t="shared" si="601"/>
        <v>46264-POX64-psa1</v>
      </c>
      <c r="B21700" s="16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x14ac:dyDescent="0.25">
      <c r="A21701" s="4" t="str">
        <f t="shared" si="601"/>
        <v>46264-POX64-psa2</v>
      </c>
      <c r="B21701" s="16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x14ac:dyDescent="0.25">
      <c r="A21702" s="4" t="str">
        <f t="shared" si="601"/>
        <v>46264-POX64-psa3</v>
      </c>
      <c r="B21702" s="16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x14ac:dyDescent="0.25">
      <c r="A21703" s="4" t="str">
        <f t="shared" si="601"/>
        <v>46264-POX64-psa4</v>
      </c>
      <c r="B21703" s="16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x14ac:dyDescent="0.25">
      <c r="A21704" s="4" t="str">
        <f t="shared" si="601"/>
        <v>46264-POX64-sec1</v>
      </c>
      <c r="B21704" s="16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x14ac:dyDescent="0.25">
      <c r="A21705" s="4" t="str">
        <f t="shared" si="601"/>
        <v>46264-POX64-sec2</v>
      </c>
      <c r="B21705" s="16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x14ac:dyDescent="0.25">
      <c r="A21706" s="4" t="str">
        <f t="shared" si="601"/>
        <v>46264-POX65-bbd1</v>
      </c>
      <c r="B21706" s="16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x14ac:dyDescent="0.25">
      <c r="A21707" s="4" t="str">
        <f t="shared" si="601"/>
        <v>46264-POX65-bbd2</v>
      </c>
      <c r="B21707" s="16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x14ac:dyDescent="0.25">
      <c r="A21708" s="4" t="str">
        <f t="shared" si="601"/>
        <v>46264-POX65-com1</v>
      </c>
      <c r="B21708" s="16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x14ac:dyDescent="0.25">
      <c r="A21709" s="4" t="str">
        <f t="shared" si="601"/>
        <v>46264-POX65-com2</v>
      </c>
      <c r="B21709" s="16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x14ac:dyDescent="0.25">
      <c r="A21710" s="4" t="str">
        <f t="shared" si="601"/>
        <v>46264-POX65-com3</v>
      </c>
      <c r="B21710" s="16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x14ac:dyDescent="0.25">
      <c r="A21711" s="4" t="str">
        <f t="shared" si="601"/>
        <v>46264-POX65-gen1</v>
      </c>
      <c r="B21711" s="16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x14ac:dyDescent="0.25">
      <c r="A21712" s="4" t="str">
        <f t="shared" si="601"/>
        <v>46264-POX65-gen2</v>
      </c>
      <c r="B21712" s="16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x14ac:dyDescent="0.25">
      <c r="A21713" s="4" t="str">
        <f t="shared" si="601"/>
        <v>46264-POX65-psa1</v>
      </c>
      <c r="B21713" s="16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x14ac:dyDescent="0.25">
      <c r="A21714" s="4" t="str">
        <f t="shared" si="601"/>
        <v>46264-POX65-psa2</v>
      </c>
      <c r="B21714" s="16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x14ac:dyDescent="0.25">
      <c r="A21715" s="4" t="str">
        <f t="shared" si="601"/>
        <v>46264-POX65-psa3</v>
      </c>
      <c r="B21715" s="16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x14ac:dyDescent="0.25">
      <c r="A21716" s="4" t="str">
        <f t="shared" si="601"/>
        <v>46264-POX65-psa4</v>
      </c>
      <c r="B21716" s="16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x14ac:dyDescent="0.25">
      <c r="A21717" s="4" t="str">
        <f t="shared" si="601"/>
        <v>46264-POX65-psa5</v>
      </c>
      <c r="B21717" s="16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x14ac:dyDescent="0.25">
      <c r="A21718" s="4" t="str">
        <f t="shared" si="601"/>
        <v>46264-POX65-psa6</v>
      </c>
      <c r="B21718" s="16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x14ac:dyDescent="0.25">
      <c r="A21719" s="4" t="str">
        <f t="shared" si="601"/>
        <v>46264-POX65-sec1</v>
      </c>
      <c r="B21719" s="16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x14ac:dyDescent="0.25">
      <c r="A21720" s="4" t="str">
        <f t="shared" si="601"/>
        <v>46264-POX65-sec2</v>
      </c>
      <c r="B21720" s="16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x14ac:dyDescent="0.25">
      <c r="A21721" s="4" t="str">
        <f t="shared" si="601"/>
        <v>46264-POX66-bbd1</v>
      </c>
      <c r="B21721" s="16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x14ac:dyDescent="0.25">
      <c r="A21722" s="4" t="str">
        <f t="shared" si="601"/>
        <v>46264-POX66-bbd2</v>
      </c>
      <c r="B21722" s="16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x14ac:dyDescent="0.25">
      <c r="A21723" s="4" t="str">
        <f t="shared" si="601"/>
        <v>46264-POX66-com1</v>
      </c>
      <c r="B21723" s="16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x14ac:dyDescent="0.25">
      <c r="A21724" s="4" t="str">
        <f t="shared" si="601"/>
        <v>46264-POX66-com2</v>
      </c>
      <c r="B21724" s="16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x14ac:dyDescent="0.25">
      <c r="A21725" s="4" t="str">
        <f t="shared" si="601"/>
        <v>46264-POX66-com3</v>
      </c>
      <c r="B21725" s="16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x14ac:dyDescent="0.25">
      <c r="A21726" s="4" t="str">
        <f t="shared" si="601"/>
        <v>46264-POX66-gen1</v>
      </c>
      <c r="B21726" s="16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x14ac:dyDescent="0.25">
      <c r="A21727" s="4" t="str">
        <f t="shared" si="601"/>
        <v>46264-POX66-gen2</v>
      </c>
      <c r="B21727" s="16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x14ac:dyDescent="0.25">
      <c r="A21728" s="4" t="str">
        <f t="shared" si="601"/>
        <v>46264-POX66-psa1</v>
      </c>
      <c r="B21728" s="16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x14ac:dyDescent="0.25">
      <c r="A21729" s="4" t="str">
        <f t="shared" si="601"/>
        <v>46264-POX66-psa2</v>
      </c>
      <c r="B21729" s="16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x14ac:dyDescent="0.25">
      <c r="A21730" s="4" t="str">
        <f t="shared" si="601"/>
        <v>46264-POX66-psa3</v>
      </c>
      <c r="B21730" s="16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x14ac:dyDescent="0.25">
      <c r="A21731" s="4" t="str">
        <f t="shared" si="601"/>
        <v>46264-POX66-psa4</v>
      </c>
      <c r="B21731" s="16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x14ac:dyDescent="0.25">
      <c r="A21732" s="4" t="str">
        <f t="shared" si="601"/>
        <v>46264-POX66-sec1</v>
      </c>
      <c r="B21732" s="16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x14ac:dyDescent="0.25">
      <c r="A21733" s="4" t="str">
        <f t="shared" si="601"/>
        <v>46264-POX66-sec2</v>
      </c>
      <c r="B21733" s="16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x14ac:dyDescent="0.25">
      <c r="A21734" s="4" t="str">
        <f t="shared" ref="A21734:A21797" si="602">CONCATENATE(B21734,"-",C21734,"-",D21734)</f>
        <v>46264-POX67-bbd1</v>
      </c>
      <c r="B21734" s="16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x14ac:dyDescent="0.25">
      <c r="A21735" s="4" t="str">
        <f t="shared" si="602"/>
        <v>46264-POX67-bbd2</v>
      </c>
      <c r="B21735" s="16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x14ac:dyDescent="0.25">
      <c r="A21736" s="4" t="str">
        <f t="shared" si="602"/>
        <v>46264-POX67-com1</v>
      </c>
      <c r="B21736" s="16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x14ac:dyDescent="0.25">
      <c r="A21737" s="4" t="str">
        <f t="shared" si="602"/>
        <v>46264-POX67-com2</v>
      </c>
      <c r="B21737" s="16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x14ac:dyDescent="0.25">
      <c r="A21738" s="4" t="str">
        <f t="shared" si="602"/>
        <v>46264-POX67-com3</v>
      </c>
      <c r="B21738" s="16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x14ac:dyDescent="0.25">
      <c r="A21739" s="4" t="str">
        <f t="shared" si="602"/>
        <v>46264-POX67-gen1</v>
      </c>
      <c r="B21739" s="16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x14ac:dyDescent="0.25">
      <c r="A21740" s="4" t="str">
        <f t="shared" si="602"/>
        <v>46264-POX67-gen2</v>
      </c>
      <c r="B21740" s="16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x14ac:dyDescent="0.25">
      <c r="A21741" s="4" t="str">
        <f t="shared" si="602"/>
        <v>46264-POX67-psa1</v>
      </c>
      <c r="B21741" s="16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x14ac:dyDescent="0.25">
      <c r="A21742" s="4" t="str">
        <f t="shared" si="602"/>
        <v>46264-POX67-psa2</v>
      </c>
      <c r="B21742" s="16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x14ac:dyDescent="0.25">
      <c r="A21743" s="4" t="str">
        <f t="shared" si="602"/>
        <v>46264-POX67-psa3</v>
      </c>
      <c r="B21743" s="16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x14ac:dyDescent="0.25">
      <c r="A21744" s="4" t="str">
        <f t="shared" si="602"/>
        <v>46264-POX67-psa4</v>
      </c>
      <c r="B21744" s="16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x14ac:dyDescent="0.25">
      <c r="A21745" s="4" t="str">
        <f t="shared" si="602"/>
        <v>46264-POX67-sec1</v>
      </c>
      <c r="B21745" s="16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x14ac:dyDescent="0.25">
      <c r="A21746" s="4" t="str">
        <f t="shared" si="602"/>
        <v>46264-POX67-sec2</v>
      </c>
      <c r="B21746" s="16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x14ac:dyDescent="0.25">
      <c r="A21747" s="4" t="str">
        <f t="shared" si="602"/>
        <v>46264-POX8-bbd1</v>
      </c>
      <c r="B21747" s="16">
        <v>46264</v>
      </c>
      <c r="C21747" s="10" t="s">
        <v>113</v>
      </c>
      <c r="D21747" s="10" t="s">
        <v>69</v>
      </c>
      <c r="E21747" s="10">
        <v>0</v>
      </c>
      <c r="F21747" s="10">
        <v>0</v>
      </c>
      <c r="G21747" s="10">
        <v>5.9833333333333334</v>
      </c>
      <c r="H21747" s="10">
        <v>0</v>
      </c>
      <c r="I21747" s="4" t="s">
        <v>13</v>
      </c>
      <c r="J21747" s="7" t="str">
        <f>VLOOKUP(C21747,'[1]T. Apoyo Sistema'!$B$1:$C$89,2,0)</f>
        <v>SI</v>
      </c>
    </row>
    <row r="21748" spans="1:10" x14ac:dyDescent="0.25">
      <c r="A21748" s="4" t="str">
        <f t="shared" si="602"/>
        <v>46264-POX8-bbd2</v>
      </c>
      <c r="B21748" s="16">
        <v>46264</v>
      </c>
      <c r="C21748" s="10" t="s">
        <v>113</v>
      </c>
      <c r="D21748" s="10" t="s">
        <v>70</v>
      </c>
      <c r="E21748" s="10">
        <v>0</v>
      </c>
      <c r="F21748" s="10">
        <v>0</v>
      </c>
      <c r="G21748" s="10">
        <v>5.9833333333333334</v>
      </c>
      <c r="H21748" s="10">
        <v>0</v>
      </c>
      <c r="I21748" s="4" t="s">
        <v>13</v>
      </c>
      <c r="J21748" s="7" t="str">
        <f>VLOOKUP(C21748,'[1]T. Apoyo Sistema'!$B$1:$C$89,2,0)</f>
        <v>SI</v>
      </c>
    </row>
    <row r="21749" spans="1:10" x14ac:dyDescent="0.25">
      <c r="A21749" s="4" t="str">
        <f t="shared" si="602"/>
        <v>46264-POX8-com1</v>
      </c>
      <c r="B21749" s="16">
        <v>46264</v>
      </c>
      <c r="C21749" s="10" t="s">
        <v>113</v>
      </c>
      <c r="D21749" s="10" t="s">
        <v>71</v>
      </c>
      <c r="E21749" s="10">
        <v>0</v>
      </c>
      <c r="F21749" s="10">
        <v>0</v>
      </c>
      <c r="G21749" s="10">
        <v>5.9833333333333334</v>
      </c>
      <c r="H21749" s="10">
        <v>0</v>
      </c>
      <c r="I21749" s="4" t="s">
        <v>13</v>
      </c>
      <c r="J21749" s="7" t="str">
        <f>VLOOKUP(C21749,'[1]T. Apoyo Sistema'!$B$1:$C$89,2,0)</f>
        <v>SI</v>
      </c>
    </row>
    <row r="21750" spans="1:10" x14ac:dyDescent="0.25">
      <c r="A21750" s="4" t="str">
        <f t="shared" si="602"/>
        <v>46264-POX8-com2</v>
      </c>
      <c r="B21750" s="16">
        <v>46264</v>
      </c>
      <c r="C21750" s="10" t="s">
        <v>113</v>
      </c>
      <c r="D21750" s="10" t="s">
        <v>72</v>
      </c>
      <c r="E21750" s="10">
        <v>0</v>
      </c>
      <c r="F21750" s="10">
        <v>0</v>
      </c>
      <c r="G21750" s="10">
        <v>5.9833333333333334</v>
      </c>
      <c r="H21750" s="10">
        <v>0</v>
      </c>
      <c r="I21750" s="4" t="s">
        <v>13</v>
      </c>
      <c r="J21750" s="7" t="str">
        <f>VLOOKUP(C21750,'[1]T. Apoyo Sistema'!$B$1:$C$89,2,0)</f>
        <v>SI</v>
      </c>
    </row>
    <row r="21751" spans="1:10" x14ac:dyDescent="0.25">
      <c r="A21751" s="4" t="str">
        <f t="shared" si="602"/>
        <v>46264-POX8-com3</v>
      </c>
      <c r="B21751" s="16">
        <v>46264</v>
      </c>
      <c r="C21751" s="10" t="s">
        <v>113</v>
      </c>
      <c r="D21751" s="10" t="s">
        <v>77</v>
      </c>
      <c r="E21751" s="10">
        <v>0</v>
      </c>
      <c r="F21751" s="10">
        <v>0</v>
      </c>
      <c r="G21751" s="10">
        <v>5.9833333333333334</v>
      </c>
      <c r="H21751" s="10">
        <v>0</v>
      </c>
      <c r="I21751" s="4" t="s">
        <v>13</v>
      </c>
      <c r="J21751" s="7" t="str">
        <f>VLOOKUP(C21751,'[1]T. Apoyo Sistema'!$B$1:$C$89,2,0)</f>
        <v>SI</v>
      </c>
    </row>
    <row r="21752" spans="1:10" x14ac:dyDescent="0.25">
      <c r="A21752" s="4" t="str">
        <f t="shared" si="602"/>
        <v>46264-POX8-com4</v>
      </c>
      <c r="B21752" s="16">
        <v>46264</v>
      </c>
      <c r="C21752" s="10" t="s">
        <v>113</v>
      </c>
      <c r="D21752" s="10" t="s">
        <v>78</v>
      </c>
      <c r="E21752" s="10">
        <v>0</v>
      </c>
      <c r="F21752" s="10">
        <v>0</v>
      </c>
      <c r="G21752" s="10">
        <v>5.9833333333333334</v>
      </c>
      <c r="H21752" s="10">
        <v>0</v>
      </c>
      <c r="I21752" s="4" t="s">
        <v>13</v>
      </c>
      <c r="J21752" s="7" t="str">
        <f>VLOOKUP(C21752,'[1]T. Apoyo Sistema'!$B$1:$C$89,2,0)</f>
        <v>SI</v>
      </c>
    </row>
    <row r="21753" spans="1:10" x14ac:dyDescent="0.25">
      <c r="A21753" s="4" t="str">
        <f t="shared" si="602"/>
        <v>46264-POX8-gen1</v>
      </c>
      <c r="B21753" s="16">
        <v>46264</v>
      </c>
      <c r="C21753" s="10" t="s">
        <v>113</v>
      </c>
      <c r="D21753" s="10" t="s">
        <v>59</v>
      </c>
      <c r="E21753" s="10">
        <v>0</v>
      </c>
      <c r="F21753" s="10">
        <v>0</v>
      </c>
      <c r="G21753" s="10">
        <v>5.9833333333333334</v>
      </c>
      <c r="H21753" s="10">
        <v>0</v>
      </c>
      <c r="I21753" s="4" t="s">
        <v>13</v>
      </c>
      <c r="J21753" s="7" t="str">
        <f>VLOOKUP(C21753,'[1]T. Apoyo Sistema'!$B$1:$C$89,2,0)</f>
        <v>SI</v>
      </c>
    </row>
    <row r="21754" spans="1:10" x14ac:dyDescent="0.25">
      <c r="A21754" s="4" t="str">
        <f t="shared" si="602"/>
        <v>46264-POX8-gen2</v>
      </c>
      <c r="B21754" s="16">
        <v>46264</v>
      </c>
      <c r="C21754" s="10" t="s">
        <v>113</v>
      </c>
      <c r="D21754" s="10" t="s">
        <v>73</v>
      </c>
      <c r="E21754" s="10">
        <v>0</v>
      </c>
      <c r="F21754" s="10">
        <v>0</v>
      </c>
      <c r="G21754" s="10">
        <v>5.9833333333333334</v>
      </c>
      <c r="H21754" s="10">
        <v>0</v>
      </c>
      <c r="I21754" s="4" t="s">
        <v>13</v>
      </c>
      <c r="J21754" s="7" t="str">
        <f>VLOOKUP(C21754,'[1]T. Apoyo Sistema'!$B$1:$C$89,2,0)</f>
        <v>SI</v>
      </c>
    </row>
    <row r="21755" spans="1:10" x14ac:dyDescent="0.25">
      <c r="A21755" s="4" t="str">
        <f t="shared" si="602"/>
        <v>46264-POX8-psa1</v>
      </c>
      <c r="B21755" s="16">
        <v>46264</v>
      </c>
      <c r="C21755" s="10" t="s">
        <v>113</v>
      </c>
      <c r="D21755" s="10" t="s">
        <v>60</v>
      </c>
      <c r="E21755" s="10">
        <v>0</v>
      </c>
      <c r="F21755" s="10">
        <v>0</v>
      </c>
      <c r="G21755" s="10">
        <v>5.9833333333333334</v>
      </c>
      <c r="H21755" s="10">
        <v>0</v>
      </c>
      <c r="I21755" s="4" t="s">
        <v>13</v>
      </c>
      <c r="J21755" s="7" t="str">
        <f>VLOOKUP(C21755,'[1]T. Apoyo Sistema'!$B$1:$C$89,2,0)</f>
        <v>SI</v>
      </c>
    </row>
    <row r="21756" spans="1:10" x14ac:dyDescent="0.25">
      <c r="A21756" s="4" t="str">
        <f t="shared" si="602"/>
        <v>46264-POX8-psa2</v>
      </c>
      <c r="B21756" s="16">
        <v>46264</v>
      </c>
      <c r="C21756" s="10" t="s">
        <v>113</v>
      </c>
      <c r="D21756" s="10" t="s">
        <v>74</v>
      </c>
      <c r="E21756" s="10">
        <v>0</v>
      </c>
      <c r="F21756" s="10">
        <v>0</v>
      </c>
      <c r="G21756" s="10">
        <v>5.9833333333333334</v>
      </c>
      <c r="H21756" s="10">
        <v>0</v>
      </c>
      <c r="I21756" s="4" t="s">
        <v>13</v>
      </c>
      <c r="J21756" s="7" t="str">
        <f>VLOOKUP(C21756,'[1]T. Apoyo Sistema'!$B$1:$C$89,2,0)</f>
        <v>SI</v>
      </c>
    </row>
    <row r="21757" spans="1:10" x14ac:dyDescent="0.25">
      <c r="A21757" s="4" t="str">
        <f t="shared" si="602"/>
        <v>46264-POX8-psa3</v>
      </c>
      <c r="B21757" s="16">
        <v>46264</v>
      </c>
      <c r="C21757" s="10" t="s">
        <v>113</v>
      </c>
      <c r="D21757" s="10" t="s">
        <v>79</v>
      </c>
      <c r="E21757" s="10">
        <v>0</v>
      </c>
      <c r="F21757" s="10">
        <v>0</v>
      </c>
      <c r="G21757" s="10">
        <v>5.9833333333333334</v>
      </c>
      <c r="H21757" s="10">
        <v>0</v>
      </c>
      <c r="I21757" s="4" t="s">
        <v>13</v>
      </c>
      <c r="J21757" s="7" t="str">
        <f>VLOOKUP(C21757,'[1]T. Apoyo Sistema'!$B$1:$C$89,2,0)</f>
        <v>SI</v>
      </c>
    </row>
    <row r="21758" spans="1:10" x14ac:dyDescent="0.25">
      <c r="A21758" s="4" t="str">
        <f t="shared" si="602"/>
        <v>46264-POX8-psa4</v>
      </c>
      <c r="B21758" s="16">
        <v>46264</v>
      </c>
      <c r="C21758" s="10" t="s">
        <v>113</v>
      </c>
      <c r="D21758" s="10" t="s">
        <v>80</v>
      </c>
      <c r="E21758" s="10">
        <v>0</v>
      </c>
      <c r="F21758" s="10">
        <v>0</v>
      </c>
      <c r="G21758" s="10">
        <v>5.9833333333333334</v>
      </c>
      <c r="H21758" s="10">
        <v>0</v>
      </c>
      <c r="I21758" s="4" t="s">
        <v>13</v>
      </c>
      <c r="J21758" s="7" t="str">
        <f>VLOOKUP(C21758,'[1]T. Apoyo Sistema'!$B$1:$C$89,2,0)</f>
        <v>SI</v>
      </c>
    </row>
    <row r="21759" spans="1:10" x14ac:dyDescent="0.25">
      <c r="A21759" s="4" t="str">
        <f t="shared" si="602"/>
        <v>46264-POX8-sec1</v>
      </c>
      <c r="B21759" s="16">
        <v>46264</v>
      </c>
      <c r="C21759" s="10" t="s">
        <v>113</v>
      </c>
      <c r="D21759" s="10" t="s">
        <v>75</v>
      </c>
      <c r="E21759" s="10">
        <v>0</v>
      </c>
      <c r="F21759" s="10">
        <v>0</v>
      </c>
      <c r="G21759" s="10">
        <v>5.9833333333333334</v>
      </c>
      <c r="H21759" s="10">
        <v>0</v>
      </c>
      <c r="I21759" s="4" t="s">
        <v>13</v>
      </c>
      <c r="J21759" s="7" t="str">
        <f>VLOOKUP(C21759,'[1]T. Apoyo Sistema'!$B$1:$C$89,2,0)</f>
        <v>SI</v>
      </c>
    </row>
    <row r="21760" spans="1:10" x14ac:dyDescent="0.25">
      <c r="A21760" s="4" t="str">
        <f t="shared" si="602"/>
        <v>46264-POX8-sec2</v>
      </c>
      <c r="B21760" s="16">
        <v>46264</v>
      </c>
      <c r="C21760" s="10" t="s">
        <v>113</v>
      </c>
      <c r="D21760" s="10" t="s">
        <v>76</v>
      </c>
      <c r="E21760" s="10">
        <v>0</v>
      </c>
      <c r="F21760" s="10">
        <v>0</v>
      </c>
      <c r="G21760" s="10">
        <v>5.9833333333333334</v>
      </c>
      <c r="H21760" s="10">
        <v>0</v>
      </c>
      <c r="I21760" s="4" t="s">
        <v>13</v>
      </c>
      <c r="J21760" s="7" t="str">
        <f>VLOOKUP(C21760,'[1]T. Apoyo Sistema'!$B$1:$C$89,2,0)</f>
        <v>SI</v>
      </c>
    </row>
    <row r="21761" spans="1:10" x14ac:dyDescent="0.25">
      <c r="A21761" s="4" t="str">
        <f t="shared" si="602"/>
        <v>46264-POXC1-com1</v>
      </c>
      <c r="B21761" s="16">
        <v>46264</v>
      </c>
      <c r="C21761" s="10" t="s">
        <v>119</v>
      </c>
      <c r="D21761" s="10" t="s">
        <v>71</v>
      </c>
      <c r="E21761" s="10">
        <v>0</v>
      </c>
      <c r="F21761" s="10">
        <v>0</v>
      </c>
      <c r="G21761" s="10">
        <v>22.866666666666667</v>
      </c>
      <c r="H21761" s="10">
        <v>0</v>
      </c>
      <c r="I21761" s="4" t="s">
        <v>13</v>
      </c>
      <c r="J21761" s="7" t="str">
        <f>VLOOKUP(C21761,'[1]T. Apoyo Sistema'!$B$1:$C$89,2,0)</f>
        <v>SI</v>
      </c>
    </row>
    <row r="21762" spans="1:10" x14ac:dyDescent="0.25">
      <c r="A21762" s="4" t="str">
        <f t="shared" si="602"/>
        <v>46264-POXC1-com2</v>
      </c>
      <c r="B21762" s="16">
        <v>46264</v>
      </c>
      <c r="C21762" s="10" t="s">
        <v>119</v>
      </c>
      <c r="D21762" s="10" t="s">
        <v>72</v>
      </c>
      <c r="E21762" s="10">
        <v>0</v>
      </c>
      <c r="F21762" s="10">
        <v>0</v>
      </c>
      <c r="G21762" s="10">
        <v>22.866666666666667</v>
      </c>
      <c r="H21762" s="10">
        <v>0</v>
      </c>
      <c r="I21762" s="4" t="s">
        <v>13</v>
      </c>
      <c r="J21762" s="7" t="str">
        <f>VLOOKUP(C21762,'[1]T. Apoyo Sistema'!$B$1:$C$89,2,0)</f>
        <v>SI</v>
      </c>
    </row>
    <row r="21763" spans="1:10" x14ac:dyDescent="0.25">
      <c r="A21763" s="4" t="str">
        <f t="shared" si="602"/>
        <v>46264-POXC1-com3</v>
      </c>
      <c r="B21763" s="16">
        <v>46264</v>
      </c>
      <c r="C21763" s="10" t="s">
        <v>119</v>
      </c>
      <c r="D21763" s="10" t="s">
        <v>77</v>
      </c>
      <c r="E21763" s="10">
        <v>0</v>
      </c>
      <c r="F21763" s="10">
        <v>0</v>
      </c>
      <c r="G21763" s="10">
        <v>22.866666666666667</v>
      </c>
      <c r="H21763" s="10">
        <v>0</v>
      </c>
      <c r="I21763" s="4" t="s">
        <v>13</v>
      </c>
      <c r="J21763" s="7" t="str">
        <f>VLOOKUP(C21763,'[1]T. Apoyo Sistema'!$B$1:$C$89,2,0)</f>
        <v>SI</v>
      </c>
    </row>
    <row r="21764" spans="1:10" x14ac:dyDescent="0.25">
      <c r="A21764" s="4" t="str">
        <f t="shared" si="602"/>
        <v>46264-POXC1-com4</v>
      </c>
      <c r="B21764" s="16">
        <v>46264</v>
      </c>
      <c r="C21764" s="10" t="s">
        <v>119</v>
      </c>
      <c r="D21764" s="10" t="s">
        <v>78</v>
      </c>
      <c r="E21764" s="10">
        <v>0</v>
      </c>
      <c r="F21764" s="10">
        <v>0</v>
      </c>
      <c r="G21764" s="10">
        <v>22.866666666666667</v>
      </c>
      <c r="H21764" s="10">
        <v>0</v>
      </c>
      <c r="I21764" s="4" t="s">
        <v>13</v>
      </c>
      <c r="J21764" s="7" t="str">
        <f>VLOOKUP(C21764,'[1]T. Apoyo Sistema'!$B$1:$C$89,2,0)</f>
        <v>SI</v>
      </c>
    </row>
    <row r="21765" spans="1:10" x14ac:dyDescent="0.25">
      <c r="A21765" s="4" t="str">
        <f t="shared" si="602"/>
        <v>46264-POXC1-gen1</v>
      </c>
      <c r="B21765" s="16">
        <v>46264</v>
      </c>
      <c r="C21765" s="10" t="s">
        <v>119</v>
      </c>
      <c r="D21765" s="10" t="s">
        <v>59</v>
      </c>
      <c r="E21765" s="10">
        <v>0</v>
      </c>
      <c r="F21765" s="10">
        <v>0</v>
      </c>
      <c r="G21765" s="10">
        <v>22.866666666666667</v>
      </c>
      <c r="H21765" s="10">
        <v>0</v>
      </c>
      <c r="I21765" s="4" t="s">
        <v>13</v>
      </c>
      <c r="J21765" s="7" t="str">
        <f>VLOOKUP(C21765,'[1]T. Apoyo Sistema'!$B$1:$C$89,2,0)</f>
        <v>SI</v>
      </c>
    </row>
    <row r="21766" spans="1:10" x14ac:dyDescent="0.25">
      <c r="A21766" s="4" t="str">
        <f t="shared" si="602"/>
        <v>46264-POXC1-gen2</v>
      </c>
      <c r="B21766" s="16">
        <v>46264</v>
      </c>
      <c r="C21766" s="10" t="s">
        <v>119</v>
      </c>
      <c r="D21766" s="10" t="s">
        <v>73</v>
      </c>
      <c r="E21766" s="10">
        <v>0</v>
      </c>
      <c r="F21766" s="10">
        <v>0</v>
      </c>
      <c r="G21766" s="10">
        <v>22.866666666666667</v>
      </c>
      <c r="H21766" s="10">
        <v>0</v>
      </c>
      <c r="I21766" s="4" t="s">
        <v>13</v>
      </c>
      <c r="J21766" s="7" t="str">
        <f>VLOOKUP(C21766,'[1]T. Apoyo Sistema'!$B$1:$C$89,2,0)</f>
        <v>SI</v>
      </c>
    </row>
    <row r="21767" spans="1:10" x14ac:dyDescent="0.25">
      <c r="A21767" s="4" t="str">
        <f t="shared" si="602"/>
        <v>46264-POXC1-motocom1</v>
      </c>
      <c r="B21767" s="16">
        <v>46264</v>
      </c>
      <c r="C21767" s="10" t="s">
        <v>119</v>
      </c>
      <c r="D21767" s="10" t="s">
        <v>104</v>
      </c>
      <c r="E21767" s="10">
        <v>0</v>
      </c>
      <c r="F21767" s="10">
        <v>0</v>
      </c>
      <c r="G21767" s="10">
        <v>22.866666666666667</v>
      </c>
      <c r="H21767" s="10">
        <v>0</v>
      </c>
      <c r="I21767" s="4" t="s">
        <v>13</v>
      </c>
      <c r="J21767" s="7" t="str">
        <f>VLOOKUP(C21767,'[1]T. Apoyo Sistema'!$B$1:$C$89,2,0)</f>
        <v>SI</v>
      </c>
    </row>
    <row r="21768" spans="1:10" x14ac:dyDescent="0.25">
      <c r="A21768" s="4" t="str">
        <f t="shared" si="602"/>
        <v>46264-POXC1-motocom2</v>
      </c>
      <c r="B21768" s="16">
        <v>46264</v>
      </c>
      <c r="C21768" s="10" t="s">
        <v>119</v>
      </c>
      <c r="D21768" s="10" t="s">
        <v>105</v>
      </c>
      <c r="E21768" s="10">
        <v>0</v>
      </c>
      <c r="F21768" s="10">
        <v>0</v>
      </c>
      <c r="G21768" s="10">
        <v>22.866666666666667</v>
      </c>
      <c r="H21768" s="10">
        <v>0</v>
      </c>
      <c r="I21768" s="4" t="s">
        <v>13</v>
      </c>
      <c r="J21768" s="7" t="str">
        <f>VLOOKUP(C21768,'[1]T. Apoyo Sistema'!$B$1:$C$89,2,0)</f>
        <v>SI</v>
      </c>
    </row>
    <row r="21769" spans="1:10" x14ac:dyDescent="0.25">
      <c r="A21769" s="4" t="str">
        <f t="shared" si="602"/>
        <v>46264-POXC1-psa1</v>
      </c>
      <c r="B21769" s="16">
        <v>46264</v>
      </c>
      <c r="C21769" s="10" t="s">
        <v>119</v>
      </c>
      <c r="D21769" s="10" t="s">
        <v>60</v>
      </c>
      <c r="E21769" s="10">
        <v>0</v>
      </c>
      <c r="F21769" s="10">
        <v>0</v>
      </c>
      <c r="G21769" s="10">
        <v>22.866666666666667</v>
      </c>
      <c r="H21769" s="10">
        <v>0</v>
      </c>
      <c r="I21769" s="4" t="s">
        <v>13</v>
      </c>
      <c r="J21769" s="7" t="str">
        <f>VLOOKUP(C21769,'[1]T. Apoyo Sistema'!$B$1:$C$89,2,0)</f>
        <v>SI</v>
      </c>
    </row>
    <row r="21770" spans="1:10" x14ac:dyDescent="0.25">
      <c r="A21770" s="4" t="str">
        <f t="shared" si="602"/>
        <v>46264-POXC1-psa2</v>
      </c>
      <c r="B21770" s="16">
        <v>46264</v>
      </c>
      <c r="C21770" s="10" t="s">
        <v>119</v>
      </c>
      <c r="D21770" s="10" t="s">
        <v>74</v>
      </c>
      <c r="E21770" s="10">
        <v>0</v>
      </c>
      <c r="F21770" s="10">
        <v>0</v>
      </c>
      <c r="G21770" s="10">
        <v>22.866666666666667</v>
      </c>
      <c r="H21770" s="10">
        <v>0</v>
      </c>
      <c r="I21770" s="4" t="s">
        <v>13</v>
      </c>
      <c r="J21770" s="7" t="str">
        <f>VLOOKUP(C21770,'[1]T. Apoyo Sistema'!$B$1:$C$89,2,0)</f>
        <v>SI</v>
      </c>
    </row>
    <row r="21771" spans="1:10" x14ac:dyDescent="0.25">
      <c r="A21771" s="4" t="str">
        <f t="shared" si="602"/>
        <v>46264-POXC1-psa3</v>
      </c>
      <c r="B21771" s="16">
        <v>46264</v>
      </c>
      <c r="C21771" s="10" t="s">
        <v>119</v>
      </c>
      <c r="D21771" s="10" t="s">
        <v>79</v>
      </c>
      <c r="E21771" s="10">
        <v>0</v>
      </c>
      <c r="F21771" s="10">
        <v>0</v>
      </c>
      <c r="G21771" s="10">
        <v>22.866666666666667</v>
      </c>
      <c r="H21771" s="10">
        <v>0</v>
      </c>
      <c r="I21771" s="4" t="s">
        <v>13</v>
      </c>
      <c r="J21771" s="7" t="str">
        <f>VLOOKUP(C21771,'[1]T. Apoyo Sistema'!$B$1:$C$89,2,0)</f>
        <v>SI</v>
      </c>
    </row>
    <row r="21772" spans="1:10" x14ac:dyDescent="0.25">
      <c r="A21772" s="4" t="str">
        <f t="shared" si="602"/>
        <v>46264-POXC1-psa4</v>
      </c>
      <c r="B21772" s="16">
        <v>46264</v>
      </c>
      <c r="C21772" s="10" t="s">
        <v>119</v>
      </c>
      <c r="D21772" s="10" t="s">
        <v>80</v>
      </c>
      <c r="E21772" s="10">
        <v>0</v>
      </c>
      <c r="F21772" s="10">
        <v>0</v>
      </c>
      <c r="G21772" s="10">
        <v>22.866666666666667</v>
      </c>
      <c r="H21772" s="10">
        <v>0</v>
      </c>
      <c r="I21772" s="4" t="s">
        <v>13</v>
      </c>
      <c r="J21772" s="7" t="str">
        <f>VLOOKUP(C21772,'[1]T. Apoyo Sistema'!$B$1:$C$89,2,0)</f>
        <v>SI</v>
      </c>
    </row>
    <row r="21773" spans="1:10" x14ac:dyDescent="0.25">
      <c r="A21773" s="4" t="str">
        <f t="shared" si="602"/>
        <v>46264-POXC1-sec1</v>
      </c>
      <c r="B21773" s="16">
        <v>46264</v>
      </c>
      <c r="C21773" s="10" t="s">
        <v>119</v>
      </c>
      <c r="D21773" s="10" t="s">
        <v>75</v>
      </c>
      <c r="E21773" s="10">
        <v>0</v>
      </c>
      <c r="F21773" s="10">
        <v>0</v>
      </c>
      <c r="G21773" s="10">
        <v>22.866666666666667</v>
      </c>
      <c r="H21773" s="10">
        <v>0</v>
      </c>
      <c r="I21773" s="4" t="s">
        <v>13</v>
      </c>
      <c r="J21773" s="7" t="str">
        <f>VLOOKUP(C21773,'[1]T. Apoyo Sistema'!$B$1:$C$89,2,0)</f>
        <v>SI</v>
      </c>
    </row>
    <row r="21774" spans="1:10" x14ac:dyDescent="0.25">
      <c r="A21774" s="4" t="str">
        <f t="shared" si="602"/>
        <v>46264-POXC1-sec2</v>
      </c>
      <c r="B21774" s="16">
        <v>46264</v>
      </c>
      <c r="C21774" s="10" t="s">
        <v>119</v>
      </c>
      <c r="D21774" s="10" t="s">
        <v>76</v>
      </c>
      <c r="E21774" s="10">
        <v>0</v>
      </c>
      <c r="F21774" s="10">
        <v>0</v>
      </c>
      <c r="G21774" s="10">
        <v>22.866666666666667</v>
      </c>
      <c r="H21774" s="10">
        <v>0</v>
      </c>
      <c r="I21774" s="4" t="s">
        <v>13</v>
      </c>
      <c r="J21774" s="7" t="str">
        <f>VLOOKUP(C21774,'[1]T. Apoyo Sistema'!$B$1:$C$89,2,0)</f>
        <v>SI</v>
      </c>
    </row>
    <row r="21775" spans="1:10" x14ac:dyDescent="0.25">
      <c r="A21775" s="4" t="str">
        <f t="shared" si="602"/>
        <v>46265-OXMP09-gen1</v>
      </c>
      <c r="B21775" s="16">
        <v>46265</v>
      </c>
      <c r="C21775" s="10" t="s">
        <v>114</v>
      </c>
      <c r="D21775" s="10" t="s">
        <v>59</v>
      </c>
      <c r="E21775" s="10">
        <v>0</v>
      </c>
      <c r="F21775" s="12">
        <v>24</v>
      </c>
      <c r="G21775" s="12">
        <v>0</v>
      </c>
      <c r="H21775" s="12">
        <v>0</v>
      </c>
      <c r="I21775" s="4" t="s">
        <v>13</v>
      </c>
      <c r="J21775" s="7" t="str">
        <f>VLOOKUP(C21775,'[1]T. Apoyo Sistema'!$B$1:$C$89,2,0)</f>
        <v>NO</v>
      </c>
    </row>
    <row r="21776" spans="1:10" x14ac:dyDescent="0.25">
      <c r="A21776" s="4" t="str">
        <f t="shared" si="602"/>
        <v>46265-OXMP09-psa1</v>
      </c>
      <c r="B21776" s="16">
        <v>46265</v>
      </c>
      <c r="C21776" s="10" t="s">
        <v>114</v>
      </c>
      <c r="D21776" s="10" t="s">
        <v>60</v>
      </c>
      <c r="E21776" s="10">
        <v>0</v>
      </c>
      <c r="F21776" s="12">
        <v>24</v>
      </c>
      <c r="G21776" s="12">
        <v>0</v>
      </c>
      <c r="H21776" s="12">
        <v>0</v>
      </c>
      <c r="I21776" s="4" t="s">
        <v>13</v>
      </c>
      <c r="J21776" s="7" t="str">
        <f>VLOOKUP(C21776,'[1]T. Apoyo Sistema'!$B$1:$C$89,2,0)</f>
        <v>NO</v>
      </c>
    </row>
    <row r="21777" spans="1:10" x14ac:dyDescent="0.25">
      <c r="A21777" s="4" t="str">
        <f t="shared" si="602"/>
        <v>46265-OXMP10-gen1</v>
      </c>
      <c r="B21777" s="16">
        <v>46265</v>
      </c>
      <c r="C21777" s="10" t="s">
        <v>58</v>
      </c>
      <c r="D21777" s="10" t="s">
        <v>59</v>
      </c>
      <c r="E21777" s="10">
        <v>0</v>
      </c>
      <c r="F21777" s="12">
        <v>24</v>
      </c>
      <c r="G21777" s="12">
        <v>0</v>
      </c>
      <c r="H21777" s="12">
        <v>0</v>
      </c>
      <c r="I21777" s="4" t="s">
        <v>13</v>
      </c>
      <c r="J21777" s="7" t="str">
        <f>VLOOKUP(C21777,'[1]T. Apoyo Sistema'!$B$1:$C$89,2,0)</f>
        <v>NO</v>
      </c>
    </row>
    <row r="21778" spans="1:10" x14ac:dyDescent="0.25">
      <c r="A21778" s="4" t="str">
        <f t="shared" si="602"/>
        <v>46265-OXMP10-psa1</v>
      </c>
      <c r="B21778" s="16">
        <v>46265</v>
      </c>
      <c r="C21778" s="10" t="s">
        <v>58</v>
      </c>
      <c r="D21778" s="10" t="s">
        <v>60</v>
      </c>
      <c r="E21778" s="10">
        <v>0</v>
      </c>
      <c r="F21778" s="12">
        <v>23.833333333333332</v>
      </c>
      <c r="G21778" s="12">
        <v>0.16666666666666785</v>
      </c>
      <c r="H21778" s="12">
        <v>0</v>
      </c>
      <c r="I21778" s="4" t="s">
        <v>13</v>
      </c>
      <c r="J21778" s="7" t="str">
        <f>VLOOKUP(C21778,'[1]T. Apoyo Sistema'!$B$1:$C$89,2,0)</f>
        <v>NO</v>
      </c>
    </row>
    <row r="21779" spans="1:10" x14ac:dyDescent="0.25">
      <c r="A21779" s="4" t="str">
        <f t="shared" si="602"/>
        <v>46265-OXMP11-gen1</v>
      </c>
      <c r="B21779" s="16">
        <v>46265</v>
      </c>
      <c r="C21779" s="10" t="s">
        <v>115</v>
      </c>
      <c r="D21779" s="10" t="s">
        <v>59</v>
      </c>
      <c r="E21779" s="10">
        <v>0</v>
      </c>
      <c r="F21779" s="12">
        <v>24</v>
      </c>
      <c r="G21779" s="12">
        <v>0</v>
      </c>
      <c r="H21779" s="12">
        <v>0</v>
      </c>
      <c r="I21779" s="4" t="s">
        <v>13</v>
      </c>
      <c r="J21779" s="7" t="str">
        <f>VLOOKUP(C21779,'[1]T. Apoyo Sistema'!$B$1:$C$89,2,0)</f>
        <v>NO</v>
      </c>
    </row>
    <row r="21780" spans="1:10" x14ac:dyDescent="0.25">
      <c r="A21780" s="4" t="str">
        <f t="shared" si="602"/>
        <v>46265-OXMP11-psa1</v>
      </c>
      <c r="B21780" s="16">
        <v>46265</v>
      </c>
      <c r="C21780" s="10" t="s">
        <v>115</v>
      </c>
      <c r="D21780" s="10" t="s">
        <v>60</v>
      </c>
      <c r="E21780" s="10">
        <v>0</v>
      </c>
      <c r="F21780" s="12">
        <v>18.033333333333335</v>
      </c>
      <c r="G21780" s="12">
        <v>5.966666666666665</v>
      </c>
      <c r="H21780" s="12">
        <v>0</v>
      </c>
      <c r="I21780" s="4" t="s">
        <v>13</v>
      </c>
      <c r="J21780" s="7" t="str">
        <f>VLOOKUP(C21780,'[1]T. Apoyo Sistema'!$B$1:$C$89,2,0)</f>
        <v>NO</v>
      </c>
    </row>
    <row r="21781" spans="1:10" x14ac:dyDescent="0.25">
      <c r="A21781" s="4" t="str">
        <f t="shared" si="602"/>
        <v>46265-OXMP12-gen1</v>
      </c>
      <c r="B21781" s="16">
        <v>46265</v>
      </c>
      <c r="C21781" s="10" t="s">
        <v>116</v>
      </c>
      <c r="D21781" s="10" t="s">
        <v>59</v>
      </c>
      <c r="E21781" s="10">
        <v>0</v>
      </c>
      <c r="F21781" s="12">
        <v>24</v>
      </c>
      <c r="G21781" s="12">
        <v>0</v>
      </c>
      <c r="H21781" s="12">
        <v>0</v>
      </c>
      <c r="I21781" s="4" t="s">
        <v>13</v>
      </c>
      <c r="J21781" s="7" t="str">
        <f>VLOOKUP(C21781,'[1]T. Apoyo Sistema'!$B$1:$C$89,2,0)</f>
        <v>NO</v>
      </c>
    </row>
    <row r="21782" spans="1:10" x14ac:dyDescent="0.25">
      <c r="A21782" s="4" t="str">
        <f t="shared" si="602"/>
        <v>46265-OXMP12-psa1</v>
      </c>
      <c r="B21782" s="16">
        <v>46265</v>
      </c>
      <c r="C21782" s="10" t="s">
        <v>116</v>
      </c>
      <c r="D21782" s="10" t="s">
        <v>60</v>
      </c>
      <c r="E21782" s="10">
        <v>0</v>
      </c>
      <c r="F21782" s="12">
        <v>16.216666666666665</v>
      </c>
      <c r="G21782" s="12">
        <v>7.783333333333335</v>
      </c>
      <c r="H21782" s="12">
        <v>0</v>
      </c>
      <c r="I21782" s="4" t="s">
        <v>13</v>
      </c>
      <c r="J21782" s="7" t="str">
        <f>VLOOKUP(C21782,'[1]T. Apoyo Sistema'!$B$1:$C$89,2,0)</f>
        <v>NO</v>
      </c>
    </row>
    <row r="21783" spans="1:10" x14ac:dyDescent="0.25">
      <c r="A21783" s="4" t="str">
        <f t="shared" si="602"/>
        <v>46265-OXMP13-gen1</v>
      </c>
      <c r="B21783" s="16">
        <v>46265</v>
      </c>
      <c r="C21783" s="10" t="s">
        <v>117</v>
      </c>
      <c r="D21783" s="10" t="s">
        <v>59</v>
      </c>
      <c r="E21783" s="10">
        <v>0</v>
      </c>
      <c r="F21783" s="12">
        <v>24</v>
      </c>
      <c r="G21783" s="12">
        <v>0</v>
      </c>
      <c r="H21783" s="12">
        <v>0</v>
      </c>
      <c r="I21783" s="4" t="s">
        <v>13</v>
      </c>
      <c r="J21783" s="7" t="str">
        <f>VLOOKUP(C21783,'[1]T. Apoyo Sistema'!$B$1:$C$89,2,0)</f>
        <v>NO</v>
      </c>
    </row>
    <row r="21784" spans="1:10" x14ac:dyDescent="0.25">
      <c r="A21784" s="4" t="str">
        <f t="shared" si="602"/>
        <v>46265-OXMP13-psa1</v>
      </c>
      <c r="B21784" s="16">
        <v>46265</v>
      </c>
      <c r="C21784" s="10" t="s">
        <v>117</v>
      </c>
      <c r="D21784" s="10" t="s">
        <v>60</v>
      </c>
      <c r="E21784" s="10">
        <v>0</v>
      </c>
      <c r="F21784" s="12">
        <v>24</v>
      </c>
      <c r="G21784" s="12">
        <v>0</v>
      </c>
      <c r="H21784" s="12">
        <v>0</v>
      </c>
      <c r="I21784" s="4" t="s">
        <v>13</v>
      </c>
      <c r="J21784" s="7" t="str">
        <f>VLOOKUP(C21784,'[1]T. Apoyo Sistema'!$B$1:$C$89,2,0)</f>
        <v>NO</v>
      </c>
    </row>
    <row r="21785" spans="1:10" x14ac:dyDescent="0.25">
      <c r="A21785" s="4" t="str">
        <f t="shared" si="602"/>
        <v>46265-OXMP14-gen1</v>
      </c>
      <c r="B21785" s="16">
        <v>46265</v>
      </c>
      <c r="C21785" s="10" t="s">
        <v>61</v>
      </c>
      <c r="D21785" s="10" t="s">
        <v>59</v>
      </c>
      <c r="E21785" s="10">
        <v>0</v>
      </c>
      <c r="F21785" s="12">
        <v>24</v>
      </c>
      <c r="G21785" s="12">
        <v>0</v>
      </c>
      <c r="H21785" s="12">
        <v>0</v>
      </c>
      <c r="I21785" s="4" t="s">
        <v>13</v>
      </c>
      <c r="J21785" s="7" t="str">
        <f>VLOOKUP(C21785,'[1]T. Apoyo Sistema'!$B$1:$C$89,2,0)</f>
        <v>NO</v>
      </c>
    </row>
    <row r="21786" spans="1:10" x14ac:dyDescent="0.25">
      <c r="A21786" s="4" t="str">
        <f t="shared" si="602"/>
        <v>46265-OXMP14-psa1</v>
      </c>
      <c r="B21786" s="16">
        <v>46265</v>
      </c>
      <c r="C21786" s="10" t="s">
        <v>61</v>
      </c>
      <c r="D21786" s="10" t="s">
        <v>60</v>
      </c>
      <c r="E21786" s="10">
        <v>0</v>
      </c>
      <c r="F21786" s="12">
        <v>24</v>
      </c>
      <c r="G21786" s="12">
        <v>0</v>
      </c>
      <c r="H21786" s="12">
        <v>0</v>
      </c>
      <c r="I21786" s="4" t="s">
        <v>13</v>
      </c>
      <c r="J21786" s="7" t="str">
        <f>VLOOKUP(C21786,'[1]T. Apoyo Sistema'!$B$1:$C$89,2,0)</f>
        <v>NO</v>
      </c>
    </row>
    <row r="21787" spans="1:10" x14ac:dyDescent="0.25">
      <c r="A21787" s="4" t="str">
        <f t="shared" si="602"/>
        <v>46265-OXMP15-gen1</v>
      </c>
      <c r="B21787" s="16">
        <v>46265</v>
      </c>
      <c r="C21787" s="10" t="s">
        <v>43</v>
      </c>
      <c r="D21787" s="10" t="s">
        <v>59</v>
      </c>
      <c r="E21787" s="10">
        <v>0</v>
      </c>
      <c r="F21787" s="12">
        <v>24</v>
      </c>
      <c r="G21787" s="12">
        <v>0</v>
      </c>
      <c r="H21787" s="12">
        <v>0</v>
      </c>
      <c r="I21787" s="4" t="s">
        <v>13</v>
      </c>
      <c r="J21787" s="7" t="str">
        <f>VLOOKUP(C21787,'[1]T. Apoyo Sistema'!$B$1:$C$89,2,0)</f>
        <v>NO</v>
      </c>
    </row>
    <row r="21788" spans="1:10" x14ac:dyDescent="0.25">
      <c r="A21788" s="4" t="str">
        <f t="shared" si="602"/>
        <v>46265-OXMP15-psa1</v>
      </c>
      <c r="B21788" s="16">
        <v>46265</v>
      </c>
      <c r="C21788" s="10" t="s">
        <v>43</v>
      </c>
      <c r="D21788" s="10" t="s">
        <v>60</v>
      </c>
      <c r="E21788" s="10">
        <v>0</v>
      </c>
      <c r="F21788" s="12">
        <v>22.183333333333334</v>
      </c>
      <c r="G21788" s="12">
        <v>1.8166666666666664</v>
      </c>
      <c r="H21788" s="12">
        <v>0</v>
      </c>
      <c r="I21788" s="4" t="s">
        <v>13</v>
      </c>
      <c r="J21788" s="7" t="str">
        <f>VLOOKUP(C21788,'[1]T. Apoyo Sistema'!$B$1:$C$89,2,0)</f>
        <v>NO</v>
      </c>
    </row>
    <row r="21789" spans="1:10" x14ac:dyDescent="0.25">
      <c r="A21789" s="4" t="str">
        <f t="shared" si="602"/>
        <v>46265-OXMP16-gen1</v>
      </c>
      <c r="B21789" s="16">
        <v>46265</v>
      </c>
      <c r="C21789" s="10" t="s">
        <v>62</v>
      </c>
      <c r="D21789" s="10" t="s">
        <v>59</v>
      </c>
      <c r="E21789" s="10">
        <v>0</v>
      </c>
      <c r="F21789" s="12">
        <v>24</v>
      </c>
      <c r="G21789" s="12">
        <v>0</v>
      </c>
      <c r="H21789" s="12">
        <v>0</v>
      </c>
      <c r="I21789" s="4" t="s">
        <v>13</v>
      </c>
      <c r="J21789" s="7" t="str">
        <f>VLOOKUP(C21789,'[1]T. Apoyo Sistema'!$B$1:$C$89,2,0)</f>
        <v>NO</v>
      </c>
    </row>
    <row r="21790" spans="1:10" x14ac:dyDescent="0.25">
      <c r="A21790" s="4" t="str">
        <f t="shared" si="602"/>
        <v>46265-OXMP16-psa1</v>
      </c>
      <c r="B21790" s="16">
        <v>46265</v>
      </c>
      <c r="C21790" s="10" t="s">
        <v>62</v>
      </c>
      <c r="D21790" s="10" t="s">
        <v>60</v>
      </c>
      <c r="E21790" s="10">
        <v>0</v>
      </c>
      <c r="F21790" s="12">
        <v>24</v>
      </c>
      <c r="G21790" s="12">
        <v>0</v>
      </c>
      <c r="H21790" s="12">
        <v>0</v>
      </c>
      <c r="I21790" s="4" t="s">
        <v>13</v>
      </c>
      <c r="J21790" s="7" t="str">
        <f>VLOOKUP(C21790,'[1]T. Apoyo Sistema'!$B$1:$C$89,2,0)</f>
        <v>NO</v>
      </c>
    </row>
    <row r="21791" spans="1:10" x14ac:dyDescent="0.25">
      <c r="A21791" s="4" t="str">
        <f t="shared" si="602"/>
        <v>46265-OXMPN2-gen1</v>
      </c>
      <c r="B21791" s="16">
        <v>46265</v>
      </c>
      <c r="C21791" s="10" t="s">
        <v>118</v>
      </c>
      <c r="D21791" s="10" t="s">
        <v>59</v>
      </c>
      <c r="E21791" s="10">
        <v>0</v>
      </c>
      <c r="F21791" s="12">
        <v>24</v>
      </c>
      <c r="G21791" s="12">
        <v>0</v>
      </c>
      <c r="H21791" s="12">
        <v>0</v>
      </c>
      <c r="I21791" s="4" t="s">
        <v>13</v>
      </c>
      <c r="J21791" s="7" t="str">
        <f>VLOOKUP(C21791,'[1]T. Apoyo Sistema'!$B$1:$C$89,2,0)</f>
        <v>NO</v>
      </c>
    </row>
    <row r="21792" spans="1:10" x14ac:dyDescent="0.25">
      <c r="A21792" s="4" t="str">
        <f t="shared" si="602"/>
        <v>46265-OXMPN2-psa1</v>
      </c>
      <c r="B21792" s="16">
        <v>46265</v>
      </c>
      <c r="C21792" s="10" t="s">
        <v>118</v>
      </c>
      <c r="D21792" s="10" t="s">
        <v>60</v>
      </c>
      <c r="E21792" s="10">
        <v>0</v>
      </c>
      <c r="F21792" s="12">
        <v>24</v>
      </c>
      <c r="G21792" s="12">
        <v>0</v>
      </c>
      <c r="H21792" s="12">
        <v>0</v>
      </c>
      <c r="I21792" s="4" t="s">
        <v>13</v>
      </c>
      <c r="J21792" s="7" t="str">
        <f>VLOOKUP(C21792,'[1]T. Apoyo Sistema'!$B$1:$C$89,2,0)</f>
        <v>NO</v>
      </c>
    </row>
    <row r="21793" spans="1:10" x14ac:dyDescent="0.25">
      <c r="A21793" s="4" t="str">
        <f t="shared" si="602"/>
        <v>46265-OXMPN4-gen1</v>
      </c>
      <c r="B21793" s="16">
        <v>46265</v>
      </c>
      <c r="C21793" s="10" t="s">
        <v>63</v>
      </c>
      <c r="D21793" s="10" t="s">
        <v>59</v>
      </c>
      <c r="E21793" s="10">
        <v>0</v>
      </c>
      <c r="F21793" s="12">
        <v>24</v>
      </c>
      <c r="G21793" s="12">
        <v>0</v>
      </c>
      <c r="H21793" s="12">
        <v>0</v>
      </c>
      <c r="I21793" s="4" t="s">
        <v>13</v>
      </c>
      <c r="J21793" s="7" t="str">
        <f>VLOOKUP(C21793,'[1]T. Apoyo Sistema'!$B$1:$C$89,2,0)</f>
        <v>NO</v>
      </c>
    </row>
    <row r="21794" spans="1:10" x14ac:dyDescent="0.25">
      <c r="A21794" s="4" t="str">
        <f t="shared" si="602"/>
        <v>46265-OXMPN4-psa1</v>
      </c>
      <c r="B21794" s="16">
        <v>46265</v>
      </c>
      <c r="C21794" s="10" t="s">
        <v>63</v>
      </c>
      <c r="D21794" s="10" t="s">
        <v>60</v>
      </c>
      <c r="E21794" s="10">
        <v>0</v>
      </c>
      <c r="F21794" s="12">
        <v>24</v>
      </c>
      <c r="G21794" s="12">
        <v>0</v>
      </c>
      <c r="H21794" s="12">
        <v>0</v>
      </c>
      <c r="I21794" s="4" t="s">
        <v>13</v>
      </c>
      <c r="J21794" s="7" t="str">
        <f>VLOOKUP(C21794,'[1]T. Apoyo Sistema'!$B$1:$C$89,2,0)</f>
        <v>NO</v>
      </c>
    </row>
    <row r="21795" spans="1:10" x14ac:dyDescent="0.25">
      <c r="A21795" s="4" t="str">
        <f t="shared" si="602"/>
        <v>46265-OXMPN5-gen1</v>
      </c>
      <c r="B21795" s="16">
        <v>46265</v>
      </c>
      <c r="C21795" s="10" t="s">
        <v>64</v>
      </c>
      <c r="D21795" s="10" t="s">
        <v>59</v>
      </c>
      <c r="E21795" s="10">
        <v>0</v>
      </c>
      <c r="F21795" s="12">
        <v>23.866666666666667</v>
      </c>
      <c r="G21795" s="12">
        <v>0</v>
      </c>
      <c r="H21795" s="12">
        <v>0</v>
      </c>
      <c r="I21795" s="4" t="s">
        <v>13</v>
      </c>
      <c r="J21795" s="7" t="str">
        <f>VLOOKUP(C21795,'[1]T. Apoyo Sistema'!$B$1:$C$89,2,0)</f>
        <v>NO</v>
      </c>
    </row>
    <row r="21796" spans="1:10" x14ac:dyDescent="0.25">
      <c r="A21796" s="4" t="str">
        <f t="shared" si="602"/>
        <v>46265-OXMPN5-psa1</v>
      </c>
      <c r="B21796" s="16">
        <v>46265</v>
      </c>
      <c r="C21796" s="10" t="s">
        <v>64</v>
      </c>
      <c r="D21796" s="10" t="s">
        <v>60</v>
      </c>
      <c r="E21796" s="10">
        <v>2</v>
      </c>
      <c r="F21796" s="12">
        <v>1.3</v>
      </c>
      <c r="G21796" s="12">
        <v>22.283333333333335</v>
      </c>
      <c r="H21796" s="12">
        <v>0.28333333333333333</v>
      </c>
      <c r="I21796" s="4" t="s">
        <v>13</v>
      </c>
      <c r="J21796" s="7" t="str">
        <f>VLOOKUP(C21796,'[1]T. Apoyo Sistema'!$B$1:$C$89,2,0)</f>
        <v>NO</v>
      </c>
    </row>
    <row r="21797" spans="1:10" x14ac:dyDescent="0.25">
      <c r="A21797" s="4" t="str">
        <f t="shared" si="602"/>
        <v>46265-OXMPN7-gen1</v>
      </c>
      <c r="B21797" s="16">
        <v>46265</v>
      </c>
      <c r="C21797" s="10" t="s">
        <v>65</v>
      </c>
      <c r="D21797" s="10" t="s">
        <v>59</v>
      </c>
      <c r="E21797" s="10">
        <v>0</v>
      </c>
      <c r="F21797" s="12">
        <v>24</v>
      </c>
      <c r="G21797" s="12">
        <v>0</v>
      </c>
      <c r="H21797" s="12">
        <v>0</v>
      </c>
      <c r="I21797" s="4" t="s">
        <v>13</v>
      </c>
      <c r="J21797" s="7" t="str">
        <f>VLOOKUP(C21797,'[1]T. Apoyo Sistema'!$B$1:$C$89,2,0)</f>
        <v>NO</v>
      </c>
    </row>
    <row r="21798" spans="1:10" x14ac:dyDescent="0.25">
      <c r="A21798" s="4" t="str">
        <f t="shared" ref="A21798:A21861" si="603">CONCATENATE(B21798,"-",C21798,"-",D21798)</f>
        <v>46265-OXMPN7-psa1</v>
      </c>
      <c r="B21798" s="16">
        <v>46265</v>
      </c>
      <c r="C21798" s="10" t="s">
        <v>65</v>
      </c>
      <c r="D21798" s="10" t="s">
        <v>60</v>
      </c>
      <c r="E21798" s="10">
        <v>0</v>
      </c>
      <c r="F21798" s="12">
        <v>24</v>
      </c>
      <c r="G21798" s="12">
        <v>0</v>
      </c>
      <c r="H21798" s="12">
        <v>0</v>
      </c>
      <c r="I21798" s="4" t="s">
        <v>13</v>
      </c>
      <c r="J21798" s="7" t="str">
        <f>VLOOKUP(C21798,'[1]T. Apoyo Sistema'!$B$1:$C$89,2,0)</f>
        <v>NO</v>
      </c>
    </row>
    <row r="21799" spans="1:10" x14ac:dyDescent="0.25">
      <c r="A21799" s="4" t="str">
        <f t="shared" si="603"/>
        <v>46265-OXMPN8-gen1</v>
      </c>
      <c r="B21799" s="16">
        <v>46265</v>
      </c>
      <c r="C21799" s="10" t="s">
        <v>66</v>
      </c>
      <c r="D21799" s="10" t="s">
        <v>59</v>
      </c>
      <c r="E21799" s="10">
        <v>0</v>
      </c>
      <c r="F21799" s="12">
        <v>24</v>
      </c>
      <c r="G21799" s="12">
        <v>0</v>
      </c>
      <c r="H21799" s="12">
        <v>0</v>
      </c>
      <c r="I21799" s="4" t="s">
        <v>13</v>
      </c>
      <c r="J21799" s="7" t="str">
        <f>VLOOKUP(C21799,'[1]T. Apoyo Sistema'!$B$1:$C$89,2,0)</f>
        <v>NO</v>
      </c>
    </row>
    <row r="21800" spans="1:10" x14ac:dyDescent="0.25">
      <c r="A21800" s="4" t="str">
        <f t="shared" si="603"/>
        <v>46265-OXMPN8-psa1</v>
      </c>
      <c r="B21800" s="16">
        <v>46265</v>
      </c>
      <c r="C21800" s="10" t="s">
        <v>66</v>
      </c>
      <c r="D21800" s="10" t="s">
        <v>60</v>
      </c>
      <c r="E21800" s="10">
        <v>0</v>
      </c>
      <c r="F21800" s="12">
        <v>0</v>
      </c>
      <c r="G21800" s="12">
        <v>24</v>
      </c>
      <c r="H21800" s="12">
        <v>0</v>
      </c>
      <c r="I21800" s="4" t="s">
        <v>13</v>
      </c>
      <c r="J21800" s="7" t="str">
        <f>VLOOKUP(C21800,'[1]T. Apoyo Sistema'!$B$1:$C$89,2,0)</f>
        <v>NO</v>
      </c>
    </row>
    <row r="21801" spans="1:10" x14ac:dyDescent="0.25">
      <c r="A21801" s="4" t="str">
        <f t="shared" si="603"/>
        <v>46265-OXMPN9-gen1</v>
      </c>
      <c r="B21801" s="16">
        <v>46265</v>
      </c>
      <c r="C21801" s="10" t="s">
        <v>67</v>
      </c>
      <c r="D21801" s="10" t="s">
        <v>59</v>
      </c>
      <c r="E21801" s="10">
        <v>0</v>
      </c>
      <c r="F21801" s="12">
        <v>2.8666666666666667</v>
      </c>
      <c r="G21801" s="12">
        <v>0</v>
      </c>
      <c r="H21801" s="12">
        <v>0</v>
      </c>
      <c r="I21801" s="4" t="s">
        <v>13</v>
      </c>
      <c r="J21801" s="7" t="str">
        <f>VLOOKUP(C21801,'[1]T. Apoyo Sistema'!$B$1:$C$89,2,0)</f>
        <v>NO</v>
      </c>
    </row>
    <row r="21802" spans="1:10" x14ac:dyDescent="0.25">
      <c r="A21802" s="4" t="str">
        <f t="shared" si="603"/>
        <v>46265-OXMPN9-psa1</v>
      </c>
      <c r="B21802" s="16">
        <v>46265</v>
      </c>
      <c r="C21802" s="10" t="s">
        <v>67</v>
      </c>
      <c r="D21802" s="10" t="s">
        <v>60</v>
      </c>
      <c r="E21802" s="10">
        <v>0</v>
      </c>
      <c r="F21802" s="12">
        <v>2.8666666666666667</v>
      </c>
      <c r="G21802" s="12">
        <v>0</v>
      </c>
      <c r="H21802" s="12">
        <v>0</v>
      </c>
      <c r="I21802" s="4" t="s">
        <v>13</v>
      </c>
      <c r="J21802" s="7" t="str">
        <f>VLOOKUP(C21802,'[1]T. Apoyo Sistema'!$B$1:$C$89,2,0)</f>
        <v>NO</v>
      </c>
    </row>
    <row r="21803" spans="1:10" x14ac:dyDescent="0.25">
      <c r="A21803" s="4" t="str">
        <f t="shared" si="603"/>
        <v>46265-POX10-bbd1</v>
      </c>
      <c r="B21803" s="16">
        <v>46265</v>
      </c>
      <c r="C21803" s="10" t="s">
        <v>37</v>
      </c>
      <c r="D21803" s="10" t="s">
        <v>69</v>
      </c>
      <c r="E21803" s="10">
        <v>0</v>
      </c>
      <c r="F21803" s="12">
        <v>0</v>
      </c>
      <c r="G21803" s="12">
        <v>24</v>
      </c>
      <c r="H21803" s="12">
        <v>0</v>
      </c>
      <c r="I21803" s="4" t="s">
        <v>13</v>
      </c>
      <c r="J21803" s="7" t="str">
        <f>VLOOKUP(C21803,'[1]T. Apoyo Sistema'!$B$1:$C$89,2,0)</f>
        <v>SI</v>
      </c>
    </row>
    <row r="21804" spans="1:10" x14ac:dyDescent="0.25">
      <c r="A21804" s="4" t="str">
        <f t="shared" si="603"/>
        <v>46265-POX10-bbd2</v>
      </c>
      <c r="B21804" s="16">
        <v>46265</v>
      </c>
      <c r="C21804" s="10" t="s">
        <v>37</v>
      </c>
      <c r="D21804" s="10" t="s">
        <v>70</v>
      </c>
      <c r="E21804" s="10">
        <v>0</v>
      </c>
      <c r="F21804" s="12">
        <v>0</v>
      </c>
      <c r="G21804" s="12">
        <v>24</v>
      </c>
      <c r="H21804" s="12">
        <v>0</v>
      </c>
      <c r="I21804" s="4" t="s">
        <v>13</v>
      </c>
      <c r="J21804" s="7" t="str">
        <f>VLOOKUP(C21804,'[1]T. Apoyo Sistema'!$B$1:$C$89,2,0)</f>
        <v>SI</v>
      </c>
    </row>
    <row r="21805" spans="1:10" x14ac:dyDescent="0.25">
      <c r="A21805" s="4" t="str">
        <f t="shared" si="603"/>
        <v>46265-POX10-com1</v>
      </c>
      <c r="B21805" s="16">
        <v>46265</v>
      </c>
      <c r="C21805" s="10" t="s">
        <v>37</v>
      </c>
      <c r="D21805" s="10" t="s">
        <v>71</v>
      </c>
      <c r="E21805" s="10">
        <v>0</v>
      </c>
      <c r="F21805" s="12">
        <v>4.1166666666666663</v>
      </c>
      <c r="G21805" s="12">
        <v>19.883333333333333</v>
      </c>
      <c r="H21805" s="12">
        <v>0</v>
      </c>
      <c r="I21805" s="4" t="s">
        <v>13</v>
      </c>
      <c r="J21805" s="7" t="str">
        <f>VLOOKUP(C21805,'[1]T. Apoyo Sistema'!$B$1:$C$89,2,0)</f>
        <v>SI</v>
      </c>
    </row>
    <row r="21806" spans="1:10" x14ac:dyDescent="0.25">
      <c r="A21806" s="4" t="str">
        <f t="shared" si="603"/>
        <v>46265-POX10-com2</v>
      </c>
      <c r="B21806" s="16">
        <v>46265</v>
      </c>
      <c r="C21806" s="10" t="s">
        <v>37</v>
      </c>
      <c r="D21806" s="10" t="s">
        <v>72</v>
      </c>
      <c r="E21806" s="10">
        <v>0</v>
      </c>
      <c r="F21806" s="12">
        <v>0</v>
      </c>
      <c r="G21806" s="12">
        <v>0</v>
      </c>
      <c r="H21806" s="12">
        <v>24</v>
      </c>
      <c r="I21806" s="4" t="s">
        <v>13</v>
      </c>
      <c r="J21806" s="7" t="str">
        <f>VLOOKUP(C21806,'[1]T. Apoyo Sistema'!$B$1:$C$89,2,0)</f>
        <v>SI</v>
      </c>
    </row>
    <row r="21807" spans="1:10" x14ac:dyDescent="0.25">
      <c r="A21807" s="4" t="str">
        <f t="shared" si="603"/>
        <v>46265-POX10-com3</v>
      </c>
      <c r="B21807" s="16">
        <v>46265</v>
      </c>
      <c r="C21807" s="10" t="s">
        <v>37</v>
      </c>
      <c r="D21807" s="10" t="s">
        <v>77</v>
      </c>
      <c r="E21807" s="10">
        <v>0</v>
      </c>
      <c r="F21807" s="12">
        <v>4.1833333333333336</v>
      </c>
      <c r="G21807" s="12">
        <v>19.816666666666666</v>
      </c>
      <c r="H21807" s="12">
        <v>0</v>
      </c>
      <c r="I21807" s="4" t="s">
        <v>13</v>
      </c>
      <c r="J21807" s="7" t="str">
        <f>VLOOKUP(C21807,'[1]T. Apoyo Sistema'!$B$1:$C$89,2,0)</f>
        <v>SI</v>
      </c>
    </row>
    <row r="21808" spans="1:10" x14ac:dyDescent="0.25">
      <c r="A21808" s="4" t="str">
        <f t="shared" si="603"/>
        <v>46265-POX10-com4</v>
      </c>
      <c r="B21808" s="16">
        <v>46265</v>
      </c>
      <c r="C21808" s="10" t="s">
        <v>37</v>
      </c>
      <c r="D21808" s="10" t="s">
        <v>78</v>
      </c>
      <c r="E21808" s="10">
        <v>0</v>
      </c>
      <c r="F21808" s="12">
        <v>4.083333333333333</v>
      </c>
      <c r="G21808" s="12">
        <v>19.916666666666668</v>
      </c>
      <c r="H21808" s="12">
        <v>0</v>
      </c>
      <c r="I21808" s="4" t="s">
        <v>13</v>
      </c>
      <c r="J21808" s="7" t="str">
        <f>VLOOKUP(C21808,'[1]T. Apoyo Sistema'!$B$1:$C$89,2,0)</f>
        <v>SI</v>
      </c>
    </row>
    <row r="21809" spans="1:10" x14ac:dyDescent="0.25">
      <c r="A21809" s="4" t="str">
        <f t="shared" si="603"/>
        <v>46265-POX10-gen1</v>
      </c>
      <c r="B21809" s="16">
        <v>46265</v>
      </c>
      <c r="C21809" s="10" t="s">
        <v>37</v>
      </c>
      <c r="D21809" s="10" t="s">
        <v>59</v>
      </c>
      <c r="E21809" s="10">
        <v>0</v>
      </c>
      <c r="F21809" s="12">
        <v>2.75</v>
      </c>
      <c r="G21809" s="12">
        <v>21.25</v>
      </c>
      <c r="H21809" s="12">
        <v>0</v>
      </c>
      <c r="I21809" s="4" t="s">
        <v>13</v>
      </c>
      <c r="J21809" s="7" t="str">
        <f>VLOOKUP(C21809,'[1]T. Apoyo Sistema'!$B$1:$C$89,2,0)</f>
        <v>SI</v>
      </c>
    </row>
    <row r="21810" spans="1:10" x14ac:dyDescent="0.25">
      <c r="A21810" s="4" t="str">
        <f t="shared" si="603"/>
        <v>46265-POX10-gen2</v>
      </c>
      <c r="B21810" s="16">
        <v>46265</v>
      </c>
      <c r="C21810" s="10" t="s">
        <v>37</v>
      </c>
      <c r="D21810" s="10" t="s">
        <v>73</v>
      </c>
      <c r="E21810" s="10">
        <v>0</v>
      </c>
      <c r="F21810" s="12">
        <v>2.15</v>
      </c>
      <c r="G21810" s="12">
        <v>21.85</v>
      </c>
      <c r="H21810" s="12">
        <v>0</v>
      </c>
      <c r="I21810" s="4" t="s">
        <v>13</v>
      </c>
      <c r="J21810" s="7" t="str">
        <f>VLOOKUP(C21810,'[1]T. Apoyo Sistema'!$B$1:$C$89,2,0)</f>
        <v>SI</v>
      </c>
    </row>
    <row r="21811" spans="1:10" x14ac:dyDescent="0.25">
      <c r="A21811" s="4" t="str">
        <f t="shared" si="603"/>
        <v>46265-POX10-psa1</v>
      </c>
      <c r="B21811" s="16">
        <v>46265</v>
      </c>
      <c r="C21811" s="10" t="s">
        <v>37</v>
      </c>
      <c r="D21811" s="10" t="s">
        <v>60</v>
      </c>
      <c r="E21811" s="10">
        <v>0</v>
      </c>
      <c r="F21811" s="12">
        <v>3.7666666666666666</v>
      </c>
      <c r="G21811" s="12">
        <v>20.233333333333334</v>
      </c>
      <c r="H21811" s="12">
        <v>0</v>
      </c>
      <c r="I21811" s="4" t="s">
        <v>13</v>
      </c>
      <c r="J21811" s="7" t="str">
        <f>VLOOKUP(C21811,'[1]T. Apoyo Sistema'!$B$1:$C$89,2,0)</f>
        <v>SI</v>
      </c>
    </row>
    <row r="21812" spans="1:10" x14ac:dyDescent="0.25">
      <c r="A21812" s="4" t="str">
        <f t="shared" si="603"/>
        <v>46265-POX10-psa2</v>
      </c>
      <c r="B21812" s="16">
        <v>46265</v>
      </c>
      <c r="C21812" s="10" t="s">
        <v>37</v>
      </c>
      <c r="D21812" s="10" t="s">
        <v>74</v>
      </c>
      <c r="E21812" s="10">
        <v>0</v>
      </c>
      <c r="F21812" s="12">
        <v>3.7333333333333334</v>
      </c>
      <c r="G21812" s="12">
        <v>20.266666666666666</v>
      </c>
      <c r="H21812" s="12">
        <v>0</v>
      </c>
      <c r="I21812" s="4" t="s">
        <v>13</v>
      </c>
      <c r="J21812" s="7" t="str">
        <f>VLOOKUP(C21812,'[1]T. Apoyo Sistema'!$B$1:$C$89,2,0)</f>
        <v>SI</v>
      </c>
    </row>
    <row r="21813" spans="1:10" x14ac:dyDescent="0.25">
      <c r="A21813" s="4" t="str">
        <f t="shared" si="603"/>
        <v>46265-POX10-psa3</v>
      </c>
      <c r="B21813" s="16">
        <v>46265</v>
      </c>
      <c r="C21813" s="10" t="s">
        <v>37</v>
      </c>
      <c r="D21813" s="10" t="s">
        <v>79</v>
      </c>
      <c r="E21813" s="10">
        <v>0</v>
      </c>
      <c r="F21813" s="12">
        <v>0</v>
      </c>
      <c r="G21813" s="12">
        <v>24</v>
      </c>
      <c r="H21813" s="12">
        <v>0</v>
      </c>
      <c r="I21813" s="4" t="s">
        <v>13</v>
      </c>
      <c r="J21813" s="7" t="str">
        <f>VLOOKUP(C21813,'[1]T. Apoyo Sistema'!$B$1:$C$89,2,0)</f>
        <v>SI</v>
      </c>
    </row>
    <row r="21814" spans="1:10" x14ac:dyDescent="0.25">
      <c r="A21814" s="4" t="str">
        <f t="shared" si="603"/>
        <v>46265-POX10-psa4</v>
      </c>
      <c r="B21814" s="16">
        <v>46265</v>
      </c>
      <c r="C21814" s="10" t="s">
        <v>37</v>
      </c>
      <c r="D21814" s="10" t="s">
        <v>80</v>
      </c>
      <c r="E21814" s="10">
        <v>0</v>
      </c>
      <c r="F21814" s="12">
        <v>3.8333333333333335</v>
      </c>
      <c r="G21814" s="12">
        <v>20.166666666666668</v>
      </c>
      <c r="H21814" s="12">
        <v>0</v>
      </c>
      <c r="I21814" s="4" t="s">
        <v>13</v>
      </c>
      <c r="J21814" s="7" t="str">
        <f>VLOOKUP(C21814,'[1]T. Apoyo Sistema'!$B$1:$C$89,2,0)</f>
        <v>SI</v>
      </c>
    </row>
    <row r="21815" spans="1:10" x14ac:dyDescent="0.25">
      <c r="A21815" s="4" t="str">
        <f t="shared" si="603"/>
        <v>46265-POX10-sec1</v>
      </c>
      <c r="B21815" s="16">
        <v>46265</v>
      </c>
      <c r="C21815" s="10" t="s">
        <v>37</v>
      </c>
      <c r="D21815" s="10" t="s">
        <v>75</v>
      </c>
      <c r="E21815" s="10">
        <v>0</v>
      </c>
      <c r="F21815" s="12">
        <v>4.583333333333333</v>
      </c>
      <c r="G21815" s="12">
        <v>19.416666666666668</v>
      </c>
      <c r="H21815" s="12">
        <v>0</v>
      </c>
      <c r="I21815" s="4" t="s">
        <v>13</v>
      </c>
      <c r="J21815" s="7" t="str">
        <f>VLOOKUP(C21815,'[1]T. Apoyo Sistema'!$B$1:$C$89,2,0)</f>
        <v>SI</v>
      </c>
    </row>
    <row r="21816" spans="1:10" x14ac:dyDescent="0.25">
      <c r="A21816" s="4" t="str">
        <f t="shared" si="603"/>
        <v>46265-POX10-sec2</v>
      </c>
      <c r="B21816" s="16">
        <v>46265</v>
      </c>
      <c r="C21816" s="10" t="s">
        <v>37</v>
      </c>
      <c r="D21816" s="10" t="s">
        <v>76</v>
      </c>
      <c r="E21816" s="10">
        <v>0</v>
      </c>
      <c r="F21816" s="12">
        <v>4.583333333333333</v>
      </c>
      <c r="G21816" s="12">
        <v>19.416666666666668</v>
      </c>
      <c r="H21816" s="12">
        <v>0</v>
      </c>
      <c r="I21816" s="4" t="s">
        <v>13</v>
      </c>
      <c r="J21816" s="7" t="str">
        <f>VLOOKUP(C21816,'[1]T. Apoyo Sistema'!$B$1:$C$89,2,0)</f>
        <v>SI</v>
      </c>
    </row>
    <row r="21817" spans="1:10" x14ac:dyDescent="0.25">
      <c r="A21817" s="4" t="str">
        <f t="shared" si="603"/>
        <v>46265-POX11-bbd1</v>
      </c>
      <c r="B21817" s="16">
        <v>46265</v>
      </c>
      <c r="C21817" s="10" t="s">
        <v>81</v>
      </c>
      <c r="D21817" s="10" t="s">
        <v>69</v>
      </c>
      <c r="E21817" s="10">
        <v>0</v>
      </c>
      <c r="F21817" s="12">
        <v>0</v>
      </c>
      <c r="G21817" s="12">
        <v>24</v>
      </c>
      <c r="H21817" s="12">
        <v>0</v>
      </c>
      <c r="I21817" s="4" t="s">
        <v>13</v>
      </c>
      <c r="J21817" s="7" t="str">
        <f>VLOOKUP(C21817,'[1]T. Apoyo Sistema'!$B$1:$C$89,2,0)</f>
        <v>SI</v>
      </c>
    </row>
    <row r="21818" spans="1:10" x14ac:dyDescent="0.25">
      <c r="A21818" s="4" t="str">
        <f t="shared" si="603"/>
        <v>46265-POX11-bbd2</v>
      </c>
      <c r="B21818" s="16">
        <v>46265</v>
      </c>
      <c r="C21818" s="10" t="s">
        <v>81</v>
      </c>
      <c r="D21818" s="10" t="s">
        <v>70</v>
      </c>
      <c r="E21818" s="10">
        <v>0</v>
      </c>
      <c r="F21818" s="12">
        <v>0</v>
      </c>
      <c r="G21818" s="12">
        <v>24</v>
      </c>
      <c r="H21818" s="12">
        <v>0</v>
      </c>
      <c r="I21818" s="4" t="s">
        <v>13</v>
      </c>
      <c r="J21818" s="7" t="str">
        <f>VLOOKUP(C21818,'[1]T. Apoyo Sistema'!$B$1:$C$89,2,0)</f>
        <v>SI</v>
      </c>
    </row>
    <row r="21819" spans="1:10" x14ac:dyDescent="0.25">
      <c r="A21819" s="4" t="str">
        <f t="shared" si="603"/>
        <v>46265-POX11-com1</v>
      </c>
      <c r="B21819" s="16">
        <v>46265</v>
      </c>
      <c r="C21819" s="10" t="s">
        <v>81</v>
      </c>
      <c r="D21819" s="10" t="s">
        <v>71</v>
      </c>
      <c r="E21819" s="10">
        <v>0</v>
      </c>
      <c r="F21819" s="12">
        <v>5.1333333333333337</v>
      </c>
      <c r="G21819" s="12">
        <v>18.866666666666667</v>
      </c>
      <c r="H21819" s="12">
        <v>0</v>
      </c>
      <c r="I21819" s="4" t="s">
        <v>13</v>
      </c>
      <c r="J21819" s="7" t="str">
        <f>VLOOKUP(C21819,'[1]T. Apoyo Sistema'!$B$1:$C$89,2,0)</f>
        <v>SI</v>
      </c>
    </row>
    <row r="21820" spans="1:10" x14ac:dyDescent="0.25">
      <c r="A21820" s="4" t="str">
        <f t="shared" si="603"/>
        <v>46265-POX11-com2</v>
      </c>
      <c r="B21820" s="16">
        <v>46265</v>
      </c>
      <c r="C21820" s="10" t="s">
        <v>81</v>
      </c>
      <c r="D21820" s="10" t="s">
        <v>72</v>
      </c>
      <c r="E21820" s="10">
        <v>0</v>
      </c>
      <c r="F21820" s="12">
        <v>5.1166666666666663</v>
      </c>
      <c r="G21820" s="12">
        <v>18.883333333333333</v>
      </c>
      <c r="H21820" s="12">
        <v>0</v>
      </c>
      <c r="I21820" s="4" t="s">
        <v>13</v>
      </c>
      <c r="J21820" s="7" t="str">
        <f>VLOOKUP(C21820,'[1]T. Apoyo Sistema'!$B$1:$C$89,2,0)</f>
        <v>SI</v>
      </c>
    </row>
    <row r="21821" spans="1:10" x14ac:dyDescent="0.25">
      <c r="A21821" s="4" t="str">
        <f t="shared" si="603"/>
        <v>46265-POX11-com3</v>
      </c>
      <c r="B21821" s="16">
        <v>46265</v>
      </c>
      <c r="C21821" s="10" t="s">
        <v>81</v>
      </c>
      <c r="D21821" s="10" t="s">
        <v>77</v>
      </c>
      <c r="E21821" s="10">
        <v>0</v>
      </c>
      <c r="F21821" s="12">
        <v>0</v>
      </c>
      <c r="G21821" s="12">
        <v>24</v>
      </c>
      <c r="H21821" s="12">
        <v>0</v>
      </c>
      <c r="I21821" s="4" t="s">
        <v>13</v>
      </c>
      <c r="J21821" s="7" t="str">
        <f>VLOOKUP(C21821,'[1]T. Apoyo Sistema'!$B$1:$C$89,2,0)</f>
        <v>SI</v>
      </c>
    </row>
    <row r="21822" spans="1:10" x14ac:dyDescent="0.25">
      <c r="A21822" s="4" t="str">
        <f t="shared" si="603"/>
        <v>46265-POX11-com4</v>
      </c>
      <c r="B21822" s="16">
        <v>46265</v>
      </c>
      <c r="C21822" s="10" t="s">
        <v>81</v>
      </c>
      <c r="D21822" s="10" t="s">
        <v>78</v>
      </c>
      <c r="E21822" s="10">
        <v>0</v>
      </c>
      <c r="F21822" s="12">
        <v>0</v>
      </c>
      <c r="G21822" s="12">
        <v>24</v>
      </c>
      <c r="H21822" s="12">
        <v>0</v>
      </c>
      <c r="I21822" s="4" t="s">
        <v>13</v>
      </c>
      <c r="J21822" s="7" t="str">
        <f>VLOOKUP(C21822,'[1]T. Apoyo Sistema'!$B$1:$C$89,2,0)</f>
        <v>SI</v>
      </c>
    </row>
    <row r="21823" spans="1:10" x14ac:dyDescent="0.25">
      <c r="A21823" s="4" t="str">
        <f t="shared" si="603"/>
        <v>46265-POX11-gen1</v>
      </c>
      <c r="B21823" s="16">
        <v>46265</v>
      </c>
      <c r="C21823" s="10" t="s">
        <v>81</v>
      </c>
      <c r="D21823" s="10" t="s">
        <v>59</v>
      </c>
      <c r="E21823" s="10">
        <v>0</v>
      </c>
      <c r="F21823" s="12">
        <v>0</v>
      </c>
      <c r="G21823" s="12">
        <v>0</v>
      </c>
      <c r="H21823" s="12">
        <v>24</v>
      </c>
      <c r="I21823" s="4" t="s">
        <v>13</v>
      </c>
      <c r="J21823" s="7" t="str">
        <f>VLOOKUP(C21823,'[1]T. Apoyo Sistema'!$B$1:$C$89,2,0)</f>
        <v>SI</v>
      </c>
    </row>
    <row r="21824" spans="1:10" x14ac:dyDescent="0.25">
      <c r="A21824" s="4" t="str">
        <f t="shared" si="603"/>
        <v>46265-POX11-gen2</v>
      </c>
      <c r="B21824" s="16">
        <v>46265</v>
      </c>
      <c r="C21824" s="10" t="s">
        <v>81</v>
      </c>
      <c r="D21824" s="10" t="s">
        <v>73</v>
      </c>
      <c r="E21824" s="10">
        <v>0</v>
      </c>
      <c r="F21824" s="12">
        <v>6.3</v>
      </c>
      <c r="G21824" s="12">
        <v>17.7</v>
      </c>
      <c r="H21824" s="12">
        <v>0</v>
      </c>
      <c r="I21824" s="4" t="s">
        <v>13</v>
      </c>
      <c r="J21824" s="7" t="str">
        <f>VLOOKUP(C21824,'[1]T. Apoyo Sistema'!$B$1:$C$89,2,0)</f>
        <v>SI</v>
      </c>
    </row>
    <row r="21825" spans="1:10" x14ac:dyDescent="0.25">
      <c r="A21825" s="4" t="str">
        <f t="shared" si="603"/>
        <v>46265-POX11-psa1</v>
      </c>
      <c r="B21825" s="16">
        <v>46265</v>
      </c>
      <c r="C21825" s="10" t="s">
        <v>81</v>
      </c>
      <c r="D21825" s="10" t="s">
        <v>60</v>
      </c>
      <c r="E21825" s="10">
        <v>0</v>
      </c>
      <c r="F21825" s="12">
        <v>4.916666666666667</v>
      </c>
      <c r="G21825" s="12">
        <v>19.083333333333332</v>
      </c>
      <c r="H21825" s="12">
        <v>0</v>
      </c>
      <c r="I21825" s="4" t="s">
        <v>13</v>
      </c>
      <c r="J21825" s="7" t="str">
        <f>VLOOKUP(C21825,'[1]T. Apoyo Sistema'!$B$1:$C$89,2,0)</f>
        <v>SI</v>
      </c>
    </row>
    <row r="21826" spans="1:10" x14ac:dyDescent="0.25">
      <c r="A21826" s="4" t="str">
        <f t="shared" si="603"/>
        <v>46265-POX11-psa2</v>
      </c>
      <c r="B21826" s="16">
        <v>46265</v>
      </c>
      <c r="C21826" s="10" t="s">
        <v>81</v>
      </c>
      <c r="D21826" s="10" t="s">
        <v>74</v>
      </c>
      <c r="E21826" s="10">
        <v>0</v>
      </c>
      <c r="F21826" s="12">
        <v>0</v>
      </c>
      <c r="G21826" s="12">
        <v>0</v>
      </c>
      <c r="H21826" s="12">
        <v>24</v>
      </c>
      <c r="I21826" s="4" t="s">
        <v>13</v>
      </c>
      <c r="J21826" s="7" t="str">
        <f>VLOOKUP(C21826,'[1]T. Apoyo Sistema'!$B$1:$C$89,2,0)</f>
        <v>SI</v>
      </c>
    </row>
    <row r="21827" spans="1:10" x14ac:dyDescent="0.25">
      <c r="A21827" s="4" t="str">
        <f t="shared" si="603"/>
        <v>46265-POX11-psa3</v>
      </c>
      <c r="B21827" s="16">
        <v>46265</v>
      </c>
      <c r="C21827" s="10" t="s">
        <v>81</v>
      </c>
      <c r="D21827" s="10" t="s">
        <v>79</v>
      </c>
      <c r="E21827" s="10">
        <v>0</v>
      </c>
      <c r="F21827" s="12">
        <v>0</v>
      </c>
      <c r="G21827" s="12">
        <v>0</v>
      </c>
      <c r="H21827" s="12">
        <v>24</v>
      </c>
      <c r="I21827" s="4" t="s">
        <v>13</v>
      </c>
      <c r="J21827" s="7" t="str">
        <f>VLOOKUP(C21827,'[1]T. Apoyo Sistema'!$B$1:$C$89,2,0)</f>
        <v>SI</v>
      </c>
    </row>
    <row r="21828" spans="1:10" x14ac:dyDescent="0.25">
      <c r="A21828" s="4" t="str">
        <f t="shared" si="603"/>
        <v>46265-POX11-psa4</v>
      </c>
      <c r="B21828" s="16">
        <v>46265</v>
      </c>
      <c r="C21828" s="10" t="s">
        <v>81</v>
      </c>
      <c r="D21828" s="10" t="s">
        <v>80</v>
      </c>
      <c r="E21828" s="10">
        <v>0</v>
      </c>
      <c r="F21828" s="12">
        <v>4.7833333333333332</v>
      </c>
      <c r="G21828" s="12">
        <v>19.216666666666669</v>
      </c>
      <c r="H21828" s="12">
        <v>0</v>
      </c>
      <c r="I21828" s="4" t="s">
        <v>13</v>
      </c>
      <c r="J21828" s="7" t="str">
        <f>VLOOKUP(C21828,'[1]T. Apoyo Sistema'!$B$1:$C$89,2,0)</f>
        <v>SI</v>
      </c>
    </row>
    <row r="21829" spans="1:10" x14ac:dyDescent="0.25">
      <c r="A21829" s="4" t="str">
        <f t="shared" si="603"/>
        <v>46265-POX11-sec1</v>
      </c>
      <c r="B21829" s="16">
        <v>46265</v>
      </c>
      <c r="C21829" s="10" t="s">
        <v>81</v>
      </c>
      <c r="D21829" s="10" t="s">
        <v>75</v>
      </c>
      <c r="E21829" s="10">
        <v>0</v>
      </c>
      <c r="F21829" s="12">
        <v>5.9666666666666668</v>
      </c>
      <c r="G21829" s="12">
        <v>18.033333333333331</v>
      </c>
      <c r="H21829" s="12">
        <v>0</v>
      </c>
      <c r="I21829" s="4" t="s">
        <v>13</v>
      </c>
      <c r="J21829" s="7" t="str">
        <f>VLOOKUP(C21829,'[1]T. Apoyo Sistema'!$B$1:$C$89,2,0)</f>
        <v>SI</v>
      </c>
    </row>
    <row r="21830" spans="1:10" x14ac:dyDescent="0.25">
      <c r="A21830" s="4" t="str">
        <f t="shared" si="603"/>
        <v>46265-POX11-sec2</v>
      </c>
      <c r="B21830" s="16">
        <v>46265</v>
      </c>
      <c r="C21830" s="10" t="s">
        <v>81</v>
      </c>
      <c r="D21830" s="10" t="s">
        <v>76</v>
      </c>
      <c r="E21830" s="10">
        <v>0</v>
      </c>
      <c r="F21830" s="12">
        <v>5.9666666666666668</v>
      </c>
      <c r="G21830" s="12">
        <v>18.033333333333331</v>
      </c>
      <c r="H21830" s="12">
        <v>0</v>
      </c>
      <c r="I21830" s="4" t="s">
        <v>13</v>
      </c>
      <c r="J21830" s="7" t="str">
        <f>VLOOKUP(C21830,'[1]T. Apoyo Sistema'!$B$1:$C$89,2,0)</f>
        <v>SI</v>
      </c>
    </row>
    <row r="21831" spans="1:10" x14ac:dyDescent="0.25">
      <c r="A21831" s="4" t="str">
        <f t="shared" si="603"/>
        <v>46265-POX17-bbd1</v>
      </c>
      <c r="B21831" s="16">
        <v>46265</v>
      </c>
      <c r="C21831" s="10" t="s">
        <v>35</v>
      </c>
      <c r="D21831" s="10" t="s">
        <v>69</v>
      </c>
      <c r="E21831" s="10">
        <v>0</v>
      </c>
      <c r="F21831" s="12">
        <v>0</v>
      </c>
      <c r="G21831" s="12">
        <v>22.383333333333333</v>
      </c>
      <c r="H21831" s="12">
        <v>0</v>
      </c>
      <c r="I21831" s="4" t="s">
        <v>13</v>
      </c>
      <c r="J21831" s="7" t="str">
        <f>VLOOKUP(C21831,'[1]T. Apoyo Sistema'!$B$1:$C$89,2,0)</f>
        <v>SI</v>
      </c>
    </row>
    <row r="21832" spans="1:10" x14ac:dyDescent="0.25">
      <c r="A21832" s="4" t="str">
        <f t="shared" si="603"/>
        <v>46265-POX17-bbd2</v>
      </c>
      <c r="B21832" s="16">
        <v>46265</v>
      </c>
      <c r="C21832" s="10" t="s">
        <v>35</v>
      </c>
      <c r="D21832" s="10" t="s">
        <v>70</v>
      </c>
      <c r="E21832" s="10">
        <v>0</v>
      </c>
      <c r="F21832" s="12">
        <v>0</v>
      </c>
      <c r="G21832" s="12">
        <v>22.383333333333333</v>
      </c>
      <c r="H21832" s="12">
        <v>0</v>
      </c>
      <c r="I21832" s="4" t="s">
        <v>13</v>
      </c>
      <c r="J21832" s="7" t="str">
        <f>VLOOKUP(C21832,'[1]T. Apoyo Sistema'!$B$1:$C$89,2,0)</f>
        <v>SI</v>
      </c>
    </row>
    <row r="21833" spans="1:10" x14ac:dyDescent="0.25">
      <c r="A21833" s="4" t="str">
        <f t="shared" si="603"/>
        <v>46265-POX17-com1</v>
      </c>
      <c r="B21833" s="16">
        <v>46265</v>
      </c>
      <c r="C21833" s="10" t="s">
        <v>35</v>
      </c>
      <c r="D21833" s="10" t="s">
        <v>71</v>
      </c>
      <c r="E21833" s="10">
        <v>1</v>
      </c>
      <c r="F21833" s="12">
        <v>0.36666666666666664</v>
      </c>
      <c r="G21833" s="12">
        <v>10.549999999999999</v>
      </c>
      <c r="H21833" s="12">
        <v>11.466666666666667</v>
      </c>
      <c r="I21833" s="4" t="s">
        <v>13</v>
      </c>
      <c r="J21833" s="7" t="str">
        <f>VLOOKUP(C21833,'[1]T. Apoyo Sistema'!$B$1:$C$89,2,0)</f>
        <v>SI</v>
      </c>
    </row>
    <row r="21834" spans="1:10" x14ac:dyDescent="0.25">
      <c r="A21834" s="4" t="str">
        <f t="shared" si="603"/>
        <v>46265-POX17-com2</v>
      </c>
      <c r="B21834" s="16">
        <v>46265</v>
      </c>
      <c r="C21834" s="10" t="s">
        <v>35</v>
      </c>
      <c r="D21834" s="10" t="s">
        <v>72</v>
      </c>
      <c r="E21834" s="10">
        <v>0</v>
      </c>
      <c r="F21834" s="12">
        <v>0.71666666666666667</v>
      </c>
      <c r="G21834" s="12">
        <v>21.666666666666668</v>
      </c>
      <c r="H21834" s="12">
        <v>0</v>
      </c>
      <c r="I21834" s="4" t="s">
        <v>13</v>
      </c>
      <c r="J21834" s="7" t="str">
        <f>VLOOKUP(C21834,'[1]T. Apoyo Sistema'!$B$1:$C$89,2,0)</f>
        <v>SI</v>
      </c>
    </row>
    <row r="21835" spans="1:10" x14ac:dyDescent="0.25">
      <c r="A21835" s="4" t="str">
        <f t="shared" si="603"/>
        <v>46265-POX17-com3</v>
      </c>
      <c r="B21835" s="16">
        <v>46265</v>
      </c>
      <c r="C21835" s="10" t="s">
        <v>35</v>
      </c>
      <c r="D21835" s="10" t="s">
        <v>77</v>
      </c>
      <c r="E21835" s="10">
        <v>0</v>
      </c>
      <c r="F21835" s="12">
        <v>0.36666666666666664</v>
      </c>
      <c r="G21835" s="12">
        <v>22.016666666666666</v>
      </c>
      <c r="H21835" s="12">
        <v>0</v>
      </c>
      <c r="I21835" s="4" t="s">
        <v>13</v>
      </c>
      <c r="J21835" s="7" t="str">
        <f>VLOOKUP(C21835,'[1]T. Apoyo Sistema'!$B$1:$C$89,2,0)</f>
        <v>SI</v>
      </c>
    </row>
    <row r="21836" spans="1:10" x14ac:dyDescent="0.25">
      <c r="A21836" s="4" t="str">
        <f t="shared" si="603"/>
        <v>46265-POX17-com4</v>
      </c>
      <c r="B21836" s="16">
        <v>46265</v>
      </c>
      <c r="C21836" s="10" t="s">
        <v>35</v>
      </c>
      <c r="D21836" s="10" t="s">
        <v>78</v>
      </c>
      <c r="E21836" s="10">
        <v>0</v>
      </c>
      <c r="F21836" s="12">
        <v>0.5</v>
      </c>
      <c r="G21836" s="12">
        <v>21.883333333333333</v>
      </c>
      <c r="H21836" s="12">
        <v>0</v>
      </c>
      <c r="I21836" s="4" t="s">
        <v>13</v>
      </c>
      <c r="J21836" s="7" t="str">
        <f>VLOOKUP(C21836,'[1]T. Apoyo Sistema'!$B$1:$C$89,2,0)</f>
        <v>SI</v>
      </c>
    </row>
    <row r="21837" spans="1:10" x14ac:dyDescent="0.25">
      <c r="A21837" s="4" t="str">
        <f t="shared" si="603"/>
        <v>46265-POX17-gen1</v>
      </c>
      <c r="B21837" s="16">
        <v>46265</v>
      </c>
      <c r="C21837" s="10" t="s">
        <v>35</v>
      </c>
      <c r="D21837" s="10" t="s">
        <v>59</v>
      </c>
      <c r="E21837" s="10">
        <v>0</v>
      </c>
      <c r="F21837" s="12">
        <v>1.0166666666666666</v>
      </c>
      <c r="G21837" s="12">
        <v>21.366666666666667</v>
      </c>
      <c r="H21837" s="12">
        <v>0</v>
      </c>
      <c r="I21837" s="4" t="s">
        <v>13</v>
      </c>
      <c r="J21837" s="7" t="str">
        <f>VLOOKUP(C21837,'[1]T. Apoyo Sistema'!$B$1:$C$89,2,0)</f>
        <v>SI</v>
      </c>
    </row>
    <row r="21838" spans="1:10" x14ac:dyDescent="0.25">
      <c r="A21838" s="4" t="str">
        <f t="shared" si="603"/>
        <v>46265-POX17-gen2</v>
      </c>
      <c r="B21838" s="16">
        <v>46265</v>
      </c>
      <c r="C21838" s="10" t="s">
        <v>35</v>
      </c>
      <c r="D21838" s="10" t="s">
        <v>73</v>
      </c>
      <c r="E21838" s="10">
        <v>0</v>
      </c>
      <c r="F21838" s="12">
        <v>0</v>
      </c>
      <c r="G21838" s="12">
        <v>22.383333333333333</v>
      </c>
      <c r="H21838" s="12">
        <v>0</v>
      </c>
      <c r="I21838" s="4" t="s">
        <v>13</v>
      </c>
      <c r="J21838" s="7" t="str">
        <f>VLOOKUP(C21838,'[1]T. Apoyo Sistema'!$B$1:$C$89,2,0)</f>
        <v>SI</v>
      </c>
    </row>
    <row r="21839" spans="1:10" x14ac:dyDescent="0.25">
      <c r="A21839" s="4" t="str">
        <f t="shared" si="603"/>
        <v>46265-POX17-psa1</v>
      </c>
      <c r="B21839" s="16">
        <v>46265</v>
      </c>
      <c r="C21839" s="10" t="s">
        <v>35</v>
      </c>
      <c r="D21839" s="10" t="s">
        <v>60</v>
      </c>
      <c r="E21839" s="10">
        <v>0</v>
      </c>
      <c r="F21839" s="12">
        <v>0.13333333333333333</v>
      </c>
      <c r="G21839" s="12">
        <v>22.25</v>
      </c>
      <c r="H21839" s="12">
        <v>0</v>
      </c>
      <c r="I21839" s="4" t="s">
        <v>13</v>
      </c>
      <c r="J21839" s="7" t="str">
        <f>VLOOKUP(C21839,'[1]T. Apoyo Sistema'!$B$1:$C$89,2,0)</f>
        <v>SI</v>
      </c>
    </row>
    <row r="21840" spans="1:10" x14ac:dyDescent="0.25">
      <c r="A21840" s="4" t="str">
        <f t="shared" si="603"/>
        <v>46265-POX17-psa2</v>
      </c>
      <c r="B21840" s="16">
        <v>46265</v>
      </c>
      <c r="C21840" s="10" t="s">
        <v>35</v>
      </c>
      <c r="D21840" s="10" t="s">
        <v>74</v>
      </c>
      <c r="E21840" s="10">
        <v>0</v>
      </c>
      <c r="F21840" s="12">
        <v>0.26666666666666666</v>
      </c>
      <c r="G21840" s="12">
        <v>22.116666666666667</v>
      </c>
      <c r="H21840" s="12">
        <v>0</v>
      </c>
      <c r="I21840" s="4" t="s">
        <v>13</v>
      </c>
      <c r="J21840" s="7" t="str">
        <f>VLOOKUP(C21840,'[1]T. Apoyo Sistema'!$B$1:$C$89,2,0)</f>
        <v>SI</v>
      </c>
    </row>
    <row r="21841" spans="1:10" x14ac:dyDescent="0.25">
      <c r="A21841" s="4" t="str">
        <f t="shared" si="603"/>
        <v>46265-POX17-psa3</v>
      </c>
      <c r="B21841" s="16">
        <v>46265</v>
      </c>
      <c r="C21841" s="10" t="s">
        <v>35</v>
      </c>
      <c r="D21841" s="10" t="s">
        <v>79</v>
      </c>
      <c r="E21841" s="10">
        <v>0</v>
      </c>
      <c r="F21841" s="12">
        <v>0.21666666666666667</v>
      </c>
      <c r="G21841" s="12">
        <v>22.166666666666668</v>
      </c>
      <c r="H21841" s="12">
        <v>0</v>
      </c>
      <c r="I21841" s="4" t="s">
        <v>13</v>
      </c>
      <c r="J21841" s="7" t="str">
        <f>VLOOKUP(C21841,'[1]T. Apoyo Sistema'!$B$1:$C$89,2,0)</f>
        <v>SI</v>
      </c>
    </row>
    <row r="21842" spans="1:10" x14ac:dyDescent="0.25">
      <c r="A21842" s="4" t="str">
        <f t="shared" si="603"/>
        <v>46265-POX17-psa4</v>
      </c>
      <c r="B21842" s="16">
        <v>46265</v>
      </c>
      <c r="C21842" s="10" t="s">
        <v>35</v>
      </c>
      <c r="D21842" s="10" t="s">
        <v>80</v>
      </c>
      <c r="E21842" s="10">
        <v>0</v>
      </c>
      <c r="F21842" s="12">
        <v>0.21666666666666667</v>
      </c>
      <c r="G21842" s="12">
        <v>22.166666666666668</v>
      </c>
      <c r="H21842" s="12">
        <v>0</v>
      </c>
      <c r="I21842" s="4" t="s">
        <v>13</v>
      </c>
      <c r="J21842" s="7" t="str">
        <f>VLOOKUP(C21842,'[1]T. Apoyo Sistema'!$B$1:$C$89,2,0)</f>
        <v>SI</v>
      </c>
    </row>
    <row r="21843" spans="1:10" x14ac:dyDescent="0.25">
      <c r="A21843" s="4" t="str">
        <f t="shared" si="603"/>
        <v>46265-POX17-sec1</v>
      </c>
      <c r="B21843" s="16">
        <v>46265</v>
      </c>
      <c r="C21843" s="10" t="s">
        <v>35</v>
      </c>
      <c r="D21843" s="10" t="s">
        <v>75</v>
      </c>
      <c r="E21843" s="10">
        <v>0</v>
      </c>
      <c r="F21843" s="12">
        <v>0.81666666666666665</v>
      </c>
      <c r="G21843" s="12">
        <v>21.566666666666666</v>
      </c>
      <c r="H21843" s="12">
        <v>0</v>
      </c>
      <c r="I21843" s="4" t="s">
        <v>13</v>
      </c>
      <c r="J21843" s="7" t="str">
        <f>VLOOKUP(C21843,'[1]T. Apoyo Sistema'!$B$1:$C$89,2,0)</f>
        <v>SI</v>
      </c>
    </row>
    <row r="21844" spans="1:10" x14ac:dyDescent="0.25">
      <c r="A21844" s="4" t="str">
        <f t="shared" si="603"/>
        <v>46265-POX17-sec2</v>
      </c>
      <c r="B21844" s="16">
        <v>46265</v>
      </c>
      <c r="C21844" s="10" t="s">
        <v>35</v>
      </c>
      <c r="D21844" s="10" t="s">
        <v>76</v>
      </c>
      <c r="E21844" s="10">
        <v>0</v>
      </c>
      <c r="F21844" s="12">
        <v>0.81666666666666665</v>
      </c>
      <c r="G21844" s="12">
        <v>21.566666666666666</v>
      </c>
      <c r="H21844" s="12">
        <v>0</v>
      </c>
      <c r="I21844" s="4" t="s">
        <v>13</v>
      </c>
      <c r="J21844" s="7" t="str">
        <f>VLOOKUP(C21844,'[1]T. Apoyo Sistema'!$B$1:$C$89,2,0)</f>
        <v>SI</v>
      </c>
    </row>
    <row r="21845" spans="1:10" x14ac:dyDescent="0.25">
      <c r="A21845" s="4" t="str">
        <f t="shared" si="603"/>
        <v>46265-POX18-bbd1</v>
      </c>
      <c r="B21845" s="16">
        <v>46265</v>
      </c>
      <c r="C21845" s="10" t="s">
        <v>17</v>
      </c>
      <c r="D21845" s="10" t="s">
        <v>69</v>
      </c>
      <c r="E21845" s="10">
        <v>0</v>
      </c>
      <c r="F21845" s="12">
        <v>0</v>
      </c>
      <c r="G21845" s="12">
        <v>24</v>
      </c>
      <c r="H21845" s="12">
        <v>0</v>
      </c>
      <c r="I21845" s="4" t="s">
        <v>13</v>
      </c>
      <c r="J21845" s="7" t="str">
        <f>VLOOKUP(C21845,'[1]T. Apoyo Sistema'!$B$1:$C$89,2,0)</f>
        <v>NO</v>
      </c>
    </row>
    <row r="21846" spans="1:10" x14ac:dyDescent="0.25">
      <c r="A21846" s="4" t="str">
        <f t="shared" si="603"/>
        <v>46265-POX18-bbd2</v>
      </c>
      <c r="B21846" s="16">
        <v>46265</v>
      </c>
      <c r="C21846" s="10" t="s">
        <v>17</v>
      </c>
      <c r="D21846" s="10" t="s">
        <v>70</v>
      </c>
      <c r="E21846" s="10">
        <v>0</v>
      </c>
      <c r="F21846" s="12">
        <v>0.38333333333333336</v>
      </c>
      <c r="G21846" s="12">
        <v>23.616666666666667</v>
      </c>
      <c r="H21846" s="12">
        <v>0</v>
      </c>
      <c r="I21846" s="4" t="s">
        <v>13</v>
      </c>
      <c r="J21846" s="7" t="str">
        <f>VLOOKUP(C21846,'[1]T. Apoyo Sistema'!$B$1:$C$89,2,0)</f>
        <v>NO</v>
      </c>
    </row>
    <row r="21847" spans="1:10" x14ac:dyDescent="0.25">
      <c r="A21847" s="4" t="str">
        <f t="shared" si="603"/>
        <v>46265-POX18-com1</v>
      </c>
      <c r="B21847" s="16">
        <v>46265</v>
      </c>
      <c r="C21847" s="10" t="s">
        <v>17</v>
      </c>
      <c r="D21847" s="10" t="s">
        <v>71</v>
      </c>
      <c r="E21847" s="10">
        <v>0</v>
      </c>
      <c r="F21847" s="12">
        <v>8.5333333333333332</v>
      </c>
      <c r="G21847" s="12">
        <v>15.466666666666667</v>
      </c>
      <c r="H21847" s="12">
        <v>0</v>
      </c>
      <c r="I21847" s="4" t="s">
        <v>13</v>
      </c>
      <c r="J21847" s="7" t="str">
        <f>VLOOKUP(C21847,'[1]T. Apoyo Sistema'!$B$1:$C$89,2,0)</f>
        <v>NO</v>
      </c>
    </row>
    <row r="21848" spans="1:10" x14ac:dyDescent="0.25">
      <c r="A21848" s="4" t="str">
        <f t="shared" si="603"/>
        <v>46265-POX18-com2</v>
      </c>
      <c r="B21848" s="16">
        <v>46265</v>
      </c>
      <c r="C21848" s="10" t="s">
        <v>17</v>
      </c>
      <c r="D21848" s="10" t="s">
        <v>72</v>
      </c>
      <c r="E21848" s="10">
        <v>0</v>
      </c>
      <c r="F21848" s="12">
        <v>2.4666666666666668</v>
      </c>
      <c r="G21848" s="12">
        <v>21.533333333333331</v>
      </c>
      <c r="H21848" s="12">
        <v>0</v>
      </c>
      <c r="I21848" s="4" t="s">
        <v>13</v>
      </c>
      <c r="J21848" s="7" t="str">
        <f>VLOOKUP(C21848,'[1]T. Apoyo Sistema'!$B$1:$C$89,2,0)</f>
        <v>NO</v>
      </c>
    </row>
    <row r="21849" spans="1:10" x14ac:dyDescent="0.25">
      <c r="A21849" s="4" t="str">
        <f t="shared" si="603"/>
        <v>46265-POX18-com3</v>
      </c>
      <c r="B21849" s="16">
        <v>46265</v>
      </c>
      <c r="C21849" s="10" t="s">
        <v>17</v>
      </c>
      <c r="D21849" s="10" t="s">
        <v>77</v>
      </c>
      <c r="E21849" s="10">
        <v>0</v>
      </c>
      <c r="F21849" s="12">
        <v>0</v>
      </c>
      <c r="G21849" s="12">
        <v>24</v>
      </c>
      <c r="H21849" s="12">
        <v>0</v>
      </c>
      <c r="I21849" s="4" t="s">
        <v>13</v>
      </c>
      <c r="J21849" s="7" t="str">
        <f>VLOOKUP(C21849,'[1]T. Apoyo Sistema'!$B$1:$C$89,2,0)</f>
        <v>NO</v>
      </c>
    </row>
    <row r="21850" spans="1:10" x14ac:dyDescent="0.25">
      <c r="A21850" s="4" t="str">
        <f t="shared" si="603"/>
        <v>46265-POX18-com4</v>
      </c>
      <c r="B21850" s="16">
        <v>46265</v>
      </c>
      <c r="C21850" s="10" t="s">
        <v>17</v>
      </c>
      <c r="D21850" s="10" t="s">
        <v>78</v>
      </c>
      <c r="E21850" s="10">
        <v>0</v>
      </c>
      <c r="F21850" s="12">
        <v>8.75</v>
      </c>
      <c r="G21850" s="12">
        <v>15.25</v>
      </c>
      <c r="H21850" s="12">
        <v>0</v>
      </c>
      <c r="I21850" s="4" t="s">
        <v>13</v>
      </c>
      <c r="J21850" s="7" t="str">
        <f>VLOOKUP(C21850,'[1]T. Apoyo Sistema'!$B$1:$C$89,2,0)</f>
        <v>NO</v>
      </c>
    </row>
    <row r="21851" spans="1:10" x14ac:dyDescent="0.25">
      <c r="A21851" s="4" t="str">
        <f t="shared" si="603"/>
        <v>46265-POX18-gen1</v>
      </c>
      <c r="B21851" s="16">
        <v>46265</v>
      </c>
      <c r="C21851" s="10" t="s">
        <v>17</v>
      </c>
      <c r="D21851" s="10" t="s">
        <v>59</v>
      </c>
      <c r="E21851" s="10">
        <v>0</v>
      </c>
      <c r="F21851" s="12">
        <v>9.65</v>
      </c>
      <c r="G21851" s="12">
        <v>14.35</v>
      </c>
      <c r="H21851" s="12">
        <v>0</v>
      </c>
      <c r="I21851" s="4" t="s">
        <v>13</v>
      </c>
      <c r="J21851" s="7" t="str">
        <f>VLOOKUP(C21851,'[1]T. Apoyo Sistema'!$B$1:$C$89,2,0)</f>
        <v>NO</v>
      </c>
    </row>
    <row r="21852" spans="1:10" x14ac:dyDescent="0.25">
      <c r="A21852" s="4" t="str">
        <f t="shared" si="603"/>
        <v>46265-POX18-gen2</v>
      </c>
      <c r="B21852" s="16">
        <v>46265</v>
      </c>
      <c r="C21852" s="10" t="s">
        <v>17</v>
      </c>
      <c r="D21852" s="10" t="s">
        <v>73</v>
      </c>
      <c r="E21852" s="10">
        <v>0</v>
      </c>
      <c r="F21852" s="12">
        <v>0</v>
      </c>
      <c r="G21852" s="12">
        <v>24</v>
      </c>
      <c r="H21852" s="12">
        <v>0</v>
      </c>
      <c r="I21852" s="4" t="s">
        <v>13</v>
      </c>
      <c r="J21852" s="7" t="str">
        <f>VLOOKUP(C21852,'[1]T. Apoyo Sistema'!$B$1:$C$89,2,0)</f>
        <v>NO</v>
      </c>
    </row>
    <row r="21853" spans="1:10" x14ac:dyDescent="0.25">
      <c r="A21853" s="4" t="str">
        <f t="shared" si="603"/>
        <v>46265-POX18-psa1</v>
      </c>
      <c r="B21853" s="16">
        <v>46265</v>
      </c>
      <c r="C21853" s="10" t="s">
        <v>17</v>
      </c>
      <c r="D21853" s="10" t="s">
        <v>60</v>
      </c>
      <c r="E21853" s="10">
        <v>0</v>
      </c>
      <c r="F21853" s="12">
        <v>0</v>
      </c>
      <c r="G21853" s="12">
        <v>24</v>
      </c>
      <c r="H21853" s="12">
        <v>0</v>
      </c>
      <c r="I21853" s="4" t="s">
        <v>13</v>
      </c>
      <c r="J21853" s="7" t="str">
        <f>VLOOKUP(C21853,'[1]T. Apoyo Sistema'!$B$1:$C$89,2,0)</f>
        <v>NO</v>
      </c>
    </row>
    <row r="21854" spans="1:10" x14ac:dyDescent="0.25">
      <c r="A21854" s="4" t="str">
        <f t="shared" si="603"/>
        <v>46265-POX18-psa2</v>
      </c>
      <c r="B21854" s="16">
        <v>46265</v>
      </c>
      <c r="C21854" s="10" t="s">
        <v>17</v>
      </c>
      <c r="D21854" s="10" t="s">
        <v>74</v>
      </c>
      <c r="E21854" s="10">
        <v>0</v>
      </c>
      <c r="F21854" s="12">
        <v>8.1166666666666671</v>
      </c>
      <c r="G21854" s="12">
        <v>15.883333333333333</v>
      </c>
      <c r="H21854" s="12">
        <v>0</v>
      </c>
      <c r="I21854" s="4" t="s">
        <v>13</v>
      </c>
      <c r="J21854" s="7" t="str">
        <f>VLOOKUP(C21854,'[1]T. Apoyo Sistema'!$B$1:$C$89,2,0)</f>
        <v>NO</v>
      </c>
    </row>
    <row r="21855" spans="1:10" x14ac:dyDescent="0.25">
      <c r="A21855" s="4" t="str">
        <f t="shared" si="603"/>
        <v>46265-POX18-psa3</v>
      </c>
      <c r="B21855" s="16">
        <v>46265</v>
      </c>
      <c r="C21855" s="10" t="s">
        <v>17</v>
      </c>
      <c r="D21855" s="10" t="s">
        <v>79</v>
      </c>
      <c r="E21855" s="10">
        <v>0</v>
      </c>
      <c r="F21855" s="12">
        <v>8.0833333333333339</v>
      </c>
      <c r="G21855" s="12">
        <v>15.916666666666666</v>
      </c>
      <c r="H21855" s="12">
        <v>0</v>
      </c>
      <c r="I21855" s="4" t="s">
        <v>13</v>
      </c>
      <c r="J21855" s="7" t="str">
        <f>VLOOKUP(C21855,'[1]T. Apoyo Sistema'!$B$1:$C$89,2,0)</f>
        <v>NO</v>
      </c>
    </row>
    <row r="21856" spans="1:10" x14ac:dyDescent="0.25">
      <c r="A21856" s="4" t="str">
        <f t="shared" si="603"/>
        <v>46265-POX18-psa4</v>
      </c>
      <c r="B21856" s="16">
        <v>46265</v>
      </c>
      <c r="C21856" s="10" t="s">
        <v>17</v>
      </c>
      <c r="D21856" s="10" t="s">
        <v>80</v>
      </c>
      <c r="E21856" s="10">
        <v>0</v>
      </c>
      <c r="F21856" s="12">
        <v>2.1666666666666665</v>
      </c>
      <c r="G21856" s="12">
        <v>21.833333333333332</v>
      </c>
      <c r="H21856" s="12">
        <v>0</v>
      </c>
      <c r="I21856" s="4" t="s">
        <v>13</v>
      </c>
      <c r="J21856" s="7" t="str">
        <f>VLOOKUP(C21856,'[1]T. Apoyo Sistema'!$B$1:$C$89,2,0)</f>
        <v>NO</v>
      </c>
    </row>
    <row r="21857" spans="1:10" x14ac:dyDescent="0.25">
      <c r="A21857" s="4" t="str">
        <f t="shared" si="603"/>
        <v>46265-POX18-sec1</v>
      </c>
      <c r="B21857" s="16">
        <v>46265</v>
      </c>
      <c r="C21857" s="10" t="s">
        <v>17</v>
      </c>
      <c r="D21857" s="10" t="s">
        <v>75</v>
      </c>
      <c r="E21857" s="10">
        <v>0</v>
      </c>
      <c r="F21857" s="12">
        <v>9.4166666666666661</v>
      </c>
      <c r="G21857" s="12">
        <v>14.583333333333334</v>
      </c>
      <c r="H21857" s="12">
        <v>0</v>
      </c>
      <c r="I21857" s="4" t="s">
        <v>13</v>
      </c>
      <c r="J21857" s="7" t="str">
        <f>VLOOKUP(C21857,'[1]T. Apoyo Sistema'!$B$1:$C$89,2,0)</f>
        <v>NO</v>
      </c>
    </row>
    <row r="21858" spans="1:10" x14ac:dyDescent="0.25">
      <c r="A21858" s="4" t="str">
        <f t="shared" si="603"/>
        <v>46265-POX18-sec2</v>
      </c>
      <c r="B21858" s="16">
        <v>46265</v>
      </c>
      <c r="C21858" s="10" t="s">
        <v>17</v>
      </c>
      <c r="D21858" s="10" t="s">
        <v>76</v>
      </c>
      <c r="E21858" s="10">
        <v>0</v>
      </c>
      <c r="F21858" s="12">
        <v>9.4166666666666661</v>
      </c>
      <c r="G21858" s="12">
        <v>14.583333333333334</v>
      </c>
      <c r="H21858" s="12">
        <v>0</v>
      </c>
      <c r="I21858" s="4" t="s">
        <v>13</v>
      </c>
      <c r="J21858" s="7" t="str">
        <f>VLOOKUP(C21858,'[1]T. Apoyo Sistema'!$B$1:$C$89,2,0)</f>
        <v>NO</v>
      </c>
    </row>
    <row r="21859" spans="1:10" x14ac:dyDescent="0.25">
      <c r="A21859" s="4" t="str">
        <f t="shared" si="603"/>
        <v>46265-POX19-bbd1</v>
      </c>
      <c r="B21859" s="16">
        <v>46265</v>
      </c>
      <c r="C21859" s="10" t="s">
        <v>83</v>
      </c>
      <c r="D21859" s="10" t="s">
        <v>69</v>
      </c>
      <c r="E21859" s="10">
        <v>0</v>
      </c>
      <c r="F21859" s="12">
        <v>0</v>
      </c>
      <c r="G21859" s="12">
        <v>24</v>
      </c>
      <c r="H21859" s="12">
        <v>0</v>
      </c>
      <c r="I21859" s="4" t="s">
        <v>13</v>
      </c>
      <c r="J21859" s="7" t="str">
        <f>VLOOKUP(C21859,'[1]T. Apoyo Sistema'!$B$1:$C$89,2,0)</f>
        <v>SI</v>
      </c>
    </row>
    <row r="21860" spans="1:10" x14ac:dyDescent="0.25">
      <c r="A21860" s="4" t="str">
        <f t="shared" si="603"/>
        <v>46265-POX19-bbd2</v>
      </c>
      <c r="B21860" s="16">
        <v>46265</v>
      </c>
      <c r="C21860" s="10" t="s">
        <v>83</v>
      </c>
      <c r="D21860" s="10" t="s">
        <v>70</v>
      </c>
      <c r="E21860" s="10">
        <v>0</v>
      </c>
      <c r="F21860" s="12">
        <v>0.48333333333333334</v>
      </c>
      <c r="G21860" s="12">
        <v>23.516666666666666</v>
      </c>
      <c r="H21860" s="12">
        <v>0</v>
      </c>
      <c r="I21860" s="4" t="s">
        <v>13</v>
      </c>
      <c r="J21860" s="7" t="str">
        <f>VLOOKUP(C21860,'[1]T. Apoyo Sistema'!$B$1:$C$89,2,0)</f>
        <v>SI</v>
      </c>
    </row>
    <row r="21861" spans="1:10" x14ac:dyDescent="0.25">
      <c r="A21861" s="4" t="str">
        <f t="shared" si="603"/>
        <v>46265-POX19-com1</v>
      </c>
      <c r="B21861" s="16">
        <v>46265</v>
      </c>
      <c r="C21861" s="10" t="s">
        <v>83</v>
      </c>
      <c r="D21861" s="10" t="s">
        <v>71</v>
      </c>
      <c r="E21861" s="10">
        <v>0</v>
      </c>
      <c r="F21861" s="12">
        <v>12.666666666666666</v>
      </c>
      <c r="G21861" s="12">
        <v>11.333333333333334</v>
      </c>
      <c r="H21861" s="12">
        <v>0</v>
      </c>
      <c r="I21861" s="4" t="s">
        <v>13</v>
      </c>
      <c r="J21861" s="7" t="str">
        <f>VLOOKUP(C21861,'[1]T. Apoyo Sistema'!$B$1:$C$89,2,0)</f>
        <v>SI</v>
      </c>
    </row>
    <row r="21862" spans="1:10" x14ac:dyDescent="0.25">
      <c r="A21862" s="4" t="str">
        <f t="shared" ref="A21862:A21925" si="604">CONCATENATE(B21862,"-",C21862,"-",D21862)</f>
        <v>46265-POX19-com2</v>
      </c>
      <c r="B21862" s="16">
        <v>46265</v>
      </c>
      <c r="C21862" s="10" t="s">
        <v>83</v>
      </c>
      <c r="D21862" s="10" t="s">
        <v>72</v>
      </c>
      <c r="E21862" s="10">
        <v>0</v>
      </c>
      <c r="F21862" s="12">
        <v>12.8</v>
      </c>
      <c r="G21862" s="12">
        <v>11.2</v>
      </c>
      <c r="H21862" s="12">
        <v>0</v>
      </c>
      <c r="I21862" s="4" t="s">
        <v>13</v>
      </c>
      <c r="J21862" s="7" t="str">
        <f>VLOOKUP(C21862,'[1]T. Apoyo Sistema'!$B$1:$C$89,2,0)</f>
        <v>SI</v>
      </c>
    </row>
    <row r="21863" spans="1:10" x14ac:dyDescent="0.25">
      <c r="A21863" s="4" t="str">
        <f t="shared" si="604"/>
        <v>46265-POX19-com3</v>
      </c>
      <c r="B21863" s="16">
        <v>46265</v>
      </c>
      <c r="C21863" s="10" t="s">
        <v>83</v>
      </c>
      <c r="D21863" s="10" t="s">
        <v>77</v>
      </c>
      <c r="E21863" s="10">
        <v>0</v>
      </c>
      <c r="F21863" s="12">
        <v>12.8</v>
      </c>
      <c r="G21863" s="12">
        <v>11.2</v>
      </c>
      <c r="H21863" s="12">
        <v>0</v>
      </c>
      <c r="I21863" s="4" t="s">
        <v>13</v>
      </c>
      <c r="J21863" s="7" t="str">
        <f>VLOOKUP(C21863,'[1]T. Apoyo Sistema'!$B$1:$C$89,2,0)</f>
        <v>SI</v>
      </c>
    </row>
    <row r="21864" spans="1:10" x14ac:dyDescent="0.25">
      <c r="A21864" s="4" t="str">
        <f t="shared" si="604"/>
        <v>46265-POX19-com4</v>
      </c>
      <c r="B21864" s="16">
        <v>46265</v>
      </c>
      <c r="C21864" s="10" t="s">
        <v>83</v>
      </c>
      <c r="D21864" s="10" t="s">
        <v>78</v>
      </c>
      <c r="E21864" s="10">
        <v>0</v>
      </c>
      <c r="F21864" s="12">
        <v>12.783333333333333</v>
      </c>
      <c r="G21864" s="12">
        <v>11.216666666666667</v>
      </c>
      <c r="H21864" s="12">
        <v>0</v>
      </c>
      <c r="I21864" s="4" t="s">
        <v>13</v>
      </c>
      <c r="J21864" s="7" t="str">
        <f>VLOOKUP(C21864,'[1]T. Apoyo Sistema'!$B$1:$C$89,2,0)</f>
        <v>SI</v>
      </c>
    </row>
    <row r="21865" spans="1:10" x14ac:dyDescent="0.25">
      <c r="A21865" s="4" t="str">
        <f t="shared" si="604"/>
        <v>46265-POX19-gen1</v>
      </c>
      <c r="B21865" s="16">
        <v>46265</v>
      </c>
      <c r="C21865" s="10" t="s">
        <v>83</v>
      </c>
      <c r="D21865" s="10" t="s">
        <v>59</v>
      </c>
      <c r="E21865" s="10">
        <v>0</v>
      </c>
      <c r="F21865" s="12">
        <v>6.0666666666666664</v>
      </c>
      <c r="G21865" s="12">
        <v>17.933333333333334</v>
      </c>
      <c r="H21865" s="12">
        <v>0</v>
      </c>
      <c r="I21865" s="4" t="s">
        <v>13</v>
      </c>
      <c r="J21865" s="7" t="str">
        <f>VLOOKUP(C21865,'[1]T. Apoyo Sistema'!$B$1:$C$89,2,0)</f>
        <v>SI</v>
      </c>
    </row>
    <row r="21866" spans="1:10" x14ac:dyDescent="0.25">
      <c r="A21866" s="4" t="str">
        <f t="shared" si="604"/>
        <v>46265-POX19-gen2</v>
      </c>
      <c r="B21866" s="16">
        <v>46265</v>
      </c>
      <c r="C21866" s="10" t="s">
        <v>83</v>
      </c>
      <c r="D21866" s="10" t="s">
        <v>73</v>
      </c>
      <c r="E21866" s="10">
        <v>1</v>
      </c>
      <c r="F21866" s="12">
        <v>7.3</v>
      </c>
      <c r="G21866" s="12">
        <v>7.4166666666666679</v>
      </c>
      <c r="H21866" s="12">
        <v>9.2833333333333332</v>
      </c>
      <c r="I21866" s="4" t="s">
        <v>13</v>
      </c>
      <c r="J21866" s="7" t="str">
        <f>VLOOKUP(C21866,'[1]T. Apoyo Sistema'!$B$1:$C$89,2,0)</f>
        <v>SI</v>
      </c>
    </row>
    <row r="21867" spans="1:10" x14ac:dyDescent="0.25">
      <c r="A21867" s="4" t="str">
        <f t="shared" si="604"/>
        <v>46265-POX19-psa1</v>
      </c>
      <c r="B21867" s="16">
        <v>46265</v>
      </c>
      <c r="C21867" s="10" t="s">
        <v>83</v>
      </c>
      <c r="D21867" s="10" t="s">
        <v>60</v>
      </c>
      <c r="E21867" s="10">
        <v>0</v>
      </c>
      <c r="F21867" s="12">
        <v>12.466666666666667</v>
      </c>
      <c r="G21867" s="12">
        <v>11.533333333333333</v>
      </c>
      <c r="H21867" s="12">
        <v>0</v>
      </c>
      <c r="I21867" s="4" t="s">
        <v>13</v>
      </c>
      <c r="J21867" s="7" t="str">
        <f>VLOOKUP(C21867,'[1]T. Apoyo Sistema'!$B$1:$C$89,2,0)</f>
        <v>SI</v>
      </c>
    </row>
    <row r="21868" spans="1:10" x14ac:dyDescent="0.25">
      <c r="A21868" s="4" t="str">
        <f t="shared" si="604"/>
        <v>46265-POX19-psa2</v>
      </c>
      <c r="B21868" s="16">
        <v>46265</v>
      </c>
      <c r="C21868" s="10" t="s">
        <v>83</v>
      </c>
      <c r="D21868" s="10" t="s">
        <v>74</v>
      </c>
      <c r="E21868" s="10">
        <v>0</v>
      </c>
      <c r="F21868" s="12">
        <v>12.6</v>
      </c>
      <c r="G21868" s="12">
        <v>11.4</v>
      </c>
      <c r="H21868" s="12">
        <v>0</v>
      </c>
      <c r="I21868" s="4" t="s">
        <v>13</v>
      </c>
      <c r="J21868" s="7" t="str">
        <f>VLOOKUP(C21868,'[1]T. Apoyo Sistema'!$B$1:$C$89,2,0)</f>
        <v>SI</v>
      </c>
    </row>
    <row r="21869" spans="1:10" x14ac:dyDescent="0.25">
      <c r="A21869" s="4" t="str">
        <f t="shared" si="604"/>
        <v>46265-POX19-psa3</v>
      </c>
      <c r="B21869" s="16">
        <v>46265</v>
      </c>
      <c r="C21869" s="10" t="s">
        <v>83</v>
      </c>
      <c r="D21869" s="10" t="s">
        <v>79</v>
      </c>
      <c r="E21869" s="10">
        <v>0</v>
      </c>
      <c r="F21869" s="12">
        <v>12.566666666666666</v>
      </c>
      <c r="G21869" s="12">
        <v>11.433333333333334</v>
      </c>
      <c r="H21869" s="12">
        <v>0</v>
      </c>
      <c r="I21869" s="4" t="s">
        <v>13</v>
      </c>
      <c r="J21869" s="7" t="str">
        <f>VLOOKUP(C21869,'[1]T. Apoyo Sistema'!$B$1:$C$89,2,0)</f>
        <v>SI</v>
      </c>
    </row>
    <row r="21870" spans="1:10" x14ac:dyDescent="0.25">
      <c r="A21870" s="4" t="str">
        <f t="shared" si="604"/>
        <v>46265-POX19-psa4</v>
      </c>
      <c r="B21870" s="16">
        <v>46265</v>
      </c>
      <c r="C21870" s="10" t="s">
        <v>83</v>
      </c>
      <c r="D21870" s="10" t="s">
        <v>80</v>
      </c>
      <c r="E21870" s="10">
        <v>0</v>
      </c>
      <c r="F21870" s="12">
        <v>12.533333333333333</v>
      </c>
      <c r="G21870" s="12">
        <v>11.466666666666667</v>
      </c>
      <c r="H21870" s="12">
        <v>0</v>
      </c>
      <c r="I21870" s="4" t="s">
        <v>13</v>
      </c>
      <c r="J21870" s="7" t="str">
        <f>VLOOKUP(C21870,'[1]T. Apoyo Sistema'!$B$1:$C$89,2,0)</f>
        <v>SI</v>
      </c>
    </row>
    <row r="21871" spans="1:10" x14ac:dyDescent="0.25">
      <c r="A21871" s="4" t="str">
        <f t="shared" si="604"/>
        <v>46265-POX19-sec1</v>
      </c>
      <c r="B21871" s="16">
        <v>46265</v>
      </c>
      <c r="C21871" s="10" t="s">
        <v>83</v>
      </c>
      <c r="D21871" s="10" t="s">
        <v>75</v>
      </c>
      <c r="E21871" s="10">
        <v>0</v>
      </c>
      <c r="F21871" s="12">
        <v>13.15</v>
      </c>
      <c r="G21871" s="12">
        <v>10.85</v>
      </c>
      <c r="H21871" s="12">
        <v>0</v>
      </c>
      <c r="I21871" s="4" t="s">
        <v>13</v>
      </c>
      <c r="J21871" s="7" t="str">
        <f>VLOOKUP(C21871,'[1]T. Apoyo Sistema'!$B$1:$C$89,2,0)</f>
        <v>SI</v>
      </c>
    </row>
    <row r="21872" spans="1:10" x14ac:dyDescent="0.25">
      <c r="A21872" s="4" t="str">
        <f t="shared" si="604"/>
        <v>46265-POX19-sec2</v>
      </c>
      <c r="B21872" s="16">
        <v>46265</v>
      </c>
      <c r="C21872" s="10" t="s">
        <v>83</v>
      </c>
      <c r="D21872" s="10" t="s">
        <v>76</v>
      </c>
      <c r="E21872" s="10">
        <v>0</v>
      </c>
      <c r="F21872" s="12">
        <v>13.15</v>
      </c>
      <c r="G21872" s="12">
        <v>10.85</v>
      </c>
      <c r="H21872" s="12">
        <v>0</v>
      </c>
      <c r="I21872" s="4" t="s">
        <v>13</v>
      </c>
      <c r="J21872" s="7" t="str">
        <f>VLOOKUP(C21872,'[1]T. Apoyo Sistema'!$B$1:$C$89,2,0)</f>
        <v>SI</v>
      </c>
    </row>
    <row r="21873" spans="1:10" x14ac:dyDescent="0.25">
      <c r="A21873" s="4" t="str">
        <f t="shared" si="604"/>
        <v>46265-POX20-bbd1</v>
      </c>
      <c r="B21873" s="16">
        <v>46265</v>
      </c>
      <c r="C21873" s="10" t="s">
        <v>84</v>
      </c>
      <c r="D21873" s="10" t="s">
        <v>69</v>
      </c>
      <c r="E21873" s="10">
        <v>0</v>
      </c>
      <c r="F21873" s="12">
        <v>0</v>
      </c>
      <c r="G21873" s="12">
        <v>24</v>
      </c>
      <c r="H21873" s="12">
        <v>0</v>
      </c>
      <c r="I21873" s="4" t="s">
        <v>13</v>
      </c>
      <c r="J21873" s="7" t="str">
        <f>VLOOKUP(C21873,'[1]T. Apoyo Sistema'!$B$1:$C$89,2,0)</f>
        <v>SI</v>
      </c>
    </row>
    <row r="21874" spans="1:10" x14ac:dyDescent="0.25">
      <c r="A21874" s="4" t="str">
        <f t="shared" si="604"/>
        <v>46265-POX20-bbd2</v>
      </c>
      <c r="B21874" s="16">
        <v>46265</v>
      </c>
      <c r="C21874" s="10" t="s">
        <v>84</v>
      </c>
      <c r="D21874" s="10" t="s">
        <v>70</v>
      </c>
      <c r="E21874" s="10">
        <v>0</v>
      </c>
      <c r="F21874" s="12">
        <v>0.73333333333333328</v>
      </c>
      <c r="G21874" s="12">
        <v>23.266666666666666</v>
      </c>
      <c r="H21874" s="12">
        <v>0</v>
      </c>
      <c r="I21874" s="4" t="s">
        <v>13</v>
      </c>
      <c r="J21874" s="7" t="str">
        <f>VLOOKUP(C21874,'[1]T. Apoyo Sistema'!$B$1:$C$89,2,0)</f>
        <v>SI</v>
      </c>
    </row>
    <row r="21875" spans="1:10" x14ac:dyDescent="0.25">
      <c r="A21875" s="4" t="str">
        <f t="shared" si="604"/>
        <v>46265-POX20-com1</v>
      </c>
      <c r="B21875" s="16">
        <v>46265</v>
      </c>
      <c r="C21875" s="10" t="s">
        <v>84</v>
      </c>
      <c r="D21875" s="10" t="s">
        <v>71</v>
      </c>
      <c r="E21875" s="10">
        <v>0</v>
      </c>
      <c r="F21875" s="12">
        <v>16.5</v>
      </c>
      <c r="G21875" s="12">
        <v>7.5</v>
      </c>
      <c r="H21875" s="12">
        <v>0</v>
      </c>
      <c r="I21875" s="4" t="s">
        <v>13</v>
      </c>
      <c r="J21875" s="7" t="str">
        <f>VLOOKUP(C21875,'[1]T. Apoyo Sistema'!$B$1:$C$89,2,0)</f>
        <v>SI</v>
      </c>
    </row>
    <row r="21876" spans="1:10" x14ac:dyDescent="0.25">
      <c r="A21876" s="4" t="str">
        <f t="shared" si="604"/>
        <v>46265-POX20-com2</v>
      </c>
      <c r="B21876" s="16">
        <v>46265</v>
      </c>
      <c r="C21876" s="10" t="s">
        <v>84</v>
      </c>
      <c r="D21876" s="10" t="s">
        <v>72</v>
      </c>
      <c r="E21876" s="10">
        <v>1</v>
      </c>
      <c r="F21876" s="12">
        <v>16.533333333333335</v>
      </c>
      <c r="G21876" s="12">
        <v>2.6333333333333329</v>
      </c>
      <c r="H21876" s="12">
        <v>4.833333333333333</v>
      </c>
      <c r="I21876" s="4" t="s">
        <v>13</v>
      </c>
      <c r="J21876" s="7" t="str">
        <f>VLOOKUP(C21876,'[1]T. Apoyo Sistema'!$B$1:$C$89,2,0)</f>
        <v>SI</v>
      </c>
    </row>
    <row r="21877" spans="1:10" x14ac:dyDescent="0.25">
      <c r="A21877" s="4" t="str">
        <f t="shared" si="604"/>
        <v>46265-POX20-com3</v>
      </c>
      <c r="B21877" s="16">
        <v>46265</v>
      </c>
      <c r="C21877" s="10" t="s">
        <v>84</v>
      </c>
      <c r="D21877" s="10" t="s">
        <v>77</v>
      </c>
      <c r="E21877" s="10">
        <v>0</v>
      </c>
      <c r="F21877" s="12">
        <v>16.466666666666665</v>
      </c>
      <c r="G21877" s="12">
        <v>7.533333333333335</v>
      </c>
      <c r="H21877" s="12">
        <v>0</v>
      </c>
      <c r="I21877" s="4" t="s">
        <v>13</v>
      </c>
      <c r="J21877" s="7" t="str">
        <f>VLOOKUP(C21877,'[1]T. Apoyo Sistema'!$B$1:$C$89,2,0)</f>
        <v>SI</v>
      </c>
    </row>
    <row r="21878" spans="1:10" x14ac:dyDescent="0.25">
      <c r="A21878" s="4" t="str">
        <f t="shared" si="604"/>
        <v>46265-POX20-com4</v>
      </c>
      <c r="B21878" s="16">
        <v>46265</v>
      </c>
      <c r="C21878" s="10" t="s">
        <v>84</v>
      </c>
      <c r="D21878" s="10" t="s">
        <v>78</v>
      </c>
      <c r="E21878" s="10">
        <v>0</v>
      </c>
      <c r="F21878" s="12">
        <v>16.5</v>
      </c>
      <c r="G21878" s="12">
        <v>7.5</v>
      </c>
      <c r="H21878" s="12">
        <v>0</v>
      </c>
      <c r="I21878" s="4" t="s">
        <v>13</v>
      </c>
      <c r="J21878" s="7" t="str">
        <f>VLOOKUP(C21878,'[1]T. Apoyo Sistema'!$B$1:$C$89,2,0)</f>
        <v>SI</v>
      </c>
    </row>
    <row r="21879" spans="1:10" x14ac:dyDescent="0.25">
      <c r="A21879" s="4" t="str">
        <f t="shared" si="604"/>
        <v>46265-POX20-gen1</v>
      </c>
      <c r="B21879" s="16">
        <v>46265</v>
      </c>
      <c r="C21879" s="10" t="s">
        <v>84</v>
      </c>
      <c r="D21879" s="10" t="s">
        <v>59</v>
      </c>
      <c r="E21879" s="10">
        <v>0</v>
      </c>
      <c r="F21879" s="12">
        <v>0</v>
      </c>
      <c r="G21879" s="12">
        <v>24</v>
      </c>
      <c r="H21879" s="12">
        <v>0</v>
      </c>
      <c r="I21879" s="4" t="s">
        <v>13</v>
      </c>
      <c r="J21879" s="7" t="str">
        <f>VLOOKUP(C21879,'[1]T. Apoyo Sistema'!$B$1:$C$89,2,0)</f>
        <v>SI</v>
      </c>
    </row>
    <row r="21880" spans="1:10" x14ac:dyDescent="0.25">
      <c r="A21880" s="4" t="str">
        <f t="shared" si="604"/>
        <v>46265-POX20-gen2</v>
      </c>
      <c r="B21880" s="16">
        <v>46265</v>
      </c>
      <c r="C21880" s="10" t="s">
        <v>84</v>
      </c>
      <c r="D21880" s="10" t="s">
        <v>73</v>
      </c>
      <c r="E21880" s="10">
        <v>0</v>
      </c>
      <c r="F21880" s="12">
        <v>16.966666666666665</v>
      </c>
      <c r="G21880" s="12">
        <v>7.033333333333335</v>
      </c>
      <c r="H21880" s="12">
        <v>0</v>
      </c>
      <c r="I21880" s="4" t="s">
        <v>13</v>
      </c>
      <c r="J21880" s="7" t="str">
        <f>VLOOKUP(C21880,'[1]T. Apoyo Sistema'!$B$1:$C$89,2,0)</f>
        <v>SI</v>
      </c>
    </row>
    <row r="21881" spans="1:10" x14ac:dyDescent="0.25">
      <c r="A21881" s="4" t="str">
        <f t="shared" si="604"/>
        <v>46265-POX20-psa1</v>
      </c>
      <c r="B21881" s="16">
        <v>46265</v>
      </c>
      <c r="C21881" s="10" t="s">
        <v>84</v>
      </c>
      <c r="D21881" s="10" t="s">
        <v>60</v>
      </c>
      <c r="E21881" s="10">
        <v>0</v>
      </c>
      <c r="F21881" s="12">
        <v>16.333333333333332</v>
      </c>
      <c r="G21881" s="12">
        <v>7.6666666666666679</v>
      </c>
      <c r="H21881" s="12">
        <v>0</v>
      </c>
      <c r="I21881" s="4" t="s">
        <v>13</v>
      </c>
      <c r="J21881" s="7" t="str">
        <f>VLOOKUP(C21881,'[1]T. Apoyo Sistema'!$B$1:$C$89,2,0)</f>
        <v>SI</v>
      </c>
    </row>
    <row r="21882" spans="1:10" x14ac:dyDescent="0.25">
      <c r="A21882" s="4" t="str">
        <f t="shared" si="604"/>
        <v>46265-POX20-psa2</v>
      </c>
      <c r="B21882" s="16">
        <v>46265</v>
      </c>
      <c r="C21882" s="10" t="s">
        <v>84</v>
      </c>
      <c r="D21882" s="10" t="s">
        <v>74</v>
      </c>
      <c r="E21882" s="10">
        <v>0</v>
      </c>
      <c r="F21882" s="12">
        <v>16.333333333333332</v>
      </c>
      <c r="G21882" s="12">
        <v>7.6666666666666679</v>
      </c>
      <c r="H21882" s="12">
        <v>0</v>
      </c>
      <c r="I21882" s="4" t="s">
        <v>13</v>
      </c>
      <c r="J21882" s="7" t="str">
        <f>VLOOKUP(C21882,'[1]T. Apoyo Sistema'!$B$1:$C$89,2,0)</f>
        <v>SI</v>
      </c>
    </row>
    <row r="21883" spans="1:10" x14ac:dyDescent="0.25">
      <c r="A21883" s="4" t="str">
        <f t="shared" si="604"/>
        <v>46265-POX20-psa3</v>
      </c>
      <c r="B21883" s="16">
        <v>46265</v>
      </c>
      <c r="C21883" s="10" t="s">
        <v>84</v>
      </c>
      <c r="D21883" s="10" t="s">
        <v>79</v>
      </c>
      <c r="E21883" s="10">
        <v>0</v>
      </c>
      <c r="F21883" s="12">
        <v>16.333333333333332</v>
      </c>
      <c r="G21883" s="12">
        <v>7.6666666666666679</v>
      </c>
      <c r="H21883" s="12">
        <v>0</v>
      </c>
      <c r="I21883" s="4" t="s">
        <v>13</v>
      </c>
      <c r="J21883" s="7" t="str">
        <f>VLOOKUP(C21883,'[1]T. Apoyo Sistema'!$B$1:$C$89,2,0)</f>
        <v>SI</v>
      </c>
    </row>
    <row r="21884" spans="1:10" x14ac:dyDescent="0.25">
      <c r="A21884" s="4" t="str">
        <f t="shared" si="604"/>
        <v>46265-POX20-psa4</v>
      </c>
      <c r="B21884" s="16">
        <v>46265</v>
      </c>
      <c r="C21884" s="10" t="s">
        <v>84</v>
      </c>
      <c r="D21884" s="10" t="s">
        <v>80</v>
      </c>
      <c r="E21884" s="10">
        <v>0</v>
      </c>
      <c r="F21884" s="12">
        <v>16.333333333333332</v>
      </c>
      <c r="G21884" s="12">
        <v>7.6666666666666679</v>
      </c>
      <c r="H21884" s="12">
        <v>0</v>
      </c>
      <c r="I21884" s="4" t="s">
        <v>13</v>
      </c>
      <c r="J21884" s="7" t="str">
        <f>VLOOKUP(C21884,'[1]T. Apoyo Sistema'!$B$1:$C$89,2,0)</f>
        <v>SI</v>
      </c>
    </row>
    <row r="21885" spans="1:10" x14ac:dyDescent="0.25">
      <c r="A21885" s="4" t="str">
        <f t="shared" si="604"/>
        <v>46265-POX20-sec1</v>
      </c>
      <c r="B21885" s="16">
        <v>46265</v>
      </c>
      <c r="C21885" s="10" t="s">
        <v>84</v>
      </c>
      <c r="D21885" s="10" t="s">
        <v>75</v>
      </c>
      <c r="E21885" s="10">
        <v>0</v>
      </c>
      <c r="F21885" s="12">
        <v>16.833333333333332</v>
      </c>
      <c r="G21885" s="12">
        <v>7.1666666666666679</v>
      </c>
      <c r="H21885" s="12">
        <v>0</v>
      </c>
      <c r="I21885" s="4" t="s">
        <v>13</v>
      </c>
      <c r="J21885" s="7" t="str">
        <f>VLOOKUP(C21885,'[1]T. Apoyo Sistema'!$B$1:$C$89,2,0)</f>
        <v>SI</v>
      </c>
    </row>
    <row r="21886" spans="1:10" x14ac:dyDescent="0.25">
      <c r="A21886" s="4" t="str">
        <f t="shared" si="604"/>
        <v>46265-POX20-sec2</v>
      </c>
      <c r="B21886" s="16">
        <v>46265</v>
      </c>
      <c r="C21886" s="10" t="s">
        <v>84</v>
      </c>
      <c r="D21886" s="10" t="s">
        <v>76</v>
      </c>
      <c r="E21886" s="10">
        <v>0</v>
      </c>
      <c r="F21886" s="12">
        <v>16.833333333333332</v>
      </c>
      <c r="G21886" s="12">
        <v>7.1666666666666679</v>
      </c>
      <c r="H21886" s="12">
        <v>0</v>
      </c>
      <c r="I21886" s="4" t="s">
        <v>13</v>
      </c>
      <c r="J21886" s="7" t="str">
        <f>VLOOKUP(C21886,'[1]T. Apoyo Sistema'!$B$1:$C$89,2,0)</f>
        <v>SI</v>
      </c>
    </row>
    <row r="21887" spans="1:10" x14ac:dyDescent="0.25">
      <c r="A21887" s="4" t="str">
        <f t="shared" si="604"/>
        <v>46265-POX23-bbd1</v>
      </c>
      <c r="B21887" s="16">
        <v>46265</v>
      </c>
      <c r="C21887" s="10" t="s">
        <v>86</v>
      </c>
      <c r="D21887" s="10" t="s">
        <v>69</v>
      </c>
      <c r="E21887" s="10">
        <v>0</v>
      </c>
      <c r="F21887" s="12">
        <v>0</v>
      </c>
      <c r="G21887" s="12">
        <v>13.333333333333334</v>
      </c>
      <c r="H21887" s="12">
        <v>0</v>
      </c>
      <c r="I21887" s="4" t="s">
        <v>13</v>
      </c>
      <c r="J21887" s="7" t="str">
        <f>VLOOKUP(C21887,'[1]T. Apoyo Sistema'!$B$1:$C$89,2,0)</f>
        <v>SI</v>
      </c>
    </row>
    <row r="21888" spans="1:10" x14ac:dyDescent="0.25">
      <c r="A21888" s="4" t="str">
        <f t="shared" si="604"/>
        <v>46265-POX23-bbd2</v>
      </c>
      <c r="B21888" s="16">
        <v>46265</v>
      </c>
      <c r="C21888" s="10" t="s">
        <v>86</v>
      </c>
      <c r="D21888" s="10" t="s">
        <v>70</v>
      </c>
      <c r="E21888" s="10">
        <v>0</v>
      </c>
      <c r="F21888" s="12">
        <v>0</v>
      </c>
      <c r="G21888" s="12">
        <v>13.333333333333334</v>
      </c>
      <c r="H21888" s="12">
        <v>0</v>
      </c>
      <c r="I21888" s="4" t="s">
        <v>13</v>
      </c>
      <c r="J21888" s="7" t="str">
        <f>VLOOKUP(C21888,'[1]T. Apoyo Sistema'!$B$1:$C$89,2,0)</f>
        <v>SI</v>
      </c>
    </row>
    <row r="21889" spans="1:10" x14ac:dyDescent="0.25">
      <c r="A21889" s="4" t="str">
        <f t="shared" si="604"/>
        <v>46265-POX23-com1</v>
      </c>
      <c r="B21889" s="16">
        <v>46265</v>
      </c>
      <c r="C21889" s="10" t="s">
        <v>86</v>
      </c>
      <c r="D21889" s="10" t="s">
        <v>71</v>
      </c>
      <c r="E21889" s="10">
        <v>0</v>
      </c>
      <c r="F21889" s="12">
        <v>0</v>
      </c>
      <c r="G21889" s="12">
        <v>13.333333333333334</v>
      </c>
      <c r="H21889" s="12">
        <v>0</v>
      </c>
      <c r="I21889" s="4" t="s">
        <v>13</v>
      </c>
      <c r="J21889" s="7" t="str">
        <f>VLOOKUP(C21889,'[1]T. Apoyo Sistema'!$B$1:$C$89,2,0)</f>
        <v>SI</v>
      </c>
    </row>
    <row r="21890" spans="1:10" x14ac:dyDescent="0.25">
      <c r="A21890" s="4" t="str">
        <f t="shared" si="604"/>
        <v>46265-POX23-com2</v>
      </c>
      <c r="B21890" s="16">
        <v>46265</v>
      </c>
      <c r="C21890" s="10" t="s">
        <v>86</v>
      </c>
      <c r="D21890" s="10" t="s">
        <v>72</v>
      </c>
      <c r="E21890" s="10">
        <v>0</v>
      </c>
      <c r="F21890" s="12">
        <v>0</v>
      </c>
      <c r="G21890" s="12">
        <v>13.333333333333334</v>
      </c>
      <c r="H21890" s="12">
        <v>0</v>
      </c>
      <c r="I21890" s="4" t="s">
        <v>13</v>
      </c>
      <c r="J21890" s="7" t="str">
        <f>VLOOKUP(C21890,'[1]T. Apoyo Sistema'!$B$1:$C$89,2,0)</f>
        <v>SI</v>
      </c>
    </row>
    <row r="21891" spans="1:10" x14ac:dyDescent="0.25">
      <c r="A21891" s="4" t="str">
        <f t="shared" si="604"/>
        <v>46265-POX23-com3</v>
      </c>
      <c r="B21891" s="16">
        <v>46265</v>
      </c>
      <c r="C21891" s="10" t="s">
        <v>86</v>
      </c>
      <c r="D21891" s="10" t="s">
        <v>77</v>
      </c>
      <c r="E21891" s="10">
        <v>0</v>
      </c>
      <c r="F21891" s="12">
        <v>0</v>
      </c>
      <c r="G21891" s="12">
        <v>13.333333333333334</v>
      </c>
      <c r="H21891" s="12">
        <v>0</v>
      </c>
      <c r="I21891" s="4" t="s">
        <v>13</v>
      </c>
      <c r="J21891" s="7" t="str">
        <f>VLOOKUP(C21891,'[1]T. Apoyo Sistema'!$B$1:$C$89,2,0)</f>
        <v>SI</v>
      </c>
    </row>
    <row r="21892" spans="1:10" x14ac:dyDescent="0.25">
      <c r="A21892" s="4" t="str">
        <f t="shared" si="604"/>
        <v>46265-POX23-com4</v>
      </c>
      <c r="B21892" s="16">
        <v>46265</v>
      </c>
      <c r="C21892" s="10" t="s">
        <v>86</v>
      </c>
      <c r="D21892" s="10" t="s">
        <v>78</v>
      </c>
      <c r="E21892" s="10">
        <v>0</v>
      </c>
      <c r="F21892" s="12">
        <v>0</v>
      </c>
      <c r="G21892" s="12">
        <v>13.333333333333334</v>
      </c>
      <c r="H21892" s="12">
        <v>0</v>
      </c>
      <c r="I21892" s="4" t="s">
        <v>13</v>
      </c>
      <c r="J21892" s="7" t="str">
        <f>VLOOKUP(C21892,'[1]T. Apoyo Sistema'!$B$1:$C$89,2,0)</f>
        <v>SI</v>
      </c>
    </row>
    <row r="21893" spans="1:10" x14ac:dyDescent="0.25">
      <c r="A21893" s="4" t="str">
        <f t="shared" si="604"/>
        <v>46265-POX23-gen1</v>
      </c>
      <c r="B21893" s="16">
        <v>46265</v>
      </c>
      <c r="C21893" s="10" t="s">
        <v>86</v>
      </c>
      <c r="D21893" s="10" t="s">
        <v>59</v>
      </c>
      <c r="E21893" s="10">
        <v>0</v>
      </c>
      <c r="F21893" s="12">
        <v>0</v>
      </c>
      <c r="G21893" s="12">
        <v>13.333333333333334</v>
      </c>
      <c r="H21893" s="12">
        <v>0</v>
      </c>
      <c r="I21893" s="4" t="s">
        <v>13</v>
      </c>
      <c r="J21893" s="7" t="str">
        <f>VLOOKUP(C21893,'[1]T. Apoyo Sistema'!$B$1:$C$89,2,0)</f>
        <v>SI</v>
      </c>
    </row>
    <row r="21894" spans="1:10" x14ac:dyDescent="0.25">
      <c r="A21894" s="4" t="str">
        <f t="shared" si="604"/>
        <v>46265-POX23-gen2</v>
      </c>
      <c r="B21894" s="16">
        <v>46265</v>
      </c>
      <c r="C21894" s="10" t="s">
        <v>86</v>
      </c>
      <c r="D21894" s="10" t="s">
        <v>73</v>
      </c>
      <c r="E21894" s="10">
        <v>0</v>
      </c>
      <c r="F21894" s="12">
        <v>0</v>
      </c>
      <c r="G21894" s="12">
        <v>13.333333333333334</v>
      </c>
      <c r="H21894" s="12">
        <v>0</v>
      </c>
      <c r="I21894" s="4" t="s">
        <v>13</v>
      </c>
      <c r="J21894" s="7" t="str">
        <f>VLOOKUP(C21894,'[1]T. Apoyo Sistema'!$B$1:$C$89,2,0)</f>
        <v>SI</v>
      </c>
    </row>
    <row r="21895" spans="1:10" x14ac:dyDescent="0.25">
      <c r="A21895" s="4" t="str">
        <f t="shared" si="604"/>
        <v>46265-POX23-psa1</v>
      </c>
      <c r="B21895" s="16">
        <v>46265</v>
      </c>
      <c r="C21895" s="10" t="s">
        <v>86</v>
      </c>
      <c r="D21895" s="10" t="s">
        <v>60</v>
      </c>
      <c r="E21895" s="10">
        <v>0</v>
      </c>
      <c r="F21895" s="12">
        <v>0</v>
      </c>
      <c r="G21895" s="12">
        <v>13.333333333333334</v>
      </c>
      <c r="H21895" s="12">
        <v>0</v>
      </c>
      <c r="I21895" s="4" t="s">
        <v>13</v>
      </c>
      <c r="J21895" s="7" t="str">
        <f>VLOOKUP(C21895,'[1]T. Apoyo Sistema'!$B$1:$C$89,2,0)</f>
        <v>SI</v>
      </c>
    </row>
    <row r="21896" spans="1:10" x14ac:dyDescent="0.25">
      <c r="A21896" s="4" t="str">
        <f t="shared" si="604"/>
        <v>46265-POX23-psa2</v>
      </c>
      <c r="B21896" s="16">
        <v>46265</v>
      </c>
      <c r="C21896" s="10" t="s">
        <v>86</v>
      </c>
      <c r="D21896" s="10" t="s">
        <v>74</v>
      </c>
      <c r="E21896" s="10">
        <v>0</v>
      </c>
      <c r="F21896" s="12">
        <v>0</v>
      </c>
      <c r="G21896" s="12">
        <v>13.333333333333334</v>
      </c>
      <c r="H21896" s="12">
        <v>0</v>
      </c>
      <c r="I21896" s="4" t="s">
        <v>13</v>
      </c>
      <c r="J21896" s="7" t="str">
        <f>VLOOKUP(C21896,'[1]T. Apoyo Sistema'!$B$1:$C$89,2,0)</f>
        <v>SI</v>
      </c>
    </row>
    <row r="21897" spans="1:10" x14ac:dyDescent="0.25">
      <c r="A21897" s="4" t="str">
        <f t="shared" si="604"/>
        <v>46265-POX23-psa3</v>
      </c>
      <c r="B21897" s="16">
        <v>46265</v>
      </c>
      <c r="C21897" s="10" t="s">
        <v>86</v>
      </c>
      <c r="D21897" s="10" t="s">
        <v>79</v>
      </c>
      <c r="E21897" s="10">
        <v>0</v>
      </c>
      <c r="F21897" s="12">
        <v>0</v>
      </c>
      <c r="G21897" s="12">
        <v>13.333333333333334</v>
      </c>
      <c r="H21897" s="12">
        <v>0</v>
      </c>
      <c r="I21897" s="4" t="s">
        <v>13</v>
      </c>
      <c r="J21897" s="7" t="str">
        <f>VLOOKUP(C21897,'[1]T. Apoyo Sistema'!$B$1:$C$89,2,0)</f>
        <v>SI</v>
      </c>
    </row>
    <row r="21898" spans="1:10" x14ac:dyDescent="0.25">
      <c r="A21898" s="4" t="str">
        <f t="shared" si="604"/>
        <v>46265-POX23-psa4</v>
      </c>
      <c r="B21898" s="16">
        <v>46265</v>
      </c>
      <c r="C21898" s="10" t="s">
        <v>86</v>
      </c>
      <c r="D21898" s="10" t="s">
        <v>80</v>
      </c>
      <c r="E21898" s="10">
        <v>0</v>
      </c>
      <c r="F21898" s="12">
        <v>0</v>
      </c>
      <c r="G21898" s="12">
        <v>13.333333333333334</v>
      </c>
      <c r="H21898" s="12">
        <v>0</v>
      </c>
      <c r="I21898" s="4" t="s">
        <v>13</v>
      </c>
      <c r="J21898" s="7" t="str">
        <f>VLOOKUP(C21898,'[1]T. Apoyo Sistema'!$B$1:$C$89,2,0)</f>
        <v>SI</v>
      </c>
    </row>
    <row r="21899" spans="1:10" x14ac:dyDescent="0.25">
      <c r="A21899" s="4" t="str">
        <f t="shared" si="604"/>
        <v>46265-POX23-sec1</v>
      </c>
      <c r="B21899" s="16">
        <v>46265</v>
      </c>
      <c r="C21899" s="10" t="s">
        <v>86</v>
      </c>
      <c r="D21899" s="10" t="s">
        <v>75</v>
      </c>
      <c r="E21899" s="10">
        <v>0</v>
      </c>
      <c r="F21899" s="12">
        <v>0</v>
      </c>
      <c r="G21899" s="12">
        <v>13.333333333333334</v>
      </c>
      <c r="H21899" s="12">
        <v>0</v>
      </c>
      <c r="I21899" s="4" t="s">
        <v>13</v>
      </c>
      <c r="J21899" s="7" t="str">
        <f>VLOOKUP(C21899,'[1]T. Apoyo Sistema'!$B$1:$C$89,2,0)</f>
        <v>SI</v>
      </c>
    </row>
    <row r="21900" spans="1:10" x14ac:dyDescent="0.25">
      <c r="A21900" s="4" t="str">
        <f t="shared" si="604"/>
        <v>46265-POX23-sec2</v>
      </c>
      <c r="B21900" s="16">
        <v>46265</v>
      </c>
      <c r="C21900" s="10" t="s">
        <v>86</v>
      </c>
      <c r="D21900" s="10" t="s">
        <v>76</v>
      </c>
      <c r="E21900" s="10">
        <v>0</v>
      </c>
      <c r="F21900" s="12">
        <v>0</v>
      </c>
      <c r="G21900" s="12">
        <v>13.333333333333334</v>
      </c>
      <c r="H21900" s="12">
        <v>0</v>
      </c>
      <c r="I21900" s="4" t="s">
        <v>13</v>
      </c>
      <c r="J21900" s="7" t="str">
        <f>VLOOKUP(C21900,'[1]T. Apoyo Sistema'!$B$1:$C$89,2,0)</f>
        <v>SI</v>
      </c>
    </row>
    <row r="21901" spans="1:10" x14ac:dyDescent="0.25">
      <c r="A21901" s="4" t="str">
        <f t="shared" si="604"/>
        <v>46265-POX24-bbd1</v>
      </c>
      <c r="B21901" s="16">
        <v>46265</v>
      </c>
      <c r="C21901" s="10" t="s">
        <v>87</v>
      </c>
      <c r="D21901" s="10" t="s">
        <v>69</v>
      </c>
      <c r="E21901" s="10">
        <v>0</v>
      </c>
      <c r="F21901" s="12">
        <v>0</v>
      </c>
      <c r="G21901" s="12">
        <v>24</v>
      </c>
      <c r="H21901" s="12">
        <v>0</v>
      </c>
      <c r="I21901" s="4" t="s">
        <v>13</v>
      </c>
      <c r="J21901" s="7" t="str">
        <f>VLOOKUP(C21901,'[1]T. Apoyo Sistema'!$B$1:$C$89,2,0)</f>
        <v>SI</v>
      </c>
    </row>
    <row r="21902" spans="1:10" x14ac:dyDescent="0.25">
      <c r="A21902" s="4" t="str">
        <f t="shared" si="604"/>
        <v>46265-POX24-bbd2</v>
      </c>
      <c r="B21902" s="16">
        <v>46265</v>
      </c>
      <c r="C21902" s="10" t="s">
        <v>87</v>
      </c>
      <c r="D21902" s="10" t="s">
        <v>70</v>
      </c>
      <c r="E21902" s="10">
        <v>0</v>
      </c>
      <c r="F21902" s="12">
        <v>0</v>
      </c>
      <c r="G21902" s="12">
        <v>24</v>
      </c>
      <c r="H21902" s="12">
        <v>0</v>
      </c>
      <c r="I21902" s="4" t="s">
        <v>13</v>
      </c>
      <c r="J21902" s="7" t="str">
        <f>VLOOKUP(C21902,'[1]T. Apoyo Sistema'!$B$1:$C$89,2,0)</f>
        <v>SI</v>
      </c>
    </row>
    <row r="21903" spans="1:10" x14ac:dyDescent="0.25">
      <c r="A21903" s="4" t="str">
        <f t="shared" si="604"/>
        <v>46265-POX24-com1</v>
      </c>
      <c r="B21903" s="16">
        <v>46265</v>
      </c>
      <c r="C21903" s="10" t="s">
        <v>87</v>
      </c>
      <c r="D21903" s="10" t="s">
        <v>71</v>
      </c>
      <c r="E21903" s="10">
        <v>0</v>
      </c>
      <c r="F21903" s="12">
        <v>0</v>
      </c>
      <c r="G21903" s="12">
        <v>0</v>
      </c>
      <c r="H21903" s="12">
        <v>24</v>
      </c>
      <c r="I21903" s="4" t="s">
        <v>13</v>
      </c>
      <c r="J21903" s="7" t="str">
        <f>VLOOKUP(C21903,'[1]T. Apoyo Sistema'!$B$1:$C$89,2,0)</f>
        <v>SI</v>
      </c>
    </row>
    <row r="21904" spans="1:10" x14ac:dyDescent="0.25">
      <c r="A21904" s="4" t="str">
        <f t="shared" si="604"/>
        <v>46265-POX24-com2</v>
      </c>
      <c r="B21904" s="16">
        <v>46265</v>
      </c>
      <c r="C21904" s="10" t="s">
        <v>87</v>
      </c>
      <c r="D21904" s="10" t="s">
        <v>72</v>
      </c>
      <c r="E21904" s="10">
        <v>0</v>
      </c>
      <c r="F21904" s="12">
        <v>8.3666666666666671</v>
      </c>
      <c r="G21904" s="12">
        <v>15.633333333333333</v>
      </c>
      <c r="H21904" s="12">
        <v>0</v>
      </c>
      <c r="I21904" s="4" t="s">
        <v>13</v>
      </c>
      <c r="J21904" s="7" t="str">
        <f>VLOOKUP(C21904,'[1]T. Apoyo Sistema'!$B$1:$C$89,2,0)</f>
        <v>SI</v>
      </c>
    </row>
    <row r="21905" spans="1:10" x14ac:dyDescent="0.25">
      <c r="A21905" s="4" t="str">
        <f t="shared" si="604"/>
        <v>46265-POX24-com3</v>
      </c>
      <c r="B21905" s="16">
        <v>46265</v>
      </c>
      <c r="C21905" s="10" t="s">
        <v>87</v>
      </c>
      <c r="D21905" s="10" t="s">
        <v>77</v>
      </c>
      <c r="E21905" s="10">
        <v>0</v>
      </c>
      <c r="F21905" s="12">
        <v>8.3666666666666671</v>
      </c>
      <c r="G21905" s="12">
        <v>15.633333333333333</v>
      </c>
      <c r="H21905" s="12">
        <v>0</v>
      </c>
      <c r="I21905" s="4" t="s">
        <v>13</v>
      </c>
      <c r="J21905" s="7" t="str">
        <f>VLOOKUP(C21905,'[1]T. Apoyo Sistema'!$B$1:$C$89,2,0)</f>
        <v>SI</v>
      </c>
    </row>
    <row r="21906" spans="1:10" x14ac:dyDescent="0.25">
      <c r="A21906" s="4" t="str">
        <f t="shared" si="604"/>
        <v>46265-POX24-com4</v>
      </c>
      <c r="B21906" s="16">
        <v>46265</v>
      </c>
      <c r="C21906" s="10" t="s">
        <v>87</v>
      </c>
      <c r="D21906" s="10" t="s">
        <v>78</v>
      </c>
      <c r="E21906" s="10">
        <v>0</v>
      </c>
      <c r="F21906" s="12">
        <v>8.4</v>
      </c>
      <c r="G21906" s="12">
        <v>15.6</v>
      </c>
      <c r="H21906" s="12">
        <v>0</v>
      </c>
      <c r="I21906" s="4" t="s">
        <v>13</v>
      </c>
      <c r="J21906" s="7" t="str">
        <f>VLOOKUP(C21906,'[1]T. Apoyo Sistema'!$B$1:$C$89,2,0)</f>
        <v>SI</v>
      </c>
    </row>
    <row r="21907" spans="1:10" x14ac:dyDescent="0.25">
      <c r="A21907" s="4" t="str">
        <f t="shared" si="604"/>
        <v>46265-POX24-gen1</v>
      </c>
      <c r="B21907" s="16">
        <v>46265</v>
      </c>
      <c r="C21907" s="10" t="s">
        <v>87</v>
      </c>
      <c r="D21907" s="10" t="s">
        <v>59</v>
      </c>
      <c r="E21907" s="10">
        <v>0</v>
      </c>
      <c r="F21907" s="12">
        <v>0</v>
      </c>
      <c r="G21907" s="12">
        <v>0</v>
      </c>
      <c r="H21907" s="12">
        <v>24</v>
      </c>
      <c r="I21907" s="4" t="s">
        <v>13</v>
      </c>
      <c r="J21907" s="7" t="str">
        <f>VLOOKUP(C21907,'[1]T. Apoyo Sistema'!$B$1:$C$89,2,0)</f>
        <v>SI</v>
      </c>
    </row>
    <row r="21908" spans="1:10" x14ac:dyDescent="0.25">
      <c r="A21908" s="4" t="str">
        <f t="shared" si="604"/>
        <v>46265-POX24-gen2</v>
      </c>
      <c r="B21908" s="16">
        <v>46265</v>
      </c>
      <c r="C21908" s="10" t="s">
        <v>87</v>
      </c>
      <c r="D21908" s="10" t="s">
        <v>73</v>
      </c>
      <c r="E21908" s="10">
        <v>2</v>
      </c>
      <c r="F21908" s="12">
        <v>8.5666666666666664</v>
      </c>
      <c r="G21908" s="12">
        <v>4.0166666666666657</v>
      </c>
      <c r="H21908" s="12">
        <v>11.416666666666666</v>
      </c>
      <c r="I21908" s="4" t="s">
        <v>13</v>
      </c>
      <c r="J21908" s="7" t="str">
        <f>VLOOKUP(C21908,'[1]T. Apoyo Sistema'!$B$1:$C$89,2,0)</f>
        <v>SI</v>
      </c>
    </row>
    <row r="21909" spans="1:10" x14ac:dyDescent="0.25">
      <c r="A21909" s="4" t="str">
        <f t="shared" si="604"/>
        <v>46265-POX24-psa1</v>
      </c>
      <c r="B21909" s="16">
        <v>46265</v>
      </c>
      <c r="C21909" s="10" t="s">
        <v>87</v>
      </c>
      <c r="D21909" s="10" t="s">
        <v>60</v>
      </c>
      <c r="E21909" s="10">
        <v>0</v>
      </c>
      <c r="F21909" s="12">
        <v>0.93333333333333335</v>
      </c>
      <c r="G21909" s="12">
        <v>23.066666666666666</v>
      </c>
      <c r="H21909" s="12">
        <v>0</v>
      </c>
      <c r="I21909" s="4" t="s">
        <v>13</v>
      </c>
      <c r="J21909" s="7" t="str">
        <f>VLOOKUP(C21909,'[1]T. Apoyo Sistema'!$B$1:$C$89,2,0)</f>
        <v>SI</v>
      </c>
    </row>
    <row r="21910" spans="1:10" x14ac:dyDescent="0.25">
      <c r="A21910" s="4" t="str">
        <f t="shared" si="604"/>
        <v>46265-POX24-psa2</v>
      </c>
      <c r="B21910" s="16">
        <v>46265</v>
      </c>
      <c r="C21910" s="10" t="s">
        <v>87</v>
      </c>
      <c r="D21910" s="10" t="s">
        <v>74</v>
      </c>
      <c r="E21910" s="10">
        <v>0</v>
      </c>
      <c r="F21910" s="12">
        <v>7.35</v>
      </c>
      <c r="G21910" s="12">
        <v>16.649999999999999</v>
      </c>
      <c r="H21910" s="12">
        <v>0</v>
      </c>
      <c r="I21910" s="4" t="s">
        <v>13</v>
      </c>
      <c r="J21910" s="7" t="str">
        <f>VLOOKUP(C21910,'[1]T. Apoyo Sistema'!$B$1:$C$89,2,0)</f>
        <v>SI</v>
      </c>
    </row>
    <row r="21911" spans="1:10" x14ac:dyDescent="0.25">
      <c r="A21911" s="4" t="str">
        <f t="shared" si="604"/>
        <v>46265-POX24-psa3</v>
      </c>
      <c r="B21911" s="16">
        <v>46265</v>
      </c>
      <c r="C21911" s="10" t="s">
        <v>87</v>
      </c>
      <c r="D21911" s="10" t="s">
        <v>79</v>
      </c>
      <c r="E21911" s="10">
        <v>0</v>
      </c>
      <c r="F21911" s="12">
        <v>8.2833333333333332</v>
      </c>
      <c r="G21911" s="12">
        <v>15.716666666666667</v>
      </c>
      <c r="H21911" s="12">
        <v>0</v>
      </c>
      <c r="I21911" s="4" t="s">
        <v>13</v>
      </c>
      <c r="J21911" s="7" t="str">
        <f>VLOOKUP(C21911,'[1]T. Apoyo Sistema'!$B$1:$C$89,2,0)</f>
        <v>SI</v>
      </c>
    </row>
    <row r="21912" spans="1:10" x14ac:dyDescent="0.25">
      <c r="A21912" s="4" t="str">
        <f t="shared" si="604"/>
        <v>46265-POX24-psa4</v>
      </c>
      <c r="B21912" s="16">
        <v>46265</v>
      </c>
      <c r="C21912" s="10" t="s">
        <v>87</v>
      </c>
      <c r="D21912" s="10" t="s">
        <v>80</v>
      </c>
      <c r="E21912" s="10">
        <v>0</v>
      </c>
      <c r="F21912" s="12">
        <v>8.3166666666666664</v>
      </c>
      <c r="G21912" s="12">
        <v>15.683333333333334</v>
      </c>
      <c r="H21912" s="12">
        <v>0</v>
      </c>
      <c r="I21912" s="4" t="s">
        <v>13</v>
      </c>
      <c r="J21912" s="7" t="str">
        <f>VLOOKUP(C21912,'[1]T. Apoyo Sistema'!$B$1:$C$89,2,0)</f>
        <v>SI</v>
      </c>
    </row>
    <row r="21913" spans="1:10" x14ac:dyDescent="0.25">
      <c r="A21913" s="4" t="str">
        <f t="shared" si="604"/>
        <v>46265-POX24-sec1</v>
      </c>
      <c r="B21913" s="16">
        <v>46265</v>
      </c>
      <c r="C21913" s="10" t="s">
        <v>87</v>
      </c>
      <c r="D21913" s="10" t="s">
        <v>75</v>
      </c>
      <c r="E21913" s="10">
        <v>0</v>
      </c>
      <c r="F21913" s="12">
        <v>8.4666666666666668</v>
      </c>
      <c r="G21913" s="12">
        <v>15.533333333333333</v>
      </c>
      <c r="H21913" s="12">
        <v>0</v>
      </c>
      <c r="I21913" s="4" t="s">
        <v>13</v>
      </c>
      <c r="J21913" s="7" t="str">
        <f>VLOOKUP(C21913,'[1]T. Apoyo Sistema'!$B$1:$C$89,2,0)</f>
        <v>SI</v>
      </c>
    </row>
    <row r="21914" spans="1:10" x14ac:dyDescent="0.25">
      <c r="A21914" s="4" t="str">
        <f t="shared" si="604"/>
        <v>46265-POX24-sec2</v>
      </c>
      <c r="B21914" s="16">
        <v>46265</v>
      </c>
      <c r="C21914" s="10" t="s">
        <v>87</v>
      </c>
      <c r="D21914" s="10" t="s">
        <v>76</v>
      </c>
      <c r="E21914" s="10">
        <v>0</v>
      </c>
      <c r="F21914" s="12">
        <v>8.4333333333333336</v>
      </c>
      <c r="G21914" s="12">
        <v>15.566666666666666</v>
      </c>
      <c r="H21914" s="12">
        <v>0</v>
      </c>
      <c r="I21914" s="4" t="s">
        <v>13</v>
      </c>
      <c r="J21914" s="7" t="str">
        <f>VLOOKUP(C21914,'[1]T. Apoyo Sistema'!$B$1:$C$89,2,0)</f>
        <v>SI</v>
      </c>
    </row>
    <row r="21915" spans="1:10" x14ac:dyDescent="0.25">
      <c r="A21915" s="4" t="str">
        <f t="shared" si="604"/>
        <v>46265-POX25-bbd1</v>
      </c>
      <c r="B21915" s="16">
        <v>46265</v>
      </c>
      <c r="C21915" s="10" t="s">
        <v>88</v>
      </c>
      <c r="D21915" s="10" t="s">
        <v>69</v>
      </c>
      <c r="E21915" s="10">
        <v>0</v>
      </c>
      <c r="F21915" s="12">
        <v>0</v>
      </c>
      <c r="G21915" s="12">
        <v>24</v>
      </c>
      <c r="H21915" s="12">
        <v>0</v>
      </c>
      <c r="I21915" s="4" t="s">
        <v>13</v>
      </c>
      <c r="J21915" s="7" t="str">
        <f>VLOOKUP(C21915,'[1]T. Apoyo Sistema'!$B$1:$C$89,2,0)</f>
        <v>NO</v>
      </c>
    </row>
    <row r="21916" spans="1:10" x14ac:dyDescent="0.25">
      <c r="A21916" s="4" t="str">
        <f t="shared" si="604"/>
        <v>46265-POX25-bbd2</v>
      </c>
      <c r="B21916" s="16">
        <v>46265</v>
      </c>
      <c r="C21916" s="10" t="s">
        <v>88</v>
      </c>
      <c r="D21916" s="10" t="s">
        <v>70</v>
      </c>
      <c r="E21916" s="10">
        <v>0</v>
      </c>
      <c r="F21916" s="12">
        <v>0</v>
      </c>
      <c r="G21916" s="12">
        <v>24</v>
      </c>
      <c r="H21916" s="12">
        <v>0</v>
      </c>
      <c r="I21916" s="4" t="s">
        <v>13</v>
      </c>
      <c r="J21916" s="7" t="str">
        <f>VLOOKUP(C21916,'[1]T. Apoyo Sistema'!$B$1:$C$89,2,0)</f>
        <v>NO</v>
      </c>
    </row>
    <row r="21917" spans="1:10" x14ac:dyDescent="0.25">
      <c r="A21917" s="4" t="str">
        <f t="shared" si="604"/>
        <v>46265-POX25-com1</v>
      </c>
      <c r="B21917" s="16">
        <v>46265</v>
      </c>
      <c r="C21917" s="10" t="s">
        <v>88</v>
      </c>
      <c r="D21917" s="10" t="s">
        <v>71</v>
      </c>
      <c r="E21917" s="10">
        <v>0</v>
      </c>
      <c r="F21917" s="12">
        <v>0</v>
      </c>
      <c r="G21917" s="12">
        <v>24</v>
      </c>
      <c r="H21917" s="12">
        <v>0</v>
      </c>
      <c r="I21917" s="4" t="s">
        <v>13</v>
      </c>
      <c r="J21917" s="7" t="str">
        <f>VLOOKUP(C21917,'[1]T. Apoyo Sistema'!$B$1:$C$89,2,0)</f>
        <v>NO</v>
      </c>
    </row>
    <row r="21918" spans="1:10" x14ac:dyDescent="0.25">
      <c r="A21918" s="4" t="str">
        <f t="shared" si="604"/>
        <v>46265-POX25-com2</v>
      </c>
      <c r="B21918" s="16">
        <v>46265</v>
      </c>
      <c r="C21918" s="10" t="s">
        <v>88</v>
      </c>
      <c r="D21918" s="10" t="s">
        <v>72</v>
      </c>
      <c r="E21918" s="10">
        <v>0</v>
      </c>
      <c r="F21918" s="12">
        <v>0</v>
      </c>
      <c r="G21918" s="12">
        <v>24</v>
      </c>
      <c r="H21918" s="12">
        <v>0</v>
      </c>
      <c r="I21918" s="4" t="s">
        <v>13</v>
      </c>
      <c r="J21918" s="7" t="str">
        <f>VLOOKUP(C21918,'[1]T. Apoyo Sistema'!$B$1:$C$89,2,0)</f>
        <v>NO</v>
      </c>
    </row>
    <row r="21919" spans="1:10" x14ac:dyDescent="0.25">
      <c r="A21919" s="4" t="str">
        <f t="shared" si="604"/>
        <v>46265-POX25-com3</v>
      </c>
      <c r="B21919" s="16">
        <v>46265</v>
      </c>
      <c r="C21919" s="10" t="s">
        <v>88</v>
      </c>
      <c r="D21919" s="10" t="s">
        <v>77</v>
      </c>
      <c r="E21919" s="10">
        <v>0</v>
      </c>
      <c r="F21919" s="12">
        <v>0</v>
      </c>
      <c r="G21919" s="12">
        <v>24</v>
      </c>
      <c r="H21919" s="12">
        <v>0</v>
      </c>
      <c r="I21919" s="4" t="s">
        <v>13</v>
      </c>
      <c r="J21919" s="7" t="str">
        <f>VLOOKUP(C21919,'[1]T. Apoyo Sistema'!$B$1:$C$89,2,0)</f>
        <v>NO</v>
      </c>
    </row>
    <row r="21920" spans="1:10" x14ac:dyDescent="0.25">
      <c r="A21920" s="4" t="str">
        <f t="shared" si="604"/>
        <v>46265-POX25-com4</v>
      </c>
      <c r="B21920" s="16">
        <v>46265</v>
      </c>
      <c r="C21920" s="10" t="s">
        <v>88</v>
      </c>
      <c r="D21920" s="10" t="s">
        <v>78</v>
      </c>
      <c r="E21920" s="10">
        <v>0</v>
      </c>
      <c r="F21920" s="12">
        <v>0</v>
      </c>
      <c r="G21920" s="12">
        <v>24</v>
      </c>
      <c r="H21920" s="12">
        <v>0</v>
      </c>
      <c r="I21920" s="4" t="s">
        <v>13</v>
      </c>
      <c r="J21920" s="7" t="str">
        <f>VLOOKUP(C21920,'[1]T. Apoyo Sistema'!$B$1:$C$89,2,0)</f>
        <v>NO</v>
      </c>
    </row>
    <row r="21921" spans="1:10" x14ac:dyDescent="0.25">
      <c r="A21921" s="4" t="str">
        <f t="shared" si="604"/>
        <v>46265-POX25-gen1</v>
      </c>
      <c r="B21921" s="16">
        <v>46265</v>
      </c>
      <c r="C21921" s="10" t="s">
        <v>88</v>
      </c>
      <c r="D21921" s="10" t="s">
        <v>59</v>
      </c>
      <c r="E21921" s="10">
        <v>0</v>
      </c>
      <c r="F21921" s="12">
        <v>0</v>
      </c>
      <c r="G21921" s="12">
        <v>24</v>
      </c>
      <c r="H21921" s="12">
        <v>0</v>
      </c>
      <c r="I21921" s="4" t="s">
        <v>13</v>
      </c>
      <c r="J21921" s="7" t="str">
        <f>VLOOKUP(C21921,'[1]T. Apoyo Sistema'!$B$1:$C$89,2,0)</f>
        <v>NO</v>
      </c>
    </row>
    <row r="21922" spans="1:10" x14ac:dyDescent="0.25">
      <c r="A21922" s="4" t="str">
        <f t="shared" si="604"/>
        <v>46265-POX25-gen2</v>
      </c>
      <c r="B21922" s="16">
        <v>46265</v>
      </c>
      <c r="C21922" s="10" t="s">
        <v>88</v>
      </c>
      <c r="D21922" s="10" t="s">
        <v>73</v>
      </c>
      <c r="E21922" s="10">
        <v>0</v>
      </c>
      <c r="F21922" s="12">
        <v>0</v>
      </c>
      <c r="G21922" s="12">
        <v>24</v>
      </c>
      <c r="H21922" s="12">
        <v>0</v>
      </c>
      <c r="I21922" s="4" t="s">
        <v>13</v>
      </c>
      <c r="J21922" s="7" t="str">
        <f>VLOOKUP(C21922,'[1]T. Apoyo Sistema'!$B$1:$C$89,2,0)</f>
        <v>NO</v>
      </c>
    </row>
    <row r="21923" spans="1:10" x14ac:dyDescent="0.25">
      <c r="A21923" s="4" t="str">
        <f t="shared" si="604"/>
        <v>46265-POX25-psa1</v>
      </c>
      <c r="B21923" s="16">
        <v>46265</v>
      </c>
      <c r="C21923" s="10" t="s">
        <v>88</v>
      </c>
      <c r="D21923" s="10" t="s">
        <v>60</v>
      </c>
      <c r="E21923" s="10">
        <v>0</v>
      </c>
      <c r="F21923" s="12">
        <v>0</v>
      </c>
      <c r="G21923" s="12">
        <v>24</v>
      </c>
      <c r="H21923" s="12">
        <v>0</v>
      </c>
      <c r="I21923" s="4" t="s">
        <v>13</v>
      </c>
      <c r="J21923" s="7" t="str">
        <f>VLOOKUP(C21923,'[1]T. Apoyo Sistema'!$B$1:$C$89,2,0)</f>
        <v>NO</v>
      </c>
    </row>
    <row r="21924" spans="1:10" x14ac:dyDescent="0.25">
      <c r="A21924" s="4" t="str">
        <f t="shared" si="604"/>
        <v>46265-POX25-psa2</v>
      </c>
      <c r="B21924" s="16">
        <v>46265</v>
      </c>
      <c r="C21924" s="10" t="s">
        <v>88</v>
      </c>
      <c r="D21924" s="10" t="s">
        <v>74</v>
      </c>
      <c r="E21924" s="10">
        <v>0</v>
      </c>
      <c r="F21924" s="12">
        <v>0</v>
      </c>
      <c r="G21924" s="12">
        <v>24</v>
      </c>
      <c r="H21924" s="12">
        <v>0</v>
      </c>
      <c r="I21924" s="4" t="s">
        <v>13</v>
      </c>
      <c r="J21924" s="7" t="str">
        <f>VLOOKUP(C21924,'[1]T. Apoyo Sistema'!$B$1:$C$89,2,0)</f>
        <v>NO</v>
      </c>
    </row>
    <row r="21925" spans="1:10" x14ac:dyDescent="0.25">
      <c r="A21925" s="4" t="str">
        <f t="shared" si="604"/>
        <v>46265-POX25-psa3</v>
      </c>
      <c r="B21925" s="16">
        <v>46265</v>
      </c>
      <c r="C21925" s="10" t="s">
        <v>88</v>
      </c>
      <c r="D21925" s="10" t="s">
        <v>79</v>
      </c>
      <c r="E21925" s="10">
        <v>0</v>
      </c>
      <c r="F21925" s="12">
        <v>0</v>
      </c>
      <c r="G21925" s="12">
        <v>24</v>
      </c>
      <c r="H21925" s="12">
        <v>0</v>
      </c>
      <c r="I21925" s="4" t="s">
        <v>13</v>
      </c>
      <c r="J21925" s="7" t="str">
        <f>VLOOKUP(C21925,'[1]T. Apoyo Sistema'!$B$1:$C$89,2,0)</f>
        <v>NO</v>
      </c>
    </row>
    <row r="21926" spans="1:10" x14ac:dyDescent="0.25">
      <c r="A21926" s="4" t="str">
        <f t="shared" ref="A21926:A21989" si="605">CONCATENATE(B21926,"-",C21926,"-",D21926)</f>
        <v>46265-POX25-psa4</v>
      </c>
      <c r="B21926" s="16">
        <v>46265</v>
      </c>
      <c r="C21926" s="10" t="s">
        <v>88</v>
      </c>
      <c r="D21926" s="10" t="s">
        <v>80</v>
      </c>
      <c r="E21926" s="10">
        <v>0</v>
      </c>
      <c r="F21926" s="12">
        <v>0</v>
      </c>
      <c r="G21926" s="12">
        <v>24</v>
      </c>
      <c r="H21926" s="12">
        <v>0</v>
      </c>
      <c r="I21926" s="4" t="s">
        <v>13</v>
      </c>
      <c r="J21926" s="7" t="str">
        <f>VLOOKUP(C21926,'[1]T. Apoyo Sistema'!$B$1:$C$89,2,0)</f>
        <v>NO</v>
      </c>
    </row>
    <row r="21927" spans="1:10" x14ac:dyDescent="0.25">
      <c r="A21927" s="4" t="str">
        <f t="shared" si="605"/>
        <v>46265-POX25-sec1</v>
      </c>
      <c r="B21927" s="16">
        <v>46265</v>
      </c>
      <c r="C21927" s="10" t="s">
        <v>88</v>
      </c>
      <c r="D21927" s="10" t="s">
        <v>75</v>
      </c>
      <c r="E21927" s="10">
        <v>0</v>
      </c>
      <c r="F21927" s="12">
        <v>0</v>
      </c>
      <c r="G21927" s="12">
        <v>24</v>
      </c>
      <c r="H21927" s="12">
        <v>0</v>
      </c>
      <c r="I21927" s="4" t="s">
        <v>13</v>
      </c>
      <c r="J21927" s="7" t="str">
        <f>VLOOKUP(C21927,'[1]T. Apoyo Sistema'!$B$1:$C$89,2,0)</f>
        <v>NO</v>
      </c>
    </row>
    <row r="21928" spans="1:10" x14ac:dyDescent="0.25">
      <c r="A21928" s="4" t="str">
        <f t="shared" si="605"/>
        <v>46265-POX25-sec2</v>
      </c>
      <c r="B21928" s="16">
        <v>46265</v>
      </c>
      <c r="C21928" s="10" t="s">
        <v>88</v>
      </c>
      <c r="D21928" s="10" t="s">
        <v>76</v>
      </c>
      <c r="E21928" s="10">
        <v>0</v>
      </c>
      <c r="F21928" s="12">
        <v>0</v>
      </c>
      <c r="G21928" s="12">
        <v>24</v>
      </c>
      <c r="H21928" s="12">
        <v>0</v>
      </c>
      <c r="I21928" s="4" t="s">
        <v>13</v>
      </c>
      <c r="J21928" s="7" t="str">
        <f>VLOOKUP(C21928,'[1]T. Apoyo Sistema'!$B$1:$C$89,2,0)</f>
        <v>NO</v>
      </c>
    </row>
    <row r="21929" spans="1:10" x14ac:dyDescent="0.25">
      <c r="A21929" s="4" t="str">
        <f t="shared" si="605"/>
        <v>46265-POX28-bbd1</v>
      </c>
      <c r="B21929" s="16">
        <v>46265</v>
      </c>
      <c r="C21929" s="10" t="s">
        <v>111</v>
      </c>
      <c r="D21929" s="10" t="s">
        <v>69</v>
      </c>
      <c r="E21929" s="10">
        <v>0</v>
      </c>
      <c r="F21929" s="12">
        <v>0.1</v>
      </c>
      <c r="G21929" s="12">
        <v>23.9</v>
      </c>
      <c r="H21929" s="12">
        <v>0</v>
      </c>
      <c r="I21929" s="4" t="s">
        <v>13</v>
      </c>
      <c r="J21929" s="7" t="str">
        <f>VLOOKUP(C21929,'[1]T. Apoyo Sistema'!$B$1:$C$89,2,0)</f>
        <v>SI</v>
      </c>
    </row>
    <row r="21930" spans="1:10" x14ac:dyDescent="0.25">
      <c r="A21930" s="4" t="str">
        <f t="shared" si="605"/>
        <v>46265-POX28-bbd2</v>
      </c>
      <c r="B21930" s="16">
        <v>46265</v>
      </c>
      <c r="C21930" s="10" t="s">
        <v>111</v>
      </c>
      <c r="D21930" s="10" t="s">
        <v>70</v>
      </c>
      <c r="E21930" s="10">
        <v>0</v>
      </c>
      <c r="F21930" s="12">
        <v>0</v>
      </c>
      <c r="G21930" s="12">
        <v>0</v>
      </c>
      <c r="H21930" s="12">
        <v>24</v>
      </c>
      <c r="I21930" s="4" t="s">
        <v>13</v>
      </c>
      <c r="J21930" s="7" t="str">
        <f>VLOOKUP(C21930,'[1]T. Apoyo Sistema'!$B$1:$C$89,2,0)</f>
        <v>SI</v>
      </c>
    </row>
    <row r="21931" spans="1:10" x14ac:dyDescent="0.25">
      <c r="A21931" s="4" t="str">
        <f t="shared" si="605"/>
        <v>46265-POX28-com1</v>
      </c>
      <c r="B21931" s="16">
        <v>46265</v>
      </c>
      <c r="C21931" s="10" t="s">
        <v>111</v>
      </c>
      <c r="D21931" s="10" t="s">
        <v>71</v>
      </c>
      <c r="E21931" s="10">
        <v>0</v>
      </c>
      <c r="F21931" s="12">
        <v>4.5</v>
      </c>
      <c r="G21931" s="12">
        <v>19.5</v>
      </c>
      <c r="H21931" s="12">
        <v>0</v>
      </c>
      <c r="I21931" s="4" t="s">
        <v>13</v>
      </c>
      <c r="J21931" s="7" t="str">
        <f>VLOOKUP(C21931,'[1]T. Apoyo Sistema'!$B$1:$C$89,2,0)</f>
        <v>SI</v>
      </c>
    </row>
    <row r="21932" spans="1:10" x14ac:dyDescent="0.25">
      <c r="A21932" s="4" t="str">
        <f t="shared" si="605"/>
        <v>46265-POX28-com2</v>
      </c>
      <c r="B21932" s="16">
        <v>46265</v>
      </c>
      <c r="C21932" s="10" t="s">
        <v>111</v>
      </c>
      <c r="D21932" s="10" t="s">
        <v>72</v>
      </c>
      <c r="E21932" s="10">
        <v>0</v>
      </c>
      <c r="F21932" s="12">
        <v>4.7</v>
      </c>
      <c r="G21932" s="12">
        <v>19.3</v>
      </c>
      <c r="H21932" s="12">
        <v>0</v>
      </c>
      <c r="I21932" s="4" t="s">
        <v>13</v>
      </c>
      <c r="J21932" s="7" t="str">
        <f>VLOOKUP(C21932,'[1]T. Apoyo Sistema'!$B$1:$C$89,2,0)</f>
        <v>SI</v>
      </c>
    </row>
    <row r="21933" spans="1:10" x14ac:dyDescent="0.25">
      <c r="A21933" s="4" t="str">
        <f t="shared" si="605"/>
        <v>46265-POX28-com3</v>
      </c>
      <c r="B21933" s="16">
        <v>46265</v>
      </c>
      <c r="C21933" s="10" t="s">
        <v>111</v>
      </c>
      <c r="D21933" s="10" t="s">
        <v>77</v>
      </c>
      <c r="E21933" s="10">
        <v>0</v>
      </c>
      <c r="F21933" s="12">
        <v>4.7333333333333334</v>
      </c>
      <c r="G21933" s="12">
        <v>19.266666666666666</v>
      </c>
      <c r="H21933" s="12">
        <v>0</v>
      </c>
      <c r="I21933" s="4" t="s">
        <v>13</v>
      </c>
      <c r="J21933" s="7" t="str">
        <f>VLOOKUP(C21933,'[1]T. Apoyo Sistema'!$B$1:$C$89,2,0)</f>
        <v>SI</v>
      </c>
    </row>
    <row r="21934" spans="1:10" x14ac:dyDescent="0.25">
      <c r="A21934" s="4" t="str">
        <f t="shared" si="605"/>
        <v>46265-POX28-com4</v>
      </c>
      <c r="B21934" s="16">
        <v>46265</v>
      </c>
      <c r="C21934" s="10" t="s">
        <v>111</v>
      </c>
      <c r="D21934" s="10" t="s">
        <v>78</v>
      </c>
      <c r="E21934" s="10">
        <v>0</v>
      </c>
      <c r="F21934" s="12">
        <v>4.6500000000000004</v>
      </c>
      <c r="G21934" s="12">
        <v>19.350000000000001</v>
      </c>
      <c r="H21934" s="12">
        <v>0</v>
      </c>
      <c r="I21934" s="4" t="s">
        <v>13</v>
      </c>
      <c r="J21934" s="7" t="str">
        <f>VLOOKUP(C21934,'[1]T. Apoyo Sistema'!$B$1:$C$89,2,0)</f>
        <v>SI</v>
      </c>
    </row>
    <row r="21935" spans="1:10" x14ac:dyDescent="0.25">
      <c r="A21935" s="4" t="str">
        <f t="shared" si="605"/>
        <v>46265-POX28-gen1</v>
      </c>
      <c r="B21935" s="16">
        <v>46265</v>
      </c>
      <c r="C21935" s="10" t="s">
        <v>111</v>
      </c>
      <c r="D21935" s="10" t="s">
        <v>59</v>
      </c>
      <c r="E21935" s="10">
        <v>0</v>
      </c>
      <c r="F21935" s="12">
        <v>5.6833333333333336</v>
      </c>
      <c r="G21935" s="12">
        <v>18.316666666666666</v>
      </c>
      <c r="H21935" s="12">
        <v>0</v>
      </c>
      <c r="I21935" s="4" t="s">
        <v>13</v>
      </c>
      <c r="J21935" s="7" t="str">
        <f>VLOOKUP(C21935,'[1]T. Apoyo Sistema'!$B$1:$C$89,2,0)</f>
        <v>SI</v>
      </c>
    </row>
    <row r="21936" spans="1:10" x14ac:dyDescent="0.25">
      <c r="A21936" s="4" t="str">
        <f t="shared" si="605"/>
        <v>46265-POX28-gen2</v>
      </c>
      <c r="B21936" s="16">
        <v>46265</v>
      </c>
      <c r="C21936" s="10" t="s">
        <v>111</v>
      </c>
      <c r="D21936" s="10" t="s">
        <v>73</v>
      </c>
      <c r="E21936" s="10">
        <v>0</v>
      </c>
      <c r="F21936" s="12">
        <v>0</v>
      </c>
      <c r="G21936" s="12">
        <v>24</v>
      </c>
      <c r="H21936" s="12">
        <v>0</v>
      </c>
      <c r="I21936" s="4" t="s">
        <v>13</v>
      </c>
      <c r="J21936" s="7" t="str">
        <f>VLOOKUP(C21936,'[1]T. Apoyo Sistema'!$B$1:$C$89,2,0)</f>
        <v>SI</v>
      </c>
    </row>
    <row r="21937" spans="1:10" x14ac:dyDescent="0.25">
      <c r="A21937" s="4" t="str">
        <f t="shared" si="605"/>
        <v>46265-POX28-psa1</v>
      </c>
      <c r="B21937" s="16">
        <v>46265</v>
      </c>
      <c r="C21937" s="10" t="s">
        <v>111</v>
      </c>
      <c r="D21937" s="10" t="s">
        <v>60</v>
      </c>
      <c r="E21937" s="10">
        <v>0</v>
      </c>
      <c r="F21937" s="12">
        <v>4.1166666666666663</v>
      </c>
      <c r="G21937" s="12">
        <v>19.883333333333333</v>
      </c>
      <c r="H21937" s="12">
        <v>0</v>
      </c>
      <c r="I21937" s="4" t="s">
        <v>13</v>
      </c>
      <c r="J21937" s="7" t="str">
        <f>VLOOKUP(C21937,'[1]T. Apoyo Sistema'!$B$1:$C$89,2,0)</f>
        <v>SI</v>
      </c>
    </row>
    <row r="21938" spans="1:10" x14ac:dyDescent="0.25">
      <c r="A21938" s="4" t="str">
        <f t="shared" si="605"/>
        <v>46265-POX28-psa2</v>
      </c>
      <c r="B21938" s="16">
        <v>46265</v>
      </c>
      <c r="C21938" s="10" t="s">
        <v>111</v>
      </c>
      <c r="D21938" s="10" t="s">
        <v>74</v>
      </c>
      <c r="E21938" s="10">
        <v>0</v>
      </c>
      <c r="F21938" s="12">
        <v>3.7666666666666666</v>
      </c>
      <c r="G21938" s="12">
        <v>20.233333333333334</v>
      </c>
      <c r="H21938" s="12">
        <v>0</v>
      </c>
      <c r="I21938" s="4" t="s">
        <v>13</v>
      </c>
      <c r="J21938" s="7" t="str">
        <f>VLOOKUP(C21938,'[1]T. Apoyo Sistema'!$B$1:$C$89,2,0)</f>
        <v>SI</v>
      </c>
    </row>
    <row r="21939" spans="1:10" x14ac:dyDescent="0.25">
      <c r="A21939" s="4" t="str">
        <f t="shared" si="605"/>
        <v>46265-POX28-psa3</v>
      </c>
      <c r="B21939" s="16">
        <v>46265</v>
      </c>
      <c r="C21939" s="10" t="s">
        <v>111</v>
      </c>
      <c r="D21939" s="10" t="s">
        <v>79</v>
      </c>
      <c r="E21939" s="10">
        <v>0</v>
      </c>
      <c r="F21939" s="12">
        <v>4.3666666666666663</v>
      </c>
      <c r="G21939" s="12">
        <v>19.633333333333333</v>
      </c>
      <c r="H21939" s="12">
        <v>0</v>
      </c>
      <c r="I21939" s="4" t="s">
        <v>13</v>
      </c>
      <c r="J21939" s="7" t="str">
        <f>VLOOKUP(C21939,'[1]T. Apoyo Sistema'!$B$1:$C$89,2,0)</f>
        <v>SI</v>
      </c>
    </row>
    <row r="21940" spans="1:10" x14ac:dyDescent="0.25">
      <c r="A21940" s="4" t="str">
        <f t="shared" si="605"/>
        <v>46265-POX28-psa4</v>
      </c>
      <c r="B21940" s="16">
        <v>46265</v>
      </c>
      <c r="C21940" s="10" t="s">
        <v>111</v>
      </c>
      <c r="D21940" s="10" t="s">
        <v>80</v>
      </c>
      <c r="E21940" s="10">
        <v>0</v>
      </c>
      <c r="F21940" s="12">
        <v>4.3</v>
      </c>
      <c r="G21940" s="12">
        <v>19.7</v>
      </c>
      <c r="H21940" s="12">
        <v>0</v>
      </c>
      <c r="I21940" s="4" t="s">
        <v>13</v>
      </c>
      <c r="J21940" s="7" t="str">
        <f>VLOOKUP(C21940,'[1]T. Apoyo Sistema'!$B$1:$C$89,2,0)</f>
        <v>SI</v>
      </c>
    </row>
    <row r="21941" spans="1:10" x14ac:dyDescent="0.25">
      <c r="A21941" s="4" t="str">
        <f t="shared" si="605"/>
        <v>46265-POX28-sec1</v>
      </c>
      <c r="B21941" s="16">
        <v>46265</v>
      </c>
      <c r="C21941" s="10" t="s">
        <v>111</v>
      </c>
      <c r="D21941" s="10" t="s">
        <v>75</v>
      </c>
      <c r="E21941" s="10">
        <v>0</v>
      </c>
      <c r="F21941" s="12">
        <v>5.3833333333333337</v>
      </c>
      <c r="G21941" s="12">
        <v>18.616666666666667</v>
      </c>
      <c r="H21941" s="12">
        <v>0</v>
      </c>
      <c r="I21941" s="4" t="s">
        <v>13</v>
      </c>
      <c r="J21941" s="7" t="str">
        <f>VLOOKUP(C21941,'[1]T. Apoyo Sistema'!$B$1:$C$89,2,0)</f>
        <v>SI</v>
      </c>
    </row>
    <row r="21942" spans="1:10" x14ac:dyDescent="0.25">
      <c r="A21942" s="4" t="str">
        <f t="shared" si="605"/>
        <v>46265-POX28-sec2</v>
      </c>
      <c r="B21942" s="16">
        <v>46265</v>
      </c>
      <c r="C21942" s="10" t="s">
        <v>111</v>
      </c>
      <c r="D21942" s="10" t="s">
        <v>76</v>
      </c>
      <c r="E21942" s="10">
        <v>0</v>
      </c>
      <c r="F21942" s="12">
        <v>5.3833333333333337</v>
      </c>
      <c r="G21942" s="12">
        <v>18.616666666666667</v>
      </c>
      <c r="H21942" s="12">
        <v>0</v>
      </c>
      <c r="I21942" s="4" t="s">
        <v>13</v>
      </c>
      <c r="J21942" s="7" t="str">
        <f>VLOOKUP(C21942,'[1]T. Apoyo Sistema'!$B$1:$C$89,2,0)</f>
        <v>SI</v>
      </c>
    </row>
    <row r="21943" spans="1:10" x14ac:dyDescent="0.25">
      <c r="A21943" s="4" t="str">
        <f t="shared" si="605"/>
        <v>46265-POX29-bbd1</v>
      </c>
      <c r="B21943" s="16">
        <v>46265</v>
      </c>
      <c r="C21943" s="10" t="s">
        <v>89</v>
      </c>
      <c r="D21943" s="10" t="s">
        <v>69</v>
      </c>
      <c r="E21943" s="10">
        <v>0</v>
      </c>
      <c r="F21943" s="12">
        <v>0</v>
      </c>
      <c r="G21943" s="12">
        <v>24</v>
      </c>
      <c r="H21943" s="12">
        <v>0</v>
      </c>
      <c r="I21943" s="4" t="s">
        <v>13</v>
      </c>
      <c r="J21943" s="7" t="str">
        <f>VLOOKUP(C21943,'[1]T. Apoyo Sistema'!$B$1:$C$89,2,0)</f>
        <v>SI</v>
      </c>
    </row>
    <row r="21944" spans="1:10" x14ac:dyDescent="0.25">
      <c r="A21944" s="4" t="str">
        <f t="shared" si="605"/>
        <v>46265-POX29-bbd2</v>
      </c>
      <c r="B21944" s="16">
        <v>46265</v>
      </c>
      <c r="C21944" s="10" t="s">
        <v>89</v>
      </c>
      <c r="D21944" s="10" t="s">
        <v>70</v>
      </c>
      <c r="E21944" s="10">
        <v>0</v>
      </c>
      <c r="F21944" s="12">
        <v>0</v>
      </c>
      <c r="G21944" s="12">
        <v>24</v>
      </c>
      <c r="H21944" s="12">
        <v>0</v>
      </c>
      <c r="I21944" s="4" t="s">
        <v>13</v>
      </c>
      <c r="J21944" s="7" t="str">
        <f>VLOOKUP(C21944,'[1]T. Apoyo Sistema'!$B$1:$C$89,2,0)</f>
        <v>SI</v>
      </c>
    </row>
    <row r="21945" spans="1:10" x14ac:dyDescent="0.25">
      <c r="A21945" s="4" t="str">
        <f t="shared" si="605"/>
        <v>46265-POX29-com1</v>
      </c>
      <c r="B21945" s="16">
        <v>46265</v>
      </c>
      <c r="C21945" s="10" t="s">
        <v>89</v>
      </c>
      <c r="D21945" s="10" t="s">
        <v>71</v>
      </c>
      <c r="E21945" s="10">
        <v>0</v>
      </c>
      <c r="F21945" s="12">
        <v>2.6166666666666667</v>
      </c>
      <c r="G21945" s="12">
        <v>21.383333333333333</v>
      </c>
      <c r="H21945" s="12">
        <v>0</v>
      </c>
      <c r="I21945" s="4" t="s">
        <v>13</v>
      </c>
      <c r="J21945" s="7" t="str">
        <f>VLOOKUP(C21945,'[1]T. Apoyo Sistema'!$B$1:$C$89,2,0)</f>
        <v>SI</v>
      </c>
    </row>
    <row r="21946" spans="1:10" x14ac:dyDescent="0.25">
      <c r="A21946" s="4" t="str">
        <f t="shared" si="605"/>
        <v>46265-POX29-com2</v>
      </c>
      <c r="B21946" s="16">
        <v>46265</v>
      </c>
      <c r="C21946" s="10" t="s">
        <v>89</v>
      </c>
      <c r="D21946" s="10" t="s">
        <v>72</v>
      </c>
      <c r="E21946" s="10">
        <v>0</v>
      </c>
      <c r="F21946" s="12">
        <v>2.6333333333333333</v>
      </c>
      <c r="G21946" s="12">
        <v>21.366666666666667</v>
      </c>
      <c r="H21946" s="12">
        <v>0</v>
      </c>
      <c r="I21946" s="4" t="s">
        <v>13</v>
      </c>
      <c r="J21946" s="7" t="str">
        <f>VLOOKUP(C21946,'[1]T. Apoyo Sistema'!$B$1:$C$89,2,0)</f>
        <v>SI</v>
      </c>
    </row>
    <row r="21947" spans="1:10" x14ac:dyDescent="0.25">
      <c r="A21947" s="4" t="str">
        <f t="shared" si="605"/>
        <v>46265-POX29-com3</v>
      </c>
      <c r="B21947" s="16">
        <v>46265</v>
      </c>
      <c r="C21947" s="10" t="s">
        <v>89</v>
      </c>
      <c r="D21947" s="10" t="s">
        <v>77</v>
      </c>
      <c r="E21947" s="10">
        <v>0</v>
      </c>
      <c r="F21947" s="12">
        <v>2</v>
      </c>
      <c r="G21947" s="12">
        <v>22</v>
      </c>
      <c r="H21947" s="12">
        <v>0</v>
      </c>
      <c r="I21947" s="4" t="s">
        <v>13</v>
      </c>
      <c r="J21947" s="7" t="str">
        <f>VLOOKUP(C21947,'[1]T. Apoyo Sistema'!$B$1:$C$89,2,0)</f>
        <v>SI</v>
      </c>
    </row>
    <row r="21948" spans="1:10" x14ac:dyDescent="0.25">
      <c r="A21948" s="4" t="str">
        <f t="shared" si="605"/>
        <v>46265-POX29-com4</v>
      </c>
      <c r="B21948" s="16">
        <v>46265</v>
      </c>
      <c r="C21948" s="10" t="s">
        <v>89</v>
      </c>
      <c r="D21948" s="10" t="s">
        <v>78</v>
      </c>
      <c r="E21948" s="10">
        <v>0</v>
      </c>
      <c r="F21948" s="12">
        <v>2.8833333333333333</v>
      </c>
      <c r="G21948" s="12">
        <v>21.116666666666667</v>
      </c>
      <c r="H21948" s="12">
        <v>0</v>
      </c>
      <c r="I21948" s="4" t="s">
        <v>13</v>
      </c>
      <c r="J21948" s="7" t="str">
        <f>VLOOKUP(C21948,'[1]T. Apoyo Sistema'!$B$1:$C$89,2,0)</f>
        <v>SI</v>
      </c>
    </row>
    <row r="21949" spans="1:10" x14ac:dyDescent="0.25">
      <c r="A21949" s="4" t="str">
        <f t="shared" si="605"/>
        <v>46265-POX29-gen1</v>
      </c>
      <c r="B21949" s="16">
        <v>46265</v>
      </c>
      <c r="C21949" s="10" t="s">
        <v>89</v>
      </c>
      <c r="D21949" s="10" t="s">
        <v>59</v>
      </c>
      <c r="E21949" s="10">
        <v>0</v>
      </c>
      <c r="F21949" s="12">
        <v>3.6833333333333331</v>
      </c>
      <c r="G21949" s="12">
        <v>20.316666666666666</v>
      </c>
      <c r="H21949" s="12">
        <v>0</v>
      </c>
      <c r="I21949" s="4" t="s">
        <v>13</v>
      </c>
      <c r="J21949" s="7" t="str">
        <f>VLOOKUP(C21949,'[1]T. Apoyo Sistema'!$B$1:$C$89,2,0)</f>
        <v>SI</v>
      </c>
    </row>
    <row r="21950" spans="1:10" x14ac:dyDescent="0.25">
      <c r="A21950" s="4" t="str">
        <f t="shared" si="605"/>
        <v>46265-POX29-gen2</v>
      </c>
      <c r="B21950" s="16">
        <v>46265</v>
      </c>
      <c r="C21950" s="10" t="s">
        <v>89</v>
      </c>
      <c r="D21950" s="10" t="s">
        <v>73</v>
      </c>
      <c r="E21950" s="10">
        <v>0</v>
      </c>
      <c r="F21950" s="12">
        <v>0</v>
      </c>
      <c r="G21950" s="12">
        <v>24</v>
      </c>
      <c r="H21950" s="12">
        <v>0</v>
      </c>
      <c r="I21950" s="4" t="s">
        <v>13</v>
      </c>
      <c r="J21950" s="7" t="str">
        <f>VLOOKUP(C21950,'[1]T. Apoyo Sistema'!$B$1:$C$89,2,0)</f>
        <v>SI</v>
      </c>
    </row>
    <row r="21951" spans="1:10" x14ac:dyDescent="0.25">
      <c r="A21951" s="4" t="str">
        <f t="shared" si="605"/>
        <v>46265-POX29-psa1</v>
      </c>
      <c r="B21951" s="16">
        <v>46265</v>
      </c>
      <c r="C21951" s="10" t="s">
        <v>89</v>
      </c>
      <c r="D21951" s="10" t="s">
        <v>60</v>
      </c>
      <c r="E21951" s="10">
        <v>0</v>
      </c>
      <c r="F21951" s="12">
        <v>1.5833333333333333</v>
      </c>
      <c r="G21951" s="12">
        <v>22.416666666666668</v>
      </c>
      <c r="H21951" s="12">
        <v>0</v>
      </c>
      <c r="I21951" s="4" t="s">
        <v>13</v>
      </c>
      <c r="J21951" s="7" t="str">
        <f>VLOOKUP(C21951,'[1]T. Apoyo Sistema'!$B$1:$C$89,2,0)</f>
        <v>SI</v>
      </c>
    </row>
    <row r="21952" spans="1:10" x14ac:dyDescent="0.25">
      <c r="A21952" s="4" t="str">
        <f t="shared" si="605"/>
        <v>46265-POX29-psa2</v>
      </c>
      <c r="B21952" s="16">
        <v>46265</v>
      </c>
      <c r="C21952" s="10" t="s">
        <v>89</v>
      </c>
      <c r="D21952" s="10" t="s">
        <v>74</v>
      </c>
      <c r="E21952" s="10">
        <v>0</v>
      </c>
      <c r="F21952" s="12">
        <v>2.2833333333333332</v>
      </c>
      <c r="G21952" s="12">
        <v>21.716666666666669</v>
      </c>
      <c r="H21952" s="12">
        <v>0</v>
      </c>
      <c r="I21952" s="4" t="s">
        <v>13</v>
      </c>
      <c r="J21952" s="7" t="str">
        <f>VLOOKUP(C21952,'[1]T. Apoyo Sistema'!$B$1:$C$89,2,0)</f>
        <v>SI</v>
      </c>
    </row>
    <row r="21953" spans="1:10" x14ac:dyDescent="0.25">
      <c r="A21953" s="4" t="str">
        <f t="shared" si="605"/>
        <v>46265-POX29-psa3</v>
      </c>
      <c r="B21953" s="16">
        <v>46265</v>
      </c>
      <c r="C21953" s="10" t="s">
        <v>89</v>
      </c>
      <c r="D21953" s="10" t="s">
        <v>79</v>
      </c>
      <c r="E21953" s="10">
        <v>0</v>
      </c>
      <c r="F21953" s="12">
        <v>2.25</v>
      </c>
      <c r="G21953" s="12">
        <v>21.75</v>
      </c>
      <c r="H21953" s="12">
        <v>0</v>
      </c>
      <c r="I21953" s="4" t="s">
        <v>13</v>
      </c>
      <c r="J21953" s="7" t="str">
        <f>VLOOKUP(C21953,'[1]T. Apoyo Sistema'!$B$1:$C$89,2,0)</f>
        <v>SI</v>
      </c>
    </row>
    <row r="21954" spans="1:10" x14ac:dyDescent="0.25">
      <c r="A21954" s="4" t="str">
        <f t="shared" si="605"/>
        <v>46265-POX29-psa4</v>
      </c>
      <c r="B21954" s="16">
        <v>46265</v>
      </c>
      <c r="C21954" s="10" t="s">
        <v>89</v>
      </c>
      <c r="D21954" s="10" t="s">
        <v>80</v>
      </c>
      <c r="E21954" s="10">
        <v>0</v>
      </c>
      <c r="F21954" s="12">
        <v>2.25</v>
      </c>
      <c r="G21954" s="12">
        <v>21.75</v>
      </c>
      <c r="H21954" s="12">
        <v>0</v>
      </c>
      <c r="I21954" s="4" t="s">
        <v>13</v>
      </c>
      <c r="J21954" s="7" t="str">
        <f>VLOOKUP(C21954,'[1]T. Apoyo Sistema'!$B$1:$C$89,2,0)</f>
        <v>SI</v>
      </c>
    </row>
    <row r="21955" spans="1:10" x14ac:dyDescent="0.25">
      <c r="A21955" s="4" t="str">
        <f t="shared" si="605"/>
        <v>46265-POX29-sec1</v>
      </c>
      <c r="B21955" s="16">
        <v>46265</v>
      </c>
      <c r="C21955" s="10" t="s">
        <v>89</v>
      </c>
      <c r="D21955" s="10" t="s">
        <v>75</v>
      </c>
      <c r="E21955" s="10">
        <v>0</v>
      </c>
      <c r="F21955" s="12">
        <v>3.3333333333333335</v>
      </c>
      <c r="G21955" s="12">
        <v>20.666666666666668</v>
      </c>
      <c r="H21955" s="12">
        <v>0</v>
      </c>
      <c r="I21955" s="4" t="s">
        <v>13</v>
      </c>
      <c r="J21955" s="7" t="str">
        <f>VLOOKUP(C21955,'[1]T. Apoyo Sistema'!$B$1:$C$89,2,0)</f>
        <v>SI</v>
      </c>
    </row>
    <row r="21956" spans="1:10" x14ac:dyDescent="0.25">
      <c r="A21956" s="4" t="str">
        <f t="shared" si="605"/>
        <v>46265-POX29-sec2</v>
      </c>
      <c r="B21956" s="16">
        <v>46265</v>
      </c>
      <c r="C21956" s="10" t="s">
        <v>89</v>
      </c>
      <c r="D21956" s="10" t="s">
        <v>76</v>
      </c>
      <c r="E21956" s="10">
        <v>0</v>
      </c>
      <c r="F21956" s="12">
        <v>3.3333333333333335</v>
      </c>
      <c r="G21956" s="12">
        <v>20.666666666666668</v>
      </c>
      <c r="H21956" s="12">
        <v>0</v>
      </c>
      <c r="I21956" s="4" t="s">
        <v>13</v>
      </c>
      <c r="J21956" s="7" t="str">
        <f>VLOOKUP(C21956,'[1]T. Apoyo Sistema'!$B$1:$C$89,2,0)</f>
        <v>SI</v>
      </c>
    </row>
    <row r="21957" spans="1:10" x14ac:dyDescent="0.25">
      <c r="A21957" s="4" t="str">
        <f t="shared" si="605"/>
        <v>46265-POX3-bbd1</v>
      </c>
      <c r="B21957" s="16">
        <v>46265</v>
      </c>
      <c r="C21957" s="10" t="s">
        <v>90</v>
      </c>
      <c r="D21957" s="10" t="s">
        <v>69</v>
      </c>
      <c r="E21957" s="10">
        <v>0</v>
      </c>
      <c r="F21957" s="12">
        <v>0</v>
      </c>
      <c r="G21957" s="12">
        <v>19.966666666666665</v>
      </c>
      <c r="H21957" s="12">
        <v>0</v>
      </c>
      <c r="I21957" s="4" t="s">
        <v>13</v>
      </c>
      <c r="J21957" s="7" t="str">
        <f>VLOOKUP(C21957,'[1]T. Apoyo Sistema'!$B$1:$C$89,2,0)</f>
        <v>SI</v>
      </c>
    </row>
    <row r="21958" spans="1:10" x14ac:dyDescent="0.25">
      <c r="A21958" s="4" t="str">
        <f t="shared" si="605"/>
        <v>46265-POX3-bbd2</v>
      </c>
      <c r="B21958" s="16">
        <v>46265</v>
      </c>
      <c r="C21958" s="10" t="s">
        <v>90</v>
      </c>
      <c r="D21958" s="10" t="s">
        <v>70</v>
      </c>
      <c r="E21958" s="10">
        <v>0</v>
      </c>
      <c r="F21958" s="12">
        <v>0</v>
      </c>
      <c r="G21958" s="12">
        <v>19.966666666666665</v>
      </c>
      <c r="H21958" s="12">
        <v>0</v>
      </c>
      <c r="I21958" s="4" t="s">
        <v>13</v>
      </c>
      <c r="J21958" s="7" t="str">
        <f>VLOOKUP(C21958,'[1]T. Apoyo Sistema'!$B$1:$C$89,2,0)</f>
        <v>SI</v>
      </c>
    </row>
    <row r="21959" spans="1:10" x14ac:dyDescent="0.25">
      <c r="A21959" s="4" t="str">
        <f t="shared" si="605"/>
        <v>46265-POX3-com1</v>
      </c>
      <c r="B21959" s="16">
        <v>46265</v>
      </c>
      <c r="C21959" s="10" t="s">
        <v>90</v>
      </c>
      <c r="D21959" s="10" t="s">
        <v>71</v>
      </c>
      <c r="E21959" s="10">
        <v>0</v>
      </c>
      <c r="F21959" s="12">
        <v>0</v>
      </c>
      <c r="G21959" s="12">
        <v>0</v>
      </c>
      <c r="H21959" s="12">
        <v>19.966666666666665</v>
      </c>
      <c r="I21959" s="4" t="s">
        <v>13</v>
      </c>
      <c r="J21959" s="7" t="str">
        <f>VLOOKUP(C21959,'[1]T. Apoyo Sistema'!$B$1:$C$89,2,0)</f>
        <v>SI</v>
      </c>
    </row>
    <row r="21960" spans="1:10" x14ac:dyDescent="0.25">
      <c r="A21960" s="4" t="str">
        <f t="shared" si="605"/>
        <v>46265-POX3-com2</v>
      </c>
      <c r="B21960" s="16">
        <v>46265</v>
      </c>
      <c r="C21960" s="10" t="s">
        <v>90</v>
      </c>
      <c r="D21960" s="10" t="s">
        <v>72</v>
      </c>
      <c r="E21960" s="10">
        <v>0</v>
      </c>
      <c r="F21960" s="12">
        <v>0</v>
      </c>
      <c r="G21960" s="12">
        <v>19.966666666666665</v>
      </c>
      <c r="H21960" s="12">
        <v>0</v>
      </c>
      <c r="I21960" s="4" t="s">
        <v>13</v>
      </c>
      <c r="J21960" s="7" t="str">
        <f>VLOOKUP(C21960,'[1]T. Apoyo Sistema'!$B$1:$C$89,2,0)</f>
        <v>SI</v>
      </c>
    </row>
    <row r="21961" spans="1:10" x14ac:dyDescent="0.25">
      <c r="A21961" s="4" t="str">
        <f t="shared" si="605"/>
        <v>46265-POX3-com3</v>
      </c>
      <c r="B21961" s="16">
        <v>46265</v>
      </c>
      <c r="C21961" s="10" t="s">
        <v>90</v>
      </c>
      <c r="D21961" s="10" t="s">
        <v>77</v>
      </c>
      <c r="E21961" s="10">
        <v>0</v>
      </c>
      <c r="F21961" s="12">
        <v>0</v>
      </c>
      <c r="G21961" s="12">
        <v>0</v>
      </c>
      <c r="H21961" s="12">
        <v>19.966666666666665</v>
      </c>
      <c r="I21961" s="4" t="s">
        <v>13</v>
      </c>
      <c r="J21961" s="7" t="str">
        <f>VLOOKUP(C21961,'[1]T. Apoyo Sistema'!$B$1:$C$89,2,0)</f>
        <v>SI</v>
      </c>
    </row>
    <row r="21962" spans="1:10" x14ac:dyDescent="0.25">
      <c r="A21962" s="4" t="str">
        <f t="shared" si="605"/>
        <v>46265-POX3-com4</v>
      </c>
      <c r="B21962" s="16">
        <v>46265</v>
      </c>
      <c r="C21962" s="10" t="s">
        <v>90</v>
      </c>
      <c r="D21962" s="10" t="s">
        <v>78</v>
      </c>
      <c r="E21962" s="10">
        <v>0</v>
      </c>
      <c r="F21962" s="12">
        <v>0</v>
      </c>
      <c r="G21962" s="12">
        <v>0</v>
      </c>
      <c r="H21962" s="12">
        <v>19.966666666666665</v>
      </c>
      <c r="I21962" s="4" t="s">
        <v>13</v>
      </c>
      <c r="J21962" s="7" t="str">
        <f>VLOOKUP(C21962,'[1]T. Apoyo Sistema'!$B$1:$C$89,2,0)</f>
        <v>SI</v>
      </c>
    </row>
    <row r="21963" spans="1:10" x14ac:dyDescent="0.25">
      <c r="A21963" s="4" t="str">
        <f t="shared" si="605"/>
        <v>46265-POX3-gen1</v>
      </c>
      <c r="B21963" s="16">
        <v>46265</v>
      </c>
      <c r="C21963" s="10" t="s">
        <v>90</v>
      </c>
      <c r="D21963" s="10" t="s">
        <v>59</v>
      </c>
      <c r="E21963" s="10">
        <v>0</v>
      </c>
      <c r="F21963" s="12">
        <v>0</v>
      </c>
      <c r="G21963" s="12">
        <v>0</v>
      </c>
      <c r="H21963" s="12">
        <v>19.966666666666665</v>
      </c>
      <c r="I21963" s="4" t="s">
        <v>13</v>
      </c>
      <c r="J21963" s="7" t="str">
        <f>VLOOKUP(C21963,'[1]T. Apoyo Sistema'!$B$1:$C$89,2,0)</f>
        <v>SI</v>
      </c>
    </row>
    <row r="21964" spans="1:10" x14ac:dyDescent="0.25">
      <c r="A21964" s="4" t="str">
        <f t="shared" si="605"/>
        <v>46265-POX3-gen2</v>
      </c>
      <c r="B21964" s="16">
        <v>46265</v>
      </c>
      <c r="C21964" s="10" t="s">
        <v>90</v>
      </c>
      <c r="D21964" s="10" t="s">
        <v>73</v>
      </c>
      <c r="E21964" s="10">
        <v>0</v>
      </c>
      <c r="F21964" s="12">
        <v>0</v>
      </c>
      <c r="G21964" s="12">
        <v>19.966666666666665</v>
      </c>
      <c r="H21964" s="12">
        <v>0</v>
      </c>
      <c r="I21964" s="4" t="s">
        <v>13</v>
      </c>
      <c r="J21964" s="7" t="str">
        <f>VLOOKUP(C21964,'[1]T. Apoyo Sistema'!$B$1:$C$89,2,0)</f>
        <v>SI</v>
      </c>
    </row>
    <row r="21965" spans="1:10" x14ac:dyDescent="0.25">
      <c r="A21965" s="4" t="str">
        <f t="shared" si="605"/>
        <v>46265-POX3-psa1</v>
      </c>
      <c r="B21965" s="16">
        <v>46265</v>
      </c>
      <c r="C21965" s="10" t="s">
        <v>90</v>
      </c>
      <c r="D21965" s="10" t="s">
        <v>60</v>
      </c>
      <c r="E21965" s="10">
        <v>0</v>
      </c>
      <c r="F21965" s="12">
        <v>0</v>
      </c>
      <c r="G21965" s="12">
        <v>19.966666666666665</v>
      </c>
      <c r="H21965" s="12">
        <v>0</v>
      </c>
      <c r="I21965" s="4" t="s">
        <v>13</v>
      </c>
      <c r="J21965" s="7" t="str">
        <f>VLOOKUP(C21965,'[1]T. Apoyo Sistema'!$B$1:$C$89,2,0)</f>
        <v>SI</v>
      </c>
    </row>
    <row r="21966" spans="1:10" x14ac:dyDescent="0.25">
      <c r="A21966" s="4" t="str">
        <f t="shared" si="605"/>
        <v>46265-POX3-psa2</v>
      </c>
      <c r="B21966" s="16">
        <v>46265</v>
      </c>
      <c r="C21966" s="10" t="s">
        <v>90</v>
      </c>
      <c r="D21966" s="10" t="s">
        <v>74</v>
      </c>
      <c r="E21966" s="10">
        <v>0</v>
      </c>
      <c r="F21966" s="12">
        <v>0</v>
      </c>
      <c r="G21966" s="12">
        <v>0</v>
      </c>
      <c r="H21966" s="12">
        <v>19.966666666666665</v>
      </c>
      <c r="I21966" s="4" t="s">
        <v>13</v>
      </c>
      <c r="J21966" s="7" t="str">
        <f>VLOOKUP(C21966,'[1]T. Apoyo Sistema'!$B$1:$C$89,2,0)</f>
        <v>SI</v>
      </c>
    </row>
    <row r="21967" spans="1:10" x14ac:dyDescent="0.25">
      <c r="A21967" s="4" t="str">
        <f t="shared" si="605"/>
        <v>46265-POX3-psa3</v>
      </c>
      <c r="B21967" s="16">
        <v>46265</v>
      </c>
      <c r="C21967" s="10" t="s">
        <v>90</v>
      </c>
      <c r="D21967" s="10" t="s">
        <v>79</v>
      </c>
      <c r="E21967" s="10">
        <v>0</v>
      </c>
      <c r="F21967" s="12">
        <v>0</v>
      </c>
      <c r="G21967" s="12">
        <v>0</v>
      </c>
      <c r="H21967" s="12">
        <v>19.966666666666665</v>
      </c>
      <c r="I21967" s="4" t="s">
        <v>13</v>
      </c>
      <c r="J21967" s="7" t="str">
        <f>VLOOKUP(C21967,'[1]T. Apoyo Sistema'!$B$1:$C$89,2,0)</f>
        <v>SI</v>
      </c>
    </row>
    <row r="21968" spans="1:10" x14ac:dyDescent="0.25">
      <c r="A21968" s="4" t="str">
        <f t="shared" si="605"/>
        <v>46265-POX3-psa4</v>
      </c>
      <c r="B21968" s="16">
        <v>46265</v>
      </c>
      <c r="C21968" s="10" t="s">
        <v>90</v>
      </c>
      <c r="D21968" s="10" t="s">
        <v>80</v>
      </c>
      <c r="E21968" s="10">
        <v>0</v>
      </c>
      <c r="F21968" s="12">
        <v>0</v>
      </c>
      <c r="G21968" s="12">
        <v>0</v>
      </c>
      <c r="H21968" s="12">
        <v>19.966666666666665</v>
      </c>
      <c r="I21968" s="4" t="s">
        <v>13</v>
      </c>
      <c r="J21968" s="7" t="str">
        <f>VLOOKUP(C21968,'[1]T. Apoyo Sistema'!$B$1:$C$89,2,0)</f>
        <v>SI</v>
      </c>
    </row>
    <row r="21969" spans="1:10" x14ac:dyDescent="0.25">
      <c r="A21969" s="4" t="str">
        <f t="shared" si="605"/>
        <v>46265-POX3-sec1</v>
      </c>
      <c r="B21969" s="16">
        <v>46265</v>
      </c>
      <c r="C21969" s="10" t="s">
        <v>90</v>
      </c>
      <c r="D21969" s="10" t="s">
        <v>75</v>
      </c>
      <c r="E21969" s="10">
        <v>0</v>
      </c>
      <c r="F21969" s="12">
        <v>0</v>
      </c>
      <c r="G21969" s="12">
        <v>19.966666666666665</v>
      </c>
      <c r="H21969" s="12">
        <v>0</v>
      </c>
      <c r="I21969" s="4" t="s">
        <v>13</v>
      </c>
      <c r="J21969" s="7" t="str">
        <f>VLOOKUP(C21969,'[1]T. Apoyo Sistema'!$B$1:$C$89,2,0)</f>
        <v>SI</v>
      </c>
    </row>
    <row r="21970" spans="1:10" x14ac:dyDescent="0.25">
      <c r="A21970" s="4" t="str">
        <f t="shared" si="605"/>
        <v>46265-POX3-sec2</v>
      </c>
      <c r="B21970" s="16">
        <v>46265</v>
      </c>
      <c r="C21970" s="10" t="s">
        <v>90</v>
      </c>
      <c r="D21970" s="10" t="s">
        <v>76</v>
      </c>
      <c r="E21970" s="10">
        <v>0</v>
      </c>
      <c r="F21970" s="12">
        <v>0</v>
      </c>
      <c r="G21970" s="12">
        <v>19.966666666666665</v>
      </c>
      <c r="H21970" s="12">
        <v>0</v>
      </c>
      <c r="I21970" s="4" t="s">
        <v>13</v>
      </c>
      <c r="J21970" s="7" t="str">
        <f>VLOOKUP(C21970,'[1]T. Apoyo Sistema'!$B$1:$C$89,2,0)</f>
        <v>SI</v>
      </c>
    </row>
    <row r="21971" spans="1:10" x14ac:dyDescent="0.25">
      <c r="A21971" s="4" t="str">
        <f t="shared" si="605"/>
        <v>46265-POX30-bbd1</v>
      </c>
      <c r="B21971" s="16">
        <v>46265</v>
      </c>
      <c r="C21971" s="10" t="s">
        <v>47</v>
      </c>
      <c r="D21971" s="10" t="s">
        <v>69</v>
      </c>
      <c r="E21971" s="10">
        <v>0</v>
      </c>
      <c r="F21971" s="12">
        <v>0.58333333333333337</v>
      </c>
      <c r="G21971" s="12">
        <v>23.400000000000002</v>
      </c>
      <c r="H21971" s="12">
        <v>0</v>
      </c>
      <c r="I21971" s="4" t="s">
        <v>13</v>
      </c>
      <c r="J21971" s="7" t="str">
        <f>VLOOKUP(C21971,'[1]T. Apoyo Sistema'!$B$1:$C$89,2,0)</f>
        <v>SI</v>
      </c>
    </row>
    <row r="21972" spans="1:10" x14ac:dyDescent="0.25">
      <c r="A21972" s="4" t="str">
        <f t="shared" si="605"/>
        <v>46265-POX30-bbd2</v>
      </c>
      <c r="B21972" s="16">
        <v>46265</v>
      </c>
      <c r="C21972" s="10" t="s">
        <v>47</v>
      </c>
      <c r="D21972" s="10" t="s">
        <v>70</v>
      </c>
      <c r="E21972" s="10">
        <v>0</v>
      </c>
      <c r="F21972" s="12">
        <v>0</v>
      </c>
      <c r="G21972" s="12">
        <v>23.983333333333334</v>
      </c>
      <c r="H21972" s="12">
        <v>0</v>
      </c>
      <c r="I21972" s="4" t="s">
        <v>13</v>
      </c>
      <c r="J21972" s="7" t="str">
        <f>VLOOKUP(C21972,'[1]T. Apoyo Sistema'!$B$1:$C$89,2,0)</f>
        <v>SI</v>
      </c>
    </row>
    <row r="21973" spans="1:10" x14ac:dyDescent="0.25">
      <c r="A21973" s="4" t="str">
        <f t="shared" si="605"/>
        <v>46265-POX30-com1</v>
      </c>
      <c r="B21973" s="16">
        <v>46265</v>
      </c>
      <c r="C21973" s="10" t="s">
        <v>47</v>
      </c>
      <c r="D21973" s="10" t="s">
        <v>71</v>
      </c>
      <c r="E21973" s="10">
        <v>0</v>
      </c>
      <c r="F21973" s="12">
        <v>0</v>
      </c>
      <c r="G21973" s="12">
        <v>23.983333333333334</v>
      </c>
      <c r="H21973" s="12">
        <v>0</v>
      </c>
      <c r="I21973" s="4" t="s">
        <v>13</v>
      </c>
      <c r="J21973" s="7" t="str">
        <f>VLOOKUP(C21973,'[1]T. Apoyo Sistema'!$B$1:$C$89,2,0)</f>
        <v>SI</v>
      </c>
    </row>
    <row r="21974" spans="1:10" x14ac:dyDescent="0.25">
      <c r="A21974" s="4" t="str">
        <f t="shared" si="605"/>
        <v>46265-POX30-com2</v>
      </c>
      <c r="B21974" s="16">
        <v>46265</v>
      </c>
      <c r="C21974" s="10" t="s">
        <v>47</v>
      </c>
      <c r="D21974" s="10" t="s">
        <v>72</v>
      </c>
      <c r="E21974" s="10">
        <v>0</v>
      </c>
      <c r="F21974" s="12">
        <v>0</v>
      </c>
      <c r="G21974" s="12">
        <v>23.983333333333334</v>
      </c>
      <c r="H21974" s="12">
        <v>0</v>
      </c>
      <c r="I21974" s="4" t="s">
        <v>13</v>
      </c>
      <c r="J21974" s="7" t="str">
        <f>VLOOKUP(C21974,'[1]T. Apoyo Sistema'!$B$1:$C$89,2,0)</f>
        <v>SI</v>
      </c>
    </row>
    <row r="21975" spans="1:10" x14ac:dyDescent="0.25">
      <c r="A21975" s="4" t="str">
        <f t="shared" si="605"/>
        <v>46265-POX30-com3</v>
      </c>
      <c r="B21975" s="16">
        <v>46265</v>
      </c>
      <c r="C21975" s="10" t="s">
        <v>47</v>
      </c>
      <c r="D21975" s="10" t="s">
        <v>77</v>
      </c>
      <c r="E21975" s="10">
        <v>0</v>
      </c>
      <c r="F21975" s="12">
        <v>14.316666666666666</v>
      </c>
      <c r="G21975" s="12">
        <v>9.6666666666666679</v>
      </c>
      <c r="H21975" s="12">
        <v>0</v>
      </c>
      <c r="I21975" s="4" t="s">
        <v>13</v>
      </c>
      <c r="J21975" s="7" t="str">
        <f>VLOOKUP(C21975,'[1]T. Apoyo Sistema'!$B$1:$C$89,2,0)</f>
        <v>SI</v>
      </c>
    </row>
    <row r="21976" spans="1:10" x14ac:dyDescent="0.25">
      <c r="A21976" s="4" t="str">
        <f t="shared" si="605"/>
        <v>46265-POX30-com4</v>
      </c>
      <c r="B21976" s="16">
        <v>46265</v>
      </c>
      <c r="C21976" s="10" t="s">
        <v>47</v>
      </c>
      <c r="D21976" s="10" t="s">
        <v>78</v>
      </c>
      <c r="E21976" s="10">
        <v>0</v>
      </c>
      <c r="F21976" s="12">
        <v>14.333333333333334</v>
      </c>
      <c r="G21976" s="12">
        <v>9.65</v>
      </c>
      <c r="H21976" s="12">
        <v>0</v>
      </c>
      <c r="I21976" s="4" t="s">
        <v>13</v>
      </c>
      <c r="J21976" s="7" t="str">
        <f>VLOOKUP(C21976,'[1]T. Apoyo Sistema'!$B$1:$C$89,2,0)</f>
        <v>SI</v>
      </c>
    </row>
    <row r="21977" spans="1:10" x14ac:dyDescent="0.25">
      <c r="A21977" s="4" t="str">
        <f t="shared" si="605"/>
        <v>46265-POX30-gen1</v>
      </c>
      <c r="B21977" s="16">
        <v>46265</v>
      </c>
      <c r="C21977" s="10" t="s">
        <v>47</v>
      </c>
      <c r="D21977" s="10" t="s">
        <v>59</v>
      </c>
      <c r="E21977" s="10">
        <v>0</v>
      </c>
      <c r="F21977" s="12">
        <v>0</v>
      </c>
      <c r="G21977" s="12">
        <v>0</v>
      </c>
      <c r="H21977" s="12">
        <v>23.983333333333334</v>
      </c>
      <c r="I21977" s="4" t="s">
        <v>13</v>
      </c>
      <c r="J21977" s="7" t="str">
        <f>VLOOKUP(C21977,'[1]T. Apoyo Sistema'!$B$1:$C$89,2,0)</f>
        <v>SI</v>
      </c>
    </row>
    <row r="21978" spans="1:10" x14ac:dyDescent="0.25">
      <c r="A21978" s="4" t="str">
        <f t="shared" si="605"/>
        <v>46265-POX30-gen2</v>
      </c>
      <c r="B21978" s="16">
        <v>46265</v>
      </c>
      <c r="C21978" s="10" t="s">
        <v>47</v>
      </c>
      <c r="D21978" s="10" t="s">
        <v>73</v>
      </c>
      <c r="E21978" s="10">
        <v>0</v>
      </c>
      <c r="F21978" s="12">
        <v>14.616666666666667</v>
      </c>
      <c r="G21978" s="12">
        <v>9.3666666666666671</v>
      </c>
      <c r="H21978" s="12">
        <v>0</v>
      </c>
      <c r="I21978" s="4" t="s">
        <v>13</v>
      </c>
      <c r="J21978" s="7" t="str">
        <f>VLOOKUP(C21978,'[1]T. Apoyo Sistema'!$B$1:$C$89,2,0)</f>
        <v>SI</v>
      </c>
    </row>
    <row r="21979" spans="1:10" x14ac:dyDescent="0.25">
      <c r="A21979" s="4" t="str">
        <f t="shared" si="605"/>
        <v>46265-POX30-psa1</v>
      </c>
      <c r="B21979" s="16">
        <v>46265</v>
      </c>
      <c r="C21979" s="10" t="s">
        <v>47</v>
      </c>
      <c r="D21979" s="10" t="s">
        <v>60</v>
      </c>
      <c r="E21979" s="10">
        <v>0</v>
      </c>
      <c r="F21979" s="12">
        <v>0</v>
      </c>
      <c r="G21979" s="12">
        <v>23.983333333333334</v>
      </c>
      <c r="H21979" s="12">
        <v>0</v>
      </c>
      <c r="I21979" s="4" t="s">
        <v>13</v>
      </c>
      <c r="J21979" s="7" t="str">
        <f>VLOOKUP(C21979,'[1]T. Apoyo Sistema'!$B$1:$C$89,2,0)</f>
        <v>SI</v>
      </c>
    </row>
    <row r="21980" spans="1:10" x14ac:dyDescent="0.25">
      <c r="A21980" s="4" t="str">
        <f t="shared" si="605"/>
        <v>46265-POX30-psa2</v>
      </c>
      <c r="B21980" s="16">
        <v>46265</v>
      </c>
      <c r="C21980" s="10" t="s">
        <v>47</v>
      </c>
      <c r="D21980" s="10" t="s">
        <v>74</v>
      </c>
      <c r="E21980" s="10">
        <v>0</v>
      </c>
      <c r="F21980" s="12">
        <v>14.2</v>
      </c>
      <c r="G21980" s="12">
        <v>9.783333333333335</v>
      </c>
      <c r="H21980" s="12">
        <v>0</v>
      </c>
      <c r="I21980" s="4" t="s">
        <v>13</v>
      </c>
      <c r="J21980" s="7" t="str">
        <f>VLOOKUP(C21980,'[1]T. Apoyo Sistema'!$B$1:$C$89,2,0)</f>
        <v>SI</v>
      </c>
    </row>
    <row r="21981" spans="1:10" x14ac:dyDescent="0.25">
      <c r="A21981" s="4" t="str">
        <f t="shared" si="605"/>
        <v>46265-POX30-psa3</v>
      </c>
      <c r="B21981" s="16">
        <v>46265</v>
      </c>
      <c r="C21981" s="10" t="s">
        <v>47</v>
      </c>
      <c r="D21981" s="10" t="s">
        <v>79</v>
      </c>
      <c r="E21981" s="10">
        <v>0</v>
      </c>
      <c r="F21981" s="12">
        <v>14.183333333333334</v>
      </c>
      <c r="G21981" s="12">
        <v>9.8000000000000007</v>
      </c>
      <c r="H21981" s="12">
        <v>0</v>
      </c>
      <c r="I21981" s="4" t="s">
        <v>13</v>
      </c>
      <c r="J21981" s="7" t="str">
        <f>VLOOKUP(C21981,'[1]T. Apoyo Sistema'!$B$1:$C$89,2,0)</f>
        <v>SI</v>
      </c>
    </row>
    <row r="21982" spans="1:10" x14ac:dyDescent="0.25">
      <c r="A21982" s="4" t="str">
        <f t="shared" si="605"/>
        <v>46265-POX30-psa4</v>
      </c>
      <c r="B21982" s="16">
        <v>46265</v>
      </c>
      <c r="C21982" s="10" t="s">
        <v>47</v>
      </c>
      <c r="D21982" s="10" t="s">
        <v>80</v>
      </c>
      <c r="E21982" s="10">
        <v>0</v>
      </c>
      <c r="F21982" s="12">
        <v>0</v>
      </c>
      <c r="G21982" s="12">
        <v>23.983333333333334</v>
      </c>
      <c r="H21982" s="12">
        <v>0</v>
      </c>
      <c r="I21982" s="4" t="s">
        <v>13</v>
      </c>
      <c r="J21982" s="7" t="str">
        <f>VLOOKUP(C21982,'[1]T. Apoyo Sistema'!$B$1:$C$89,2,0)</f>
        <v>SI</v>
      </c>
    </row>
    <row r="21983" spans="1:10" x14ac:dyDescent="0.25">
      <c r="A21983" s="4" t="str">
        <f t="shared" si="605"/>
        <v>46265-POX30-sec1</v>
      </c>
      <c r="B21983" s="16">
        <v>46265</v>
      </c>
      <c r="C21983" s="10" t="s">
        <v>47</v>
      </c>
      <c r="D21983" s="10" t="s">
        <v>75</v>
      </c>
      <c r="E21983" s="10">
        <v>0</v>
      </c>
      <c r="F21983" s="12">
        <v>14.516666666666667</v>
      </c>
      <c r="G21983" s="12">
        <v>9.4666666666666668</v>
      </c>
      <c r="H21983" s="12">
        <v>0</v>
      </c>
      <c r="I21983" s="4" t="s">
        <v>13</v>
      </c>
      <c r="J21983" s="7" t="str">
        <f>VLOOKUP(C21983,'[1]T. Apoyo Sistema'!$B$1:$C$89,2,0)</f>
        <v>SI</v>
      </c>
    </row>
    <row r="21984" spans="1:10" x14ac:dyDescent="0.25">
      <c r="A21984" s="4" t="str">
        <f t="shared" si="605"/>
        <v>46265-POX30-sec2</v>
      </c>
      <c r="B21984" s="16">
        <v>46265</v>
      </c>
      <c r="C21984" s="10" t="s">
        <v>47</v>
      </c>
      <c r="D21984" s="10" t="s">
        <v>76</v>
      </c>
      <c r="E21984" s="10">
        <v>0</v>
      </c>
      <c r="F21984" s="12">
        <v>14.516666666666667</v>
      </c>
      <c r="G21984" s="12">
        <v>9.4666666666666668</v>
      </c>
      <c r="H21984" s="12">
        <v>0</v>
      </c>
      <c r="I21984" s="4" t="s">
        <v>13</v>
      </c>
      <c r="J21984" s="7" t="str">
        <f>VLOOKUP(C21984,'[1]T. Apoyo Sistema'!$B$1:$C$89,2,0)</f>
        <v>SI</v>
      </c>
    </row>
    <row r="21985" spans="1:10" x14ac:dyDescent="0.25">
      <c r="A21985" s="4" t="str">
        <f t="shared" si="605"/>
        <v>46265-POX33-bbd1</v>
      </c>
      <c r="B21985" s="16">
        <v>46265</v>
      </c>
      <c r="C21985" s="10" t="s">
        <v>31</v>
      </c>
      <c r="D21985" s="10" t="s">
        <v>69</v>
      </c>
      <c r="E21985" s="10">
        <v>0</v>
      </c>
      <c r="F21985" s="12">
        <v>0</v>
      </c>
      <c r="G21985" s="12">
        <v>24</v>
      </c>
      <c r="H21985" s="12">
        <v>0</v>
      </c>
      <c r="I21985" s="4" t="s">
        <v>13</v>
      </c>
      <c r="J21985" s="7" t="str">
        <f>VLOOKUP(C21985,'[1]T. Apoyo Sistema'!$B$1:$C$89,2,0)</f>
        <v>SI</v>
      </c>
    </row>
    <row r="21986" spans="1:10" x14ac:dyDescent="0.25">
      <c r="A21986" s="4" t="str">
        <f t="shared" si="605"/>
        <v>46265-POX33-bbd2</v>
      </c>
      <c r="B21986" s="16">
        <v>46265</v>
      </c>
      <c r="C21986" s="10" t="s">
        <v>31</v>
      </c>
      <c r="D21986" s="10" t="s">
        <v>70</v>
      </c>
      <c r="E21986" s="10">
        <v>0</v>
      </c>
      <c r="F21986" s="12">
        <v>0.31666666666666665</v>
      </c>
      <c r="G21986" s="12">
        <v>23.683333333333334</v>
      </c>
      <c r="H21986" s="12">
        <v>0</v>
      </c>
      <c r="I21986" s="4" t="s">
        <v>13</v>
      </c>
      <c r="J21986" s="7" t="str">
        <f>VLOOKUP(C21986,'[1]T. Apoyo Sistema'!$B$1:$C$89,2,0)</f>
        <v>SI</v>
      </c>
    </row>
    <row r="21987" spans="1:10" x14ac:dyDescent="0.25">
      <c r="A21987" s="4" t="str">
        <f t="shared" si="605"/>
        <v>46265-POX33-com1</v>
      </c>
      <c r="B21987" s="16">
        <v>46265</v>
      </c>
      <c r="C21987" s="10" t="s">
        <v>31</v>
      </c>
      <c r="D21987" s="10" t="s">
        <v>71</v>
      </c>
      <c r="E21987" s="10">
        <v>0</v>
      </c>
      <c r="F21987" s="12">
        <v>12.883333333333333</v>
      </c>
      <c r="G21987" s="12">
        <v>11.116666666666667</v>
      </c>
      <c r="H21987" s="12">
        <v>0</v>
      </c>
      <c r="I21987" s="4" t="s">
        <v>13</v>
      </c>
      <c r="J21987" s="7" t="str">
        <f>VLOOKUP(C21987,'[1]T. Apoyo Sistema'!$B$1:$C$89,2,0)</f>
        <v>SI</v>
      </c>
    </row>
    <row r="21988" spans="1:10" x14ac:dyDescent="0.25">
      <c r="A21988" s="4" t="str">
        <f t="shared" si="605"/>
        <v>46265-POX33-com2</v>
      </c>
      <c r="B21988" s="16">
        <v>46265</v>
      </c>
      <c r="C21988" s="10" t="s">
        <v>31</v>
      </c>
      <c r="D21988" s="10" t="s">
        <v>72</v>
      </c>
      <c r="E21988" s="10">
        <v>0</v>
      </c>
      <c r="F21988" s="12">
        <v>13</v>
      </c>
      <c r="G21988" s="12">
        <v>11</v>
      </c>
      <c r="H21988" s="12">
        <v>0</v>
      </c>
      <c r="I21988" s="4" t="s">
        <v>13</v>
      </c>
      <c r="J21988" s="7" t="str">
        <f>VLOOKUP(C21988,'[1]T. Apoyo Sistema'!$B$1:$C$89,2,0)</f>
        <v>SI</v>
      </c>
    </row>
    <row r="21989" spans="1:10" x14ac:dyDescent="0.25">
      <c r="A21989" s="4" t="str">
        <f t="shared" si="605"/>
        <v>46265-POX33-com3</v>
      </c>
      <c r="B21989" s="16">
        <v>46265</v>
      </c>
      <c r="C21989" s="10" t="s">
        <v>31</v>
      </c>
      <c r="D21989" s="10" t="s">
        <v>77</v>
      </c>
      <c r="E21989" s="10">
        <v>0</v>
      </c>
      <c r="F21989" s="12">
        <v>13.166666666666666</v>
      </c>
      <c r="G21989" s="12">
        <v>10.833333333333334</v>
      </c>
      <c r="H21989" s="12">
        <v>0</v>
      </c>
      <c r="I21989" s="4" t="s">
        <v>13</v>
      </c>
      <c r="J21989" s="7" t="str">
        <f>VLOOKUP(C21989,'[1]T. Apoyo Sistema'!$B$1:$C$89,2,0)</f>
        <v>SI</v>
      </c>
    </row>
    <row r="21990" spans="1:10" x14ac:dyDescent="0.25">
      <c r="A21990" s="4" t="str">
        <f t="shared" ref="A21990:A22053" si="606">CONCATENATE(B21990,"-",C21990,"-",D21990)</f>
        <v>46265-POX33-com4</v>
      </c>
      <c r="B21990" s="16">
        <v>46265</v>
      </c>
      <c r="C21990" s="10" t="s">
        <v>31</v>
      </c>
      <c r="D21990" s="10" t="s">
        <v>78</v>
      </c>
      <c r="E21990" s="10">
        <v>0</v>
      </c>
      <c r="F21990" s="12">
        <v>13.3</v>
      </c>
      <c r="G21990" s="12">
        <v>10.7</v>
      </c>
      <c r="H21990" s="12">
        <v>0</v>
      </c>
      <c r="I21990" s="4" t="s">
        <v>13</v>
      </c>
      <c r="J21990" s="7" t="str">
        <f>VLOOKUP(C21990,'[1]T. Apoyo Sistema'!$B$1:$C$89,2,0)</f>
        <v>SI</v>
      </c>
    </row>
    <row r="21991" spans="1:10" x14ac:dyDescent="0.25">
      <c r="A21991" s="4" t="str">
        <f t="shared" si="606"/>
        <v>46265-POX33-gen1</v>
      </c>
      <c r="B21991" s="16">
        <v>46265</v>
      </c>
      <c r="C21991" s="10" t="s">
        <v>31</v>
      </c>
      <c r="D21991" s="10" t="s">
        <v>59</v>
      </c>
      <c r="E21991" s="10">
        <v>0</v>
      </c>
      <c r="F21991" s="12">
        <v>0</v>
      </c>
      <c r="G21991" s="12">
        <v>24</v>
      </c>
      <c r="H21991" s="12">
        <v>0</v>
      </c>
      <c r="I21991" s="4" t="s">
        <v>13</v>
      </c>
      <c r="J21991" s="7" t="str">
        <f>VLOOKUP(C21991,'[1]T. Apoyo Sistema'!$B$1:$C$89,2,0)</f>
        <v>SI</v>
      </c>
    </row>
    <row r="21992" spans="1:10" x14ac:dyDescent="0.25">
      <c r="A21992" s="4" t="str">
        <f t="shared" si="606"/>
        <v>46265-POX33-gen2</v>
      </c>
      <c r="B21992" s="16">
        <v>46265</v>
      </c>
      <c r="C21992" s="10" t="s">
        <v>31</v>
      </c>
      <c r="D21992" s="10" t="s">
        <v>73</v>
      </c>
      <c r="E21992" s="10">
        <v>0</v>
      </c>
      <c r="F21992" s="12">
        <v>14.416666666666666</v>
      </c>
      <c r="G21992" s="12">
        <v>9.5833333333333339</v>
      </c>
      <c r="H21992" s="12">
        <v>0</v>
      </c>
      <c r="I21992" s="4" t="s">
        <v>13</v>
      </c>
      <c r="J21992" s="7" t="str">
        <f>VLOOKUP(C21992,'[1]T. Apoyo Sistema'!$B$1:$C$89,2,0)</f>
        <v>SI</v>
      </c>
    </row>
    <row r="21993" spans="1:10" x14ac:dyDescent="0.25">
      <c r="A21993" s="4" t="str">
        <f t="shared" si="606"/>
        <v>46265-POX33-psa1</v>
      </c>
      <c r="B21993" s="16">
        <v>46265</v>
      </c>
      <c r="C21993" s="10" t="s">
        <v>31</v>
      </c>
      <c r="D21993" s="10" t="s">
        <v>60</v>
      </c>
      <c r="E21993" s="10">
        <v>0</v>
      </c>
      <c r="F21993" s="12">
        <v>12.45</v>
      </c>
      <c r="G21993" s="12">
        <v>11.55</v>
      </c>
      <c r="H21993" s="12">
        <v>0</v>
      </c>
      <c r="I21993" s="4" t="s">
        <v>13</v>
      </c>
      <c r="J21993" s="7" t="str">
        <f>VLOOKUP(C21993,'[1]T. Apoyo Sistema'!$B$1:$C$89,2,0)</f>
        <v>SI</v>
      </c>
    </row>
    <row r="21994" spans="1:10" x14ac:dyDescent="0.25">
      <c r="A21994" s="4" t="str">
        <f t="shared" si="606"/>
        <v>46265-POX33-psa2</v>
      </c>
      <c r="B21994" s="16">
        <v>46265</v>
      </c>
      <c r="C21994" s="10" t="s">
        <v>31</v>
      </c>
      <c r="D21994" s="10" t="s">
        <v>74</v>
      </c>
      <c r="E21994" s="10">
        <v>0</v>
      </c>
      <c r="F21994" s="12">
        <v>11.933333333333334</v>
      </c>
      <c r="G21994" s="12">
        <v>12.066666666666666</v>
      </c>
      <c r="H21994" s="12">
        <v>0</v>
      </c>
      <c r="I21994" s="4" t="s">
        <v>13</v>
      </c>
      <c r="J21994" s="7" t="str">
        <f>VLOOKUP(C21994,'[1]T. Apoyo Sistema'!$B$1:$C$89,2,0)</f>
        <v>SI</v>
      </c>
    </row>
    <row r="21995" spans="1:10" x14ac:dyDescent="0.25">
      <c r="A21995" s="4" t="str">
        <f t="shared" si="606"/>
        <v>46265-POX33-psa3</v>
      </c>
      <c r="B21995" s="16">
        <v>46265</v>
      </c>
      <c r="C21995" s="10" t="s">
        <v>31</v>
      </c>
      <c r="D21995" s="10" t="s">
        <v>79</v>
      </c>
      <c r="E21995" s="10">
        <v>0</v>
      </c>
      <c r="F21995" s="12">
        <v>12.733333333333333</v>
      </c>
      <c r="G21995" s="12">
        <v>11.266666666666667</v>
      </c>
      <c r="H21995" s="12">
        <v>0</v>
      </c>
      <c r="I21995" s="4" t="s">
        <v>13</v>
      </c>
      <c r="J21995" s="7" t="str">
        <f>VLOOKUP(C21995,'[1]T. Apoyo Sistema'!$B$1:$C$89,2,0)</f>
        <v>SI</v>
      </c>
    </row>
    <row r="21996" spans="1:10" x14ac:dyDescent="0.25">
      <c r="A21996" s="4" t="str">
        <f t="shared" si="606"/>
        <v>46265-POX33-psa4</v>
      </c>
      <c r="B21996" s="16">
        <v>46265</v>
      </c>
      <c r="C21996" s="10" t="s">
        <v>31</v>
      </c>
      <c r="D21996" s="10" t="s">
        <v>80</v>
      </c>
      <c r="E21996" s="10">
        <v>0</v>
      </c>
      <c r="F21996" s="12">
        <v>12.8</v>
      </c>
      <c r="G21996" s="12">
        <v>11.2</v>
      </c>
      <c r="H21996" s="12">
        <v>0</v>
      </c>
      <c r="I21996" s="4" t="s">
        <v>13</v>
      </c>
      <c r="J21996" s="7" t="str">
        <f>VLOOKUP(C21996,'[1]T. Apoyo Sistema'!$B$1:$C$89,2,0)</f>
        <v>SI</v>
      </c>
    </row>
    <row r="21997" spans="1:10" x14ac:dyDescent="0.25">
      <c r="A21997" s="4" t="str">
        <f t="shared" si="606"/>
        <v>46265-POX33-sec1</v>
      </c>
      <c r="B21997" s="16">
        <v>46265</v>
      </c>
      <c r="C21997" s="10" t="s">
        <v>31</v>
      </c>
      <c r="D21997" s="10" t="s">
        <v>75</v>
      </c>
      <c r="E21997" s="10">
        <v>0</v>
      </c>
      <c r="F21997" s="12">
        <v>14.066666666666666</v>
      </c>
      <c r="G21997" s="12">
        <v>9.9333333333333336</v>
      </c>
      <c r="H21997" s="12">
        <v>0</v>
      </c>
      <c r="I21997" s="4" t="s">
        <v>13</v>
      </c>
      <c r="J21997" s="7" t="str">
        <f>VLOOKUP(C21997,'[1]T. Apoyo Sistema'!$B$1:$C$89,2,0)</f>
        <v>SI</v>
      </c>
    </row>
    <row r="21998" spans="1:10" x14ac:dyDescent="0.25">
      <c r="A21998" s="4" t="str">
        <f t="shared" si="606"/>
        <v>46265-POX33-sec2</v>
      </c>
      <c r="B21998" s="16">
        <v>46265</v>
      </c>
      <c r="C21998" s="10" t="s">
        <v>31</v>
      </c>
      <c r="D21998" s="10" t="s">
        <v>76</v>
      </c>
      <c r="E21998" s="10">
        <v>0</v>
      </c>
      <c r="F21998" s="12">
        <v>14.066666666666666</v>
      </c>
      <c r="G21998" s="12">
        <v>9.9333333333333336</v>
      </c>
      <c r="H21998" s="12">
        <v>0</v>
      </c>
      <c r="I21998" s="4" t="s">
        <v>13</v>
      </c>
      <c r="J21998" s="7" t="str">
        <f>VLOOKUP(C21998,'[1]T. Apoyo Sistema'!$B$1:$C$89,2,0)</f>
        <v>SI</v>
      </c>
    </row>
    <row r="21999" spans="1:10" x14ac:dyDescent="0.25">
      <c r="A21999" s="4" t="str">
        <f t="shared" si="606"/>
        <v>46265-POX34-bbd1</v>
      </c>
      <c r="B21999" s="16">
        <v>46265</v>
      </c>
      <c r="C21999" s="10" t="s">
        <v>50</v>
      </c>
      <c r="D21999" s="10" t="s">
        <v>69</v>
      </c>
      <c r="E21999" s="10">
        <v>0</v>
      </c>
      <c r="F21999" s="12">
        <v>0</v>
      </c>
      <c r="G21999" s="12">
        <v>24</v>
      </c>
      <c r="H21999" s="12">
        <v>0</v>
      </c>
      <c r="I21999" s="4" t="s">
        <v>13</v>
      </c>
      <c r="J21999" s="7" t="str">
        <f>VLOOKUP(C21999,'[1]T. Apoyo Sistema'!$B$1:$C$89,2,0)</f>
        <v>SI</v>
      </c>
    </row>
    <row r="22000" spans="1:10" x14ac:dyDescent="0.25">
      <c r="A22000" s="4" t="str">
        <f t="shared" si="606"/>
        <v>46265-POX34-bbd2</v>
      </c>
      <c r="B22000" s="16">
        <v>46265</v>
      </c>
      <c r="C22000" s="10" t="s">
        <v>50</v>
      </c>
      <c r="D22000" s="10" t="s">
        <v>70</v>
      </c>
      <c r="E22000" s="10">
        <v>0</v>
      </c>
      <c r="F22000" s="12">
        <v>6.6666666666666666E-2</v>
      </c>
      <c r="G22000" s="12">
        <v>23.933333333333334</v>
      </c>
      <c r="H22000" s="12">
        <v>0</v>
      </c>
      <c r="I22000" s="4" t="s">
        <v>13</v>
      </c>
      <c r="J22000" s="7" t="str">
        <f>VLOOKUP(C22000,'[1]T. Apoyo Sistema'!$B$1:$C$89,2,0)</f>
        <v>SI</v>
      </c>
    </row>
    <row r="22001" spans="1:10" x14ac:dyDescent="0.25">
      <c r="A22001" s="4" t="str">
        <f t="shared" si="606"/>
        <v>46265-POX34-com1</v>
      </c>
      <c r="B22001" s="16">
        <v>46265</v>
      </c>
      <c r="C22001" s="10" t="s">
        <v>50</v>
      </c>
      <c r="D22001" s="10" t="s">
        <v>71</v>
      </c>
      <c r="E22001" s="10">
        <v>0</v>
      </c>
      <c r="F22001" s="12">
        <v>1.3833333333333333</v>
      </c>
      <c r="G22001" s="12">
        <v>22.616666666666667</v>
      </c>
      <c r="H22001" s="12">
        <v>0</v>
      </c>
      <c r="I22001" s="4" t="s">
        <v>13</v>
      </c>
      <c r="J22001" s="7" t="str">
        <f>VLOOKUP(C22001,'[1]T. Apoyo Sistema'!$B$1:$C$89,2,0)</f>
        <v>SI</v>
      </c>
    </row>
    <row r="22002" spans="1:10" x14ac:dyDescent="0.25">
      <c r="A22002" s="4" t="str">
        <f t="shared" si="606"/>
        <v>46265-POX34-com2</v>
      </c>
      <c r="B22002" s="16">
        <v>46265</v>
      </c>
      <c r="C22002" s="10" t="s">
        <v>50</v>
      </c>
      <c r="D22002" s="10" t="s">
        <v>72</v>
      </c>
      <c r="E22002" s="10">
        <v>0</v>
      </c>
      <c r="F22002" s="12">
        <v>1.4</v>
      </c>
      <c r="G22002" s="12">
        <v>22.6</v>
      </c>
      <c r="H22002" s="12">
        <v>0</v>
      </c>
      <c r="I22002" s="4" t="s">
        <v>13</v>
      </c>
      <c r="J22002" s="7" t="str">
        <f>VLOOKUP(C22002,'[1]T. Apoyo Sistema'!$B$1:$C$89,2,0)</f>
        <v>SI</v>
      </c>
    </row>
    <row r="22003" spans="1:10" x14ac:dyDescent="0.25">
      <c r="A22003" s="4" t="str">
        <f t="shared" si="606"/>
        <v>46265-POX34-com3</v>
      </c>
      <c r="B22003" s="16">
        <v>46265</v>
      </c>
      <c r="C22003" s="10" t="s">
        <v>50</v>
      </c>
      <c r="D22003" s="10" t="s">
        <v>77</v>
      </c>
      <c r="E22003" s="10">
        <v>0</v>
      </c>
      <c r="F22003" s="12">
        <v>1.35</v>
      </c>
      <c r="G22003" s="12">
        <v>22.65</v>
      </c>
      <c r="H22003" s="12">
        <v>0</v>
      </c>
      <c r="I22003" s="4" t="s">
        <v>13</v>
      </c>
      <c r="J22003" s="7" t="str">
        <f>VLOOKUP(C22003,'[1]T. Apoyo Sistema'!$B$1:$C$89,2,0)</f>
        <v>SI</v>
      </c>
    </row>
    <row r="22004" spans="1:10" x14ac:dyDescent="0.25">
      <c r="A22004" s="4" t="str">
        <f t="shared" si="606"/>
        <v>46265-POX34-com4</v>
      </c>
      <c r="B22004" s="16">
        <v>46265</v>
      </c>
      <c r="C22004" s="10" t="s">
        <v>50</v>
      </c>
      <c r="D22004" s="10" t="s">
        <v>78</v>
      </c>
      <c r="E22004" s="10">
        <v>0</v>
      </c>
      <c r="F22004" s="12">
        <v>1.5833333333333333</v>
      </c>
      <c r="G22004" s="12">
        <v>22.416666666666668</v>
      </c>
      <c r="H22004" s="12">
        <v>0</v>
      </c>
      <c r="I22004" s="4" t="s">
        <v>13</v>
      </c>
      <c r="J22004" s="7" t="str">
        <f>VLOOKUP(C22004,'[1]T. Apoyo Sistema'!$B$1:$C$89,2,0)</f>
        <v>SI</v>
      </c>
    </row>
    <row r="22005" spans="1:10" x14ac:dyDescent="0.25">
      <c r="A22005" s="4" t="str">
        <f t="shared" si="606"/>
        <v>46265-POX34-gen1</v>
      </c>
      <c r="B22005" s="16">
        <v>46265</v>
      </c>
      <c r="C22005" s="10" t="s">
        <v>50</v>
      </c>
      <c r="D22005" s="10" t="s">
        <v>59</v>
      </c>
      <c r="E22005" s="10">
        <v>0</v>
      </c>
      <c r="F22005" s="12">
        <v>0</v>
      </c>
      <c r="G22005" s="12">
        <v>24</v>
      </c>
      <c r="H22005" s="12">
        <v>0</v>
      </c>
      <c r="I22005" s="4" t="s">
        <v>13</v>
      </c>
      <c r="J22005" s="7" t="str">
        <f>VLOOKUP(C22005,'[1]T. Apoyo Sistema'!$B$1:$C$89,2,0)</f>
        <v>SI</v>
      </c>
    </row>
    <row r="22006" spans="1:10" x14ac:dyDescent="0.25">
      <c r="A22006" s="4" t="str">
        <f t="shared" si="606"/>
        <v>46265-POX34-gen2</v>
      </c>
      <c r="B22006" s="16">
        <v>46265</v>
      </c>
      <c r="C22006" s="10" t="s">
        <v>50</v>
      </c>
      <c r="D22006" s="10" t="s">
        <v>73</v>
      </c>
      <c r="E22006" s="10">
        <v>0</v>
      </c>
      <c r="F22006" s="12">
        <v>1.9166666666666667</v>
      </c>
      <c r="G22006" s="12">
        <v>22.083333333333332</v>
      </c>
      <c r="H22006" s="12">
        <v>0</v>
      </c>
      <c r="I22006" s="4" t="s">
        <v>13</v>
      </c>
      <c r="J22006" s="7" t="str">
        <f>VLOOKUP(C22006,'[1]T. Apoyo Sistema'!$B$1:$C$89,2,0)</f>
        <v>SI</v>
      </c>
    </row>
    <row r="22007" spans="1:10" x14ac:dyDescent="0.25">
      <c r="A22007" s="4" t="str">
        <f t="shared" si="606"/>
        <v>46265-POX34-psa1</v>
      </c>
      <c r="B22007" s="16">
        <v>46265</v>
      </c>
      <c r="C22007" s="10" t="s">
        <v>50</v>
      </c>
      <c r="D22007" s="10" t="s">
        <v>60</v>
      </c>
      <c r="E22007" s="10">
        <v>0</v>
      </c>
      <c r="F22007" s="12">
        <v>1.2</v>
      </c>
      <c r="G22007" s="12">
        <v>22.8</v>
      </c>
      <c r="H22007" s="12">
        <v>0</v>
      </c>
      <c r="I22007" s="4" t="s">
        <v>13</v>
      </c>
      <c r="J22007" s="7" t="str">
        <f>VLOOKUP(C22007,'[1]T. Apoyo Sistema'!$B$1:$C$89,2,0)</f>
        <v>SI</v>
      </c>
    </row>
    <row r="22008" spans="1:10" x14ac:dyDescent="0.25">
      <c r="A22008" s="4" t="str">
        <f t="shared" si="606"/>
        <v>46265-POX34-psa2</v>
      </c>
      <c r="B22008" s="16">
        <v>46265</v>
      </c>
      <c r="C22008" s="10" t="s">
        <v>50</v>
      </c>
      <c r="D22008" s="10" t="s">
        <v>74</v>
      </c>
      <c r="E22008" s="10">
        <v>0</v>
      </c>
      <c r="F22008" s="12">
        <v>1.1666666666666667</v>
      </c>
      <c r="G22008" s="12">
        <v>22.833333333333332</v>
      </c>
      <c r="H22008" s="12">
        <v>0</v>
      </c>
      <c r="I22008" s="4" t="s">
        <v>13</v>
      </c>
      <c r="J22008" s="7" t="str">
        <f>VLOOKUP(C22008,'[1]T. Apoyo Sistema'!$B$1:$C$89,2,0)</f>
        <v>SI</v>
      </c>
    </row>
    <row r="22009" spans="1:10" x14ac:dyDescent="0.25">
      <c r="A22009" s="4" t="str">
        <f t="shared" si="606"/>
        <v>46265-POX34-psa3</v>
      </c>
      <c r="B22009" s="16">
        <v>46265</v>
      </c>
      <c r="C22009" s="10" t="s">
        <v>50</v>
      </c>
      <c r="D22009" s="10" t="s">
        <v>79</v>
      </c>
      <c r="E22009" s="10">
        <v>0</v>
      </c>
      <c r="F22009" s="12">
        <v>1.25</v>
      </c>
      <c r="G22009" s="12">
        <v>22.75</v>
      </c>
      <c r="H22009" s="12">
        <v>0</v>
      </c>
      <c r="I22009" s="4" t="s">
        <v>13</v>
      </c>
      <c r="J22009" s="7" t="str">
        <f>VLOOKUP(C22009,'[1]T. Apoyo Sistema'!$B$1:$C$89,2,0)</f>
        <v>SI</v>
      </c>
    </row>
    <row r="22010" spans="1:10" x14ac:dyDescent="0.25">
      <c r="A22010" s="4" t="str">
        <f t="shared" si="606"/>
        <v>46265-POX34-psa4</v>
      </c>
      <c r="B22010" s="16">
        <v>46265</v>
      </c>
      <c r="C22010" s="10" t="s">
        <v>50</v>
      </c>
      <c r="D22010" s="10" t="s">
        <v>80</v>
      </c>
      <c r="E22010" s="10">
        <v>0</v>
      </c>
      <c r="F22010" s="12">
        <v>1.25</v>
      </c>
      <c r="G22010" s="12">
        <v>22.75</v>
      </c>
      <c r="H22010" s="12">
        <v>0</v>
      </c>
      <c r="I22010" s="4" t="s">
        <v>13</v>
      </c>
      <c r="J22010" s="7" t="str">
        <f>VLOOKUP(C22010,'[1]T. Apoyo Sistema'!$B$1:$C$89,2,0)</f>
        <v>SI</v>
      </c>
    </row>
    <row r="22011" spans="1:10" x14ac:dyDescent="0.25">
      <c r="A22011" s="4" t="str">
        <f t="shared" si="606"/>
        <v>46265-POX34-sec1</v>
      </c>
      <c r="B22011" s="16">
        <v>46265</v>
      </c>
      <c r="C22011" s="10" t="s">
        <v>50</v>
      </c>
      <c r="D22011" s="10" t="s">
        <v>75</v>
      </c>
      <c r="E22011" s="10">
        <v>0</v>
      </c>
      <c r="F22011" s="12">
        <v>1.7833333333333334</v>
      </c>
      <c r="G22011" s="12">
        <v>22.216666666666665</v>
      </c>
      <c r="H22011" s="12">
        <v>0</v>
      </c>
      <c r="I22011" s="4" t="s">
        <v>13</v>
      </c>
      <c r="J22011" s="7" t="str">
        <f>VLOOKUP(C22011,'[1]T. Apoyo Sistema'!$B$1:$C$89,2,0)</f>
        <v>SI</v>
      </c>
    </row>
    <row r="22012" spans="1:10" x14ac:dyDescent="0.25">
      <c r="A22012" s="4" t="str">
        <f t="shared" si="606"/>
        <v>46265-POX34-sec2</v>
      </c>
      <c r="B22012" s="16">
        <v>46265</v>
      </c>
      <c r="C22012" s="10" t="s">
        <v>50</v>
      </c>
      <c r="D22012" s="10" t="s">
        <v>76</v>
      </c>
      <c r="E22012" s="10">
        <v>0</v>
      </c>
      <c r="F22012" s="12">
        <v>1.7833333333333334</v>
      </c>
      <c r="G22012" s="12">
        <v>22.216666666666665</v>
      </c>
      <c r="H22012" s="12">
        <v>0</v>
      </c>
      <c r="I22012" s="4" t="s">
        <v>13</v>
      </c>
      <c r="J22012" s="7" t="str">
        <f>VLOOKUP(C22012,'[1]T. Apoyo Sistema'!$B$1:$C$89,2,0)</f>
        <v>SI</v>
      </c>
    </row>
    <row r="22013" spans="1:10" x14ac:dyDescent="0.25">
      <c r="A22013" s="4" t="str">
        <f t="shared" si="606"/>
        <v>46265-POX37-bbd1</v>
      </c>
      <c r="B22013" s="16">
        <v>46265</v>
      </c>
      <c r="C22013" s="10" t="s">
        <v>34</v>
      </c>
      <c r="D22013" s="10" t="s">
        <v>69</v>
      </c>
      <c r="E22013" s="10">
        <v>0</v>
      </c>
      <c r="F22013" s="12">
        <v>0</v>
      </c>
      <c r="G22013" s="12">
        <v>24</v>
      </c>
      <c r="H22013" s="12">
        <v>0</v>
      </c>
      <c r="I22013" s="4" t="s">
        <v>13</v>
      </c>
      <c r="J22013" s="7" t="str">
        <f>VLOOKUP(C22013,'[1]T. Apoyo Sistema'!$B$1:$C$89,2,0)</f>
        <v>SI</v>
      </c>
    </row>
    <row r="22014" spans="1:10" x14ac:dyDescent="0.25">
      <c r="A22014" s="4" t="str">
        <f t="shared" si="606"/>
        <v>46265-POX37-bbd2</v>
      </c>
      <c r="B22014" s="16">
        <v>46265</v>
      </c>
      <c r="C22014" s="10" t="s">
        <v>34</v>
      </c>
      <c r="D22014" s="10" t="s">
        <v>70</v>
      </c>
      <c r="E22014" s="10">
        <v>0</v>
      </c>
      <c r="F22014" s="12">
        <v>1.1499999999999999</v>
      </c>
      <c r="G22014" s="12">
        <v>22.85</v>
      </c>
      <c r="H22014" s="12">
        <v>0</v>
      </c>
      <c r="I22014" s="4" t="s">
        <v>13</v>
      </c>
      <c r="J22014" s="7" t="str">
        <f>VLOOKUP(C22014,'[1]T. Apoyo Sistema'!$B$1:$C$89,2,0)</f>
        <v>SI</v>
      </c>
    </row>
    <row r="22015" spans="1:10" x14ac:dyDescent="0.25">
      <c r="A22015" s="4" t="str">
        <f t="shared" si="606"/>
        <v>46265-POX37-com1</v>
      </c>
      <c r="B22015" s="16">
        <v>46265</v>
      </c>
      <c r="C22015" s="10" t="s">
        <v>34</v>
      </c>
      <c r="D22015" s="10" t="s">
        <v>71</v>
      </c>
      <c r="E22015" s="10">
        <v>3</v>
      </c>
      <c r="F22015" s="12">
        <v>3.1833333333333331</v>
      </c>
      <c r="G22015" s="12">
        <v>12.566666666666666</v>
      </c>
      <c r="H22015" s="12">
        <v>8.25</v>
      </c>
      <c r="I22015" s="4" t="s">
        <v>13</v>
      </c>
      <c r="J22015" s="7" t="str">
        <f>VLOOKUP(C22015,'[1]T. Apoyo Sistema'!$B$1:$C$89,2,0)</f>
        <v>SI</v>
      </c>
    </row>
    <row r="22016" spans="1:10" x14ac:dyDescent="0.25">
      <c r="A22016" s="4" t="str">
        <f t="shared" si="606"/>
        <v>46265-POX37-com2</v>
      </c>
      <c r="B22016" s="16">
        <v>46265</v>
      </c>
      <c r="C22016" s="10" t="s">
        <v>34</v>
      </c>
      <c r="D22016" s="10" t="s">
        <v>72</v>
      </c>
      <c r="E22016" s="10">
        <v>3</v>
      </c>
      <c r="F22016" s="12">
        <v>3.05</v>
      </c>
      <c r="G22016" s="12">
        <v>12.7</v>
      </c>
      <c r="H22016" s="12">
        <v>8.25</v>
      </c>
      <c r="I22016" s="4" t="s">
        <v>13</v>
      </c>
      <c r="J22016" s="7" t="str">
        <f>VLOOKUP(C22016,'[1]T. Apoyo Sistema'!$B$1:$C$89,2,0)</f>
        <v>SI</v>
      </c>
    </row>
    <row r="22017" spans="1:10" x14ac:dyDescent="0.25">
      <c r="A22017" s="4" t="str">
        <f t="shared" si="606"/>
        <v>46265-POX37-com3</v>
      </c>
      <c r="B22017" s="16">
        <v>46265</v>
      </c>
      <c r="C22017" s="10" t="s">
        <v>34</v>
      </c>
      <c r="D22017" s="10" t="s">
        <v>77</v>
      </c>
      <c r="E22017" s="10">
        <v>0</v>
      </c>
      <c r="F22017" s="12">
        <v>9.1999999999999993</v>
      </c>
      <c r="G22017" s="12">
        <v>14.8</v>
      </c>
      <c r="H22017" s="12">
        <v>0</v>
      </c>
      <c r="I22017" s="4" t="s">
        <v>13</v>
      </c>
      <c r="J22017" s="7" t="str">
        <f>VLOOKUP(C22017,'[1]T. Apoyo Sistema'!$B$1:$C$89,2,0)</f>
        <v>SI</v>
      </c>
    </row>
    <row r="22018" spans="1:10" x14ac:dyDescent="0.25">
      <c r="A22018" s="4" t="str">
        <f t="shared" si="606"/>
        <v>46265-POX37-gen1</v>
      </c>
      <c r="B22018" s="16">
        <v>46265</v>
      </c>
      <c r="C22018" s="10" t="s">
        <v>34</v>
      </c>
      <c r="D22018" s="10" t="s">
        <v>59</v>
      </c>
      <c r="E22018" s="10">
        <v>0</v>
      </c>
      <c r="F22018" s="12">
        <v>10.15</v>
      </c>
      <c r="G22018" s="12">
        <v>13.85</v>
      </c>
      <c r="H22018" s="12">
        <v>0</v>
      </c>
      <c r="I22018" s="4" t="s">
        <v>13</v>
      </c>
      <c r="J22018" s="7" t="str">
        <f>VLOOKUP(C22018,'[1]T. Apoyo Sistema'!$B$1:$C$89,2,0)</f>
        <v>SI</v>
      </c>
    </row>
    <row r="22019" spans="1:10" x14ac:dyDescent="0.25">
      <c r="A22019" s="4" t="str">
        <f t="shared" si="606"/>
        <v>46265-POX37-gen2</v>
      </c>
      <c r="B22019" s="16">
        <v>46265</v>
      </c>
      <c r="C22019" s="10" t="s">
        <v>34</v>
      </c>
      <c r="D22019" s="10" t="s">
        <v>73</v>
      </c>
      <c r="E22019" s="10">
        <v>1</v>
      </c>
      <c r="F22019" s="12">
        <v>0.23333333333333334</v>
      </c>
      <c r="G22019" s="12">
        <v>-6.666666666666643E-2</v>
      </c>
      <c r="H22019" s="12">
        <v>23.833333333333332</v>
      </c>
      <c r="I22019" s="4" t="s">
        <v>13</v>
      </c>
      <c r="J22019" s="7" t="str">
        <f>VLOOKUP(C22019,'[1]T. Apoyo Sistema'!$B$1:$C$89,2,0)</f>
        <v>SI</v>
      </c>
    </row>
    <row r="22020" spans="1:10" x14ac:dyDescent="0.25">
      <c r="A22020" s="4" t="str">
        <f t="shared" si="606"/>
        <v>46265-POX37-psa1</v>
      </c>
      <c r="B22020" s="16">
        <v>46265</v>
      </c>
      <c r="C22020" s="10" t="s">
        <v>34</v>
      </c>
      <c r="D22020" s="10" t="s">
        <v>60</v>
      </c>
      <c r="E22020" s="10">
        <v>0</v>
      </c>
      <c r="F22020" s="12">
        <v>8.5833333333333339</v>
      </c>
      <c r="G22020" s="12">
        <v>15.416666666666666</v>
      </c>
      <c r="H22020" s="12">
        <v>0</v>
      </c>
      <c r="I22020" s="4" t="s">
        <v>13</v>
      </c>
      <c r="J22020" s="7" t="str">
        <f>VLOOKUP(C22020,'[1]T. Apoyo Sistema'!$B$1:$C$89,2,0)</f>
        <v>SI</v>
      </c>
    </row>
    <row r="22021" spans="1:10" x14ac:dyDescent="0.25">
      <c r="A22021" s="4" t="str">
        <f t="shared" si="606"/>
        <v>46265-POX37-psa2</v>
      </c>
      <c r="B22021" s="16">
        <v>46265</v>
      </c>
      <c r="C22021" s="10" t="s">
        <v>34</v>
      </c>
      <c r="D22021" s="10" t="s">
        <v>74</v>
      </c>
      <c r="E22021" s="10">
        <v>0</v>
      </c>
      <c r="F22021" s="12">
        <v>3.0666666666666669</v>
      </c>
      <c r="G22021" s="12">
        <v>20.933333333333334</v>
      </c>
      <c r="H22021" s="12">
        <v>0</v>
      </c>
      <c r="I22021" s="4" t="s">
        <v>13</v>
      </c>
      <c r="J22021" s="7" t="str">
        <f>VLOOKUP(C22021,'[1]T. Apoyo Sistema'!$B$1:$C$89,2,0)</f>
        <v>SI</v>
      </c>
    </row>
    <row r="22022" spans="1:10" x14ac:dyDescent="0.25">
      <c r="A22022" s="4" t="str">
        <f t="shared" si="606"/>
        <v>46265-POX37-psa3</v>
      </c>
      <c r="B22022" s="16">
        <v>46265</v>
      </c>
      <c r="C22022" s="10" t="s">
        <v>34</v>
      </c>
      <c r="D22022" s="10" t="s">
        <v>79</v>
      </c>
      <c r="E22022" s="10">
        <v>0</v>
      </c>
      <c r="F22022" s="12">
        <v>8.5166666666666675</v>
      </c>
      <c r="G22022" s="12">
        <v>15.483333333333333</v>
      </c>
      <c r="H22022" s="12">
        <v>0</v>
      </c>
      <c r="I22022" s="4" t="s">
        <v>13</v>
      </c>
      <c r="J22022" s="7" t="str">
        <f>VLOOKUP(C22022,'[1]T. Apoyo Sistema'!$B$1:$C$89,2,0)</f>
        <v>SI</v>
      </c>
    </row>
    <row r="22023" spans="1:10" x14ac:dyDescent="0.25">
      <c r="A22023" s="4" t="str">
        <f t="shared" si="606"/>
        <v>46265-POX37-psa4</v>
      </c>
      <c r="B22023" s="16">
        <v>46265</v>
      </c>
      <c r="C22023" s="10" t="s">
        <v>34</v>
      </c>
      <c r="D22023" s="10" t="s">
        <v>80</v>
      </c>
      <c r="E22023" s="10">
        <v>0</v>
      </c>
      <c r="F22023" s="12">
        <v>3.0166666666666666</v>
      </c>
      <c r="G22023" s="12">
        <v>20.983333333333334</v>
      </c>
      <c r="H22023" s="12">
        <v>0</v>
      </c>
      <c r="I22023" s="4" t="s">
        <v>13</v>
      </c>
      <c r="J22023" s="7" t="str">
        <f>VLOOKUP(C22023,'[1]T. Apoyo Sistema'!$B$1:$C$89,2,0)</f>
        <v>SI</v>
      </c>
    </row>
    <row r="22024" spans="1:10" x14ac:dyDescent="0.25">
      <c r="A22024" s="4" t="str">
        <f t="shared" si="606"/>
        <v>46265-POX37-psa5</v>
      </c>
      <c r="B22024" s="16">
        <v>46265</v>
      </c>
      <c r="C22024" s="10" t="s">
        <v>34</v>
      </c>
      <c r="D22024" s="10" t="s">
        <v>92</v>
      </c>
      <c r="E22024" s="10">
        <v>0</v>
      </c>
      <c r="F22024" s="12">
        <v>2.95</v>
      </c>
      <c r="G22024" s="12">
        <v>21.05</v>
      </c>
      <c r="H22024" s="12">
        <v>0</v>
      </c>
      <c r="I22024" s="4" t="s">
        <v>13</v>
      </c>
      <c r="J22024" s="7" t="str">
        <f>VLOOKUP(C22024,'[1]T. Apoyo Sistema'!$B$1:$C$89,2,0)</f>
        <v>SI</v>
      </c>
    </row>
    <row r="22025" spans="1:10" x14ac:dyDescent="0.25">
      <c r="A22025" s="4" t="str">
        <f t="shared" si="606"/>
        <v>46265-POX37-psa6</v>
      </c>
      <c r="B22025" s="16">
        <v>46265</v>
      </c>
      <c r="C22025" s="10" t="s">
        <v>34</v>
      </c>
      <c r="D22025" s="10" t="s">
        <v>93</v>
      </c>
      <c r="E22025" s="10">
        <v>0</v>
      </c>
      <c r="F22025" s="12">
        <v>2.9166666666666665</v>
      </c>
      <c r="G22025" s="12">
        <v>21.083333333333332</v>
      </c>
      <c r="H22025" s="12">
        <v>0</v>
      </c>
      <c r="I22025" s="4" t="s">
        <v>13</v>
      </c>
      <c r="J22025" s="7" t="str">
        <f>VLOOKUP(C22025,'[1]T. Apoyo Sistema'!$B$1:$C$89,2,0)</f>
        <v>SI</v>
      </c>
    </row>
    <row r="22026" spans="1:10" x14ac:dyDescent="0.25">
      <c r="A22026" s="4" t="str">
        <f t="shared" si="606"/>
        <v>46265-POX37-sec1</v>
      </c>
      <c r="B22026" s="16">
        <v>46265</v>
      </c>
      <c r="C22026" s="10" t="s">
        <v>34</v>
      </c>
      <c r="D22026" s="10" t="s">
        <v>75</v>
      </c>
      <c r="E22026" s="10">
        <v>0</v>
      </c>
      <c r="F22026" s="12">
        <v>6.2666666666666666</v>
      </c>
      <c r="G22026" s="12">
        <v>4.6666666666666679</v>
      </c>
      <c r="H22026" s="12">
        <v>13.066666666666666</v>
      </c>
      <c r="I22026" s="4" t="s">
        <v>13</v>
      </c>
      <c r="J22026" s="7" t="str">
        <f>VLOOKUP(C22026,'[1]T. Apoyo Sistema'!$B$1:$C$89,2,0)</f>
        <v>SI</v>
      </c>
    </row>
    <row r="22027" spans="1:10" x14ac:dyDescent="0.25">
      <c r="A22027" s="4" t="str">
        <f t="shared" si="606"/>
        <v>46265-POX37-sec2</v>
      </c>
      <c r="B22027" s="16">
        <v>46265</v>
      </c>
      <c r="C22027" s="10" t="s">
        <v>34</v>
      </c>
      <c r="D22027" s="10" t="s">
        <v>76</v>
      </c>
      <c r="E22027" s="10">
        <v>0</v>
      </c>
      <c r="F22027" s="12">
        <v>9.8666666666666671</v>
      </c>
      <c r="G22027" s="12">
        <v>14.133333333333333</v>
      </c>
      <c r="H22027" s="12">
        <v>0</v>
      </c>
      <c r="I22027" s="4" t="s">
        <v>13</v>
      </c>
      <c r="J22027" s="7" t="str">
        <f>VLOOKUP(C22027,'[1]T. Apoyo Sistema'!$B$1:$C$89,2,0)</f>
        <v>SI</v>
      </c>
    </row>
    <row r="22028" spans="1:10" x14ac:dyDescent="0.25">
      <c r="A22028" s="4" t="str">
        <f t="shared" si="606"/>
        <v>46265-POX38-bbd1</v>
      </c>
      <c r="B22028" s="16">
        <v>46265</v>
      </c>
      <c r="C22028" s="10" t="s">
        <v>45</v>
      </c>
      <c r="D22028" s="10" t="s">
        <v>69</v>
      </c>
      <c r="E22028" s="10">
        <v>0</v>
      </c>
      <c r="F22028" s="12">
        <v>0.36666666666666664</v>
      </c>
      <c r="G22028" s="12">
        <v>23.633333333333333</v>
      </c>
      <c r="H22028" s="12">
        <v>0</v>
      </c>
      <c r="I22028" s="4" t="s">
        <v>13</v>
      </c>
      <c r="J22028" s="7" t="str">
        <f>VLOOKUP(C22028,'[1]T. Apoyo Sistema'!$B$1:$C$89,2,0)</f>
        <v>SI</v>
      </c>
    </row>
    <row r="22029" spans="1:10" x14ac:dyDescent="0.25">
      <c r="A22029" s="4" t="str">
        <f t="shared" si="606"/>
        <v>46265-POX38-bbd2</v>
      </c>
      <c r="B22029" s="16">
        <v>46265</v>
      </c>
      <c r="C22029" s="10" t="s">
        <v>45</v>
      </c>
      <c r="D22029" s="10" t="s">
        <v>70</v>
      </c>
      <c r="E22029" s="10">
        <v>0</v>
      </c>
      <c r="F22029" s="12">
        <v>0</v>
      </c>
      <c r="G22029" s="12">
        <v>24</v>
      </c>
      <c r="H22029" s="12">
        <v>0</v>
      </c>
      <c r="I22029" s="4" t="s">
        <v>13</v>
      </c>
      <c r="J22029" s="7" t="str">
        <f>VLOOKUP(C22029,'[1]T. Apoyo Sistema'!$B$1:$C$89,2,0)</f>
        <v>SI</v>
      </c>
    </row>
    <row r="22030" spans="1:10" x14ac:dyDescent="0.25">
      <c r="A22030" s="4" t="str">
        <f t="shared" si="606"/>
        <v>46265-POX38-com1</v>
      </c>
      <c r="B22030" s="16">
        <v>46265</v>
      </c>
      <c r="C22030" s="10" t="s">
        <v>45</v>
      </c>
      <c r="D22030" s="10" t="s">
        <v>71</v>
      </c>
      <c r="E22030" s="10">
        <v>0</v>
      </c>
      <c r="F22030" s="12">
        <v>24</v>
      </c>
      <c r="G22030" s="12">
        <v>0</v>
      </c>
      <c r="H22030" s="12">
        <v>0</v>
      </c>
      <c r="I22030" s="4" t="s">
        <v>13</v>
      </c>
      <c r="J22030" s="7" t="str">
        <f>VLOOKUP(C22030,'[1]T. Apoyo Sistema'!$B$1:$C$89,2,0)</f>
        <v>SI</v>
      </c>
    </row>
    <row r="22031" spans="1:10" x14ac:dyDescent="0.25">
      <c r="A22031" s="4" t="str">
        <f t="shared" si="606"/>
        <v>46265-POX38-com2</v>
      </c>
      <c r="B22031" s="16">
        <v>46265</v>
      </c>
      <c r="C22031" s="10" t="s">
        <v>45</v>
      </c>
      <c r="D22031" s="10" t="s">
        <v>72</v>
      </c>
      <c r="E22031" s="10">
        <v>0</v>
      </c>
      <c r="F22031" s="12">
        <v>24</v>
      </c>
      <c r="G22031" s="12">
        <v>0</v>
      </c>
      <c r="H22031" s="12">
        <v>0</v>
      </c>
      <c r="I22031" s="4" t="s">
        <v>13</v>
      </c>
      <c r="J22031" s="7" t="str">
        <f>VLOOKUP(C22031,'[1]T. Apoyo Sistema'!$B$1:$C$89,2,0)</f>
        <v>SI</v>
      </c>
    </row>
    <row r="22032" spans="1:10" x14ac:dyDescent="0.25">
      <c r="A22032" s="4" t="str">
        <f t="shared" si="606"/>
        <v>46265-POX38-com3</v>
      </c>
      <c r="B22032" s="16">
        <v>46265</v>
      </c>
      <c r="C22032" s="10" t="s">
        <v>45</v>
      </c>
      <c r="D22032" s="10" t="s">
        <v>77</v>
      </c>
      <c r="E22032" s="10">
        <v>0</v>
      </c>
      <c r="F22032" s="12">
        <v>0</v>
      </c>
      <c r="G22032" s="12">
        <v>0</v>
      </c>
      <c r="H22032" s="12">
        <v>24</v>
      </c>
      <c r="I22032" s="4" t="s">
        <v>13</v>
      </c>
      <c r="J22032" s="7" t="str">
        <f>VLOOKUP(C22032,'[1]T. Apoyo Sistema'!$B$1:$C$89,2,0)</f>
        <v>SI</v>
      </c>
    </row>
    <row r="22033" spans="1:10" x14ac:dyDescent="0.25">
      <c r="A22033" s="4" t="str">
        <f t="shared" si="606"/>
        <v>46265-POX38-gen1</v>
      </c>
      <c r="B22033" s="16">
        <v>46265</v>
      </c>
      <c r="C22033" s="10" t="s">
        <v>45</v>
      </c>
      <c r="D22033" s="10" t="s">
        <v>59</v>
      </c>
      <c r="E22033" s="10">
        <v>0</v>
      </c>
      <c r="F22033" s="12">
        <v>0</v>
      </c>
      <c r="G22033" s="12">
        <v>0</v>
      </c>
      <c r="H22033" s="12">
        <v>24</v>
      </c>
      <c r="I22033" s="4" t="s">
        <v>13</v>
      </c>
      <c r="J22033" s="7" t="str">
        <f>VLOOKUP(C22033,'[1]T. Apoyo Sistema'!$B$1:$C$89,2,0)</f>
        <v>SI</v>
      </c>
    </row>
    <row r="22034" spans="1:10" x14ac:dyDescent="0.25">
      <c r="A22034" s="4" t="str">
        <f t="shared" si="606"/>
        <v>46265-POX38-gen2</v>
      </c>
      <c r="B22034" s="16">
        <v>46265</v>
      </c>
      <c r="C22034" s="10" t="s">
        <v>45</v>
      </c>
      <c r="D22034" s="10" t="s">
        <v>73</v>
      </c>
      <c r="E22034" s="10">
        <v>0</v>
      </c>
      <c r="F22034" s="12">
        <v>24</v>
      </c>
      <c r="G22034" s="12">
        <v>0</v>
      </c>
      <c r="H22034" s="12">
        <v>0</v>
      </c>
      <c r="I22034" s="4" t="s">
        <v>13</v>
      </c>
      <c r="J22034" s="7" t="str">
        <f>VLOOKUP(C22034,'[1]T. Apoyo Sistema'!$B$1:$C$89,2,0)</f>
        <v>SI</v>
      </c>
    </row>
    <row r="22035" spans="1:10" x14ac:dyDescent="0.25">
      <c r="A22035" s="4" t="str">
        <f t="shared" si="606"/>
        <v>46265-POX38-psa1</v>
      </c>
      <c r="B22035" s="16">
        <v>46265</v>
      </c>
      <c r="C22035" s="10" t="s">
        <v>45</v>
      </c>
      <c r="D22035" s="10" t="s">
        <v>60</v>
      </c>
      <c r="E22035" s="10">
        <v>0</v>
      </c>
      <c r="F22035" s="12">
        <v>0</v>
      </c>
      <c r="G22035" s="12">
        <v>24</v>
      </c>
      <c r="H22035" s="12">
        <v>0</v>
      </c>
      <c r="I22035" s="4" t="s">
        <v>13</v>
      </c>
      <c r="J22035" s="7" t="str">
        <f>VLOOKUP(C22035,'[1]T. Apoyo Sistema'!$B$1:$C$89,2,0)</f>
        <v>SI</v>
      </c>
    </row>
    <row r="22036" spans="1:10" x14ac:dyDescent="0.25">
      <c r="A22036" s="4" t="str">
        <f t="shared" si="606"/>
        <v>46265-POX38-psa2</v>
      </c>
      <c r="B22036" s="16">
        <v>46265</v>
      </c>
      <c r="C22036" s="10" t="s">
        <v>45</v>
      </c>
      <c r="D22036" s="10" t="s">
        <v>74</v>
      </c>
      <c r="E22036" s="10">
        <v>0</v>
      </c>
      <c r="F22036" s="12">
        <v>0</v>
      </c>
      <c r="G22036" s="12">
        <v>24</v>
      </c>
      <c r="H22036" s="12">
        <v>0</v>
      </c>
      <c r="I22036" s="4" t="s">
        <v>13</v>
      </c>
      <c r="J22036" s="7" t="str">
        <f>VLOOKUP(C22036,'[1]T. Apoyo Sistema'!$B$1:$C$89,2,0)</f>
        <v>SI</v>
      </c>
    </row>
    <row r="22037" spans="1:10" x14ac:dyDescent="0.25">
      <c r="A22037" s="4" t="str">
        <f t="shared" si="606"/>
        <v>46265-POX38-psa3</v>
      </c>
      <c r="B22037" s="16">
        <v>46265</v>
      </c>
      <c r="C22037" s="10" t="s">
        <v>45</v>
      </c>
      <c r="D22037" s="10" t="s">
        <v>79</v>
      </c>
      <c r="E22037" s="10">
        <v>0</v>
      </c>
      <c r="F22037" s="12">
        <v>0</v>
      </c>
      <c r="G22037" s="12">
        <v>24</v>
      </c>
      <c r="H22037" s="12">
        <v>0</v>
      </c>
      <c r="I22037" s="4" t="s">
        <v>13</v>
      </c>
      <c r="J22037" s="7" t="str">
        <f>VLOOKUP(C22037,'[1]T. Apoyo Sistema'!$B$1:$C$89,2,0)</f>
        <v>SI</v>
      </c>
    </row>
    <row r="22038" spans="1:10" x14ac:dyDescent="0.25">
      <c r="A22038" s="4" t="str">
        <f t="shared" si="606"/>
        <v>46265-POX38-psa4</v>
      </c>
      <c r="B22038" s="16">
        <v>46265</v>
      </c>
      <c r="C22038" s="10" t="s">
        <v>45</v>
      </c>
      <c r="D22038" s="10" t="s">
        <v>80</v>
      </c>
      <c r="E22038" s="10">
        <v>0</v>
      </c>
      <c r="F22038" s="12">
        <v>0</v>
      </c>
      <c r="G22038" s="12">
        <v>24</v>
      </c>
      <c r="H22038" s="12">
        <v>0</v>
      </c>
      <c r="I22038" s="4" t="s">
        <v>13</v>
      </c>
      <c r="J22038" s="7" t="str">
        <f>VLOOKUP(C22038,'[1]T. Apoyo Sistema'!$B$1:$C$89,2,0)</f>
        <v>SI</v>
      </c>
    </row>
    <row r="22039" spans="1:10" x14ac:dyDescent="0.25">
      <c r="A22039" s="4" t="str">
        <f t="shared" si="606"/>
        <v>46265-POX38-psa5</v>
      </c>
      <c r="B22039" s="16">
        <v>46265</v>
      </c>
      <c r="C22039" s="10" t="s">
        <v>45</v>
      </c>
      <c r="D22039" s="10" t="s">
        <v>92</v>
      </c>
      <c r="E22039" s="10">
        <v>0</v>
      </c>
      <c r="F22039" s="12">
        <v>0</v>
      </c>
      <c r="G22039" s="12">
        <v>24</v>
      </c>
      <c r="H22039" s="12">
        <v>0</v>
      </c>
      <c r="I22039" s="4" t="s">
        <v>13</v>
      </c>
      <c r="J22039" s="7" t="str">
        <f>VLOOKUP(C22039,'[1]T. Apoyo Sistema'!$B$1:$C$89,2,0)</f>
        <v>SI</v>
      </c>
    </row>
    <row r="22040" spans="1:10" x14ac:dyDescent="0.25">
      <c r="A22040" s="4" t="str">
        <f t="shared" si="606"/>
        <v>46265-POX38-psa6</v>
      </c>
      <c r="B22040" s="16">
        <v>46265</v>
      </c>
      <c r="C22040" s="10" t="s">
        <v>45</v>
      </c>
      <c r="D22040" s="10" t="s">
        <v>93</v>
      </c>
      <c r="E22040" s="10">
        <v>0</v>
      </c>
      <c r="F22040" s="12">
        <v>0</v>
      </c>
      <c r="G22040" s="12">
        <v>24</v>
      </c>
      <c r="H22040" s="12">
        <v>0</v>
      </c>
      <c r="I22040" s="4" t="s">
        <v>13</v>
      </c>
      <c r="J22040" s="7" t="str">
        <f>VLOOKUP(C22040,'[1]T. Apoyo Sistema'!$B$1:$C$89,2,0)</f>
        <v>SI</v>
      </c>
    </row>
    <row r="22041" spans="1:10" x14ac:dyDescent="0.25">
      <c r="A22041" s="4" t="str">
        <f t="shared" si="606"/>
        <v>46265-POX38-sec1</v>
      </c>
      <c r="B22041" s="16">
        <v>46265</v>
      </c>
      <c r="C22041" s="10" t="s">
        <v>45</v>
      </c>
      <c r="D22041" s="10" t="s">
        <v>75</v>
      </c>
      <c r="E22041" s="10">
        <v>0</v>
      </c>
      <c r="F22041" s="12">
        <v>24</v>
      </c>
      <c r="G22041" s="12">
        <v>0</v>
      </c>
      <c r="H22041" s="12">
        <v>0</v>
      </c>
      <c r="I22041" s="4" t="s">
        <v>13</v>
      </c>
      <c r="J22041" s="7" t="str">
        <f>VLOOKUP(C22041,'[1]T. Apoyo Sistema'!$B$1:$C$89,2,0)</f>
        <v>SI</v>
      </c>
    </row>
    <row r="22042" spans="1:10" x14ac:dyDescent="0.25">
      <c r="A22042" s="4" t="str">
        <f t="shared" si="606"/>
        <v>46265-POX38-sec2</v>
      </c>
      <c r="B22042" s="16">
        <v>46265</v>
      </c>
      <c r="C22042" s="10" t="s">
        <v>45</v>
      </c>
      <c r="D22042" s="10" t="s">
        <v>76</v>
      </c>
      <c r="E22042" s="10">
        <v>0</v>
      </c>
      <c r="F22042" s="12">
        <v>24</v>
      </c>
      <c r="G22042" s="12">
        <v>0</v>
      </c>
      <c r="H22042" s="12">
        <v>0</v>
      </c>
      <c r="I22042" s="4" t="s">
        <v>13</v>
      </c>
      <c r="J22042" s="7" t="str">
        <f>VLOOKUP(C22042,'[1]T. Apoyo Sistema'!$B$1:$C$89,2,0)</f>
        <v>SI</v>
      </c>
    </row>
    <row r="22043" spans="1:10" x14ac:dyDescent="0.25">
      <c r="A22043" s="4" t="str">
        <f t="shared" si="606"/>
        <v>46265-POX40-bbd1</v>
      </c>
      <c r="B22043" s="16">
        <v>46265</v>
      </c>
      <c r="C22043" s="10" t="s">
        <v>94</v>
      </c>
      <c r="D22043" s="10" t="s">
        <v>69</v>
      </c>
      <c r="E22043" s="10">
        <v>0</v>
      </c>
      <c r="F22043" s="12">
        <v>0.5</v>
      </c>
      <c r="G22043" s="12">
        <v>23.5</v>
      </c>
      <c r="H22043" s="12">
        <v>0</v>
      </c>
      <c r="I22043" s="4" t="s">
        <v>13</v>
      </c>
      <c r="J22043" s="7" t="str">
        <f>VLOOKUP(C22043,'[1]T. Apoyo Sistema'!$B$1:$C$89,2,0)</f>
        <v>SI</v>
      </c>
    </row>
    <row r="22044" spans="1:10" x14ac:dyDescent="0.25">
      <c r="A22044" s="4" t="str">
        <f t="shared" si="606"/>
        <v>46265-POX40-bbd2</v>
      </c>
      <c r="B22044" s="16">
        <v>46265</v>
      </c>
      <c r="C22044" s="10" t="s">
        <v>94</v>
      </c>
      <c r="D22044" s="10" t="s">
        <v>70</v>
      </c>
      <c r="E22044" s="10">
        <v>0</v>
      </c>
      <c r="F22044" s="12">
        <v>0</v>
      </c>
      <c r="G22044" s="12">
        <v>24</v>
      </c>
      <c r="H22044" s="12">
        <v>0</v>
      </c>
      <c r="I22044" s="4" t="s">
        <v>13</v>
      </c>
      <c r="J22044" s="7" t="str">
        <f>VLOOKUP(C22044,'[1]T. Apoyo Sistema'!$B$1:$C$89,2,0)</f>
        <v>SI</v>
      </c>
    </row>
    <row r="22045" spans="1:10" x14ac:dyDescent="0.25">
      <c r="A22045" s="4" t="str">
        <f t="shared" si="606"/>
        <v>46265-POX40-com1</v>
      </c>
      <c r="B22045" s="16">
        <v>46265</v>
      </c>
      <c r="C22045" s="10" t="s">
        <v>94</v>
      </c>
      <c r="D22045" s="10" t="s">
        <v>71</v>
      </c>
      <c r="E22045" s="10">
        <v>0</v>
      </c>
      <c r="F22045" s="12">
        <v>6.9333333333333336</v>
      </c>
      <c r="G22045" s="12">
        <v>17.066666666666666</v>
      </c>
      <c r="H22045" s="12">
        <v>0</v>
      </c>
      <c r="I22045" s="4" t="s">
        <v>13</v>
      </c>
      <c r="J22045" s="7" t="str">
        <f>VLOOKUP(C22045,'[1]T. Apoyo Sistema'!$B$1:$C$89,2,0)</f>
        <v>SI</v>
      </c>
    </row>
    <row r="22046" spans="1:10" x14ac:dyDescent="0.25">
      <c r="A22046" s="4" t="str">
        <f t="shared" si="606"/>
        <v>46265-POX40-com2</v>
      </c>
      <c r="B22046" s="16">
        <v>46265</v>
      </c>
      <c r="C22046" s="10" t="s">
        <v>94</v>
      </c>
      <c r="D22046" s="10" t="s">
        <v>72</v>
      </c>
      <c r="E22046" s="10">
        <v>0</v>
      </c>
      <c r="F22046" s="12">
        <v>6.8666666666666663</v>
      </c>
      <c r="G22046" s="12">
        <v>17.133333333333333</v>
      </c>
      <c r="H22046" s="12">
        <v>0</v>
      </c>
      <c r="I22046" s="4" t="s">
        <v>13</v>
      </c>
      <c r="J22046" s="7" t="str">
        <f>VLOOKUP(C22046,'[1]T. Apoyo Sistema'!$B$1:$C$89,2,0)</f>
        <v>SI</v>
      </c>
    </row>
    <row r="22047" spans="1:10" x14ac:dyDescent="0.25">
      <c r="A22047" s="4" t="str">
        <f t="shared" si="606"/>
        <v>46265-POX40-com3</v>
      </c>
      <c r="B22047" s="16">
        <v>46265</v>
      </c>
      <c r="C22047" s="10" t="s">
        <v>94</v>
      </c>
      <c r="D22047" s="10" t="s">
        <v>77</v>
      </c>
      <c r="E22047" s="10">
        <v>0</v>
      </c>
      <c r="F22047" s="12">
        <v>7.1166666666666663</v>
      </c>
      <c r="G22047" s="12">
        <v>16.883333333333333</v>
      </c>
      <c r="H22047" s="12">
        <v>0</v>
      </c>
      <c r="I22047" s="4" t="s">
        <v>13</v>
      </c>
      <c r="J22047" s="7" t="str">
        <f>VLOOKUP(C22047,'[1]T. Apoyo Sistema'!$B$1:$C$89,2,0)</f>
        <v>SI</v>
      </c>
    </row>
    <row r="22048" spans="1:10" x14ac:dyDescent="0.25">
      <c r="A22048" s="4" t="str">
        <f t="shared" si="606"/>
        <v>46265-POX40-gen1</v>
      </c>
      <c r="B22048" s="16">
        <v>46265</v>
      </c>
      <c r="C22048" s="10" t="s">
        <v>94</v>
      </c>
      <c r="D22048" s="10" t="s">
        <v>59</v>
      </c>
      <c r="E22048" s="10">
        <v>0</v>
      </c>
      <c r="F22048" s="12">
        <v>0</v>
      </c>
      <c r="G22048" s="12">
        <v>24</v>
      </c>
      <c r="H22048" s="12">
        <v>0</v>
      </c>
      <c r="I22048" s="4" t="s">
        <v>13</v>
      </c>
      <c r="J22048" s="7" t="str">
        <f>VLOOKUP(C22048,'[1]T. Apoyo Sistema'!$B$1:$C$89,2,0)</f>
        <v>SI</v>
      </c>
    </row>
    <row r="22049" spans="1:10" x14ac:dyDescent="0.25">
      <c r="A22049" s="4" t="str">
        <f t="shared" si="606"/>
        <v>46265-POX40-gen2</v>
      </c>
      <c r="B22049" s="16">
        <v>46265</v>
      </c>
      <c r="C22049" s="10" t="s">
        <v>94</v>
      </c>
      <c r="D22049" s="10" t="s">
        <v>73</v>
      </c>
      <c r="E22049" s="10">
        <v>0</v>
      </c>
      <c r="F22049" s="12">
        <v>8.3000000000000007</v>
      </c>
      <c r="G22049" s="12">
        <v>15.7</v>
      </c>
      <c r="H22049" s="12">
        <v>0</v>
      </c>
      <c r="I22049" s="4" t="s">
        <v>13</v>
      </c>
      <c r="J22049" s="7" t="str">
        <f>VLOOKUP(C22049,'[1]T. Apoyo Sistema'!$B$1:$C$89,2,0)</f>
        <v>SI</v>
      </c>
    </row>
    <row r="22050" spans="1:10" x14ac:dyDescent="0.25">
      <c r="A22050" s="4" t="str">
        <f t="shared" si="606"/>
        <v>46265-POX40-psa1</v>
      </c>
      <c r="B22050" s="16">
        <v>46265</v>
      </c>
      <c r="C22050" s="10" t="s">
        <v>94</v>
      </c>
      <c r="D22050" s="10" t="s">
        <v>60</v>
      </c>
      <c r="E22050" s="10">
        <v>0</v>
      </c>
      <c r="F22050" s="12">
        <v>6.5666666666666664</v>
      </c>
      <c r="G22050" s="12">
        <v>17.433333333333334</v>
      </c>
      <c r="H22050" s="12">
        <v>0</v>
      </c>
      <c r="I22050" s="4" t="s">
        <v>13</v>
      </c>
      <c r="J22050" s="7" t="str">
        <f>VLOOKUP(C22050,'[1]T. Apoyo Sistema'!$B$1:$C$89,2,0)</f>
        <v>SI</v>
      </c>
    </row>
    <row r="22051" spans="1:10" x14ac:dyDescent="0.25">
      <c r="A22051" s="4" t="str">
        <f t="shared" si="606"/>
        <v>46265-POX40-psa2</v>
      </c>
      <c r="B22051" s="16">
        <v>46265</v>
      </c>
      <c r="C22051" s="10" t="s">
        <v>94</v>
      </c>
      <c r="D22051" s="10" t="s">
        <v>74</v>
      </c>
      <c r="E22051" s="10">
        <v>0</v>
      </c>
      <c r="F22051" s="12">
        <v>6.5166666666666666</v>
      </c>
      <c r="G22051" s="12">
        <v>17.483333333333334</v>
      </c>
      <c r="H22051" s="12">
        <v>0</v>
      </c>
      <c r="I22051" s="4" t="s">
        <v>13</v>
      </c>
      <c r="J22051" s="7" t="str">
        <f>VLOOKUP(C22051,'[1]T. Apoyo Sistema'!$B$1:$C$89,2,0)</f>
        <v>SI</v>
      </c>
    </row>
    <row r="22052" spans="1:10" x14ac:dyDescent="0.25">
      <c r="A22052" s="4" t="str">
        <f t="shared" si="606"/>
        <v>46265-POX40-psa3</v>
      </c>
      <c r="B22052" s="16">
        <v>46265</v>
      </c>
      <c r="C22052" s="10" t="s">
        <v>94</v>
      </c>
      <c r="D22052" s="10" t="s">
        <v>79</v>
      </c>
      <c r="E22052" s="10">
        <v>0</v>
      </c>
      <c r="F22052" s="12">
        <v>6.4666666666666668</v>
      </c>
      <c r="G22052" s="12">
        <v>17.533333333333331</v>
      </c>
      <c r="H22052" s="12">
        <v>0</v>
      </c>
      <c r="I22052" s="4" t="s">
        <v>13</v>
      </c>
      <c r="J22052" s="7" t="str">
        <f>VLOOKUP(C22052,'[1]T. Apoyo Sistema'!$B$1:$C$89,2,0)</f>
        <v>SI</v>
      </c>
    </row>
    <row r="22053" spans="1:10" x14ac:dyDescent="0.25">
      <c r="A22053" s="4" t="str">
        <f t="shared" si="606"/>
        <v>46265-POX40-psa4</v>
      </c>
      <c r="B22053" s="16">
        <v>46265</v>
      </c>
      <c r="C22053" s="10" t="s">
        <v>94</v>
      </c>
      <c r="D22053" s="10" t="s">
        <v>80</v>
      </c>
      <c r="E22053" s="10">
        <v>0</v>
      </c>
      <c r="F22053" s="12">
        <v>6.4</v>
      </c>
      <c r="G22053" s="12">
        <v>17.600000000000001</v>
      </c>
      <c r="H22053" s="12">
        <v>0</v>
      </c>
      <c r="I22053" s="4" t="s">
        <v>13</v>
      </c>
      <c r="J22053" s="7" t="str">
        <f>VLOOKUP(C22053,'[1]T. Apoyo Sistema'!$B$1:$C$89,2,0)</f>
        <v>SI</v>
      </c>
    </row>
    <row r="22054" spans="1:10" x14ac:dyDescent="0.25">
      <c r="A22054" s="4" t="str">
        <f t="shared" ref="A22054:A22117" si="607">CONCATENATE(B22054,"-",C22054,"-",D22054)</f>
        <v>46265-POX40-psa5</v>
      </c>
      <c r="B22054" s="16">
        <v>46265</v>
      </c>
      <c r="C22054" s="10" t="s">
        <v>94</v>
      </c>
      <c r="D22054" s="10" t="s">
        <v>92</v>
      </c>
      <c r="E22054" s="10">
        <v>0</v>
      </c>
      <c r="F22054" s="12">
        <v>6.3666666666666663</v>
      </c>
      <c r="G22054" s="12">
        <v>17.633333333333333</v>
      </c>
      <c r="H22054" s="12">
        <v>0</v>
      </c>
      <c r="I22054" s="4" t="s">
        <v>13</v>
      </c>
      <c r="J22054" s="7" t="str">
        <f>VLOOKUP(C22054,'[1]T. Apoyo Sistema'!$B$1:$C$89,2,0)</f>
        <v>SI</v>
      </c>
    </row>
    <row r="22055" spans="1:10" x14ac:dyDescent="0.25">
      <c r="A22055" s="4" t="str">
        <f t="shared" si="607"/>
        <v>46265-POX40-psa6</v>
      </c>
      <c r="B22055" s="16">
        <v>46265</v>
      </c>
      <c r="C22055" s="10" t="s">
        <v>94</v>
      </c>
      <c r="D22055" s="10" t="s">
        <v>93</v>
      </c>
      <c r="E22055" s="10">
        <v>0</v>
      </c>
      <c r="F22055" s="12">
        <v>6.333333333333333</v>
      </c>
      <c r="G22055" s="12">
        <v>17.666666666666668</v>
      </c>
      <c r="H22055" s="12">
        <v>0</v>
      </c>
      <c r="I22055" s="4" t="s">
        <v>13</v>
      </c>
      <c r="J22055" s="7" t="str">
        <f>VLOOKUP(C22055,'[1]T. Apoyo Sistema'!$B$1:$C$89,2,0)</f>
        <v>SI</v>
      </c>
    </row>
    <row r="22056" spans="1:10" x14ac:dyDescent="0.25">
      <c r="A22056" s="4" t="str">
        <f t="shared" si="607"/>
        <v>46265-POX40-sec1</v>
      </c>
      <c r="B22056" s="16">
        <v>46265</v>
      </c>
      <c r="C22056" s="10" t="s">
        <v>94</v>
      </c>
      <c r="D22056" s="10" t="s">
        <v>75</v>
      </c>
      <c r="E22056" s="10">
        <v>0</v>
      </c>
      <c r="F22056" s="12">
        <v>7.7166666666666668</v>
      </c>
      <c r="G22056" s="12">
        <v>16.283333333333331</v>
      </c>
      <c r="H22056" s="12">
        <v>0</v>
      </c>
      <c r="I22056" s="4" t="s">
        <v>13</v>
      </c>
      <c r="J22056" s="7" t="str">
        <f>VLOOKUP(C22056,'[1]T. Apoyo Sistema'!$B$1:$C$89,2,0)</f>
        <v>SI</v>
      </c>
    </row>
    <row r="22057" spans="1:10" x14ac:dyDescent="0.25">
      <c r="A22057" s="4" t="str">
        <f t="shared" si="607"/>
        <v>46265-POX40-sec2</v>
      </c>
      <c r="B22057" s="16">
        <v>46265</v>
      </c>
      <c r="C22057" s="10" t="s">
        <v>94</v>
      </c>
      <c r="D22057" s="10" t="s">
        <v>76</v>
      </c>
      <c r="E22057" s="10">
        <v>0</v>
      </c>
      <c r="F22057" s="12">
        <v>7.7166666666666668</v>
      </c>
      <c r="G22057" s="12">
        <v>16.283333333333331</v>
      </c>
      <c r="H22057" s="12">
        <v>0</v>
      </c>
      <c r="I22057" s="4" t="s">
        <v>13</v>
      </c>
      <c r="J22057" s="7" t="str">
        <f>VLOOKUP(C22057,'[1]T. Apoyo Sistema'!$B$1:$C$89,2,0)</f>
        <v>SI</v>
      </c>
    </row>
    <row r="22058" spans="1:10" x14ac:dyDescent="0.25">
      <c r="A22058" s="4" t="str">
        <f t="shared" si="607"/>
        <v>46265-POX41-bbd1</v>
      </c>
      <c r="B22058" s="16">
        <v>46265</v>
      </c>
      <c r="C22058" s="10" t="s">
        <v>95</v>
      </c>
      <c r="D22058" s="10" t="s">
        <v>69</v>
      </c>
      <c r="E22058" s="10">
        <v>0</v>
      </c>
      <c r="F22058" s="12">
        <v>0.33333333333333331</v>
      </c>
      <c r="G22058" s="12">
        <v>23.666666666666668</v>
      </c>
      <c r="H22058" s="12">
        <v>0</v>
      </c>
      <c r="I22058" s="4" t="s">
        <v>13</v>
      </c>
      <c r="J22058" s="7" t="str">
        <f>VLOOKUP(C22058,'[1]T. Apoyo Sistema'!$B$1:$C$89,2,0)</f>
        <v>SI</v>
      </c>
    </row>
    <row r="22059" spans="1:10" x14ac:dyDescent="0.25">
      <c r="A22059" s="4" t="str">
        <f t="shared" si="607"/>
        <v>46265-POX41-bbd2</v>
      </c>
      <c r="B22059" s="16">
        <v>46265</v>
      </c>
      <c r="C22059" s="10" t="s">
        <v>95</v>
      </c>
      <c r="D22059" s="10" t="s">
        <v>70</v>
      </c>
      <c r="E22059" s="10">
        <v>0</v>
      </c>
      <c r="F22059" s="12">
        <v>0</v>
      </c>
      <c r="G22059" s="12">
        <v>24</v>
      </c>
      <c r="H22059" s="12">
        <v>0</v>
      </c>
      <c r="I22059" s="4" t="s">
        <v>13</v>
      </c>
      <c r="J22059" s="7" t="str">
        <f>VLOOKUP(C22059,'[1]T. Apoyo Sistema'!$B$1:$C$89,2,0)</f>
        <v>SI</v>
      </c>
    </row>
    <row r="22060" spans="1:10" x14ac:dyDescent="0.25">
      <c r="A22060" s="4" t="str">
        <f t="shared" si="607"/>
        <v>46265-POX41-com1</v>
      </c>
      <c r="B22060" s="16">
        <v>46265</v>
      </c>
      <c r="C22060" s="10" t="s">
        <v>95</v>
      </c>
      <c r="D22060" s="10" t="s">
        <v>71</v>
      </c>
      <c r="E22060" s="10">
        <v>0</v>
      </c>
      <c r="F22060" s="12">
        <v>0.8</v>
      </c>
      <c r="G22060" s="12">
        <v>23.2</v>
      </c>
      <c r="H22060" s="12">
        <v>0</v>
      </c>
      <c r="I22060" s="4" t="s">
        <v>13</v>
      </c>
      <c r="J22060" s="7" t="str">
        <f>VLOOKUP(C22060,'[1]T. Apoyo Sistema'!$B$1:$C$89,2,0)</f>
        <v>SI</v>
      </c>
    </row>
    <row r="22061" spans="1:10" x14ac:dyDescent="0.25">
      <c r="A22061" s="4" t="str">
        <f t="shared" si="607"/>
        <v>46265-POX41-com2</v>
      </c>
      <c r="B22061" s="16">
        <v>46265</v>
      </c>
      <c r="C22061" s="10" t="s">
        <v>95</v>
      </c>
      <c r="D22061" s="10" t="s">
        <v>72</v>
      </c>
      <c r="E22061" s="10">
        <v>0</v>
      </c>
      <c r="F22061" s="12">
        <v>0.78333333333333333</v>
      </c>
      <c r="G22061" s="12">
        <v>23.216666666666665</v>
      </c>
      <c r="H22061" s="12">
        <v>0</v>
      </c>
      <c r="I22061" s="4" t="s">
        <v>13</v>
      </c>
      <c r="J22061" s="7" t="str">
        <f>VLOOKUP(C22061,'[1]T. Apoyo Sistema'!$B$1:$C$89,2,0)</f>
        <v>SI</v>
      </c>
    </row>
    <row r="22062" spans="1:10" x14ac:dyDescent="0.25">
      <c r="A22062" s="4" t="str">
        <f t="shared" si="607"/>
        <v>46265-POX41-com3</v>
      </c>
      <c r="B22062" s="16">
        <v>46265</v>
      </c>
      <c r="C22062" s="10" t="s">
        <v>95</v>
      </c>
      <c r="D22062" s="10" t="s">
        <v>77</v>
      </c>
      <c r="E22062" s="10">
        <v>0</v>
      </c>
      <c r="F22062" s="12">
        <v>0.75</v>
      </c>
      <c r="G22062" s="12">
        <v>23.25</v>
      </c>
      <c r="H22062" s="12">
        <v>0</v>
      </c>
      <c r="I22062" s="4" t="s">
        <v>13</v>
      </c>
      <c r="J22062" s="7" t="str">
        <f>VLOOKUP(C22062,'[1]T. Apoyo Sistema'!$B$1:$C$89,2,0)</f>
        <v>SI</v>
      </c>
    </row>
    <row r="22063" spans="1:10" x14ac:dyDescent="0.25">
      <c r="A22063" s="4" t="str">
        <f t="shared" si="607"/>
        <v>46265-POX41-com4</v>
      </c>
      <c r="B22063" s="16">
        <v>46265</v>
      </c>
      <c r="C22063" s="10" t="s">
        <v>95</v>
      </c>
      <c r="D22063" s="10" t="s">
        <v>78</v>
      </c>
      <c r="E22063" s="10">
        <v>0</v>
      </c>
      <c r="F22063" s="12">
        <v>0.8666666666666667</v>
      </c>
      <c r="G22063" s="12">
        <v>23.133333333333333</v>
      </c>
      <c r="H22063" s="12">
        <v>0</v>
      </c>
      <c r="I22063" s="4" t="s">
        <v>13</v>
      </c>
      <c r="J22063" s="7" t="str">
        <f>VLOOKUP(C22063,'[1]T. Apoyo Sistema'!$B$1:$C$89,2,0)</f>
        <v>SI</v>
      </c>
    </row>
    <row r="22064" spans="1:10" x14ac:dyDescent="0.25">
      <c r="A22064" s="4" t="str">
        <f t="shared" si="607"/>
        <v>46265-POX41-gen1</v>
      </c>
      <c r="B22064" s="16">
        <v>46265</v>
      </c>
      <c r="C22064" s="10" t="s">
        <v>95</v>
      </c>
      <c r="D22064" s="10" t="s">
        <v>59</v>
      </c>
      <c r="E22064" s="10">
        <v>0</v>
      </c>
      <c r="F22064" s="12">
        <v>0</v>
      </c>
      <c r="G22064" s="12">
        <v>24</v>
      </c>
      <c r="H22064" s="12">
        <v>0</v>
      </c>
      <c r="I22064" s="4" t="s">
        <v>13</v>
      </c>
      <c r="J22064" s="7" t="str">
        <f>VLOOKUP(C22064,'[1]T. Apoyo Sistema'!$B$1:$C$89,2,0)</f>
        <v>SI</v>
      </c>
    </row>
    <row r="22065" spans="1:10" x14ac:dyDescent="0.25">
      <c r="A22065" s="4" t="str">
        <f t="shared" si="607"/>
        <v>46265-POX41-gen2</v>
      </c>
      <c r="B22065" s="16">
        <v>46265</v>
      </c>
      <c r="C22065" s="10" t="s">
        <v>95</v>
      </c>
      <c r="D22065" s="10" t="s">
        <v>73</v>
      </c>
      <c r="E22065" s="10">
        <v>0</v>
      </c>
      <c r="F22065" s="12">
        <v>1.1166666666666667</v>
      </c>
      <c r="G22065" s="12">
        <v>22.883333333333333</v>
      </c>
      <c r="H22065" s="12">
        <v>0</v>
      </c>
      <c r="I22065" s="4" t="s">
        <v>13</v>
      </c>
      <c r="J22065" s="7" t="str">
        <f>VLOOKUP(C22065,'[1]T. Apoyo Sistema'!$B$1:$C$89,2,0)</f>
        <v>SI</v>
      </c>
    </row>
    <row r="22066" spans="1:10" x14ac:dyDescent="0.25">
      <c r="A22066" s="4" t="str">
        <f t="shared" si="607"/>
        <v>46265-POX41-psa1</v>
      </c>
      <c r="B22066" s="16">
        <v>46265</v>
      </c>
      <c r="C22066" s="10" t="s">
        <v>95</v>
      </c>
      <c r="D22066" s="10" t="s">
        <v>60</v>
      </c>
      <c r="E22066" s="10">
        <v>0</v>
      </c>
      <c r="F22066" s="12">
        <v>0.7</v>
      </c>
      <c r="G22066" s="12">
        <v>23.3</v>
      </c>
      <c r="H22066" s="12">
        <v>0</v>
      </c>
      <c r="I22066" s="4" t="s">
        <v>13</v>
      </c>
      <c r="J22066" s="7" t="str">
        <f>VLOOKUP(C22066,'[1]T. Apoyo Sistema'!$B$1:$C$89,2,0)</f>
        <v>SI</v>
      </c>
    </row>
    <row r="22067" spans="1:10" x14ac:dyDescent="0.25">
      <c r="A22067" s="4" t="str">
        <f t="shared" si="607"/>
        <v>46265-POX41-psa2</v>
      </c>
      <c r="B22067" s="16">
        <v>46265</v>
      </c>
      <c r="C22067" s="10" t="s">
        <v>95</v>
      </c>
      <c r="D22067" s="10" t="s">
        <v>74</v>
      </c>
      <c r="E22067" s="10">
        <v>0</v>
      </c>
      <c r="F22067" s="12">
        <v>0.68333333333333335</v>
      </c>
      <c r="G22067" s="12">
        <v>23.316666666666666</v>
      </c>
      <c r="H22067" s="12">
        <v>0</v>
      </c>
      <c r="I22067" s="4" t="s">
        <v>13</v>
      </c>
      <c r="J22067" s="7" t="str">
        <f>VLOOKUP(C22067,'[1]T. Apoyo Sistema'!$B$1:$C$89,2,0)</f>
        <v>SI</v>
      </c>
    </row>
    <row r="22068" spans="1:10" x14ac:dyDescent="0.25">
      <c r="A22068" s="4" t="str">
        <f t="shared" si="607"/>
        <v>46265-POX41-psa3</v>
      </c>
      <c r="B22068" s="16">
        <v>46265</v>
      </c>
      <c r="C22068" s="10" t="s">
        <v>95</v>
      </c>
      <c r="D22068" s="10" t="s">
        <v>79</v>
      </c>
      <c r="E22068" s="10">
        <v>0</v>
      </c>
      <c r="F22068" s="12">
        <v>0.66666666666666663</v>
      </c>
      <c r="G22068" s="12">
        <v>23.333333333333332</v>
      </c>
      <c r="H22068" s="12">
        <v>0</v>
      </c>
      <c r="I22068" s="4" t="s">
        <v>13</v>
      </c>
      <c r="J22068" s="7" t="str">
        <f>VLOOKUP(C22068,'[1]T. Apoyo Sistema'!$B$1:$C$89,2,0)</f>
        <v>SI</v>
      </c>
    </row>
    <row r="22069" spans="1:10" x14ac:dyDescent="0.25">
      <c r="A22069" s="4" t="str">
        <f t="shared" si="607"/>
        <v>46265-POX41-psa4</v>
      </c>
      <c r="B22069" s="16">
        <v>46265</v>
      </c>
      <c r="C22069" s="10" t="s">
        <v>95</v>
      </c>
      <c r="D22069" s="10" t="s">
        <v>80</v>
      </c>
      <c r="E22069" s="10">
        <v>0</v>
      </c>
      <c r="F22069" s="12">
        <v>0.65</v>
      </c>
      <c r="G22069" s="12">
        <v>23.35</v>
      </c>
      <c r="H22069" s="12">
        <v>0</v>
      </c>
      <c r="I22069" s="4" t="s">
        <v>13</v>
      </c>
      <c r="J22069" s="7" t="str">
        <f>VLOOKUP(C22069,'[1]T. Apoyo Sistema'!$B$1:$C$89,2,0)</f>
        <v>SI</v>
      </c>
    </row>
    <row r="22070" spans="1:10" x14ac:dyDescent="0.25">
      <c r="A22070" s="4" t="str">
        <f t="shared" si="607"/>
        <v>46265-POX41-sec1</v>
      </c>
      <c r="B22070" s="16">
        <v>46265</v>
      </c>
      <c r="C22070" s="10" t="s">
        <v>95</v>
      </c>
      <c r="D22070" s="10" t="s">
        <v>75</v>
      </c>
      <c r="E22070" s="10">
        <v>0</v>
      </c>
      <c r="F22070" s="12">
        <v>1</v>
      </c>
      <c r="G22070" s="12">
        <v>23</v>
      </c>
      <c r="H22070" s="12">
        <v>0</v>
      </c>
      <c r="I22070" s="4" t="s">
        <v>13</v>
      </c>
      <c r="J22070" s="7" t="str">
        <f>VLOOKUP(C22070,'[1]T. Apoyo Sistema'!$B$1:$C$89,2,0)</f>
        <v>SI</v>
      </c>
    </row>
    <row r="22071" spans="1:10" x14ac:dyDescent="0.25">
      <c r="A22071" s="4" t="str">
        <f t="shared" si="607"/>
        <v>46265-POX41-sec2</v>
      </c>
      <c r="B22071" s="16">
        <v>46265</v>
      </c>
      <c r="C22071" s="10" t="s">
        <v>95</v>
      </c>
      <c r="D22071" s="10" t="s">
        <v>76</v>
      </c>
      <c r="E22071" s="10">
        <v>0</v>
      </c>
      <c r="F22071" s="12">
        <v>1</v>
      </c>
      <c r="G22071" s="12">
        <v>23</v>
      </c>
      <c r="H22071" s="12">
        <v>0</v>
      </c>
      <c r="I22071" s="4" t="s">
        <v>13</v>
      </c>
      <c r="J22071" s="7" t="str">
        <f>VLOOKUP(C22071,'[1]T. Apoyo Sistema'!$B$1:$C$89,2,0)</f>
        <v>SI</v>
      </c>
    </row>
    <row r="22072" spans="1:10" x14ac:dyDescent="0.25">
      <c r="A22072" s="4" t="str">
        <f t="shared" si="607"/>
        <v>46265-POX43-bbd1</v>
      </c>
      <c r="B22072" s="16">
        <v>46265</v>
      </c>
      <c r="C22072" s="10" t="s">
        <v>96</v>
      </c>
      <c r="D22072" s="10" t="s">
        <v>69</v>
      </c>
      <c r="E22072" s="10">
        <v>0</v>
      </c>
      <c r="F22072" s="12">
        <v>0.76666666666666672</v>
      </c>
      <c r="G22072" s="12">
        <v>23.233333333333334</v>
      </c>
      <c r="H22072" s="12">
        <v>0</v>
      </c>
      <c r="I22072" s="4" t="s">
        <v>13</v>
      </c>
      <c r="J22072" s="7" t="str">
        <f>VLOOKUP(C22072,'[1]T. Apoyo Sistema'!$B$1:$C$89,2,0)</f>
        <v>SI</v>
      </c>
    </row>
    <row r="22073" spans="1:10" x14ac:dyDescent="0.25">
      <c r="A22073" s="4" t="str">
        <f t="shared" si="607"/>
        <v>46265-POX43-bbd2</v>
      </c>
      <c r="B22073" s="16">
        <v>46265</v>
      </c>
      <c r="C22073" s="10" t="s">
        <v>96</v>
      </c>
      <c r="D22073" s="10" t="s">
        <v>70</v>
      </c>
      <c r="E22073" s="10">
        <v>0</v>
      </c>
      <c r="F22073" s="12">
        <v>0</v>
      </c>
      <c r="G22073" s="12">
        <v>24</v>
      </c>
      <c r="H22073" s="12">
        <v>0</v>
      </c>
      <c r="I22073" s="4" t="s">
        <v>13</v>
      </c>
      <c r="J22073" s="7" t="str">
        <f>VLOOKUP(C22073,'[1]T. Apoyo Sistema'!$B$1:$C$89,2,0)</f>
        <v>SI</v>
      </c>
    </row>
    <row r="22074" spans="1:10" x14ac:dyDescent="0.25">
      <c r="A22074" s="4" t="str">
        <f t="shared" si="607"/>
        <v>46265-POX43-com1</v>
      </c>
      <c r="B22074" s="16">
        <v>46265</v>
      </c>
      <c r="C22074" s="10" t="s">
        <v>96</v>
      </c>
      <c r="D22074" s="10" t="s">
        <v>71</v>
      </c>
      <c r="E22074" s="10">
        <v>0</v>
      </c>
      <c r="F22074" s="12">
        <v>3.75</v>
      </c>
      <c r="G22074" s="12">
        <v>20.25</v>
      </c>
      <c r="H22074" s="12">
        <v>0</v>
      </c>
      <c r="I22074" s="4" t="s">
        <v>13</v>
      </c>
      <c r="J22074" s="7" t="str">
        <f>VLOOKUP(C22074,'[1]T. Apoyo Sistema'!$B$1:$C$89,2,0)</f>
        <v>SI</v>
      </c>
    </row>
    <row r="22075" spans="1:10" x14ac:dyDescent="0.25">
      <c r="A22075" s="4" t="str">
        <f t="shared" si="607"/>
        <v>46265-POX43-com2</v>
      </c>
      <c r="B22075" s="16">
        <v>46265</v>
      </c>
      <c r="C22075" s="10" t="s">
        <v>96</v>
      </c>
      <c r="D22075" s="10" t="s">
        <v>72</v>
      </c>
      <c r="E22075" s="10">
        <v>0</v>
      </c>
      <c r="F22075" s="12">
        <v>21.65</v>
      </c>
      <c r="G22075" s="12">
        <v>2.3500000000000014</v>
      </c>
      <c r="H22075" s="12">
        <v>0</v>
      </c>
      <c r="I22075" s="4" t="s">
        <v>13</v>
      </c>
      <c r="J22075" s="7" t="str">
        <f>VLOOKUP(C22075,'[1]T. Apoyo Sistema'!$B$1:$C$89,2,0)</f>
        <v>SI</v>
      </c>
    </row>
    <row r="22076" spans="1:10" x14ac:dyDescent="0.25">
      <c r="A22076" s="4" t="str">
        <f t="shared" si="607"/>
        <v>46265-POX43-com3</v>
      </c>
      <c r="B22076" s="16">
        <v>46265</v>
      </c>
      <c r="C22076" s="10" t="s">
        <v>96</v>
      </c>
      <c r="D22076" s="10" t="s">
        <v>77</v>
      </c>
      <c r="E22076" s="10">
        <v>0</v>
      </c>
      <c r="F22076" s="12">
        <v>21.65</v>
      </c>
      <c r="G22076" s="12">
        <v>2.3500000000000014</v>
      </c>
      <c r="H22076" s="12">
        <v>0</v>
      </c>
      <c r="I22076" s="4" t="s">
        <v>13</v>
      </c>
      <c r="J22076" s="7" t="str">
        <f>VLOOKUP(C22076,'[1]T. Apoyo Sistema'!$B$1:$C$89,2,0)</f>
        <v>SI</v>
      </c>
    </row>
    <row r="22077" spans="1:10" x14ac:dyDescent="0.25">
      <c r="A22077" s="4" t="str">
        <f t="shared" si="607"/>
        <v>46265-POX43-com4</v>
      </c>
      <c r="B22077" s="16">
        <v>46265</v>
      </c>
      <c r="C22077" s="10" t="s">
        <v>96</v>
      </c>
      <c r="D22077" s="10" t="s">
        <v>78</v>
      </c>
      <c r="E22077" s="10">
        <v>0</v>
      </c>
      <c r="F22077" s="12">
        <v>9.9166666666666661</v>
      </c>
      <c r="G22077" s="12">
        <v>14.083333333333334</v>
      </c>
      <c r="H22077" s="12">
        <v>0</v>
      </c>
      <c r="I22077" s="4" t="s">
        <v>13</v>
      </c>
      <c r="J22077" s="7" t="str">
        <f>VLOOKUP(C22077,'[1]T. Apoyo Sistema'!$B$1:$C$89,2,0)</f>
        <v>SI</v>
      </c>
    </row>
    <row r="22078" spans="1:10" x14ac:dyDescent="0.25">
      <c r="A22078" s="4" t="str">
        <f t="shared" si="607"/>
        <v>46265-POX43-gen1</v>
      </c>
      <c r="B22078" s="16">
        <v>46265</v>
      </c>
      <c r="C22078" s="10" t="s">
        <v>96</v>
      </c>
      <c r="D22078" s="10" t="s">
        <v>59</v>
      </c>
      <c r="E22078" s="10">
        <v>0</v>
      </c>
      <c r="F22078" s="12">
        <v>0</v>
      </c>
      <c r="G22078" s="12">
        <v>24</v>
      </c>
      <c r="H22078" s="12">
        <v>0</v>
      </c>
      <c r="I22078" s="4" t="s">
        <v>13</v>
      </c>
      <c r="J22078" s="7" t="str">
        <f>VLOOKUP(C22078,'[1]T. Apoyo Sistema'!$B$1:$C$89,2,0)</f>
        <v>SI</v>
      </c>
    </row>
    <row r="22079" spans="1:10" x14ac:dyDescent="0.25">
      <c r="A22079" s="4" t="str">
        <f t="shared" si="607"/>
        <v>46265-POX43-gen2</v>
      </c>
      <c r="B22079" s="16">
        <v>46265</v>
      </c>
      <c r="C22079" s="10" t="s">
        <v>96</v>
      </c>
      <c r="D22079" s="10" t="s">
        <v>73</v>
      </c>
      <c r="E22079" s="10">
        <v>0</v>
      </c>
      <c r="F22079" s="12">
        <v>22.033333333333335</v>
      </c>
      <c r="G22079" s="12">
        <v>1.966666666666665</v>
      </c>
      <c r="H22079" s="12">
        <v>0</v>
      </c>
      <c r="I22079" s="4" t="s">
        <v>13</v>
      </c>
      <c r="J22079" s="7" t="str">
        <f>VLOOKUP(C22079,'[1]T. Apoyo Sistema'!$B$1:$C$89,2,0)</f>
        <v>SI</v>
      </c>
    </row>
    <row r="22080" spans="1:10" x14ac:dyDescent="0.25">
      <c r="A22080" s="4" t="str">
        <f t="shared" si="607"/>
        <v>46265-POX43-psa1</v>
      </c>
      <c r="B22080" s="16">
        <v>46265</v>
      </c>
      <c r="C22080" s="10" t="s">
        <v>96</v>
      </c>
      <c r="D22080" s="10" t="s">
        <v>60</v>
      </c>
      <c r="E22080" s="10">
        <v>0</v>
      </c>
      <c r="F22080" s="12">
        <v>21.416666666666668</v>
      </c>
      <c r="G22080" s="12">
        <v>2.5833333333333321</v>
      </c>
      <c r="H22080" s="12">
        <v>0</v>
      </c>
      <c r="I22080" s="4" t="s">
        <v>13</v>
      </c>
      <c r="J22080" s="7" t="str">
        <f>VLOOKUP(C22080,'[1]T. Apoyo Sistema'!$B$1:$C$89,2,0)</f>
        <v>SI</v>
      </c>
    </row>
    <row r="22081" spans="1:10" x14ac:dyDescent="0.25">
      <c r="A22081" s="4" t="str">
        <f t="shared" si="607"/>
        <v>46265-POX43-psa2</v>
      </c>
      <c r="B22081" s="16">
        <v>46265</v>
      </c>
      <c r="C22081" s="10" t="s">
        <v>96</v>
      </c>
      <c r="D22081" s="10" t="s">
        <v>74</v>
      </c>
      <c r="E22081" s="10">
        <v>0</v>
      </c>
      <c r="F22081" s="12">
        <v>8.7166666666666668</v>
      </c>
      <c r="G22081" s="12">
        <v>15.283333333333333</v>
      </c>
      <c r="H22081" s="12">
        <v>0</v>
      </c>
      <c r="I22081" s="4" t="s">
        <v>13</v>
      </c>
      <c r="J22081" s="7" t="str">
        <f>VLOOKUP(C22081,'[1]T. Apoyo Sistema'!$B$1:$C$89,2,0)</f>
        <v>SI</v>
      </c>
    </row>
    <row r="22082" spans="1:10" x14ac:dyDescent="0.25">
      <c r="A22082" s="4" t="str">
        <f t="shared" si="607"/>
        <v>46265-POX43-psa3</v>
      </c>
      <c r="B22082" s="16">
        <v>46265</v>
      </c>
      <c r="C22082" s="10" t="s">
        <v>96</v>
      </c>
      <c r="D22082" s="10" t="s">
        <v>79</v>
      </c>
      <c r="E22082" s="10">
        <v>0</v>
      </c>
      <c r="F22082" s="12">
        <v>3.0833333333333335</v>
      </c>
      <c r="G22082" s="12">
        <v>20.916666666666668</v>
      </c>
      <c r="H22082" s="12">
        <v>0</v>
      </c>
      <c r="I22082" s="4" t="s">
        <v>13</v>
      </c>
      <c r="J22082" s="7" t="str">
        <f>VLOOKUP(C22082,'[1]T. Apoyo Sistema'!$B$1:$C$89,2,0)</f>
        <v>SI</v>
      </c>
    </row>
    <row r="22083" spans="1:10" x14ac:dyDescent="0.25">
      <c r="A22083" s="4" t="str">
        <f t="shared" si="607"/>
        <v>46265-POX43-psa4</v>
      </c>
      <c r="B22083" s="16">
        <v>46265</v>
      </c>
      <c r="C22083" s="10" t="s">
        <v>96</v>
      </c>
      <c r="D22083" s="10" t="s">
        <v>80</v>
      </c>
      <c r="E22083" s="10">
        <v>0</v>
      </c>
      <c r="F22083" s="12">
        <v>21.45</v>
      </c>
      <c r="G22083" s="12">
        <v>2.5500000000000007</v>
      </c>
      <c r="H22083" s="12">
        <v>0</v>
      </c>
      <c r="I22083" s="4" t="s">
        <v>13</v>
      </c>
      <c r="J22083" s="7" t="str">
        <f>VLOOKUP(C22083,'[1]T. Apoyo Sistema'!$B$1:$C$89,2,0)</f>
        <v>SI</v>
      </c>
    </row>
    <row r="22084" spans="1:10" x14ac:dyDescent="0.25">
      <c r="A22084" s="4" t="str">
        <f t="shared" si="607"/>
        <v>46265-POX43-sec1</v>
      </c>
      <c r="B22084" s="16">
        <v>46265</v>
      </c>
      <c r="C22084" s="10" t="s">
        <v>96</v>
      </c>
      <c r="D22084" s="10" t="s">
        <v>75</v>
      </c>
      <c r="E22084" s="10">
        <v>0</v>
      </c>
      <c r="F22084" s="12">
        <v>21.916666666666668</v>
      </c>
      <c r="G22084" s="12">
        <v>2.0833333333333321</v>
      </c>
      <c r="H22084" s="12">
        <v>0</v>
      </c>
      <c r="I22084" s="4" t="s">
        <v>13</v>
      </c>
      <c r="J22084" s="7" t="str">
        <f>VLOOKUP(C22084,'[1]T. Apoyo Sistema'!$B$1:$C$89,2,0)</f>
        <v>SI</v>
      </c>
    </row>
    <row r="22085" spans="1:10" x14ac:dyDescent="0.25">
      <c r="A22085" s="4" t="str">
        <f t="shared" si="607"/>
        <v>46265-POX43-sec2</v>
      </c>
      <c r="B22085" s="16">
        <v>46265</v>
      </c>
      <c r="C22085" s="10" t="s">
        <v>96</v>
      </c>
      <c r="D22085" s="10" t="s">
        <v>76</v>
      </c>
      <c r="E22085" s="10">
        <v>0</v>
      </c>
      <c r="F22085" s="12">
        <v>21.85</v>
      </c>
      <c r="G22085" s="12">
        <v>2.1499999999999986</v>
      </c>
      <c r="H22085" s="12">
        <v>0</v>
      </c>
      <c r="I22085" s="4" t="s">
        <v>13</v>
      </c>
      <c r="J22085" s="7" t="str">
        <f>VLOOKUP(C22085,'[1]T. Apoyo Sistema'!$B$1:$C$89,2,0)</f>
        <v>SI</v>
      </c>
    </row>
    <row r="22086" spans="1:10" x14ac:dyDescent="0.25">
      <c r="A22086" s="4" t="str">
        <f t="shared" si="607"/>
        <v>46265-POX45-bbd1</v>
      </c>
      <c r="B22086" s="16">
        <v>46265</v>
      </c>
      <c r="C22086" s="10" t="s">
        <v>27</v>
      </c>
      <c r="D22086" s="10" t="s">
        <v>69</v>
      </c>
      <c r="E22086" s="10">
        <v>0</v>
      </c>
      <c r="F22086" s="12">
        <v>0.73333333333333328</v>
      </c>
      <c r="G22086" s="12">
        <v>23.266666666666666</v>
      </c>
      <c r="H22086" s="12">
        <v>0</v>
      </c>
      <c r="I22086" s="4" t="s">
        <v>13</v>
      </c>
      <c r="J22086" s="7" t="str">
        <f>VLOOKUP(C22086,'[1]T. Apoyo Sistema'!$B$1:$C$89,2,0)</f>
        <v>SI</v>
      </c>
    </row>
    <row r="22087" spans="1:10" x14ac:dyDescent="0.25">
      <c r="A22087" s="4" t="str">
        <f t="shared" si="607"/>
        <v>46265-POX45-bbd2</v>
      </c>
      <c r="B22087" s="16">
        <v>46265</v>
      </c>
      <c r="C22087" s="10" t="s">
        <v>27</v>
      </c>
      <c r="D22087" s="10" t="s">
        <v>70</v>
      </c>
      <c r="E22087" s="10">
        <v>0</v>
      </c>
      <c r="F22087" s="12">
        <v>0</v>
      </c>
      <c r="G22087" s="12">
        <v>24</v>
      </c>
      <c r="H22087" s="12">
        <v>0</v>
      </c>
      <c r="I22087" s="4" t="s">
        <v>13</v>
      </c>
      <c r="J22087" s="7" t="str">
        <f>VLOOKUP(C22087,'[1]T. Apoyo Sistema'!$B$1:$C$89,2,0)</f>
        <v>SI</v>
      </c>
    </row>
    <row r="22088" spans="1:10" x14ac:dyDescent="0.25">
      <c r="A22088" s="4" t="str">
        <f t="shared" si="607"/>
        <v>46265-POX45-com1</v>
      </c>
      <c r="B22088" s="16">
        <v>46265</v>
      </c>
      <c r="C22088" s="10" t="s">
        <v>27</v>
      </c>
      <c r="D22088" s="10" t="s">
        <v>71</v>
      </c>
      <c r="E22088" s="10">
        <v>0</v>
      </c>
      <c r="F22088" s="12">
        <v>24</v>
      </c>
      <c r="G22088" s="12">
        <v>0</v>
      </c>
      <c r="H22088" s="12">
        <v>0</v>
      </c>
      <c r="I22088" s="4" t="s">
        <v>13</v>
      </c>
      <c r="J22088" s="7" t="str">
        <f>VLOOKUP(C22088,'[1]T. Apoyo Sistema'!$B$1:$C$89,2,0)</f>
        <v>SI</v>
      </c>
    </row>
    <row r="22089" spans="1:10" x14ac:dyDescent="0.25">
      <c r="A22089" s="4" t="str">
        <f t="shared" si="607"/>
        <v>46265-POX45-com2</v>
      </c>
      <c r="B22089" s="16">
        <v>46265</v>
      </c>
      <c r="C22089" s="10" t="s">
        <v>27</v>
      </c>
      <c r="D22089" s="10" t="s">
        <v>72</v>
      </c>
      <c r="E22089" s="10">
        <v>0</v>
      </c>
      <c r="F22089" s="12">
        <v>24</v>
      </c>
      <c r="G22089" s="12">
        <v>0</v>
      </c>
      <c r="H22089" s="12">
        <v>0</v>
      </c>
      <c r="I22089" s="4" t="s">
        <v>13</v>
      </c>
      <c r="J22089" s="7" t="str">
        <f>VLOOKUP(C22089,'[1]T. Apoyo Sistema'!$B$1:$C$89,2,0)</f>
        <v>SI</v>
      </c>
    </row>
    <row r="22090" spans="1:10" x14ac:dyDescent="0.25">
      <c r="A22090" s="4" t="str">
        <f t="shared" si="607"/>
        <v>46265-POX45-com3</v>
      </c>
      <c r="B22090" s="16">
        <v>46265</v>
      </c>
      <c r="C22090" s="10" t="s">
        <v>27</v>
      </c>
      <c r="D22090" s="10" t="s">
        <v>77</v>
      </c>
      <c r="E22090" s="10">
        <v>0</v>
      </c>
      <c r="F22090" s="12">
        <v>24</v>
      </c>
      <c r="G22090" s="12">
        <v>0</v>
      </c>
      <c r="H22090" s="12">
        <v>0</v>
      </c>
      <c r="I22090" s="4" t="s">
        <v>13</v>
      </c>
      <c r="J22090" s="7" t="str">
        <f>VLOOKUP(C22090,'[1]T. Apoyo Sistema'!$B$1:$C$89,2,0)</f>
        <v>SI</v>
      </c>
    </row>
    <row r="22091" spans="1:10" x14ac:dyDescent="0.25">
      <c r="A22091" s="4" t="str">
        <f t="shared" si="607"/>
        <v>46265-POX45-com4</v>
      </c>
      <c r="B22091" s="16">
        <v>46265</v>
      </c>
      <c r="C22091" s="10" t="s">
        <v>27</v>
      </c>
      <c r="D22091" s="10" t="s">
        <v>78</v>
      </c>
      <c r="E22091" s="10">
        <v>0</v>
      </c>
      <c r="F22091" s="12">
        <v>24</v>
      </c>
      <c r="G22091" s="12">
        <v>0</v>
      </c>
      <c r="H22091" s="12">
        <v>0</v>
      </c>
      <c r="I22091" s="4" t="s">
        <v>13</v>
      </c>
      <c r="J22091" s="7" t="str">
        <f>VLOOKUP(C22091,'[1]T. Apoyo Sistema'!$B$1:$C$89,2,0)</f>
        <v>SI</v>
      </c>
    </row>
    <row r="22092" spans="1:10" x14ac:dyDescent="0.25">
      <c r="A22092" s="4" t="str">
        <f t="shared" si="607"/>
        <v>46265-POX45-gen1</v>
      </c>
      <c r="B22092" s="16">
        <v>46265</v>
      </c>
      <c r="C22092" s="10" t="s">
        <v>27</v>
      </c>
      <c r="D22092" s="10" t="s">
        <v>59</v>
      </c>
      <c r="E22092" s="10">
        <v>0</v>
      </c>
      <c r="F22092" s="12">
        <v>24</v>
      </c>
      <c r="G22092" s="12">
        <v>0</v>
      </c>
      <c r="H22092" s="12">
        <v>0</v>
      </c>
      <c r="I22092" s="4" t="s">
        <v>13</v>
      </c>
      <c r="J22092" s="7" t="str">
        <f>VLOOKUP(C22092,'[1]T. Apoyo Sistema'!$B$1:$C$89,2,0)</f>
        <v>SI</v>
      </c>
    </row>
    <row r="22093" spans="1:10" x14ac:dyDescent="0.25">
      <c r="A22093" s="4" t="str">
        <f t="shared" si="607"/>
        <v>46265-POX45-gen2</v>
      </c>
      <c r="B22093" s="16">
        <v>46265</v>
      </c>
      <c r="C22093" s="10" t="s">
        <v>27</v>
      </c>
      <c r="D22093" s="10" t="s">
        <v>73</v>
      </c>
      <c r="E22093" s="10">
        <v>0</v>
      </c>
      <c r="F22093" s="12">
        <v>0</v>
      </c>
      <c r="G22093" s="12">
        <v>24</v>
      </c>
      <c r="H22093" s="12">
        <v>0</v>
      </c>
      <c r="I22093" s="4" t="s">
        <v>13</v>
      </c>
      <c r="J22093" s="7" t="str">
        <f>VLOOKUP(C22093,'[1]T. Apoyo Sistema'!$B$1:$C$89,2,0)</f>
        <v>SI</v>
      </c>
    </row>
    <row r="22094" spans="1:10" x14ac:dyDescent="0.25">
      <c r="A22094" s="4" t="str">
        <f t="shared" si="607"/>
        <v>46265-POX45-psa1</v>
      </c>
      <c r="B22094" s="16">
        <v>46265</v>
      </c>
      <c r="C22094" s="10" t="s">
        <v>27</v>
      </c>
      <c r="D22094" s="10" t="s">
        <v>60</v>
      </c>
      <c r="E22094" s="10">
        <v>0</v>
      </c>
      <c r="F22094" s="12">
        <v>24</v>
      </c>
      <c r="G22094" s="12">
        <v>0</v>
      </c>
      <c r="H22094" s="12">
        <v>0</v>
      </c>
      <c r="I22094" s="4" t="s">
        <v>13</v>
      </c>
      <c r="J22094" s="7" t="str">
        <f>VLOOKUP(C22094,'[1]T. Apoyo Sistema'!$B$1:$C$89,2,0)</f>
        <v>SI</v>
      </c>
    </row>
    <row r="22095" spans="1:10" x14ac:dyDescent="0.25">
      <c r="A22095" s="4" t="str">
        <f t="shared" si="607"/>
        <v>46265-POX45-psa2</v>
      </c>
      <c r="B22095" s="16">
        <v>46265</v>
      </c>
      <c r="C22095" s="10" t="s">
        <v>27</v>
      </c>
      <c r="D22095" s="10" t="s">
        <v>74</v>
      </c>
      <c r="E22095" s="10">
        <v>0</v>
      </c>
      <c r="F22095" s="12">
        <v>24</v>
      </c>
      <c r="G22095" s="12">
        <v>0</v>
      </c>
      <c r="H22095" s="12">
        <v>0</v>
      </c>
      <c r="I22095" s="4" t="s">
        <v>13</v>
      </c>
      <c r="J22095" s="7" t="str">
        <f>VLOOKUP(C22095,'[1]T. Apoyo Sistema'!$B$1:$C$89,2,0)</f>
        <v>SI</v>
      </c>
    </row>
    <row r="22096" spans="1:10" x14ac:dyDescent="0.25">
      <c r="A22096" s="4" t="str">
        <f t="shared" si="607"/>
        <v>46265-POX45-psa3</v>
      </c>
      <c r="B22096" s="16">
        <v>46265</v>
      </c>
      <c r="C22096" s="10" t="s">
        <v>27</v>
      </c>
      <c r="D22096" s="10" t="s">
        <v>79</v>
      </c>
      <c r="E22096" s="10">
        <v>0</v>
      </c>
      <c r="F22096" s="12">
        <v>24</v>
      </c>
      <c r="G22096" s="12">
        <v>0</v>
      </c>
      <c r="H22096" s="12">
        <v>0</v>
      </c>
      <c r="I22096" s="4" t="s">
        <v>13</v>
      </c>
      <c r="J22096" s="7" t="str">
        <f>VLOOKUP(C22096,'[1]T. Apoyo Sistema'!$B$1:$C$89,2,0)</f>
        <v>SI</v>
      </c>
    </row>
    <row r="22097" spans="1:10" x14ac:dyDescent="0.25">
      <c r="A22097" s="4" t="str">
        <f t="shared" si="607"/>
        <v>46265-POX45-psa4</v>
      </c>
      <c r="B22097" s="16">
        <v>46265</v>
      </c>
      <c r="C22097" s="10" t="s">
        <v>27</v>
      </c>
      <c r="D22097" s="10" t="s">
        <v>80</v>
      </c>
      <c r="E22097" s="10">
        <v>0</v>
      </c>
      <c r="F22097" s="12">
        <v>24</v>
      </c>
      <c r="G22097" s="12">
        <v>0</v>
      </c>
      <c r="H22097" s="12">
        <v>0</v>
      </c>
      <c r="I22097" s="4" t="s">
        <v>13</v>
      </c>
      <c r="J22097" s="7" t="str">
        <f>VLOOKUP(C22097,'[1]T. Apoyo Sistema'!$B$1:$C$89,2,0)</f>
        <v>SI</v>
      </c>
    </row>
    <row r="22098" spans="1:10" x14ac:dyDescent="0.25">
      <c r="A22098" s="4" t="str">
        <f t="shared" si="607"/>
        <v>46265-POX45-sec1</v>
      </c>
      <c r="B22098" s="16">
        <v>46265</v>
      </c>
      <c r="C22098" s="10" t="s">
        <v>27</v>
      </c>
      <c r="D22098" s="10" t="s">
        <v>75</v>
      </c>
      <c r="E22098" s="10">
        <v>0</v>
      </c>
      <c r="F22098" s="12">
        <v>24</v>
      </c>
      <c r="G22098" s="12">
        <v>0</v>
      </c>
      <c r="H22098" s="12">
        <v>0</v>
      </c>
      <c r="I22098" s="4" t="s">
        <v>13</v>
      </c>
      <c r="J22098" s="7" t="str">
        <f>VLOOKUP(C22098,'[1]T. Apoyo Sistema'!$B$1:$C$89,2,0)</f>
        <v>SI</v>
      </c>
    </row>
    <row r="22099" spans="1:10" x14ac:dyDescent="0.25">
      <c r="A22099" s="4" t="str">
        <f t="shared" si="607"/>
        <v>46265-POX45-sec2</v>
      </c>
      <c r="B22099" s="16">
        <v>46265</v>
      </c>
      <c r="C22099" s="10" t="s">
        <v>27</v>
      </c>
      <c r="D22099" s="10" t="s">
        <v>76</v>
      </c>
      <c r="E22099" s="10">
        <v>0</v>
      </c>
      <c r="F22099" s="12">
        <v>24</v>
      </c>
      <c r="G22099" s="12">
        <v>0</v>
      </c>
      <c r="H22099" s="12">
        <v>0</v>
      </c>
      <c r="I22099" s="4" t="s">
        <v>13</v>
      </c>
      <c r="J22099" s="7" t="str">
        <f>VLOOKUP(C22099,'[1]T. Apoyo Sistema'!$B$1:$C$89,2,0)</f>
        <v>SI</v>
      </c>
    </row>
    <row r="22100" spans="1:10" x14ac:dyDescent="0.25">
      <c r="A22100" s="4" t="str">
        <f t="shared" si="607"/>
        <v>46265-POX46-bbd1</v>
      </c>
      <c r="B22100" s="16">
        <v>46265</v>
      </c>
      <c r="C22100" s="10" t="s">
        <v>20</v>
      </c>
      <c r="D22100" s="10" t="s">
        <v>69</v>
      </c>
      <c r="E22100" s="10">
        <v>0</v>
      </c>
      <c r="F22100" s="12">
        <v>1</v>
      </c>
      <c r="G22100" s="12">
        <v>23</v>
      </c>
      <c r="H22100" s="12">
        <v>0</v>
      </c>
      <c r="I22100" s="4" t="s">
        <v>13</v>
      </c>
      <c r="J22100" s="7" t="str">
        <f>VLOOKUP(C22100,'[1]T. Apoyo Sistema'!$B$1:$C$89,2,0)</f>
        <v>SI</v>
      </c>
    </row>
    <row r="22101" spans="1:10" x14ac:dyDescent="0.25">
      <c r="A22101" s="4" t="str">
        <f t="shared" si="607"/>
        <v>46265-POX46-bbd2</v>
      </c>
      <c r="B22101" s="16">
        <v>46265</v>
      </c>
      <c r="C22101" s="10" t="s">
        <v>20</v>
      </c>
      <c r="D22101" s="10" t="s">
        <v>70</v>
      </c>
      <c r="E22101" s="10">
        <v>0</v>
      </c>
      <c r="F22101" s="12">
        <v>0</v>
      </c>
      <c r="G22101" s="12">
        <v>24</v>
      </c>
      <c r="H22101" s="12">
        <v>0</v>
      </c>
      <c r="I22101" s="4" t="s">
        <v>13</v>
      </c>
      <c r="J22101" s="7" t="str">
        <f>VLOOKUP(C22101,'[1]T. Apoyo Sistema'!$B$1:$C$89,2,0)</f>
        <v>SI</v>
      </c>
    </row>
    <row r="22102" spans="1:10" x14ac:dyDescent="0.25">
      <c r="A22102" s="4" t="str">
        <f t="shared" si="607"/>
        <v>46265-POX46-com1</v>
      </c>
      <c r="B22102" s="16">
        <v>46265</v>
      </c>
      <c r="C22102" s="10" t="s">
        <v>20</v>
      </c>
      <c r="D22102" s="10" t="s">
        <v>71</v>
      </c>
      <c r="E22102" s="10">
        <v>0</v>
      </c>
      <c r="F22102" s="12">
        <v>16.916666666666668</v>
      </c>
      <c r="G22102" s="12">
        <v>7.0833333333333321</v>
      </c>
      <c r="H22102" s="12">
        <v>0</v>
      </c>
      <c r="I22102" s="4" t="s">
        <v>13</v>
      </c>
      <c r="J22102" s="7" t="str">
        <f>VLOOKUP(C22102,'[1]T. Apoyo Sistema'!$B$1:$C$89,2,0)</f>
        <v>SI</v>
      </c>
    </row>
    <row r="22103" spans="1:10" x14ac:dyDescent="0.25">
      <c r="A22103" s="4" t="str">
        <f t="shared" si="607"/>
        <v>46265-POX46-com2</v>
      </c>
      <c r="B22103" s="16">
        <v>46265</v>
      </c>
      <c r="C22103" s="10" t="s">
        <v>20</v>
      </c>
      <c r="D22103" s="10" t="s">
        <v>72</v>
      </c>
      <c r="E22103" s="10">
        <v>0</v>
      </c>
      <c r="F22103" s="12">
        <v>18.516666666666666</v>
      </c>
      <c r="G22103" s="12">
        <v>5.4833333333333343</v>
      </c>
      <c r="H22103" s="12">
        <v>0</v>
      </c>
      <c r="I22103" s="4" t="s">
        <v>13</v>
      </c>
      <c r="J22103" s="7" t="str">
        <f>VLOOKUP(C22103,'[1]T. Apoyo Sistema'!$B$1:$C$89,2,0)</f>
        <v>SI</v>
      </c>
    </row>
    <row r="22104" spans="1:10" x14ac:dyDescent="0.25">
      <c r="A22104" s="4" t="str">
        <f t="shared" si="607"/>
        <v>46265-POX46-com3</v>
      </c>
      <c r="B22104" s="16">
        <v>46265</v>
      </c>
      <c r="C22104" s="10" t="s">
        <v>20</v>
      </c>
      <c r="D22104" s="10" t="s">
        <v>77</v>
      </c>
      <c r="E22104" s="10">
        <v>0</v>
      </c>
      <c r="F22104" s="12">
        <v>17.233333333333334</v>
      </c>
      <c r="G22104" s="12">
        <v>6.7666666666666657</v>
      </c>
      <c r="H22104" s="12">
        <v>0</v>
      </c>
      <c r="I22104" s="4" t="s">
        <v>13</v>
      </c>
      <c r="J22104" s="7" t="str">
        <f>VLOOKUP(C22104,'[1]T. Apoyo Sistema'!$B$1:$C$89,2,0)</f>
        <v>SI</v>
      </c>
    </row>
    <row r="22105" spans="1:10" x14ac:dyDescent="0.25">
      <c r="A22105" s="4" t="str">
        <f t="shared" si="607"/>
        <v>46265-POX46-gen1</v>
      </c>
      <c r="B22105" s="16">
        <v>46265</v>
      </c>
      <c r="C22105" s="10" t="s">
        <v>20</v>
      </c>
      <c r="D22105" s="10" t="s">
        <v>59</v>
      </c>
      <c r="E22105" s="10">
        <v>0</v>
      </c>
      <c r="F22105" s="12">
        <v>0</v>
      </c>
      <c r="G22105" s="12">
        <v>24</v>
      </c>
      <c r="H22105" s="12">
        <v>0</v>
      </c>
      <c r="I22105" s="4" t="s">
        <v>13</v>
      </c>
      <c r="J22105" s="7" t="str">
        <f>VLOOKUP(C22105,'[1]T. Apoyo Sistema'!$B$1:$C$89,2,0)</f>
        <v>SI</v>
      </c>
    </row>
    <row r="22106" spans="1:10" x14ac:dyDescent="0.25">
      <c r="A22106" s="4" t="str">
        <f t="shared" si="607"/>
        <v>46265-POX46-gen2</v>
      </c>
      <c r="B22106" s="16">
        <v>46265</v>
      </c>
      <c r="C22106" s="10" t="s">
        <v>20</v>
      </c>
      <c r="D22106" s="10" t="s">
        <v>73</v>
      </c>
      <c r="E22106" s="10">
        <v>0</v>
      </c>
      <c r="F22106" s="12">
        <v>18.916666666666668</v>
      </c>
      <c r="G22106" s="12">
        <v>5.0833333333333321</v>
      </c>
      <c r="H22106" s="12">
        <v>0</v>
      </c>
      <c r="I22106" s="4" t="s">
        <v>13</v>
      </c>
      <c r="J22106" s="7" t="str">
        <f>VLOOKUP(C22106,'[1]T. Apoyo Sistema'!$B$1:$C$89,2,0)</f>
        <v>SI</v>
      </c>
    </row>
    <row r="22107" spans="1:10" x14ac:dyDescent="0.25">
      <c r="A22107" s="4" t="str">
        <f t="shared" si="607"/>
        <v>46265-POX46-psa1</v>
      </c>
      <c r="B22107" s="16">
        <v>46265</v>
      </c>
      <c r="C22107" s="10" t="s">
        <v>20</v>
      </c>
      <c r="D22107" s="10" t="s">
        <v>60</v>
      </c>
      <c r="E22107" s="10">
        <v>0</v>
      </c>
      <c r="F22107" s="12">
        <v>17.116666666666667</v>
      </c>
      <c r="G22107" s="12">
        <v>6.8833333333333329</v>
      </c>
      <c r="H22107" s="12">
        <v>0</v>
      </c>
      <c r="I22107" s="4" t="s">
        <v>13</v>
      </c>
      <c r="J22107" s="7" t="str">
        <f>VLOOKUP(C22107,'[1]T. Apoyo Sistema'!$B$1:$C$89,2,0)</f>
        <v>SI</v>
      </c>
    </row>
    <row r="22108" spans="1:10" x14ac:dyDescent="0.25">
      <c r="A22108" s="4" t="str">
        <f t="shared" si="607"/>
        <v>46265-POX46-psa2</v>
      </c>
      <c r="B22108" s="16">
        <v>46265</v>
      </c>
      <c r="C22108" s="10" t="s">
        <v>20</v>
      </c>
      <c r="D22108" s="10" t="s">
        <v>74</v>
      </c>
      <c r="E22108" s="10">
        <v>0</v>
      </c>
      <c r="F22108" s="12">
        <v>18.183333333333334</v>
      </c>
      <c r="G22108" s="12">
        <v>5.8166666666666664</v>
      </c>
      <c r="H22108" s="12">
        <v>0</v>
      </c>
      <c r="I22108" s="4" t="s">
        <v>13</v>
      </c>
      <c r="J22108" s="7" t="str">
        <f>VLOOKUP(C22108,'[1]T. Apoyo Sistema'!$B$1:$C$89,2,0)</f>
        <v>SI</v>
      </c>
    </row>
    <row r="22109" spans="1:10" x14ac:dyDescent="0.25">
      <c r="A22109" s="4" t="str">
        <f t="shared" si="607"/>
        <v>46265-POX46-psa3</v>
      </c>
      <c r="B22109" s="16">
        <v>46265</v>
      </c>
      <c r="C22109" s="10" t="s">
        <v>20</v>
      </c>
      <c r="D22109" s="10" t="s">
        <v>79</v>
      </c>
      <c r="E22109" s="10">
        <v>0</v>
      </c>
      <c r="F22109" s="12">
        <v>17.116666666666667</v>
      </c>
      <c r="G22109" s="12">
        <v>6.8833333333333329</v>
      </c>
      <c r="H22109" s="12">
        <v>0</v>
      </c>
      <c r="I22109" s="4" t="s">
        <v>13</v>
      </c>
      <c r="J22109" s="7" t="str">
        <f>VLOOKUP(C22109,'[1]T. Apoyo Sistema'!$B$1:$C$89,2,0)</f>
        <v>SI</v>
      </c>
    </row>
    <row r="22110" spans="1:10" x14ac:dyDescent="0.25">
      <c r="A22110" s="4" t="str">
        <f t="shared" si="607"/>
        <v>46265-POX46-psa4</v>
      </c>
      <c r="B22110" s="16">
        <v>46265</v>
      </c>
      <c r="C22110" s="10" t="s">
        <v>20</v>
      </c>
      <c r="D22110" s="10" t="s">
        <v>80</v>
      </c>
      <c r="E22110" s="10">
        <v>0</v>
      </c>
      <c r="F22110" s="12">
        <v>18.183333333333334</v>
      </c>
      <c r="G22110" s="12">
        <v>5.8166666666666664</v>
      </c>
      <c r="H22110" s="12">
        <v>0</v>
      </c>
      <c r="I22110" s="4" t="s">
        <v>13</v>
      </c>
      <c r="J22110" s="7" t="str">
        <f>VLOOKUP(C22110,'[1]T. Apoyo Sistema'!$B$1:$C$89,2,0)</f>
        <v>SI</v>
      </c>
    </row>
    <row r="22111" spans="1:10" x14ac:dyDescent="0.25">
      <c r="A22111" s="4" t="str">
        <f t="shared" si="607"/>
        <v>46265-POX46-psa5</v>
      </c>
      <c r="B22111" s="16">
        <v>46265</v>
      </c>
      <c r="C22111" s="10" t="s">
        <v>20</v>
      </c>
      <c r="D22111" s="10" t="s">
        <v>92</v>
      </c>
      <c r="E22111" s="10">
        <v>0</v>
      </c>
      <c r="F22111" s="12">
        <v>16.883333333333333</v>
      </c>
      <c r="G22111" s="12">
        <v>7.1166666666666671</v>
      </c>
      <c r="H22111" s="12">
        <v>0</v>
      </c>
      <c r="I22111" s="4" t="s">
        <v>13</v>
      </c>
      <c r="J22111" s="7" t="str">
        <f>VLOOKUP(C22111,'[1]T. Apoyo Sistema'!$B$1:$C$89,2,0)</f>
        <v>SI</v>
      </c>
    </row>
    <row r="22112" spans="1:10" x14ac:dyDescent="0.25">
      <c r="A22112" s="4" t="str">
        <f t="shared" si="607"/>
        <v>46265-POX46-psa6</v>
      </c>
      <c r="B22112" s="16">
        <v>46265</v>
      </c>
      <c r="C22112" s="10" t="s">
        <v>20</v>
      </c>
      <c r="D22112" s="10" t="s">
        <v>93</v>
      </c>
      <c r="E22112" s="10">
        <v>0</v>
      </c>
      <c r="F22112" s="12">
        <v>16.883333333333333</v>
      </c>
      <c r="G22112" s="12">
        <v>7.1166666666666671</v>
      </c>
      <c r="H22112" s="12">
        <v>0</v>
      </c>
      <c r="I22112" s="4" t="s">
        <v>13</v>
      </c>
      <c r="J22112" s="7" t="str">
        <f>VLOOKUP(C22112,'[1]T. Apoyo Sistema'!$B$1:$C$89,2,0)</f>
        <v>SI</v>
      </c>
    </row>
    <row r="22113" spans="1:10" x14ac:dyDescent="0.25">
      <c r="A22113" s="4" t="str">
        <f t="shared" si="607"/>
        <v>46265-POX46-sec1</v>
      </c>
      <c r="B22113" s="16">
        <v>46265</v>
      </c>
      <c r="C22113" s="10" t="s">
        <v>20</v>
      </c>
      <c r="D22113" s="10" t="s">
        <v>75</v>
      </c>
      <c r="E22113" s="10">
        <v>0</v>
      </c>
      <c r="F22113" s="12">
        <v>18.683333333333334</v>
      </c>
      <c r="G22113" s="12">
        <v>5.3166666666666664</v>
      </c>
      <c r="H22113" s="12">
        <v>0</v>
      </c>
      <c r="I22113" s="4" t="s">
        <v>13</v>
      </c>
      <c r="J22113" s="7" t="str">
        <f>VLOOKUP(C22113,'[1]T. Apoyo Sistema'!$B$1:$C$89,2,0)</f>
        <v>SI</v>
      </c>
    </row>
    <row r="22114" spans="1:10" x14ac:dyDescent="0.25">
      <c r="A22114" s="4" t="str">
        <f t="shared" si="607"/>
        <v>46265-POX46-sec2</v>
      </c>
      <c r="B22114" s="16">
        <v>46265</v>
      </c>
      <c r="C22114" s="10" t="s">
        <v>20</v>
      </c>
      <c r="D22114" s="10" t="s">
        <v>76</v>
      </c>
      <c r="E22114" s="10">
        <v>0</v>
      </c>
      <c r="F22114" s="12">
        <v>18.683333333333334</v>
      </c>
      <c r="G22114" s="12">
        <v>5.3166666666666664</v>
      </c>
      <c r="H22114" s="12">
        <v>0</v>
      </c>
      <c r="I22114" s="4" t="s">
        <v>13</v>
      </c>
      <c r="J22114" s="7" t="str">
        <f>VLOOKUP(C22114,'[1]T. Apoyo Sistema'!$B$1:$C$89,2,0)</f>
        <v>SI</v>
      </c>
    </row>
    <row r="22115" spans="1:10" x14ac:dyDescent="0.25">
      <c r="A22115" s="4" t="str">
        <f t="shared" si="607"/>
        <v>46265-POX47-bbd1</v>
      </c>
      <c r="B22115" s="16">
        <v>46265</v>
      </c>
      <c r="C22115" s="10" t="s">
        <v>97</v>
      </c>
      <c r="D22115" s="10" t="s">
        <v>69</v>
      </c>
      <c r="E22115" s="10">
        <v>0</v>
      </c>
      <c r="F22115" s="12">
        <v>0</v>
      </c>
      <c r="G22115" s="12">
        <v>24</v>
      </c>
      <c r="H22115" s="12">
        <v>0</v>
      </c>
      <c r="I22115" s="4" t="s">
        <v>13</v>
      </c>
      <c r="J22115" s="7" t="str">
        <f>VLOOKUP(C22115,'[1]T. Apoyo Sistema'!$B$1:$C$89,2,0)</f>
        <v>SI</v>
      </c>
    </row>
    <row r="22116" spans="1:10" x14ac:dyDescent="0.25">
      <c r="A22116" s="4" t="str">
        <f t="shared" si="607"/>
        <v>46265-POX47-bbd2</v>
      </c>
      <c r="B22116" s="16">
        <v>46265</v>
      </c>
      <c r="C22116" s="10" t="s">
        <v>97</v>
      </c>
      <c r="D22116" s="10" t="s">
        <v>70</v>
      </c>
      <c r="E22116" s="10">
        <v>0</v>
      </c>
      <c r="F22116" s="12">
        <v>0.26666666666666666</v>
      </c>
      <c r="G22116" s="12">
        <v>23.733333333333334</v>
      </c>
      <c r="H22116" s="12">
        <v>0</v>
      </c>
      <c r="I22116" s="4" t="s">
        <v>13</v>
      </c>
      <c r="J22116" s="7" t="str">
        <f>VLOOKUP(C22116,'[1]T. Apoyo Sistema'!$B$1:$C$89,2,0)</f>
        <v>SI</v>
      </c>
    </row>
    <row r="22117" spans="1:10" x14ac:dyDescent="0.25">
      <c r="A22117" s="4" t="str">
        <f t="shared" si="607"/>
        <v>46265-POX47-com1</v>
      </c>
      <c r="B22117" s="16">
        <v>46265</v>
      </c>
      <c r="C22117" s="10" t="s">
        <v>97</v>
      </c>
      <c r="D22117" s="10" t="s">
        <v>71</v>
      </c>
      <c r="E22117" s="10">
        <v>0</v>
      </c>
      <c r="F22117" s="12">
        <v>19.016666666666666</v>
      </c>
      <c r="G22117" s="12">
        <v>4.9833333333333343</v>
      </c>
      <c r="H22117" s="12">
        <v>0</v>
      </c>
      <c r="I22117" s="4" t="s">
        <v>13</v>
      </c>
      <c r="J22117" s="7" t="str">
        <f>VLOOKUP(C22117,'[1]T. Apoyo Sistema'!$B$1:$C$89,2,0)</f>
        <v>SI</v>
      </c>
    </row>
    <row r="22118" spans="1:10" x14ac:dyDescent="0.25">
      <c r="A22118" s="4" t="str">
        <f t="shared" ref="A22118:A22181" si="608">CONCATENATE(B22118,"-",C22118,"-",D22118)</f>
        <v>46265-POX47-com2</v>
      </c>
      <c r="B22118" s="16">
        <v>46265</v>
      </c>
      <c r="C22118" s="10" t="s">
        <v>97</v>
      </c>
      <c r="D22118" s="10" t="s">
        <v>72</v>
      </c>
      <c r="E22118" s="10">
        <v>0</v>
      </c>
      <c r="F22118" s="12">
        <v>7.1</v>
      </c>
      <c r="G22118" s="12">
        <v>16.899999999999999</v>
      </c>
      <c r="H22118" s="12">
        <v>0</v>
      </c>
      <c r="I22118" s="4" t="s">
        <v>13</v>
      </c>
      <c r="J22118" s="7" t="str">
        <f>VLOOKUP(C22118,'[1]T. Apoyo Sistema'!$B$1:$C$89,2,0)</f>
        <v>SI</v>
      </c>
    </row>
    <row r="22119" spans="1:10" x14ac:dyDescent="0.25">
      <c r="A22119" s="4" t="str">
        <f t="shared" si="608"/>
        <v>46265-POX47-com3</v>
      </c>
      <c r="B22119" s="16">
        <v>46265</v>
      </c>
      <c r="C22119" s="10" t="s">
        <v>97</v>
      </c>
      <c r="D22119" s="10" t="s">
        <v>77</v>
      </c>
      <c r="E22119" s="10">
        <v>0</v>
      </c>
      <c r="F22119" s="12">
        <v>5.9666666666666668</v>
      </c>
      <c r="G22119" s="12">
        <v>18.033333333333331</v>
      </c>
      <c r="H22119" s="12">
        <v>0</v>
      </c>
      <c r="I22119" s="4" t="s">
        <v>13</v>
      </c>
      <c r="J22119" s="7" t="str">
        <f>VLOOKUP(C22119,'[1]T. Apoyo Sistema'!$B$1:$C$89,2,0)</f>
        <v>SI</v>
      </c>
    </row>
    <row r="22120" spans="1:10" x14ac:dyDescent="0.25">
      <c r="A22120" s="4" t="str">
        <f t="shared" si="608"/>
        <v>46265-POX47-com4</v>
      </c>
      <c r="B22120" s="16">
        <v>46265</v>
      </c>
      <c r="C22120" s="10" t="s">
        <v>97</v>
      </c>
      <c r="D22120" s="10" t="s">
        <v>78</v>
      </c>
      <c r="E22120" s="10">
        <v>0</v>
      </c>
      <c r="F22120" s="12">
        <v>20</v>
      </c>
      <c r="G22120" s="12">
        <v>4</v>
      </c>
      <c r="H22120" s="12">
        <v>0</v>
      </c>
      <c r="I22120" s="4" t="s">
        <v>13</v>
      </c>
      <c r="J22120" s="7" t="str">
        <f>VLOOKUP(C22120,'[1]T. Apoyo Sistema'!$B$1:$C$89,2,0)</f>
        <v>SI</v>
      </c>
    </row>
    <row r="22121" spans="1:10" x14ac:dyDescent="0.25">
      <c r="A22121" s="4" t="str">
        <f t="shared" si="608"/>
        <v>46265-POX47-gen1</v>
      </c>
      <c r="B22121" s="16">
        <v>46265</v>
      </c>
      <c r="C22121" s="10" t="s">
        <v>97</v>
      </c>
      <c r="D22121" s="10" t="s">
        <v>59</v>
      </c>
      <c r="E22121" s="10">
        <v>0</v>
      </c>
      <c r="F22121" s="12">
        <v>23.35</v>
      </c>
      <c r="G22121" s="12">
        <v>0.64999999999999858</v>
      </c>
      <c r="H22121" s="12">
        <v>0</v>
      </c>
      <c r="I22121" s="4" t="s">
        <v>13</v>
      </c>
      <c r="J22121" s="7" t="str">
        <f>VLOOKUP(C22121,'[1]T. Apoyo Sistema'!$B$1:$C$89,2,0)</f>
        <v>SI</v>
      </c>
    </row>
    <row r="22122" spans="1:10" x14ac:dyDescent="0.25">
      <c r="A22122" s="4" t="str">
        <f t="shared" si="608"/>
        <v>46265-POX47-gen2</v>
      </c>
      <c r="B22122" s="16">
        <v>46265</v>
      </c>
      <c r="C22122" s="10" t="s">
        <v>97</v>
      </c>
      <c r="D22122" s="10" t="s">
        <v>73</v>
      </c>
      <c r="E22122" s="10">
        <v>0</v>
      </c>
      <c r="F22122" s="12">
        <v>0</v>
      </c>
      <c r="G22122" s="12">
        <v>24</v>
      </c>
      <c r="H22122" s="12">
        <v>0</v>
      </c>
      <c r="I22122" s="4" t="s">
        <v>13</v>
      </c>
      <c r="J22122" s="7" t="str">
        <f>VLOOKUP(C22122,'[1]T. Apoyo Sistema'!$B$1:$C$89,2,0)</f>
        <v>SI</v>
      </c>
    </row>
    <row r="22123" spans="1:10" x14ac:dyDescent="0.25">
      <c r="A22123" s="4" t="str">
        <f t="shared" si="608"/>
        <v>46265-POX47-psa1</v>
      </c>
      <c r="B22123" s="16">
        <v>46265</v>
      </c>
      <c r="C22123" s="10" t="s">
        <v>97</v>
      </c>
      <c r="D22123" s="10" t="s">
        <v>60</v>
      </c>
      <c r="E22123" s="10">
        <v>0</v>
      </c>
      <c r="F22123" s="12">
        <v>16.916666666666668</v>
      </c>
      <c r="G22123" s="12">
        <v>7.0833333333333321</v>
      </c>
      <c r="H22123" s="12">
        <v>0</v>
      </c>
      <c r="I22123" s="4" t="s">
        <v>13</v>
      </c>
      <c r="J22123" s="7" t="str">
        <f>VLOOKUP(C22123,'[1]T. Apoyo Sistema'!$B$1:$C$89,2,0)</f>
        <v>SI</v>
      </c>
    </row>
    <row r="22124" spans="1:10" x14ac:dyDescent="0.25">
      <c r="A22124" s="4" t="str">
        <f t="shared" si="608"/>
        <v>46265-POX47-psa2</v>
      </c>
      <c r="B22124" s="16">
        <v>46265</v>
      </c>
      <c r="C22124" s="10" t="s">
        <v>97</v>
      </c>
      <c r="D22124" s="10" t="s">
        <v>74</v>
      </c>
      <c r="E22124" s="10">
        <v>0</v>
      </c>
      <c r="F22124" s="12">
        <v>6.1333333333333337</v>
      </c>
      <c r="G22124" s="12">
        <v>17.866666666666667</v>
      </c>
      <c r="H22124" s="12">
        <v>0</v>
      </c>
      <c r="I22124" s="4" t="s">
        <v>13</v>
      </c>
      <c r="J22124" s="7" t="str">
        <f>VLOOKUP(C22124,'[1]T. Apoyo Sistema'!$B$1:$C$89,2,0)</f>
        <v>SI</v>
      </c>
    </row>
    <row r="22125" spans="1:10" x14ac:dyDescent="0.25">
      <c r="A22125" s="4" t="str">
        <f t="shared" si="608"/>
        <v>46265-POX47-psa3</v>
      </c>
      <c r="B22125" s="16">
        <v>46265</v>
      </c>
      <c r="C22125" s="10" t="s">
        <v>97</v>
      </c>
      <c r="D22125" s="10" t="s">
        <v>79</v>
      </c>
      <c r="E22125" s="10">
        <v>0</v>
      </c>
      <c r="F22125" s="12">
        <v>5.05</v>
      </c>
      <c r="G22125" s="12">
        <v>18.95</v>
      </c>
      <c r="H22125" s="12">
        <v>0</v>
      </c>
      <c r="I22125" s="4" t="s">
        <v>13</v>
      </c>
      <c r="J22125" s="7" t="str">
        <f>VLOOKUP(C22125,'[1]T. Apoyo Sistema'!$B$1:$C$89,2,0)</f>
        <v>SI</v>
      </c>
    </row>
    <row r="22126" spans="1:10" x14ac:dyDescent="0.25">
      <c r="A22126" s="4" t="str">
        <f t="shared" si="608"/>
        <v>46265-POX47-psa4</v>
      </c>
      <c r="B22126" s="16">
        <v>46265</v>
      </c>
      <c r="C22126" s="10" t="s">
        <v>97</v>
      </c>
      <c r="D22126" s="10" t="s">
        <v>80</v>
      </c>
      <c r="E22126" s="10">
        <v>0</v>
      </c>
      <c r="F22126" s="12">
        <v>17.3</v>
      </c>
      <c r="G22126" s="12">
        <v>6.6999999999999993</v>
      </c>
      <c r="H22126" s="12">
        <v>0</v>
      </c>
      <c r="I22126" s="4" t="s">
        <v>13</v>
      </c>
      <c r="J22126" s="7" t="str">
        <f>VLOOKUP(C22126,'[1]T. Apoyo Sistema'!$B$1:$C$89,2,0)</f>
        <v>SI</v>
      </c>
    </row>
    <row r="22127" spans="1:10" x14ac:dyDescent="0.25">
      <c r="A22127" s="4" t="str">
        <f t="shared" si="608"/>
        <v>46265-POX47-sec1</v>
      </c>
      <c r="B22127" s="16">
        <v>46265</v>
      </c>
      <c r="C22127" s="10" t="s">
        <v>97</v>
      </c>
      <c r="D22127" s="10" t="s">
        <v>75</v>
      </c>
      <c r="E22127" s="10">
        <v>2</v>
      </c>
      <c r="F22127" s="12">
        <v>19.866666666666667</v>
      </c>
      <c r="G22127" s="12">
        <v>2.1166666666666671</v>
      </c>
      <c r="H22127" s="12">
        <v>2.0166666666666666</v>
      </c>
      <c r="I22127" s="4" t="s">
        <v>13</v>
      </c>
      <c r="J22127" s="7" t="str">
        <f>VLOOKUP(C22127,'[1]T. Apoyo Sistema'!$B$1:$C$89,2,0)</f>
        <v>SI</v>
      </c>
    </row>
    <row r="22128" spans="1:10" x14ac:dyDescent="0.25">
      <c r="A22128" s="4" t="str">
        <f t="shared" si="608"/>
        <v>46265-POX47-sec2</v>
      </c>
      <c r="B22128" s="16">
        <v>46265</v>
      </c>
      <c r="C22128" s="10" t="s">
        <v>97</v>
      </c>
      <c r="D22128" s="10" t="s">
        <v>76</v>
      </c>
      <c r="E22128" s="10">
        <v>0</v>
      </c>
      <c r="F22128" s="12">
        <v>21.783333333333335</v>
      </c>
      <c r="G22128" s="12">
        <v>2.216666666666665</v>
      </c>
      <c r="H22128" s="12">
        <v>0</v>
      </c>
      <c r="I22128" s="4" t="s">
        <v>13</v>
      </c>
      <c r="J22128" s="7" t="str">
        <f>VLOOKUP(C22128,'[1]T. Apoyo Sistema'!$B$1:$C$89,2,0)</f>
        <v>SI</v>
      </c>
    </row>
    <row r="22129" spans="1:10" x14ac:dyDescent="0.25">
      <c r="A22129" s="4" t="str">
        <f t="shared" si="608"/>
        <v>46265-POX48-bbd1</v>
      </c>
      <c r="B22129" s="16">
        <v>46265</v>
      </c>
      <c r="C22129" s="10" t="s">
        <v>25</v>
      </c>
      <c r="D22129" s="10" t="s">
        <v>69</v>
      </c>
      <c r="E22129" s="10">
        <v>0</v>
      </c>
      <c r="F22129" s="12">
        <v>0</v>
      </c>
      <c r="G22129" s="12">
        <v>24</v>
      </c>
      <c r="H22129" s="12">
        <v>0</v>
      </c>
      <c r="I22129" s="4" t="s">
        <v>13</v>
      </c>
      <c r="J22129" s="7" t="str">
        <f>VLOOKUP(C22129,'[1]T. Apoyo Sistema'!$B$1:$C$89,2,0)</f>
        <v>SI</v>
      </c>
    </row>
    <row r="22130" spans="1:10" x14ac:dyDescent="0.25">
      <c r="A22130" s="4" t="str">
        <f t="shared" si="608"/>
        <v>46265-POX48-bbd2</v>
      </c>
      <c r="B22130" s="16">
        <v>46265</v>
      </c>
      <c r="C22130" s="10" t="s">
        <v>25</v>
      </c>
      <c r="D22130" s="10" t="s">
        <v>70</v>
      </c>
      <c r="E22130" s="10">
        <v>0</v>
      </c>
      <c r="F22130" s="12">
        <v>0</v>
      </c>
      <c r="G22130" s="12">
        <v>24</v>
      </c>
      <c r="H22130" s="12">
        <v>0</v>
      </c>
      <c r="I22130" s="4" t="s">
        <v>13</v>
      </c>
      <c r="J22130" s="7" t="str">
        <f>VLOOKUP(C22130,'[1]T. Apoyo Sistema'!$B$1:$C$89,2,0)</f>
        <v>SI</v>
      </c>
    </row>
    <row r="22131" spans="1:10" x14ac:dyDescent="0.25">
      <c r="A22131" s="4" t="str">
        <f t="shared" si="608"/>
        <v>46265-POX48-com1</v>
      </c>
      <c r="B22131" s="16">
        <v>46265</v>
      </c>
      <c r="C22131" s="10" t="s">
        <v>25</v>
      </c>
      <c r="D22131" s="10" t="s">
        <v>71</v>
      </c>
      <c r="E22131" s="10">
        <v>0</v>
      </c>
      <c r="F22131" s="12">
        <v>0.2</v>
      </c>
      <c r="G22131" s="12">
        <v>23.8</v>
      </c>
      <c r="H22131" s="12">
        <v>0</v>
      </c>
      <c r="I22131" s="4" t="s">
        <v>13</v>
      </c>
      <c r="J22131" s="7" t="str">
        <f>VLOOKUP(C22131,'[1]T. Apoyo Sistema'!$B$1:$C$89,2,0)</f>
        <v>SI</v>
      </c>
    </row>
    <row r="22132" spans="1:10" x14ac:dyDescent="0.25">
      <c r="A22132" s="4" t="str">
        <f t="shared" si="608"/>
        <v>46265-POX48-com2</v>
      </c>
      <c r="B22132" s="16">
        <v>46265</v>
      </c>
      <c r="C22132" s="10" t="s">
        <v>25</v>
      </c>
      <c r="D22132" s="10" t="s">
        <v>72</v>
      </c>
      <c r="E22132" s="10">
        <v>0</v>
      </c>
      <c r="F22132" s="12">
        <v>0.2</v>
      </c>
      <c r="G22132" s="12">
        <v>23.8</v>
      </c>
      <c r="H22132" s="12">
        <v>0</v>
      </c>
      <c r="I22132" s="4" t="s">
        <v>13</v>
      </c>
      <c r="J22132" s="7" t="str">
        <f>VLOOKUP(C22132,'[1]T. Apoyo Sistema'!$B$1:$C$89,2,0)</f>
        <v>SI</v>
      </c>
    </row>
    <row r="22133" spans="1:10" x14ac:dyDescent="0.25">
      <c r="A22133" s="4" t="str">
        <f t="shared" si="608"/>
        <v>46265-POX48-com3</v>
      </c>
      <c r="B22133" s="16">
        <v>46265</v>
      </c>
      <c r="C22133" s="10" t="s">
        <v>25</v>
      </c>
      <c r="D22133" s="10" t="s">
        <v>77</v>
      </c>
      <c r="E22133" s="10">
        <v>0</v>
      </c>
      <c r="F22133" s="12">
        <v>0.18333333333333332</v>
      </c>
      <c r="G22133" s="12">
        <v>23.816666666666666</v>
      </c>
      <c r="H22133" s="12">
        <v>0</v>
      </c>
      <c r="I22133" s="4" t="s">
        <v>13</v>
      </c>
      <c r="J22133" s="7" t="str">
        <f>VLOOKUP(C22133,'[1]T. Apoyo Sistema'!$B$1:$C$89,2,0)</f>
        <v>SI</v>
      </c>
    </row>
    <row r="22134" spans="1:10" x14ac:dyDescent="0.25">
      <c r="A22134" s="4" t="str">
        <f t="shared" si="608"/>
        <v>46265-POX48-gen1</v>
      </c>
      <c r="B22134" s="16">
        <v>46265</v>
      </c>
      <c r="C22134" s="10" t="s">
        <v>25</v>
      </c>
      <c r="D22134" s="10" t="s">
        <v>59</v>
      </c>
      <c r="E22134" s="10">
        <v>0</v>
      </c>
      <c r="F22134" s="12">
        <v>0</v>
      </c>
      <c r="G22134" s="12">
        <v>0</v>
      </c>
      <c r="H22134" s="12">
        <v>24</v>
      </c>
      <c r="I22134" s="4" t="s">
        <v>13</v>
      </c>
      <c r="J22134" s="7" t="str">
        <f>VLOOKUP(C22134,'[1]T. Apoyo Sistema'!$B$1:$C$89,2,0)</f>
        <v>SI</v>
      </c>
    </row>
    <row r="22135" spans="1:10" x14ac:dyDescent="0.25">
      <c r="A22135" s="4" t="str">
        <f t="shared" si="608"/>
        <v>46265-POX48-gen2</v>
      </c>
      <c r="B22135" s="16">
        <v>46265</v>
      </c>
      <c r="C22135" s="10" t="s">
        <v>25</v>
      </c>
      <c r="D22135" s="10" t="s">
        <v>73</v>
      </c>
      <c r="E22135" s="10">
        <v>0</v>
      </c>
      <c r="F22135" s="12">
        <v>0.3</v>
      </c>
      <c r="G22135" s="12">
        <v>23.7</v>
      </c>
      <c r="H22135" s="12">
        <v>0</v>
      </c>
      <c r="I22135" s="4" t="s">
        <v>13</v>
      </c>
      <c r="J22135" s="7" t="str">
        <f>VLOOKUP(C22135,'[1]T. Apoyo Sistema'!$B$1:$C$89,2,0)</f>
        <v>SI</v>
      </c>
    </row>
    <row r="22136" spans="1:10" x14ac:dyDescent="0.25">
      <c r="A22136" s="4" t="str">
        <f t="shared" si="608"/>
        <v>46265-POX48-psa1</v>
      </c>
      <c r="B22136" s="16">
        <v>46265</v>
      </c>
      <c r="C22136" s="10" t="s">
        <v>25</v>
      </c>
      <c r="D22136" s="10" t="s">
        <v>60</v>
      </c>
      <c r="E22136" s="10">
        <v>0</v>
      </c>
      <c r="F22136" s="12">
        <v>0.11666666666666667</v>
      </c>
      <c r="G22136" s="12">
        <v>23.883333333333333</v>
      </c>
      <c r="H22136" s="12">
        <v>0</v>
      </c>
      <c r="I22136" s="4" t="s">
        <v>13</v>
      </c>
      <c r="J22136" s="7" t="str">
        <f>VLOOKUP(C22136,'[1]T. Apoyo Sistema'!$B$1:$C$89,2,0)</f>
        <v>SI</v>
      </c>
    </row>
    <row r="22137" spans="1:10" x14ac:dyDescent="0.25">
      <c r="A22137" s="4" t="str">
        <f t="shared" si="608"/>
        <v>46265-POX48-psa2</v>
      </c>
      <c r="B22137" s="16">
        <v>46265</v>
      </c>
      <c r="C22137" s="10" t="s">
        <v>25</v>
      </c>
      <c r="D22137" s="10" t="s">
        <v>74</v>
      </c>
      <c r="E22137" s="10">
        <v>2</v>
      </c>
      <c r="F22137" s="12">
        <v>0</v>
      </c>
      <c r="G22137" s="12">
        <v>10.4</v>
      </c>
      <c r="H22137" s="12">
        <v>13.6</v>
      </c>
      <c r="I22137" s="4" t="s">
        <v>13</v>
      </c>
      <c r="J22137" s="7" t="str">
        <f>VLOOKUP(C22137,'[1]T. Apoyo Sistema'!$B$1:$C$89,2,0)</f>
        <v>SI</v>
      </c>
    </row>
    <row r="22138" spans="1:10" x14ac:dyDescent="0.25">
      <c r="A22138" s="4" t="str">
        <f t="shared" si="608"/>
        <v>46265-POX48-psa3</v>
      </c>
      <c r="B22138" s="16">
        <v>46265</v>
      </c>
      <c r="C22138" s="10" t="s">
        <v>25</v>
      </c>
      <c r="D22138" s="10" t="s">
        <v>79</v>
      </c>
      <c r="E22138" s="10">
        <v>0</v>
      </c>
      <c r="F22138" s="12">
        <v>0.11666666666666667</v>
      </c>
      <c r="G22138" s="12">
        <v>23.883333333333333</v>
      </c>
      <c r="H22138" s="12">
        <v>0</v>
      </c>
      <c r="I22138" s="4" t="s">
        <v>13</v>
      </c>
      <c r="J22138" s="7" t="str">
        <f>VLOOKUP(C22138,'[1]T. Apoyo Sistema'!$B$1:$C$89,2,0)</f>
        <v>SI</v>
      </c>
    </row>
    <row r="22139" spans="1:10" x14ac:dyDescent="0.25">
      <c r="A22139" s="4" t="str">
        <f t="shared" si="608"/>
        <v>46265-POX48-psa4</v>
      </c>
      <c r="B22139" s="16">
        <v>46265</v>
      </c>
      <c r="C22139" s="10" t="s">
        <v>25</v>
      </c>
      <c r="D22139" s="10" t="s">
        <v>80</v>
      </c>
      <c r="E22139" s="10">
        <v>0</v>
      </c>
      <c r="F22139" s="12">
        <v>0.11666666666666667</v>
      </c>
      <c r="G22139" s="12">
        <v>23.883333333333333</v>
      </c>
      <c r="H22139" s="12">
        <v>0</v>
      </c>
      <c r="I22139" s="4" t="s">
        <v>13</v>
      </c>
      <c r="J22139" s="7" t="str">
        <f>VLOOKUP(C22139,'[1]T. Apoyo Sistema'!$B$1:$C$89,2,0)</f>
        <v>SI</v>
      </c>
    </row>
    <row r="22140" spans="1:10" x14ac:dyDescent="0.25">
      <c r="A22140" s="4" t="str">
        <f t="shared" si="608"/>
        <v>46265-POX48-psa5</v>
      </c>
      <c r="B22140" s="16">
        <v>46265</v>
      </c>
      <c r="C22140" s="10" t="s">
        <v>25</v>
      </c>
      <c r="D22140" s="10" t="s">
        <v>92</v>
      </c>
      <c r="E22140" s="10">
        <v>0</v>
      </c>
      <c r="F22140" s="12">
        <v>0.11666666666666667</v>
      </c>
      <c r="G22140" s="12">
        <v>23.883333333333333</v>
      </c>
      <c r="H22140" s="12">
        <v>0</v>
      </c>
      <c r="I22140" s="4" t="s">
        <v>13</v>
      </c>
      <c r="J22140" s="7" t="str">
        <f>VLOOKUP(C22140,'[1]T. Apoyo Sistema'!$B$1:$C$89,2,0)</f>
        <v>SI</v>
      </c>
    </row>
    <row r="22141" spans="1:10" x14ac:dyDescent="0.25">
      <c r="A22141" s="4" t="str">
        <f t="shared" si="608"/>
        <v>46265-POX48-psa6</v>
      </c>
      <c r="B22141" s="16">
        <v>46265</v>
      </c>
      <c r="C22141" s="10" t="s">
        <v>25</v>
      </c>
      <c r="D22141" s="10" t="s">
        <v>93</v>
      </c>
      <c r="E22141" s="10">
        <v>0</v>
      </c>
      <c r="F22141" s="12">
        <v>0.11666666666666667</v>
      </c>
      <c r="G22141" s="12">
        <v>23.883333333333333</v>
      </c>
      <c r="H22141" s="12">
        <v>0</v>
      </c>
      <c r="I22141" s="4" t="s">
        <v>13</v>
      </c>
      <c r="J22141" s="7" t="str">
        <f>VLOOKUP(C22141,'[1]T. Apoyo Sistema'!$B$1:$C$89,2,0)</f>
        <v>SI</v>
      </c>
    </row>
    <row r="22142" spans="1:10" x14ac:dyDescent="0.25">
      <c r="A22142" s="4" t="str">
        <f t="shared" si="608"/>
        <v>46265-POX48-sec1</v>
      </c>
      <c r="B22142" s="16">
        <v>46265</v>
      </c>
      <c r="C22142" s="10" t="s">
        <v>25</v>
      </c>
      <c r="D22142" s="10" t="s">
        <v>75</v>
      </c>
      <c r="E22142" s="10">
        <v>0</v>
      </c>
      <c r="F22142" s="12">
        <v>0.25</v>
      </c>
      <c r="G22142" s="12">
        <v>23.75</v>
      </c>
      <c r="H22142" s="12">
        <v>0</v>
      </c>
      <c r="I22142" s="4" t="s">
        <v>13</v>
      </c>
      <c r="J22142" s="7" t="str">
        <f>VLOOKUP(C22142,'[1]T. Apoyo Sistema'!$B$1:$C$89,2,0)</f>
        <v>SI</v>
      </c>
    </row>
    <row r="22143" spans="1:10" x14ac:dyDescent="0.25">
      <c r="A22143" s="4" t="str">
        <f t="shared" si="608"/>
        <v>46265-POX48-sec2</v>
      </c>
      <c r="B22143" s="16">
        <v>46265</v>
      </c>
      <c r="C22143" s="10" t="s">
        <v>25</v>
      </c>
      <c r="D22143" s="10" t="s">
        <v>76</v>
      </c>
      <c r="E22143" s="10">
        <v>0</v>
      </c>
      <c r="F22143" s="12">
        <v>0.25</v>
      </c>
      <c r="G22143" s="12">
        <v>23.75</v>
      </c>
      <c r="H22143" s="12">
        <v>0</v>
      </c>
      <c r="I22143" s="4" t="s">
        <v>13</v>
      </c>
      <c r="J22143" s="7" t="str">
        <f>VLOOKUP(C22143,'[1]T. Apoyo Sistema'!$B$1:$C$89,2,0)</f>
        <v>SI</v>
      </c>
    </row>
    <row r="22144" spans="1:10" x14ac:dyDescent="0.25">
      <c r="A22144" s="4" t="str">
        <f t="shared" si="608"/>
        <v>46265-POX49-bbd1</v>
      </c>
      <c r="B22144" s="16">
        <v>46265</v>
      </c>
      <c r="C22144" s="10" t="s">
        <v>98</v>
      </c>
      <c r="D22144" s="10" t="s">
        <v>69</v>
      </c>
      <c r="E22144" s="10">
        <v>0</v>
      </c>
      <c r="F22144" s="12">
        <v>0.3</v>
      </c>
      <c r="G22144" s="12">
        <v>23.7</v>
      </c>
      <c r="H22144" s="12">
        <v>0</v>
      </c>
      <c r="I22144" s="4" t="s">
        <v>13</v>
      </c>
      <c r="J22144" s="7" t="str">
        <f>VLOOKUP(C22144,'[1]T. Apoyo Sistema'!$B$1:$C$89,2,0)</f>
        <v>SI</v>
      </c>
    </row>
    <row r="22145" spans="1:10" x14ac:dyDescent="0.25">
      <c r="A22145" s="4" t="str">
        <f t="shared" si="608"/>
        <v>46265-POX49-bbd2</v>
      </c>
      <c r="B22145" s="16">
        <v>46265</v>
      </c>
      <c r="C22145" s="10" t="s">
        <v>98</v>
      </c>
      <c r="D22145" s="10" t="s">
        <v>70</v>
      </c>
      <c r="E22145" s="10">
        <v>0</v>
      </c>
      <c r="F22145" s="12">
        <v>0</v>
      </c>
      <c r="G22145" s="12">
        <v>24</v>
      </c>
      <c r="H22145" s="12">
        <v>0</v>
      </c>
      <c r="I22145" s="4" t="s">
        <v>13</v>
      </c>
      <c r="J22145" s="7" t="str">
        <f>VLOOKUP(C22145,'[1]T. Apoyo Sistema'!$B$1:$C$89,2,0)</f>
        <v>SI</v>
      </c>
    </row>
    <row r="22146" spans="1:10" x14ac:dyDescent="0.25">
      <c r="A22146" s="4" t="str">
        <f t="shared" si="608"/>
        <v>46265-POX49-com1</v>
      </c>
      <c r="B22146" s="16">
        <v>46265</v>
      </c>
      <c r="C22146" s="10" t="s">
        <v>98</v>
      </c>
      <c r="D22146" s="10" t="s">
        <v>71</v>
      </c>
      <c r="E22146" s="10">
        <v>0</v>
      </c>
      <c r="F22146" s="12">
        <v>12.516666666666667</v>
      </c>
      <c r="G22146" s="12">
        <v>11.483333333333333</v>
      </c>
      <c r="H22146" s="12">
        <v>0</v>
      </c>
      <c r="I22146" s="4" t="s">
        <v>13</v>
      </c>
      <c r="J22146" s="7" t="str">
        <f>VLOOKUP(C22146,'[1]T. Apoyo Sistema'!$B$1:$C$89,2,0)</f>
        <v>SI</v>
      </c>
    </row>
    <row r="22147" spans="1:10" x14ac:dyDescent="0.25">
      <c r="A22147" s="4" t="str">
        <f t="shared" si="608"/>
        <v>46265-POX49-com2</v>
      </c>
      <c r="B22147" s="16">
        <v>46265</v>
      </c>
      <c r="C22147" s="10" t="s">
        <v>98</v>
      </c>
      <c r="D22147" s="10" t="s">
        <v>72</v>
      </c>
      <c r="E22147" s="10">
        <v>0</v>
      </c>
      <c r="F22147" s="12">
        <v>10.95</v>
      </c>
      <c r="G22147" s="12">
        <v>13.05</v>
      </c>
      <c r="H22147" s="12">
        <v>0</v>
      </c>
      <c r="I22147" s="4" t="s">
        <v>13</v>
      </c>
      <c r="J22147" s="7" t="str">
        <f>VLOOKUP(C22147,'[1]T. Apoyo Sistema'!$B$1:$C$89,2,0)</f>
        <v>SI</v>
      </c>
    </row>
    <row r="22148" spans="1:10" x14ac:dyDescent="0.25">
      <c r="A22148" s="4" t="str">
        <f t="shared" si="608"/>
        <v>46265-POX49-com3</v>
      </c>
      <c r="B22148" s="16">
        <v>46265</v>
      </c>
      <c r="C22148" s="10" t="s">
        <v>98</v>
      </c>
      <c r="D22148" s="10" t="s">
        <v>77</v>
      </c>
      <c r="E22148" s="10">
        <v>0</v>
      </c>
      <c r="F22148" s="12">
        <v>10.933333333333334</v>
      </c>
      <c r="G22148" s="12">
        <v>13.066666666666666</v>
      </c>
      <c r="H22148" s="12">
        <v>0</v>
      </c>
      <c r="I22148" s="4" t="s">
        <v>13</v>
      </c>
      <c r="J22148" s="7" t="str">
        <f>VLOOKUP(C22148,'[1]T. Apoyo Sistema'!$B$1:$C$89,2,0)</f>
        <v>SI</v>
      </c>
    </row>
    <row r="22149" spans="1:10" x14ac:dyDescent="0.25">
      <c r="A22149" s="4" t="str">
        <f t="shared" si="608"/>
        <v>46265-POX49-com4</v>
      </c>
      <c r="B22149" s="16">
        <v>46265</v>
      </c>
      <c r="C22149" s="10" t="s">
        <v>98</v>
      </c>
      <c r="D22149" s="10" t="s">
        <v>78</v>
      </c>
      <c r="E22149" s="10">
        <v>0</v>
      </c>
      <c r="F22149" s="12">
        <v>12.633333333333333</v>
      </c>
      <c r="G22149" s="12">
        <v>11.366666666666667</v>
      </c>
      <c r="H22149" s="12">
        <v>0</v>
      </c>
      <c r="I22149" s="4" t="s">
        <v>13</v>
      </c>
      <c r="J22149" s="7" t="str">
        <f>VLOOKUP(C22149,'[1]T. Apoyo Sistema'!$B$1:$C$89,2,0)</f>
        <v>SI</v>
      </c>
    </row>
    <row r="22150" spans="1:10" x14ac:dyDescent="0.25">
      <c r="A22150" s="4" t="str">
        <f t="shared" si="608"/>
        <v>46265-POX49-gen1</v>
      </c>
      <c r="B22150" s="16">
        <v>46265</v>
      </c>
      <c r="C22150" s="10" t="s">
        <v>98</v>
      </c>
      <c r="D22150" s="10" t="s">
        <v>59</v>
      </c>
      <c r="E22150" s="10">
        <v>0</v>
      </c>
      <c r="F22150" s="12">
        <v>12.866666666666667</v>
      </c>
      <c r="G22150" s="12">
        <v>11.133333333333333</v>
      </c>
      <c r="H22150" s="12">
        <v>0</v>
      </c>
      <c r="I22150" s="4" t="s">
        <v>13</v>
      </c>
      <c r="J22150" s="7" t="str">
        <f>VLOOKUP(C22150,'[1]T. Apoyo Sistema'!$B$1:$C$89,2,0)</f>
        <v>SI</v>
      </c>
    </row>
    <row r="22151" spans="1:10" x14ac:dyDescent="0.25">
      <c r="A22151" s="4" t="str">
        <f t="shared" si="608"/>
        <v>46265-POX49-gen2</v>
      </c>
      <c r="B22151" s="16">
        <v>46265</v>
      </c>
      <c r="C22151" s="10" t="s">
        <v>98</v>
      </c>
      <c r="D22151" s="10" t="s">
        <v>73</v>
      </c>
      <c r="E22151" s="10">
        <v>0</v>
      </c>
      <c r="F22151" s="12">
        <v>0</v>
      </c>
      <c r="G22151" s="12">
        <v>24</v>
      </c>
      <c r="H22151" s="12">
        <v>0</v>
      </c>
      <c r="I22151" s="4" t="s">
        <v>13</v>
      </c>
      <c r="J22151" s="7" t="str">
        <f>VLOOKUP(C22151,'[1]T. Apoyo Sistema'!$B$1:$C$89,2,0)</f>
        <v>SI</v>
      </c>
    </row>
    <row r="22152" spans="1:10" x14ac:dyDescent="0.25">
      <c r="A22152" s="4" t="str">
        <f t="shared" si="608"/>
        <v>46265-POX49-psa1</v>
      </c>
      <c r="B22152" s="16">
        <v>46265</v>
      </c>
      <c r="C22152" s="10" t="s">
        <v>98</v>
      </c>
      <c r="D22152" s="10" t="s">
        <v>60</v>
      </c>
      <c r="E22152" s="10">
        <v>0</v>
      </c>
      <c r="F22152" s="12">
        <v>10.9</v>
      </c>
      <c r="G22152" s="12">
        <v>13.1</v>
      </c>
      <c r="H22152" s="12">
        <v>0</v>
      </c>
      <c r="I22152" s="4" t="s">
        <v>13</v>
      </c>
      <c r="J22152" s="7" t="str">
        <f>VLOOKUP(C22152,'[1]T. Apoyo Sistema'!$B$1:$C$89,2,0)</f>
        <v>SI</v>
      </c>
    </row>
    <row r="22153" spans="1:10" x14ac:dyDescent="0.25">
      <c r="A22153" s="4" t="str">
        <f t="shared" si="608"/>
        <v>46265-POX49-psa2</v>
      </c>
      <c r="B22153" s="16">
        <v>46265</v>
      </c>
      <c r="C22153" s="10" t="s">
        <v>98</v>
      </c>
      <c r="D22153" s="10" t="s">
        <v>74</v>
      </c>
      <c r="E22153" s="10">
        <v>0</v>
      </c>
      <c r="F22153" s="12">
        <v>12.416666666666666</v>
      </c>
      <c r="G22153" s="12">
        <v>11.583333333333334</v>
      </c>
      <c r="H22153" s="12">
        <v>0</v>
      </c>
      <c r="I22153" s="4" t="s">
        <v>13</v>
      </c>
      <c r="J22153" s="7" t="str">
        <f>VLOOKUP(C22153,'[1]T. Apoyo Sistema'!$B$1:$C$89,2,0)</f>
        <v>SI</v>
      </c>
    </row>
    <row r="22154" spans="1:10" x14ac:dyDescent="0.25">
      <c r="A22154" s="4" t="str">
        <f t="shared" si="608"/>
        <v>46265-POX49-psa3</v>
      </c>
      <c r="B22154" s="16">
        <v>46265</v>
      </c>
      <c r="C22154" s="10" t="s">
        <v>98</v>
      </c>
      <c r="D22154" s="10" t="s">
        <v>79</v>
      </c>
      <c r="E22154" s="10">
        <v>0</v>
      </c>
      <c r="F22154" s="12">
        <v>12.416666666666666</v>
      </c>
      <c r="G22154" s="12">
        <v>11.583333333333334</v>
      </c>
      <c r="H22154" s="12">
        <v>0</v>
      </c>
      <c r="I22154" s="4" t="s">
        <v>13</v>
      </c>
      <c r="J22154" s="7" t="str">
        <f>VLOOKUP(C22154,'[1]T. Apoyo Sistema'!$B$1:$C$89,2,0)</f>
        <v>SI</v>
      </c>
    </row>
    <row r="22155" spans="1:10" x14ac:dyDescent="0.25">
      <c r="A22155" s="4" t="str">
        <f t="shared" si="608"/>
        <v>46265-POX49-psa4</v>
      </c>
      <c r="B22155" s="16">
        <v>46265</v>
      </c>
      <c r="C22155" s="10" t="s">
        <v>98</v>
      </c>
      <c r="D22155" s="10" t="s">
        <v>80</v>
      </c>
      <c r="E22155" s="10">
        <v>0</v>
      </c>
      <c r="F22155" s="12">
        <v>10.9</v>
      </c>
      <c r="G22155" s="12">
        <v>13.1</v>
      </c>
      <c r="H22155" s="12">
        <v>0</v>
      </c>
      <c r="I22155" s="4" t="s">
        <v>13</v>
      </c>
      <c r="J22155" s="7" t="str">
        <f>VLOOKUP(C22155,'[1]T. Apoyo Sistema'!$B$1:$C$89,2,0)</f>
        <v>SI</v>
      </c>
    </row>
    <row r="22156" spans="1:10" x14ac:dyDescent="0.25">
      <c r="A22156" s="4" t="str">
        <f t="shared" si="608"/>
        <v>46265-POX49-sec1</v>
      </c>
      <c r="B22156" s="16">
        <v>46265</v>
      </c>
      <c r="C22156" s="10" t="s">
        <v>98</v>
      </c>
      <c r="D22156" s="10" t="s">
        <v>75</v>
      </c>
      <c r="E22156" s="10">
        <v>0</v>
      </c>
      <c r="F22156" s="12">
        <v>12.733333333333333</v>
      </c>
      <c r="G22156" s="12">
        <v>11.266666666666667</v>
      </c>
      <c r="H22156" s="12">
        <v>0</v>
      </c>
      <c r="I22156" s="4" t="s">
        <v>13</v>
      </c>
      <c r="J22156" s="7" t="str">
        <f>VLOOKUP(C22156,'[1]T. Apoyo Sistema'!$B$1:$C$89,2,0)</f>
        <v>SI</v>
      </c>
    </row>
    <row r="22157" spans="1:10" x14ac:dyDescent="0.25">
      <c r="A22157" s="4" t="str">
        <f t="shared" si="608"/>
        <v>46265-POX49-sec2</v>
      </c>
      <c r="B22157" s="16">
        <v>46265</v>
      </c>
      <c r="C22157" s="10" t="s">
        <v>98</v>
      </c>
      <c r="D22157" s="10" t="s">
        <v>76</v>
      </c>
      <c r="E22157" s="10">
        <v>0</v>
      </c>
      <c r="F22157" s="12">
        <v>12.733333333333333</v>
      </c>
      <c r="G22157" s="12">
        <v>11.266666666666667</v>
      </c>
      <c r="H22157" s="12">
        <v>0</v>
      </c>
      <c r="I22157" s="4" t="s">
        <v>13</v>
      </c>
      <c r="J22157" s="7" t="str">
        <f>VLOOKUP(C22157,'[1]T. Apoyo Sistema'!$B$1:$C$89,2,0)</f>
        <v>SI</v>
      </c>
    </row>
    <row r="22158" spans="1:10" x14ac:dyDescent="0.25">
      <c r="A22158" s="4" t="str">
        <f t="shared" si="608"/>
        <v>46265-POX50-bbd1</v>
      </c>
      <c r="B22158" s="16">
        <v>46265</v>
      </c>
      <c r="C22158" s="10" t="s">
        <v>99</v>
      </c>
      <c r="D22158" s="10" t="s">
        <v>69</v>
      </c>
      <c r="E22158" s="10">
        <v>0</v>
      </c>
      <c r="F22158" s="12">
        <v>0</v>
      </c>
      <c r="G22158" s="12">
        <v>24</v>
      </c>
      <c r="H22158" s="12">
        <v>0</v>
      </c>
      <c r="I22158" s="4" t="s">
        <v>13</v>
      </c>
      <c r="J22158" s="7" t="str">
        <f>VLOOKUP(C22158,'[1]T. Apoyo Sistema'!$B$1:$C$89,2,0)</f>
        <v>SI</v>
      </c>
    </row>
    <row r="22159" spans="1:10" x14ac:dyDescent="0.25">
      <c r="A22159" s="4" t="str">
        <f t="shared" si="608"/>
        <v>46265-POX50-bbd2</v>
      </c>
      <c r="B22159" s="16">
        <v>46265</v>
      </c>
      <c r="C22159" s="10" t="s">
        <v>99</v>
      </c>
      <c r="D22159" s="10" t="s">
        <v>70</v>
      </c>
      <c r="E22159" s="10">
        <v>0</v>
      </c>
      <c r="F22159" s="12">
        <v>0.28333333333333333</v>
      </c>
      <c r="G22159" s="12">
        <v>23.716666666666665</v>
      </c>
      <c r="H22159" s="12">
        <v>0</v>
      </c>
      <c r="I22159" s="4" t="s">
        <v>13</v>
      </c>
      <c r="J22159" s="7" t="str">
        <f>VLOOKUP(C22159,'[1]T. Apoyo Sistema'!$B$1:$C$89,2,0)</f>
        <v>SI</v>
      </c>
    </row>
    <row r="22160" spans="1:10" x14ac:dyDescent="0.25">
      <c r="A22160" s="4" t="str">
        <f t="shared" si="608"/>
        <v>46265-POX50-com1</v>
      </c>
      <c r="B22160" s="16">
        <v>46265</v>
      </c>
      <c r="C22160" s="10" t="s">
        <v>99</v>
      </c>
      <c r="D22160" s="10" t="s">
        <v>71</v>
      </c>
      <c r="E22160" s="10">
        <v>0</v>
      </c>
      <c r="F22160" s="12">
        <v>7.1</v>
      </c>
      <c r="G22160" s="12">
        <v>16.899999999999999</v>
      </c>
      <c r="H22160" s="12">
        <v>0</v>
      </c>
      <c r="I22160" s="4" t="s">
        <v>13</v>
      </c>
      <c r="J22160" s="7" t="str">
        <f>VLOOKUP(C22160,'[1]T. Apoyo Sistema'!$B$1:$C$89,2,0)</f>
        <v>SI</v>
      </c>
    </row>
    <row r="22161" spans="1:10" x14ac:dyDescent="0.25">
      <c r="A22161" s="4" t="str">
        <f t="shared" si="608"/>
        <v>46265-POX50-com2</v>
      </c>
      <c r="B22161" s="16">
        <v>46265</v>
      </c>
      <c r="C22161" s="10" t="s">
        <v>99</v>
      </c>
      <c r="D22161" s="10" t="s">
        <v>72</v>
      </c>
      <c r="E22161" s="10">
        <v>0</v>
      </c>
      <c r="F22161" s="12">
        <v>7.05</v>
      </c>
      <c r="G22161" s="12">
        <v>16.95</v>
      </c>
      <c r="H22161" s="12">
        <v>0</v>
      </c>
      <c r="I22161" s="4" t="s">
        <v>13</v>
      </c>
      <c r="J22161" s="7" t="str">
        <f>VLOOKUP(C22161,'[1]T. Apoyo Sistema'!$B$1:$C$89,2,0)</f>
        <v>SI</v>
      </c>
    </row>
    <row r="22162" spans="1:10" x14ac:dyDescent="0.25">
      <c r="A22162" s="4" t="str">
        <f t="shared" si="608"/>
        <v>46265-POX50-com3</v>
      </c>
      <c r="B22162" s="16">
        <v>46265</v>
      </c>
      <c r="C22162" s="10" t="s">
        <v>99</v>
      </c>
      <c r="D22162" s="10" t="s">
        <v>77</v>
      </c>
      <c r="E22162" s="10">
        <v>0</v>
      </c>
      <c r="F22162" s="12">
        <v>7.3833333333333337</v>
      </c>
      <c r="G22162" s="12">
        <v>16.616666666666667</v>
      </c>
      <c r="H22162" s="12">
        <v>0</v>
      </c>
      <c r="I22162" s="4" t="s">
        <v>13</v>
      </c>
      <c r="J22162" s="7" t="str">
        <f>VLOOKUP(C22162,'[1]T. Apoyo Sistema'!$B$1:$C$89,2,0)</f>
        <v>SI</v>
      </c>
    </row>
    <row r="22163" spans="1:10" x14ac:dyDescent="0.25">
      <c r="A22163" s="4" t="str">
        <f t="shared" si="608"/>
        <v>46265-POX50-gen1</v>
      </c>
      <c r="B22163" s="16">
        <v>46265</v>
      </c>
      <c r="C22163" s="10" t="s">
        <v>99</v>
      </c>
      <c r="D22163" s="10" t="s">
        <v>59</v>
      </c>
      <c r="E22163" s="10">
        <v>0</v>
      </c>
      <c r="F22163" s="12">
        <v>0</v>
      </c>
      <c r="G22163" s="12">
        <v>24</v>
      </c>
      <c r="H22163" s="12">
        <v>0</v>
      </c>
      <c r="I22163" s="4" t="s">
        <v>13</v>
      </c>
      <c r="J22163" s="7" t="str">
        <f>VLOOKUP(C22163,'[1]T. Apoyo Sistema'!$B$1:$C$89,2,0)</f>
        <v>SI</v>
      </c>
    </row>
    <row r="22164" spans="1:10" x14ac:dyDescent="0.25">
      <c r="A22164" s="4" t="str">
        <f t="shared" si="608"/>
        <v>46265-POX50-gen2</v>
      </c>
      <c r="B22164" s="16">
        <v>46265</v>
      </c>
      <c r="C22164" s="10" t="s">
        <v>99</v>
      </c>
      <c r="D22164" s="10" t="s">
        <v>73</v>
      </c>
      <c r="E22164" s="10">
        <v>0</v>
      </c>
      <c r="F22164" s="12">
        <v>8.6833333333333336</v>
      </c>
      <c r="G22164" s="12">
        <v>15.316666666666666</v>
      </c>
      <c r="H22164" s="12">
        <v>0</v>
      </c>
      <c r="I22164" s="4" t="s">
        <v>13</v>
      </c>
      <c r="J22164" s="7" t="str">
        <f>VLOOKUP(C22164,'[1]T. Apoyo Sistema'!$B$1:$C$89,2,0)</f>
        <v>SI</v>
      </c>
    </row>
    <row r="22165" spans="1:10" x14ac:dyDescent="0.25">
      <c r="A22165" s="4" t="str">
        <f t="shared" si="608"/>
        <v>46265-POX50-psa1</v>
      </c>
      <c r="B22165" s="16">
        <v>46265</v>
      </c>
      <c r="C22165" s="10" t="s">
        <v>99</v>
      </c>
      <c r="D22165" s="10" t="s">
        <v>60</v>
      </c>
      <c r="E22165" s="10">
        <v>0</v>
      </c>
      <c r="F22165" s="12">
        <v>6.7</v>
      </c>
      <c r="G22165" s="12">
        <v>17.3</v>
      </c>
      <c r="H22165" s="12">
        <v>0</v>
      </c>
      <c r="I22165" s="4" t="s">
        <v>13</v>
      </c>
      <c r="J22165" s="7" t="str">
        <f>VLOOKUP(C22165,'[1]T. Apoyo Sistema'!$B$1:$C$89,2,0)</f>
        <v>SI</v>
      </c>
    </row>
    <row r="22166" spans="1:10" x14ac:dyDescent="0.25">
      <c r="A22166" s="4" t="str">
        <f t="shared" si="608"/>
        <v>46265-POX50-psa2</v>
      </c>
      <c r="B22166" s="16">
        <v>46265</v>
      </c>
      <c r="C22166" s="10" t="s">
        <v>99</v>
      </c>
      <c r="D22166" s="10" t="s">
        <v>74</v>
      </c>
      <c r="E22166" s="10">
        <v>0</v>
      </c>
      <c r="F22166" s="12">
        <v>6.6</v>
      </c>
      <c r="G22166" s="12">
        <v>17.399999999999999</v>
      </c>
      <c r="H22166" s="12">
        <v>0</v>
      </c>
      <c r="I22166" s="4" t="s">
        <v>13</v>
      </c>
      <c r="J22166" s="7" t="str">
        <f>VLOOKUP(C22166,'[1]T. Apoyo Sistema'!$B$1:$C$89,2,0)</f>
        <v>SI</v>
      </c>
    </row>
    <row r="22167" spans="1:10" x14ac:dyDescent="0.25">
      <c r="A22167" s="4" t="str">
        <f t="shared" si="608"/>
        <v>46265-POX50-psa3</v>
      </c>
      <c r="B22167" s="16">
        <v>46265</v>
      </c>
      <c r="C22167" s="10" t="s">
        <v>99</v>
      </c>
      <c r="D22167" s="10" t="s">
        <v>79</v>
      </c>
      <c r="E22167" s="10">
        <v>0</v>
      </c>
      <c r="F22167" s="12">
        <v>2.8333333333333335</v>
      </c>
      <c r="G22167" s="12">
        <v>7.3000000000000007</v>
      </c>
      <c r="H22167" s="12">
        <v>13.866666666666667</v>
      </c>
      <c r="I22167" s="4" t="s">
        <v>13</v>
      </c>
      <c r="J22167" s="7" t="str">
        <f>VLOOKUP(C22167,'[1]T. Apoyo Sistema'!$B$1:$C$89,2,0)</f>
        <v>SI</v>
      </c>
    </row>
    <row r="22168" spans="1:10" x14ac:dyDescent="0.25">
      <c r="A22168" s="4" t="str">
        <f t="shared" si="608"/>
        <v>46265-POX50-psa4</v>
      </c>
      <c r="B22168" s="16">
        <v>46265</v>
      </c>
      <c r="C22168" s="10" t="s">
        <v>99</v>
      </c>
      <c r="D22168" s="10" t="s">
        <v>80</v>
      </c>
      <c r="E22168" s="10">
        <v>0</v>
      </c>
      <c r="F22168" s="12">
        <v>6.5</v>
      </c>
      <c r="G22168" s="12">
        <v>17.5</v>
      </c>
      <c r="H22168" s="12">
        <v>0</v>
      </c>
      <c r="I22168" s="4" t="s">
        <v>13</v>
      </c>
      <c r="J22168" s="7" t="str">
        <f>VLOOKUP(C22168,'[1]T. Apoyo Sistema'!$B$1:$C$89,2,0)</f>
        <v>SI</v>
      </c>
    </row>
    <row r="22169" spans="1:10" x14ac:dyDescent="0.25">
      <c r="A22169" s="4" t="str">
        <f t="shared" si="608"/>
        <v>46265-POX50-psa5</v>
      </c>
      <c r="B22169" s="16">
        <v>46265</v>
      </c>
      <c r="C22169" s="10" t="s">
        <v>99</v>
      </c>
      <c r="D22169" s="10" t="s">
        <v>92</v>
      </c>
      <c r="E22169" s="10">
        <v>0</v>
      </c>
      <c r="F22169" s="12">
        <v>6.4666666666666668</v>
      </c>
      <c r="G22169" s="12">
        <v>17.533333333333331</v>
      </c>
      <c r="H22169" s="12">
        <v>0</v>
      </c>
      <c r="I22169" s="4" t="s">
        <v>13</v>
      </c>
      <c r="J22169" s="7" t="str">
        <f>VLOOKUP(C22169,'[1]T. Apoyo Sistema'!$B$1:$C$89,2,0)</f>
        <v>SI</v>
      </c>
    </row>
    <row r="22170" spans="1:10" x14ac:dyDescent="0.25">
      <c r="A22170" s="4" t="str">
        <f t="shared" si="608"/>
        <v>46265-POX50-psa6</v>
      </c>
      <c r="B22170" s="16">
        <v>46265</v>
      </c>
      <c r="C22170" s="10" t="s">
        <v>99</v>
      </c>
      <c r="D22170" s="10" t="s">
        <v>93</v>
      </c>
      <c r="E22170" s="10">
        <v>0</v>
      </c>
      <c r="F22170" s="12">
        <v>6.4</v>
      </c>
      <c r="G22170" s="12">
        <v>17.600000000000001</v>
      </c>
      <c r="H22170" s="12">
        <v>0</v>
      </c>
      <c r="I22170" s="4" t="s">
        <v>13</v>
      </c>
      <c r="J22170" s="7" t="str">
        <f>VLOOKUP(C22170,'[1]T. Apoyo Sistema'!$B$1:$C$89,2,0)</f>
        <v>SI</v>
      </c>
    </row>
    <row r="22171" spans="1:10" x14ac:dyDescent="0.25">
      <c r="A22171" s="4" t="str">
        <f t="shared" si="608"/>
        <v>46265-POX50-sec1</v>
      </c>
      <c r="B22171" s="16">
        <v>46265</v>
      </c>
      <c r="C22171" s="10" t="s">
        <v>99</v>
      </c>
      <c r="D22171" s="10" t="s">
        <v>75</v>
      </c>
      <c r="E22171" s="10">
        <v>0</v>
      </c>
      <c r="F22171" s="12">
        <v>8.1</v>
      </c>
      <c r="G22171" s="12">
        <v>15.9</v>
      </c>
      <c r="H22171" s="12">
        <v>0</v>
      </c>
      <c r="I22171" s="4" t="s">
        <v>13</v>
      </c>
      <c r="J22171" s="7" t="str">
        <f>VLOOKUP(C22171,'[1]T. Apoyo Sistema'!$B$1:$C$89,2,0)</f>
        <v>SI</v>
      </c>
    </row>
    <row r="22172" spans="1:10" x14ac:dyDescent="0.25">
      <c r="A22172" s="4" t="str">
        <f t="shared" si="608"/>
        <v>46265-POX50-sec2</v>
      </c>
      <c r="B22172" s="16">
        <v>46265</v>
      </c>
      <c r="C22172" s="10" t="s">
        <v>99</v>
      </c>
      <c r="D22172" s="10" t="s">
        <v>76</v>
      </c>
      <c r="E22172" s="10">
        <v>0</v>
      </c>
      <c r="F22172" s="12">
        <v>8.1</v>
      </c>
      <c r="G22172" s="12">
        <v>15.9</v>
      </c>
      <c r="H22172" s="12">
        <v>0</v>
      </c>
      <c r="I22172" s="4" t="s">
        <v>13</v>
      </c>
      <c r="J22172" s="7" t="str">
        <f>VLOOKUP(C22172,'[1]T. Apoyo Sistema'!$B$1:$C$89,2,0)</f>
        <v>SI</v>
      </c>
    </row>
    <row r="22173" spans="1:10" x14ac:dyDescent="0.25">
      <c r="A22173" s="4" t="str">
        <f t="shared" si="608"/>
        <v>46265-POX51-bbd1</v>
      </c>
      <c r="B22173" s="16">
        <v>46265</v>
      </c>
      <c r="C22173" s="10" t="s">
        <v>39</v>
      </c>
      <c r="D22173" s="10" t="s">
        <v>69</v>
      </c>
      <c r="E22173" s="10">
        <v>0</v>
      </c>
      <c r="F22173" s="12">
        <v>0</v>
      </c>
      <c r="G22173" s="12">
        <v>24</v>
      </c>
      <c r="H22173" s="12">
        <v>0</v>
      </c>
      <c r="I22173" s="4" t="s">
        <v>13</v>
      </c>
      <c r="J22173" s="7" t="str">
        <f>VLOOKUP(C22173,'[1]T. Apoyo Sistema'!$B$1:$C$89,2,0)</f>
        <v>SI</v>
      </c>
    </row>
    <row r="22174" spans="1:10" x14ac:dyDescent="0.25">
      <c r="A22174" s="4" t="str">
        <f t="shared" si="608"/>
        <v>46265-POX51-bbd2</v>
      </c>
      <c r="B22174" s="16">
        <v>46265</v>
      </c>
      <c r="C22174" s="10" t="s">
        <v>39</v>
      </c>
      <c r="D22174" s="10" t="s">
        <v>70</v>
      </c>
      <c r="E22174" s="10">
        <v>0</v>
      </c>
      <c r="F22174" s="12">
        <v>0</v>
      </c>
      <c r="G22174" s="12">
        <v>24</v>
      </c>
      <c r="H22174" s="12">
        <v>0</v>
      </c>
      <c r="I22174" s="4" t="s">
        <v>13</v>
      </c>
      <c r="J22174" s="7" t="str">
        <f>VLOOKUP(C22174,'[1]T. Apoyo Sistema'!$B$1:$C$89,2,0)</f>
        <v>SI</v>
      </c>
    </row>
    <row r="22175" spans="1:10" x14ac:dyDescent="0.25">
      <c r="A22175" s="4" t="str">
        <f t="shared" si="608"/>
        <v>46265-POX51-com1</v>
      </c>
      <c r="B22175" s="16">
        <v>46265</v>
      </c>
      <c r="C22175" s="10" t="s">
        <v>39</v>
      </c>
      <c r="D22175" s="10" t="s">
        <v>71</v>
      </c>
      <c r="E22175" s="10">
        <v>1</v>
      </c>
      <c r="F22175" s="12">
        <v>0.05</v>
      </c>
      <c r="G22175" s="12">
        <v>10.283333333333333</v>
      </c>
      <c r="H22175" s="12">
        <v>13.666666666666666</v>
      </c>
      <c r="I22175" s="4" t="s">
        <v>13</v>
      </c>
      <c r="J22175" s="7" t="str">
        <f>VLOOKUP(C22175,'[1]T. Apoyo Sistema'!$B$1:$C$89,2,0)</f>
        <v>SI</v>
      </c>
    </row>
    <row r="22176" spans="1:10" x14ac:dyDescent="0.25">
      <c r="A22176" s="4" t="str">
        <f t="shared" si="608"/>
        <v>46265-POX51-com2</v>
      </c>
      <c r="B22176" s="16">
        <v>46265</v>
      </c>
      <c r="C22176" s="10" t="s">
        <v>39</v>
      </c>
      <c r="D22176" s="10" t="s">
        <v>72</v>
      </c>
      <c r="E22176" s="10">
        <v>0</v>
      </c>
      <c r="F22176" s="12">
        <v>2.7666666666666666</v>
      </c>
      <c r="G22176" s="12">
        <v>21.233333333333334</v>
      </c>
      <c r="H22176" s="12">
        <v>0</v>
      </c>
      <c r="I22176" s="4" t="s">
        <v>13</v>
      </c>
      <c r="J22176" s="7" t="str">
        <f>VLOOKUP(C22176,'[1]T. Apoyo Sistema'!$B$1:$C$89,2,0)</f>
        <v>SI</v>
      </c>
    </row>
    <row r="22177" spans="1:10" x14ac:dyDescent="0.25">
      <c r="A22177" s="4" t="str">
        <f t="shared" si="608"/>
        <v>46265-POX51-com3</v>
      </c>
      <c r="B22177" s="16">
        <v>46265</v>
      </c>
      <c r="C22177" s="10" t="s">
        <v>39</v>
      </c>
      <c r="D22177" s="10" t="s">
        <v>77</v>
      </c>
      <c r="E22177" s="10">
        <v>0</v>
      </c>
      <c r="F22177" s="12">
        <v>2.8</v>
      </c>
      <c r="G22177" s="12">
        <v>21.2</v>
      </c>
      <c r="H22177" s="12">
        <v>0</v>
      </c>
      <c r="I22177" s="4" t="s">
        <v>13</v>
      </c>
      <c r="J22177" s="7" t="str">
        <f>VLOOKUP(C22177,'[1]T. Apoyo Sistema'!$B$1:$C$89,2,0)</f>
        <v>SI</v>
      </c>
    </row>
    <row r="22178" spans="1:10" x14ac:dyDescent="0.25">
      <c r="A22178" s="4" t="str">
        <f t="shared" si="608"/>
        <v>46265-POX51-gen1</v>
      </c>
      <c r="B22178" s="16">
        <v>46265</v>
      </c>
      <c r="C22178" s="10" t="s">
        <v>39</v>
      </c>
      <c r="D22178" s="10" t="s">
        <v>59</v>
      </c>
      <c r="E22178" s="10">
        <v>0</v>
      </c>
      <c r="F22178" s="12">
        <v>0.26666666666666666</v>
      </c>
      <c r="G22178" s="12">
        <v>23.733333333333334</v>
      </c>
      <c r="H22178" s="12">
        <v>0</v>
      </c>
      <c r="I22178" s="4" t="s">
        <v>13</v>
      </c>
      <c r="J22178" s="7" t="str">
        <f>VLOOKUP(C22178,'[1]T. Apoyo Sistema'!$B$1:$C$89,2,0)</f>
        <v>SI</v>
      </c>
    </row>
    <row r="22179" spans="1:10" x14ac:dyDescent="0.25">
      <c r="A22179" s="4" t="str">
        <f t="shared" si="608"/>
        <v>46265-POX51-gen2</v>
      </c>
      <c r="B22179" s="16">
        <v>46265</v>
      </c>
      <c r="C22179" s="10" t="s">
        <v>39</v>
      </c>
      <c r="D22179" s="10" t="s">
        <v>73</v>
      </c>
      <c r="E22179" s="10">
        <v>1</v>
      </c>
      <c r="F22179" s="12">
        <v>3.1</v>
      </c>
      <c r="G22179" s="12">
        <v>20.85</v>
      </c>
      <c r="H22179" s="12">
        <v>0.05</v>
      </c>
      <c r="I22179" s="4" t="s">
        <v>13</v>
      </c>
      <c r="J22179" s="7" t="str">
        <f>VLOOKUP(C22179,'[1]T. Apoyo Sistema'!$B$1:$C$89,2,0)</f>
        <v>SI</v>
      </c>
    </row>
    <row r="22180" spans="1:10" x14ac:dyDescent="0.25">
      <c r="A22180" s="4" t="str">
        <f t="shared" si="608"/>
        <v>46265-POX51-psa1</v>
      </c>
      <c r="B22180" s="16">
        <v>46265</v>
      </c>
      <c r="C22180" s="10" t="s">
        <v>39</v>
      </c>
      <c r="D22180" s="10" t="s">
        <v>60</v>
      </c>
      <c r="E22180" s="10">
        <v>1</v>
      </c>
      <c r="F22180" s="12">
        <v>0.11666666666666667</v>
      </c>
      <c r="G22180" s="12">
        <v>3.216666666666665</v>
      </c>
      <c r="H22180" s="12">
        <v>20.666666666666668</v>
      </c>
      <c r="I22180" s="4" t="s">
        <v>13</v>
      </c>
      <c r="J22180" s="7" t="str">
        <f>VLOOKUP(C22180,'[1]T. Apoyo Sistema'!$B$1:$C$89,2,0)</f>
        <v>SI</v>
      </c>
    </row>
    <row r="22181" spans="1:10" x14ac:dyDescent="0.25">
      <c r="A22181" s="4" t="str">
        <f t="shared" si="608"/>
        <v>46265-POX51-psa2</v>
      </c>
      <c r="B22181" s="16">
        <v>46265</v>
      </c>
      <c r="C22181" s="10" t="s">
        <v>39</v>
      </c>
      <c r="D22181" s="10" t="s">
        <v>74</v>
      </c>
      <c r="E22181" s="10">
        <v>0</v>
      </c>
      <c r="F22181" s="12">
        <v>2.4500000000000002</v>
      </c>
      <c r="G22181" s="12">
        <v>21.55</v>
      </c>
      <c r="H22181" s="12">
        <v>0</v>
      </c>
      <c r="I22181" s="4" t="s">
        <v>13</v>
      </c>
      <c r="J22181" s="7" t="str">
        <f>VLOOKUP(C22181,'[1]T. Apoyo Sistema'!$B$1:$C$89,2,0)</f>
        <v>SI</v>
      </c>
    </row>
    <row r="22182" spans="1:10" x14ac:dyDescent="0.25">
      <c r="A22182" s="4" t="str">
        <f t="shared" ref="A22182:A22245" si="609">CONCATENATE(B22182,"-",C22182,"-",D22182)</f>
        <v>46265-POX51-psa3</v>
      </c>
      <c r="B22182" s="16">
        <v>46265</v>
      </c>
      <c r="C22182" s="10" t="s">
        <v>39</v>
      </c>
      <c r="D22182" s="10" t="s">
        <v>79</v>
      </c>
      <c r="E22182" s="10">
        <v>0</v>
      </c>
      <c r="F22182" s="12">
        <v>2.4333333333333331</v>
      </c>
      <c r="G22182" s="12">
        <v>21.566666666666666</v>
      </c>
      <c r="H22182" s="12">
        <v>0</v>
      </c>
      <c r="I22182" s="4" t="s">
        <v>13</v>
      </c>
      <c r="J22182" s="7" t="str">
        <f>VLOOKUP(C22182,'[1]T. Apoyo Sistema'!$B$1:$C$89,2,0)</f>
        <v>SI</v>
      </c>
    </row>
    <row r="22183" spans="1:10" x14ac:dyDescent="0.25">
      <c r="A22183" s="4" t="str">
        <f t="shared" si="609"/>
        <v>46265-POX51-psa4</v>
      </c>
      <c r="B22183" s="16">
        <v>46265</v>
      </c>
      <c r="C22183" s="10" t="s">
        <v>39</v>
      </c>
      <c r="D22183" s="10" t="s">
        <v>80</v>
      </c>
      <c r="E22183" s="10">
        <v>0</v>
      </c>
      <c r="F22183" s="12">
        <v>2.3833333333333333</v>
      </c>
      <c r="G22183" s="12">
        <v>21.616666666666667</v>
      </c>
      <c r="H22183" s="12">
        <v>0</v>
      </c>
      <c r="I22183" s="4" t="s">
        <v>13</v>
      </c>
      <c r="J22183" s="7" t="str">
        <f>VLOOKUP(C22183,'[1]T. Apoyo Sistema'!$B$1:$C$89,2,0)</f>
        <v>SI</v>
      </c>
    </row>
    <row r="22184" spans="1:10" x14ac:dyDescent="0.25">
      <c r="A22184" s="4" t="str">
        <f t="shared" si="609"/>
        <v>46265-POX51-psa5</v>
      </c>
      <c r="B22184" s="16">
        <v>46265</v>
      </c>
      <c r="C22184" s="10" t="s">
        <v>39</v>
      </c>
      <c r="D22184" s="10" t="s">
        <v>92</v>
      </c>
      <c r="E22184" s="10">
        <v>0</v>
      </c>
      <c r="F22184" s="12">
        <v>2.35</v>
      </c>
      <c r="G22184" s="12">
        <v>21.65</v>
      </c>
      <c r="H22184" s="12">
        <v>0</v>
      </c>
      <c r="I22184" s="4" t="s">
        <v>13</v>
      </c>
      <c r="J22184" s="7" t="str">
        <f>VLOOKUP(C22184,'[1]T. Apoyo Sistema'!$B$1:$C$89,2,0)</f>
        <v>SI</v>
      </c>
    </row>
    <row r="22185" spans="1:10" x14ac:dyDescent="0.25">
      <c r="A22185" s="4" t="str">
        <f t="shared" si="609"/>
        <v>46265-POX51-psa6</v>
      </c>
      <c r="B22185" s="16">
        <v>46265</v>
      </c>
      <c r="C22185" s="10" t="s">
        <v>39</v>
      </c>
      <c r="D22185" s="10" t="s">
        <v>93</v>
      </c>
      <c r="E22185" s="10">
        <v>0</v>
      </c>
      <c r="F22185" s="12">
        <v>1.6666666666666666E-2</v>
      </c>
      <c r="G22185" s="12">
        <v>23.983333333333334</v>
      </c>
      <c r="H22185" s="12">
        <v>0</v>
      </c>
      <c r="I22185" s="4" t="s">
        <v>13</v>
      </c>
      <c r="J22185" s="7" t="str">
        <f>VLOOKUP(C22185,'[1]T. Apoyo Sistema'!$B$1:$C$89,2,0)</f>
        <v>SI</v>
      </c>
    </row>
    <row r="22186" spans="1:10" x14ac:dyDescent="0.25">
      <c r="A22186" s="4" t="str">
        <f t="shared" si="609"/>
        <v>46265-POX51-sec1</v>
      </c>
      <c r="B22186" s="16">
        <v>46265</v>
      </c>
      <c r="C22186" s="10" t="s">
        <v>39</v>
      </c>
      <c r="D22186" s="10" t="s">
        <v>75</v>
      </c>
      <c r="E22186" s="10">
        <v>0</v>
      </c>
      <c r="F22186" s="12">
        <v>3.1666666666666665</v>
      </c>
      <c r="G22186" s="12">
        <v>20.833333333333332</v>
      </c>
      <c r="H22186" s="12">
        <v>0</v>
      </c>
      <c r="I22186" s="4" t="s">
        <v>13</v>
      </c>
      <c r="J22186" s="7" t="str">
        <f>VLOOKUP(C22186,'[1]T. Apoyo Sistema'!$B$1:$C$89,2,0)</f>
        <v>SI</v>
      </c>
    </row>
    <row r="22187" spans="1:10" x14ac:dyDescent="0.25">
      <c r="A22187" s="4" t="str">
        <f t="shared" si="609"/>
        <v>46265-POX51-sec2</v>
      </c>
      <c r="B22187" s="16">
        <v>46265</v>
      </c>
      <c r="C22187" s="10" t="s">
        <v>39</v>
      </c>
      <c r="D22187" s="10" t="s">
        <v>76</v>
      </c>
      <c r="E22187" s="10">
        <v>0</v>
      </c>
      <c r="F22187" s="12">
        <v>3.1666666666666665</v>
      </c>
      <c r="G22187" s="12">
        <v>20.833333333333332</v>
      </c>
      <c r="H22187" s="12">
        <v>0</v>
      </c>
      <c r="I22187" s="4" t="s">
        <v>13</v>
      </c>
      <c r="J22187" s="7" t="str">
        <f>VLOOKUP(C22187,'[1]T. Apoyo Sistema'!$B$1:$C$89,2,0)</f>
        <v>SI</v>
      </c>
    </row>
    <row r="22188" spans="1:10" x14ac:dyDescent="0.25">
      <c r="A22188" s="4" t="str">
        <f t="shared" si="609"/>
        <v>46265-POX54-bbd1</v>
      </c>
      <c r="B22188" s="16">
        <v>46265</v>
      </c>
      <c r="C22188" s="10" t="s">
        <v>101</v>
      </c>
      <c r="D22188" s="10" t="s">
        <v>69</v>
      </c>
      <c r="E22188" s="10">
        <v>0</v>
      </c>
      <c r="F22188" s="12">
        <v>0</v>
      </c>
      <c r="G22188" s="12">
        <v>24</v>
      </c>
      <c r="H22188" s="12">
        <v>0</v>
      </c>
      <c r="I22188" s="4" t="s">
        <v>13</v>
      </c>
      <c r="J22188" s="7" t="str">
        <f>VLOOKUP(C22188,'[1]T. Apoyo Sistema'!$B$1:$C$89,2,0)</f>
        <v>SI</v>
      </c>
    </row>
    <row r="22189" spans="1:10" x14ac:dyDescent="0.25">
      <c r="A22189" s="4" t="str">
        <f t="shared" si="609"/>
        <v>46265-POX54-bbd2</v>
      </c>
      <c r="B22189" s="16">
        <v>46265</v>
      </c>
      <c r="C22189" s="10" t="s">
        <v>101</v>
      </c>
      <c r="D22189" s="10" t="s">
        <v>70</v>
      </c>
      <c r="E22189" s="10">
        <v>0</v>
      </c>
      <c r="F22189" s="12">
        <v>0</v>
      </c>
      <c r="G22189" s="12">
        <v>24</v>
      </c>
      <c r="H22189" s="12">
        <v>0</v>
      </c>
      <c r="I22189" s="4" t="s">
        <v>13</v>
      </c>
      <c r="J22189" s="7" t="str">
        <f>VLOOKUP(C22189,'[1]T. Apoyo Sistema'!$B$1:$C$89,2,0)</f>
        <v>SI</v>
      </c>
    </row>
    <row r="22190" spans="1:10" x14ac:dyDescent="0.25">
      <c r="A22190" s="4" t="str">
        <f t="shared" si="609"/>
        <v>46265-POX54-com1</v>
      </c>
      <c r="B22190" s="16">
        <v>46265</v>
      </c>
      <c r="C22190" s="10" t="s">
        <v>101</v>
      </c>
      <c r="D22190" s="10" t="s">
        <v>71</v>
      </c>
      <c r="E22190" s="10">
        <v>0</v>
      </c>
      <c r="F22190" s="12">
        <v>0</v>
      </c>
      <c r="G22190" s="12">
        <v>24</v>
      </c>
      <c r="H22190" s="12">
        <v>0</v>
      </c>
      <c r="I22190" s="4" t="s">
        <v>13</v>
      </c>
      <c r="J22190" s="7" t="str">
        <f>VLOOKUP(C22190,'[1]T. Apoyo Sistema'!$B$1:$C$89,2,0)</f>
        <v>SI</v>
      </c>
    </row>
    <row r="22191" spans="1:10" x14ac:dyDescent="0.25">
      <c r="A22191" s="4" t="str">
        <f t="shared" si="609"/>
        <v>46265-POX54-com2</v>
      </c>
      <c r="B22191" s="16">
        <v>46265</v>
      </c>
      <c r="C22191" s="10" t="s">
        <v>101</v>
      </c>
      <c r="D22191" s="10" t="s">
        <v>72</v>
      </c>
      <c r="E22191" s="10">
        <v>0</v>
      </c>
      <c r="F22191" s="12">
        <v>0</v>
      </c>
      <c r="G22191" s="12">
        <v>24</v>
      </c>
      <c r="H22191" s="12">
        <v>0</v>
      </c>
      <c r="I22191" s="4" t="s">
        <v>13</v>
      </c>
      <c r="J22191" s="7" t="str">
        <f>VLOOKUP(C22191,'[1]T. Apoyo Sistema'!$B$1:$C$89,2,0)</f>
        <v>SI</v>
      </c>
    </row>
    <row r="22192" spans="1:10" x14ac:dyDescent="0.25">
      <c r="A22192" s="4" t="str">
        <f t="shared" si="609"/>
        <v>46265-POX54-com3</v>
      </c>
      <c r="B22192" s="16">
        <v>46265</v>
      </c>
      <c r="C22192" s="10" t="s">
        <v>101</v>
      </c>
      <c r="D22192" s="10" t="s">
        <v>77</v>
      </c>
      <c r="E22192" s="10">
        <v>0</v>
      </c>
      <c r="F22192" s="12">
        <v>0</v>
      </c>
      <c r="G22192" s="12">
        <v>24</v>
      </c>
      <c r="H22192" s="12">
        <v>0</v>
      </c>
      <c r="I22192" s="4" t="s">
        <v>13</v>
      </c>
      <c r="J22192" s="7" t="str">
        <f>VLOOKUP(C22192,'[1]T. Apoyo Sistema'!$B$1:$C$89,2,0)</f>
        <v>SI</v>
      </c>
    </row>
    <row r="22193" spans="1:10" x14ac:dyDescent="0.25">
      <c r="A22193" s="4" t="str">
        <f t="shared" si="609"/>
        <v>46265-POX54-com4</v>
      </c>
      <c r="B22193" s="16">
        <v>46265</v>
      </c>
      <c r="C22193" s="10" t="s">
        <v>101</v>
      </c>
      <c r="D22193" s="10" t="s">
        <v>78</v>
      </c>
      <c r="E22193" s="10">
        <v>0</v>
      </c>
      <c r="F22193" s="12">
        <v>0</v>
      </c>
      <c r="G22193" s="12">
        <v>24</v>
      </c>
      <c r="H22193" s="12">
        <v>0</v>
      </c>
      <c r="I22193" s="4" t="s">
        <v>13</v>
      </c>
      <c r="J22193" s="7" t="str">
        <f>VLOOKUP(C22193,'[1]T. Apoyo Sistema'!$B$1:$C$89,2,0)</f>
        <v>SI</v>
      </c>
    </row>
    <row r="22194" spans="1:10" x14ac:dyDescent="0.25">
      <c r="A22194" s="4" t="str">
        <f t="shared" si="609"/>
        <v>46265-POX54-gen1</v>
      </c>
      <c r="B22194" s="16">
        <v>46265</v>
      </c>
      <c r="C22194" s="10" t="s">
        <v>101</v>
      </c>
      <c r="D22194" s="10" t="s">
        <v>59</v>
      </c>
      <c r="E22194" s="10">
        <v>0</v>
      </c>
      <c r="F22194" s="12">
        <v>0</v>
      </c>
      <c r="G22194" s="12">
        <v>24</v>
      </c>
      <c r="H22194" s="12">
        <v>0</v>
      </c>
      <c r="I22194" s="4" t="s">
        <v>13</v>
      </c>
      <c r="J22194" s="7" t="str">
        <f>VLOOKUP(C22194,'[1]T. Apoyo Sistema'!$B$1:$C$89,2,0)</f>
        <v>SI</v>
      </c>
    </row>
    <row r="22195" spans="1:10" x14ac:dyDescent="0.25">
      <c r="A22195" s="4" t="str">
        <f t="shared" si="609"/>
        <v>46265-POX54-gen2</v>
      </c>
      <c r="B22195" s="16">
        <v>46265</v>
      </c>
      <c r="C22195" s="10" t="s">
        <v>101</v>
      </c>
      <c r="D22195" s="10" t="s">
        <v>73</v>
      </c>
      <c r="E22195" s="10">
        <v>0</v>
      </c>
      <c r="F22195" s="12">
        <v>0</v>
      </c>
      <c r="G22195" s="12">
        <v>24</v>
      </c>
      <c r="H22195" s="12">
        <v>0</v>
      </c>
      <c r="I22195" s="4" t="s">
        <v>13</v>
      </c>
      <c r="J22195" s="7" t="str">
        <f>VLOOKUP(C22195,'[1]T. Apoyo Sistema'!$B$1:$C$89,2,0)</f>
        <v>SI</v>
      </c>
    </row>
    <row r="22196" spans="1:10" x14ac:dyDescent="0.25">
      <c r="A22196" s="4" t="str">
        <f t="shared" si="609"/>
        <v>46265-POX54-psa1</v>
      </c>
      <c r="B22196" s="16">
        <v>46265</v>
      </c>
      <c r="C22196" s="10" t="s">
        <v>101</v>
      </c>
      <c r="D22196" s="10" t="s">
        <v>60</v>
      </c>
      <c r="E22196" s="10">
        <v>0</v>
      </c>
      <c r="F22196" s="12">
        <v>0</v>
      </c>
      <c r="G22196" s="12">
        <v>24</v>
      </c>
      <c r="H22196" s="12">
        <v>0</v>
      </c>
      <c r="I22196" s="4" t="s">
        <v>13</v>
      </c>
      <c r="J22196" s="7" t="str">
        <f>VLOOKUP(C22196,'[1]T. Apoyo Sistema'!$B$1:$C$89,2,0)</f>
        <v>SI</v>
      </c>
    </row>
    <row r="22197" spans="1:10" x14ac:dyDescent="0.25">
      <c r="A22197" s="4" t="str">
        <f t="shared" si="609"/>
        <v>46265-POX54-psa2</v>
      </c>
      <c r="B22197" s="16">
        <v>46265</v>
      </c>
      <c r="C22197" s="10" t="s">
        <v>101</v>
      </c>
      <c r="D22197" s="10" t="s">
        <v>74</v>
      </c>
      <c r="E22197" s="10">
        <v>0</v>
      </c>
      <c r="F22197" s="12">
        <v>0</v>
      </c>
      <c r="G22197" s="12">
        <v>24</v>
      </c>
      <c r="H22197" s="12">
        <v>0</v>
      </c>
      <c r="I22197" s="4" t="s">
        <v>13</v>
      </c>
      <c r="J22197" s="7" t="str">
        <f>VLOOKUP(C22197,'[1]T. Apoyo Sistema'!$B$1:$C$89,2,0)</f>
        <v>SI</v>
      </c>
    </row>
    <row r="22198" spans="1:10" x14ac:dyDescent="0.25">
      <c r="A22198" s="4" t="str">
        <f t="shared" si="609"/>
        <v>46265-POX54-psa3</v>
      </c>
      <c r="B22198" s="16">
        <v>46265</v>
      </c>
      <c r="C22198" s="10" t="s">
        <v>101</v>
      </c>
      <c r="D22198" s="10" t="s">
        <v>79</v>
      </c>
      <c r="E22198" s="10">
        <v>0</v>
      </c>
      <c r="F22198" s="12">
        <v>0</v>
      </c>
      <c r="G22198" s="12">
        <v>24</v>
      </c>
      <c r="H22198" s="12">
        <v>0</v>
      </c>
      <c r="I22198" s="4" t="s">
        <v>13</v>
      </c>
      <c r="J22198" s="7" t="str">
        <f>VLOOKUP(C22198,'[1]T. Apoyo Sistema'!$B$1:$C$89,2,0)</f>
        <v>SI</v>
      </c>
    </row>
    <row r="22199" spans="1:10" x14ac:dyDescent="0.25">
      <c r="A22199" s="4" t="str">
        <f t="shared" si="609"/>
        <v>46265-POX54-psa4</v>
      </c>
      <c r="B22199" s="16">
        <v>46265</v>
      </c>
      <c r="C22199" s="10" t="s">
        <v>101</v>
      </c>
      <c r="D22199" s="10" t="s">
        <v>80</v>
      </c>
      <c r="E22199" s="10">
        <v>0</v>
      </c>
      <c r="F22199" s="12">
        <v>0</v>
      </c>
      <c r="G22199" s="12">
        <v>24</v>
      </c>
      <c r="H22199" s="12">
        <v>0</v>
      </c>
      <c r="I22199" s="4" t="s">
        <v>13</v>
      </c>
      <c r="J22199" s="7" t="str">
        <f>VLOOKUP(C22199,'[1]T. Apoyo Sistema'!$B$1:$C$89,2,0)</f>
        <v>SI</v>
      </c>
    </row>
    <row r="22200" spans="1:10" x14ac:dyDescent="0.25">
      <c r="A22200" s="4" t="str">
        <f t="shared" si="609"/>
        <v>46265-POX54-sec1</v>
      </c>
      <c r="B22200" s="16">
        <v>46265</v>
      </c>
      <c r="C22200" s="10" t="s">
        <v>101</v>
      </c>
      <c r="D22200" s="10" t="s">
        <v>75</v>
      </c>
      <c r="E22200" s="10">
        <v>0</v>
      </c>
      <c r="F22200" s="12">
        <v>0</v>
      </c>
      <c r="G22200" s="12">
        <v>24</v>
      </c>
      <c r="H22200" s="12">
        <v>0</v>
      </c>
      <c r="I22200" s="4" t="s">
        <v>13</v>
      </c>
      <c r="J22200" s="7" t="str">
        <f>VLOOKUP(C22200,'[1]T. Apoyo Sistema'!$B$1:$C$89,2,0)</f>
        <v>SI</v>
      </c>
    </row>
    <row r="22201" spans="1:10" x14ac:dyDescent="0.25">
      <c r="A22201" s="4" t="str">
        <f t="shared" si="609"/>
        <v>46265-POX54-sec2</v>
      </c>
      <c r="B22201" s="16">
        <v>46265</v>
      </c>
      <c r="C22201" s="10" t="s">
        <v>101</v>
      </c>
      <c r="D22201" s="10" t="s">
        <v>76</v>
      </c>
      <c r="E22201" s="10">
        <v>0</v>
      </c>
      <c r="F22201" s="12">
        <v>0</v>
      </c>
      <c r="G22201" s="12">
        <v>24</v>
      </c>
      <c r="H22201" s="12">
        <v>0</v>
      </c>
      <c r="I22201" s="4" t="s">
        <v>13</v>
      </c>
      <c r="J22201" s="7" t="str">
        <f>VLOOKUP(C22201,'[1]T. Apoyo Sistema'!$B$1:$C$89,2,0)</f>
        <v>SI</v>
      </c>
    </row>
    <row r="22202" spans="1:10" x14ac:dyDescent="0.25">
      <c r="A22202" s="4" t="str">
        <f t="shared" si="609"/>
        <v>46265-POX55-bbd1</v>
      </c>
      <c r="B22202" s="16">
        <v>46265</v>
      </c>
      <c r="C22202" s="10" t="s">
        <v>102</v>
      </c>
      <c r="D22202" s="10" t="s">
        <v>69</v>
      </c>
      <c r="E22202" s="10">
        <v>0</v>
      </c>
      <c r="F22202" s="12">
        <v>0</v>
      </c>
      <c r="G22202" s="12">
        <v>8.5333333333333332</v>
      </c>
      <c r="H22202" s="12">
        <v>0</v>
      </c>
      <c r="I22202" s="4" t="s">
        <v>13</v>
      </c>
      <c r="J22202" s="7" t="str">
        <f>VLOOKUP(C22202,'[1]T. Apoyo Sistema'!$B$1:$C$89,2,0)</f>
        <v>SI</v>
      </c>
    </row>
    <row r="22203" spans="1:10" x14ac:dyDescent="0.25">
      <c r="A22203" s="4" t="str">
        <f t="shared" si="609"/>
        <v>46265-POX55-bbd2</v>
      </c>
      <c r="B22203" s="16">
        <v>46265</v>
      </c>
      <c r="C22203" s="10" t="s">
        <v>102</v>
      </c>
      <c r="D22203" s="10" t="s">
        <v>70</v>
      </c>
      <c r="E22203" s="10">
        <v>0</v>
      </c>
      <c r="F22203" s="12">
        <v>0</v>
      </c>
      <c r="G22203" s="12">
        <v>8.5333333333333332</v>
      </c>
      <c r="H22203" s="12">
        <v>0</v>
      </c>
      <c r="I22203" s="4" t="s">
        <v>13</v>
      </c>
      <c r="J22203" s="7" t="str">
        <f>VLOOKUP(C22203,'[1]T. Apoyo Sistema'!$B$1:$C$89,2,0)</f>
        <v>SI</v>
      </c>
    </row>
    <row r="22204" spans="1:10" x14ac:dyDescent="0.25">
      <c r="A22204" s="4" t="str">
        <f t="shared" si="609"/>
        <v>46265-POX55-com1</v>
      </c>
      <c r="B22204" s="16">
        <v>46265</v>
      </c>
      <c r="C22204" s="10" t="s">
        <v>102</v>
      </c>
      <c r="D22204" s="10" t="s">
        <v>71</v>
      </c>
      <c r="E22204" s="10">
        <v>0</v>
      </c>
      <c r="F22204" s="12">
        <v>0</v>
      </c>
      <c r="G22204" s="12">
        <v>8.5333333333333332</v>
      </c>
      <c r="H22204" s="12">
        <v>0</v>
      </c>
      <c r="I22204" s="4" t="s">
        <v>13</v>
      </c>
      <c r="J22204" s="7" t="str">
        <f>VLOOKUP(C22204,'[1]T. Apoyo Sistema'!$B$1:$C$89,2,0)</f>
        <v>SI</v>
      </c>
    </row>
    <row r="22205" spans="1:10" x14ac:dyDescent="0.25">
      <c r="A22205" s="4" t="str">
        <f t="shared" si="609"/>
        <v>46265-POX55-com2</v>
      </c>
      <c r="B22205" s="16">
        <v>46265</v>
      </c>
      <c r="C22205" s="10" t="s">
        <v>102</v>
      </c>
      <c r="D22205" s="10" t="s">
        <v>72</v>
      </c>
      <c r="E22205" s="10">
        <v>0</v>
      </c>
      <c r="F22205" s="12">
        <v>0</v>
      </c>
      <c r="G22205" s="12">
        <v>8.5333333333333332</v>
      </c>
      <c r="H22205" s="12">
        <v>0</v>
      </c>
      <c r="I22205" s="4" t="s">
        <v>13</v>
      </c>
      <c r="J22205" s="7" t="str">
        <f>VLOOKUP(C22205,'[1]T. Apoyo Sistema'!$B$1:$C$89,2,0)</f>
        <v>SI</v>
      </c>
    </row>
    <row r="22206" spans="1:10" x14ac:dyDescent="0.25">
      <c r="A22206" s="4" t="str">
        <f t="shared" si="609"/>
        <v>46265-POX55-com3</v>
      </c>
      <c r="B22206" s="16">
        <v>46265</v>
      </c>
      <c r="C22206" s="10" t="s">
        <v>102</v>
      </c>
      <c r="D22206" s="10" t="s">
        <v>77</v>
      </c>
      <c r="E22206" s="10">
        <v>0</v>
      </c>
      <c r="F22206" s="12">
        <v>0</v>
      </c>
      <c r="G22206" s="12">
        <v>8.5333333333333332</v>
      </c>
      <c r="H22206" s="12">
        <v>0</v>
      </c>
      <c r="I22206" s="4" t="s">
        <v>13</v>
      </c>
      <c r="J22206" s="7" t="str">
        <f>VLOOKUP(C22206,'[1]T. Apoyo Sistema'!$B$1:$C$89,2,0)</f>
        <v>SI</v>
      </c>
    </row>
    <row r="22207" spans="1:10" x14ac:dyDescent="0.25">
      <c r="A22207" s="4" t="str">
        <f t="shared" si="609"/>
        <v>46265-POX55-gen1</v>
      </c>
      <c r="B22207" s="16">
        <v>46265</v>
      </c>
      <c r="C22207" s="10" t="s">
        <v>102</v>
      </c>
      <c r="D22207" s="10" t="s">
        <v>59</v>
      </c>
      <c r="E22207" s="10">
        <v>0</v>
      </c>
      <c r="F22207" s="12">
        <v>0</v>
      </c>
      <c r="G22207" s="12">
        <v>8.5333333333333332</v>
      </c>
      <c r="H22207" s="12">
        <v>0</v>
      </c>
      <c r="I22207" s="4" t="s">
        <v>13</v>
      </c>
      <c r="J22207" s="7" t="str">
        <f>VLOOKUP(C22207,'[1]T. Apoyo Sistema'!$B$1:$C$89,2,0)</f>
        <v>SI</v>
      </c>
    </row>
    <row r="22208" spans="1:10" x14ac:dyDescent="0.25">
      <c r="A22208" s="4" t="str">
        <f t="shared" si="609"/>
        <v>46265-POX55-gen2</v>
      </c>
      <c r="B22208" s="16">
        <v>46265</v>
      </c>
      <c r="C22208" s="10" t="s">
        <v>102</v>
      </c>
      <c r="D22208" s="10" t="s">
        <v>73</v>
      </c>
      <c r="E22208" s="10">
        <v>0</v>
      </c>
      <c r="F22208" s="12">
        <v>0</v>
      </c>
      <c r="G22208" s="12">
        <v>1.666666666666667</v>
      </c>
      <c r="H22208" s="12">
        <v>6.8666666666666663</v>
      </c>
      <c r="I22208" s="4" t="s">
        <v>13</v>
      </c>
      <c r="J22208" s="7" t="str">
        <f>VLOOKUP(C22208,'[1]T. Apoyo Sistema'!$B$1:$C$89,2,0)</f>
        <v>SI</v>
      </c>
    </row>
    <row r="22209" spans="1:10" x14ac:dyDescent="0.25">
      <c r="A22209" s="4" t="str">
        <f t="shared" si="609"/>
        <v>46265-POX55-psa1</v>
      </c>
      <c r="B22209" s="16">
        <v>46265</v>
      </c>
      <c r="C22209" s="10" t="s">
        <v>102</v>
      </c>
      <c r="D22209" s="10" t="s">
        <v>60</v>
      </c>
      <c r="E22209" s="10">
        <v>0</v>
      </c>
      <c r="F22209" s="12">
        <v>0</v>
      </c>
      <c r="G22209" s="12">
        <v>8.5333333333333332</v>
      </c>
      <c r="H22209" s="12">
        <v>0</v>
      </c>
      <c r="I22209" s="4" t="s">
        <v>13</v>
      </c>
      <c r="J22209" s="7" t="str">
        <f>VLOOKUP(C22209,'[1]T. Apoyo Sistema'!$B$1:$C$89,2,0)</f>
        <v>SI</v>
      </c>
    </row>
    <row r="22210" spans="1:10" x14ac:dyDescent="0.25">
      <c r="A22210" s="4" t="str">
        <f t="shared" si="609"/>
        <v>46265-POX55-psa2</v>
      </c>
      <c r="B22210" s="16">
        <v>46265</v>
      </c>
      <c r="C22210" s="10" t="s">
        <v>102</v>
      </c>
      <c r="D22210" s="10" t="s">
        <v>74</v>
      </c>
      <c r="E22210" s="10">
        <v>0</v>
      </c>
      <c r="F22210" s="12">
        <v>0</v>
      </c>
      <c r="G22210" s="12">
        <v>8.5333333333333332</v>
      </c>
      <c r="H22210" s="12">
        <v>0</v>
      </c>
      <c r="I22210" s="4" t="s">
        <v>13</v>
      </c>
      <c r="J22210" s="7" t="str">
        <f>VLOOKUP(C22210,'[1]T. Apoyo Sistema'!$B$1:$C$89,2,0)</f>
        <v>SI</v>
      </c>
    </row>
    <row r="22211" spans="1:10" x14ac:dyDescent="0.25">
      <c r="A22211" s="4" t="str">
        <f t="shared" si="609"/>
        <v>46265-POX55-psa3</v>
      </c>
      <c r="B22211" s="16">
        <v>46265</v>
      </c>
      <c r="C22211" s="10" t="s">
        <v>102</v>
      </c>
      <c r="D22211" s="10" t="s">
        <v>79</v>
      </c>
      <c r="E22211" s="10">
        <v>0</v>
      </c>
      <c r="F22211" s="12">
        <v>0</v>
      </c>
      <c r="G22211" s="12">
        <v>8.5333333333333332</v>
      </c>
      <c r="H22211" s="12">
        <v>0</v>
      </c>
      <c r="I22211" s="4" t="s">
        <v>13</v>
      </c>
      <c r="J22211" s="7" t="str">
        <f>VLOOKUP(C22211,'[1]T. Apoyo Sistema'!$B$1:$C$89,2,0)</f>
        <v>SI</v>
      </c>
    </row>
    <row r="22212" spans="1:10" x14ac:dyDescent="0.25">
      <c r="A22212" s="4" t="str">
        <f t="shared" si="609"/>
        <v>46265-POX55-psa4</v>
      </c>
      <c r="B22212" s="16">
        <v>46265</v>
      </c>
      <c r="C22212" s="10" t="s">
        <v>102</v>
      </c>
      <c r="D22212" s="10" t="s">
        <v>80</v>
      </c>
      <c r="E22212" s="10">
        <v>0</v>
      </c>
      <c r="F22212" s="12">
        <v>0</v>
      </c>
      <c r="G22212" s="12">
        <v>8.5333333333333332</v>
      </c>
      <c r="H22212" s="12">
        <v>0</v>
      </c>
      <c r="I22212" s="4" t="s">
        <v>13</v>
      </c>
      <c r="J22212" s="7" t="str">
        <f>VLOOKUP(C22212,'[1]T. Apoyo Sistema'!$B$1:$C$89,2,0)</f>
        <v>SI</v>
      </c>
    </row>
    <row r="22213" spans="1:10" x14ac:dyDescent="0.25">
      <c r="A22213" s="4" t="str">
        <f t="shared" si="609"/>
        <v>46265-POX55-psa5</v>
      </c>
      <c r="B22213" s="16">
        <v>46265</v>
      </c>
      <c r="C22213" s="10" t="s">
        <v>102</v>
      </c>
      <c r="D22213" s="10" t="s">
        <v>92</v>
      </c>
      <c r="E22213" s="10">
        <v>0</v>
      </c>
      <c r="F22213" s="12">
        <v>0</v>
      </c>
      <c r="G22213" s="12">
        <v>8.5333333333333332</v>
      </c>
      <c r="H22213" s="12">
        <v>0</v>
      </c>
      <c r="I22213" s="4" t="s">
        <v>13</v>
      </c>
      <c r="J22213" s="7" t="str">
        <f>VLOOKUP(C22213,'[1]T. Apoyo Sistema'!$B$1:$C$89,2,0)</f>
        <v>SI</v>
      </c>
    </row>
    <row r="22214" spans="1:10" x14ac:dyDescent="0.25">
      <c r="A22214" s="4" t="str">
        <f t="shared" si="609"/>
        <v>46265-POX55-psa6</v>
      </c>
      <c r="B22214" s="16">
        <v>46265</v>
      </c>
      <c r="C22214" s="10" t="s">
        <v>102</v>
      </c>
      <c r="D22214" s="10" t="s">
        <v>93</v>
      </c>
      <c r="E22214" s="10">
        <v>0</v>
      </c>
      <c r="F22214" s="12">
        <v>0</v>
      </c>
      <c r="G22214" s="12">
        <v>8.5333333333333332</v>
      </c>
      <c r="H22214" s="12">
        <v>0</v>
      </c>
      <c r="I22214" s="4" t="s">
        <v>13</v>
      </c>
      <c r="J22214" s="7" t="str">
        <f>VLOOKUP(C22214,'[1]T. Apoyo Sistema'!$B$1:$C$89,2,0)</f>
        <v>SI</v>
      </c>
    </row>
    <row r="22215" spans="1:10" x14ac:dyDescent="0.25">
      <c r="A22215" s="4" t="str">
        <f t="shared" si="609"/>
        <v>46265-POX55-sec1</v>
      </c>
      <c r="B22215" s="16">
        <v>46265</v>
      </c>
      <c r="C22215" s="10" t="s">
        <v>102</v>
      </c>
      <c r="D22215" s="10" t="s">
        <v>75</v>
      </c>
      <c r="E22215" s="10">
        <v>0</v>
      </c>
      <c r="F22215" s="12">
        <v>0</v>
      </c>
      <c r="G22215" s="12">
        <v>8.5333333333333332</v>
      </c>
      <c r="H22215" s="12">
        <v>0</v>
      </c>
      <c r="I22215" s="4" t="s">
        <v>13</v>
      </c>
      <c r="J22215" s="7" t="str">
        <f>VLOOKUP(C22215,'[1]T. Apoyo Sistema'!$B$1:$C$89,2,0)</f>
        <v>SI</v>
      </c>
    </row>
    <row r="22216" spans="1:10" x14ac:dyDescent="0.25">
      <c r="A22216" s="4" t="str">
        <f t="shared" si="609"/>
        <v>46265-POX55-sec2</v>
      </c>
      <c r="B22216" s="16">
        <v>46265</v>
      </c>
      <c r="C22216" s="10" t="s">
        <v>102</v>
      </c>
      <c r="D22216" s="10" t="s">
        <v>76</v>
      </c>
      <c r="E22216" s="10">
        <v>0</v>
      </c>
      <c r="F22216" s="12">
        <v>0</v>
      </c>
      <c r="G22216" s="12">
        <v>8.5333333333333332</v>
      </c>
      <c r="H22216" s="12">
        <v>0</v>
      </c>
      <c r="I22216" s="4" t="s">
        <v>13</v>
      </c>
      <c r="J22216" s="7" t="str">
        <f>VLOOKUP(C22216,'[1]T. Apoyo Sistema'!$B$1:$C$89,2,0)</f>
        <v>SI</v>
      </c>
    </row>
    <row r="22217" spans="1:10" x14ac:dyDescent="0.25">
      <c r="A22217" s="4" t="str">
        <f t="shared" si="609"/>
        <v>46265-POX56-bbd1</v>
      </c>
      <c r="B22217" s="16">
        <v>46265</v>
      </c>
      <c r="C22217" s="10" t="s">
        <v>48</v>
      </c>
      <c r="D22217" s="10" t="s">
        <v>69</v>
      </c>
      <c r="E22217" s="10">
        <v>0</v>
      </c>
      <c r="F22217" s="12">
        <v>0</v>
      </c>
      <c r="G22217" s="12">
        <v>23.983333333333334</v>
      </c>
      <c r="H22217" s="12">
        <v>0</v>
      </c>
      <c r="I22217" s="4" t="s">
        <v>13</v>
      </c>
      <c r="J22217" s="7" t="str">
        <f>VLOOKUP(C22217,'[1]T. Apoyo Sistema'!$B$1:$C$89,2,0)</f>
        <v>SI</v>
      </c>
    </row>
    <row r="22218" spans="1:10" x14ac:dyDescent="0.25">
      <c r="A22218" s="4" t="str">
        <f t="shared" si="609"/>
        <v>46265-POX56-bbd2</v>
      </c>
      <c r="B22218" s="16">
        <v>46265</v>
      </c>
      <c r="C22218" s="10" t="s">
        <v>48</v>
      </c>
      <c r="D22218" s="10" t="s">
        <v>70</v>
      </c>
      <c r="E22218" s="10">
        <v>0</v>
      </c>
      <c r="F22218" s="12">
        <v>0.41666666666666669</v>
      </c>
      <c r="G22218" s="12">
        <v>23.566666666666666</v>
      </c>
      <c r="H22218" s="12">
        <v>0</v>
      </c>
      <c r="I22218" s="4" t="s">
        <v>13</v>
      </c>
      <c r="J22218" s="7" t="str">
        <f>VLOOKUP(C22218,'[1]T. Apoyo Sistema'!$B$1:$C$89,2,0)</f>
        <v>SI</v>
      </c>
    </row>
    <row r="22219" spans="1:10" x14ac:dyDescent="0.25">
      <c r="A22219" s="4" t="str">
        <f t="shared" si="609"/>
        <v>46265-POX56-com1</v>
      </c>
      <c r="B22219" s="16">
        <v>46265</v>
      </c>
      <c r="C22219" s="10" t="s">
        <v>48</v>
      </c>
      <c r="D22219" s="10" t="s">
        <v>71</v>
      </c>
      <c r="E22219" s="10">
        <v>0</v>
      </c>
      <c r="F22219" s="12">
        <v>15.616666666666667</v>
      </c>
      <c r="G22219" s="12">
        <v>8.3666666666666671</v>
      </c>
      <c r="H22219" s="12">
        <v>0</v>
      </c>
      <c r="I22219" s="4" t="s">
        <v>13</v>
      </c>
      <c r="J22219" s="7" t="str">
        <f>VLOOKUP(C22219,'[1]T. Apoyo Sistema'!$B$1:$C$89,2,0)</f>
        <v>SI</v>
      </c>
    </row>
    <row r="22220" spans="1:10" x14ac:dyDescent="0.25">
      <c r="A22220" s="4" t="str">
        <f t="shared" si="609"/>
        <v>46265-POX56-com2</v>
      </c>
      <c r="B22220" s="16">
        <v>46265</v>
      </c>
      <c r="C22220" s="10" t="s">
        <v>48</v>
      </c>
      <c r="D22220" s="10" t="s">
        <v>72</v>
      </c>
      <c r="E22220" s="10">
        <v>0</v>
      </c>
      <c r="F22220" s="12">
        <v>14.733333333333333</v>
      </c>
      <c r="G22220" s="12">
        <v>9.2500000000000018</v>
      </c>
      <c r="H22220" s="12">
        <v>0</v>
      </c>
      <c r="I22220" s="4" t="s">
        <v>13</v>
      </c>
      <c r="J22220" s="7" t="str">
        <f>VLOOKUP(C22220,'[1]T. Apoyo Sistema'!$B$1:$C$89,2,0)</f>
        <v>SI</v>
      </c>
    </row>
    <row r="22221" spans="1:10" x14ac:dyDescent="0.25">
      <c r="A22221" s="4" t="str">
        <f t="shared" si="609"/>
        <v>46265-POX56-com3</v>
      </c>
      <c r="B22221" s="16">
        <v>46265</v>
      </c>
      <c r="C22221" s="10" t="s">
        <v>48</v>
      </c>
      <c r="D22221" s="10" t="s">
        <v>77</v>
      </c>
      <c r="E22221" s="10">
        <v>0</v>
      </c>
      <c r="F22221" s="12">
        <v>13.166666666666666</v>
      </c>
      <c r="G22221" s="12">
        <v>10.816666666666668</v>
      </c>
      <c r="H22221" s="12">
        <v>0</v>
      </c>
      <c r="I22221" s="4" t="s">
        <v>13</v>
      </c>
      <c r="J22221" s="7" t="str">
        <f>VLOOKUP(C22221,'[1]T. Apoyo Sistema'!$B$1:$C$89,2,0)</f>
        <v>SI</v>
      </c>
    </row>
    <row r="22222" spans="1:10" x14ac:dyDescent="0.25">
      <c r="A22222" s="4" t="str">
        <f t="shared" si="609"/>
        <v>46265-POX56-com4</v>
      </c>
      <c r="B22222" s="16">
        <v>46265</v>
      </c>
      <c r="C22222" s="10" t="s">
        <v>48</v>
      </c>
      <c r="D22222" s="10" t="s">
        <v>78</v>
      </c>
      <c r="E22222" s="10">
        <v>0</v>
      </c>
      <c r="F22222" s="12">
        <v>15.85</v>
      </c>
      <c r="G22222" s="12">
        <v>8.1333333333333346</v>
      </c>
      <c r="H22222" s="12">
        <v>0</v>
      </c>
      <c r="I22222" s="4" t="s">
        <v>13</v>
      </c>
      <c r="J22222" s="7" t="str">
        <f>VLOOKUP(C22222,'[1]T. Apoyo Sistema'!$B$1:$C$89,2,0)</f>
        <v>SI</v>
      </c>
    </row>
    <row r="22223" spans="1:10" x14ac:dyDescent="0.25">
      <c r="A22223" s="4" t="str">
        <f t="shared" si="609"/>
        <v>46265-POX56-gen1</v>
      </c>
      <c r="B22223" s="16">
        <v>46265</v>
      </c>
      <c r="C22223" s="10" t="s">
        <v>48</v>
      </c>
      <c r="D22223" s="10" t="s">
        <v>59</v>
      </c>
      <c r="E22223" s="10">
        <v>0</v>
      </c>
      <c r="F22223" s="12">
        <v>0</v>
      </c>
      <c r="G22223" s="12">
        <v>23.983333333333334</v>
      </c>
      <c r="H22223" s="12">
        <v>0</v>
      </c>
      <c r="I22223" s="4" t="s">
        <v>13</v>
      </c>
      <c r="J22223" s="7" t="str">
        <f>VLOOKUP(C22223,'[1]T. Apoyo Sistema'!$B$1:$C$89,2,0)</f>
        <v>SI</v>
      </c>
    </row>
    <row r="22224" spans="1:10" x14ac:dyDescent="0.25">
      <c r="A22224" s="4" t="str">
        <f t="shared" si="609"/>
        <v>46265-POX56-gen2</v>
      </c>
      <c r="B22224" s="16">
        <v>46265</v>
      </c>
      <c r="C22224" s="10" t="s">
        <v>48</v>
      </c>
      <c r="D22224" s="10" t="s">
        <v>73</v>
      </c>
      <c r="E22224" s="10">
        <v>0</v>
      </c>
      <c r="F22224" s="12">
        <v>16.466666666666665</v>
      </c>
      <c r="G22224" s="12">
        <v>7.5166666666666693</v>
      </c>
      <c r="H22224" s="12">
        <v>0</v>
      </c>
      <c r="I22224" s="4" t="s">
        <v>13</v>
      </c>
      <c r="J22224" s="7" t="str">
        <f>VLOOKUP(C22224,'[1]T. Apoyo Sistema'!$B$1:$C$89,2,0)</f>
        <v>SI</v>
      </c>
    </row>
    <row r="22225" spans="1:10" x14ac:dyDescent="0.25">
      <c r="A22225" s="4" t="str">
        <f t="shared" si="609"/>
        <v>46265-POX56-psa1</v>
      </c>
      <c r="B22225" s="16">
        <v>46265</v>
      </c>
      <c r="C22225" s="10" t="s">
        <v>48</v>
      </c>
      <c r="D22225" s="10" t="s">
        <v>60</v>
      </c>
      <c r="E22225" s="10">
        <v>0</v>
      </c>
      <c r="F22225" s="12">
        <v>13.133333333333333</v>
      </c>
      <c r="G22225" s="12">
        <v>10.850000000000001</v>
      </c>
      <c r="H22225" s="12">
        <v>0</v>
      </c>
      <c r="I22225" s="4" t="s">
        <v>13</v>
      </c>
      <c r="J22225" s="7" t="str">
        <f>VLOOKUP(C22225,'[1]T. Apoyo Sistema'!$B$1:$C$89,2,0)</f>
        <v>SI</v>
      </c>
    </row>
    <row r="22226" spans="1:10" x14ac:dyDescent="0.25">
      <c r="A22226" s="4" t="str">
        <f t="shared" si="609"/>
        <v>46265-POX56-psa2</v>
      </c>
      <c r="B22226" s="16">
        <v>46265</v>
      </c>
      <c r="C22226" s="10" t="s">
        <v>48</v>
      </c>
      <c r="D22226" s="10" t="s">
        <v>74</v>
      </c>
      <c r="E22226" s="10">
        <v>0</v>
      </c>
      <c r="F22226" s="12">
        <v>15.283333333333333</v>
      </c>
      <c r="G22226" s="12">
        <v>8.7000000000000011</v>
      </c>
      <c r="H22226" s="12">
        <v>0</v>
      </c>
      <c r="I22226" s="4" t="s">
        <v>13</v>
      </c>
      <c r="J22226" s="7" t="str">
        <f>VLOOKUP(C22226,'[1]T. Apoyo Sistema'!$B$1:$C$89,2,0)</f>
        <v>SI</v>
      </c>
    </row>
    <row r="22227" spans="1:10" x14ac:dyDescent="0.25">
      <c r="A22227" s="4" t="str">
        <f t="shared" si="609"/>
        <v>46265-POX56-psa3</v>
      </c>
      <c r="B22227" s="16">
        <v>46265</v>
      </c>
      <c r="C22227" s="10" t="s">
        <v>48</v>
      </c>
      <c r="D22227" s="10" t="s">
        <v>79</v>
      </c>
      <c r="E22227" s="10">
        <v>0</v>
      </c>
      <c r="F22227" s="12">
        <v>15.233333333333333</v>
      </c>
      <c r="G22227" s="12">
        <v>8.7500000000000018</v>
      </c>
      <c r="H22227" s="12">
        <v>0</v>
      </c>
      <c r="I22227" s="4" t="s">
        <v>13</v>
      </c>
      <c r="J22227" s="7" t="str">
        <f>VLOOKUP(C22227,'[1]T. Apoyo Sistema'!$B$1:$C$89,2,0)</f>
        <v>SI</v>
      </c>
    </row>
    <row r="22228" spans="1:10" x14ac:dyDescent="0.25">
      <c r="A22228" s="4" t="str">
        <f t="shared" si="609"/>
        <v>46265-POX56-psa4</v>
      </c>
      <c r="B22228" s="16">
        <v>46265</v>
      </c>
      <c r="C22228" s="10" t="s">
        <v>48</v>
      </c>
      <c r="D22228" s="10" t="s">
        <v>80</v>
      </c>
      <c r="E22228" s="10">
        <v>0</v>
      </c>
      <c r="F22228" s="12">
        <v>14.416666666666666</v>
      </c>
      <c r="G22228" s="12">
        <v>9.5666666666666682</v>
      </c>
      <c r="H22228" s="12">
        <v>0</v>
      </c>
      <c r="I22228" s="4" t="s">
        <v>13</v>
      </c>
      <c r="J22228" s="7" t="str">
        <f>VLOOKUP(C22228,'[1]T. Apoyo Sistema'!$B$1:$C$89,2,0)</f>
        <v>SI</v>
      </c>
    </row>
    <row r="22229" spans="1:10" x14ac:dyDescent="0.25">
      <c r="A22229" s="4" t="str">
        <f t="shared" si="609"/>
        <v>46265-POX56-sec1</v>
      </c>
      <c r="B22229" s="16">
        <v>46265</v>
      </c>
      <c r="C22229" s="10" t="s">
        <v>48</v>
      </c>
      <c r="D22229" s="10" t="s">
        <v>75</v>
      </c>
      <c r="E22229" s="10">
        <v>0</v>
      </c>
      <c r="F22229" s="12">
        <v>16.25</v>
      </c>
      <c r="G22229" s="12">
        <v>7.7333333333333343</v>
      </c>
      <c r="H22229" s="12">
        <v>0</v>
      </c>
      <c r="I22229" s="4" t="s">
        <v>13</v>
      </c>
      <c r="J22229" s="7" t="str">
        <f>VLOOKUP(C22229,'[1]T. Apoyo Sistema'!$B$1:$C$89,2,0)</f>
        <v>SI</v>
      </c>
    </row>
    <row r="22230" spans="1:10" x14ac:dyDescent="0.25">
      <c r="A22230" s="4" t="str">
        <f t="shared" si="609"/>
        <v>46265-POX56-sec2</v>
      </c>
      <c r="B22230" s="16">
        <v>46265</v>
      </c>
      <c r="C22230" s="10" t="s">
        <v>48</v>
      </c>
      <c r="D22230" s="10" t="s">
        <v>76</v>
      </c>
      <c r="E22230" s="10">
        <v>0</v>
      </c>
      <c r="F22230" s="12">
        <v>16.25</v>
      </c>
      <c r="G22230" s="12">
        <v>7.7333333333333343</v>
      </c>
      <c r="H22230" s="12">
        <v>0</v>
      </c>
      <c r="I22230" s="4" t="s">
        <v>13</v>
      </c>
      <c r="J22230" s="7" t="str">
        <f>VLOOKUP(C22230,'[1]T. Apoyo Sistema'!$B$1:$C$89,2,0)</f>
        <v>SI</v>
      </c>
    </row>
    <row r="22231" spans="1:10" x14ac:dyDescent="0.25">
      <c r="A22231" s="4" t="str">
        <f t="shared" si="609"/>
        <v>46265-POX57-bbd1</v>
      </c>
      <c r="B22231" s="16">
        <v>46265</v>
      </c>
      <c r="C22231" s="10" t="s">
        <v>40</v>
      </c>
      <c r="D22231" s="10" t="s">
        <v>69</v>
      </c>
      <c r="E22231" s="10">
        <v>0</v>
      </c>
      <c r="F22231" s="12">
        <v>0.73333333333333328</v>
      </c>
      <c r="G22231" s="12">
        <v>23.266666666666666</v>
      </c>
      <c r="H22231" s="12">
        <v>0</v>
      </c>
      <c r="I22231" s="4" t="s">
        <v>13</v>
      </c>
      <c r="J22231" s="7" t="str">
        <f>VLOOKUP(C22231,'[1]T. Apoyo Sistema'!$B$1:$C$89,2,0)</f>
        <v>SI</v>
      </c>
    </row>
    <row r="22232" spans="1:10" x14ac:dyDescent="0.25">
      <c r="A22232" s="4" t="str">
        <f t="shared" si="609"/>
        <v>46265-POX57-bbd2</v>
      </c>
      <c r="B22232" s="16">
        <v>46265</v>
      </c>
      <c r="C22232" s="10" t="s">
        <v>40</v>
      </c>
      <c r="D22232" s="10" t="s">
        <v>70</v>
      </c>
      <c r="E22232" s="10">
        <v>0</v>
      </c>
      <c r="F22232" s="12">
        <v>0</v>
      </c>
      <c r="G22232" s="12">
        <v>24</v>
      </c>
      <c r="H22232" s="12">
        <v>0</v>
      </c>
      <c r="I22232" s="4" t="s">
        <v>13</v>
      </c>
      <c r="J22232" s="7" t="str">
        <f>VLOOKUP(C22232,'[1]T. Apoyo Sistema'!$B$1:$C$89,2,0)</f>
        <v>SI</v>
      </c>
    </row>
    <row r="22233" spans="1:10" x14ac:dyDescent="0.25">
      <c r="A22233" s="4" t="str">
        <f t="shared" si="609"/>
        <v>46265-POX57-com1</v>
      </c>
      <c r="B22233" s="16">
        <v>46265</v>
      </c>
      <c r="C22233" s="10" t="s">
        <v>40</v>
      </c>
      <c r="D22233" s="10" t="s">
        <v>71</v>
      </c>
      <c r="E22233" s="10">
        <v>0</v>
      </c>
      <c r="F22233" s="12">
        <v>20.05</v>
      </c>
      <c r="G22233" s="12">
        <v>3.9499999999999993</v>
      </c>
      <c r="H22233" s="12">
        <v>0</v>
      </c>
      <c r="I22233" s="4" t="s">
        <v>13</v>
      </c>
      <c r="J22233" s="7" t="str">
        <f>VLOOKUP(C22233,'[1]T. Apoyo Sistema'!$B$1:$C$89,2,0)</f>
        <v>SI</v>
      </c>
    </row>
    <row r="22234" spans="1:10" x14ac:dyDescent="0.25">
      <c r="A22234" s="4" t="str">
        <f t="shared" si="609"/>
        <v>46265-POX57-com2</v>
      </c>
      <c r="B22234" s="16">
        <v>46265</v>
      </c>
      <c r="C22234" s="10" t="s">
        <v>40</v>
      </c>
      <c r="D22234" s="10" t="s">
        <v>72</v>
      </c>
      <c r="E22234" s="10">
        <v>0</v>
      </c>
      <c r="F22234" s="12">
        <v>20</v>
      </c>
      <c r="G22234" s="12">
        <v>4</v>
      </c>
      <c r="H22234" s="12">
        <v>0</v>
      </c>
      <c r="I22234" s="4" t="s">
        <v>13</v>
      </c>
      <c r="J22234" s="7" t="str">
        <f>VLOOKUP(C22234,'[1]T. Apoyo Sistema'!$B$1:$C$89,2,0)</f>
        <v>SI</v>
      </c>
    </row>
    <row r="22235" spans="1:10" x14ac:dyDescent="0.25">
      <c r="A22235" s="4" t="str">
        <f t="shared" si="609"/>
        <v>46265-POX57-com3</v>
      </c>
      <c r="B22235" s="16">
        <v>46265</v>
      </c>
      <c r="C22235" s="10" t="s">
        <v>40</v>
      </c>
      <c r="D22235" s="10" t="s">
        <v>77</v>
      </c>
      <c r="E22235" s="10">
        <v>0</v>
      </c>
      <c r="F22235" s="12">
        <v>20</v>
      </c>
      <c r="G22235" s="12">
        <v>4</v>
      </c>
      <c r="H22235" s="12">
        <v>0</v>
      </c>
      <c r="I22235" s="4" t="s">
        <v>13</v>
      </c>
      <c r="J22235" s="7" t="str">
        <f>VLOOKUP(C22235,'[1]T. Apoyo Sistema'!$B$1:$C$89,2,0)</f>
        <v>SI</v>
      </c>
    </row>
    <row r="22236" spans="1:10" x14ac:dyDescent="0.25">
      <c r="A22236" s="4" t="str">
        <f t="shared" si="609"/>
        <v>46265-POX57-com4</v>
      </c>
      <c r="B22236" s="16">
        <v>46265</v>
      </c>
      <c r="C22236" s="10" t="s">
        <v>40</v>
      </c>
      <c r="D22236" s="10" t="s">
        <v>78</v>
      </c>
      <c r="E22236" s="10">
        <v>0</v>
      </c>
      <c r="F22236" s="12">
        <v>20.216666666666665</v>
      </c>
      <c r="G22236" s="12">
        <v>3.783333333333335</v>
      </c>
      <c r="H22236" s="12">
        <v>0</v>
      </c>
      <c r="I22236" s="4" t="s">
        <v>13</v>
      </c>
      <c r="J22236" s="7" t="str">
        <f>VLOOKUP(C22236,'[1]T. Apoyo Sistema'!$B$1:$C$89,2,0)</f>
        <v>SI</v>
      </c>
    </row>
    <row r="22237" spans="1:10" x14ac:dyDescent="0.25">
      <c r="A22237" s="4" t="str">
        <f t="shared" si="609"/>
        <v>46265-POX57-gen1</v>
      </c>
      <c r="B22237" s="16">
        <v>46265</v>
      </c>
      <c r="C22237" s="10" t="s">
        <v>40</v>
      </c>
      <c r="D22237" s="10" t="s">
        <v>59</v>
      </c>
      <c r="E22237" s="10">
        <v>0</v>
      </c>
      <c r="F22237" s="12">
        <v>0</v>
      </c>
      <c r="G22237" s="12">
        <v>24</v>
      </c>
      <c r="H22237" s="12">
        <v>0</v>
      </c>
      <c r="I22237" s="4" t="s">
        <v>13</v>
      </c>
      <c r="J22237" s="7" t="str">
        <f>VLOOKUP(C22237,'[1]T. Apoyo Sistema'!$B$1:$C$89,2,0)</f>
        <v>SI</v>
      </c>
    </row>
    <row r="22238" spans="1:10" x14ac:dyDescent="0.25">
      <c r="A22238" s="4" t="str">
        <f t="shared" si="609"/>
        <v>46265-POX57-gen2</v>
      </c>
      <c r="B22238" s="16">
        <v>46265</v>
      </c>
      <c r="C22238" s="10" t="s">
        <v>40</v>
      </c>
      <c r="D22238" s="10" t="s">
        <v>73</v>
      </c>
      <c r="E22238" s="10">
        <v>0</v>
      </c>
      <c r="F22238" s="12">
        <v>20.85</v>
      </c>
      <c r="G22238" s="12">
        <v>3.1499999999999986</v>
      </c>
      <c r="H22238" s="12">
        <v>0</v>
      </c>
      <c r="I22238" s="4" t="s">
        <v>13</v>
      </c>
      <c r="J22238" s="7" t="str">
        <f>VLOOKUP(C22238,'[1]T. Apoyo Sistema'!$B$1:$C$89,2,0)</f>
        <v>SI</v>
      </c>
    </row>
    <row r="22239" spans="1:10" x14ac:dyDescent="0.25">
      <c r="A22239" s="4" t="str">
        <f t="shared" si="609"/>
        <v>46265-POX57-psa1</v>
      </c>
      <c r="B22239" s="16">
        <v>46265</v>
      </c>
      <c r="C22239" s="10" t="s">
        <v>40</v>
      </c>
      <c r="D22239" s="10" t="s">
        <v>60</v>
      </c>
      <c r="E22239" s="10">
        <v>0</v>
      </c>
      <c r="F22239" s="12">
        <v>19.633333333333333</v>
      </c>
      <c r="G22239" s="12">
        <v>4.3666666666666671</v>
      </c>
      <c r="H22239" s="12">
        <v>0</v>
      </c>
      <c r="I22239" s="4" t="s">
        <v>13</v>
      </c>
      <c r="J22239" s="7" t="str">
        <f>VLOOKUP(C22239,'[1]T. Apoyo Sistema'!$B$1:$C$89,2,0)</f>
        <v>SI</v>
      </c>
    </row>
    <row r="22240" spans="1:10" x14ac:dyDescent="0.25">
      <c r="A22240" s="4" t="str">
        <f t="shared" si="609"/>
        <v>46265-POX57-psa2</v>
      </c>
      <c r="B22240" s="16">
        <v>46265</v>
      </c>
      <c r="C22240" s="10" t="s">
        <v>40</v>
      </c>
      <c r="D22240" s="10" t="s">
        <v>74</v>
      </c>
      <c r="E22240" s="10">
        <v>0</v>
      </c>
      <c r="F22240" s="12">
        <v>19.600000000000001</v>
      </c>
      <c r="G22240" s="12">
        <v>4.3999999999999986</v>
      </c>
      <c r="H22240" s="12">
        <v>0</v>
      </c>
      <c r="I22240" s="4" t="s">
        <v>13</v>
      </c>
      <c r="J22240" s="7" t="str">
        <f>VLOOKUP(C22240,'[1]T. Apoyo Sistema'!$B$1:$C$89,2,0)</f>
        <v>SI</v>
      </c>
    </row>
    <row r="22241" spans="1:10" x14ac:dyDescent="0.25">
      <c r="A22241" s="4" t="str">
        <f t="shared" si="609"/>
        <v>46265-POX57-psa3</v>
      </c>
      <c r="B22241" s="16">
        <v>46265</v>
      </c>
      <c r="C22241" s="10" t="s">
        <v>40</v>
      </c>
      <c r="D22241" s="10" t="s">
        <v>79</v>
      </c>
      <c r="E22241" s="10">
        <v>0</v>
      </c>
      <c r="F22241" s="12">
        <v>19.55</v>
      </c>
      <c r="G22241" s="12">
        <v>4.4499999999999993</v>
      </c>
      <c r="H22241" s="12">
        <v>0</v>
      </c>
      <c r="I22241" s="4" t="s">
        <v>13</v>
      </c>
      <c r="J22241" s="7" t="str">
        <f>VLOOKUP(C22241,'[1]T. Apoyo Sistema'!$B$1:$C$89,2,0)</f>
        <v>SI</v>
      </c>
    </row>
    <row r="22242" spans="1:10" x14ac:dyDescent="0.25">
      <c r="A22242" s="4" t="str">
        <f t="shared" si="609"/>
        <v>46265-POX57-psa4</v>
      </c>
      <c r="B22242" s="16">
        <v>46265</v>
      </c>
      <c r="C22242" s="10" t="s">
        <v>40</v>
      </c>
      <c r="D22242" s="10" t="s">
        <v>80</v>
      </c>
      <c r="E22242" s="10">
        <v>0</v>
      </c>
      <c r="F22242" s="12">
        <v>19.683333333333334</v>
      </c>
      <c r="G22242" s="12">
        <v>4.3166666666666664</v>
      </c>
      <c r="H22242" s="12">
        <v>0</v>
      </c>
      <c r="I22242" s="4" t="s">
        <v>13</v>
      </c>
      <c r="J22242" s="7" t="str">
        <f>VLOOKUP(C22242,'[1]T. Apoyo Sistema'!$B$1:$C$89,2,0)</f>
        <v>SI</v>
      </c>
    </row>
    <row r="22243" spans="1:10" x14ac:dyDescent="0.25">
      <c r="A22243" s="4" t="str">
        <f t="shared" si="609"/>
        <v>46265-POX57-sec1</v>
      </c>
      <c r="B22243" s="16">
        <v>46265</v>
      </c>
      <c r="C22243" s="10" t="s">
        <v>40</v>
      </c>
      <c r="D22243" s="10" t="s">
        <v>75</v>
      </c>
      <c r="E22243" s="10">
        <v>0</v>
      </c>
      <c r="F22243" s="12">
        <v>20.583333333333332</v>
      </c>
      <c r="G22243" s="12">
        <v>3.4166666666666679</v>
      </c>
      <c r="H22243" s="12">
        <v>0</v>
      </c>
      <c r="I22243" s="4" t="s">
        <v>13</v>
      </c>
      <c r="J22243" s="7" t="str">
        <f>VLOOKUP(C22243,'[1]T. Apoyo Sistema'!$B$1:$C$89,2,0)</f>
        <v>SI</v>
      </c>
    </row>
    <row r="22244" spans="1:10" x14ac:dyDescent="0.25">
      <c r="A22244" s="4" t="str">
        <f t="shared" si="609"/>
        <v>46265-POX57-sec2</v>
      </c>
      <c r="B22244" s="16">
        <v>46265</v>
      </c>
      <c r="C22244" s="10" t="s">
        <v>40</v>
      </c>
      <c r="D22244" s="10" t="s">
        <v>76</v>
      </c>
      <c r="E22244" s="10">
        <v>0</v>
      </c>
      <c r="F22244" s="12">
        <v>20.583333333333332</v>
      </c>
      <c r="G22244" s="12">
        <v>3.4166666666666679</v>
      </c>
      <c r="H22244" s="12">
        <v>0</v>
      </c>
      <c r="I22244" s="4" t="s">
        <v>13</v>
      </c>
      <c r="J22244" s="7" t="str">
        <f>VLOOKUP(C22244,'[1]T. Apoyo Sistema'!$B$1:$C$89,2,0)</f>
        <v>SI</v>
      </c>
    </row>
    <row r="22245" spans="1:10" x14ac:dyDescent="0.25">
      <c r="A22245" s="4" t="str">
        <f t="shared" si="609"/>
        <v>46265-POX58-bbd1</v>
      </c>
      <c r="B22245" s="16">
        <v>46265</v>
      </c>
      <c r="C22245" s="10" t="s">
        <v>103</v>
      </c>
      <c r="D22245" s="10" t="s">
        <v>69</v>
      </c>
      <c r="E22245" s="10">
        <v>0</v>
      </c>
      <c r="F22245" s="12">
        <v>0</v>
      </c>
      <c r="G22245" s="12">
        <v>24</v>
      </c>
      <c r="H22245" s="12">
        <v>0</v>
      </c>
      <c r="I22245" s="4" t="s">
        <v>13</v>
      </c>
      <c r="J22245" s="7" t="str">
        <f>VLOOKUP(C22245,'[1]T. Apoyo Sistema'!$B$1:$C$89,2,0)</f>
        <v>SI</v>
      </c>
    </row>
    <row r="22246" spans="1:10" x14ac:dyDescent="0.25">
      <c r="A22246" s="4" t="str">
        <f t="shared" ref="A22246:A22309" si="610">CONCATENATE(B22246,"-",C22246,"-",D22246)</f>
        <v>46265-POX58-bbd2</v>
      </c>
      <c r="B22246" s="16">
        <v>46265</v>
      </c>
      <c r="C22246" s="10" t="s">
        <v>103</v>
      </c>
      <c r="D22246" s="10" t="s">
        <v>70</v>
      </c>
      <c r="E22246" s="10">
        <v>0</v>
      </c>
      <c r="F22246" s="12">
        <v>0</v>
      </c>
      <c r="G22246" s="12">
        <v>24</v>
      </c>
      <c r="H22246" s="12">
        <v>0</v>
      </c>
      <c r="I22246" s="4" t="s">
        <v>13</v>
      </c>
      <c r="J22246" s="7" t="str">
        <f>VLOOKUP(C22246,'[1]T. Apoyo Sistema'!$B$1:$C$89,2,0)</f>
        <v>SI</v>
      </c>
    </row>
    <row r="22247" spans="1:10" x14ac:dyDescent="0.25">
      <c r="A22247" s="4" t="str">
        <f t="shared" si="610"/>
        <v>46265-POX58-com1</v>
      </c>
      <c r="B22247" s="16">
        <v>46265</v>
      </c>
      <c r="C22247" s="10" t="s">
        <v>103</v>
      </c>
      <c r="D22247" s="10" t="s">
        <v>71</v>
      </c>
      <c r="E22247" s="10">
        <v>0</v>
      </c>
      <c r="F22247" s="12">
        <v>2.25</v>
      </c>
      <c r="G22247" s="12">
        <v>21.75</v>
      </c>
      <c r="H22247" s="12">
        <v>0</v>
      </c>
      <c r="I22247" s="4" t="s">
        <v>13</v>
      </c>
      <c r="J22247" s="7" t="str">
        <f>VLOOKUP(C22247,'[1]T. Apoyo Sistema'!$B$1:$C$89,2,0)</f>
        <v>SI</v>
      </c>
    </row>
    <row r="22248" spans="1:10" x14ac:dyDescent="0.25">
      <c r="A22248" s="4" t="str">
        <f t="shared" si="610"/>
        <v>46265-POX58-com2</v>
      </c>
      <c r="B22248" s="16">
        <v>46265</v>
      </c>
      <c r="C22248" s="10" t="s">
        <v>103</v>
      </c>
      <c r="D22248" s="10" t="s">
        <v>72</v>
      </c>
      <c r="E22248" s="10">
        <v>0</v>
      </c>
      <c r="F22248" s="12">
        <v>7.7166666666666668</v>
      </c>
      <c r="G22248" s="12">
        <v>16.283333333333331</v>
      </c>
      <c r="H22248" s="12">
        <v>0</v>
      </c>
      <c r="I22248" s="4" t="s">
        <v>13</v>
      </c>
      <c r="J22248" s="7" t="str">
        <f>VLOOKUP(C22248,'[1]T. Apoyo Sistema'!$B$1:$C$89,2,0)</f>
        <v>SI</v>
      </c>
    </row>
    <row r="22249" spans="1:10" x14ac:dyDescent="0.25">
      <c r="A22249" s="4" t="str">
        <f t="shared" si="610"/>
        <v>46265-POX58-com3</v>
      </c>
      <c r="B22249" s="16">
        <v>46265</v>
      </c>
      <c r="C22249" s="10" t="s">
        <v>103</v>
      </c>
      <c r="D22249" s="10" t="s">
        <v>77</v>
      </c>
      <c r="E22249" s="10">
        <v>0</v>
      </c>
      <c r="F22249" s="12">
        <v>7.6166666666666663</v>
      </c>
      <c r="G22249" s="12">
        <v>16.383333333333333</v>
      </c>
      <c r="H22249" s="12">
        <v>0</v>
      </c>
      <c r="I22249" s="4" t="s">
        <v>13</v>
      </c>
      <c r="J22249" s="7" t="str">
        <f>VLOOKUP(C22249,'[1]T. Apoyo Sistema'!$B$1:$C$89,2,0)</f>
        <v>SI</v>
      </c>
    </row>
    <row r="22250" spans="1:10" x14ac:dyDescent="0.25">
      <c r="A22250" s="4" t="str">
        <f t="shared" si="610"/>
        <v>46265-POX58-com4</v>
      </c>
      <c r="B22250" s="16">
        <v>46265</v>
      </c>
      <c r="C22250" s="10" t="s">
        <v>103</v>
      </c>
      <c r="D22250" s="10" t="s">
        <v>78</v>
      </c>
      <c r="E22250" s="10">
        <v>0</v>
      </c>
      <c r="F22250" s="12">
        <v>2.5333333333333332</v>
      </c>
      <c r="G22250" s="12">
        <v>21.466666666666669</v>
      </c>
      <c r="H22250" s="12">
        <v>0</v>
      </c>
      <c r="I22250" s="4" t="s">
        <v>13</v>
      </c>
      <c r="J22250" s="7" t="str">
        <f>VLOOKUP(C22250,'[1]T. Apoyo Sistema'!$B$1:$C$89,2,0)</f>
        <v>SI</v>
      </c>
    </row>
    <row r="22251" spans="1:10" x14ac:dyDescent="0.25">
      <c r="A22251" s="4" t="str">
        <f t="shared" si="610"/>
        <v>46265-POX58-gen1</v>
      </c>
      <c r="B22251" s="16">
        <v>46265</v>
      </c>
      <c r="C22251" s="10" t="s">
        <v>103</v>
      </c>
      <c r="D22251" s="10" t="s">
        <v>59</v>
      </c>
      <c r="E22251" s="10">
        <v>0</v>
      </c>
      <c r="F22251" s="12">
        <v>1.3666666666666667</v>
      </c>
      <c r="G22251" s="12">
        <v>22.633333333333333</v>
      </c>
      <c r="H22251" s="12">
        <v>0</v>
      </c>
      <c r="I22251" s="4" t="s">
        <v>13</v>
      </c>
      <c r="J22251" s="7" t="str">
        <f>VLOOKUP(C22251,'[1]T. Apoyo Sistema'!$B$1:$C$89,2,0)</f>
        <v>SI</v>
      </c>
    </row>
    <row r="22252" spans="1:10" x14ac:dyDescent="0.25">
      <c r="A22252" s="4" t="str">
        <f t="shared" si="610"/>
        <v>46265-POX58-gen2</v>
      </c>
      <c r="B22252" s="16">
        <v>46265</v>
      </c>
      <c r="C22252" s="10" t="s">
        <v>103</v>
      </c>
      <c r="D22252" s="10" t="s">
        <v>73</v>
      </c>
      <c r="E22252" s="10">
        <v>1</v>
      </c>
      <c r="F22252" s="12">
        <v>7.85</v>
      </c>
      <c r="G22252" s="12">
        <v>16.133333333333333</v>
      </c>
      <c r="H22252" s="12">
        <v>1.6666666666666666E-2</v>
      </c>
      <c r="I22252" s="4" t="s">
        <v>13</v>
      </c>
      <c r="J22252" s="7" t="str">
        <f>VLOOKUP(C22252,'[1]T. Apoyo Sistema'!$B$1:$C$89,2,0)</f>
        <v>SI</v>
      </c>
    </row>
    <row r="22253" spans="1:10" x14ac:dyDescent="0.25">
      <c r="A22253" s="4" t="str">
        <f t="shared" si="610"/>
        <v>46265-POX58-motocom1</v>
      </c>
      <c r="B22253" s="16">
        <v>46265</v>
      </c>
      <c r="C22253" s="10" t="s">
        <v>103</v>
      </c>
      <c r="D22253" s="10" t="s">
        <v>104</v>
      </c>
      <c r="E22253" s="10">
        <v>0</v>
      </c>
      <c r="F22253" s="12">
        <v>0</v>
      </c>
      <c r="G22253" s="12">
        <v>24</v>
      </c>
      <c r="H22253" s="12">
        <v>0</v>
      </c>
      <c r="I22253" s="4" t="s">
        <v>13</v>
      </c>
      <c r="J22253" s="7" t="str">
        <f>VLOOKUP(C22253,'[1]T. Apoyo Sistema'!$B$1:$C$89,2,0)</f>
        <v>SI</v>
      </c>
    </row>
    <row r="22254" spans="1:10" x14ac:dyDescent="0.25">
      <c r="A22254" s="4" t="str">
        <f t="shared" si="610"/>
        <v>46265-POX58-motocom2</v>
      </c>
      <c r="B22254" s="16">
        <v>46265</v>
      </c>
      <c r="C22254" s="10" t="s">
        <v>103</v>
      </c>
      <c r="D22254" s="10" t="s">
        <v>105</v>
      </c>
      <c r="E22254" s="10">
        <v>0</v>
      </c>
      <c r="F22254" s="12">
        <v>0</v>
      </c>
      <c r="G22254" s="12">
        <v>24</v>
      </c>
      <c r="H22254" s="12">
        <v>0</v>
      </c>
      <c r="I22254" s="4" t="s">
        <v>13</v>
      </c>
      <c r="J22254" s="7" t="str">
        <f>VLOOKUP(C22254,'[1]T. Apoyo Sistema'!$B$1:$C$89,2,0)</f>
        <v>SI</v>
      </c>
    </row>
    <row r="22255" spans="1:10" x14ac:dyDescent="0.25">
      <c r="A22255" s="4" t="str">
        <f t="shared" si="610"/>
        <v>46265-POX58-psa1</v>
      </c>
      <c r="B22255" s="16">
        <v>46265</v>
      </c>
      <c r="C22255" s="10" t="s">
        <v>103</v>
      </c>
      <c r="D22255" s="10" t="s">
        <v>60</v>
      </c>
      <c r="E22255" s="10">
        <v>0</v>
      </c>
      <c r="F22255" s="12">
        <v>2.6666666666666665</v>
      </c>
      <c r="G22255" s="12">
        <v>21.333333333333332</v>
      </c>
      <c r="H22255" s="12">
        <v>0</v>
      </c>
      <c r="I22255" s="4" t="s">
        <v>13</v>
      </c>
      <c r="J22255" s="7" t="str">
        <f>VLOOKUP(C22255,'[1]T. Apoyo Sistema'!$B$1:$C$89,2,0)</f>
        <v>SI</v>
      </c>
    </row>
    <row r="22256" spans="1:10" x14ac:dyDescent="0.25">
      <c r="A22256" s="4" t="str">
        <f t="shared" si="610"/>
        <v>46265-POX58-psa2</v>
      </c>
      <c r="B22256" s="16">
        <v>46265</v>
      </c>
      <c r="C22256" s="10" t="s">
        <v>103</v>
      </c>
      <c r="D22256" s="10" t="s">
        <v>74</v>
      </c>
      <c r="E22256" s="10">
        <v>0</v>
      </c>
      <c r="F22256" s="12">
        <v>5.2333333333333334</v>
      </c>
      <c r="G22256" s="12">
        <v>18.766666666666666</v>
      </c>
      <c r="H22256" s="12">
        <v>0</v>
      </c>
      <c r="I22256" s="4" t="s">
        <v>13</v>
      </c>
      <c r="J22256" s="7" t="str">
        <f>VLOOKUP(C22256,'[1]T. Apoyo Sistema'!$B$1:$C$89,2,0)</f>
        <v>SI</v>
      </c>
    </row>
    <row r="22257" spans="1:10" x14ac:dyDescent="0.25">
      <c r="A22257" s="4" t="str">
        <f t="shared" si="610"/>
        <v>46265-POX58-psa3</v>
      </c>
      <c r="B22257" s="16">
        <v>46265</v>
      </c>
      <c r="C22257" s="10" t="s">
        <v>103</v>
      </c>
      <c r="D22257" s="10" t="s">
        <v>79</v>
      </c>
      <c r="E22257" s="10">
        <v>0</v>
      </c>
      <c r="F22257" s="12">
        <v>5.2833333333333332</v>
      </c>
      <c r="G22257" s="12">
        <v>18.716666666666669</v>
      </c>
      <c r="H22257" s="12">
        <v>0</v>
      </c>
      <c r="I22257" s="4" t="s">
        <v>13</v>
      </c>
      <c r="J22257" s="7" t="str">
        <f>VLOOKUP(C22257,'[1]T. Apoyo Sistema'!$B$1:$C$89,2,0)</f>
        <v>SI</v>
      </c>
    </row>
    <row r="22258" spans="1:10" x14ac:dyDescent="0.25">
      <c r="A22258" s="4" t="str">
        <f t="shared" si="610"/>
        <v>46265-POX58-psa4</v>
      </c>
      <c r="B22258" s="16">
        <v>46265</v>
      </c>
      <c r="C22258" s="10" t="s">
        <v>103</v>
      </c>
      <c r="D22258" s="10" t="s">
        <v>80</v>
      </c>
      <c r="E22258" s="10">
        <v>0</v>
      </c>
      <c r="F22258" s="12">
        <v>2.5333333333333332</v>
      </c>
      <c r="G22258" s="12">
        <v>21.466666666666669</v>
      </c>
      <c r="H22258" s="12">
        <v>0</v>
      </c>
      <c r="I22258" s="4" t="s">
        <v>13</v>
      </c>
      <c r="J22258" s="7" t="str">
        <f>VLOOKUP(C22258,'[1]T. Apoyo Sistema'!$B$1:$C$89,2,0)</f>
        <v>SI</v>
      </c>
    </row>
    <row r="22259" spans="1:10" x14ac:dyDescent="0.25">
      <c r="A22259" s="4" t="str">
        <f t="shared" si="610"/>
        <v>46265-POX58-sec1</v>
      </c>
      <c r="B22259" s="16">
        <v>46265</v>
      </c>
      <c r="C22259" s="10" t="s">
        <v>103</v>
      </c>
      <c r="D22259" s="10" t="s">
        <v>75</v>
      </c>
      <c r="E22259" s="10">
        <v>0</v>
      </c>
      <c r="F22259" s="12">
        <v>8.2333333333333325</v>
      </c>
      <c r="G22259" s="12">
        <v>15.766666666666667</v>
      </c>
      <c r="H22259" s="12">
        <v>0</v>
      </c>
      <c r="I22259" s="4" t="s">
        <v>13</v>
      </c>
      <c r="J22259" s="7" t="str">
        <f>VLOOKUP(C22259,'[1]T. Apoyo Sistema'!$B$1:$C$89,2,0)</f>
        <v>SI</v>
      </c>
    </row>
    <row r="22260" spans="1:10" x14ac:dyDescent="0.25">
      <c r="A22260" s="4" t="str">
        <f t="shared" si="610"/>
        <v>46265-POX58-sec2</v>
      </c>
      <c r="B22260" s="16">
        <v>46265</v>
      </c>
      <c r="C22260" s="10" t="s">
        <v>103</v>
      </c>
      <c r="D22260" s="10" t="s">
        <v>76</v>
      </c>
      <c r="E22260" s="10">
        <v>0</v>
      </c>
      <c r="F22260" s="12">
        <v>8.2333333333333325</v>
      </c>
      <c r="G22260" s="12">
        <v>15.766666666666667</v>
      </c>
      <c r="H22260" s="12">
        <v>0</v>
      </c>
      <c r="I22260" s="4" t="s">
        <v>13</v>
      </c>
      <c r="J22260" s="7" t="str">
        <f>VLOOKUP(C22260,'[1]T. Apoyo Sistema'!$B$1:$C$89,2,0)</f>
        <v>SI</v>
      </c>
    </row>
    <row r="22261" spans="1:10" x14ac:dyDescent="0.25">
      <c r="A22261" s="4" t="str">
        <f t="shared" si="610"/>
        <v>46265-POX59-bbd1</v>
      </c>
      <c r="B22261" s="16">
        <v>46265</v>
      </c>
      <c r="C22261" s="10" t="s">
        <v>38</v>
      </c>
      <c r="D22261" s="10" t="s">
        <v>69</v>
      </c>
      <c r="E22261" s="10">
        <v>0</v>
      </c>
      <c r="F22261" s="12">
        <v>0</v>
      </c>
      <c r="G22261" s="12">
        <v>24</v>
      </c>
      <c r="H22261" s="12">
        <v>0</v>
      </c>
      <c r="I22261" s="4" t="s">
        <v>13</v>
      </c>
      <c r="J22261" s="7" t="str">
        <f>VLOOKUP(C22261,'[1]T. Apoyo Sistema'!$B$1:$C$89,2,0)</f>
        <v>SI</v>
      </c>
    </row>
    <row r="22262" spans="1:10" x14ac:dyDescent="0.25">
      <c r="A22262" s="4" t="str">
        <f t="shared" si="610"/>
        <v>46265-POX59-bbd2</v>
      </c>
      <c r="B22262" s="16">
        <v>46265</v>
      </c>
      <c r="C22262" s="10" t="s">
        <v>38</v>
      </c>
      <c r="D22262" s="10" t="s">
        <v>70</v>
      </c>
      <c r="E22262" s="10">
        <v>0</v>
      </c>
      <c r="F22262" s="12">
        <v>1.1499999999999999</v>
      </c>
      <c r="G22262" s="12">
        <v>22.85</v>
      </c>
      <c r="H22262" s="12">
        <v>0</v>
      </c>
      <c r="I22262" s="4" t="s">
        <v>13</v>
      </c>
      <c r="J22262" s="7" t="str">
        <f>VLOOKUP(C22262,'[1]T. Apoyo Sistema'!$B$1:$C$89,2,0)</f>
        <v>SI</v>
      </c>
    </row>
    <row r="22263" spans="1:10" x14ac:dyDescent="0.25">
      <c r="A22263" s="4" t="str">
        <f t="shared" si="610"/>
        <v>46265-POX59-com1</v>
      </c>
      <c r="B22263" s="16">
        <v>46265</v>
      </c>
      <c r="C22263" s="10" t="s">
        <v>38</v>
      </c>
      <c r="D22263" s="10" t="s">
        <v>71</v>
      </c>
      <c r="E22263" s="10">
        <v>0</v>
      </c>
      <c r="F22263" s="12">
        <v>20</v>
      </c>
      <c r="G22263" s="12">
        <v>4</v>
      </c>
      <c r="H22263" s="12">
        <v>0</v>
      </c>
      <c r="I22263" s="4" t="s">
        <v>13</v>
      </c>
      <c r="J22263" s="7" t="str">
        <f>VLOOKUP(C22263,'[1]T. Apoyo Sistema'!$B$1:$C$89,2,0)</f>
        <v>SI</v>
      </c>
    </row>
    <row r="22264" spans="1:10" x14ac:dyDescent="0.25">
      <c r="A22264" s="4" t="str">
        <f t="shared" si="610"/>
        <v>46265-POX59-com2</v>
      </c>
      <c r="B22264" s="16">
        <v>46265</v>
      </c>
      <c r="C22264" s="10" t="s">
        <v>38</v>
      </c>
      <c r="D22264" s="10" t="s">
        <v>72</v>
      </c>
      <c r="E22264" s="10">
        <v>0</v>
      </c>
      <c r="F22264" s="12">
        <v>19.966666666666665</v>
      </c>
      <c r="G22264" s="12">
        <v>4.033333333333335</v>
      </c>
      <c r="H22264" s="12">
        <v>0</v>
      </c>
      <c r="I22264" s="4" t="s">
        <v>13</v>
      </c>
      <c r="J22264" s="7" t="str">
        <f>VLOOKUP(C22264,'[1]T. Apoyo Sistema'!$B$1:$C$89,2,0)</f>
        <v>SI</v>
      </c>
    </row>
    <row r="22265" spans="1:10" x14ac:dyDescent="0.25">
      <c r="A22265" s="4" t="str">
        <f t="shared" si="610"/>
        <v>46265-POX59-com3</v>
      </c>
      <c r="B22265" s="16">
        <v>46265</v>
      </c>
      <c r="C22265" s="10" t="s">
        <v>38</v>
      </c>
      <c r="D22265" s="10" t="s">
        <v>77</v>
      </c>
      <c r="E22265" s="10">
        <v>0</v>
      </c>
      <c r="F22265" s="12">
        <v>19.850000000000001</v>
      </c>
      <c r="G22265" s="12">
        <v>4.1499999999999986</v>
      </c>
      <c r="H22265" s="12">
        <v>0</v>
      </c>
      <c r="I22265" s="4" t="s">
        <v>13</v>
      </c>
      <c r="J22265" s="7" t="str">
        <f>VLOOKUP(C22265,'[1]T. Apoyo Sistema'!$B$1:$C$89,2,0)</f>
        <v>SI</v>
      </c>
    </row>
    <row r="22266" spans="1:10" x14ac:dyDescent="0.25">
      <c r="A22266" s="4" t="str">
        <f t="shared" si="610"/>
        <v>46265-POX59-gen1</v>
      </c>
      <c r="B22266" s="16">
        <v>46265</v>
      </c>
      <c r="C22266" s="10" t="s">
        <v>38</v>
      </c>
      <c r="D22266" s="10" t="s">
        <v>59</v>
      </c>
      <c r="E22266" s="10">
        <v>0</v>
      </c>
      <c r="F22266" s="12">
        <v>21</v>
      </c>
      <c r="G22266" s="12">
        <v>3</v>
      </c>
      <c r="H22266" s="12">
        <v>0</v>
      </c>
      <c r="I22266" s="4" t="s">
        <v>13</v>
      </c>
      <c r="J22266" s="7" t="str">
        <f>VLOOKUP(C22266,'[1]T. Apoyo Sistema'!$B$1:$C$89,2,0)</f>
        <v>SI</v>
      </c>
    </row>
    <row r="22267" spans="1:10" x14ac:dyDescent="0.25">
      <c r="A22267" s="4" t="str">
        <f t="shared" si="610"/>
        <v>46265-POX59-gen2</v>
      </c>
      <c r="B22267" s="16">
        <v>46265</v>
      </c>
      <c r="C22267" s="10" t="s">
        <v>38</v>
      </c>
      <c r="D22267" s="10" t="s">
        <v>73</v>
      </c>
      <c r="E22267" s="10">
        <v>0</v>
      </c>
      <c r="F22267" s="12">
        <v>0</v>
      </c>
      <c r="G22267" s="12">
        <v>24</v>
      </c>
      <c r="H22267" s="12">
        <v>0</v>
      </c>
      <c r="I22267" s="4" t="s">
        <v>13</v>
      </c>
      <c r="J22267" s="7" t="str">
        <f>VLOOKUP(C22267,'[1]T. Apoyo Sistema'!$B$1:$C$89,2,0)</f>
        <v>SI</v>
      </c>
    </row>
    <row r="22268" spans="1:10" x14ac:dyDescent="0.25">
      <c r="A22268" s="4" t="str">
        <f t="shared" si="610"/>
        <v>46265-POX59-motocom1</v>
      </c>
      <c r="B22268" s="16">
        <v>46265</v>
      </c>
      <c r="C22268" s="10" t="s">
        <v>38</v>
      </c>
      <c r="D22268" s="10" t="s">
        <v>104</v>
      </c>
      <c r="E22268" s="10">
        <v>0</v>
      </c>
      <c r="F22268" s="6">
        <v>0</v>
      </c>
      <c r="G22268" s="6">
        <v>0</v>
      </c>
      <c r="H22268" s="6">
        <v>0</v>
      </c>
      <c r="I22268" s="4" t="s">
        <v>13</v>
      </c>
      <c r="J22268" s="7" t="str">
        <f>VLOOKUP(C22268,'[1]T. Apoyo Sistema'!$B$1:$C$89,2,0)</f>
        <v>SI</v>
      </c>
    </row>
    <row r="22269" spans="1:10" x14ac:dyDescent="0.25">
      <c r="A22269" s="4" t="str">
        <f t="shared" si="610"/>
        <v>46265-POX59-motocom2</v>
      </c>
      <c r="B22269" s="16">
        <v>46265</v>
      </c>
      <c r="C22269" s="10" t="s">
        <v>38</v>
      </c>
      <c r="D22269" s="10" t="s">
        <v>105</v>
      </c>
      <c r="E22269" s="10">
        <v>0</v>
      </c>
      <c r="F22269" s="6">
        <v>0</v>
      </c>
      <c r="G22269" s="6">
        <v>0</v>
      </c>
      <c r="H22269" s="6">
        <v>0</v>
      </c>
      <c r="I22269" s="4" t="s">
        <v>13</v>
      </c>
      <c r="J22269" s="7" t="str">
        <f>VLOOKUP(C22269,'[1]T. Apoyo Sistema'!$B$1:$C$89,2,0)</f>
        <v>SI</v>
      </c>
    </row>
    <row r="22270" spans="1:10" x14ac:dyDescent="0.25">
      <c r="A22270" s="4" t="str">
        <f t="shared" si="610"/>
        <v>46265-POX59-psa1</v>
      </c>
      <c r="B22270" s="16">
        <v>46265</v>
      </c>
      <c r="C22270" s="10" t="s">
        <v>38</v>
      </c>
      <c r="D22270" s="10" t="s">
        <v>60</v>
      </c>
      <c r="E22270" s="10">
        <v>0</v>
      </c>
      <c r="F22270" s="12">
        <v>19.5</v>
      </c>
      <c r="G22270" s="12">
        <v>4.5</v>
      </c>
      <c r="H22270" s="12">
        <v>0</v>
      </c>
      <c r="I22270" s="4" t="s">
        <v>13</v>
      </c>
      <c r="J22270" s="7" t="str">
        <f>VLOOKUP(C22270,'[1]T. Apoyo Sistema'!$B$1:$C$89,2,0)</f>
        <v>SI</v>
      </c>
    </row>
    <row r="22271" spans="1:10" x14ac:dyDescent="0.25">
      <c r="A22271" s="4" t="str">
        <f t="shared" si="610"/>
        <v>46265-POX59-psa2</v>
      </c>
      <c r="B22271" s="16">
        <v>46265</v>
      </c>
      <c r="C22271" s="10" t="s">
        <v>38</v>
      </c>
      <c r="D22271" s="10" t="s">
        <v>74</v>
      </c>
      <c r="E22271" s="10">
        <v>0</v>
      </c>
      <c r="F22271" s="12">
        <v>19.5</v>
      </c>
      <c r="G22271" s="12">
        <v>4.5</v>
      </c>
      <c r="H22271" s="12">
        <v>0</v>
      </c>
      <c r="I22271" s="4" t="s">
        <v>13</v>
      </c>
      <c r="J22271" s="7" t="str">
        <f>VLOOKUP(C22271,'[1]T. Apoyo Sistema'!$B$1:$C$89,2,0)</f>
        <v>SI</v>
      </c>
    </row>
    <row r="22272" spans="1:10" x14ac:dyDescent="0.25">
      <c r="A22272" s="4" t="str">
        <f t="shared" si="610"/>
        <v>46265-POX59-psa3</v>
      </c>
      <c r="B22272" s="16">
        <v>46265</v>
      </c>
      <c r="C22272" s="10" t="s">
        <v>38</v>
      </c>
      <c r="D22272" s="10" t="s">
        <v>79</v>
      </c>
      <c r="E22272" s="10">
        <v>0</v>
      </c>
      <c r="F22272" s="12">
        <v>19.416666666666668</v>
      </c>
      <c r="G22272" s="12">
        <v>4.5833333333333321</v>
      </c>
      <c r="H22272" s="12">
        <v>0</v>
      </c>
      <c r="I22272" s="4" t="s">
        <v>13</v>
      </c>
      <c r="J22272" s="7" t="str">
        <f>VLOOKUP(C22272,'[1]T. Apoyo Sistema'!$B$1:$C$89,2,0)</f>
        <v>SI</v>
      </c>
    </row>
    <row r="22273" spans="1:10" x14ac:dyDescent="0.25">
      <c r="A22273" s="4" t="str">
        <f t="shared" si="610"/>
        <v>46265-POX59-psa4</v>
      </c>
      <c r="B22273" s="16">
        <v>46265</v>
      </c>
      <c r="C22273" s="10" t="s">
        <v>38</v>
      </c>
      <c r="D22273" s="10" t="s">
        <v>80</v>
      </c>
      <c r="E22273" s="10">
        <v>0</v>
      </c>
      <c r="F22273" s="12">
        <v>19.366666666666667</v>
      </c>
      <c r="G22273" s="12">
        <v>4.6333333333333329</v>
      </c>
      <c r="H22273" s="12">
        <v>0</v>
      </c>
      <c r="I22273" s="4" t="s">
        <v>13</v>
      </c>
      <c r="J22273" s="7" t="str">
        <f>VLOOKUP(C22273,'[1]T. Apoyo Sistema'!$B$1:$C$89,2,0)</f>
        <v>SI</v>
      </c>
    </row>
    <row r="22274" spans="1:10" x14ac:dyDescent="0.25">
      <c r="A22274" s="4" t="str">
        <f t="shared" si="610"/>
        <v>46265-POX59-psa5</v>
      </c>
      <c r="B22274" s="16">
        <v>46265</v>
      </c>
      <c r="C22274" s="10" t="s">
        <v>38</v>
      </c>
      <c r="D22274" s="10" t="s">
        <v>92</v>
      </c>
      <c r="E22274" s="10">
        <v>0</v>
      </c>
      <c r="F22274" s="12">
        <v>19.333333333333332</v>
      </c>
      <c r="G22274" s="12">
        <v>4.6666666666666679</v>
      </c>
      <c r="H22274" s="12">
        <v>0</v>
      </c>
      <c r="I22274" s="4" t="s">
        <v>13</v>
      </c>
      <c r="J22274" s="7" t="str">
        <f>VLOOKUP(C22274,'[1]T. Apoyo Sistema'!$B$1:$C$89,2,0)</f>
        <v>SI</v>
      </c>
    </row>
    <row r="22275" spans="1:10" x14ac:dyDescent="0.25">
      <c r="A22275" s="4" t="str">
        <f t="shared" si="610"/>
        <v>46265-POX59-psa6</v>
      </c>
      <c r="B22275" s="16">
        <v>46265</v>
      </c>
      <c r="C22275" s="10" t="s">
        <v>38</v>
      </c>
      <c r="D22275" s="10" t="s">
        <v>93</v>
      </c>
      <c r="E22275" s="10">
        <v>0</v>
      </c>
      <c r="F22275" s="12">
        <v>19.333333333333332</v>
      </c>
      <c r="G22275" s="12">
        <v>4.6666666666666679</v>
      </c>
      <c r="H22275" s="12">
        <v>0</v>
      </c>
      <c r="I22275" s="4" t="s">
        <v>13</v>
      </c>
      <c r="J22275" s="7" t="str">
        <f>VLOOKUP(C22275,'[1]T. Apoyo Sistema'!$B$1:$C$89,2,0)</f>
        <v>SI</v>
      </c>
    </row>
    <row r="22276" spans="1:10" x14ac:dyDescent="0.25">
      <c r="A22276" s="4" t="str">
        <f t="shared" si="610"/>
        <v>46265-POX59-sec1</v>
      </c>
      <c r="B22276" s="16">
        <v>46265</v>
      </c>
      <c r="C22276" s="10" t="s">
        <v>38</v>
      </c>
      <c r="D22276" s="10" t="s">
        <v>75</v>
      </c>
      <c r="E22276" s="10">
        <v>0</v>
      </c>
      <c r="F22276" s="12">
        <v>20.666666666666668</v>
      </c>
      <c r="G22276" s="12">
        <v>3.3333333333333321</v>
      </c>
      <c r="H22276" s="12">
        <v>0</v>
      </c>
      <c r="I22276" s="4" t="s">
        <v>13</v>
      </c>
      <c r="J22276" s="7" t="str">
        <f>VLOOKUP(C22276,'[1]T. Apoyo Sistema'!$B$1:$C$89,2,0)</f>
        <v>SI</v>
      </c>
    </row>
    <row r="22277" spans="1:10" x14ac:dyDescent="0.25">
      <c r="A22277" s="4" t="str">
        <f t="shared" si="610"/>
        <v>46265-POX59-sec2</v>
      </c>
      <c r="B22277" s="16">
        <v>46265</v>
      </c>
      <c r="C22277" s="10" t="s">
        <v>38</v>
      </c>
      <c r="D22277" s="10" t="s">
        <v>76</v>
      </c>
      <c r="E22277" s="10">
        <v>0</v>
      </c>
      <c r="F22277" s="12">
        <v>20.666666666666668</v>
      </c>
      <c r="G22277" s="12">
        <v>3.3333333333333321</v>
      </c>
      <c r="H22277" s="12">
        <v>0</v>
      </c>
      <c r="I22277" s="4" t="s">
        <v>13</v>
      </c>
      <c r="J22277" s="7" t="str">
        <f>VLOOKUP(C22277,'[1]T. Apoyo Sistema'!$B$1:$C$89,2,0)</f>
        <v>SI</v>
      </c>
    </row>
    <row r="22278" spans="1:10" x14ac:dyDescent="0.25">
      <c r="A22278" s="4" t="str">
        <f t="shared" si="610"/>
        <v>46265-POX6-bbd1</v>
      </c>
      <c r="B22278" s="16">
        <v>46265</v>
      </c>
      <c r="C22278" s="10" t="s">
        <v>106</v>
      </c>
      <c r="D22278" s="10" t="s">
        <v>69</v>
      </c>
      <c r="E22278" s="10">
        <v>0</v>
      </c>
      <c r="F22278" s="12">
        <v>0.5</v>
      </c>
      <c r="G22278" s="12">
        <v>23.5</v>
      </c>
      <c r="H22278" s="12">
        <v>0</v>
      </c>
      <c r="I22278" s="4" t="s">
        <v>13</v>
      </c>
      <c r="J22278" s="7" t="str">
        <f>VLOOKUP(C22278,'[1]T. Apoyo Sistema'!$B$1:$C$89,2,0)</f>
        <v>SI</v>
      </c>
    </row>
    <row r="22279" spans="1:10" x14ac:dyDescent="0.25">
      <c r="A22279" s="4" t="str">
        <f t="shared" si="610"/>
        <v>46265-POX6-bbd2</v>
      </c>
      <c r="B22279" s="16">
        <v>46265</v>
      </c>
      <c r="C22279" s="10" t="s">
        <v>106</v>
      </c>
      <c r="D22279" s="10" t="s">
        <v>70</v>
      </c>
      <c r="E22279" s="10">
        <v>0</v>
      </c>
      <c r="F22279" s="12">
        <v>0</v>
      </c>
      <c r="G22279" s="12">
        <v>24</v>
      </c>
      <c r="H22279" s="12">
        <v>0</v>
      </c>
      <c r="I22279" s="4" t="s">
        <v>13</v>
      </c>
      <c r="J22279" s="7" t="str">
        <f>VLOOKUP(C22279,'[1]T. Apoyo Sistema'!$B$1:$C$89,2,0)</f>
        <v>SI</v>
      </c>
    </row>
    <row r="22280" spans="1:10" x14ac:dyDescent="0.25">
      <c r="A22280" s="4" t="str">
        <f t="shared" si="610"/>
        <v>46265-POX6-com1</v>
      </c>
      <c r="B22280" s="16">
        <v>46265</v>
      </c>
      <c r="C22280" s="10" t="s">
        <v>106</v>
      </c>
      <c r="D22280" s="10" t="s">
        <v>71</v>
      </c>
      <c r="E22280" s="10">
        <v>0</v>
      </c>
      <c r="F22280" s="12">
        <v>21.816666666666666</v>
      </c>
      <c r="G22280" s="12">
        <v>2.1833333333333336</v>
      </c>
      <c r="H22280" s="12">
        <v>0</v>
      </c>
      <c r="I22280" s="4" t="s">
        <v>13</v>
      </c>
      <c r="J22280" s="7" t="str">
        <f>VLOOKUP(C22280,'[1]T. Apoyo Sistema'!$B$1:$C$89,2,0)</f>
        <v>SI</v>
      </c>
    </row>
    <row r="22281" spans="1:10" x14ac:dyDescent="0.25">
      <c r="A22281" s="4" t="str">
        <f t="shared" si="610"/>
        <v>46265-POX6-com2</v>
      </c>
      <c r="B22281" s="16">
        <v>46265</v>
      </c>
      <c r="C22281" s="10" t="s">
        <v>106</v>
      </c>
      <c r="D22281" s="10" t="s">
        <v>72</v>
      </c>
      <c r="E22281" s="10">
        <v>0</v>
      </c>
      <c r="F22281" s="12">
        <v>18.833333333333332</v>
      </c>
      <c r="G22281" s="12">
        <v>5.1666666666666679</v>
      </c>
      <c r="H22281" s="12">
        <v>0</v>
      </c>
      <c r="I22281" s="4" t="s">
        <v>13</v>
      </c>
      <c r="J22281" s="7" t="str">
        <f>VLOOKUP(C22281,'[1]T. Apoyo Sistema'!$B$1:$C$89,2,0)</f>
        <v>SI</v>
      </c>
    </row>
    <row r="22282" spans="1:10" x14ac:dyDescent="0.25">
      <c r="A22282" s="4" t="str">
        <f t="shared" si="610"/>
        <v>46265-POX6-com3</v>
      </c>
      <c r="B22282" s="16">
        <v>46265</v>
      </c>
      <c r="C22282" s="10" t="s">
        <v>106</v>
      </c>
      <c r="D22282" s="10" t="s">
        <v>77</v>
      </c>
      <c r="E22282" s="10">
        <v>0</v>
      </c>
      <c r="F22282" s="12">
        <v>14.266666666666667</v>
      </c>
      <c r="G22282" s="12">
        <v>9.7333333333333325</v>
      </c>
      <c r="H22282" s="12">
        <v>0</v>
      </c>
      <c r="I22282" s="4" t="s">
        <v>13</v>
      </c>
      <c r="J22282" s="7" t="str">
        <f>VLOOKUP(C22282,'[1]T. Apoyo Sistema'!$B$1:$C$89,2,0)</f>
        <v>SI</v>
      </c>
    </row>
    <row r="22283" spans="1:10" x14ac:dyDescent="0.25">
      <c r="A22283" s="4" t="str">
        <f t="shared" si="610"/>
        <v>46265-POX6-com4</v>
      </c>
      <c r="B22283" s="16">
        <v>46265</v>
      </c>
      <c r="C22283" s="10" t="s">
        <v>106</v>
      </c>
      <c r="D22283" s="10" t="s">
        <v>78</v>
      </c>
      <c r="E22283" s="10">
        <v>0</v>
      </c>
      <c r="F22283" s="12">
        <v>21.933333333333334</v>
      </c>
      <c r="G22283" s="12">
        <v>2.0666666666666664</v>
      </c>
      <c r="H22283" s="12">
        <v>0</v>
      </c>
      <c r="I22283" s="4" t="s">
        <v>13</v>
      </c>
      <c r="J22283" s="7" t="str">
        <f>VLOOKUP(C22283,'[1]T. Apoyo Sistema'!$B$1:$C$89,2,0)</f>
        <v>SI</v>
      </c>
    </row>
    <row r="22284" spans="1:10" x14ac:dyDescent="0.25">
      <c r="A22284" s="4" t="str">
        <f t="shared" si="610"/>
        <v>46265-POX6-gen1</v>
      </c>
      <c r="B22284" s="16">
        <v>46265</v>
      </c>
      <c r="C22284" s="10" t="s">
        <v>106</v>
      </c>
      <c r="D22284" s="10" t="s">
        <v>59</v>
      </c>
      <c r="E22284" s="10">
        <v>0</v>
      </c>
      <c r="F22284" s="12">
        <v>22.216666666666665</v>
      </c>
      <c r="G22284" s="12">
        <v>1.783333333333335</v>
      </c>
      <c r="H22284" s="12">
        <v>0</v>
      </c>
      <c r="I22284" s="4" t="s">
        <v>13</v>
      </c>
      <c r="J22284" s="7" t="str">
        <f>VLOOKUP(C22284,'[1]T. Apoyo Sistema'!$B$1:$C$89,2,0)</f>
        <v>SI</v>
      </c>
    </row>
    <row r="22285" spans="1:10" x14ac:dyDescent="0.25">
      <c r="A22285" s="4" t="str">
        <f t="shared" si="610"/>
        <v>46265-POX6-gen2</v>
      </c>
      <c r="B22285" s="16">
        <v>46265</v>
      </c>
      <c r="C22285" s="10" t="s">
        <v>106</v>
      </c>
      <c r="D22285" s="10" t="s">
        <v>73</v>
      </c>
      <c r="E22285" s="10">
        <v>0</v>
      </c>
      <c r="F22285" s="12">
        <v>0</v>
      </c>
      <c r="G22285" s="12">
        <v>24</v>
      </c>
      <c r="H22285" s="12">
        <v>0</v>
      </c>
      <c r="I22285" s="4" t="s">
        <v>13</v>
      </c>
      <c r="J22285" s="7" t="str">
        <f>VLOOKUP(C22285,'[1]T. Apoyo Sistema'!$B$1:$C$89,2,0)</f>
        <v>SI</v>
      </c>
    </row>
    <row r="22286" spans="1:10" x14ac:dyDescent="0.25">
      <c r="A22286" s="4" t="str">
        <f t="shared" si="610"/>
        <v>46265-POX6-psa1</v>
      </c>
      <c r="B22286" s="16">
        <v>46265</v>
      </c>
      <c r="C22286" s="10" t="s">
        <v>106</v>
      </c>
      <c r="D22286" s="10" t="s">
        <v>60</v>
      </c>
      <c r="E22286" s="10">
        <v>0</v>
      </c>
      <c r="F22286" s="12">
        <v>14</v>
      </c>
      <c r="G22286" s="12">
        <v>10</v>
      </c>
      <c r="H22286" s="12">
        <v>0</v>
      </c>
      <c r="I22286" s="4" t="s">
        <v>13</v>
      </c>
      <c r="J22286" s="7" t="str">
        <f>VLOOKUP(C22286,'[1]T. Apoyo Sistema'!$B$1:$C$89,2,0)</f>
        <v>SI</v>
      </c>
    </row>
    <row r="22287" spans="1:10" x14ac:dyDescent="0.25">
      <c r="A22287" s="4" t="str">
        <f t="shared" si="610"/>
        <v>46265-POX6-psa2</v>
      </c>
      <c r="B22287" s="16">
        <v>46265</v>
      </c>
      <c r="C22287" s="10" t="s">
        <v>106</v>
      </c>
      <c r="D22287" s="10" t="s">
        <v>74</v>
      </c>
      <c r="E22287" s="10">
        <v>0</v>
      </c>
      <c r="F22287" s="12">
        <v>21.666666666666668</v>
      </c>
      <c r="G22287" s="12">
        <v>2.3333333333333321</v>
      </c>
      <c r="H22287" s="12">
        <v>0</v>
      </c>
      <c r="I22287" s="4" t="s">
        <v>13</v>
      </c>
      <c r="J22287" s="7" t="str">
        <f>VLOOKUP(C22287,'[1]T. Apoyo Sistema'!$B$1:$C$89,2,0)</f>
        <v>SI</v>
      </c>
    </row>
    <row r="22288" spans="1:10" x14ac:dyDescent="0.25">
      <c r="A22288" s="4" t="str">
        <f t="shared" si="610"/>
        <v>46265-POX6-psa3</v>
      </c>
      <c r="B22288" s="16">
        <v>46265</v>
      </c>
      <c r="C22288" s="10" t="s">
        <v>106</v>
      </c>
      <c r="D22288" s="10" t="s">
        <v>79</v>
      </c>
      <c r="E22288" s="10">
        <v>0</v>
      </c>
      <c r="F22288" s="12">
        <v>21.666666666666668</v>
      </c>
      <c r="G22288" s="12">
        <v>2.3333333333333321</v>
      </c>
      <c r="H22288" s="12">
        <v>0</v>
      </c>
      <c r="I22288" s="4" t="s">
        <v>13</v>
      </c>
      <c r="J22288" s="7" t="str">
        <f>VLOOKUP(C22288,'[1]T. Apoyo Sistema'!$B$1:$C$89,2,0)</f>
        <v>SI</v>
      </c>
    </row>
    <row r="22289" spans="1:10" x14ac:dyDescent="0.25">
      <c r="A22289" s="4" t="str">
        <f t="shared" si="610"/>
        <v>46265-POX6-psa4</v>
      </c>
      <c r="B22289" s="16">
        <v>46265</v>
      </c>
      <c r="C22289" s="10" t="s">
        <v>106</v>
      </c>
      <c r="D22289" s="10" t="s">
        <v>80</v>
      </c>
      <c r="E22289" s="10">
        <v>0</v>
      </c>
      <c r="F22289" s="12">
        <v>18.583333333333332</v>
      </c>
      <c r="G22289" s="12">
        <v>5.4166666666666679</v>
      </c>
      <c r="H22289" s="12">
        <v>0</v>
      </c>
      <c r="I22289" s="4" t="s">
        <v>13</v>
      </c>
      <c r="J22289" s="7" t="str">
        <f>VLOOKUP(C22289,'[1]T. Apoyo Sistema'!$B$1:$C$89,2,0)</f>
        <v>SI</v>
      </c>
    </row>
    <row r="22290" spans="1:10" x14ac:dyDescent="0.25">
      <c r="A22290" s="4" t="str">
        <f t="shared" si="610"/>
        <v>46265-POX6-sec1</v>
      </c>
      <c r="B22290" s="16">
        <v>46265</v>
      </c>
      <c r="C22290" s="10" t="s">
        <v>106</v>
      </c>
      <c r="D22290" s="10" t="s">
        <v>75</v>
      </c>
      <c r="E22290" s="10">
        <v>0</v>
      </c>
      <c r="F22290" s="12">
        <v>22.1</v>
      </c>
      <c r="G22290" s="12">
        <v>1.8999999999999986</v>
      </c>
      <c r="H22290" s="12">
        <v>0</v>
      </c>
      <c r="I22290" s="4" t="s">
        <v>13</v>
      </c>
      <c r="J22290" s="7" t="str">
        <f>VLOOKUP(C22290,'[1]T. Apoyo Sistema'!$B$1:$C$89,2,0)</f>
        <v>SI</v>
      </c>
    </row>
    <row r="22291" spans="1:10" x14ac:dyDescent="0.25">
      <c r="A22291" s="4" t="str">
        <f t="shared" si="610"/>
        <v>46265-POX6-sec2</v>
      </c>
      <c r="B22291" s="16">
        <v>46265</v>
      </c>
      <c r="C22291" s="10" t="s">
        <v>106</v>
      </c>
      <c r="D22291" s="10" t="s">
        <v>76</v>
      </c>
      <c r="E22291" s="10">
        <v>0</v>
      </c>
      <c r="F22291" s="12">
        <v>22.1</v>
      </c>
      <c r="G22291" s="12">
        <v>1.8999999999999986</v>
      </c>
      <c r="H22291" s="12">
        <v>0</v>
      </c>
      <c r="I22291" s="4" t="s">
        <v>13</v>
      </c>
      <c r="J22291" s="7" t="str">
        <f>VLOOKUP(C22291,'[1]T. Apoyo Sistema'!$B$1:$C$89,2,0)</f>
        <v>SI</v>
      </c>
    </row>
    <row r="22292" spans="1:10" x14ac:dyDescent="0.25">
      <c r="A22292" s="4" t="str">
        <f t="shared" si="610"/>
        <v>46265-POX62-bbd1</v>
      </c>
      <c r="B22292" s="16">
        <v>46265</v>
      </c>
      <c r="C22292" s="10" t="s">
        <v>108</v>
      </c>
      <c r="D22292" s="10" t="s">
        <v>69</v>
      </c>
      <c r="E22292" s="10">
        <v>0</v>
      </c>
      <c r="F22292" s="12">
        <v>0</v>
      </c>
      <c r="G22292" s="12">
        <v>24</v>
      </c>
      <c r="H22292" s="12">
        <v>0</v>
      </c>
      <c r="I22292" s="4" t="s">
        <v>13</v>
      </c>
      <c r="J22292" s="7" t="str">
        <f>VLOOKUP(C22292,'[1]T. Apoyo Sistema'!$B$1:$C$89,2,0)</f>
        <v>SI</v>
      </c>
    </row>
    <row r="22293" spans="1:10" x14ac:dyDescent="0.25">
      <c r="A22293" s="4" t="str">
        <f t="shared" si="610"/>
        <v>46265-POX62-bbd2</v>
      </c>
      <c r="B22293" s="16">
        <v>46265</v>
      </c>
      <c r="C22293" s="10" t="s">
        <v>108</v>
      </c>
      <c r="D22293" s="10" t="s">
        <v>70</v>
      </c>
      <c r="E22293" s="10">
        <v>0</v>
      </c>
      <c r="F22293" s="12">
        <v>0</v>
      </c>
      <c r="G22293" s="12">
        <v>24</v>
      </c>
      <c r="H22293" s="12">
        <v>0</v>
      </c>
      <c r="I22293" s="4" t="s">
        <v>13</v>
      </c>
      <c r="J22293" s="7" t="str">
        <f>VLOOKUP(C22293,'[1]T. Apoyo Sistema'!$B$1:$C$89,2,0)</f>
        <v>SI</v>
      </c>
    </row>
    <row r="22294" spans="1:10" x14ac:dyDescent="0.25">
      <c r="A22294" s="4" t="str">
        <f t="shared" si="610"/>
        <v>46265-POX62-com1</v>
      </c>
      <c r="B22294" s="16">
        <v>46265</v>
      </c>
      <c r="C22294" s="10" t="s">
        <v>108</v>
      </c>
      <c r="D22294" s="10" t="s">
        <v>71</v>
      </c>
      <c r="E22294" s="10">
        <v>2</v>
      </c>
      <c r="F22294" s="12">
        <v>0.56666666666666665</v>
      </c>
      <c r="G22294" s="12">
        <v>17.5</v>
      </c>
      <c r="H22294" s="12">
        <v>5.9333333333333336</v>
      </c>
      <c r="I22294" s="4" t="s">
        <v>13</v>
      </c>
      <c r="J22294" s="7" t="str">
        <f>VLOOKUP(C22294,'[1]T. Apoyo Sistema'!$B$1:$C$89,2,0)</f>
        <v>SI</v>
      </c>
    </row>
    <row r="22295" spans="1:10" x14ac:dyDescent="0.25">
      <c r="A22295" s="4" t="str">
        <f t="shared" si="610"/>
        <v>46265-POX62-com2</v>
      </c>
      <c r="B22295" s="16">
        <v>46265</v>
      </c>
      <c r="C22295" s="10" t="s">
        <v>108</v>
      </c>
      <c r="D22295" s="10" t="s">
        <v>72</v>
      </c>
      <c r="E22295" s="10">
        <v>2</v>
      </c>
      <c r="F22295" s="12">
        <v>0.55000000000000004</v>
      </c>
      <c r="G22295" s="12">
        <v>17.516666666666666</v>
      </c>
      <c r="H22295" s="12">
        <v>5.9333333333333336</v>
      </c>
      <c r="I22295" s="4" t="s">
        <v>13</v>
      </c>
      <c r="J22295" s="7" t="str">
        <f>VLOOKUP(C22295,'[1]T. Apoyo Sistema'!$B$1:$C$89,2,0)</f>
        <v>SI</v>
      </c>
    </row>
    <row r="22296" spans="1:10" x14ac:dyDescent="0.25">
      <c r="A22296" s="4" t="str">
        <f t="shared" si="610"/>
        <v>46265-POX62-com3</v>
      </c>
      <c r="B22296" s="16">
        <v>46265</v>
      </c>
      <c r="C22296" s="10" t="s">
        <v>108</v>
      </c>
      <c r="D22296" s="10" t="s">
        <v>77</v>
      </c>
      <c r="E22296" s="10">
        <v>1</v>
      </c>
      <c r="F22296" s="12">
        <v>1.5333333333333334</v>
      </c>
      <c r="G22296" s="12">
        <v>22.433333333333334</v>
      </c>
      <c r="H22296" s="12">
        <v>3.3333333333333333E-2</v>
      </c>
      <c r="I22296" s="4" t="s">
        <v>13</v>
      </c>
      <c r="J22296" s="7" t="str">
        <f>VLOOKUP(C22296,'[1]T. Apoyo Sistema'!$B$1:$C$89,2,0)</f>
        <v>SI</v>
      </c>
    </row>
    <row r="22297" spans="1:10" x14ac:dyDescent="0.25">
      <c r="A22297" s="4" t="str">
        <f t="shared" si="610"/>
        <v>46265-POX62-com4</v>
      </c>
      <c r="B22297" s="16">
        <v>46265</v>
      </c>
      <c r="C22297" s="10" t="s">
        <v>108</v>
      </c>
      <c r="D22297" s="10" t="s">
        <v>78</v>
      </c>
      <c r="E22297" s="10">
        <v>3</v>
      </c>
      <c r="F22297" s="12">
        <v>0.4</v>
      </c>
      <c r="G22297" s="12">
        <v>17.7</v>
      </c>
      <c r="H22297" s="12">
        <v>5.9</v>
      </c>
      <c r="I22297" s="4" t="s">
        <v>13</v>
      </c>
      <c r="J22297" s="7" t="str">
        <f>VLOOKUP(C22297,'[1]T. Apoyo Sistema'!$B$1:$C$89,2,0)</f>
        <v>SI</v>
      </c>
    </row>
    <row r="22298" spans="1:10" x14ac:dyDescent="0.25">
      <c r="A22298" s="4" t="str">
        <f t="shared" si="610"/>
        <v>46265-POX62-gen1</v>
      </c>
      <c r="B22298" s="16">
        <v>46265</v>
      </c>
      <c r="C22298" s="10" t="s">
        <v>108</v>
      </c>
      <c r="D22298" s="10" t="s">
        <v>59</v>
      </c>
      <c r="E22298" s="10">
        <v>0</v>
      </c>
      <c r="F22298" s="12">
        <v>1.8833333333333333</v>
      </c>
      <c r="G22298" s="12">
        <v>22.116666666666667</v>
      </c>
      <c r="H22298" s="12">
        <v>0</v>
      </c>
      <c r="I22298" s="4" t="s">
        <v>13</v>
      </c>
      <c r="J22298" s="7" t="str">
        <f>VLOOKUP(C22298,'[1]T. Apoyo Sistema'!$B$1:$C$89,2,0)</f>
        <v>SI</v>
      </c>
    </row>
    <row r="22299" spans="1:10" x14ac:dyDescent="0.25">
      <c r="A22299" s="4" t="str">
        <f t="shared" si="610"/>
        <v>46265-POX62-gen2</v>
      </c>
      <c r="B22299" s="16">
        <v>46265</v>
      </c>
      <c r="C22299" s="10" t="s">
        <v>108</v>
      </c>
      <c r="D22299" s="10" t="s">
        <v>73</v>
      </c>
      <c r="E22299" s="10">
        <v>0</v>
      </c>
      <c r="F22299" s="12">
        <v>8.3333333333333329E-2</v>
      </c>
      <c r="G22299" s="12">
        <v>23.916666666666668</v>
      </c>
      <c r="H22299" s="12">
        <v>0</v>
      </c>
      <c r="I22299" s="4" t="s">
        <v>13</v>
      </c>
      <c r="J22299" s="7" t="str">
        <f>VLOOKUP(C22299,'[1]T. Apoyo Sistema'!$B$1:$C$89,2,0)</f>
        <v>SI</v>
      </c>
    </row>
    <row r="22300" spans="1:10" x14ac:dyDescent="0.25">
      <c r="A22300" s="4" t="str">
        <f t="shared" si="610"/>
        <v>46265-POX62-psa1</v>
      </c>
      <c r="B22300" s="16">
        <v>46265</v>
      </c>
      <c r="C22300" s="10" t="s">
        <v>108</v>
      </c>
      <c r="D22300" s="10" t="s">
        <v>60</v>
      </c>
      <c r="E22300" s="10">
        <v>0</v>
      </c>
      <c r="F22300" s="12">
        <v>0.56666666666666665</v>
      </c>
      <c r="G22300" s="12">
        <v>23.433333333333334</v>
      </c>
      <c r="H22300" s="12">
        <v>0</v>
      </c>
      <c r="I22300" s="4" t="s">
        <v>13</v>
      </c>
      <c r="J22300" s="7" t="str">
        <f>VLOOKUP(C22300,'[1]T. Apoyo Sistema'!$B$1:$C$89,2,0)</f>
        <v>SI</v>
      </c>
    </row>
    <row r="22301" spans="1:10" x14ac:dyDescent="0.25">
      <c r="A22301" s="4" t="str">
        <f t="shared" si="610"/>
        <v>46265-POX62-psa2</v>
      </c>
      <c r="B22301" s="16">
        <v>46265</v>
      </c>
      <c r="C22301" s="10" t="s">
        <v>108</v>
      </c>
      <c r="D22301" s="10" t="s">
        <v>74</v>
      </c>
      <c r="E22301" s="10">
        <v>0</v>
      </c>
      <c r="F22301" s="12">
        <v>1.6666666666666666E-2</v>
      </c>
      <c r="G22301" s="12">
        <v>23.983333333333334</v>
      </c>
      <c r="H22301" s="12">
        <v>0</v>
      </c>
      <c r="I22301" s="4" t="s">
        <v>13</v>
      </c>
      <c r="J22301" s="7" t="str">
        <f>VLOOKUP(C22301,'[1]T. Apoyo Sistema'!$B$1:$C$89,2,0)</f>
        <v>SI</v>
      </c>
    </row>
    <row r="22302" spans="1:10" x14ac:dyDescent="0.25">
      <c r="A22302" s="4" t="str">
        <f t="shared" si="610"/>
        <v>46265-POX62-psa3</v>
      </c>
      <c r="B22302" s="16">
        <v>46265</v>
      </c>
      <c r="C22302" s="10" t="s">
        <v>108</v>
      </c>
      <c r="D22302" s="10" t="s">
        <v>79</v>
      </c>
      <c r="E22302" s="10">
        <v>0</v>
      </c>
      <c r="F22302" s="12">
        <v>1.6</v>
      </c>
      <c r="G22302" s="12">
        <v>22.4</v>
      </c>
      <c r="H22302" s="12">
        <v>0</v>
      </c>
      <c r="I22302" s="4" t="s">
        <v>13</v>
      </c>
      <c r="J22302" s="7" t="str">
        <f>VLOOKUP(C22302,'[1]T. Apoyo Sistema'!$B$1:$C$89,2,0)</f>
        <v>SI</v>
      </c>
    </row>
    <row r="22303" spans="1:10" x14ac:dyDescent="0.25">
      <c r="A22303" s="4" t="str">
        <f t="shared" si="610"/>
        <v>46265-POX62-psa4</v>
      </c>
      <c r="B22303" s="16">
        <v>46265</v>
      </c>
      <c r="C22303" s="10" t="s">
        <v>108</v>
      </c>
      <c r="D22303" s="10" t="s">
        <v>80</v>
      </c>
      <c r="E22303" s="10">
        <v>0</v>
      </c>
      <c r="F22303" s="12">
        <v>0.68333333333333335</v>
      </c>
      <c r="G22303" s="12">
        <v>23.316666666666666</v>
      </c>
      <c r="H22303" s="12">
        <v>0</v>
      </c>
      <c r="I22303" s="4" t="s">
        <v>13</v>
      </c>
      <c r="J22303" s="7" t="str">
        <f>VLOOKUP(C22303,'[1]T. Apoyo Sistema'!$B$1:$C$89,2,0)</f>
        <v>SI</v>
      </c>
    </row>
    <row r="22304" spans="1:10" x14ac:dyDescent="0.25">
      <c r="A22304" s="4" t="str">
        <f t="shared" si="610"/>
        <v>46265-POX62-sec1</v>
      </c>
      <c r="B22304" s="16">
        <v>46265</v>
      </c>
      <c r="C22304" s="10" t="s">
        <v>108</v>
      </c>
      <c r="D22304" s="10" t="s">
        <v>75</v>
      </c>
      <c r="E22304" s="10">
        <v>0</v>
      </c>
      <c r="F22304" s="12">
        <v>1.8166666666666667</v>
      </c>
      <c r="G22304" s="12">
        <v>22.183333333333334</v>
      </c>
      <c r="H22304" s="12">
        <v>0</v>
      </c>
      <c r="I22304" s="4" t="s">
        <v>13</v>
      </c>
      <c r="J22304" s="7" t="str">
        <f>VLOOKUP(C22304,'[1]T. Apoyo Sistema'!$B$1:$C$89,2,0)</f>
        <v>SI</v>
      </c>
    </row>
    <row r="22305" spans="1:10" x14ac:dyDescent="0.25">
      <c r="A22305" s="4" t="str">
        <f t="shared" si="610"/>
        <v>46265-POX62-sec2</v>
      </c>
      <c r="B22305" s="16">
        <v>46265</v>
      </c>
      <c r="C22305" s="10" t="s">
        <v>108</v>
      </c>
      <c r="D22305" s="10" t="s">
        <v>76</v>
      </c>
      <c r="E22305" s="10">
        <v>0</v>
      </c>
      <c r="F22305" s="12">
        <v>1.8166666666666667</v>
      </c>
      <c r="G22305" s="12">
        <v>22.183333333333334</v>
      </c>
      <c r="H22305" s="12">
        <v>0</v>
      </c>
      <c r="I22305" s="4" t="s">
        <v>13</v>
      </c>
      <c r="J22305" s="7" t="str">
        <f>VLOOKUP(C22305,'[1]T. Apoyo Sistema'!$B$1:$C$89,2,0)</f>
        <v>SI</v>
      </c>
    </row>
    <row r="22306" spans="1:10" x14ac:dyDescent="0.25">
      <c r="A22306" s="4" t="str">
        <f t="shared" si="610"/>
        <v>46265-POX63-bbd1</v>
      </c>
      <c r="B22306" s="16">
        <v>46265</v>
      </c>
      <c r="C22306" s="10" t="s">
        <v>11</v>
      </c>
      <c r="D22306" s="10" t="s">
        <v>69</v>
      </c>
      <c r="E22306" s="10">
        <v>0</v>
      </c>
      <c r="F22306" s="12">
        <v>0</v>
      </c>
      <c r="G22306" s="12">
        <v>24</v>
      </c>
      <c r="H22306" s="12">
        <v>0</v>
      </c>
      <c r="I22306" s="4" t="s">
        <v>13</v>
      </c>
      <c r="J22306" s="7" t="str">
        <f>VLOOKUP(C22306,'[1]T. Apoyo Sistema'!$B$1:$C$89,2,0)</f>
        <v>SI</v>
      </c>
    </row>
    <row r="22307" spans="1:10" x14ac:dyDescent="0.25">
      <c r="A22307" s="4" t="str">
        <f t="shared" si="610"/>
        <v>46265-POX63-bbd2</v>
      </c>
      <c r="B22307" s="16">
        <v>46265</v>
      </c>
      <c r="C22307" s="10" t="s">
        <v>11</v>
      </c>
      <c r="D22307" s="10" t="s">
        <v>70</v>
      </c>
      <c r="E22307" s="10">
        <v>0</v>
      </c>
      <c r="F22307" s="12">
        <v>0</v>
      </c>
      <c r="G22307" s="12">
        <v>24</v>
      </c>
      <c r="H22307" s="12">
        <v>0</v>
      </c>
      <c r="I22307" s="4" t="s">
        <v>13</v>
      </c>
      <c r="J22307" s="7" t="str">
        <f>VLOOKUP(C22307,'[1]T. Apoyo Sistema'!$B$1:$C$89,2,0)</f>
        <v>SI</v>
      </c>
    </row>
    <row r="22308" spans="1:10" x14ac:dyDescent="0.25">
      <c r="A22308" s="4" t="str">
        <f t="shared" si="610"/>
        <v>46265-POX63-com1</v>
      </c>
      <c r="B22308" s="16">
        <v>46265</v>
      </c>
      <c r="C22308" s="10" t="s">
        <v>11</v>
      </c>
      <c r="D22308" s="10" t="s">
        <v>71</v>
      </c>
      <c r="E22308" s="10">
        <v>0</v>
      </c>
      <c r="F22308" s="12">
        <v>1.0833333333333333</v>
      </c>
      <c r="G22308" s="12">
        <v>22.916666666666668</v>
      </c>
      <c r="H22308" s="12">
        <v>0</v>
      </c>
      <c r="I22308" s="4" t="s">
        <v>13</v>
      </c>
      <c r="J22308" s="7" t="str">
        <f>VLOOKUP(C22308,'[1]T. Apoyo Sistema'!$B$1:$C$89,2,0)</f>
        <v>SI</v>
      </c>
    </row>
    <row r="22309" spans="1:10" x14ac:dyDescent="0.25">
      <c r="A22309" s="4" t="str">
        <f t="shared" si="610"/>
        <v>46265-POX63-com2</v>
      </c>
      <c r="B22309" s="16">
        <v>46265</v>
      </c>
      <c r="C22309" s="10" t="s">
        <v>11</v>
      </c>
      <c r="D22309" s="10" t="s">
        <v>72</v>
      </c>
      <c r="E22309" s="10">
        <v>0</v>
      </c>
      <c r="F22309" s="12">
        <v>0</v>
      </c>
      <c r="G22309" s="12">
        <v>24</v>
      </c>
      <c r="H22309" s="12">
        <v>0</v>
      </c>
      <c r="I22309" s="4" t="s">
        <v>13</v>
      </c>
      <c r="J22309" s="7" t="str">
        <f>VLOOKUP(C22309,'[1]T. Apoyo Sistema'!$B$1:$C$89,2,0)</f>
        <v>SI</v>
      </c>
    </row>
    <row r="22310" spans="1:10" x14ac:dyDescent="0.25">
      <c r="A22310" s="4" t="str">
        <f t="shared" ref="A22310:A22373" si="611">CONCATENATE(B22310,"-",C22310,"-",D22310)</f>
        <v>46265-POX63-com3</v>
      </c>
      <c r="B22310" s="16">
        <v>46265</v>
      </c>
      <c r="C22310" s="10" t="s">
        <v>11</v>
      </c>
      <c r="D22310" s="10" t="s">
        <v>77</v>
      </c>
      <c r="E22310" s="10">
        <v>0</v>
      </c>
      <c r="F22310" s="12">
        <v>0</v>
      </c>
      <c r="G22310" s="12">
        <v>24</v>
      </c>
      <c r="H22310" s="12">
        <v>0</v>
      </c>
      <c r="I22310" s="4" t="s">
        <v>13</v>
      </c>
      <c r="J22310" s="7" t="str">
        <f>VLOOKUP(C22310,'[1]T. Apoyo Sistema'!$B$1:$C$89,2,0)</f>
        <v>SI</v>
      </c>
    </row>
    <row r="22311" spans="1:10" x14ac:dyDescent="0.25">
      <c r="A22311" s="4" t="str">
        <f t="shared" si="611"/>
        <v>46265-POX63-gen1</v>
      </c>
      <c r="B22311" s="16">
        <v>46265</v>
      </c>
      <c r="C22311" s="10" t="s">
        <v>11</v>
      </c>
      <c r="D22311" s="10" t="s">
        <v>59</v>
      </c>
      <c r="E22311" s="10">
        <v>0</v>
      </c>
      <c r="F22311" s="12">
        <v>1.1666666666666667</v>
      </c>
      <c r="G22311" s="12">
        <v>22.833333333333332</v>
      </c>
      <c r="H22311" s="12">
        <v>0</v>
      </c>
      <c r="I22311" s="4" t="s">
        <v>13</v>
      </c>
      <c r="J22311" s="7" t="str">
        <f>VLOOKUP(C22311,'[1]T. Apoyo Sistema'!$B$1:$C$89,2,0)</f>
        <v>SI</v>
      </c>
    </row>
    <row r="22312" spans="1:10" x14ac:dyDescent="0.25">
      <c r="A22312" s="4" t="str">
        <f t="shared" si="611"/>
        <v>46265-POX63-gen2</v>
      </c>
      <c r="B22312" s="16">
        <v>46265</v>
      </c>
      <c r="C22312" s="10" t="s">
        <v>11</v>
      </c>
      <c r="D22312" s="10" t="s">
        <v>73</v>
      </c>
      <c r="E22312" s="10">
        <v>0</v>
      </c>
      <c r="F22312" s="12">
        <v>0</v>
      </c>
      <c r="G22312" s="12">
        <v>24</v>
      </c>
      <c r="H22312" s="12">
        <v>0</v>
      </c>
      <c r="I22312" s="4" t="s">
        <v>13</v>
      </c>
      <c r="J22312" s="7" t="str">
        <f>VLOOKUP(C22312,'[1]T. Apoyo Sistema'!$B$1:$C$89,2,0)</f>
        <v>SI</v>
      </c>
    </row>
    <row r="22313" spans="1:10" x14ac:dyDescent="0.25">
      <c r="A22313" s="4" t="str">
        <f t="shared" si="611"/>
        <v>46265-POX63-motocom1</v>
      </c>
      <c r="B22313" s="16">
        <v>46265</v>
      </c>
      <c r="C22313" s="10" t="s">
        <v>11</v>
      </c>
      <c r="D22313" s="10" t="s">
        <v>104</v>
      </c>
      <c r="E22313" s="10">
        <v>0</v>
      </c>
      <c r="F22313" s="6">
        <v>0</v>
      </c>
      <c r="G22313" s="6">
        <v>0</v>
      </c>
      <c r="H22313" s="6">
        <v>0</v>
      </c>
      <c r="I22313" s="4" t="s">
        <v>13</v>
      </c>
      <c r="J22313" s="7" t="str">
        <f>VLOOKUP(C22313,'[1]T. Apoyo Sistema'!$B$1:$C$89,2,0)</f>
        <v>SI</v>
      </c>
    </row>
    <row r="22314" spans="1:10" x14ac:dyDescent="0.25">
      <c r="A22314" s="4" t="str">
        <f t="shared" si="611"/>
        <v>46265-POX63-motocom2</v>
      </c>
      <c r="B22314" s="16">
        <v>46265</v>
      </c>
      <c r="C22314" s="10" t="s">
        <v>11</v>
      </c>
      <c r="D22314" s="10" t="s">
        <v>105</v>
      </c>
      <c r="E22314" s="10">
        <v>0</v>
      </c>
      <c r="F22314" s="6">
        <v>0</v>
      </c>
      <c r="G22314" s="6">
        <v>0</v>
      </c>
      <c r="H22314" s="6">
        <v>0</v>
      </c>
      <c r="I22314" s="4" t="s">
        <v>13</v>
      </c>
      <c r="J22314" s="7" t="str">
        <f>VLOOKUP(C22314,'[1]T. Apoyo Sistema'!$B$1:$C$89,2,0)</f>
        <v>SI</v>
      </c>
    </row>
    <row r="22315" spans="1:10" x14ac:dyDescent="0.25">
      <c r="A22315" s="4" t="str">
        <f t="shared" si="611"/>
        <v>46265-POX63-psa1</v>
      </c>
      <c r="B22315" s="16">
        <v>46265</v>
      </c>
      <c r="C22315" s="10" t="s">
        <v>11</v>
      </c>
      <c r="D22315" s="10" t="s">
        <v>60</v>
      </c>
      <c r="E22315" s="10">
        <v>0</v>
      </c>
      <c r="F22315" s="12">
        <v>1.0333333333333334</v>
      </c>
      <c r="G22315" s="12">
        <v>22.966666666666665</v>
      </c>
      <c r="H22315" s="12">
        <v>0</v>
      </c>
      <c r="I22315" s="4" t="s">
        <v>13</v>
      </c>
      <c r="J22315" s="7" t="str">
        <f>VLOOKUP(C22315,'[1]T. Apoyo Sistema'!$B$1:$C$89,2,0)</f>
        <v>SI</v>
      </c>
    </row>
    <row r="22316" spans="1:10" x14ac:dyDescent="0.25">
      <c r="A22316" s="4" t="str">
        <f t="shared" si="611"/>
        <v>46265-POX63-psa2</v>
      </c>
      <c r="B22316" s="16">
        <v>46265</v>
      </c>
      <c r="C22316" s="10" t="s">
        <v>11</v>
      </c>
      <c r="D22316" s="10" t="s">
        <v>74</v>
      </c>
      <c r="E22316" s="10">
        <v>0</v>
      </c>
      <c r="F22316" s="12">
        <v>0</v>
      </c>
      <c r="G22316" s="12">
        <v>24</v>
      </c>
      <c r="H22316" s="12">
        <v>0</v>
      </c>
      <c r="I22316" s="4" t="s">
        <v>13</v>
      </c>
      <c r="J22316" s="7" t="str">
        <f>VLOOKUP(C22316,'[1]T. Apoyo Sistema'!$B$1:$C$89,2,0)</f>
        <v>SI</v>
      </c>
    </row>
    <row r="22317" spans="1:10" x14ac:dyDescent="0.25">
      <c r="A22317" s="4" t="str">
        <f t="shared" si="611"/>
        <v>46265-POX63-psa3</v>
      </c>
      <c r="B22317" s="16">
        <v>46265</v>
      </c>
      <c r="C22317" s="10" t="s">
        <v>11</v>
      </c>
      <c r="D22317" s="10" t="s">
        <v>79</v>
      </c>
      <c r="E22317" s="10">
        <v>0</v>
      </c>
      <c r="F22317" s="12">
        <v>0</v>
      </c>
      <c r="G22317" s="12">
        <v>24</v>
      </c>
      <c r="H22317" s="12">
        <v>0</v>
      </c>
      <c r="I22317" s="4" t="s">
        <v>13</v>
      </c>
      <c r="J22317" s="7" t="str">
        <f>VLOOKUP(C22317,'[1]T. Apoyo Sistema'!$B$1:$C$89,2,0)</f>
        <v>SI</v>
      </c>
    </row>
    <row r="22318" spans="1:10" x14ac:dyDescent="0.25">
      <c r="A22318" s="4" t="str">
        <f t="shared" si="611"/>
        <v>46265-POX63-psa4</v>
      </c>
      <c r="B22318" s="16">
        <v>46265</v>
      </c>
      <c r="C22318" s="10" t="s">
        <v>11</v>
      </c>
      <c r="D22318" s="10" t="s">
        <v>80</v>
      </c>
      <c r="E22318" s="10">
        <v>0</v>
      </c>
      <c r="F22318" s="12">
        <v>1.0166666666666666</v>
      </c>
      <c r="G22318" s="12">
        <v>22.983333333333334</v>
      </c>
      <c r="H22318" s="12">
        <v>0</v>
      </c>
      <c r="I22318" s="4" t="s">
        <v>13</v>
      </c>
      <c r="J22318" s="7" t="str">
        <f>VLOOKUP(C22318,'[1]T. Apoyo Sistema'!$B$1:$C$89,2,0)</f>
        <v>SI</v>
      </c>
    </row>
    <row r="22319" spans="1:10" x14ac:dyDescent="0.25">
      <c r="A22319" s="4" t="str">
        <f t="shared" si="611"/>
        <v>46265-POX63-psa5</v>
      </c>
      <c r="B22319" s="16">
        <v>46265</v>
      </c>
      <c r="C22319" s="10" t="s">
        <v>11</v>
      </c>
      <c r="D22319" s="10" t="s">
        <v>92</v>
      </c>
      <c r="E22319" s="10">
        <v>0</v>
      </c>
      <c r="F22319" s="12">
        <v>0</v>
      </c>
      <c r="G22319" s="12">
        <v>24</v>
      </c>
      <c r="H22319" s="12">
        <v>0</v>
      </c>
      <c r="I22319" s="4" t="s">
        <v>13</v>
      </c>
      <c r="J22319" s="7" t="str">
        <f>VLOOKUP(C22319,'[1]T. Apoyo Sistema'!$B$1:$C$89,2,0)</f>
        <v>SI</v>
      </c>
    </row>
    <row r="22320" spans="1:10" x14ac:dyDescent="0.25">
      <c r="A22320" s="4" t="str">
        <f t="shared" si="611"/>
        <v>46265-POX63-psa6</v>
      </c>
      <c r="B22320" s="16">
        <v>46265</v>
      </c>
      <c r="C22320" s="10" t="s">
        <v>11</v>
      </c>
      <c r="D22320" s="10" t="s">
        <v>93</v>
      </c>
      <c r="E22320" s="10">
        <v>0</v>
      </c>
      <c r="F22320" s="12">
        <v>0</v>
      </c>
      <c r="G22320" s="12">
        <v>24</v>
      </c>
      <c r="H22320" s="12">
        <v>0</v>
      </c>
      <c r="I22320" s="4" t="s">
        <v>13</v>
      </c>
      <c r="J22320" s="7" t="str">
        <f>VLOOKUP(C22320,'[1]T. Apoyo Sistema'!$B$1:$C$89,2,0)</f>
        <v>SI</v>
      </c>
    </row>
    <row r="22321" spans="1:10" x14ac:dyDescent="0.25">
      <c r="A22321" s="4" t="str">
        <f t="shared" si="611"/>
        <v>46265-POX63-sec1</v>
      </c>
      <c r="B22321" s="16">
        <v>46265</v>
      </c>
      <c r="C22321" s="10" t="s">
        <v>11</v>
      </c>
      <c r="D22321" s="10" t="s">
        <v>75</v>
      </c>
      <c r="E22321" s="10">
        <v>0</v>
      </c>
      <c r="F22321" s="12">
        <v>1.1333333333333333</v>
      </c>
      <c r="G22321" s="12">
        <v>22.866666666666667</v>
      </c>
      <c r="H22321" s="12">
        <v>0</v>
      </c>
      <c r="I22321" s="4" t="s">
        <v>13</v>
      </c>
      <c r="J22321" s="7" t="str">
        <f>VLOOKUP(C22321,'[1]T. Apoyo Sistema'!$B$1:$C$89,2,0)</f>
        <v>SI</v>
      </c>
    </row>
    <row r="22322" spans="1:10" x14ac:dyDescent="0.25">
      <c r="A22322" s="4" t="str">
        <f t="shared" si="611"/>
        <v>46265-POX63-sec2</v>
      </c>
      <c r="B22322" s="16">
        <v>46265</v>
      </c>
      <c r="C22322" s="10" t="s">
        <v>11</v>
      </c>
      <c r="D22322" s="10" t="s">
        <v>76</v>
      </c>
      <c r="E22322" s="10">
        <v>0</v>
      </c>
      <c r="F22322" s="12">
        <v>1.1333333333333333</v>
      </c>
      <c r="G22322" s="12">
        <v>22.866666666666667</v>
      </c>
      <c r="H22322" s="12">
        <v>0</v>
      </c>
      <c r="I22322" s="4" t="s">
        <v>13</v>
      </c>
      <c r="J22322" s="7" t="str">
        <f>VLOOKUP(C22322,'[1]T. Apoyo Sistema'!$B$1:$C$89,2,0)</f>
        <v>SI</v>
      </c>
    </row>
    <row r="22323" spans="1:10" x14ac:dyDescent="0.25">
      <c r="A22323" s="4" t="str">
        <f t="shared" si="611"/>
        <v>46265-POX64-bbd1</v>
      </c>
      <c r="B22323" s="16">
        <v>46265</v>
      </c>
      <c r="C22323" s="10" t="s">
        <v>109</v>
      </c>
      <c r="D22323" s="10" t="s">
        <v>69</v>
      </c>
      <c r="E22323" s="10">
        <v>0</v>
      </c>
      <c r="F22323" s="12">
        <v>0.41666666666666669</v>
      </c>
      <c r="G22323" s="12">
        <v>23.583333333333332</v>
      </c>
      <c r="H22323" s="12">
        <v>0</v>
      </c>
      <c r="I22323" s="4" t="s">
        <v>13</v>
      </c>
      <c r="J22323" s="7" t="str">
        <f>VLOOKUP(C22323,'[1]T. Apoyo Sistema'!$B$1:$C$89,2,0)</f>
        <v>SI</v>
      </c>
    </row>
    <row r="22324" spans="1:10" x14ac:dyDescent="0.25">
      <c r="A22324" s="4" t="str">
        <f t="shared" si="611"/>
        <v>46265-POX64-bbd2</v>
      </c>
      <c r="B22324" s="16">
        <v>46265</v>
      </c>
      <c r="C22324" s="10" t="s">
        <v>109</v>
      </c>
      <c r="D22324" s="10" t="s">
        <v>70</v>
      </c>
      <c r="E22324" s="10">
        <v>0</v>
      </c>
      <c r="F22324" s="12">
        <v>0</v>
      </c>
      <c r="G22324" s="12">
        <v>24</v>
      </c>
      <c r="H22324" s="12">
        <v>0</v>
      </c>
      <c r="I22324" s="4" t="s">
        <v>13</v>
      </c>
      <c r="J22324" s="7" t="str">
        <f>VLOOKUP(C22324,'[1]T. Apoyo Sistema'!$B$1:$C$89,2,0)</f>
        <v>SI</v>
      </c>
    </row>
    <row r="22325" spans="1:10" x14ac:dyDescent="0.25">
      <c r="A22325" s="4" t="str">
        <f t="shared" si="611"/>
        <v>46265-POX64-com1</v>
      </c>
      <c r="B22325" s="16">
        <v>46265</v>
      </c>
      <c r="C22325" s="10" t="s">
        <v>109</v>
      </c>
      <c r="D22325" s="10" t="s">
        <v>71</v>
      </c>
      <c r="E22325" s="10">
        <v>0</v>
      </c>
      <c r="F22325" s="12">
        <v>12.033333333333333</v>
      </c>
      <c r="G22325" s="12">
        <v>11.966666666666667</v>
      </c>
      <c r="H22325" s="12">
        <v>0</v>
      </c>
      <c r="I22325" s="4" t="s">
        <v>13</v>
      </c>
      <c r="J22325" s="7" t="str">
        <f>VLOOKUP(C22325,'[1]T. Apoyo Sistema'!$B$1:$C$89,2,0)</f>
        <v>SI</v>
      </c>
    </row>
    <row r="22326" spans="1:10" x14ac:dyDescent="0.25">
      <c r="A22326" s="4" t="str">
        <f t="shared" si="611"/>
        <v>46265-POX64-com2</v>
      </c>
      <c r="B22326" s="16">
        <v>46265</v>
      </c>
      <c r="C22326" s="10" t="s">
        <v>109</v>
      </c>
      <c r="D22326" s="10" t="s">
        <v>72</v>
      </c>
      <c r="E22326" s="10">
        <v>0</v>
      </c>
      <c r="F22326" s="12">
        <v>12.133333333333333</v>
      </c>
      <c r="G22326" s="12">
        <v>11.866666666666667</v>
      </c>
      <c r="H22326" s="12">
        <v>0</v>
      </c>
      <c r="I22326" s="4" t="s">
        <v>13</v>
      </c>
      <c r="J22326" s="7" t="str">
        <f>VLOOKUP(C22326,'[1]T. Apoyo Sistema'!$B$1:$C$89,2,0)</f>
        <v>SI</v>
      </c>
    </row>
    <row r="22327" spans="1:10" x14ac:dyDescent="0.25">
      <c r="A22327" s="4" t="str">
        <f t="shared" si="611"/>
        <v>46265-POX64-com3</v>
      </c>
      <c r="B22327" s="16">
        <v>46265</v>
      </c>
      <c r="C22327" s="10" t="s">
        <v>109</v>
      </c>
      <c r="D22327" s="10" t="s">
        <v>77</v>
      </c>
      <c r="E22327" s="10">
        <v>0</v>
      </c>
      <c r="F22327" s="12">
        <v>12.15</v>
      </c>
      <c r="G22327" s="12">
        <v>11.85</v>
      </c>
      <c r="H22327" s="12">
        <v>0</v>
      </c>
      <c r="I22327" s="4" t="s">
        <v>13</v>
      </c>
      <c r="J22327" s="7" t="str">
        <f>VLOOKUP(C22327,'[1]T. Apoyo Sistema'!$B$1:$C$89,2,0)</f>
        <v>SI</v>
      </c>
    </row>
    <row r="22328" spans="1:10" x14ac:dyDescent="0.25">
      <c r="A22328" s="4" t="str">
        <f t="shared" si="611"/>
        <v>46265-POX64-gen1</v>
      </c>
      <c r="B22328" s="16">
        <v>46265</v>
      </c>
      <c r="C22328" s="10" t="s">
        <v>109</v>
      </c>
      <c r="D22328" s="10" t="s">
        <v>59</v>
      </c>
      <c r="E22328" s="10">
        <v>0</v>
      </c>
      <c r="F22328" s="12">
        <v>0</v>
      </c>
      <c r="G22328" s="12">
        <v>24</v>
      </c>
      <c r="H22328" s="12">
        <v>0</v>
      </c>
      <c r="I22328" s="4" t="s">
        <v>13</v>
      </c>
      <c r="J22328" s="7" t="str">
        <f>VLOOKUP(C22328,'[1]T. Apoyo Sistema'!$B$1:$C$89,2,0)</f>
        <v>SI</v>
      </c>
    </row>
    <row r="22329" spans="1:10" x14ac:dyDescent="0.25">
      <c r="A22329" s="4" t="str">
        <f t="shared" si="611"/>
        <v>46265-POX64-gen2</v>
      </c>
      <c r="B22329" s="16">
        <v>46265</v>
      </c>
      <c r="C22329" s="10" t="s">
        <v>109</v>
      </c>
      <c r="D22329" s="10" t="s">
        <v>73</v>
      </c>
      <c r="E22329" s="10">
        <v>0</v>
      </c>
      <c r="F22329" s="12">
        <v>12.7</v>
      </c>
      <c r="G22329" s="12">
        <v>11.3</v>
      </c>
      <c r="H22329" s="12">
        <v>0</v>
      </c>
      <c r="I22329" s="4" t="s">
        <v>13</v>
      </c>
      <c r="J22329" s="7" t="str">
        <f>VLOOKUP(C22329,'[1]T. Apoyo Sistema'!$B$1:$C$89,2,0)</f>
        <v>SI</v>
      </c>
    </row>
    <row r="22330" spans="1:10" x14ac:dyDescent="0.25">
      <c r="A22330" s="4" t="str">
        <f t="shared" si="611"/>
        <v>46265-POX64-psa1</v>
      </c>
      <c r="B22330" s="16">
        <v>46265</v>
      </c>
      <c r="C22330" s="10" t="s">
        <v>109</v>
      </c>
      <c r="D22330" s="10" t="s">
        <v>60</v>
      </c>
      <c r="E22330" s="10">
        <v>0</v>
      </c>
      <c r="F22330" s="12">
        <v>11.733333333333333</v>
      </c>
      <c r="G22330" s="12">
        <v>12.266666666666667</v>
      </c>
      <c r="H22330" s="12">
        <v>0</v>
      </c>
      <c r="I22330" s="4" t="s">
        <v>13</v>
      </c>
      <c r="J22330" s="7" t="str">
        <f>VLOOKUP(C22330,'[1]T. Apoyo Sistema'!$B$1:$C$89,2,0)</f>
        <v>SI</v>
      </c>
    </row>
    <row r="22331" spans="1:10" x14ac:dyDescent="0.25">
      <c r="A22331" s="4" t="str">
        <f t="shared" si="611"/>
        <v>46265-POX64-psa2</v>
      </c>
      <c r="B22331" s="16">
        <v>46265</v>
      </c>
      <c r="C22331" s="10" t="s">
        <v>109</v>
      </c>
      <c r="D22331" s="10" t="s">
        <v>74</v>
      </c>
      <c r="E22331" s="10">
        <v>0</v>
      </c>
      <c r="F22331" s="12">
        <v>11.833333333333334</v>
      </c>
      <c r="G22331" s="12">
        <v>12.166666666666666</v>
      </c>
      <c r="H22331" s="12">
        <v>0</v>
      </c>
      <c r="I22331" s="4" t="s">
        <v>13</v>
      </c>
      <c r="J22331" s="7" t="str">
        <f>VLOOKUP(C22331,'[1]T. Apoyo Sistema'!$B$1:$C$89,2,0)</f>
        <v>SI</v>
      </c>
    </row>
    <row r="22332" spans="1:10" x14ac:dyDescent="0.25">
      <c r="A22332" s="4" t="str">
        <f t="shared" si="611"/>
        <v>46265-POX64-psa3</v>
      </c>
      <c r="B22332" s="16">
        <v>46265</v>
      </c>
      <c r="C22332" s="10" t="s">
        <v>109</v>
      </c>
      <c r="D22332" s="10" t="s">
        <v>79</v>
      </c>
      <c r="E22332" s="10">
        <v>0</v>
      </c>
      <c r="F22332" s="12">
        <v>11.833333333333334</v>
      </c>
      <c r="G22332" s="12">
        <v>12.166666666666666</v>
      </c>
      <c r="H22332" s="12">
        <v>0</v>
      </c>
      <c r="I22332" s="4" t="s">
        <v>13</v>
      </c>
      <c r="J22332" s="7" t="str">
        <f>VLOOKUP(C22332,'[1]T. Apoyo Sistema'!$B$1:$C$89,2,0)</f>
        <v>SI</v>
      </c>
    </row>
    <row r="22333" spans="1:10" x14ac:dyDescent="0.25">
      <c r="A22333" s="4" t="str">
        <f t="shared" si="611"/>
        <v>46265-POX64-psa4</v>
      </c>
      <c r="B22333" s="16">
        <v>46265</v>
      </c>
      <c r="C22333" s="10" t="s">
        <v>109</v>
      </c>
      <c r="D22333" s="10" t="s">
        <v>80</v>
      </c>
      <c r="E22333" s="10">
        <v>0</v>
      </c>
      <c r="F22333" s="12">
        <v>11.766666666666667</v>
      </c>
      <c r="G22333" s="12">
        <v>12.233333333333333</v>
      </c>
      <c r="H22333" s="12">
        <v>0</v>
      </c>
      <c r="I22333" s="4" t="s">
        <v>13</v>
      </c>
      <c r="J22333" s="7" t="str">
        <f>VLOOKUP(C22333,'[1]T. Apoyo Sistema'!$B$1:$C$89,2,0)</f>
        <v>SI</v>
      </c>
    </row>
    <row r="22334" spans="1:10" x14ac:dyDescent="0.25">
      <c r="A22334" s="4" t="str">
        <f t="shared" si="611"/>
        <v>46265-POX64-sec1</v>
      </c>
      <c r="B22334" s="16">
        <v>46265</v>
      </c>
      <c r="C22334" s="10" t="s">
        <v>109</v>
      </c>
      <c r="D22334" s="10" t="s">
        <v>75</v>
      </c>
      <c r="E22334" s="10">
        <v>0</v>
      </c>
      <c r="F22334" s="12">
        <v>12.466666666666667</v>
      </c>
      <c r="G22334" s="12">
        <v>11.533333333333333</v>
      </c>
      <c r="H22334" s="12">
        <v>0</v>
      </c>
      <c r="I22334" s="4" t="s">
        <v>13</v>
      </c>
      <c r="J22334" s="7" t="str">
        <f>VLOOKUP(C22334,'[1]T. Apoyo Sistema'!$B$1:$C$89,2,0)</f>
        <v>SI</v>
      </c>
    </row>
    <row r="22335" spans="1:10" x14ac:dyDescent="0.25">
      <c r="A22335" s="4" t="str">
        <f t="shared" si="611"/>
        <v>46265-POX64-sec2</v>
      </c>
      <c r="B22335" s="16">
        <v>46265</v>
      </c>
      <c r="C22335" s="10" t="s">
        <v>109</v>
      </c>
      <c r="D22335" s="10" t="s">
        <v>76</v>
      </c>
      <c r="E22335" s="10">
        <v>0</v>
      </c>
      <c r="F22335" s="12">
        <v>12.466666666666667</v>
      </c>
      <c r="G22335" s="12">
        <v>11.533333333333333</v>
      </c>
      <c r="H22335" s="12">
        <v>0</v>
      </c>
      <c r="I22335" s="4" t="s">
        <v>13</v>
      </c>
      <c r="J22335" s="7" t="str">
        <f>VLOOKUP(C22335,'[1]T. Apoyo Sistema'!$B$1:$C$89,2,0)</f>
        <v>SI</v>
      </c>
    </row>
    <row r="22336" spans="1:10" x14ac:dyDescent="0.25">
      <c r="A22336" s="4" t="str">
        <f t="shared" si="611"/>
        <v>46265-POX65-bbd1</v>
      </c>
      <c r="B22336" s="16">
        <v>46265</v>
      </c>
      <c r="C22336" s="10" t="s">
        <v>46</v>
      </c>
      <c r="D22336" s="10" t="s">
        <v>69</v>
      </c>
      <c r="E22336" s="10">
        <v>0</v>
      </c>
      <c r="F22336" s="12">
        <v>0</v>
      </c>
      <c r="G22336" s="12">
        <v>24</v>
      </c>
      <c r="H22336" s="12">
        <v>0</v>
      </c>
      <c r="I22336" s="4" t="s">
        <v>13</v>
      </c>
      <c r="J22336" s="7" t="str">
        <f>VLOOKUP(C22336,'[1]T. Apoyo Sistema'!$B$1:$C$89,2,0)</f>
        <v>SI</v>
      </c>
    </row>
    <row r="22337" spans="1:10" x14ac:dyDescent="0.25">
      <c r="A22337" s="4" t="str">
        <f t="shared" si="611"/>
        <v>46265-POX65-bbd2</v>
      </c>
      <c r="B22337" s="16">
        <v>46265</v>
      </c>
      <c r="C22337" s="10" t="s">
        <v>46</v>
      </c>
      <c r="D22337" s="10" t="s">
        <v>70</v>
      </c>
      <c r="E22337" s="10">
        <v>0</v>
      </c>
      <c r="F22337" s="12">
        <v>0</v>
      </c>
      <c r="G22337" s="12">
        <v>24</v>
      </c>
      <c r="H22337" s="12">
        <v>0</v>
      </c>
      <c r="I22337" s="4" t="s">
        <v>13</v>
      </c>
      <c r="J22337" s="7" t="str">
        <f>VLOOKUP(C22337,'[1]T. Apoyo Sistema'!$B$1:$C$89,2,0)</f>
        <v>SI</v>
      </c>
    </row>
    <row r="22338" spans="1:10" x14ac:dyDescent="0.25">
      <c r="A22338" s="4" t="str">
        <f t="shared" si="611"/>
        <v>46265-POX65-com1</v>
      </c>
      <c r="B22338" s="16">
        <v>46265</v>
      </c>
      <c r="C22338" s="10" t="s">
        <v>46</v>
      </c>
      <c r="D22338" s="10" t="s">
        <v>71</v>
      </c>
      <c r="E22338" s="10">
        <v>0</v>
      </c>
      <c r="F22338" s="12">
        <v>2.8833333333333333</v>
      </c>
      <c r="G22338" s="12">
        <v>21.116666666666667</v>
      </c>
      <c r="H22338" s="12">
        <v>0</v>
      </c>
      <c r="I22338" s="4" t="s">
        <v>13</v>
      </c>
      <c r="J22338" s="7" t="str">
        <f>VLOOKUP(C22338,'[1]T. Apoyo Sistema'!$B$1:$C$89,2,0)</f>
        <v>SI</v>
      </c>
    </row>
    <row r="22339" spans="1:10" x14ac:dyDescent="0.25">
      <c r="A22339" s="4" t="str">
        <f t="shared" si="611"/>
        <v>46265-POX65-com2</v>
      </c>
      <c r="B22339" s="16">
        <v>46265</v>
      </c>
      <c r="C22339" s="10" t="s">
        <v>46</v>
      </c>
      <c r="D22339" s="10" t="s">
        <v>72</v>
      </c>
      <c r="E22339" s="10">
        <v>0</v>
      </c>
      <c r="F22339" s="12">
        <v>3.05</v>
      </c>
      <c r="G22339" s="12">
        <v>20.95</v>
      </c>
      <c r="H22339" s="12">
        <v>0</v>
      </c>
      <c r="I22339" s="4" t="s">
        <v>13</v>
      </c>
      <c r="J22339" s="7" t="str">
        <f>VLOOKUP(C22339,'[1]T. Apoyo Sistema'!$B$1:$C$89,2,0)</f>
        <v>SI</v>
      </c>
    </row>
    <row r="22340" spans="1:10" x14ac:dyDescent="0.25">
      <c r="A22340" s="4" t="str">
        <f t="shared" si="611"/>
        <v>46265-POX65-com3</v>
      </c>
      <c r="B22340" s="16">
        <v>46265</v>
      </c>
      <c r="C22340" s="10" t="s">
        <v>46</v>
      </c>
      <c r="D22340" s="10" t="s">
        <v>77</v>
      </c>
      <c r="E22340" s="10">
        <v>0</v>
      </c>
      <c r="F22340" s="12">
        <v>2.9833333333333334</v>
      </c>
      <c r="G22340" s="12">
        <v>21.016666666666666</v>
      </c>
      <c r="H22340" s="12">
        <v>0</v>
      </c>
      <c r="I22340" s="4" t="s">
        <v>13</v>
      </c>
      <c r="J22340" s="7" t="str">
        <f>VLOOKUP(C22340,'[1]T. Apoyo Sistema'!$B$1:$C$89,2,0)</f>
        <v>SI</v>
      </c>
    </row>
    <row r="22341" spans="1:10" x14ac:dyDescent="0.25">
      <c r="A22341" s="4" t="str">
        <f t="shared" si="611"/>
        <v>46265-POX65-gen1</v>
      </c>
      <c r="B22341" s="16">
        <v>46265</v>
      </c>
      <c r="C22341" s="10" t="s">
        <v>46</v>
      </c>
      <c r="D22341" s="10" t="s">
        <v>59</v>
      </c>
      <c r="E22341" s="10">
        <v>0</v>
      </c>
      <c r="F22341" s="12">
        <v>2.3833333333333333</v>
      </c>
      <c r="G22341" s="12">
        <v>21.616666666666667</v>
      </c>
      <c r="H22341" s="12">
        <v>0</v>
      </c>
      <c r="I22341" s="4" t="s">
        <v>13</v>
      </c>
      <c r="J22341" s="7" t="str">
        <f>VLOOKUP(C22341,'[1]T. Apoyo Sistema'!$B$1:$C$89,2,0)</f>
        <v>SI</v>
      </c>
    </row>
    <row r="22342" spans="1:10" x14ac:dyDescent="0.25">
      <c r="A22342" s="4" t="str">
        <f t="shared" si="611"/>
        <v>46265-POX65-gen2</v>
      </c>
      <c r="B22342" s="16">
        <v>46265</v>
      </c>
      <c r="C22342" s="10" t="s">
        <v>46</v>
      </c>
      <c r="D22342" s="10" t="s">
        <v>73</v>
      </c>
      <c r="E22342" s="10">
        <v>1</v>
      </c>
      <c r="F22342" s="12">
        <v>1.6</v>
      </c>
      <c r="G22342" s="12">
        <v>10.766666666666667</v>
      </c>
      <c r="H22342" s="12">
        <v>11.633333333333333</v>
      </c>
      <c r="I22342" s="4" t="s">
        <v>13</v>
      </c>
      <c r="J22342" s="7" t="str">
        <f>VLOOKUP(C22342,'[1]T. Apoyo Sistema'!$B$1:$C$89,2,0)</f>
        <v>SI</v>
      </c>
    </row>
    <row r="22343" spans="1:10" x14ac:dyDescent="0.25">
      <c r="A22343" s="4" t="str">
        <f t="shared" si="611"/>
        <v>46265-POX65-psa1</v>
      </c>
      <c r="B22343" s="16">
        <v>46265</v>
      </c>
      <c r="C22343" s="10" t="s">
        <v>46</v>
      </c>
      <c r="D22343" s="10" t="s">
        <v>60</v>
      </c>
      <c r="E22343" s="10">
        <v>0</v>
      </c>
      <c r="F22343" s="12">
        <v>2.5833333333333335</v>
      </c>
      <c r="G22343" s="12">
        <v>21.416666666666668</v>
      </c>
      <c r="H22343" s="12">
        <v>0</v>
      </c>
      <c r="I22343" s="4" t="s">
        <v>13</v>
      </c>
      <c r="J22343" s="7" t="str">
        <f>VLOOKUP(C22343,'[1]T. Apoyo Sistema'!$B$1:$C$89,2,0)</f>
        <v>SI</v>
      </c>
    </row>
    <row r="22344" spans="1:10" x14ac:dyDescent="0.25">
      <c r="A22344" s="4" t="str">
        <f t="shared" si="611"/>
        <v>46265-POX65-psa2</v>
      </c>
      <c r="B22344" s="16">
        <v>46265</v>
      </c>
      <c r="C22344" s="10" t="s">
        <v>46</v>
      </c>
      <c r="D22344" s="10" t="s">
        <v>74</v>
      </c>
      <c r="E22344" s="10">
        <v>0</v>
      </c>
      <c r="F22344" s="12">
        <v>2.5</v>
      </c>
      <c r="G22344" s="12">
        <v>21.5</v>
      </c>
      <c r="H22344" s="12">
        <v>0</v>
      </c>
      <c r="I22344" s="4" t="s">
        <v>13</v>
      </c>
      <c r="J22344" s="7" t="str">
        <f>VLOOKUP(C22344,'[1]T. Apoyo Sistema'!$B$1:$C$89,2,0)</f>
        <v>SI</v>
      </c>
    </row>
    <row r="22345" spans="1:10" x14ac:dyDescent="0.25">
      <c r="A22345" s="4" t="str">
        <f t="shared" si="611"/>
        <v>46265-POX65-psa3</v>
      </c>
      <c r="B22345" s="16">
        <v>46265</v>
      </c>
      <c r="C22345" s="10" t="s">
        <v>46</v>
      </c>
      <c r="D22345" s="10" t="s">
        <v>79</v>
      </c>
      <c r="E22345" s="10">
        <v>0</v>
      </c>
      <c r="F22345" s="12">
        <v>2.4833333333333334</v>
      </c>
      <c r="G22345" s="12">
        <v>21.516666666666666</v>
      </c>
      <c r="H22345" s="12">
        <v>0</v>
      </c>
      <c r="I22345" s="4" t="s">
        <v>13</v>
      </c>
      <c r="J22345" s="7" t="str">
        <f>VLOOKUP(C22345,'[1]T. Apoyo Sistema'!$B$1:$C$89,2,0)</f>
        <v>SI</v>
      </c>
    </row>
    <row r="22346" spans="1:10" x14ac:dyDescent="0.25">
      <c r="A22346" s="4" t="str">
        <f t="shared" si="611"/>
        <v>46265-POX65-psa4</v>
      </c>
      <c r="B22346" s="16">
        <v>46265</v>
      </c>
      <c r="C22346" s="10" t="s">
        <v>46</v>
      </c>
      <c r="D22346" s="10" t="s">
        <v>80</v>
      </c>
      <c r="E22346" s="10">
        <v>0</v>
      </c>
      <c r="F22346" s="12">
        <v>2.4666666666666668</v>
      </c>
      <c r="G22346" s="12">
        <v>21.533333333333331</v>
      </c>
      <c r="H22346" s="12">
        <v>0</v>
      </c>
      <c r="I22346" s="4" t="s">
        <v>13</v>
      </c>
      <c r="J22346" s="7" t="str">
        <f>VLOOKUP(C22346,'[1]T. Apoyo Sistema'!$B$1:$C$89,2,0)</f>
        <v>SI</v>
      </c>
    </row>
    <row r="22347" spans="1:10" x14ac:dyDescent="0.25">
      <c r="A22347" s="4" t="str">
        <f t="shared" si="611"/>
        <v>46265-POX65-psa5</v>
      </c>
      <c r="B22347" s="16">
        <v>46265</v>
      </c>
      <c r="C22347" s="10" t="s">
        <v>46</v>
      </c>
      <c r="D22347" s="10" t="s">
        <v>92</v>
      </c>
      <c r="E22347" s="10">
        <v>0</v>
      </c>
      <c r="F22347" s="12">
        <v>2.4500000000000002</v>
      </c>
      <c r="G22347" s="12">
        <v>21.55</v>
      </c>
      <c r="H22347" s="12">
        <v>0</v>
      </c>
      <c r="I22347" s="4" t="s">
        <v>13</v>
      </c>
      <c r="J22347" s="7" t="str">
        <f>VLOOKUP(C22347,'[1]T. Apoyo Sistema'!$B$1:$C$89,2,0)</f>
        <v>SI</v>
      </c>
    </row>
    <row r="22348" spans="1:10" x14ac:dyDescent="0.25">
      <c r="A22348" s="4" t="str">
        <f t="shared" si="611"/>
        <v>46265-POX65-psa6</v>
      </c>
      <c r="B22348" s="16">
        <v>46265</v>
      </c>
      <c r="C22348" s="10" t="s">
        <v>46</v>
      </c>
      <c r="D22348" s="10" t="s">
        <v>93</v>
      </c>
      <c r="E22348" s="10">
        <v>0</v>
      </c>
      <c r="F22348" s="12">
        <v>2.3833333333333333</v>
      </c>
      <c r="G22348" s="12">
        <v>21.616666666666667</v>
      </c>
      <c r="H22348" s="12">
        <v>0</v>
      </c>
      <c r="I22348" s="4" t="s">
        <v>13</v>
      </c>
      <c r="J22348" s="7" t="str">
        <f>VLOOKUP(C22348,'[1]T. Apoyo Sistema'!$B$1:$C$89,2,0)</f>
        <v>SI</v>
      </c>
    </row>
    <row r="22349" spans="1:10" x14ac:dyDescent="0.25">
      <c r="A22349" s="4" t="str">
        <f t="shared" si="611"/>
        <v>46265-POX65-sec1</v>
      </c>
      <c r="B22349" s="16">
        <v>46265</v>
      </c>
      <c r="C22349" s="10" t="s">
        <v>46</v>
      </c>
      <c r="D22349" s="10" t="s">
        <v>75</v>
      </c>
      <c r="E22349" s="10">
        <v>0</v>
      </c>
      <c r="F22349" s="12">
        <v>3.5333333333333332</v>
      </c>
      <c r="G22349" s="12">
        <v>20.466666666666669</v>
      </c>
      <c r="H22349" s="12">
        <v>0</v>
      </c>
      <c r="I22349" s="4" t="s">
        <v>13</v>
      </c>
      <c r="J22349" s="7" t="str">
        <f>VLOOKUP(C22349,'[1]T. Apoyo Sistema'!$B$1:$C$89,2,0)</f>
        <v>SI</v>
      </c>
    </row>
    <row r="22350" spans="1:10" x14ac:dyDescent="0.25">
      <c r="A22350" s="4" t="str">
        <f t="shared" si="611"/>
        <v>46265-POX65-sec2</v>
      </c>
      <c r="B22350" s="16">
        <v>46265</v>
      </c>
      <c r="C22350" s="10" t="s">
        <v>46</v>
      </c>
      <c r="D22350" s="10" t="s">
        <v>76</v>
      </c>
      <c r="E22350" s="10">
        <v>0</v>
      </c>
      <c r="F22350" s="12">
        <v>3.5333333333333332</v>
      </c>
      <c r="G22350" s="12">
        <v>20.466666666666669</v>
      </c>
      <c r="H22350" s="12">
        <v>0</v>
      </c>
      <c r="I22350" s="4" t="s">
        <v>13</v>
      </c>
      <c r="J22350" s="7" t="str">
        <f>VLOOKUP(C22350,'[1]T. Apoyo Sistema'!$B$1:$C$89,2,0)</f>
        <v>SI</v>
      </c>
    </row>
    <row r="22351" spans="1:10" x14ac:dyDescent="0.25">
      <c r="A22351" s="4" t="str">
        <f t="shared" si="611"/>
        <v>46265-POX66-bbd1</v>
      </c>
      <c r="B22351" s="16">
        <v>46265</v>
      </c>
      <c r="C22351" s="10" t="s">
        <v>110</v>
      </c>
      <c r="D22351" s="10" t="s">
        <v>69</v>
      </c>
      <c r="E22351" s="10">
        <v>0</v>
      </c>
      <c r="F22351" s="12">
        <v>0</v>
      </c>
      <c r="G22351" s="12">
        <v>24</v>
      </c>
      <c r="H22351" s="12">
        <v>0</v>
      </c>
      <c r="I22351" s="4" t="s">
        <v>13</v>
      </c>
      <c r="J22351" s="7" t="str">
        <f>VLOOKUP(C22351,'[1]T. Apoyo Sistema'!$B$1:$C$89,2,0)</f>
        <v>SI</v>
      </c>
    </row>
    <row r="22352" spans="1:10" x14ac:dyDescent="0.25">
      <c r="A22352" s="4" t="str">
        <f t="shared" si="611"/>
        <v>46265-POX66-bbd2</v>
      </c>
      <c r="B22352" s="16">
        <v>46265</v>
      </c>
      <c r="C22352" s="10" t="s">
        <v>110</v>
      </c>
      <c r="D22352" s="10" t="s">
        <v>70</v>
      </c>
      <c r="E22352" s="10">
        <v>0</v>
      </c>
      <c r="F22352" s="12">
        <v>0</v>
      </c>
      <c r="G22352" s="12">
        <v>24</v>
      </c>
      <c r="H22352" s="12">
        <v>0</v>
      </c>
      <c r="I22352" s="4" t="s">
        <v>13</v>
      </c>
      <c r="J22352" s="7" t="str">
        <f>VLOOKUP(C22352,'[1]T. Apoyo Sistema'!$B$1:$C$89,2,0)</f>
        <v>SI</v>
      </c>
    </row>
    <row r="22353" spans="1:10" x14ac:dyDescent="0.25">
      <c r="A22353" s="4" t="str">
        <f t="shared" si="611"/>
        <v>46265-POX66-com1</v>
      </c>
      <c r="B22353" s="16">
        <v>46265</v>
      </c>
      <c r="C22353" s="10" t="s">
        <v>110</v>
      </c>
      <c r="D22353" s="10" t="s">
        <v>71</v>
      </c>
      <c r="E22353" s="10">
        <v>0</v>
      </c>
      <c r="F22353" s="12">
        <v>0</v>
      </c>
      <c r="G22353" s="12">
        <v>24</v>
      </c>
      <c r="H22353" s="12">
        <v>0</v>
      </c>
      <c r="I22353" s="4" t="s">
        <v>13</v>
      </c>
      <c r="J22353" s="7" t="str">
        <f>VLOOKUP(C22353,'[1]T. Apoyo Sistema'!$B$1:$C$89,2,0)</f>
        <v>SI</v>
      </c>
    </row>
    <row r="22354" spans="1:10" x14ac:dyDescent="0.25">
      <c r="A22354" s="4" t="str">
        <f t="shared" si="611"/>
        <v>46265-POX66-com2</v>
      </c>
      <c r="B22354" s="16">
        <v>46265</v>
      </c>
      <c r="C22354" s="10" t="s">
        <v>110</v>
      </c>
      <c r="D22354" s="10" t="s">
        <v>72</v>
      </c>
      <c r="E22354" s="10">
        <v>0</v>
      </c>
      <c r="F22354" s="12">
        <v>0</v>
      </c>
      <c r="G22354" s="12">
        <v>24</v>
      </c>
      <c r="H22354" s="12">
        <v>0</v>
      </c>
      <c r="I22354" s="4" t="s">
        <v>13</v>
      </c>
      <c r="J22354" s="7" t="str">
        <f>VLOOKUP(C22354,'[1]T. Apoyo Sistema'!$B$1:$C$89,2,0)</f>
        <v>SI</v>
      </c>
    </row>
    <row r="22355" spans="1:10" x14ac:dyDescent="0.25">
      <c r="A22355" s="4" t="str">
        <f t="shared" si="611"/>
        <v>46265-POX66-com3</v>
      </c>
      <c r="B22355" s="16">
        <v>46265</v>
      </c>
      <c r="C22355" s="10" t="s">
        <v>110</v>
      </c>
      <c r="D22355" s="10" t="s">
        <v>77</v>
      </c>
      <c r="E22355" s="10">
        <v>0</v>
      </c>
      <c r="F22355" s="12">
        <v>0</v>
      </c>
      <c r="G22355" s="12">
        <v>24</v>
      </c>
      <c r="H22355" s="12">
        <v>0</v>
      </c>
      <c r="I22355" s="4" t="s">
        <v>13</v>
      </c>
      <c r="J22355" s="7" t="str">
        <f>VLOOKUP(C22355,'[1]T. Apoyo Sistema'!$B$1:$C$89,2,0)</f>
        <v>SI</v>
      </c>
    </row>
    <row r="22356" spans="1:10" x14ac:dyDescent="0.25">
      <c r="A22356" s="4" t="str">
        <f t="shared" si="611"/>
        <v>46265-POX66-gen1</v>
      </c>
      <c r="B22356" s="16">
        <v>46265</v>
      </c>
      <c r="C22356" s="10" t="s">
        <v>110</v>
      </c>
      <c r="D22356" s="10" t="s">
        <v>59</v>
      </c>
      <c r="E22356" s="10">
        <v>0</v>
      </c>
      <c r="F22356" s="12">
        <v>0</v>
      </c>
      <c r="G22356" s="12">
        <v>24</v>
      </c>
      <c r="H22356" s="12">
        <v>0</v>
      </c>
      <c r="I22356" s="4" t="s">
        <v>13</v>
      </c>
      <c r="J22356" s="7" t="str">
        <f>VLOOKUP(C22356,'[1]T. Apoyo Sistema'!$B$1:$C$89,2,0)</f>
        <v>SI</v>
      </c>
    </row>
    <row r="22357" spans="1:10" x14ac:dyDescent="0.25">
      <c r="A22357" s="4" t="str">
        <f t="shared" si="611"/>
        <v>46265-POX66-gen2</v>
      </c>
      <c r="B22357" s="16">
        <v>46265</v>
      </c>
      <c r="C22357" s="10" t="s">
        <v>110</v>
      </c>
      <c r="D22357" s="10" t="s">
        <v>73</v>
      </c>
      <c r="E22357" s="10">
        <v>0</v>
      </c>
      <c r="F22357" s="12">
        <v>0</v>
      </c>
      <c r="G22357" s="12">
        <v>24</v>
      </c>
      <c r="H22357" s="12">
        <v>0</v>
      </c>
      <c r="I22357" s="4" t="s">
        <v>13</v>
      </c>
      <c r="J22357" s="7" t="str">
        <f>VLOOKUP(C22357,'[1]T. Apoyo Sistema'!$B$1:$C$89,2,0)</f>
        <v>SI</v>
      </c>
    </row>
    <row r="22358" spans="1:10" x14ac:dyDescent="0.25">
      <c r="A22358" s="4" t="str">
        <f t="shared" si="611"/>
        <v>46265-POX66-psa1</v>
      </c>
      <c r="B22358" s="16">
        <v>46265</v>
      </c>
      <c r="C22358" s="10" t="s">
        <v>110</v>
      </c>
      <c r="D22358" s="10" t="s">
        <v>60</v>
      </c>
      <c r="E22358" s="10">
        <v>0</v>
      </c>
      <c r="F22358" s="12">
        <v>0</v>
      </c>
      <c r="G22358" s="12">
        <v>24</v>
      </c>
      <c r="H22358" s="12">
        <v>0</v>
      </c>
      <c r="I22358" s="4" t="s">
        <v>13</v>
      </c>
      <c r="J22358" s="7" t="str">
        <f>VLOOKUP(C22358,'[1]T. Apoyo Sistema'!$B$1:$C$89,2,0)</f>
        <v>SI</v>
      </c>
    </row>
    <row r="22359" spans="1:10" x14ac:dyDescent="0.25">
      <c r="A22359" s="4" t="str">
        <f t="shared" si="611"/>
        <v>46265-POX66-psa2</v>
      </c>
      <c r="B22359" s="16">
        <v>46265</v>
      </c>
      <c r="C22359" s="10" t="s">
        <v>110</v>
      </c>
      <c r="D22359" s="10" t="s">
        <v>74</v>
      </c>
      <c r="E22359" s="10">
        <v>0</v>
      </c>
      <c r="F22359" s="12">
        <v>0</v>
      </c>
      <c r="G22359" s="12">
        <v>24</v>
      </c>
      <c r="H22359" s="12">
        <v>0</v>
      </c>
      <c r="I22359" s="4" t="s">
        <v>13</v>
      </c>
      <c r="J22359" s="7" t="str">
        <f>VLOOKUP(C22359,'[1]T. Apoyo Sistema'!$B$1:$C$89,2,0)</f>
        <v>SI</v>
      </c>
    </row>
    <row r="22360" spans="1:10" x14ac:dyDescent="0.25">
      <c r="A22360" s="4" t="str">
        <f t="shared" si="611"/>
        <v>46265-POX66-psa3</v>
      </c>
      <c r="B22360" s="16">
        <v>46265</v>
      </c>
      <c r="C22360" s="10" t="s">
        <v>110</v>
      </c>
      <c r="D22360" s="10" t="s">
        <v>79</v>
      </c>
      <c r="E22360" s="10">
        <v>0</v>
      </c>
      <c r="F22360" s="12">
        <v>0</v>
      </c>
      <c r="G22360" s="12">
        <v>24</v>
      </c>
      <c r="H22360" s="12">
        <v>0</v>
      </c>
      <c r="I22360" s="4" t="s">
        <v>13</v>
      </c>
      <c r="J22360" s="7" t="str">
        <f>VLOOKUP(C22360,'[1]T. Apoyo Sistema'!$B$1:$C$89,2,0)</f>
        <v>SI</v>
      </c>
    </row>
    <row r="22361" spans="1:10" x14ac:dyDescent="0.25">
      <c r="A22361" s="4" t="str">
        <f t="shared" si="611"/>
        <v>46265-POX66-psa4</v>
      </c>
      <c r="B22361" s="16">
        <v>46265</v>
      </c>
      <c r="C22361" s="10" t="s">
        <v>110</v>
      </c>
      <c r="D22361" s="10" t="s">
        <v>80</v>
      </c>
      <c r="E22361" s="10">
        <v>0</v>
      </c>
      <c r="F22361" s="12">
        <v>0</v>
      </c>
      <c r="G22361" s="12">
        <v>24</v>
      </c>
      <c r="H22361" s="12">
        <v>0</v>
      </c>
      <c r="I22361" s="4" t="s">
        <v>13</v>
      </c>
      <c r="J22361" s="7" t="str">
        <f>VLOOKUP(C22361,'[1]T. Apoyo Sistema'!$B$1:$C$89,2,0)</f>
        <v>SI</v>
      </c>
    </row>
    <row r="22362" spans="1:10" x14ac:dyDescent="0.25">
      <c r="A22362" s="4" t="str">
        <f t="shared" si="611"/>
        <v>46265-POX66-sec1</v>
      </c>
      <c r="B22362" s="16">
        <v>46265</v>
      </c>
      <c r="C22362" s="10" t="s">
        <v>110</v>
      </c>
      <c r="D22362" s="10" t="s">
        <v>75</v>
      </c>
      <c r="E22362" s="10">
        <v>0</v>
      </c>
      <c r="F22362" s="12">
        <v>0</v>
      </c>
      <c r="G22362" s="12">
        <v>24</v>
      </c>
      <c r="H22362" s="12">
        <v>0</v>
      </c>
      <c r="I22362" s="4" t="s">
        <v>13</v>
      </c>
      <c r="J22362" s="7" t="str">
        <f>VLOOKUP(C22362,'[1]T. Apoyo Sistema'!$B$1:$C$89,2,0)</f>
        <v>SI</v>
      </c>
    </row>
    <row r="22363" spans="1:10" x14ac:dyDescent="0.25">
      <c r="A22363" s="4" t="str">
        <f t="shared" si="611"/>
        <v>46265-POX66-sec2</v>
      </c>
      <c r="B22363" s="16">
        <v>46265</v>
      </c>
      <c r="C22363" s="10" t="s">
        <v>110</v>
      </c>
      <c r="D22363" s="10" t="s">
        <v>76</v>
      </c>
      <c r="E22363" s="10">
        <v>0</v>
      </c>
      <c r="F22363" s="12">
        <v>0</v>
      </c>
      <c r="G22363" s="12">
        <v>24</v>
      </c>
      <c r="H22363" s="12">
        <v>0</v>
      </c>
      <c r="I22363" s="4" t="s">
        <v>13</v>
      </c>
      <c r="J22363" s="7" t="str">
        <f>VLOOKUP(C22363,'[1]T. Apoyo Sistema'!$B$1:$C$89,2,0)</f>
        <v>SI</v>
      </c>
    </row>
    <row r="22364" spans="1:10" x14ac:dyDescent="0.25">
      <c r="A22364" s="4" t="str">
        <f t="shared" si="611"/>
        <v>46265-POX67-bbd1</v>
      </c>
      <c r="B22364" s="16">
        <v>46265</v>
      </c>
      <c r="C22364" s="10" t="s">
        <v>51</v>
      </c>
      <c r="D22364" s="10" t="s">
        <v>69</v>
      </c>
      <c r="E22364" s="10">
        <v>0</v>
      </c>
      <c r="F22364" s="12">
        <v>0</v>
      </c>
      <c r="G22364" s="12">
        <v>24</v>
      </c>
      <c r="H22364" s="12">
        <v>0</v>
      </c>
      <c r="I22364" s="4" t="s">
        <v>13</v>
      </c>
      <c r="J22364" s="7" t="str">
        <f>VLOOKUP(C22364,'[1]T. Apoyo Sistema'!$B$1:$C$89,2,0)</f>
        <v>SI</v>
      </c>
    </row>
    <row r="22365" spans="1:10" x14ac:dyDescent="0.25">
      <c r="A22365" s="4" t="str">
        <f t="shared" si="611"/>
        <v>46265-POX67-bbd2</v>
      </c>
      <c r="B22365" s="16">
        <v>46265</v>
      </c>
      <c r="C22365" s="10" t="s">
        <v>51</v>
      </c>
      <c r="D22365" s="10" t="s">
        <v>70</v>
      </c>
      <c r="E22365" s="10">
        <v>0</v>
      </c>
      <c r="F22365" s="12">
        <v>0.51666666666666672</v>
      </c>
      <c r="G22365" s="12">
        <v>23.483333333333334</v>
      </c>
      <c r="H22365" s="12">
        <v>0</v>
      </c>
      <c r="I22365" s="4" t="s">
        <v>13</v>
      </c>
      <c r="J22365" s="7" t="str">
        <f>VLOOKUP(C22365,'[1]T. Apoyo Sistema'!$B$1:$C$89,2,0)</f>
        <v>SI</v>
      </c>
    </row>
    <row r="22366" spans="1:10" x14ac:dyDescent="0.25">
      <c r="A22366" s="4" t="str">
        <f t="shared" si="611"/>
        <v>46265-POX67-com1</v>
      </c>
      <c r="B22366" s="16">
        <v>46265</v>
      </c>
      <c r="C22366" s="10" t="s">
        <v>51</v>
      </c>
      <c r="D22366" s="10" t="s">
        <v>71</v>
      </c>
      <c r="E22366" s="10">
        <v>0</v>
      </c>
      <c r="F22366" s="12">
        <v>13.583333333333334</v>
      </c>
      <c r="G22366" s="12">
        <v>10.416666666666666</v>
      </c>
      <c r="H22366" s="12">
        <v>0</v>
      </c>
      <c r="I22366" s="4" t="s">
        <v>13</v>
      </c>
      <c r="J22366" s="7" t="str">
        <f>VLOOKUP(C22366,'[1]T. Apoyo Sistema'!$B$1:$C$89,2,0)</f>
        <v>SI</v>
      </c>
    </row>
    <row r="22367" spans="1:10" x14ac:dyDescent="0.25">
      <c r="A22367" s="4" t="str">
        <f t="shared" si="611"/>
        <v>46265-POX67-com2</v>
      </c>
      <c r="B22367" s="16">
        <v>46265</v>
      </c>
      <c r="C22367" s="10" t="s">
        <v>51</v>
      </c>
      <c r="D22367" s="10" t="s">
        <v>72</v>
      </c>
      <c r="E22367" s="10">
        <v>0</v>
      </c>
      <c r="F22367" s="12">
        <v>18.8</v>
      </c>
      <c r="G22367" s="12">
        <v>5.1999999999999993</v>
      </c>
      <c r="H22367" s="12">
        <v>0</v>
      </c>
      <c r="I22367" s="4" t="s">
        <v>13</v>
      </c>
      <c r="J22367" s="7" t="str">
        <f>VLOOKUP(C22367,'[1]T. Apoyo Sistema'!$B$1:$C$89,2,0)</f>
        <v>SI</v>
      </c>
    </row>
    <row r="22368" spans="1:10" x14ac:dyDescent="0.25">
      <c r="A22368" s="4" t="str">
        <f t="shared" si="611"/>
        <v>46265-POX67-com3</v>
      </c>
      <c r="B22368" s="16">
        <v>46265</v>
      </c>
      <c r="C22368" s="10" t="s">
        <v>51</v>
      </c>
      <c r="D22368" s="10" t="s">
        <v>77</v>
      </c>
      <c r="E22368" s="10">
        <v>0</v>
      </c>
      <c r="F22368" s="12">
        <v>18.766666666666666</v>
      </c>
      <c r="G22368" s="12">
        <v>5.2333333333333343</v>
      </c>
      <c r="H22368" s="12">
        <v>0</v>
      </c>
      <c r="I22368" s="4" t="s">
        <v>13</v>
      </c>
      <c r="J22368" s="7" t="str">
        <f>VLOOKUP(C22368,'[1]T. Apoyo Sistema'!$B$1:$C$89,2,0)</f>
        <v>SI</v>
      </c>
    </row>
    <row r="22369" spans="1:10" x14ac:dyDescent="0.25">
      <c r="A22369" s="4" t="str">
        <f t="shared" si="611"/>
        <v>46265-POX67-gen1</v>
      </c>
      <c r="B22369" s="16">
        <v>46265</v>
      </c>
      <c r="C22369" s="10" t="s">
        <v>51</v>
      </c>
      <c r="D22369" s="10" t="s">
        <v>59</v>
      </c>
      <c r="E22369" s="10">
        <v>0</v>
      </c>
      <c r="F22369" s="12">
        <v>0</v>
      </c>
      <c r="G22369" s="12">
        <v>24</v>
      </c>
      <c r="H22369" s="12">
        <v>0</v>
      </c>
      <c r="I22369" s="4" t="s">
        <v>13</v>
      </c>
      <c r="J22369" s="7" t="str">
        <f>VLOOKUP(C22369,'[1]T. Apoyo Sistema'!$B$1:$C$89,2,0)</f>
        <v>SI</v>
      </c>
    </row>
    <row r="22370" spans="1:10" x14ac:dyDescent="0.25">
      <c r="A22370" s="4" t="str">
        <f t="shared" si="611"/>
        <v>46265-POX67-gen2</v>
      </c>
      <c r="B22370" s="16">
        <v>46265</v>
      </c>
      <c r="C22370" s="10" t="s">
        <v>51</v>
      </c>
      <c r="D22370" s="10" t="s">
        <v>73</v>
      </c>
      <c r="E22370" s="10">
        <v>0</v>
      </c>
      <c r="F22370" s="12">
        <v>19.533333333333335</v>
      </c>
      <c r="G22370" s="12">
        <v>4.466666666666665</v>
      </c>
      <c r="H22370" s="12">
        <v>0</v>
      </c>
      <c r="I22370" s="4" t="s">
        <v>13</v>
      </c>
      <c r="J22370" s="7" t="str">
        <f>VLOOKUP(C22370,'[1]T. Apoyo Sistema'!$B$1:$C$89,2,0)</f>
        <v>SI</v>
      </c>
    </row>
    <row r="22371" spans="1:10" x14ac:dyDescent="0.25">
      <c r="A22371" s="4" t="str">
        <f t="shared" si="611"/>
        <v>46265-POX67-psa1</v>
      </c>
      <c r="B22371" s="16">
        <v>46265</v>
      </c>
      <c r="C22371" s="10" t="s">
        <v>51</v>
      </c>
      <c r="D22371" s="10" t="s">
        <v>60</v>
      </c>
      <c r="E22371" s="10">
        <v>0</v>
      </c>
      <c r="F22371" s="12">
        <v>0</v>
      </c>
      <c r="G22371" s="12">
        <v>24</v>
      </c>
      <c r="H22371" s="12">
        <v>0</v>
      </c>
      <c r="I22371" s="4" t="s">
        <v>13</v>
      </c>
      <c r="J22371" s="7" t="str">
        <f>VLOOKUP(C22371,'[1]T. Apoyo Sistema'!$B$1:$C$89,2,0)</f>
        <v>SI</v>
      </c>
    </row>
    <row r="22372" spans="1:10" x14ac:dyDescent="0.25">
      <c r="A22372" s="4" t="str">
        <f t="shared" si="611"/>
        <v>46265-POX67-psa2</v>
      </c>
      <c r="B22372" s="16">
        <v>46265</v>
      </c>
      <c r="C22372" s="10" t="s">
        <v>51</v>
      </c>
      <c r="D22372" s="10" t="s">
        <v>74</v>
      </c>
      <c r="E22372" s="10">
        <v>0</v>
      </c>
      <c r="F22372" s="12">
        <v>8.8833333333333329</v>
      </c>
      <c r="G22372" s="12">
        <v>15.116666666666667</v>
      </c>
      <c r="H22372" s="12">
        <v>0</v>
      </c>
      <c r="I22372" s="4" t="s">
        <v>13</v>
      </c>
      <c r="J22372" s="7" t="str">
        <f>VLOOKUP(C22372,'[1]T. Apoyo Sistema'!$B$1:$C$89,2,0)</f>
        <v>SI</v>
      </c>
    </row>
    <row r="22373" spans="1:10" x14ac:dyDescent="0.25">
      <c r="A22373" s="4" t="str">
        <f t="shared" si="611"/>
        <v>46265-POX67-psa3</v>
      </c>
      <c r="B22373" s="16">
        <v>46265</v>
      </c>
      <c r="C22373" s="10" t="s">
        <v>51</v>
      </c>
      <c r="D22373" s="10" t="s">
        <v>79</v>
      </c>
      <c r="E22373" s="10">
        <v>0</v>
      </c>
      <c r="F22373" s="12">
        <v>8.8166666666666664</v>
      </c>
      <c r="G22373" s="12">
        <v>15.183333333333334</v>
      </c>
      <c r="H22373" s="12">
        <v>0</v>
      </c>
      <c r="I22373" s="4" t="s">
        <v>13</v>
      </c>
      <c r="J22373" s="7" t="str">
        <f>VLOOKUP(C22373,'[1]T. Apoyo Sistema'!$B$1:$C$89,2,0)</f>
        <v>SI</v>
      </c>
    </row>
    <row r="22374" spans="1:10" x14ac:dyDescent="0.25">
      <c r="A22374" s="4" t="str">
        <f t="shared" ref="A22374:A22437" si="612">CONCATENATE(B22374,"-",C22374,"-",D22374)</f>
        <v>46265-POX67-psa4</v>
      </c>
      <c r="B22374" s="16">
        <v>46265</v>
      </c>
      <c r="C22374" s="10" t="s">
        <v>51</v>
      </c>
      <c r="D22374" s="10" t="s">
        <v>80</v>
      </c>
      <c r="E22374" s="10">
        <v>0</v>
      </c>
      <c r="F22374" s="12">
        <v>3.7833333333333332</v>
      </c>
      <c r="G22374" s="12">
        <v>20.216666666666669</v>
      </c>
      <c r="H22374" s="12">
        <v>0</v>
      </c>
      <c r="I22374" s="4" t="s">
        <v>13</v>
      </c>
      <c r="J22374" s="7" t="str">
        <f>VLOOKUP(C22374,'[1]T. Apoyo Sistema'!$B$1:$C$89,2,0)</f>
        <v>SI</v>
      </c>
    </row>
    <row r="22375" spans="1:10" x14ac:dyDescent="0.25">
      <c r="A22375" s="4" t="str">
        <f t="shared" si="612"/>
        <v>46265-POX67-sec1</v>
      </c>
      <c r="B22375" s="16">
        <v>46265</v>
      </c>
      <c r="C22375" s="10" t="s">
        <v>51</v>
      </c>
      <c r="D22375" s="10" t="s">
        <v>75</v>
      </c>
      <c r="E22375" s="10">
        <v>0</v>
      </c>
      <c r="F22375" s="12">
        <v>19.183333333333334</v>
      </c>
      <c r="G22375" s="12">
        <v>4.8166666666666664</v>
      </c>
      <c r="H22375" s="12">
        <v>0</v>
      </c>
      <c r="I22375" s="4" t="s">
        <v>13</v>
      </c>
      <c r="J22375" s="7" t="str">
        <f>VLOOKUP(C22375,'[1]T. Apoyo Sistema'!$B$1:$C$89,2,0)</f>
        <v>SI</v>
      </c>
    </row>
    <row r="22376" spans="1:10" x14ac:dyDescent="0.25">
      <c r="A22376" s="4" t="str">
        <f t="shared" si="612"/>
        <v>46265-POX67-sec2</v>
      </c>
      <c r="B22376" s="16">
        <v>46265</v>
      </c>
      <c r="C22376" s="10" t="s">
        <v>51</v>
      </c>
      <c r="D22376" s="10" t="s">
        <v>76</v>
      </c>
      <c r="E22376" s="10">
        <v>0</v>
      </c>
      <c r="F22376" s="12">
        <v>19.183333333333334</v>
      </c>
      <c r="G22376" s="12">
        <v>4.8166666666666664</v>
      </c>
      <c r="H22376" s="12">
        <v>0</v>
      </c>
      <c r="I22376" s="4" t="s">
        <v>13</v>
      </c>
      <c r="J22376" s="7" t="str">
        <f>VLOOKUP(C22376,'[1]T. Apoyo Sistema'!$B$1:$C$89,2,0)</f>
        <v>SI</v>
      </c>
    </row>
    <row r="22377" spans="1:10" x14ac:dyDescent="0.25">
      <c r="A22377" s="4" t="str">
        <f t="shared" si="612"/>
        <v>46265-POX8-bbd1</v>
      </c>
      <c r="B22377" s="16">
        <v>46265</v>
      </c>
      <c r="C22377" s="10" t="s">
        <v>113</v>
      </c>
      <c r="D22377" s="10" t="s">
        <v>69</v>
      </c>
      <c r="E22377" s="10">
        <v>0</v>
      </c>
      <c r="F22377" s="12">
        <v>0</v>
      </c>
      <c r="G22377" s="12">
        <v>10.55</v>
      </c>
      <c r="H22377" s="12">
        <v>0</v>
      </c>
      <c r="I22377" s="4" t="s">
        <v>13</v>
      </c>
      <c r="J22377" s="7" t="str">
        <f>VLOOKUP(C22377,'[1]T. Apoyo Sistema'!$B$1:$C$89,2,0)</f>
        <v>SI</v>
      </c>
    </row>
    <row r="22378" spans="1:10" x14ac:dyDescent="0.25">
      <c r="A22378" s="4" t="str">
        <f t="shared" si="612"/>
        <v>46265-POX8-bbd2</v>
      </c>
      <c r="B22378" s="16">
        <v>46265</v>
      </c>
      <c r="C22378" s="10" t="s">
        <v>113</v>
      </c>
      <c r="D22378" s="10" t="s">
        <v>70</v>
      </c>
      <c r="E22378" s="10">
        <v>0</v>
      </c>
      <c r="F22378" s="12">
        <v>0</v>
      </c>
      <c r="G22378" s="12">
        <v>10.55</v>
      </c>
      <c r="H22378" s="12">
        <v>0</v>
      </c>
      <c r="I22378" s="4" t="s">
        <v>13</v>
      </c>
      <c r="J22378" s="7" t="str">
        <f>VLOOKUP(C22378,'[1]T. Apoyo Sistema'!$B$1:$C$89,2,0)</f>
        <v>SI</v>
      </c>
    </row>
    <row r="22379" spans="1:10" x14ac:dyDescent="0.25">
      <c r="A22379" s="4" t="str">
        <f t="shared" si="612"/>
        <v>46265-POX8-com1</v>
      </c>
      <c r="B22379" s="16">
        <v>46265</v>
      </c>
      <c r="C22379" s="10" t="s">
        <v>113</v>
      </c>
      <c r="D22379" s="10" t="s">
        <v>71</v>
      </c>
      <c r="E22379" s="10">
        <v>0</v>
      </c>
      <c r="F22379" s="12">
        <v>0</v>
      </c>
      <c r="G22379" s="12">
        <v>10.55</v>
      </c>
      <c r="H22379" s="12">
        <v>0</v>
      </c>
      <c r="I22379" s="4" t="s">
        <v>13</v>
      </c>
      <c r="J22379" s="7" t="str">
        <f>VLOOKUP(C22379,'[1]T. Apoyo Sistema'!$B$1:$C$89,2,0)</f>
        <v>SI</v>
      </c>
    </row>
    <row r="22380" spans="1:10" x14ac:dyDescent="0.25">
      <c r="A22380" s="4" t="str">
        <f t="shared" si="612"/>
        <v>46265-POX8-com2</v>
      </c>
      <c r="B22380" s="16">
        <v>46265</v>
      </c>
      <c r="C22380" s="10" t="s">
        <v>113</v>
      </c>
      <c r="D22380" s="10" t="s">
        <v>72</v>
      </c>
      <c r="E22380" s="10">
        <v>0</v>
      </c>
      <c r="F22380" s="12">
        <v>0</v>
      </c>
      <c r="G22380" s="12">
        <v>10.55</v>
      </c>
      <c r="H22380" s="12">
        <v>0</v>
      </c>
      <c r="I22380" s="4" t="s">
        <v>13</v>
      </c>
      <c r="J22380" s="7" t="str">
        <f>VLOOKUP(C22380,'[1]T. Apoyo Sistema'!$B$1:$C$89,2,0)</f>
        <v>SI</v>
      </c>
    </row>
    <row r="22381" spans="1:10" x14ac:dyDescent="0.25">
      <c r="A22381" s="4" t="str">
        <f t="shared" si="612"/>
        <v>46265-POX8-com3</v>
      </c>
      <c r="B22381" s="16">
        <v>46265</v>
      </c>
      <c r="C22381" s="10" t="s">
        <v>113</v>
      </c>
      <c r="D22381" s="10" t="s">
        <v>77</v>
      </c>
      <c r="E22381" s="10">
        <v>0</v>
      </c>
      <c r="F22381" s="12">
        <v>0</v>
      </c>
      <c r="G22381" s="12">
        <v>10.55</v>
      </c>
      <c r="H22381" s="12">
        <v>0</v>
      </c>
      <c r="I22381" s="4" t="s">
        <v>13</v>
      </c>
      <c r="J22381" s="7" t="str">
        <f>VLOOKUP(C22381,'[1]T. Apoyo Sistema'!$B$1:$C$89,2,0)</f>
        <v>SI</v>
      </c>
    </row>
    <row r="22382" spans="1:10" x14ac:dyDescent="0.25">
      <c r="A22382" s="4" t="str">
        <f t="shared" si="612"/>
        <v>46265-POX8-com4</v>
      </c>
      <c r="B22382" s="16">
        <v>46265</v>
      </c>
      <c r="C22382" s="10" t="s">
        <v>113</v>
      </c>
      <c r="D22382" s="10" t="s">
        <v>78</v>
      </c>
      <c r="E22382" s="10">
        <v>0</v>
      </c>
      <c r="F22382" s="12">
        <v>0</v>
      </c>
      <c r="G22382" s="12">
        <v>10.55</v>
      </c>
      <c r="H22382" s="12">
        <v>0</v>
      </c>
      <c r="I22382" s="4" t="s">
        <v>13</v>
      </c>
      <c r="J22382" s="7" t="str">
        <f>VLOOKUP(C22382,'[1]T. Apoyo Sistema'!$B$1:$C$89,2,0)</f>
        <v>SI</v>
      </c>
    </row>
    <row r="22383" spans="1:10" x14ac:dyDescent="0.25">
      <c r="A22383" s="4" t="str">
        <f t="shared" si="612"/>
        <v>46265-POX8-gen1</v>
      </c>
      <c r="B22383" s="16">
        <v>46265</v>
      </c>
      <c r="C22383" s="10" t="s">
        <v>113</v>
      </c>
      <c r="D22383" s="10" t="s">
        <v>59</v>
      </c>
      <c r="E22383" s="10">
        <v>0</v>
      </c>
      <c r="F22383" s="12">
        <v>0</v>
      </c>
      <c r="G22383" s="12">
        <v>10.55</v>
      </c>
      <c r="H22383" s="12">
        <v>0</v>
      </c>
      <c r="I22383" s="4" t="s">
        <v>13</v>
      </c>
      <c r="J22383" s="7" t="str">
        <f>VLOOKUP(C22383,'[1]T. Apoyo Sistema'!$B$1:$C$89,2,0)</f>
        <v>SI</v>
      </c>
    </row>
    <row r="22384" spans="1:10" x14ac:dyDescent="0.25">
      <c r="A22384" s="4" t="str">
        <f t="shared" si="612"/>
        <v>46265-POX8-gen2</v>
      </c>
      <c r="B22384" s="16">
        <v>46265</v>
      </c>
      <c r="C22384" s="10" t="s">
        <v>113</v>
      </c>
      <c r="D22384" s="10" t="s">
        <v>73</v>
      </c>
      <c r="E22384" s="10">
        <v>0</v>
      </c>
      <c r="F22384" s="12">
        <v>0</v>
      </c>
      <c r="G22384" s="12">
        <v>10.55</v>
      </c>
      <c r="H22384" s="12">
        <v>0</v>
      </c>
      <c r="I22384" s="4" t="s">
        <v>13</v>
      </c>
      <c r="J22384" s="7" t="str">
        <f>VLOOKUP(C22384,'[1]T. Apoyo Sistema'!$B$1:$C$89,2,0)</f>
        <v>SI</v>
      </c>
    </row>
    <row r="22385" spans="1:10" x14ac:dyDescent="0.25">
      <c r="A22385" s="4" t="str">
        <f t="shared" si="612"/>
        <v>46265-POX8-psa1</v>
      </c>
      <c r="B22385" s="16">
        <v>46265</v>
      </c>
      <c r="C22385" s="10" t="s">
        <v>113</v>
      </c>
      <c r="D22385" s="10" t="s">
        <v>60</v>
      </c>
      <c r="E22385" s="10">
        <v>0</v>
      </c>
      <c r="F22385" s="12">
        <v>0</v>
      </c>
      <c r="G22385" s="12">
        <v>10.55</v>
      </c>
      <c r="H22385" s="12">
        <v>0</v>
      </c>
      <c r="I22385" s="4" t="s">
        <v>13</v>
      </c>
      <c r="J22385" s="7" t="str">
        <f>VLOOKUP(C22385,'[1]T. Apoyo Sistema'!$B$1:$C$89,2,0)</f>
        <v>SI</v>
      </c>
    </row>
    <row r="22386" spans="1:10" x14ac:dyDescent="0.25">
      <c r="A22386" s="4" t="str">
        <f t="shared" si="612"/>
        <v>46265-POX8-psa2</v>
      </c>
      <c r="B22386" s="16">
        <v>46265</v>
      </c>
      <c r="C22386" s="10" t="s">
        <v>113</v>
      </c>
      <c r="D22386" s="10" t="s">
        <v>74</v>
      </c>
      <c r="E22386" s="10">
        <v>0</v>
      </c>
      <c r="F22386" s="12">
        <v>0</v>
      </c>
      <c r="G22386" s="12">
        <v>10.55</v>
      </c>
      <c r="H22386" s="12">
        <v>0</v>
      </c>
      <c r="I22386" s="4" t="s">
        <v>13</v>
      </c>
      <c r="J22386" s="7" t="str">
        <f>VLOOKUP(C22386,'[1]T. Apoyo Sistema'!$B$1:$C$89,2,0)</f>
        <v>SI</v>
      </c>
    </row>
    <row r="22387" spans="1:10" x14ac:dyDescent="0.25">
      <c r="A22387" s="4" t="str">
        <f t="shared" si="612"/>
        <v>46265-POX8-psa3</v>
      </c>
      <c r="B22387" s="16">
        <v>46265</v>
      </c>
      <c r="C22387" s="10" t="s">
        <v>113</v>
      </c>
      <c r="D22387" s="10" t="s">
        <v>79</v>
      </c>
      <c r="E22387" s="10">
        <v>0</v>
      </c>
      <c r="F22387" s="12">
        <v>0</v>
      </c>
      <c r="G22387" s="12">
        <v>10.55</v>
      </c>
      <c r="H22387" s="12">
        <v>0</v>
      </c>
      <c r="I22387" s="4" t="s">
        <v>13</v>
      </c>
      <c r="J22387" s="7" t="str">
        <f>VLOOKUP(C22387,'[1]T. Apoyo Sistema'!$B$1:$C$89,2,0)</f>
        <v>SI</v>
      </c>
    </row>
    <row r="22388" spans="1:10" x14ac:dyDescent="0.25">
      <c r="A22388" s="4" t="str">
        <f t="shared" si="612"/>
        <v>46265-POX8-psa4</v>
      </c>
      <c r="B22388" s="16">
        <v>46265</v>
      </c>
      <c r="C22388" s="10" t="s">
        <v>113</v>
      </c>
      <c r="D22388" s="10" t="s">
        <v>80</v>
      </c>
      <c r="E22388" s="10">
        <v>0</v>
      </c>
      <c r="F22388" s="12">
        <v>0</v>
      </c>
      <c r="G22388" s="12">
        <v>10.55</v>
      </c>
      <c r="H22388" s="12">
        <v>0</v>
      </c>
      <c r="I22388" s="4" t="s">
        <v>13</v>
      </c>
      <c r="J22388" s="7" t="str">
        <f>VLOOKUP(C22388,'[1]T. Apoyo Sistema'!$B$1:$C$89,2,0)</f>
        <v>SI</v>
      </c>
    </row>
    <row r="22389" spans="1:10" x14ac:dyDescent="0.25">
      <c r="A22389" s="4" t="str">
        <f t="shared" si="612"/>
        <v>46265-POX8-sec1</v>
      </c>
      <c r="B22389" s="16">
        <v>46265</v>
      </c>
      <c r="C22389" s="10" t="s">
        <v>113</v>
      </c>
      <c r="D22389" s="10" t="s">
        <v>75</v>
      </c>
      <c r="E22389" s="10">
        <v>0</v>
      </c>
      <c r="F22389" s="12">
        <v>0</v>
      </c>
      <c r="G22389" s="12">
        <v>10.55</v>
      </c>
      <c r="H22389" s="12">
        <v>0</v>
      </c>
      <c r="I22389" s="4" t="s">
        <v>13</v>
      </c>
      <c r="J22389" s="7" t="str">
        <f>VLOOKUP(C22389,'[1]T. Apoyo Sistema'!$B$1:$C$89,2,0)</f>
        <v>SI</v>
      </c>
    </row>
    <row r="22390" spans="1:10" x14ac:dyDescent="0.25">
      <c r="A22390" s="4" t="str">
        <f t="shared" si="612"/>
        <v>46265-POX8-sec2</v>
      </c>
      <c r="B22390" s="16">
        <v>46265</v>
      </c>
      <c r="C22390" s="10" t="s">
        <v>113</v>
      </c>
      <c r="D22390" s="10" t="s">
        <v>76</v>
      </c>
      <c r="E22390" s="10">
        <v>0</v>
      </c>
      <c r="F22390" s="12">
        <v>0</v>
      </c>
      <c r="G22390" s="12">
        <v>10.55</v>
      </c>
      <c r="H22390" s="12">
        <v>0</v>
      </c>
      <c r="I22390" s="4" t="s">
        <v>13</v>
      </c>
      <c r="J22390" s="7" t="str">
        <f>VLOOKUP(C22390,'[1]T. Apoyo Sistema'!$B$1:$C$89,2,0)</f>
        <v>SI</v>
      </c>
    </row>
    <row r="22391" spans="1:10" x14ac:dyDescent="0.25">
      <c r="A22391" s="4" t="str">
        <f t="shared" si="612"/>
        <v>46265-POXC1-com1</v>
      </c>
      <c r="B22391" s="16">
        <v>46265</v>
      </c>
      <c r="C22391" s="10" t="s">
        <v>119</v>
      </c>
      <c r="D22391" s="10" t="s">
        <v>71</v>
      </c>
      <c r="E22391" s="10">
        <v>0</v>
      </c>
      <c r="F22391" s="12">
        <v>0</v>
      </c>
      <c r="G22391" s="12">
        <v>24</v>
      </c>
      <c r="H22391" s="12">
        <v>0</v>
      </c>
      <c r="I22391" s="4" t="s">
        <v>13</v>
      </c>
      <c r="J22391" s="7" t="str">
        <f>VLOOKUP(C22391,'[1]T. Apoyo Sistema'!$B$1:$C$89,2,0)</f>
        <v>SI</v>
      </c>
    </row>
    <row r="22392" spans="1:10" x14ac:dyDescent="0.25">
      <c r="A22392" s="4" t="str">
        <f t="shared" si="612"/>
        <v>46265-POXC1-com2</v>
      </c>
      <c r="B22392" s="16">
        <v>46265</v>
      </c>
      <c r="C22392" s="10" t="s">
        <v>119</v>
      </c>
      <c r="D22392" s="10" t="s">
        <v>72</v>
      </c>
      <c r="E22392" s="10">
        <v>0</v>
      </c>
      <c r="F22392" s="12">
        <v>0</v>
      </c>
      <c r="G22392" s="12">
        <v>24</v>
      </c>
      <c r="H22392" s="12">
        <v>0</v>
      </c>
      <c r="I22392" s="4" t="s">
        <v>13</v>
      </c>
      <c r="J22392" s="7" t="str">
        <f>VLOOKUP(C22392,'[1]T. Apoyo Sistema'!$B$1:$C$89,2,0)</f>
        <v>SI</v>
      </c>
    </row>
    <row r="22393" spans="1:10" x14ac:dyDescent="0.25">
      <c r="A22393" s="4" t="str">
        <f t="shared" si="612"/>
        <v>46265-POXC1-com3</v>
      </c>
      <c r="B22393" s="16">
        <v>46265</v>
      </c>
      <c r="C22393" s="10" t="s">
        <v>119</v>
      </c>
      <c r="D22393" s="10" t="s">
        <v>77</v>
      </c>
      <c r="E22393" s="10">
        <v>0</v>
      </c>
      <c r="F22393" s="12">
        <v>0</v>
      </c>
      <c r="G22393" s="12">
        <v>24</v>
      </c>
      <c r="H22393" s="12">
        <v>0</v>
      </c>
      <c r="I22393" s="4" t="s">
        <v>13</v>
      </c>
      <c r="J22393" s="7" t="str">
        <f>VLOOKUP(C22393,'[1]T. Apoyo Sistema'!$B$1:$C$89,2,0)</f>
        <v>SI</v>
      </c>
    </row>
    <row r="22394" spans="1:10" x14ac:dyDescent="0.25">
      <c r="A22394" s="4" t="str">
        <f t="shared" si="612"/>
        <v>46265-POXC1-com4</v>
      </c>
      <c r="B22394" s="16">
        <v>46265</v>
      </c>
      <c r="C22394" s="10" t="s">
        <v>119</v>
      </c>
      <c r="D22394" s="10" t="s">
        <v>78</v>
      </c>
      <c r="E22394" s="10">
        <v>0</v>
      </c>
      <c r="F22394" s="12">
        <v>0</v>
      </c>
      <c r="G22394" s="12">
        <v>24</v>
      </c>
      <c r="H22394" s="12">
        <v>0</v>
      </c>
      <c r="I22394" s="4" t="s">
        <v>13</v>
      </c>
      <c r="J22394" s="7" t="str">
        <f>VLOOKUP(C22394,'[1]T. Apoyo Sistema'!$B$1:$C$89,2,0)</f>
        <v>SI</v>
      </c>
    </row>
    <row r="22395" spans="1:10" x14ac:dyDescent="0.25">
      <c r="A22395" s="4" t="str">
        <f t="shared" si="612"/>
        <v>46265-POXC1-gen1</v>
      </c>
      <c r="B22395" s="16">
        <v>46265</v>
      </c>
      <c r="C22395" s="10" t="s">
        <v>119</v>
      </c>
      <c r="D22395" s="10" t="s">
        <v>59</v>
      </c>
      <c r="E22395" s="10">
        <v>0</v>
      </c>
      <c r="F22395" s="12">
        <v>0</v>
      </c>
      <c r="G22395" s="12">
        <v>24</v>
      </c>
      <c r="H22395" s="12">
        <v>0</v>
      </c>
      <c r="I22395" s="4" t="s">
        <v>13</v>
      </c>
      <c r="J22395" s="7" t="str">
        <f>VLOOKUP(C22395,'[1]T. Apoyo Sistema'!$B$1:$C$89,2,0)</f>
        <v>SI</v>
      </c>
    </row>
    <row r="22396" spans="1:10" x14ac:dyDescent="0.25">
      <c r="A22396" s="4" t="str">
        <f t="shared" si="612"/>
        <v>46265-POXC1-gen2</v>
      </c>
      <c r="B22396" s="16">
        <v>46265</v>
      </c>
      <c r="C22396" s="10" t="s">
        <v>119</v>
      </c>
      <c r="D22396" s="10" t="s">
        <v>73</v>
      </c>
      <c r="E22396" s="10">
        <v>0</v>
      </c>
      <c r="F22396" s="12">
        <v>0</v>
      </c>
      <c r="G22396" s="12">
        <v>24</v>
      </c>
      <c r="H22396" s="12">
        <v>0</v>
      </c>
      <c r="I22396" s="4" t="s">
        <v>13</v>
      </c>
      <c r="J22396" s="7" t="str">
        <f>VLOOKUP(C22396,'[1]T. Apoyo Sistema'!$B$1:$C$89,2,0)</f>
        <v>SI</v>
      </c>
    </row>
    <row r="22397" spans="1:10" x14ac:dyDescent="0.25">
      <c r="A22397" s="4" t="str">
        <f t="shared" si="612"/>
        <v>46265-POXC1-motocom1</v>
      </c>
      <c r="B22397" s="16">
        <v>46265</v>
      </c>
      <c r="C22397" s="10" t="s">
        <v>119</v>
      </c>
      <c r="D22397" s="10" t="s">
        <v>104</v>
      </c>
      <c r="E22397" s="10">
        <v>0</v>
      </c>
      <c r="F22397" s="12">
        <v>0</v>
      </c>
      <c r="G22397" s="12">
        <v>24</v>
      </c>
      <c r="H22397" s="12">
        <v>0</v>
      </c>
      <c r="I22397" s="4" t="s">
        <v>13</v>
      </c>
      <c r="J22397" s="7" t="str">
        <f>VLOOKUP(C22397,'[1]T. Apoyo Sistema'!$B$1:$C$89,2,0)</f>
        <v>SI</v>
      </c>
    </row>
    <row r="22398" spans="1:10" x14ac:dyDescent="0.25">
      <c r="A22398" s="4" t="str">
        <f t="shared" si="612"/>
        <v>46265-POXC1-motocom2</v>
      </c>
      <c r="B22398" s="16">
        <v>46265</v>
      </c>
      <c r="C22398" s="10" t="s">
        <v>119</v>
      </c>
      <c r="D22398" s="10" t="s">
        <v>105</v>
      </c>
      <c r="E22398" s="10">
        <v>0</v>
      </c>
      <c r="F22398" s="12">
        <v>0</v>
      </c>
      <c r="G22398" s="12">
        <v>24</v>
      </c>
      <c r="H22398" s="12">
        <v>0</v>
      </c>
      <c r="I22398" s="4" t="s">
        <v>13</v>
      </c>
      <c r="J22398" s="7" t="str">
        <f>VLOOKUP(C22398,'[1]T. Apoyo Sistema'!$B$1:$C$89,2,0)</f>
        <v>SI</v>
      </c>
    </row>
    <row r="22399" spans="1:10" x14ac:dyDescent="0.25">
      <c r="A22399" s="4" t="str">
        <f t="shared" si="612"/>
        <v>46265-POXC1-psa1</v>
      </c>
      <c r="B22399" s="16">
        <v>46265</v>
      </c>
      <c r="C22399" s="10" t="s">
        <v>119</v>
      </c>
      <c r="D22399" s="10" t="s">
        <v>60</v>
      </c>
      <c r="E22399" s="10">
        <v>0</v>
      </c>
      <c r="F22399" s="12">
        <v>0</v>
      </c>
      <c r="G22399" s="12">
        <v>24</v>
      </c>
      <c r="H22399" s="12">
        <v>0</v>
      </c>
      <c r="I22399" s="4" t="s">
        <v>13</v>
      </c>
      <c r="J22399" s="7" t="str">
        <f>VLOOKUP(C22399,'[1]T. Apoyo Sistema'!$B$1:$C$89,2,0)</f>
        <v>SI</v>
      </c>
    </row>
    <row r="22400" spans="1:10" x14ac:dyDescent="0.25">
      <c r="A22400" s="4" t="str">
        <f t="shared" si="612"/>
        <v>46265-POXC1-psa2</v>
      </c>
      <c r="B22400" s="16">
        <v>46265</v>
      </c>
      <c r="C22400" s="10" t="s">
        <v>119</v>
      </c>
      <c r="D22400" s="10" t="s">
        <v>74</v>
      </c>
      <c r="E22400" s="10">
        <v>0</v>
      </c>
      <c r="F22400" s="12">
        <v>0</v>
      </c>
      <c r="G22400" s="12">
        <v>24</v>
      </c>
      <c r="H22400" s="12">
        <v>0</v>
      </c>
      <c r="I22400" s="4" t="s">
        <v>13</v>
      </c>
      <c r="J22400" s="7" t="str">
        <f>VLOOKUP(C22400,'[1]T. Apoyo Sistema'!$B$1:$C$89,2,0)</f>
        <v>SI</v>
      </c>
    </row>
    <row r="22401" spans="1:10" x14ac:dyDescent="0.25">
      <c r="A22401" s="4" t="str">
        <f t="shared" si="612"/>
        <v>46265-POXC1-psa3</v>
      </c>
      <c r="B22401" s="16">
        <v>46265</v>
      </c>
      <c r="C22401" s="10" t="s">
        <v>119</v>
      </c>
      <c r="D22401" s="10" t="s">
        <v>79</v>
      </c>
      <c r="E22401" s="10">
        <v>0</v>
      </c>
      <c r="F22401" s="12">
        <v>0</v>
      </c>
      <c r="G22401" s="12">
        <v>24</v>
      </c>
      <c r="H22401" s="12">
        <v>0</v>
      </c>
      <c r="I22401" s="4" t="s">
        <v>13</v>
      </c>
      <c r="J22401" s="7" t="str">
        <f>VLOOKUP(C22401,'[1]T. Apoyo Sistema'!$B$1:$C$89,2,0)</f>
        <v>SI</v>
      </c>
    </row>
    <row r="22402" spans="1:10" x14ac:dyDescent="0.25">
      <c r="A22402" s="4" t="str">
        <f t="shared" si="612"/>
        <v>46265-POXC1-psa4</v>
      </c>
      <c r="B22402" s="16">
        <v>46265</v>
      </c>
      <c r="C22402" s="10" t="s">
        <v>119</v>
      </c>
      <c r="D22402" s="10" t="s">
        <v>80</v>
      </c>
      <c r="E22402" s="10">
        <v>0</v>
      </c>
      <c r="F22402" s="12">
        <v>0</v>
      </c>
      <c r="G22402" s="12">
        <v>24</v>
      </c>
      <c r="H22402" s="12">
        <v>0</v>
      </c>
      <c r="I22402" s="4" t="s">
        <v>13</v>
      </c>
      <c r="J22402" s="7" t="str">
        <f>VLOOKUP(C22402,'[1]T. Apoyo Sistema'!$B$1:$C$89,2,0)</f>
        <v>SI</v>
      </c>
    </row>
    <row r="22403" spans="1:10" x14ac:dyDescent="0.25">
      <c r="A22403" s="4" t="str">
        <f t="shared" si="612"/>
        <v>46265-POXC1-sec1</v>
      </c>
      <c r="B22403" s="16">
        <v>46265</v>
      </c>
      <c r="C22403" s="10" t="s">
        <v>119</v>
      </c>
      <c r="D22403" s="10" t="s">
        <v>75</v>
      </c>
      <c r="E22403" s="10">
        <v>0</v>
      </c>
      <c r="F22403" s="12">
        <v>0</v>
      </c>
      <c r="G22403" s="12">
        <v>24</v>
      </c>
      <c r="H22403" s="12">
        <v>0</v>
      </c>
      <c r="I22403" s="4" t="s">
        <v>13</v>
      </c>
      <c r="J22403" s="7" t="str">
        <f>VLOOKUP(C22403,'[1]T. Apoyo Sistema'!$B$1:$C$89,2,0)</f>
        <v>SI</v>
      </c>
    </row>
    <row r="22404" spans="1:10" x14ac:dyDescent="0.25">
      <c r="A22404" s="4" t="str">
        <f t="shared" si="612"/>
        <v>46265-POXC1-sec2</v>
      </c>
      <c r="B22404" s="16">
        <v>46265</v>
      </c>
      <c r="C22404" s="10" t="s">
        <v>119</v>
      </c>
      <c r="D22404" s="10" t="s">
        <v>76</v>
      </c>
      <c r="E22404" s="10">
        <v>0</v>
      </c>
      <c r="F22404" s="12">
        <v>0</v>
      </c>
      <c r="G22404" s="12">
        <v>24</v>
      </c>
      <c r="H22404" s="12">
        <v>0</v>
      </c>
      <c r="I22404" s="4" t="s">
        <v>13</v>
      </c>
      <c r="J22404" s="7" t="str">
        <f>VLOOKUP(C22404,'[1]T. Apoyo Sistema'!$B$1:$C$89,2,0)</f>
        <v>SI</v>
      </c>
    </row>
    <row r="22405" spans="1:10" x14ac:dyDescent="0.25">
      <c r="A22405" s="4" t="str">
        <f t="shared" si="612"/>
        <v>46266-OXMP09-gen1</v>
      </c>
      <c r="B22405" s="16">
        <v>46266</v>
      </c>
      <c r="C22405" s="10" t="s">
        <v>114</v>
      </c>
      <c r="D22405" s="10" t="s">
        <v>59</v>
      </c>
      <c r="E22405" s="10">
        <v>0</v>
      </c>
      <c r="F22405" s="12">
        <v>24</v>
      </c>
      <c r="G22405" s="12">
        <v>0</v>
      </c>
      <c r="H22405" s="12">
        <v>0</v>
      </c>
      <c r="I22405" s="4" t="s">
        <v>13</v>
      </c>
      <c r="J22405" s="7" t="str">
        <f>VLOOKUP(C22405,'[1]T. Apoyo Sistema'!$B$1:$C$89,2,0)</f>
        <v>NO</v>
      </c>
    </row>
    <row r="22406" spans="1:10" x14ac:dyDescent="0.25">
      <c r="A22406" s="4" t="str">
        <f t="shared" si="612"/>
        <v>46266-OXMP09-psa1</v>
      </c>
      <c r="B22406" s="16">
        <v>46266</v>
      </c>
      <c r="C22406" s="10" t="s">
        <v>114</v>
      </c>
      <c r="D22406" s="10" t="s">
        <v>60</v>
      </c>
      <c r="E22406" s="10">
        <v>0</v>
      </c>
      <c r="F22406" s="12">
        <v>24</v>
      </c>
      <c r="G22406" s="12">
        <v>0</v>
      </c>
      <c r="H22406" s="12">
        <v>0</v>
      </c>
      <c r="I22406" s="4" t="s">
        <v>828</v>
      </c>
      <c r="J22406" s="7" t="str">
        <f>VLOOKUP(C22406,'[1]T. Apoyo Sistema'!$B$1:$C$89,2,0)</f>
        <v>NO</v>
      </c>
    </row>
    <row r="22407" spans="1:10" x14ac:dyDescent="0.25">
      <c r="A22407" s="4" t="str">
        <f t="shared" si="612"/>
        <v>46266-OXMP10-gen1</v>
      </c>
      <c r="B22407" s="16">
        <v>46266</v>
      </c>
      <c r="C22407" s="10" t="s">
        <v>58</v>
      </c>
      <c r="D22407" s="10" t="s">
        <v>59</v>
      </c>
      <c r="E22407" s="10">
        <v>0</v>
      </c>
      <c r="F22407" s="12">
        <v>24</v>
      </c>
      <c r="G22407" s="12">
        <v>0</v>
      </c>
      <c r="H22407" s="12">
        <v>0</v>
      </c>
      <c r="I22407" s="4" t="s">
        <v>828</v>
      </c>
      <c r="J22407" s="7" t="str">
        <f>VLOOKUP(C22407,'[1]T. Apoyo Sistema'!$B$1:$C$89,2,0)</f>
        <v>NO</v>
      </c>
    </row>
    <row r="22408" spans="1:10" x14ac:dyDescent="0.25">
      <c r="A22408" s="4" t="str">
        <f t="shared" si="612"/>
        <v>46266-OXMP10-psa1</v>
      </c>
      <c r="B22408" s="16">
        <v>46266</v>
      </c>
      <c r="C22408" s="10" t="s">
        <v>58</v>
      </c>
      <c r="D22408" s="10" t="s">
        <v>60</v>
      </c>
      <c r="E22408" s="10">
        <v>0</v>
      </c>
      <c r="F22408" s="12">
        <v>23.8</v>
      </c>
      <c r="G22408" s="12">
        <v>0.19999999999999929</v>
      </c>
      <c r="H22408" s="12">
        <v>0</v>
      </c>
      <c r="I22408" s="4" t="s">
        <v>828</v>
      </c>
      <c r="J22408" s="7" t="str">
        <f>VLOOKUP(C22408,'[1]T. Apoyo Sistema'!$B$1:$C$89,2,0)</f>
        <v>NO</v>
      </c>
    </row>
    <row r="22409" spans="1:10" x14ac:dyDescent="0.25">
      <c r="A22409" s="4" t="str">
        <f t="shared" si="612"/>
        <v>46266-OXMP11-gen1</v>
      </c>
      <c r="B22409" s="16">
        <v>46266</v>
      </c>
      <c r="C22409" s="10" t="s">
        <v>115</v>
      </c>
      <c r="D22409" s="10" t="s">
        <v>59</v>
      </c>
      <c r="E22409" s="10">
        <v>0</v>
      </c>
      <c r="F22409" s="12">
        <v>24</v>
      </c>
      <c r="G22409" s="12">
        <v>0</v>
      </c>
      <c r="H22409" s="12">
        <v>0</v>
      </c>
      <c r="I22409" s="4" t="s">
        <v>828</v>
      </c>
      <c r="J22409" s="7" t="str">
        <f>VLOOKUP(C22409,'[1]T. Apoyo Sistema'!$B$1:$C$89,2,0)</f>
        <v>NO</v>
      </c>
    </row>
    <row r="22410" spans="1:10" x14ac:dyDescent="0.25">
      <c r="A22410" s="4" t="str">
        <f t="shared" si="612"/>
        <v>46266-OXMP11-psa1</v>
      </c>
      <c r="B22410" s="16">
        <v>46266</v>
      </c>
      <c r="C22410" s="10" t="s">
        <v>115</v>
      </c>
      <c r="D22410" s="10" t="s">
        <v>60</v>
      </c>
      <c r="E22410" s="10">
        <v>0</v>
      </c>
      <c r="F22410" s="12">
        <v>9.8166666666666664</v>
      </c>
      <c r="G22410" s="12">
        <v>14.183333333333334</v>
      </c>
      <c r="H22410" s="12">
        <v>0</v>
      </c>
      <c r="I22410" s="4" t="s">
        <v>828</v>
      </c>
      <c r="J22410" s="7" t="str">
        <f>VLOOKUP(C22410,'[1]T. Apoyo Sistema'!$B$1:$C$89,2,0)</f>
        <v>NO</v>
      </c>
    </row>
    <row r="22411" spans="1:10" x14ac:dyDescent="0.25">
      <c r="A22411" s="4" t="str">
        <f t="shared" si="612"/>
        <v>46266-OXMP12-gen1</v>
      </c>
      <c r="B22411" s="16">
        <v>46266</v>
      </c>
      <c r="C22411" s="10" t="s">
        <v>116</v>
      </c>
      <c r="D22411" s="10" t="s">
        <v>59</v>
      </c>
      <c r="E22411" s="10">
        <v>0</v>
      </c>
      <c r="F22411" s="12">
        <v>24</v>
      </c>
      <c r="G22411" s="12">
        <v>0</v>
      </c>
      <c r="H22411" s="12">
        <v>0</v>
      </c>
      <c r="I22411" s="4" t="s">
        <v>828</v>
      </c>
      <c r="J22411" s="7" t="str">
        <f>VLOOKUP(C22411,'[1]T. Apoyo Sistema'!$B$1:$C$89,2,0)</f>
        <v>NO</v>
      </c>
    </row>
    <row r="22412" spans="1:10" x14ac:dyDescent="0.25">
      <c r="A22412" s="4" t="str">
        <f t="shared" si="612"/>
        <v>46266-OXMP12-psa1</v>
      </c>
      <c r="B22412" s="16">
        <v>46266</v>
      </c>
      <c r="C22412" s="10" t="s">
        <v>116</v>
      </c>
      <c r="D22412" s="10" t="s">
        <v>60</v>
      </c>
      <c r="E22412" s="10">
        <v>0</v>
      </c>
      <c r="F22412" s="12">
        <v>7.4833333333333334</v>
      </c>
      <c r="G22412" s="12">
        <v>16.516666666666666</v>
      </c>
      <c r="H22412" s="12">
        <v>0</v>
      </c>
      <c r="I22412" s="4" t="s">
        <v>828</v>
      </c>
      <c r="J22412" s="7" t="str">
        <f>VLOOKUP(C22412,'[1]T. Apoyo Sistema'!$B$1:$C$89,2,0)</f>
        <v>NO</v>
      </c>
    </row>
    <row r="22413" spans="1:10" x14ac:dyDescent="0.25">
      <c r="A22413" s="4" t="str">
        <f t="shared" si="612"/>
        <v>46266-OXMP13-gen1</v>
      </c>
      <c r="B22413" s="16">
        <v>46266</v>
      </c>
      <c r="C22413" s="10" t="s">
        <v>117</v>
      </c>
      <c r="D22413" s="10" t="s">
        <v>59</v>
      </c>
      <c r="E22413" s="10">
        <v>0</v>
      </c>
      <c r="F22413" s="12">
        <v>24</v>
      </c>
      <c r="G22413" s="12">
        <v>0</v>
      </c>
      <c r="H22413" s="12">
        <v>0</v>
      </c>
      <c r="I22413" s="4" t="s">
        <v>828</v>
      </c>
      <c r="J22413" s="7" t="str">
        <f>VLOOKUP(C22413,'[1]T. Apoyo Sistema'!$B$1:$C$89,2,0)</f>
        <v>NO</v>
      </c>
    </row>
    <row r="22414" spans="1:10" x14ac:dyDescent="0.25">
      <c r="A22414" s="4" t="str">
        <f t="shared" si="612"/>
        <v>46266-OXMP13-psa1</v>
      </c>
      <c r="B22414" s="16">
        <v>46266</v>
      </c>
      <c r="C22414" s="10" t="s">
        <v>117</v>
      </c>
      <c r="D22414" s="10" t="s">
        <v>60</v>
      </c>
      <c r="E22414" s="10">
        <v>0</v>
      </c>
      <c r="F22414" s="12">
        <v>24</v>
      </c>
      <c r="G22414" s="12">
        <v>0</v>
      </c>
      <c r="H22414" s="12">
        <v>0</v>
      </c>
      <c r="I22414" s="4" t="s">
        <v>828</v>
      </c>
      <c r="J22414" s="7" t="str">
        <f>VLOOKUP(C22414,'[1]T. Apoyo Sistema'!$B$1:$C$89,2,0)</f>
        <v>NO</v>
      </c>
    </row>
    <row r="22415" spans="1:10" x14ac:dyDescent="0.25">
      <c r="A22415" s="4" t="str">
        <f t="shared" si="612"/>
        <v>46266-OXMP14-gen1</v>
      </c>
      <c r="B22415" s="16">
        <v>46266</v>
      </c>
      <c r="C22415" s="10" t="s">
        <v>61</v>
      </c>
      <c r="D22415" s="10" t="s">
        <v>59</v>
      </c>
      <c r="E22415" s="10">
        <v>0</v>
      </c>
      <c r="F22415" s="12">
        <v>24</v>
      </c>
      <c r="G22415" s="12">
        <v>0</v>
      </c>
      <c r="H22415" s="12">
        <v>0</v>
      </c>
      <c r="I22415" s="4" t="s">
        <v>828</v>
      </c>
      <c r="J22415" s="7" t="str">
        <f>VLOOKUP(C22415,'[1]T. Apoyo Sistema'!$B$1:$C$89,2,0)</f>
        <v>NO</v>
      </c>
    </row>
    <row r="22416" spans="1:10" x14ac:dyDescent="0.25">
      <c r="A22416" s="4" t="str">
        <f t="shared" si="612"/>
        <v>46266-OXMP14-psa1</v>
      </c>
      <c r="B22416" s="16">
        <v>46266</v>
      </c>
      <c r="C22416" s="10" t="s">
        <v>61</v>
      </c>
      <c r="D22416" s="10" t="s">
        <v>60</v>
      </c>
      <c r="E22416" s="10">
        <v>0</v>
      </c>
      <c r="F22416" s="12">
        <v>24</v>
      </c>
      <c r="G22416" s="12">
        <v>0</v>
      </c>
      <c r="H22416" s="12">
        <v>0</v>
      </c>
      <c r="I22416" s="4" t="s">
        <v>828</v>
      </c>
      <c r="J22416" s="7" t="str">
        <f>VLOOKUP(C22416,'[1]T. Apoyo Sistema'!$B$1:$C$89,2,0)</f>
        <v>NO</v>
      </c>
    </row>
    <row r="22417" spans="1:10" x14ac:dyDescent="0.25">
      <c r="A22417" s="4" t="str">
        <f t="shared" si="612"/>
        <v>46266-OXMP15-gen1</v>
      </c>
      <c r="B22417" s="16">
        <v>46266</v>
      </c>
      <c r="C22417" s="10" t="s">
        <v>43</v>
      </c>
      <c r="D22417" s="10" t="s">
        <v>59</v>
      </c>
      <c r="E22417" s="10">
        <v>0</v>
      </c>
      <c r="F22417" s="12">
        <v>23.883333333333333</v>
      </c>
      <c r="G22417" s="12">
        <v>0.11666666666666714</v>
      </c>
      <c r="H22417" s="12">
        <v>0</v>
      </c>
      <c r="I22417" s="4" t="s">
        <v>828</v>
      </c>
      <c r="J22417" s="7" t="str">
        <f>VLOOKUP(C22417,'[1]T. Apoyo Sistema'!$B$1:$C$89,2,0)</f>
        <v>NO</v>
      </c>
    </row>
    <row r="22418" spans="1:10" x14ac:dyDescent="0.25">
      <c r="A22418" s="4" t="str">
        <f t="shared" si="612"/>
        <v>46266-OXMP15-psa1</v>
      </c>
      <c r="B22418" s="16">
        <v>46266</v>
      </c>
      <c r="C22418" s="10" t="s">
        <v>43</v>
      </c>
      <c r="D22418" s="10" t="s">
        <v>60</v>
      </c>
      <c r="E22418" s="10">
        <v>0</v>
      </c>
      <c r="F22418" s="12">
        <v>21.866666666666667</v>
      </c>
      <c r="G22418" s="12">
        <v>2.1333333333333329</v>
      </c>
      <c r="H22418" s="12">
        <v>0</v>
      </c>
      <c r="I22418" s="4" t="s">
        <v>828</v>
      </c>
      <c r="J22418" s="7" t="str">
        <f>VLOOKUP(C22418,'[1]T. Apoyo Sistema'!$B$1:$C$89,2,0)</f>
        <v>NO</v>
      </c>
    </row>
    <row r="22419" spans="1:10" x14ac:dyDescent="0.25">
      <c r="A22419" s="4" t="str">
        <f t="shared" si="612"/>
        <v>46266-OXMP16-gen1</v>
      </c>
      <c r="B22419" s="16">
        <v>46266</v>
      </c>
      <c r="C22419" s="10" t="s">
        <v>62</v>
      </c>
      <c r="D22419" s="10" t="s">
        <v>59</v>
      </c>
      <c r="E22419" s="10">
        <v>0</v>
      </c>
      <c r="F22419" s="12">
        <v>24</v>
      </c>
      <c r="G22419" s="12">
        <v>0</v>
      </c>
      <c r="H22419" s="12">
        <v>0</v>
      </c>
      <c r="I22419" s="4" t="s">
        <v>828</v>
      </c>
      <c r="J22419" s="7" t="str">
        <f>VLOOKUP(C22419,'[1]T. Apoyo Sistema'!$B$1:$C$89,2,0)</f>
        <v>NO</v>
      </c>
    </row>
    <row r="22420" spans="1:10" x14ac:dyDescent="0.25">
      <c r="A22420" s="4" t="str">
        <f t="shared" si="612"/>
        <v>46266-OXMP16-psa1</v>
      </c>
      <c r="B22420" s="16">
        <v>46266</v>
      </c>
      <c r="C22420" s="10" t="s">
        <v>62</v>
      </c>
      <c r="D22420" s="10" t="s">
        <v>60</v>
      </c>
      <c r="E22420" s="10">
        <v>0</v>
      </c>
      <c r="F22420" s="12">
        <v>24</v>
      </c>
      <c r="G22420" s="12">
        <v>0</v>
      </c>
      <c r="H22420" s="12">
        <v>0</v>
      </c>
      <c r="I22420" s="4" t="s">
        <v>828</v>
      </c>
      <c r="J22420" s="7" t="str">
        <f>VLOOKUP(C22420,'[1]T. Apoyo Sistema'!$B$1:$C$89,2,0)</f>
        <v>NO</v>
      </c>
    </row>
    <row r="22421" spans="1:10" x14ac:dyDescent="0.25">
      <c r="A22421" s="4" t="str">
        <f t="shared" si="612"/>
        <v>46266-OXMPN2-gen1</v>
      </c>
      <c r="B22421" s="16">
        <v>46266</v>
      </c>
      <c r="C22421" s="10" t="s">
        <v>118</v>
      </c>
      <c r="D22421" s="10" t="s">
        <v>59</v>
      </c>
      <c r="E22421" s="10">
        <v>0</v>
      </c>
      <c r="F22421" s="12">
        <v>24</v>
      </c>
      <c r="G22421" s="12">
        <v>0</v>
      </c>
      <c r="H22421" s="12">
        <v>0</v>
      </c>
      <c r="I22421" s="4" t="s">
        <v>828</v>
      </c>
      <c r="J22421" s="7" t="str">
        <f>VLOOKUP(C22421,'[1]T. Apoyo Sistema'!$B$1:$C$89,2,0)</f>
        <v>NO</v>
      </c>
    </row>
    <row r="22422" spans="1:10" x14ac:dyDescent="0.25">
      <c r="A22422" s="4" t="str">
        <f t="shared" si="612"/>
        <v>46266-OXMPN2-psa1</v>
      </c>
      <c r="B22422" s="16">
        <v>46266</v>
      </c>
      <c r="C22422" s="10" t="s">
        <v>118</v>
      </c>
      <c r="D22422" s="10" t="s">
        <v>60</v>
      </c>
      <c r="E22422" s="10">
        <v>0</v>
      </c>
      <c r="F22422" s="12">
        <v>24</v>
      </c>
      <c r="G22422" s="12">
        <v>0</v>
      </c>
      <c r="H22422" s="12">
        <v>0</v>
      </c>
      <c r="I22422" s="4" t="s">
        <v>828</v>
      </c>
      <c r="J22422" s="7" t="str">
        <f>VLOOKUP(C22422,'[1]T. Apoyo Sistema'!$B$1:$C$89,2,0)</f>
        <v>NO</v>
      </c>
    </row>
    <row r="22423" spans="1:10" x14ac:dyDescent="0.25">
      <c r="A22423" s="4" t="str">
        <f t="shared" si="612"/>
        <v>46266-OXMPN4-gen1</v>
      </c>
      <c r="B22423" s="16">
        <v>46266</v>
      </c>
      <c r="C22423" s="10" t="s">
        <v>63</v>
      </c>
      <c r="D22423" s="10" t="s">
        <v>59</v>
      </c>
      <c r="E22423" s="10">
        <v>0</v>
      </c>
      <c r="F22423" s="12">
        <v>24</v>
      </c>
      <c r="G22423" s="12">
        <v>0</v>
      </c>
      <c r="H22423" s="12">
        <v>0</v>
      </c>
      <c r="I22423" s="4" t="s">
        <v>828</v>
      </c>
      <c r="J22423" s="7" t="str">
        <f>VLOOKUP(C22423,'[1]T. Apoyo Sistema'!$B$1:$C$89,2,0)</f>
        <v>NO</v>
      </c>
    </row>
    <row r="22424" spans="1:10" x14ac:dyDescent="0.25">
      <c r="A22424" s="4" t="str">
        <f t="shared" si="612"/>
        <v>46266-OXMPN4-psa1</v>
      </c>
      <c r="B22424" s="16">
        <v>46266</v>
      </c>
      <c r="C22424" s="10" t="s">
        <v>63</v>
      </c>
      <c r="D22424" s="10" t="s">
        <v>60</v>
      </c>
      <c r="E22424" s="10">
        <v>0</v>
      </c>
      <c r="F22424" s="12">
        <v>24</v>
      </c>
      <c r="G22424" s="12">
        <v>0</v>
      </c>
      <c r="H22424" s="12">
        <v>0</v>
      </c>
      <c r="I22424" s="4" t="s">
        <v>828</v>
      </c>
      <c r="J22424" s="7" t="str">
        <f>VLOOKUP(C22424,'[1]T. Apoyo Sistema'!$B$1:$C$89,2,0)</f>
        <v>NO</v>
      </c>
    </row>
    <row r="22425" spans="1:10" x14ac:dyDescent="0.25">
      <c r="A22425" s="4" t="str">
        <f t="shared" si="612"/>
        <v>46266-OXMPN5-gen1</v>
      </c>
      <c r="B22425" s="16">
        <v>46266</v>
      </c>
      <c r="C22425" s="10" t="s">
        <v>64</v>
      </c>
      <c r="D22425" s="10" t="s">
        <v>59</v>
      </c>
      <c r="E22425" s="10">
        <v>0</v>
      </c>
      <c r="F22425" s="12">
        <v>24</v>
      </c>
      <c r="G22425" s="12">
        <v>0</v>
      </c>
      <c r="H22425" s="12">
        <v>0</v>
      </c>
      <c r="I22425" s="4" t="s">
        <v>828</v>
      </c>
      <c r="J22425" s="7" t="str">
        <f>VLOOKUP(C22425,'[1]T. Apoyo Sistema'!$B$1:$C$89,2,0)</f>
        <v>NO</v>
      </c>
    </row>
    <row r="22426" spans="1:10" x14ac:dyDescent="0.25">
      <c r="A22426" s="4" t="str">
        <f t="shared" si="612"/>
        <v>46266-OXMPN5-psa1</v>
      </c>
      <c r="B22426" s="16">
        <v>46266</v>
      </c>
      <c r="C22426" s="10" t="s">
        <v>64</v>
      </c>
      <c r="D22426" s="10" t="s">
        <v>60</v>
      </c>
      <c r="E22426" s="10">
        <v>0</v>
      </c>
      <c r="F22426" s="12">
        <v>0</v>
      </c>
      <c r="G22426" s="12">
        <v>24</v>
      </c>
      <c r="H22426" s="12">
        <v>0</v>
      </c>
      <c r="I22426" s="4" t="s">
        <v>828</v>
      </c>
      <c r="J22426" s="7" t="str">
        <f>VLOOKUP(C22426,'[1]T. Apoyo Sistema'!$B$1:$C$89,2,0)</f>
        <v>NO</v>
      </c>
    </row>
    <row r="22427" spans="1:10" x14ac:dyDescent="0.25">
      <c r="A22427" s="4" t="str">
        <f t="shared" si="612"/>
        <v>46266-OXMPN6-gen1</v>
      </c>
      <c r="B22427" s="16">
        <v>46266</v>
      </c>
      <c r="C22427" s="10" t="s">
        <v>829</v>
      </c>
      <c r="D22427" s="10" t="s">
        <v>59</v>
      </c>
      <c r="E22427" s="10">
        <v>2</v>
      </c>
      <c r="F22427" s="12">
        <v>9.1999999999999993</v>
      </c>
      <c r="G22427" s="12">
        <v>14.700000000000001</v>
      </c>
      <c r="H22427" s="12">
        <v>3.3333333333333333E-2</v>
      </c>
      <c r="I22427" s="4" t="s">
        <v>828</v>
      </c>
      <c r="J22427" s="7" t="str">
        <f>VLOOKUP(C22427,'[1]T. Apoyo Sistema'!$B$1:$C$89,2,0)</f>
        <v>NO</v>
      </c>
    </row>
    <row r="22428" spans="1:10" x14ac:dyDescent="0.25">
      <c r="A22428" s="4" t="str">
        <f t="shared" si="612"/>
        <v>46266-OXMPN6-psa1</v>
      </c>
      <c r="B22428" s="16">
        <v>46266</v>
      </c>
      <c r="C22428" s="10" t="s">
        <v>829</v>
      </c>
      <c r="D22428" s="10" t="s">
        <v>60</v>
      </c>
      <c r="E22428" s="10">
        <v>1</v>
      </c>
      <c r="F22428" s="12">
        <v>4.05</v>
      </c>
      <c r="G22428" s="12">
        <v>19.45</v>
      </c>
      <c r="H22428" s="12">
        <v>0.43333333333333335</v>
      </c>
      <c r="I22428" s="4" t="s">
        <v>828</v>
      </c>
      <c r="J22428" s="7" t="str">
        <f>VLOOKUP(C22428,'[1]T. Apoyo Sistema'!$B$1:$C$89,2,0)</f>
        <v>NO</v>
      </c>
    </row>
    <row r="22429" spans="1:10" x14ac:dyDescent="0.25">
      <c r="A22429" s="4" t="str">
        <f t="shared" si="612"/>
        <v>46266-OXMPN7-gen1</v>
      </c>
      <c r="B22429" s="16">
        <v>46266</v>
      </c>
      <c r="C22429" s="10" t="s">
        <v>65</v>
      </c>
      <c r="D22429" s="10" t="s">
        <v>59</v>
      </c>
      <c r="E22429" s="10">
        <v>0</v>
      </c>
      <c r="F22429" s="12">
        <v>24</v>
      </c>
      <c r="G22429" s="12">
        <v>0</v>
      </c>
      <c r="H22429" s="12">
        <v>0</v>
      </c>
      <c r="I22429" s="4" t="s">
        <v>828</v>
      </c>
      <c r="J22429" s="7" t="str">
        <f>VLOOKUP(C22429,'[1]T. Apoyo Sistema'!$B$1:$C$89,2,0)</f>
        <v>NO</v>
      </c>
    </row>
    <row r="22430" spans="1:10" x14ac:dyDescent="0.25">
      <c r="A22430" s="4" t="str">
        <f t="shared" si="612"/>
        <v>46266-OXMPN7-psa1</v>
      </c>
      <c r="B22430" s="16">
        <v>46266</v>
      </c>
      <c r="C22430" s="10" t="s">
        <v>65</v>
      </c>
      <c r="D22430" s="10" t="s">
        <v>60</v>
      </c>
      <c r="E22430" s="10">
        <v>0</v>
      </c>
      <c r="F22430" s="12">
        <v>24</v>
      </c>
      <c r="G22430" s="12">
        <v>0</v>
      </c>
      <c r="H22430" s="12">
        <v>0</v>
      </c>
      <c r="I22430" s="4" t="s">
        <v>828</v>
      </c>
      <c r="J22430" s="7" t="str">
        <f>VLOOKUP(C22430,'[1]T. Apoyo Sistema'!$B$1:$C$89,2,0)</f>
        <v>NO</v>
      </c>
    </row>
    <row r="22431" spans="1:10" x14ac:dyDescent="0.25">
      <c r="A22431" s="4" t="str">
        <f t="shared" si="612"/>
        <v>46266-OXMPN8-gen1</v>
      </c>
      <c r="B22431" s="16">
        <v>46266</v>
      </c>
      <c r="C22431" s="10" t="s">
        <v>66</v>
      </c>
      <c r="D22431" s="10" t="s">
        <v>59</v>
      </c>
      <c r="E22431" s="10">
        <v>0</v>
      </c>
      <c r="F22431" s="12">
        <v>24</v>
      </c>
      <c r="G22431" s="12">
        <v>0</v>
      </c>
      <c r="H22431" s="12">
        <v>0</v>
      </c>
      <c r="I22431" s="4" t="s">
        <v>828</v>
      </c>
      <c r="J22431" s="7" t="str">
        <f>VLOOKUP(C22431,'[1]T. Apoyo Sistema'!$B$1:$C$89,2,0)</f>
        <v>NO</v>
      </c>
    </row>
    <row r="22432" spans="1:10" x14ac:dyDescent="0.25">
      <c r="A22432" s="4" t="str">
        <f t="shared" si="612"/>
        <v>46266-OXMPN8-psa1</v>
      </c>
      <c r="B22432" s="16">
        <v>46266</v>
      </c>
      <c r="C22432" s="10" t="s">
        <v>66</v>
      </c>
      <c r="D22432" s="10" t="s">
        <v>60</v>
      </c>
      <c r="E22432" s="10">
        <v>0</v>
      </c>
      <c r="F22432" s="12">
        <v>0</v>
      </c>
      <c r="G22432" s="12">
        <v>24</v>
      </c>
      <c r="H22432" s="12">
        <v>0</v>
      </c>
      <c r="I22432" s="4" t="s">
        <v>828</v>
      </c>
      <c r="J22432" s="7" t="str">
        <f>VLOOKUP(C22432,'[1]T. Apoyo Sistema'!$B$1:$C$89,2,0)</f>
        <v>NO</v>
      </c>
    </row>
    <row r="22433" spans="1:10" x14ac:dyDescent="0.25">
      <c r="A22433" s="4" t="str">
        <f t="shared" si="612"/>
        <v>46266-OXMPN9-gen1</v>
      </c>
      <c r="B22433" s="16">
        <v>46266</v>
      </c>
      <c r="C22433" s="10" t="s">
        <v>67</v>
      </c>
      <c r="D22433" s="10" t="s">
        <v>59</v>
      </c>
      <c r="E22433" s="10">
        <v>0</v>
      </c>
      <c r="F22433" s="12">
        <v>24</v>
      </c>
      <c r="G22433" s="12">
        <v>0</v>
      </c>
      <c r="H22433" s="12">
        <v>0</v>
      </c>
      <c r="I22433" s="4" t="s">
        <v>828</v>
      </c>
      <c r="J22433" s="7" t="str">
        <f>VLOOKUP(C22433,'[1]T. Apoyo Sistema'!$B$1:$C$89,2,0)</f>
        <v>NO</v>
      </c>
    </row>
    <row r="22434" spans="1:10" x14ac:dyDescent="0.25">
      <c r="A22434" s="4" t="str">
        <f t="shared" si="612"/>
        <v>46266-OXMPN9-psa1</v>
      </c>
      <c r="B22434" s="16">
        <v>46266</v>
      </c>
      <c r="C22434" s="10" t="s">
        <v>67</v>
      </c>
      <c r="D22434" s="10" t="s">
        <v>60</v>
      </c>
      <c r="E22434" s="10">
        <v>0</v>
      </c>
      <c r="F22434" s="12">
        <v>24</v>
      </c>
      <c r="G22434" s="12">
        <v>0</v>
      </c>
      <c r="H22434" s="12">
        <v>0</v>
      </c>
      <c r="I22434" s="4" t="s">
        <v>828</v>
      </c>
      <c r="J22434" s="7" t="str">
        <f>VLOOKUP(C22434,'[1]T. Apoyo Sistema'!$B$1:$C$89,2,0)</f>
        <v>NO</v>
      </c>
    </row>
    <row r="22435" spans="1:10" x14ac:dyDescent="0.25">
      <c r="A22435" s="4" t="str">
        <f t="shared" si="612"/>
        <v>46266-POX10-bbd1</v>
      </c>
      <c r="B22435" s="16">
        <v>46266</v>
      </c>
      <c r="C22435" s="10" t="s">
        <v>37</v>
      </c>
      <c r="D22435" s="10" t="s">
        <v>69</v>
      </c>
      <c r="E22435" s="10">
        <v>0</v>
      </c>
      <c r="F22435" s="12">
        <v>0</v>
      </c>
      <c r="G22435" s="12">
        <v>24</v>
      </c>
      <c r="H22435" s="12">
        <v>0</v>
      </c>
      <c r="I22435" s="4" t="s">
        <v>828</v>
      </c>
      <c r="J22435" s="7" t="str">
        <f>VLOOKUP(C22435,'[1]T. Apoyo Sistema'!$B$1:$C$89,2,0)</f>
        <v>SI</v>
      </c>
    </row>
    <row r="22436" spans="1:10" x14ac:dyDescent="0.25">
      <c r="A22436" s="4" t="str">
        <f t="shared" si="612"/>
        <v>46266-POX10-bbd2</v>
      </c>
      <c r="B22436" s="16">
        <v>46266</v>
      </c>
      <c r="C22436" s="10" t="s">
        <v>37</v>
      </c>
      <c r="D22436" s="10" t="s">
        <v>70</v>
      </c>
      <c r="E22436" s="10">
        <v>0</v>
      </c>
      <c r="F22436" s="12">
        <v>0</v>
      </c>
      <c r="G22436" s="12">
        <v>24</v>
      </c>
      <c r="H22436" s="12">
        <v>0</v>
      </c>
      <c r="I22436" s="4" t="s">
        <v>828</v>
      </c>
      <c r="J22436" s="7" t="str">
        <f>VLOOKUP(C22436,'[1]T. Apoyo Sistema'!$B$1:$C$89,2,0)</f>
        <v>SI</v>
      </c>
    </row>
    <row r="22437" spans="1:10" x14ac:dyDescent="0.25">
      <c r="A22437" s="4" t="str">
        <f t="shared" si="612"/>
        <v>46266-POX10-com1</v>
      </c>
      <c r="B22437" s="16">
        <v>46266</v>
      </c>
      <c r="C22437" s="10" t="s">
        <v>37</v>
      </c>
      <c r="D22437" s="10" t="s">
        <v>71</v>
      </c>
      <c r="E22437" s="10">
        <v>0</v>
      </c>
      <c r="F22437" s="12">
        <v>3.3</v>
      </c>
      <c r="G22437" s="12">
        <v>20.7</v>
      </c>
      <c r="H22437" s="12">
        <v>0</v>
      </c>
      <c r="I22437" s="4" t="s">
        <v>828</v>
      </c>
      <c r="J22437" s="7" t="str">
        <f>VLOOKUP(C22437,'[1]T. Apoyo Sistema'!$B$1:$C$89,2,0)</f>
        <v>SI</v>
      </c>
    </row>
    <row r="22438" spans="1:10" x14ac:dyDescent="0.25">
      <c r="A22438" s="4" t="str">
        <f t="shared" ref="A22438:A22501" si="613">CONCATENATE(B22438,"-",C22438,"-",D22438)</f>
        <v>46266-POX10-com2</v>
      </c>
      <c r="B22438" s="16">
        <v>46266</v>
      </c>
      <c r="C22438" s="10" t="s">
        <v>37</v>
      </c>
      <c r="D22438" s="10" t="s">
        <v>72</v>
      </c>
      <c r="E22438" s="10">
        <v>0</v>
      </c>
      <c r="F22438" s="12">
        <v>0</v>
      </c>
      <c r="G22438" s="12">
        <v>0</v>
      </c>
      <c r="H22438" s="12">
        <v>24</v>
      </c>
      <c r="I22438" s="4" t="s">
        <v>828</v>
      </c>
      <c r="J22438" s="7" t="str">
        <f>VLOOKUP(C22438,'[1]T. Apoyo Sistema'!$B$1:$C$89,2,0)</f>
        <v>SI</v>
      </c>
    </row>
    <row r="22439" spans="1:10" x14ac:dyDescent="0.25">
      <c r="A22439" s="4" t="str">
        <f t="shared" si="613"/>
        <v>46266-POX10-com3</v>
      </c>
      <c r="B22439" s="16">
        <v>46266</v>
      </c>
      <c r="C22439" s="10" t="s">
        <v>37</v>
      </c>
      <c r="D22439" s="10" t="s">
        <v>77</v>
      </c>
      <c r="E22439" s="10">
        <v>0</v>
      </c>
      <c r="F22439" s="12">
        <v>3.3166666666666669</v>
      </c>
      <c r="G22439" s="12">
        <v>20.683333333333334</v>
      </c>
      <c r="H22439" s="12">
        <v>0</v>
      </c>
      <c r="I22439" s="4" t="s">
        <v>828</v>
      </c>
      <c r="J22439" s="7" t="str">
        <f>VLOOKUP(C22439,'[1]T. Apoyo Sistema'!$B$1:$C$89,2,0)</f>
        <v>SI</v>
      </c>
    </row>
    <row r="22440" spans="1:10" x14ac:dyDescent="0.25">
      <c r="A22440" s="4" t="str">
        <f t="shared" si="613"/>
        <v>46266-POX10-com4</v>
      </c>
      <c r="B22440" s="16">
        <v>46266</v>
      </c>
      <c r="C22440" s="10" t="s">
        <v>37</v>
      </c>
      <c r="D22440" s="10" t="s">
        <v>78</v>
      </c>
      <c r="E22440" s="10">
        <v>0</v>
      </c>
      <c r="F22440" s="12">
        <v>3.3</v>
      </c>
      <c r="G22440" s="12">
        <v>20.7</v>
      </c>
      <c r="H22440" s="12">
        <v>0</v>
      </c>
      <c r="I22440" s="4" t="s">
        <v>828</v>
      </c>
      <c r="J22440" s="7" t="str">
        <f>VLOOKUP(C22440,'[1]T. Apoyo Sistema'!$B$1:$C$89,2,0)</f>
        <v>SI</v>
      </c>
    </row>
    <row r="22441" spans="1:10" x14ac:dyDescent="0.25">
      <c r="A22441" s="4" t="str">
        <f t="shared" si="613"/>
        <v>46266-POX10-gen1</v>
      </c>
      <c r="B22441" s="16">
        <v>46266</v>
      </c>
      <c r="C22441" s="10" t="s">
        <v>37</v>
      </c>
      <c r="D22441" s="10" t="s">
        <v>59</v>
      </c>
      <c r="E22441" s="10">
        <v>0</v>
      </c>
      <c r="F22441" s="12">
        <v>0</v>
      </c>
      <c r="G22441" s="12">
        <v>24</v>
      </c>
      <c r="H22441" s="12">
        <v>0</v>
      </c>
      <c r="I22441" s="4" t="s">
        <v>828</v>
      </c>
      <c r="J22441" s="7" t="str">
        <f>VLOOKUP(C22441,'[1]T. Apoyo Sistema'!$B$1:$C$89,2,0)</f>
        <v>SI</v>
      </c>
    </row>
    <row r="22442" spans="1:10" x14ac:dyDescent="0.25">
      <c r="A22442" s="4" t="str">
        <f t="shared" si="613"/>
        <v>46266-POX10-gen2</v>
      </c>
      <c r="B22442" s="16">
        <v>46266</v>
      </c>
      <c r="C22442" s="10" t="s">
        <v>37</v>
      </c>
      <c r="D22442" s="10" t="s">
        <v>73</v>
      </c>
      <c r="E22442" s="10">
        <v>0</v>
      </c>
      <c r="F22442" s="12">
        <v>3.8</v>
      </c>
      <c r="G22442" s="12">
        <v>20.2</v>
      </c>
      <c r="H22442" s="12">
        <v>0</v>
      </c>
      <c r="I22442" s="4" t="s">
        <v>828</v>
      </c>
      <c r="J22442" s="7" t="str">
        <f>VLOOKUP(C22442,'[1]T. Apoyo Sistema'!$B$1:$C$89,2,0)</f>
        <v>SI</v>
      </c>
    </row>
    <row r="22443" spans="1:10" x14ac:dyDescent="0.25">
      <c r="A22443" s="4" t="str">
        <f t="shared" si="613"/>
        <v>46266-POX10-psa1</v>
      </c>
      <c r="B22443" s="16">
        <v>46266</v>
      </c>
      <c r="C22443" s="10" t="s">
        <v>37</v>
      </c>
      <c r="D22443" s="10" t="s">
        <v>60</v>
      </c>
      <c r="E22443" s="10">
        <v>0</v>
      </c>
      <c r="F22443" s="12">
        <v>3.0833333333333335</v>
      </c>
      <c r="G22443" s="12">
        <v>20.916666666666668</v>
      </c>
      <c r="H22443" s="12">
        <v>0</v>
      </c>
      <c r="I22443" s="4" t="s">
        <v>828</v>
      </c>
      <c r="J22443" s="7" t="str">
        <f>VLOOKUP(C22443,'[1]T. Apoyo Sistema'!$B$1:$C$89,2,0)</f>
        <v>SI</v>
      </c>
    </row>
    <row r="22444" spans="1:10" x14ac:dyDescent="0.25">
      <c r="A22444" s="4" t="str">
        <f t="shared" si="613"/>
        <v>46266-POX10-psa2</v>
      </c>
      <c r="B22444" s="16">
        <v>46266</v>
      </c>
      <c r="C22444" s="10" t="s">
        <v>37</v>
      </c>
      <c r="D22444" s="10" t="s">
        <v>74</v>
      </c>
      <c r="E22444" s="10">
        <v>0</v>
      </c>
      <c r="F22444" s="12">
        <v>3.05</v>
      </c>
      <c r="G22444" s="12">
        <v>20.95</v>
      </c>
      <c r="H22444" s="12">
        <v>0</v>
      </c>
      <c r="I22444" s="4" t="s">
        <v>828</v>
      </c>
      <c r="J22444" s="7" t="str">
        <f>VLOOKUP(C22444,'[1]T. Apoyo Sistema'!$B$1:$C$89,2,0)</f>
        <v>SI</v>
      </c>
    </row>
    <row r="22445" spans="1:10" x14ac:dyDescent="0.25">
      <c r="A22445" s="4" t="str">
        <f t="shared" si="613"/>
        <v>46266-POX10-psa3</v>
      </c>
      <c r="B22445" s="16">
        <v>46266</v>
      </c>
      <c r="C22445" s="10" t="s">
        <v>37</v>
      </c>
      <c r="D22445" s="10" t="s">
        <v>79</v>
      </c>
      <c r="E22445" s="10">
        <v>0</v>
      </c>
      <c r="F22445" s="12">
        <v>0</v>
      </c>
      <c r="G22445" s="12">
        <v>24</v>
      </c>
      <c r="H22445" s="12">
        <v>0</v>
      </c>
      <c r="I22445" s="4" t="s">
        <v>828</v>
      </c>
      <c r="J22445" s="7" t="str">
        <f>VLOOKUP(C22445,'[1]T. Apoyo Sistema'!$B$1:$C$89,2,0)</f>
        <v>SI</v>
      </c>
    </row>
    <row r="22446" spans="1:10" x14ac:dyDescent="0.25">
      <c r="A22446" s="4" t="str">
        <f t="shared" si="613"/>
        <v>46266-POX10-psa4</v>
      </c>
      <c r="B22446" s="16">
        <v>46266</v>
      </c>
      <c r="C22446" s="10" t="s">
        <v>37</v>
      </c>
      <c r="D22446" s="10" t="s">
        <v>80</v>
      </c>
      <c r="E22446" s="10">
        <v>0</v>
      </c>
      <c r="F22446" s="12">
        <v>3.1166666666666667</v>
      </c>
      <c r="G22446" s="12">
        <v>20.883333333333333</v>
      </c>
      <c r="H22446" s="12">
        <v>0</v>
      </c>
      <c r="I22446" s="4" t="s">
        <v>828</v>
      </c>
      <c r="J22446" s="7" t="str">
        <f>VLOOKUP(C22446,'[1]T. Apoyo Sistema'!$B$1:$C$89,2,0)</f>
        <v>SI</v>
      </c>
    </row>
    <row r="22447" spans="1:10" x14ac:dyDescent="0.25">
      <c r="A22447" s="4" t="str">
        <f t="shared" si="613"/>
        <v>46266-POX10-sec1</v>
      </c>
      <c r="B22447" s="16">
        <v>46266</v>
      </c>
      <c r="C22447" s="10" t="s">
        <v>37</v>
      </c>
      <c r="D22447" s="10" t="s">
        <v>75</v>
      </c>
      <c r="E22447" s="10">
        <v>0</v>
      </c>
      <c r="F22447" s="12">
        <v>3.5833333333333335</v>
      </c>
      <c r="G22447" s="12">
        <v>20.416666666666668</v>
      </c>
      <c r="H22447" s="12">
        <v>0</v>
      </c>
      <c r="I22447" s="4" t="s">
        <v>828</v>
      </c>
      <c r="J22447" s="7" t="str">
        <f>VLOOKUP(C22447,'[1]T. Apoyo Sistema'!$B$1:$C$89,2,0)</f>
        <v>SI</v>
      </c>
    </row>
    <row r="22448" spans="1:10" x14ac:dyDescent="0.25">
      <c r="A22448" s="4" t="str">
        <f t="shared" si="613"/>
        <v>46266-POX10-sec2</v>
      </c>
      <c r="B22448" s="16">
        <v>46266</v>
      </c>
      <c r="C22448" s="10" t="s">
        <v>37</v>
      </c>
      <c r="D22448" s="10" t="s">
        <v>76</v>
      </c>
      <c r="E22448" s="10">
        <v>0</v>
      </c>
      <c r="F22448" s="12">
        <v>3.5833333333333335</v>
      </c>
      <c r="G22448" s="12">
        <v>20.416666666666668</v>
      </c>
      <c r="H22448" s="12">
        <v>0</v>
      </c>
      <c r="I22448" s="4" t="s">
        <v>828</v>
      </c>
      <c r="J22448" s="7" t="str">
        <f>VLOOKUP(C22448,'[1]T. Apoyo Sistema'!$B$1:$C$89,2,0)</f>
        <v>SI</v>
      </c>
    </row>
    <row r="22449" spans="1:10" x14ac:dyDescent="0.25">
      <c r="A22449" s="4" t="str">
        <f t="shared" si="613"/>
        <v>46266-POX11-bbd1</v>
      </c>
      <c r="B22449" s="16">
        <v>46266</v>
      </c>
      <c r="C22449" s="10" t="s">
        <v>81</v>
      </c>
      <c r="D22449" s="10" t="s">
        <v>69</v>
      </c>
      <c r="E22449" s="10">
        <v>0</v>
      </c>
      <c r="F22449" s="12">
        <v>0.26666666666666666</v>
      </c>
      <c r="G22449" s="12">
        <v>23.733333333333334</v>
      </c>
      <c r="H22449" s="12">
        <v>0</v>
      </c>
      <c r="I22449" s="4" t="s">
        <v>828</v>
      </c>
      <c r="J22449" s="7" t="str">
        <f>VLOOKUP(C22449,'[1]T. Apoyo Sistema'!$B$1:$C$89,2,0)</f>
        <v>SI</v>
      </c>
    </row>
    <row r="22450" spans="1:10" x14ac:dyDescent="0.25">
      <c r="A22450" s="4" t="str">
        <f t="shared" si="613"/>
        <v>46266-POX11-bbd2</v>
      </c>
      <c r="B22450" s="16">
        <v>46266</v>
      </c>
      <c r="C22450" s="10" t="s">
        <v>81</v>
      </c>
      <c r="D22450" s="10" t="s">
        <v>70</v>
      </c>
      <c r="E22450" s="10">
        <v>0</v>
      </c>
      <c r="F22450" s="12">
        <v>0</v>
      </c>
      <c r="G22450" s="12">
        <v>24</v>
      </c>
      <c r="H22450" s="12">
        <v>0</v>
      </c>
      <c r="I22450" s="4" t="s">
        <v>828</v>
      </c>
      <c r="J22450" s="7" t="str">
        <f>VLOOKUP(C22450,'[1]T. Apoyo Sistema'!$B$1:$C$89,2,0)</f>
        <v>SI</v>
      </c>
    </row>
    <row r="22451" spans="1:10" x14ac:dyDescent="0.25">
      <c r="A22451" s="4" t="str">
        <f t="shared" si="613"/>
        <v>46266-POX11-com1</v>
      </c>
      <c r="B22451" s="16">
        <v>46266</v>
      </c>
      <c r="C22451" s="10" t="s">
        <v>81</v>
      </c>
      <c r="D22451" s="10" t="s">
        <v>71</v>
      </c>
      <c r="E22451" s="10">
        <v>0</v>
      </c>
      <c r="F22451" s="12">
        <v>3.4833333333333334</v>
      </c>
      <c r="G22451" s="12">
        <v>20.516666666666666</v>
      </c>
      <c r="H22451" s="12">
        <v>0</v>
      </c>
      <c r="I22451" s="4" t="s">
        <v>828</v>
      </c>
      <c r="J22451" s="7" t="str">
        <f>VLOOKUP(C22451,'[1]T. Apoyo Sistema'!$B$1:$C$89,2,0)</f>
        <v>SI</v>
      </c>
    </row>
    <row r="22452" spans="1:10" x14ac:dyDescent="0.25">
      <c r="A22452" s="4" t="str">
        <f t="shared" si="613"/>
        <v>46266-POX11-com2</v>
      </c>
      <c r="B22452" s="16">
        <v>46266</v>
      </c>
      <c r="C22452" s="10" t="s">
        <v>81</v>
      </c>
      <c r="D22452" s="10" t="s">
        <v>72</v>
      </c>
      <c r="E22452" s="10">
        <v>1</v>
      </c>
      <c r="F22452" s="12">
        <v>3.1333333333333333</v>
      </c>
      <c r="G22452" s="12">
        <v>20.3</v>
      </c>
      <c r="H22452" s="12">
        <v>0.56666666666666665</v>
      </c>
      <c r="I22452" s="4" t="s">
        <v>828</v>
      </c>
      <c r="J22452" s="7" t="str">
        <f>VLOOKUP(C22452,'[1]T. Apoyo Sistema'!$B$1:$C$89,2,0)</f>
        <v>SI</v>
      </c>
    </row>
    <row r="22453" spans="1:10" x14ac:dyDescent="0.25">
      <c r="A22453" s="4" t="str">
        <f t="shared" si="613"/>
        <v>46266-POX11-com3</v>
      </c>
      <c r="B22453" s="16">
        <v>46266</v>
      </c>
      <c r="C22453" s="10" t="s">
        <v>81</v>
      </c>
      <c r="D22453" s="10" t="s">
        <v>77</v>
      </c>
      <c r="E22453" s="10">
        <v>0</v>
      </c>
      <c r="F22453" s="12">
        <v>2.3666666666666667</v>
      </c>
      <c r="G22453" s="12">
        <v>21.633333333333333</v>
      </c>
      <c r="H22453" s="12">
        <v>0</v>
      </c>
      <c r="I22453" s="4" t="s">
        <v>828</v>
      </c>
      <c r="J22453" s="7" t="str">
        <f>VLOOKUP(C22453,'[1]T. Apoyo Sistema'!$B$1:$C$89,2,0)</f>
        <v>SI</v>
      </c>
    </row>
    <row r="22454" spans="1:10" x14ac:dyDescent="0.25">
      <c r="A22454" s="4" t="str">
        <f t="shared" si="613"/>
        <v>46266-POX11-com4</v>
      </c>
      <c r="B22454" s="16">
        <v>46266</v>
      </c>
      <c r="C22454" s="10" t="s">
        <v>81</v>
      </c>
      <c r="D22454" s="10" t="s">
        <v>78</v>
      </c>
      <c r="E22454" s="10">
        <v>0</v>
      </c>
      <c r="F22454" s="12">
        <v>2.0666666666666669</v>
      </c>
      <c r="G22454" s="12">
        <v>21.933333333333334</v>
      </c>
      <c r="H22454" s="12">
        <v>0</v>
      </c>
      <c r="I22454" s="4" t="s">
        <v>828</v>
      </c>
      <c r="J22454" s="7" t="str">
        <f>VLOOKUP(C22454,'[1]T. Apoyo Sistema'!$B$1:$C$89,2,0)</f>
        <v>SI</v>
      </c>
    </row>
    <row r="22455" spans="1:10" x14ac:dyDescent="0.25">
      <c r="A22455" s="4" t="str">
        <f t="shared" si="613"/>
        <v>46266-POX11-gen1</v>
      </c>
      <c r="B22455" s="16">
        <v>46266</v>
      </c>
      <c r="C22455" s="10" t="s">
        <v>81</v>
      </c>
      <c r="D22455" s="10" t="s">
        <v>59</v>
      </c>
      <c r="E22455" s="10">
        <v>0</v>
      </c>
      <c r="F22455" s="12">
        <v>1.5666666666666667</v>
      </c>
      <c r="G22455" s="12">
        <v>10.450000000000001</v>
      </c>
      <c r="H22455" s="12">
        <v>11.983333333333333</v>
      </c>
      <c r="I22455" s="4" t="s">
        <v>828</v>
      </c>
      <c r="J22455" s="7" t="str">
        <f>VLOOKUP(C22455,'[1]T. Apoyo Sistema'!$B$1:$C$89,2,0)</f>
        <v>SI</v>
      </c>
    </row>
    <row r="22456" spans="1:10" x14ac:dyDescent="0.25">
      <c r="A22456" s="4" t="str">
        <f t="shared" si="613"/>
        <v>46266-POX11-gen2</v>
      </c>
      <c r="B22456" s="16">
        <v>46266</v>
      </c>
      <c r="C22456" s="10" t="s">
        <v>81</v>
      </c>
      <c r="D22456" s="10" t="s">
        <v>73</v>
      </c>
      <c r="E22456" s="10">
        <v>0</v>
      </c>
      <c r="F22456" s="12">
        <v>2.8666666666666667</v>
      </c>
      <c r="G22456" s="12">
        <v>21.133333333333333</v>
      </c>
      <c r="H22456" s="12">
        <v>0</v>
      </c>
      <c r="I22456" s="4" t="s">
        <v>828</v>
      </c>
      <c r="J22456" s="7" t="str">
        <f>VLOOKUP(C22456,'[1]T. Apoyo Sistema'!$B$1:$C$89,2,0)</f>
        <v>SI</v>
      </c>
    </row>
    <row r="22457" spans="1:10" x14ac:dyDescent="0.25">
      <c r="A22457" s="4" t="str">
        <f t="shared" si="613"/>
        <v>46266-POX11-psa1</v>
      </c>
      <c r="B22457" s="16">
        <v>46266</v>
      </c>
      <c r="C22457" s="10" t="s">
        <v>81</v>
      </c>
      <c r="D22457" s="10" t="s">
        <v>60</v>
      </c>
      <c r="E22457" s="10">
        <v>2</v>
      </c>
      <c r="F22457" s="12">
        <v>2.8833333333333333</v>
      </c>
      <c r="G22457" s="12">
        <v>20.466666666666669</v>
      </c>
      <c r="H22457" s="12">
        <v>0.65</v>
      </c>
      <c r="I22457" s="4" t="s">
        <v>828</v>
      </c>
      <c r="J22457" s="7" t="str">
        <f>VLOOKUP(C22457,'[1]T. Apoyo Sistema'!$B$1:$C$89,2,0)</f>
        <v>SI</v>
      </c>
    </row>
    <row r="22458" spans="1:10" x14ac:dyDescent="0.25">
      <c r="A22458" s="4" t="str">
        <f t="shared" si="613"/>
        <v>46266-POX11-psa2</v>
      </c>
      <c r="B22458" s="16">
        <v>46266</v>
      </c>
      <c r="C22458" s="10" t="s">
        <v>81</v>
      </c>
      <c r="D22458" s="10" t="s">
        <v>74</v>
      </c>
      <c r="E22458" s="10">
        <v>3</v>
      </c>
      <c r="F22458" s="12">
        <v>2.1166666666666667</v>
      </c>
      <c r="G22458" s="12">
        <v>12.083333333333332</v>
      </c>
      <c r="H22458" s="12">
        <v>9.8000000000000007</v>
      </c>
      <c r="I22458" s="4" t="s">
        <v>828</v>
      </c>
      <c r="J22458" s="7" t="str">
        <f>VLOOKUP(C22458,'[1]T. Apoyo Sistema'!$B$1:$C$89,2,0)</f>
        <v>SI</v>
      </c>
    </row>
    <row r="22459" spans="1:10" x14ac:dyDescent="0.25">
      <c r="A22459" s="4" t="str">
        <f t="shared" si="613"/>
        <v>46266-POX11-psa3</v>
      </c>
      <c r="B22459" s="16">
        <v>46266</v>
      </c>
      <c r="C22459" s="10" t="s">
        <v>81</v>
      </c>
      <c r="D22459" s="10" t="s">
        <v>79</v>
      </c>
      <c r="E22459" s="10">
        <v>2</v>
      </c>
      <c r="F22459" s="12">
        <v>2.0166666666666666</v>
      </c>
      <c r="G22459" s="12">
        <v>11.566666666666666</v>
      </c>
      <c r="H22459" s="12">
        <v>10.416666666666666</v>
      </c>
      <c r="I22459" s="4" t="s">
        <v>828</v>
      </c>
      <c r="J22459" s="7" t="str">
        <f>VLOOKUP(C22459,'[1]T. Apoyo Sistema'!$B$1:$C$89,2,0)</f>
        <v>SI</v>
      </c>
    </row>
    <row r="22460" spans="1:10" x14ac:dyDescent="0.25">
      <c r="A22460" s="4" t="str">
        <f t="shared" si="613"/>
        <v>46266-POX11-psa4</v>
      </c>
      <c r="B22460" s="16">
        <v>46266</v>
      </c>
      <c r="C22460" s="10" t="s">
        <v>81</v>
      </c>
      <c r="D22460" s="10" t="s">
        <v>80</v>
      </c>
      <c r="E22460" s="10">
        <v>1</v>
      </c>
      <c r="F22460" s="12">
        <v>3.1</v>
      </c>
      <c r="G22460" s="12">
        <v>20.816666666666666</v>
      </c>
      <c r="H22460" s="12">
        <v>8.3333333333333329E-2</v>
      </c>
      <c r="I22460" s="4" t="s">
        <v>828</v>
      </c>
      <c r="J22460" s="7" t="str">
        <f>VLOOKUP(C22460,'[1]T. Apoyo Sistema'!$B$1:$C$89,2,0)</f>
        <v>SI</v>
      </c>
    </row>
    <row r="22461" spans="1:10" x14ac:dyDescent="0.25">
      <c r="A22461" s="4" t="str">
        <f t="shared" si="613"/>
        <v>46266-POX11-sec1</v>
      </c>
      <c r="B22461" s="16">
        <v>46266</v>
      </c>
      <c r="C22461" s="10" t="s">
        <v>81</v>
      </c>
      <c r="D22461" s="10" t="s">
        <v>75</v>
      </c>
      <c r="E22461" s="10">
        <v>0</v>
      </c>
      <c r="F22461" s="12">
        <v>4.0999999999999996</v>
      </c>
      <c r="G22461" s="12">
        <v>19.899999999999999</v>
      </c>
      <c r="H22461" s="12">
        <v>0</v>
      </c>
      <c r="I22461" s="4" t="s">
        <v>828</v>
      </c>
      <c r="J22461" s="7" t="str">
        <f>VLOOKUP(C22461,'[1]T. Apoyo Sistema'!$B$1:$C$89,2,0)</f>
        <v>SI</v>
      </c>
    </row>
    <row r="22462" spans="1:10" x14ac:dyDescent="0.25">
      <c r="A22462" s="4" t="str">
        <f t="shared" si="613"/>
        <v>46266-POX11-sec2</v>
      </c>
      <c r="B22462" s="16">
        <v>46266</v>
      </c>
      <c r="C22462" s="10" t="s">
        <v>81</v>
      </c>
      <c r="D22462" s="10" t="s">
        <v>76</v>
      </c>
      <c r="E22462" s="10">
        <v>0</v>
      </c>
      <c r="F22462" s="12">
        <v>4.0999999999999996</v>
      </c>
      <c r="G22462" s="12">
        <v>19.899999999999999</v>
      </c>
      <c r="H22462" s="12">
        <v>0</v>
      </c>
      <c r="I22462" s="4" t="s">
        <v>828</v>
      </c>
      <c r="J22462" s="7" t="str">
        <f>VLOOKUP(C22462,'[1]T. Apoyo Sistema'!$B$1:$C$89,2,0)</f>
        <v>SI</v>
      </c>
    </row>
    <row r="22463" spans="1:10" x14ac:dyDescent="0.25">
      <c r="A22463" s="4" t="str">
        <f t="shared" si="613"/>
        <v>46266-POX16-bbd1</v>
      </c>
      <c r="B22463" s="16">
        <v>46266</v>
      </c>
      <c r="C22463" s="10" t="s">
        <v>82</v>
      </c>
      <c r="D22463" s="10" t="s">
        <v>69</v>
      </c>
      <c r="E22463" s="10">
        <v>0</v>
      </c>
      <c r="F22463" s="12">
        <v>0</v>
      </c>
      <c r="G22463" s="12">
        <v>1.6666666666666667</v>
      </c>
      <c r="H22463" s="12">
        <v>0</v>
      </c>
      <c r="I22463" s="4" t="s">
        <v>828</v>
      </c>
      <c r="J22463" s="7" t="str">
        <f>VLOOKUP(C22463,'[1]T. Apoyo Sistema'!$B$1:$C$89,2,0)</f>
        <v>NO</v>
      </c>
    </row>
    <row r="22464" spans="1:10" x14ac:dyDescent="0.25">
      <c r="A22464" s="4" t="str">
        <f t="shared" si="613"/>
        <v>46266-POX16-bbd2</v>
      </c>
      <c r="B22464" s="16">
        <v>46266</v>
      </c>
      <c r="C22464" s="10" t="s">
        <v>82</v>
      </c>
      <c r="D22464" s="10" t="s">
        <v>70</v>
      </c>
      <c r="E22464" s="10">
        <v>0</v>
      </c>
      <c r="F22464" s="12">
        <v>0</v>
      </c>
      <c r="G22464" s="12">
        <v>1.6666666666666667</v>
      </c>
      <c r="H22464" s="12">
        <v>0</v>
      </c>
      <c r="I22464" s="4" t="s">
        <v>828</v>
      </c>
      <c r="J22464" s="7" t="str">
        <f>VLOOKUP(C22464,'[1]T. Apoyo Sistema'!$B$1:$C$89,2,0)</f>
        <v>NO</v>
      </c>
    </row>
    <row r="22465" spans="1:10" x14ac:dyDescent="0.25">
      <c r="A22465" s="4" t="str">
        <f t="shared" si="613"/>
        <v>46266-POX16-com1</v>
      </c>
      <c r="B22465" s="16">
        <v>46266</v>
      </c>
      <c r="C22465" s="10" t="s">
        <v>82</v>
      </c>
      <c r="D22465" s="10" t="s">
        <v>71</v>
      </c>
      <c r="E22465" s="10">
        <v>0</v>
      </c>
      <c r="F22465" s="12">
        <v>0</v>
      </c>
      <c r="G22465" s="12">
        <v>1.6666666666666667</v>
      </c>
      <c r="H22465" s="12">
        <v>0</v>
      </c>
      <c r="I22465" s="4" t="s">
        <v>828</v>
      </c>
      <c r="J22465" s="7" t="str">
        <f>VLOOKUP(C22465,'[1]T. Apoyo Sistema'!$B$1:$C$89,2,0)</f>
        <v>NO</v>
      </c>
    </row>
    <row r="22466" spans="1:10" x14ac:dyDescent="0.25">
      <c r="A22466" s="4" t="str">
        <f t="shared" si="613"/>
        <v>46266-POX16-com2</v>
      </c>
      <c r="B22466" s="16">
        <v>46266</v>
      </c>
      <c r="C22466" s="10" t="s">
        <v>82</v>
      </c>
      <c r="D22466" s="10" t="s">
        <v>72</v>
      </c>
      <c r="E22466" s="10">
        <v>0</v>
      </c>
      <c r="F22466" s="12">
        <v>0</v>
      </c>
      <c r="G22466" s="12">
        <v>1.6666666666666667</v>
      </c>
      <c r="H22466" s="12">
        <v>0</v>
      </c>
      <c r="I22466" s="4" t="s">
        <v>828</v>
      </c>
      <c r="J22466" s="7" t="str">
        <f>VLOOKUP(C22466,'[1]T. Apoyo Sistema'!$B$1:$C$89,2,0)</f>
        <v>NO</v>
      </c>
    </row>
    <row r="22467" spans="1:10" x14ac:dyDescent="0.25">
      <c r="A22467" s="4" t="str">
        <f t="shared" si="613"/>
        <v>46266-POX16-com3</v>
      </c>
      <c r="B22467" s="16">
        <v>46266</v>
      </c>
      <c r="C22467" s="10" t="s">
        <v>82</v>
      </c>
      <c r="D22467" s="10" t="s">
        <v>77</v>
      </c>
      <c r="E22467" s="10">
        <v>0</v>
      </c>
      <c r="F22467" s="12">
        <v>0</v>
      </c>
      <c r="G22467" s="12">
        <v>1.6666666666666667</v>
      </c>
      <c r="H22467" s="12">
        <v>0</v>
      </c>
      <c r="I22467" s="4" t="s">
        <v>828</v>
      </c>
      <c r="J22467" s="7" t="str">
        <f>VLOOKUP(C22467,'[1]T. Apoyo Sistema'!$B$1:$C$89,2,0)</f>
        <v>NO</v>
      </c>
    </row>
    <row r="22468" spans="1:10" x14ac:dyDescent="0.25">
      <c r="A22468" s="4" t="str">
        <f t="shared" si="613"/>
        <v>46266-POX16-com4</v>
      </c>
      <c r="B22468" s="16">
        <v>46266</v>
      </c>
      <c r="C22468" s="10" t="s">
        <v>82</v>
      </c>
      <c r="D22468" s="10" t="s">
        <v>78</v>
      </c>
      <c r="E22468" s="10">
        <v>0</v>
      </c>
      <c r="F22468" s="12">
        <v>0</v>
      </c>
      <c r="G22468" s="12">
        <v>1.6666666666666667</v>
      </c>
      <c r="H22468" s="12">
        <v>0</v>
      </c>
      <c r="I22468" s="4" t="s">
        <v>828</v>
      </c>
      <c r="J22468" s="7" t="str">
        <f>VLOOKUP(C22468,'[1]T. Apoyo Sistema'!$B$1:$C$89,2,0)</f>
        <v>NO</v>
      </c>
    </row>
    <row r="22469" spans="1:10" x14ac:dyDescent="0.25">
      <c r="A22469" s="4" t="str">
        <f t="shared" si="613"/>
        <v>46266-POX16-gen1</v>
      </c>
      <c r="B22469" s="16">
        <v>46266</v>
      </c>
      <c r="C22469" s="10" t="s">
        <v>82</v>
      </c>
      <c r="D22469" s="10" t="s">
        <v>59</v>
      </c>
      <c r="E22469" s="10">
        <v>0</v>
      </c>
      <c r="F22469" s="12">
        <v>1.6666666666666667</v>
      </c>
      <c r="G22469" s="12">
        <v>0</v>
      </c>
      <c r="H22469" s="12">
        <v>0</v>
      </c>
      <c r="I22469" s="4" t="s">
        <v>828</v>
      </c>
      <c r="J22469" s="7" t="str">
        <f>VLOOKUP(C22469,'[1]T. Apoyo Sistema'!$B$1:$C$89,2,0)</f>
        <v>NO</v>
      </c>
    </row>
    <row r="22470" spans="1:10" x14ac:dyDescent="0.25">
      <c r="A22470" s="4" t="str">
        <f t="shared" si="613"/>
        <v>46266-POX16-gen2</v>
      </c>
      <c r="B22470" s="16">
        <v>46266</v>
      </c>
      <c r="C22470" s="10" t="s">
        <v>82</v>
      </c>
      <c r="D22470" s="10" t="s">
        <v>73</v>
      </c>
      <c r="E22470" s="10">
        <v>0</v>
      </c>
      <c r="F22470" s="12">
        <v>0</v>
      </c>
      <c r="G22470" s="12">
        <v>1.6666666666666667</v>
      </c>
      <c r="H22470" s="12">
        <v>0</v>
      </c>
      <c r="I22470" s="4" t="s">
        <v>828</v>
      </c>
      <c r="J22470" s="7" t="str">
        <f>VLOOKUP(C22470,'[1]T. Apoyo Sistema'!$B$1:$C$89,2,0)</f>
        <v>NO</v>
      </c>
    </row>
    <row r="22471" spans="1:10" x14ac:dyDescent="0.25">
      <c r="A22471" s="4" t="str">
        <f t="shared" si="613"/>
        <v>46266-POX16-psa1</v>
      </c>
      <c r="B22471" s="16">
        <v>46266</v>
      </c>
      <c r="C22471" s="10" t="s">
        <v>82</v>
      </c>
      <c r="D22471" s="10" t="s">
        <v>60</v>
      </c>
      <c r="E22471" s="10">
        <v>0</v>
      </c>
      <c r="F22471" s="12">
        <v>0</v>
      </c>
      <c r="G22471" s="12">
        <v>1.6666666666666667</v>
      </c>
      <c r="H22471" s="12">
        <v>0</v>
      </c>
      <c r="I22471" s="4" t="s">
        <v>828</v>
      </c>
      <c r="J22471" s="7" t="str">
        <f>VLOOKUP(C22471,'[1]T. Apoyo Sistema'!$B$1:$C$89,2,0)</f>
        <v>NO</v>
      </c>
    </row>
    <row r="22472" spans="1:10" x14ac:dyDescent="0.25">
      <c r="A22472" s="4" t="str">
        <f t="shared" si="613"/>
        <v>46266-POX16-psa2</v>
      </c>
      <c r="B22472" s="16">
        <v>46266</v>
      </c>
      <c r="C22472" s="10" t="s">
        <v>82</v>
      </c>
      <c r="D22472" s="10" t="s">
        <v>74</v>
      </c>
      <c r="E22472" s="10">
        <v>0</v>
      </c>
      <c r="F22472" s="12">
        <v>0</v>
      </c>
      <c r="G22472" s="12">
        <v>1.6666666666666667</v>
      </c>
      <c r="H22472" s="12">
        <v>0</v>
      </c>
      <c r="I22472" s="4" t="s">
        <v>828</v>
      </c>
      <c r="J22472" s="7" t="str">
        <f>VLOOKUP(C22472,'[1]T. Apoyo Sistema'!$B$1:$C$89,2,0)</f>
        <v>NO</v>
      </c>
    </row>
    <row r="22473" spans="1:10" x14ac:dyDescent="0.25">
      <c r="A22473" s="4" t="str">
        <f t="shared" si="613"/>
        <v>46266-POX16-psa3</v>
      </c>
      <c r="B22473" s="16">
        <v>46266</v>
      </c>
      <c r="C22473" s="10" t="s">
        <v>82</v>
      </c>
      <c r="D22473" s="10" t="s">
        <v>79</v>
      </c>
      <c r="E22473" s="10">
        <v>0</v>
      </c>
      <c r="F22473" s="12">
        <v>0</v>
      </c>
      <c r="G22473" s="12">
        <v>1.6666666666666667</v>
      </c>
      <c r="H22473" s="12">
        <v>0</v>
      </c>
      <c r="I22473" s="4" t="s">
        <v>828</v>
      </c>
      <c r="J22473" s="7" t="str">
        <f>VLOOKUP(C22473,'[1]T. Apoyo Sistema'!$B$1:$C$89,2,0)</f>
        <v>NO</v>
      </c>
    </row>
    <row r="22474" spans="1:10" x14ac:dyDescent="0.25">
      <c r="A22474" s="4" t="str">
        <f t="shared" si="613"/>
        <v>46266-POX16-psa4</v>
      </c>
      <c r="B22474" s="16">
        <v>46266</v>
      </c>
      <c r="C22474" s="10" t="s">
        <v>82</v>
      </c>
      <c r="D22474" s="10" t="s">
        <v>80</v>
      </c>
      <c r="E22474" s="10">
        <v>0</v>
      </c>
      <c r="F22474" s="12">
        <v>0</v>
      </c>
      <c r="G22474" s="12">
        <v>1.6666666666666667</v>
      </c>
      <c r="H22474" s="12">
        <v>0</v>
      </c>
      <c r="I22474" s="4" t="s">
        <v>828</v>
      </c>
      <c r="J22474" s="7" t="str">
        <f>VLOOKUP(C22474,'[1]T. Apoyo Sistema'!$B$1:$C$89,2,0)</f>
        <v>NO</v>
      </c>
    </row>
    <row r="22475" spans="1:10" x14ac:dyDescent="0.25">
      <c r="A22475" s="4" t="str">
        <f t="shared" si="613"/>
        <v>46266-POX16-sec1</v>
      </c>
      <c r="B22475" s="16">
        <v>46266</v>
      </c>
      <c r="C22475" s="10" t="s">
        <v>82</v>
      </c>
      <c r="D22475" s="10" t="s">
        <v>75</v>
      </c>
      <c r="E22475" s="10">
        <v>0</v>
      </c>
      <c r="F22475" s="12">
        <v>0</v>
      </c>
      <c r="G22475" s="12">
        <v>1.6666666666666667</v>
      </c>
      <c r="H22475" s="12">
        <v>0</v>
      </c>
      <c r="I22475" s="4" t="s">
        <v>828</v>
      </c>
      <c r="J22475" s="7" t="str">
        <f>VLOOKUP(C22475,'[1]T. Apoyo Sistema'!$B$1:$C$89,2,0)</f>
        <v>NO</v>
      </c>
    </row>
    <row r="22476" spans="1:10" x14ac:dyDescent="0.25">
      <c r="A22476" s="4" t="str">
        <f t="shared" si="613"/>
        <v>46266-POX16-sec2</v>
      </c>
      <c r="B22476" s="16">
        <v>46266</v>
      </c>
      <c r="C22476" s="10" t="s">
        <v>82</v>
      </c>
      <c r="D22476" s="10" t="s">
        <v>76</v>
      </c>
      <c r="E22476" s="10">
        <v>0</v>
      </c>
      <c r="F22476" s="12">
        <v>0</v>
      </c>
      <c r="G22476" s="12">
        <v>1.6666666666666667</v>
      </c>
      <c r="H22476" s="12">
        <v>0</v>
      </c>
      <c r="I22476" s="4" t="s">
        <v>828</v>
      </c>
      <c r="J22476" s="7" t="str">
        <f>VLOOKUP(C22476,'[1]T. Apoyo Sistema'!$B$1:$C$89,2,0)</f>
        <v>NO</v>
      </c>
    </row>
    <row r="22477" spans="1:10" x14ac:dyDescent="0.25">
      <c r="A22477" s="4" t="str">
        <f t="shared" si="613"/>
        <v>46266-POX17-bbd1</v>
      </c>
      <c r="B22477" s="16">
        <v>46266</v>
      </c>
      <c r="C22477" s="10" t="s">
        <v>35</v>
      </c>
      <c r="D22477" s="10" t="s">
        <v>69</v>
      </c>
      <c r="E22477" s="10">
        <v>0</v>
      </c>
      <c r="F22477" s="12">
        <v>0</v>
      </c>
      <c r="G22477" s="12">
        <v>22.933333333333334</v>
      </c>
      <c r="H22477" s="12">
        <v>0</v>
      </c>
      <c r="I22477" s="4" t="s">
        <v>828</v>
      </c>
      <c r="J22477" s="7" t="str">
        <f>VLOOKUP(C22477,'[1]T. Apoyo Sistema'!$B$1:$C$89,2,0)</f>
        <v>SI</v>
      </c>
    </row>
    <row r="22478" spans="1:10" x14ac:dyDescent="0.25">
      <c r="A22478" s="4" t="str">
        <f t="shared" si="613"/>
        <v>46266-POX17-bbd2</v>
      </c>
      <c r="B22478" s="16">
        <v>46266</v>
      </c>
      <c r="C22478" s="10" t="s">
        <v>35</v>
      </c>
      <c r="D22478" s="10" t="s">
        <v>70</v>
      </c>
      <c r="E22478" s="10">
        <v>0</v>
      </c>
      <c r="F22478" s="12">
        <v>0</v>
      </c>
      <c r="G22478" s="12">
        <v>22.933333333333334</v>
      </c>
      <c r="H22478" s="12">
        <v>0</v>
      </c>
      <c r="I22478" s="4" t="s">
        <v>828</v>
      </c>
      <c r="J22478" s="7" t="str">
        <f>VLOOKUP(C22478,'[1]T. Apoyo Sistema'!$B$1:$C$89,2,0)</f>
        <v>SI</v>
      </c>
    </row>
    <row r="22479" spans="1:10" x14ac:dyDescent="0.25">
      <c r="A22479" s="4" t="str">
        <f t="shared" si="613"/>
        <v>46266-POX17-com1</v>
      </c>
      <c r="B22479" s="16">
        <v>46266</v>
      </c>
      <c r="C22479" s="10" t="s">
        <v>35</v>
      </c>
      <c r="D22479" s="10" t="s">
        <v>71</v>
      </c>
      <c r="E22479" s="10">
        <v>0</v>
      </c>
      <c r="F22479" s="12">
        <v>0</v>
      </c>
      <c r="G22479" s="12">
        <v>22.933333333333334</v>
      </c>
      <c r="H22479" s="12">
        <v>0</v>
      </c>
      <c r="I22479" s="4" t="s">
        <v>828</v>
      </c>
      <c r="J22479" s="7" t="str">
        <f>VLOOKUP(C22479,'[1]T. Apoyo Sistema'!$B$1:$C$89,2,0)</f>
        <v>SI</v>
      </c>
    </row>
    <row r="22480" spans="1:10" x14ac:dyDescent="0.25">
      <c r="A22480" s="4" t="str">
        <f t="shared" si="613"/>
        <v>46266-POX17-com2</v>
      </c>
      <c r="B22480" s="16">
        <v>46266</v>
      </c>
      <c r="C22480" s="10" t="s">
        <v>35</v>
      </c>
      <c r="D22480" s="10" t="s">
        <v>72</v>
      </c>
      <c r="E22480" s="10">
        <v>0</v>
      </c>
      <c r="F22480" s="12">
        <v>0.1</v>
      </c>
      <c r="G22480" s="12">
        <v>22.833333333333332</v>
      </c>
      <c r="H22480" s="12">
        <v>0</v>
      </c>
      <c r="I22480" s="4" t="s">
        <v>828</v>
      </c>
      <c r="J22480" s="7" t="str">
        <f>VLOOKUP(C22480,'[1]T. Apoyo Sistema'!$B$1:$C$89,2,0)</f>
        <v>SI</v>
      </c>
    </row>
    <row r="22481" spans="1:10" x14ac:dyDescent="0.25">
      <c r="A22481" s="4" t="str">
        <f t="shared" si="613"/>
        <v>46266-POX17-com3</v>
      </c>
      <c r="B22481" s="16">
        <v>46266</v>
      </c>
      <c r="C22481" s="10" t="s">
        <v>35</v>
      </c>
      <c r="D22481" s="10" t="s">
        <v>77</v>
      </c>
      <c r="E22481" s="10">
        <v>0</v>
      </c>
      <c r="F22481" s="12">
        <v>0</v>
      </c>
      <c r="G22481" s="12">
        <v>22.933333333333334</v>
      </c>
      <c r="H22481" s="12">
        <v>0</v>
      </c>
      <c r="I22481" s="4" t="s">
        <v>828</v>
      </c>
      <c r="J22481" s="7" t="str">
        <f>VLOOKUP(C22481,'[1]T. Apoyo Sistema'!$B$1:$C$89,2,0)</f>
        <v>SI</v>
      </c>
    </row>
    <row r="22482" spans="1:10" x14ac:dyDescent="0.25">
      <c r="A22482" s="4" t="str">
        <f t="shared" si="613"/>
        <v>46266-POX17-com4</v>
      </c>
      <c r="B22482" s="16">
        <v>46266</v>
      </c>
      <c r="C22482" s="10" t="s">
        <v>35</v>
      </c>
      <c r="D22482" s="10" t="s">
        <v>78</v>
      </c>
      <c r="E22482" s="10">
        <v>0</v>
      </c>
      <c r="F22482" s="12">
        <v>0</v>
      </c>
      <c r="G22482" s="12">
        <v>22.933333333333334</v>
      </c>
      <c r="H22482" s="12">
        <v>0</v>
      </c>
      <c r="I22482" s="4" t="s">
        <v>828</v>
      </c>
      <c r="J22482" s="7" t="str">
        <f>VLOOKUP(C22482,'[1]T. Apoyo Sistema'!$B$1:$C$89,2,0)</f>
        <v>SI</v>
      </c>
    </row>
    <row r="22483" spans="1:10" x14ac:dyDescent="0.25">
      <c r="A22483" s="4" t="str">
        <f t="shared" si="613"/>
        <v>46266-POX17-gen1</v>
      </c>
      <c r="B22483" s="16">
        <v>46266</v>
      </c>
      <c r="C22483" s="10" t="s">
        <v>35</v>
      </c>
      <c r="D22483" s="10" t="s">
        <v>59</v>
      </c>
      <c r="E22483" s="10">
        <v>0</v>
      </c>
      <c r="F22483" s="12">
        <v>0.51666666666666672</v>
      </c>
      <c r="G22483" s="12">
        <v>22.416666666666668</v>
      </c>
      <c r="H22483" s="12">
        <v>0</v>
      </c>
      <c r="I22483" s="4" t="s">
        <v>828</v>
      </c>
      <c r="J22483" s="7" t="str">
        <f>VLOOKUP(C22483,'[1]T. Apoyo Sistema'!$B$1:$C$89,2,0)</f>
        <v>SI</v>
      </c>
    </row>
    <row r="22484" spans="1:10" x14ac:dyDescent="0.25">
      <c r="A22484" s="4" t="str">
        <f t="shared" si="613"/>
        <v>46266-POX17-gen2</v>
      </c>
      <c r="B22484" s="16">
        <v>46266</v>
      </c>
      <c r="C22484" s="10" t="s">
        <v>35</v>
      </c>
      <c r="D22484" s="10" t="s">
        <v>73</v>
      </c>
      <c r="E22484" s="10">
        <v>0</v>
      </c>
      <c r="F22484" s="12">
        <v>0.26666666666666666</v>
      </c>
      <c r="G22484" s="12">
        <v>22.666666666666668</v>
      </c>
      <c r="H22484" s="12">
        <v>0</v>
      </c>
      <c r="I22484" s="4" t="s">
        <v>828</v>
      </c>
      <c r="J22484" s="7" t="str">
        <f>VLOOKUP(C22484,'[1]T. Apoyo Sistema'!$B$1:$C$89,2,0)</f>
        <v>SI</v>
      </c>
    </row>
    <row r="22485" spans="1:10" x14ac:dyDescent="0.25">
      <c r="A22485" s="4" t="str">
        <f t="shared" si="613"/>
        <v>46266-POX17-psa1</v>
      </c>
      <c r="B22485" s="16">
        <v>46266</v>
      </c>
      <c r="C22485" s="10" t="s">
        <v>35</v>
      </c>
      <c r="D22485" s="10" t="s">
        <v>60</v>
      </c>
      <c r="E22485" s="10">
        <v>0</v>
      </c>
      <c r="F22485" s="12">
        <v>0</v>
      </c>
      <c r="G22485" s="12">
        <v>22.933333333333334</v>
      </c>
      <c r="H22485" s="12">
        <v>0</v>
      </c>
      <c r="I22485" s="4" t="s">
        <v>828</v>
      </c>
      <c r="J22485" s="7" t="str">
        <f>VLOOKUP(C22485,'[1]T. Apoyo Sistema'!$B$1:$C$89,2,0)</f>
        <v>SI</v>
      </c>
    </row>
    <row r="22486" spans="1:10" x14ac:dyDescent="0.25">
      <c r="A22486" s="4" t="str">
        <f t="shared" si="613"/>
        <v>46266-POX17-psa2</v>
      </c>
      <c r="B22486" s="16">
        <v>46266</v>
      </c>
      <c r="C22486" s="10" t="s">
        <v>35</v>
      </c>
      <c r="D22486" s="10" t="s">
        <v>74</v>
      </c>
      <c r="E22486" s="10">
        <v>0</v>
      </c>
      <c r="F22486" s="12">
        <v>0</v>
      </c>
      <c r="G22486" s="12">
        <v>22.933333333333334</v>
      </c>
      <c r="H22486" s="12">
        <v>0</v>
      </c>
      <c r="I22486" s="4" t="s">
        <v>828</v>
      </c>
      <c r="J22486" s="7" t="str">
        <f>VLOOKUP(C22486,'[1]T. Apoyo Sistema'!$B$1:$C$89,2,0)</f>
        <v>SI</v>
      </c>
    </row>
    <row r="22487" spans="1:10" x14ac:dyDescent="0.25">
      <c r="A22487" s="4" t="str">
        <f t="shared" si="613"/>
        <v>46266-POX17-psa3</v>
      </c>
      <c r="B22487" s="16">
        <v>46266</v>
      </c>
      <c r="C22487" s="10" t="s">
        <v>35</v>
      </c>
      <c r="D22487" s="10" t="s">
        <v>79</v>
      </c>
      <c r="E22487" s="10">
        <v>0</v>
      </c>
      <c r="F22487" s="12">
        <v>0</v>
      </c>
      <c r="G22487" s="12">
        <v>22.933333333333334</v>
      </c>
      <c r="H22487" s="12">
        <v>0</v>
      </c>
      <c r="I22487" s="4" t="s">
        <v>828</v>
      </c>
      <c r="J22487" s="7" t="str">
        <f>VLOOKUP(C22487,'[1]T. Apoyo Sistema'!$B$1:$C$89,2,0)</f>
        <v>SI</v>
      </c>
    </row>
    <row r="22488" spans="1:10" x14ac:dyDescent="0.25">
      <c r="A22488" s="4" t="str">
        <f t="shared" si="613"/>
        <v>46266-POX17-psa4</v>
      </c>
      <c r="B22488" s="16">
        <v>46266</v>
      </c>
      <c r="C22488" s="10" t="s">
        <v>35</v>
      </c>
      <c r="D22488" s="10" t="s">
        <v>80</v>
      </c>
      <c r="E22488" s="10">
        <v>0</v>
      </c>
      <c r="F22488" s="12">
        <v>0</v>
      </c>
      <c r="G22488" s="12">
        <v>22.933333333333334</v>
      </c>
      <c r="H22488" s="12">
        <v>0</v>
      </c>
      <c r="I22488" s="4" t="s">
        <v>828</v>
      </c>
      <c r="J22488" s="7" t="str">
        <f>VLOOKUP(C22488,'[1]T. Apoyo Sistema'!$B$1:$C$89,2,0)</f>
        <v>SI</v>
      </c>
    </row>
    <row r="22489" spans="1:10" x14ac:dyDescent="0.25">
      <c r="A22489" s="4" t="str">
        <f t="shared" si="613"/>
        <v>46266-POX17-sec1</v>
      </c>
      <c r="B22489" s="16">
        <v>46266</v>
      </c>
      <c r="C22489" s="10" t="s">
        <v>35</v>
      </c>
      <c r="D22489" s="10" t="s">
        <v>75</v>
      </c>
      <c r="E22489" s="10">
        <v>0</v>
      </c>
      <c r="F22489" s="12">
        <v>0</v>
      </c>
      <c r="G22489" s="12">
        <v>22.933333333333334</v>
      </c>
      <c r="H22489" s="12">
        <v>0</v>
      </c>
      <c r="I22489" s="4" t="s">
        <v>828</v>
      </c>
      <c r="J22489" s="7" t="str">
        <f>VLOOKUP(C22489,'[1]T. Apoyo Sistema'!$B$1:$C$89,2,0)</f>
        <v>SI</v>
      </c>
    </row>
    <row r="22490" spans="1:10" x14ac:dyDescent="0.25">
      <c r="A22490" s="4" t="str">
        <f t="shared" si="613"/>
        <v>46266-POX17-sec2</v>
      </c>
      <c r="B22490" s="16">
        <v>46266</v>
      </c>
      <c r="C22490" s="10" t="s">
        <v>35</v>
      </c>
      <c r="D22490" s="10" t="s">
        <v>76</v>
      </c>
      <c r="E22490" s="10">
        <v>0</v>
      </c>
      <c r="F22490" s="12">
        <v>0</v>
      </c>
      <c r="G22490" s="12">
        <v>22.933333333333334</v>
      </c>
      <c r="H22490" s="12">
        <v>0</v>
      </c>
      <c r="I22490" s="4" t="s">
        <v>828</v>
      </c>
      <c r="J22490" s="7" t="str">
        <f>VLOOKUP(C22490,'[1]T. Apoyo Sistema'!$B$1:$C$89,2,0)</f>
        <v>SI</v>
      </c>
    </row>
    <row r="22491" spans="1:10" x14ac:dyDescent="0.25">
      <c r="A22491" s="4" t="str">
        <f t="shared" si="613"/>
        <v>46266-POX18-bbd1</v>
      </c>
      <c r="B22491" s="16">
        <v>46266</v>
      </c>
      <c r="C22491" s="10" t="s">
        <v>17</v>
      </c>
      <c r="D22491" s="10" t="s">
        <v>69</v>
      </c>
      <c r="E22491" s="10">
        <v>0</v>
      </c>
      <c r="F22491" s="12">
        <v>0</v>
      </c>
      <c r="G22491" s="12">
        <v>20.333333333333332</v>
      </c>
      <c r="H22491" s="12">
        <v>0</v>
      </c>
      <c r="I22491" s="4" t="s">
        <v>828</v>
      </c>
      <c r="J22491" s="7" t="str">
        <f>VLOOKUP(C22491,'[1]T. Apoyo Sistema'!$B$1:$C$89,2,0)</f>
        <v>NO</v>
      </c>
    </row>
    <row r="22492" spans="1:10" x14ac:dyDescent="0.25">
      <c r="A22492" s="4" t="str">
        <f t="shared" si="613"/>
        <v>46266-POX18-bbd2</v>
      </c>
      <c r="B22492" s="16">
        <v>46266</v>
      </c>
      <c r="C22492" s="10" t="s">
        <v>17</v>
      </c>
      <c r="D22492" s="10" t="s">
        <v>70</v>
      </c>
      <c r="E22492" s="10">
        <v>0</v>
      </c>
      <c r="F22492" s="12">
        <v>0</v>
      </c>
      <c r="G22492" s="12">
        <v>20.333333333333332</v>
      </c>
      <c r="H22492" s="12">
        <v>0</v>
      </c>
      <c r="I22492" s="4" t="s">
        <v>828</v>
      </c>
      <c r="J22492" s="7" t="str">
        <f>VLOOKUP(C22492,'[1]T. Apoyo Sistema'!$B$1:$C$89,2,0)</f>
        <v>NO</v>
      </c>
    </row>
    <row r="22493" spans="1:10" x14ac:dyDescent="0.25">
      <c r="A22493" s="4" t="str">
        <f t="shared" si="613"/>
        <v>46266-POX18-com1</v>
      </c>
      <c r="B22493" s="16">
        <v>46266</v>
      </c>
      <c r="C22493" s="10" t="s">
        <v>17</v>
      </c>
      <c r="D22493" s="10" t="s">
        <v>71</v>
      </c>
      <c r="E22493" s="10">
        <v>0</v>
      </c>
      <c r="F22493" s="12">
        <v>11.25</v>
      </c>
      <c r="G22493" s="12">
        <v>9.0833333333333321</v>
      </c>
      <c r="H22493" s="12">
        <v>0</v>
      </c>
      <c r="I22493" s="4" t="s">
        <v>828</v>
      </c>
      <c r="J22493" s="7" t="str">
        <f>VLOOKUP(C22493,'[1]T. Apoyo Sistema'!$B$1:$C$89,2,0)</f>
        <v>NO</v>
      </c>
    </row>
    <row r="22494" spans="1:10" x14ac:dyDescent="0.25">
      <c r="A22494" s="4" t="str">
        <f t="shared" si="613"/>
        <v>46266-POX18-com2</v>
      </c>
      <c r="B22494" s="16">
        <v>46266</v>
      </c>
      <c r="C22494" s="10" t="s">
        <v>17</v>
      </c>
      <c r="D22494" s="10" t="s">
        <v>72</v>
      </c>
      <c r="E22494" s="10">
        <v>0</v>
      </c>
      <c r="F22494" s="12">
        <v>5.8666666666666663</v>
      </c>
      <c r="G22494" s="12">
        <v>14.466666666666665</v>
      </c>
      <c r="H22494" s="12">
        <v>0</v>
      </c>
      <c r="I22494" s="4" t="s">
        <v>828</v>
      </c>
      <c r="J22494" s="7" t="str">
        <f>VLOOKUP(C22494,'[1]T. Apoyo Sistema'!$B$1:$C$89,2,0)</f>
        <v>NO</v>
      </c>
    </row>
    <row r="22495" spans="1:10" x14ac:dyDescent="0.25">
      <c r="A22495" s="4" t="str">
        <f t="shared" si="613"/>
        <v>46266-POX18-com3</v>
      </c>
      <c r="B22495" s="16">
        <v>46266</v>
      </c>
      <c r="C22495" s="10" t="s">
        <v>17</v>
      </c>
      <c r="D22495" s="10" t="s">
        <v>77</v>
      </c>
      <c r="E22495" s="10">
        <v>0</v>
      </c>
      <c r="F22495" s="12">
        <v>1.4666666666666666</v>
      </c>
      <c r="G22495" s="12">
        <v>18.866666666666667</v>
      </c>
      <c r="H22495" s="12">
        <v>0</v>
      </c>
      <c r="I22495" s="4" t="s">
        <v>828</v>
      </c>
      <c r="J22495" s="7" t="str">
        <f>VLOOKUP(C22495,'[1]T. Apoyo Sistema'!$B$1:$C$89,2,0)</f>
        <v>NO</v>
      </c>
    </row>
    <row r="22496" spans="1:10" x14ac:dyDescent="0.25">
      <c r="A22496" s="4" t="str">
        <f t="shared" si="613"/>
        <v>46266-POX18-com4</v>
      </c>
      <c r="B22496" s="16">
        <v>46266</v>
      </c>
      <c r="C22496" s="10" t="s">
        <v>17</v>
      </c>
      <c r="D22496" s="10" t="s">
        <v>78</v>
      </c>
      <c r="E22496" s="10">
        <v>0</v>
      </c>
      <c r="F22496" s="12">
        <v>11.266666666666667</v>
      </c>
      <c r="G22496" s="12">
        <v>9.0666666666666647</v>
      </c>
      <c r="H22496" s="12">
        <v>0</v>
      </c>
      <c r="I22496" s="4" t="s">
        <v>828</v>
      </c>
      <c r="J22496" s="7" t="str">
        <f>VLOOKUP(C22496,'[1]T. Apoyo Sistema'!$B$1:$C$89,2,0)</f>
        <v>NO</v>
      </c>
    </row>
    <row r="22497" spans="1:10" x14ac:dyDescent="0.25">
      <c r="A22497" s="4" t="str">
        <f t="shared" si="613"/>
        <v>46266-POX18-gen1</v>
      </c>
      <c r="B22497" s="16">
        <v>46266</v>
      </c>
      <c r="C22497" s="10" t="s">
        <v>17</v>
      </c>
      <c r="D22497" s="10" t="s">
        <v>59</v>
      </c>
      <c r="E22497" s="10">
        <v>0</v>
      </c>
      <c r="F22497" s="12">
        <v>11.833333333333334</v>
      </c>
      <c r="G22497" s="12">
        <v>8.4999999999999982</v>
      </c>
      <c r="H22497" s="12">
        <v>0</v>
      </c>
      <c r="I22497" s="4" t="s">
        <v>828</v>
      </c>
      <c r="J22497" s="7" t="str">
        <f>VLOOKUP(C22497,'[1]T. Apoyo Sistema'!$B$1:$C$89,2,0)</f>
        <v>NO</v>
      </c>
    </row>
    <row r="22498" spans="1:10" x14ac:dyDescent="0.25">
      <c r="A22498" s="4" t="str">
        <f t="shared" si="613"/>
        <v>46266-POX18-gen2</v>
      </c>
      <c r="B22498" s="16">
        <v>46266</v>
      </c>
      <c r="C22498" s="10" t="s">
        <v>17</v>
      </c>
      <c r="D22498" s="10" t="s">
        <v>73</v>
      </c>
      <c r="E22498" s="10">
        <v>0</v>
      </c>
      <c r="F22498" s="12">
        <v>0</v>
      </c>
      <c r="G22498" s="12">
        <v>20.333333333333332</v>
      </c>
      <c r="H22498" s="12">
        <v>0</v>
      </c>
      <c r="I22498" s="4" t="s">
        <v>828</v>
      </c>
      <c r="J22498" s="7" t="str">
        <f>VLOOKUP(C22498,'[1]T. Apoyo Sistema'!$B$1:$C$89,2,0)</f>
        <v>NO</v>
      </c>
    </row>
    <row r="22499" spans="1:10" x14ac:dyDescent="0.25">
      <c r="A22499" s="4" t="str">
        <f t="shared" si="613"/>
        <v>46266-POX18-psa1</v>
      </c>
      <c r="B22499" s="16">
        <v>46266</v>
      </c>
      <c r="C22499" s="10" t="s">
        <v>17</v>
      </c>
      <c r="D22499" s="10" t="s">
        <v>60</v>
      </c>
      <c r="E22499" s="10">
        <v>0</v>
      </c>
      <c r="F22499" s="12">
        <v>1.4666666666666666</v>
      </c>
      <c r="G22499" s="12">
        <v>18.866666666666667</v>
      </c>
      <c r="H22499" s="12">
        <v>0</v>
      </c>
      <c r="I22499" s="4" t="s">
        <v>828</v>
      </c>
      <c r="J22499" s="7" t="str">
        <f>VLOOKUP(C22499,'[1]T. Apoyo Sistema'!$B$1:$C$89,2,0)</f>
        <v>NO</v>
      </c>
    </row>
    <row r="22500" spans="1:10" x14ac:dyDescent="0.25">
      <c r="A22500" s="4" t="str">
        <f t="shared" si="613"/>
        <v>46266-POX18-psa2</v>
      </c>
      <c r="B22500" s="16">
        <v>46266</v>
      </c>
      <c r="C22500" s="10" t="s">
        <v>17</v>
      </c>
      <c r="D22500" s="10" t="s">
        <v>74</v>
      </c>
      <c r="E22500" s="10">
        <v>0</v>
      </c>
      <c r="F22500" s="12">
        <v>11</v>
      </c>
      <c r="G22500" s="12">
        <v>9.3333333333333321</v>
      </c>
      <c r="H22500" s="12">
        <v>0</v>
      </c>
      <c r="I22500" s="4" t="s">
        <v>828</v>
      </c>
      <c r="J22500" s="7" t="str">
        <f>VLOOKUP(C22500,'[1]T. Apoyo Sistema'!$B$1:$C$89,2,0)</f>
        <v>NO</v>
      </c>
    </row>
    <row r="22501" spans="1:10" x14ac:dyDescent="0.25">
      <c r="A22501" s="4" t="str">
        <f t="shared" si="613"/>
        <v>46266-POX18-psa3</v>
      </c>
      <c r="B22501" s="16">
        <v>46266</v>
      </c>
      <c r="C22501" s="10" t="s">
        <v>17</v>
      </c>
      <c r="D22501" s="10" t="s">
        <v>79</v>
      </c>
      <c r="E22501" s="10">
        <v>0</v>
      </c>
      <c r="F22501" s="12">
        <v>10.933333333333334</v>
      </c>
      <c r="G22501" s="12">
        <v>9.3999999999999986</v>
      </c>
      <c r="H22501" s="12">
        <v>0</v>
      </c>
      <c r="I22501" s="4" t="s">
        <v>828</v>
      </c>
      <c r="J22501" s="7" t="str">
        <f>VLOOKUP(C22501,'[1]T. Apoyo Sistema'!$B$1:$C$89,2,0)</f>
        <v>NO</v>
      </c>
    </row>
    <row r="22502" spans="1:10" x14ac:dyDescent="0.25">
      <c r="A22502" s="4" t="str">
        <f t="shared" ref="A22502:A22565" si="614">CONCATENATE(B22502,"-",C22502,"-",D22502)</f>
        <v>46266-POX18-psa4</v>
      </c>
      <c r="B22502" s="16">
        <v>46266</v>
      </c>
      <c r="C22502" s="10" t="s">
        <v>17</v>
      </c>
      <c r="D22502" s="10" t="s">
        <v>80</v>
      </c>
      <c r="E22502" s="10">
        <v>0</v>
      </c>
      <c r="F22502" s="12">
        <v>5.7833333333333332</v>
      </c>
      <c r="G22502" s="12">
        <v>14.549999999999999</v>
      </c>
      <c r="H22502" s="12">
        <v>0</v>
      </c>
      <c r="I22502" s="4" t="s">
        <v>828</v>
      </c>
      <c r="J22502" s="7" t="str">
        <f>VLOOKUP(C22502,'[1]T. Apoyo Sistema'!$B$1:$C$89,2,0)</f>
        <v>NO</v>
      </c>
    </row>
    <row r="22503" spans="1:10" x14ac:dyDescent="0.25">
      <c r="A22503" s="4" t="str">
        <f t="shared" si="614"/>
        <v>46266-POX18-sec1</v>
      </c>
      <c r="B22503" s="16">
        <v>46266</v>
      </c>
      <c r="C22503" s="10" t="s">
        <v>17</v>
      </c>
      <c r="D22503" s="10" t="s">
        <v>75</v>
      </c>
      <c r="E22503" s="10">
        <v>0</v>
      </c>
      <c r="F22503" s="12">
        <v>11.716666666666667</v>
      </c>
      <c r="G22503" s="12">
        <v>8.6166666666666654</v>
      </c>
      <c r="H22503" s="12">
        <v>0</v>
      </c>
      <c r="I22503" s="4" t="s">
        <v>828</v>
      </c>
      <c r="J22503" s="7" t="str">
        <f>VLOOKUP(C22503,'[1]T. Apoyo Sistema'!$B$1:$C$89,2,0)</f>
        <v>NO</v>
      </c>
    </row>
    <row r="22504" spans="1:10" x14ac:dyDescent="0.25">
      <c r="A22504" s="4" t="str">
        <f t="shared" si="614"/>
        <v>46266-POX18-sec2</v>
      </c>
      <c r="B22504" s="16">
        <v>46266</v>
      </c>
      <c r="C22504" s="10" t="s">
        <v>17</v>
      </c>
      <c r="D22504" s="10" t="s">
        <v>76</v>
      </c>
      <c r="E22504" s="10">
        <v>0</v>
      </c>
      <c r="F22504" s="12">
        <v>11.716666666666667</v>
      </c>
      <c r="G22504" s="12">
        <v>8.6166666666666654</v>
      </c>
      <c r="H22504" s="12">
        <v>0</v>
      </c>
      <c r="I22504" s="4" t="s">
        <v>828</v>
      </c>
      <c r="J22504" s="7" t="str">
        <f>VLOOKUP(C22504,'[1]T. Apoyo Sistema'!$B$1:$C$89,2,0)</f>
        <v>NO</v>
      </c>
    </row>
    <row r="22505" spans="1:10" x14ac:dyDescent="0.25">
      <c r="A22505" s="4" t="str">
        <f t="shared" si="614"/>
        <v>46266-POX19-bbd1</v>
      </c>
      <c r="B22505" s="16">
        <v>46266</v>
      </c>
      <c r="C22505" s="10" t="s">
        <v>83</v>
      </c>
      <c r="D22505" s="10" t="s">
        <v>69</v>
      </c>
      <c r="E22505" s="10">
        <v>0</v>
      </c>
      <c r="F22505" s="12">
        <v>0</v>
      </c>
      <c r="G22505" s="12">
        <v>24</v>
      </c>
      <c r="H22505" s="12">
        <v>0</v>
      </c>
      <c r="I22505" s="4" t="s">
        <v>828</v>
      </c>
      <c r="J22505" s="7" t="str">
        <f>VLOOKUP(C22505,'[1]T. Apoyo Sistema'!$B$1:$C$89,2,0)</f>
        <v>SI</v>
      </c>
    </row>
    <row r="22506" spans="1:10" x14ac:dyDescent="0.25">
      <c r="A22506" s="4" t="str">
        <f t="shared" si="614"/>
        <v>46266-POX19-bbd2</v>
      </c>
      <c r="B22506" s="16">
        <v>46266</v>
      </c>
      <c r="C22506" s="10" t="s">
        <v>83</v>
      </c>
      <c r="D22506" s="10" t="s">
        <v>70</v>
      </c>
      <c r="E22506" s="10">
        <v>0</v>
      </c>
      <c r="F22506" s="12">
        <v>0.85</v>
      </c>
      <c r="G22506" s="12">
        <v>23.15</v>
      </c>
      <c r="H22506" s="12">
        <v>0</v>
      </c>
      <c r="I22506" s="4" t="s">
        <v>828</v>
      </c>
      <c r="J22506" s="7" t="str">
        <f>VLOOKUP(C22506,'[1]T. Apoyo Sistema'!$B$1:$C$89,2,0)</f>
        <v>SI</v>
      </c>
    </row>
    <row r="22507" spans="1:10" x14ac:dyDescent="0.25">
      <c r="A22507" s="4" t="str">
        <f t="shared" si="614"/>
        <v>46266-POX19-com1</v>
      </c>
      <c r="B22507" s="16">
        <v>46266</v>
      </c>
      <c r="C22507" s="10" t="s">
        <v>83</v>
      </c>
      <c r="D22507" s="10" t="s">
        <v>71</v>
      </c>
      <c r="E22507" s="10">
        <v>0</v>
      </c>
      <c r="F22507" s="12">
        <v>17.416666666666668</v>
      </c>
      <c r="G22507" s="12">
        <v>6.5833333333333321</v>
      </c>
      <c r="H22507" s="12">
        <v>0</v>
      </c>
      <c r="I22507" s="4" t="s">
        <v>828</v>
      </c>
      <c r="J22507" s="7" t="str">
        <f>VLOOKUP(C22507,'[1]T. Apoyo Sistema'!$B$1:$C$89,2,0)</f>
        <v>SI</v>
      </c>
    </row>
    <row r="22508" spans="1:10" x14ac:dyDescent="0.25">
      <c r="A22508" s="4" t="str">
        <f t="shared" si="614"/>
        <v>46266-POX19-com2</v>
      </c>
      <c r="B22508" s="16">
        <v>46266</v>
      </c>
      <c r="C22508" s="10" t="s">
        <v>83</v>
      </c>
      <c r="D22508" s="10" t="s">
        <v>72</v>
      </c>
      <c r="E22508" s="10">
        <v>0</v>
      </c>
      <c r="F22508" s="12">
        <v>17.583333333333332</v>
      </c>
      <c r="G22508" s="12">
        <v>6.4166666666666679</v>
      </c>
      <c r="H22508" s="12">
        <v>0</v>
      </c>
      <c r="I22508" s="4" t="s">
        <v>828</v>
      </c>
      <c r="J22508" s="7" t="str">
        <f>VLOOKUP(C22508,'[1]T. Apoyo Sistema'!$B$1:$C$89,2,0)</f>
        <v>SI</v>
      </c>
    </row>
    <row r="22509" spans="1:10" x14ac:dyDescent="0.25">
      <c r="A22509" s="4" t="str">
        <f t="shared" si="614"/>
        <v>46266-POX19-com3</v>
      </c>
      <c r="B22509" s="16">
        <v>46266</v>
      </c>
      <c r="C22509" s="10" t="s">
        <v>83</v>
      </c>
      <c r="D22509" s="10" t="s">
        <v>77</v>
      </c>
      <c r="E22509" s="10">
        <v>0</v>
      </c>
      <c r="F22509" s="12">
        <v>17.55</v>
      </c>
      <c r="G22509" s="12">
        <v>6.4499999999999993</v>
      </c>
      <c r="H22509" s="12">
        <v>0</v>
      </c>
      <c r="I22509" s="4" t="s">
        <v>828</v>
      </c>
      <c r="J22509" s="7" t="str">
        <f>VLOOKUP(C22509,'[1]T. Apoyo Sistema'!$B$1:$C$89,2,0)</f>
        <v>SI</v>
      </c>
    </row>
    <row r="22510" spans="1:10" x14ac:dyDescent="0.25">
      <c r="A22510" s="4" t="str">
        <f t="shared" si="614"/>
        <v>46266-POX19-com4</v>
      </c>
      <c r="B22510" s="16">
        <v>46266</v>
      </c>
      <c r="C22510" s="10" t="s">
        <v>83</v>
      </c>
      <c r="D22510" s="10" t="s">
        <v>78</v>
      </c>
      <c r="E22510" s="10">
        <v>0</v>
      </c>
      <c r="F22510" s="12">
        <v>17.55</v>
      </c>
      <c r="G22510" s="12">
        <v>6.4499999999999993</v>
      </c>
      <c r="H22510" s="12">
        <v>0</v>
      </c>
      <c r="I22510" s="4" t="s">
        <v>828</v>
      </c>
      <c r="J22510" s="7" t="str">
        <f>VLOOKUP(C22510,'[1]T. Apoyo Sistema'!$B$1:$C$89,2,0)</f>
        <v>SI</v>
      </c>
    </row>
    <row r="22511" spans="1:10" x14ac:dyDescent="0.25">
      <c r="A22511" s="4" t="str">
        <f t="shared" si="614"/>
        <v>46266-POX19-gen1</v>
      </c>
      <c r="B22511" s="16">
        <v>46266</v>
      </c>
      <c r="C22511" s="10" t="s">
        <v>83</v>
      </c>
      <c r="D22511" s="10" t="s">
        <v>59</v>
      </c>
      <c r="E22511" s="10">
        <v>0</v>
      </c>
      <c r="F22511" s="12">
        <v>8.6666666666666661</v>
      </c>
      <c r="G22511" s="12">
        <v>15.333333333333334</v>
      </c>
      <c r="H22511" s="12">
        <v>0</v>
      </c>
      <c r="I22511" s="4" t="s">
        <v>828</v>
      </c>
      <c r="J22511" s="7" t="str">
        <f>VLOOKUP(C22511,'[1]T. Apoyo Sistema'!$B$1:$C$89,2,0)</f>
        <v>SI</v>
      </c>
    </row>
    <row r="22512" spans="1:10" x14ac:dyDescent="0.25">
      <c r="A22512" s="4" t="str">
        <f t="shared" si="614"/>
        <v>46266-POX19-gen2</v>
      </c>
      <c r="B22512" s="16">
        <v>46266</v>
      </c>
      <c r="C22512" s="10" t="s">
        <v>83</v>
      </c>
      <c r="D22512" s="10" t="s">
        <v>73</v>
      </c>
      <c r="E22512" s="10">
        <v>0</v>
      </c>
      <c r="F22512" s="12">
        <v>9.5833333333333339</v>
      </c>
      <c r="G22512" s="12">
        <v>4.7833333333333314</v>
      </c>
      <c r="H22512" s="12">
        <v>9.6333333333333329</v>
      </c>
      <c r="I22512" s="4" t="s">
        <v>828</v>
      </c>
      <c r="J22512" s="7" t="str">
        <f>VLOOKUP(C22512,'[1]T. Apoyo Sistema'!$B$1:$C$89,2,0)</f>
        <v>SI</v>
      </c>
    </row>
    <row r="22513" spans="1:10" x14ac:dyDescent="0.25">
      <c r="A22513" s="4" t="str">
        <f t="shared" si="614"/>
        <v>46266-POX19-psa1</v>
      </c>
      <c r="B22513" s="16">
        <v>46266</v>
      </c>
      <c r="C22513" s="10" t="s">
        <v>83</v>
      </c>
      <c r="D22513" s="10" t="s">
        <v>60</v>
      </c>
      <c r="E22513" s="10">
        <v>0</v>
      </c>
      <c r="F22513" s="12">
        <v>17.183333333333334</v>
      </c>
      <c r="G22513" s="12">
        <v>6.8166666666666664</v>
      </c>
      <c r="H22513" s="12">
        <v>0</v>
      </c>
      <c r="I22513" s="4" t="s">
        <v>828</v>
      </c>
      <c r="J22513" s="7" t="str">
        <f>VLOOKUP(C22513,'[1]T. Apoyo Sistema'!$B$1:$C$89,2,0)</f>
        <v>SI</v>
      </c>
    </row>
    <row r="22514" spans="1:10" x14ac:dyDescent="0.25">
      <c r="A22514" s="4" t="str">
        <f t="shared" si="614"/>
        <v>46266-POX19-psa2</v>
      </c>
      <c r="B22514" s="16">
        <v>46266</v>
      </c>
      <c r="C22514" s="10" t="s">
        <v>83</v>
      </c>
      <c r="D22514" s="10" t="s">
        <v>74</v>
      </c>
      <c r="E22514" s="10">
        <v>0</v>
      </c>
      <c r="F22514" s="12">
        <v>17.333333333333332</v>
      </c>
      <c r="G22514" s="12">
        <v>6.6666666666666679</v>
      </c>
      <c r="H22514" s="12">
        <v>0</v>
      </c>
      <c r="I22514" s="4" t="s">
        <v>828</v>
      </c>
      <c r="J22514" s="7" t="str">
        <f>VLOOKUP(C22514,'[1]T. Apoyo Sistema'!$B$1:$C$89,2,0)</f>
        <v>SI</v>
      </c>
    </row>
    <row r="22515" spans="1:10" x14ac:dyDescent="0.25">
      <c r="A22515" s="4" t="str">
        <f t="shared" si="614"/>
        <v>46266-POX19-psa3</v>
      </c>
      <c r="B22515" s="16">
        <v>46266</v>
      </c>
      <c r="C22515" s="10" t="s">
        <v>83</v>
      </c>
      <c r="D22515" s="10" t="s">
        <v>79</v>
      </c>
      <c r="E22515" s="10">
        <v>0</v>
      </c>
      <c r="F22515" s="12">
        <v>17.3</v>
      </c>
      <c r="G22515" s="12">
        <v>6.6999999999999993</v>
      </c>
      <c r="H22515" s="12">
        <v>0</v>
      </c>
      <c r="I22515" s="4" t="s">
        <v>828</v>
      </c>
      <c r="J22515" s="7" t="str">
        <f>VLOOKUP(C22515,'[1]T. Apoyo Sistema'!$B$1:$C$89,2,0)</f>
        <v>SI</v>
      </c>
    </row>
    <row r="22516" spans="1:10" x14ac:dyDescent="0.25">
      <c r="A22516" s="4" t="str">
        <f t="shared" si="614"/>
        <v>46266-POX19-psa4</v>
      </c>
      <c r="B22516" s="16">
        <v>46266</v>
      </c>
      <c r="C22516" s="10" t="s">
        <v>83</v>
      </c>
      <c r="D22516" s="10" t="s">
        <v>80</v>
      </c>
      <c r="E22516" s="10">
        <v>0</v>
      </c>
      <c r="F22516" s="12">
        <v>17.2</v>
      </c>
      <c r="G22516" s="12">
        <v>6.8000000000000007</v>
      </c>
      <c r="H22516" s="12">
        <v>0</v>
      </c>
      <c r="I22516" s="4" t="s">
        <v>828</v>
      </c>
      <c r="J22516" s="7" t="str">
        <f>VLOOKUP(C22516,'[1]T. Apoyo Sistema'!$B$1:$C$89,2,0)</f>
        <v>SI</v>
      </c>
    </row>
    <row r="22517" spans="1:10" x14ac:dyDescent="0.25">
      <c r="A22517" s="4" t="str">
        <f t="shared" si="614"/>
        <v>46266-POX19-sec1</v>
      </c>
      <c r="B22517" s="16">
        <v>46266</v>
      </c>
      <c r="C22517" s="10" t="s">
        <v>83</v>
      </c>
      <c r="D22517" s="10" t="s">
        <v>75</v>
      </c>
      <c r="E22517" s="10">
        <v>0</v>
      </c>
      <c r="F22517" s="12">
        <v>18.05</v>
      </c>
      <c r="G22517" s="12">
        <v>5.9499999999999993</v>
      </c>
      <c r="H22517" s="12">
        <v>0</v>
      </c>
      <c r="I22517" s="4" t="s">
        <v>828</v>
      </c>
      <c r="J22517" s="7" t="str">
        <f>VLOOKUP(C22517,'[1]T. Apoyo Sistema'!$B$1:$C$89,2,0)</f>
        <v>SI</v>
      </c>
    </row>
    <row r="22518" spans="1:10" x14ac:dyDescent="0.25">
      <c r="A22518" s="4" t="str">
        <f t="shared" si="614"/>
        <v>46266-POX19-sec2</v>
      </c>
      <c r="B22518" s="16">
        <v>46266</v>
      </c>
      <c r="C22518" s="10" t="s">
        <v>83</v>
      </c>
      <c r="D22518" s="10" t="s">
        <v>76</v>
      </c>
      <c r="E22518" s="10">
        <v>0</v>
      </c>
      <c r="F22518" s="12">
        <v>18.05</v>
      </c>
      <c r="G22518" s="12">
        <v>5.9499999999999993</v>
      </c>
      <c r="H22518" s="12">
        <v>0</v>
      </c>
      <c r="I22518" s="4" t="s">
        <v>828</v>
      </c>
      <c r="J22518" s="7" t="str">
        <f>VLOOKUP(C22518,'[1]T. Apoyo Sistema'!$B$1:$C$89,2,0)</f>
        <v>SI</v>
      </c>
    </row>
    <row r="22519" spans="1:10" x14ac:dyDescent="0.25">
      <c r="A22519" s="4" t="str">
        <f t="shared" si="614"/>
        <v>46266-POX20-bbd1</v>
      </c>
      <c r="B22519" s="16">
        <v>46266</v>
      </c>
      <c r="C22519" s="10" t="s">
        <v>84</v>
      </c>
      <c r="D22519" s="10" t="s">
        <v>69</v>
      </c>
      <c r="E22519" s="10">
        <v>0</v>
      </c>
      <c r="F22519" s="12">
        <v>0</v>
      </c>
      <c r="G22519" s="12">
        <v>24</v>
      </c>
      <c r="H22519" s="12">
        <v>0</v>
      </c>
      <c r="I22519" s="4" t="s">
        <v>828</v>
      </c>
      <c r="J22519" s="7" t="str">
        <f>VLOOKUP(C22519,'[1]T. Apoyo Sistema'!$B$1:$C$89,2,0)</f>
        <v>SI</v>
      </c>
    </row>
    <row r="22520" spans="1:10" x14ac:dyDescent="0.25">
      <c r="A22520" s="4" t="str">
        <f t="shared" si="614"/>
        <v>46266-POX20-bbd2</v>
      </c>
      <c r="B22520" s="16">
        <v>46266</v>
      </c>
      <c r="C22520" s="10" t="s">
        <v>84</v>
      </c>
      <c r="D22520" s="10" t="s">
        <v>70</v>
      </c>
      <c r="E22520" s="10">
        <v>0</v>
      </c>
      <c r="F22520" s="12">
        <v>0.73333333333333328</v>
      </c>
      <c r="G22520" s="12">
        <v>23.266666666666666</v>
      </c>
      <c r="H22520" s="12">
        <v>0</v>
      </c>
      <c r="I22520" s="4" t="s">
        <v>828</v>
      </c>
      <c r="J22520" s="7" t="str">
        <f>VLOOKUP(C22520,'[1]T. Apoyo Sistema'!$B$1:$C$89,2,0)</f>
        <v>SI</v>
      </c>
    </row>
    <row r="22521" spans="1:10" x14ac:dyDescent="0.25">
      <c r="A22521" s="4" t="str">
        <f t="shared" si="614"/>
        <v>46266-POX20-com1</v>
      </c>
      <c r="B22521" s="16">
        <v>46266</v>
      </c>
      <c r="C22521" s="10" t="s">
        <v>84</v>
      </c>
      <c r="D22521" s="10" t="s">
        <v>71</v>
      </c>
      <c r="E22521" s="10">
        <v>0</v>
      </c>
      <c r="F22521" s="12">
        <v>10.65</v>
      </c>
      <c r="G22521" s="12">
        <v>13.35</v>
      </c>
      <c r="H22521" s="12">
        <v>0</v>
      </c>
      <c r="I22521" s="4" t="s">
        <v>828</v>
      </c>
      <c r="J22521" s="7" t="str">
        <f>VLOOKUP(C22521,'[1]T. Apoyo Sistema'!$B$1:$C$89,2,0)</f>
        <v>SI</v>
      </c>
    </row>
    <row r="22522" spans="1:10" x14ac:dyDescent="0.25">
      <c r="A22522" s="4" t="str">
        <f t="shared" si="614"/>
        <v>46266-POX20-com2</v>
      </c>
      <c r="B22522" s="16">
        <v>46266</v>
      </c>
      <c r="C22522" s="10" t="s">
        <v>84</v>
      </c>
      <c r="D22522" s="10" t="s">
        <v>72</v>
      </c>
      <c r="E22522" s="10">
        <v>0</v>
      </c>
      <c r="F22522" s="12">
        <v>10.65</v>
      </c>
      <c r="G22522" s="12">
        <v>13.35</v>
      </c>
      <c r="H22522" s="12">
        <v>0</v>
      </c>
      <c r="I22522" s="4" t="s">
        <v>828</v>
      </c>
      <c r="J22522" s="7" t="str">
        <f>VLOOKUP(C22522,'[1]T. Apoyo Sistema'!$B$1:$C$89,2,0)</f>
        <v>SI</v>
      </c>
    </row>
    <row r="22523" spans="1:10" x14ac:dyDescent="0.25">
      <c r="A22523" s="4" t="str">
        <f t="shared" si="614"/>
        <v>46266-POX20-com3</v>
      </c>
      <c r="B22523" s="16">
        <v>46266</v>
      </c>
      <c r="C22523" s="10" t="s">
        <v>84</v>
      </c>
      <c r="D22523" s="10" t="s">
        <v>77</v>
      </c>
      <c r="E22523" s="10">
        <v>0</v>
      </c>
      <c r="F22523" s="12">
        <v>10.633333333333333</v>
      </c>
      <c r="G22523" s="12">
        <v>13.366666666666667</v>
      </c>
      <c r="H22523" s="12">
        <v>0</v>
      </c>
      <c r="I22523" s="4" t="s">
        <v>828</v>
      </c>
      <c r="J22523" s="7" t="str">
        <f>VLOOKUP(C22523,'[1]T. Apoyo Sistema'!$B$1:$C$89,2,0)</f>
        <v>SI</v>
      </c>
    </row>
    <row r="22524" spans="1:10" x14ac:dyDescent="0.25">
      <c r="A22524" s="4" t="str">
        <f t="shared" si="614"/>
        <v>46266-POX20-com4</v>
      </c>
      <c r="B22524" s="16">
        <v>46266</v>
      </c>
      <c r="C22524" s="10" t="s">
        <v>84</v>
      </c>
      <c r="D22524" s="10" t="s">
        <v>78</v>
      </c>
      <c r="E22524" s="10">
        <v>0</v>
      </c>
      <c r="F22524" s="12">
        <v>10.666666666666666</v>
      </c>
      <c r="G22524" s="12">
        <v>13.333333333333334</v>
      </c>
      <c r="H22524" s="12">
        <v>0</v>
      </c>
      <c r="I22524" s="4" t="s">
        <v>828</v>
      </c>
      <c r="J22524" s="7" t="str">
        <f>VLOOKUP(C22524,'[1]T. Apoyo Sistema'!$B$1:$C$89,2,0)</f>
        <v>SI</v>
      </c>
    </row>
    <row r="22525" spans="1:10" x14ac:dyDescent="0.25">
      <c r="A22525" s="4" t="str">
        <f t="shared" si="614"/>
        <v>46266-POX20-gen1</v>
      </c>
      <c r="B22525" s="16">
        <v>46266</v>
      </c>
      <c r="C22525" s="10" t="s">
        <v>84</v>
      </c>
      <c r="D22525" s="10" t="s">
        <v>59</v>
      </c>
      <c r="E22525" s="10">
        <v>0</v>
      </c>
      <c r="F22525" s="12">
        <v>0</v>
      </c>
      <c r="G22525" s="12">
        <v>24</v>
      </c>
      <c r="H22525" s="12">
        <v>0</v>
      </c>
      <c r="I22525" s="4" t="s">
        <v>828</v>
      </c>
      <c r="J22525" s="7" t="str">
        <f>VLOOKUP(C22525,'[1]T. Apoyo Sistema'!$B$1:$C$89,2,0)</f>
        <v>SI</v>
      </c>
    </row>
    <row r="22526" spans="1:10" x14ac:dyDescent="0.25">
      <c r="A22526" s="4" t="str">
        <f t="shared" si="614"/>
        <v>46266-POX20-gen2</v>
      </c>
      <c r="B22526" s="16">
        <v>46266</v>
      </c>
      <c r="C22526" s="10" t="s">
        <v>84</v>
      </c>
      <c r="D22526" s="10" t="s">
        <v>73</v>
      </c>
      <c r="E22526" s="10">
        <v>0</v>
      </c>
      <c r="F22526" s="12">
        <v>10.816666666666666</v>
      </c>
      <c r="G22526" s="12">
        <v>13.183333333333334</v>
      </c>
      <c r="H22526" s="12">
        <v>0</v>
      </c>
      <c r="I22526" s="4" t="s">
        <v>828</v>
      </c>
      <c r="J22526" s="7" t="str">
        <f>VLOOKUP(C22526,'[1]T. Apoyo Sistema'!$B$1:$C$89,2,0)</f>
        <v>SI</v>
      </c>
    </row>
    <row r="22527" spans="1:10" x14ac:dyDescent="0.25">
      <c r="A22527" s="4" t="str">
        <f t="shared" si="614"/>
        <v>46266-POX20-psa1</v>
      </c>
      <c r="B22527" s="16">
        <v>46266</v>
      </c>
      <c r="C22527" s="10" t="s">
        <v>84</v>
      </c>
      <c r="D22527" s="10" t="s">
        <v>60</v>
      </c>
      <c r="E22527" s="10">
        <v>0</v>
      </c>
      <c r="F22527" s="12">
        <v>10.483333333333333</v>
      </c>
      <c r="G22527" s="12">
        <v>13.516666666666667</v>
      </c>
      <c r="H22527" s="12">
        <v>0</v>
      </c>
      <c r="I22527" s="4" t="s">
        <v>828</v>
      </c>
      <c r="J22527" s="7" t="str">
        <f>VLOOKUP(C22527,'[1]T. Apoyo Sistema'!$B$1:$C$89,2,0)</f>
        <v>SI</v>
      </c>
    </row>
    <row r="22528" spans="1:10" x14ac:dyDescent="0.25">
      <c r="A22528" s="4" t="str">
        <f t="shared" si="614"/>
        <v>46266-POX20-psa2</v>
      </c>
      <c r="B22528" s="16">
        <v>46266</v>
      </c>
      <c r="C22528" s="10" t="s">
        <v>84</v>
      </c>
      <c r="D22528" s="10" t="s">
        <v>74</v>
      </c>
      <c r="E22528" s="10">
        <v>0</v>
      </c>
      <c r="F22528" s="12">
        <v>10.483333333333333</v>
      </c>
      <c r="G22528" s="12">
        <v>13.516666666666667</v>
      </c>
      <c r="H22528" s="12">
        <v>0</v>
      </c>
      <c r="I22528" s="4" t="s">
        <v>828</v>
      </c>
      <c r="J22528" s="7" t="str">
        <f>VLOOKUP(C22528,'[1]T. Apoyo Sistema'!$B$1:$C$89,2,0)</f>
        <v>SI</v>
      </c>
    </row>
    <row r="22529" spans="1:10" x14ac:dyDescent="0.25">
      <c r="A22529" s="4" t="str">
        <f t="shared" si="614"/>
        <v>46266-POX20-psa3</v>
      </c>
      <c r="B22529" s="16">
        <v>46266</v>
      </c>
      <c r="C22529" s="10" t="s">
        <v>84</v>
      </c>
      <c r="D22529" s="10" t="s">
        <v>79</v>
      </c>
      <c r="E22529" s="10">
        <v>0</v>
      </c>
      <c r="F22529" s="12">
        <v>10.483333333333333</v>
      </c>
      <c r="G22529" s="12">
        <v>13.516666666666667</v>
      </c>
      <c r="H22529" s="12">
        <v>0</v>
      </c>
      <c r="I22529" s="4" t="s">
        <v>828</v>
      </c>
      <c r="J22529" s="7" t="str">
        <f>VLOOKUP(C22529,'[1]T. Apoyo Sistema'!$B$1:$C$89,2,0)</f>
        <v>SI</v>
      </c>
    </row>
    <row r="22530" spans="1:10" x14ac:dyDescent="0.25">
      <c r="A22530" s="4" t="str">
        <f t="shared" si="614"/>
        <v>46266-POX20-psa4</v>
      </c>
      <c r="B22530" s="16">
        <v>46266</v>
      </c>
      <c r="C22530" s="10" t="s">
        <v>84</v>
      </c>
      <c r="D22530" s="10" t="s">
        <v>80</v>
      </c>
      <c r="E22530" s="10">
        <v>0</v>
      </c>
      <c r="F22530" s="12">
        <v>10.483333333333333</v>
      </c>
      <c r="G22530" s="12">
        <v>13.516666666666667</v>
      </c>
      <c r="H22530" s="12">
        <v>0</v>
      </c>
      <c r="I22530" s="4" t="s">
        <v>828</v>
      </c>
      <c r="J22530" s="7" t="str">
        <f>VLOOKUP(C22530,'[1]T. Apoyo Sistema'!$B$1:$C$89,2,0)</f>
        <v>SI</v>
      </c>
    </row>
    <row r="22531" spans="1:10" x14ac:dyDescent="0.25">
      <c r="A22531" s="4" t="str">
        <f t="shared" si="614"/>
        <v>46266-POX20-sec1</v>
      </c>
      <c r="B22531" s="16">
        <v>46266</v>
      </c>
      <c r="C22531" s="10" t="s">
        <v>84</v>
      </c>
      <c r="D22531" s="10" t="s">
        <v>75</v>
      </c>
      <c r="E22531" s="10">
        <v>0</v>
      </c>
      <c r="F22531" s="12">
        <v>10.75</v>
      </c>
      <c r="G22531" s="12">
        <v>13.25</v>
      </c>
      <c r="H22531" s="12">
        <v>0</v>
      </c>
      <c r="I22531" s="4" t="s">
        <v>828</v>
      </c>
      <c r="J22531" s="7" t="str">
        <f>VLOOKUP(C22531,'[1]T. Apoyo Sistema'!$B$1:$C$89,2,0)</f>
        <v>SI</v>
      </c>
    </row>
    <row r="22532" spans="1:10" x14ac:dyDescent="0.25">
      <c r="A22532" s="4" t="str">
        <f t="shared" si="614"/>
        <v>46266-POX20-sec2</v>
      </c>
      <c r="B22532" s="16">
        <v>46266</v>
      </c>
      <c r="C22532" s="10" t="s">
        <v>84</v>
      </c>
      <c r="D22532" s="10" t="s">
        <v>76</v>
      </c>
      <c r="E22532" s="10">
        <v>0</v>
      </c>
      <c r="F22532" s="12">
        <v>10.75</v>
      </c>
      <c r="G22532" s="12">
        <v>13.25</v>
      </c>
      <c r="H22532" s="12">
        <v>0</v>
      </c>
      <c r="I22532" s="4" t="s">
        <v>828</v>
      </c>
      <c r="J22532" s="7" t="str">
        <f>VLOOKUP(C22532,'[1]T. Apoyo Sistema'!$B$1:$C$89,2,0)</f>
        <v>SI</v>
      </c>
    </row>
    <row r="22533" spans="1:10" x14ac:dyDescent="0.25">
      <c r="A22533" s="4" t="str">
        <f t="shared" si="614"/>
        <v>46266-POX21-bbd1</v>
      </c>
      <c r="B22533" s="16">
        <v>46266</v>
      </c>
      <c r="C22533" s="10" t="s">
        <v>112</v>
      </c>
      <c r="D22533" s="10" t="s">
        <v>69</v>
      </c>
      <c r="E22533" s="10">
        <v>0</v>
      </c>
      <c r="F22533" s="12">
        <v>0.4</v>
      </c>
      <c r="G22533" s="12">
        <v>23.6</v>
      </c>
      <c r="H22533" s="12">
        <v>0</v>
      </c>
      <c r="I22533" s="4" t="s">
        <v>828</v>
      </c>
      <c r="J22533" s="7" t="str">
        <f>VLOOKUP(C22533,'[1]T. Apoyo Sistema'!$B$1:$C$89,2,0)</f>
        <v>NO</v>
      </c>
    </row>
    <row r="22534" spans="1:10" x14ac:dyDescent="0.25">
      <c r="A22534" s="4" t="str">
        <f t="shared" si="614"/>
        <v>46266-POX21-bbd2</v>
      </c>
      <c r="B22534" s="16">
        <v>46266</v>
      </c>
      <c r="C22534" s="10" t="s">
        <v>112</v>
      </c>
      <c r="D22534" s="10" t="s">
        <v>70</v>
      </c>
      <c r="E22534" s="10">
        <v>0</v>
      </c>
      <c r="F22534" s="12">
        <v>0</v>
      </c>
      <c r="G22534" s="12">
        <v>24</v>
      </c>
      <c r="H22534" s="12">
        <v>0</v>
      </c>
      <c r="I22534" s="4" t="s">
        <v>828</v>
      </c>
      <c r="J22534" s="7" t="str">
        <f>VLOOKUP(C22534,'[1]T. Apoyo Sistema'!$B$1:$C$89,2,0)</f>
        <v>NO</v>
      </c>
    </row>
    <row r="22535" spans="1:10" x14ac:dyDescent="0.25">
      <c r="A22535" s="4" t="str">
        <f t="shared" si="614"/>
        <v>46266-POX21-com1</v>
      </c>
      <c r="B22535" s="16">
        <v>46266</v>
      </c>
      <c r="C22535" s="10" t="s">
        <v>112</v>
      </c>
      <c r="D22535" s="10" t="s">
        <v>71</v>
      </c>
      <c r="E22535" s="10">
        <v>0</v>
      </c>
      <c r="F22535" s="12">
        <v>5.7833333333333332</v>
      </c>
      <c r="G22535" s="12">
        <v>18.216666666666669</v>
      </c>
      <c r="H22535" s="12">
        <v>0</v>
      </c>
      <c r="I22535" s="4" t="s">
        <v>828</v>
      </c>
      <c r="J22535" s="7" t="str">
        <f>VLOOKUP(C22535,'[1]T. Apoyo Sistema'!$B$1:$C$89,2,0)</f>
        <v>NO</v>
      </c>
    </row>
    <row r="22536" spans="1:10" x14ac:dyDescent="0.25">
      <c r="A22536" s="4" t="str">
        <f t="shared" si="614"/>
        <v>46266-POX21-com2</v>
      </c>
      <c r="B22536" s="16">
        <v>46266</v>
      </c>
      <c r="C22536" s="10" t="s">
        <v>112</v>
      </c>
      <c r="D22536" s="10" t="s">
        <v>72</v>
      </c>
      <c r="E22536" s="10">
        <v>0</v>
      </c>
      <c r="F22536" s="12">
        <v>3.5833333333333335</v>
      </c>
      <c r="G22536" s="12">
        <v>20.416666666666668</v>
      </c>
      <c r="H22536" s="12">
        <v>0</v>
      </c>
      <c r="I22536" s="4" t="s">
        <v>828</v>
      </c>
      <c r="J22536" s="7" t="str">
        <f>VLOOKUP(C22536,'[1]T. Apoyo Sistema'!$B$1:$C$89,2,0)</f>
        <v>NO</v>
      </c>
    </row>
    <row r="22537" spans="1:10" x14ac:dyDescent="0.25">
      <c r="A22537" s="4" t="str">
        <f t="shared" si="614"/>
        <v>46266-POX21-com3</v>
      </c>
      <c r="B22537" s="16">
        <v>46266</v>
      </c>
      <c r="C22537" s="10" t="s">
        <v>112</v>
      </c>
      <c r="D22537" s="10" t="s">
        <v>77</v>
      </c>
      <c r="E22537" s="10">
        <v>0</v>
      </c>
      <c r="F22537" s="12">
        <v>3.3333333333333335</v>
      </c>
      <c r="G22537" s="12">
        <v>20.666666666666668</v>
      </c>
      <c r="H22537" s="12">
        <v>0</v>
      </c>
      <c r="I22537" s="4" t="s">
        <v>828</v>
      </c>
      <c r="J22537" s="7" t="str">
        <f>VLOOKUP(C22537,'[1]T. Apoyo Sistema'!$B$1:$C$89,2,0)</f>
        <v>NO</v>
      </c>
    </row>
    <row r="22538" spans="1:10" x14ac:dyDescent="0.25">
      <c r="A22538" s="4" t="str">
        <f t="shared" si="614"/>
        <v>46266-POX21-com4</v>
      </c>
      <c r="B22538" s="16">
        <v>46266</v>
      </c>
      <c r="C22538" s="10" t="s">
        <v>112</v>
      </c>
      <c r="D22538" s="10" t="s">
        <v>78</v>
      </c>
      <c r="E22538" s="10">
        <v>0</v>
      </c>
      <c r="F22538" s="12">
        <v>6.1</v>
      </c>
      <c r="G22538" s="12">
        <v>17.899999999999999</v>
      </c>
      <c r="H22538" s="12">
        <v>0</v>
      </c>
      <c r="I22538" s="4" t="s">
        <v>828</v>
      </c>
      <c r="J22538" s="7" t="str">
        <f>VLOOKUP(C22538,'[1]T. Apoyo Sistema'!$B$1:$C$89,2,0)</f>
        <v>NO</v>
      </c>
    </row>
    <row r="22539" spans="1:10" x14ac:dyDescent="0.25">
      <c r="A22539" s="4" t="str">
        <f t="shared" si="614"/>
        <v>46266-POX21-gen1</v>
      </c>
      <c r="B22539" s="16">
        <v>46266</v>
      </c>
      <c r="C22539" s="10" t="s">
        <v>112</v>
      </c>
      <c r="D22539" s="10" t="s">
        <v>59</v>
      </c>
      <c r="E22539" s="10">
        <v>2</v>
      </c>
      <c r="F22539" s="12">
        <v>4.7666666666666666</v>
      </c>
      <c r="G22539" s="12">
        <v>14.05</v>
      </c>
      <c r="H22539" s="12">
        <v>5.1833333333333336</v>
      </c>
      <c r="I22539" s="4" t="s">
        <v>828</v>
      </c>
      <c r="J22539" s="7" t="str">
        <f>VLOOKUP(C22539,'[1]T. Apoyo Sistema'!$B$1:$C$89,2,0)</f>
        <v>NO</v>
      </c>
    </row>
    <row r="22540" spans="1:10" x14ac:dyDescent="0.25">
      <c r="A22540" s="4" t="str">
        <f t="shared" si="614"/>
        <v>46266-POX21-gen2</v>
      </c>
      <c r="B22540" s="16">
        <v>46266</v>
      </c>
      <c r="C22540" s="10" t="s">
        <v>112</v>
      </c>
      <c r="D22540" s="10" t="s">
        <v>73</v>
      </c>
      <c r="E22540" s="10">
        <v>0</v>
      </c>
      <c r="F22540" s="12">
        <v>2.0333333333333332</v>
      </c>
      <c r="G22540" s="12">
        <v>21.966666666666669</v>
      </c>
      <c r="H22540" s="12">
        <v>0</v>
      </c>
      <c r="I22540" s="4" t="s">
        <v>828</v>
      </c>
      <c r="J22540" s="7" t="str">
        <f>VLOOKUP(C22540,'[1]T. Apoyo Sistema'!$B$1:$C$89,2,0)</f>
        <v>NO</v>
      </c>
    </row>
    <row r="22541" spans="1:10" x14ac:dyDescent="0.25">
      <c r="A22541" s="4" t="str">
        <f t="shared" si="614"/>
        <v>46266-POX21-psa1</v>
      </c>
      <c r="B22541" s="16">
        <v>46266</v>
      </c>
      <c r="C22541" s="10" t="s">
        <v>112</v>
      </c>
      <c r="D22541" s="10" t="s">
        <v>60</v>
      </c>
      <c r="E22541" s="10">
        <v>0</v>
      </c>
      <c r="F22541" s="12">
        <v>5.5</v>
      </c>
      <c r="G22541" s="12">
        <v>18.5</v>
      </c>
      <c r="H22541" s="12">
        <v>0</v>
      </c>
      <c r="I22541" s="4" t="s">
        <v>828</v>
      </c>
      <c r="J22541" s="7" t="str">
        <f>VLOOKUP(C22541,'[1]T. Apoyo Sistema'!$B$1:$C$89,2,0)</f>
        <v>NO</v>
      </c>
    </row>
    <row r="22542" spans="1:10" x14ac:dyDescent="0.25">
      <c r="A22542" s="4" t="str">
        <f t="shared" si="614"/>
        <v>46266-POX21-psa2</v>
      </c>
      <c r="B22542" s="16">
        <v>46266</v>
      </c>
      <c r="C22542" s="10" t="s">
        <v>112</v>
      </c>
      <c r="D22542" s="10" t="s">
        <v>74</v>
      </c>
      <c r="E22542" s="10">
        <v>0</v>
      </c>
      <c r="F22542" s="12">
        <v>3.3666666666666667</v>
      </c>
      <c r="G22542" s="12">
        <v>20.633333333333333</v>
      </c>
      <c r="H22542" s="12">
        <v>0</v>
      </c>
      <c r="I22542" s="4" t="s">
        <v>828</v>
      </c>
      <c r="J22542" s="7" t="str">
        <f>VLOOKUP(C22542,'[1]T. Apoyo Sistema'!$B$1:$C$89,2,0)</f>
        <v>NO</v>
      </c>
    </row>
    <row r="22543" spans="1:10" x14ac:dyDescent="0.25">
      <c r="A22543" s="4" t="str">
        <f t="shared" si="614"/>
        <v>46266-POX21-psa3</v>
      </c>
      <c r="B22543" s="16">
        <v>46266</v>
      </c>
      <c r="C22543" s="10" t="s">
        <v>112</v>
      </c>
      <c r="D22543" s="10" t="s">
        <v>79</v>
      </c>
      <c r="E22543" s="10">
        <v>0</v>
      </c>
      <c r="F22543" s="12">
        <v>3.1833333333333331</v>
      </c>
      <c r="G22543" s="12">
        <v>20.816666666666666</v>
      </c>
      <c r="H22543" s="12">
        <v>0</v>
      </c>
      <c r="I22543" s="4" t="s">
        <v>828</v>
      </c>
      <c r="J22543" s="7" t="str">
        <f>VLOOKUP(C22543,'[1]T. Apoyo Sistema'!$B$1:$C$89,2,0)</f>
        <v>NO</v>
      </c>
    </row>
    <row r="22544" spans="1:10" x14ac:dyDescent="0.25">
      <c r="A22544" s="4" t="str">
        <f t="shared" si="614"/>
        <v>46266-POX21-psa4</v>
      </c>
      <c r="B22544" s="16">
        <v>46266</v>
      </c>
      <c r="C22544" s="10" t="s">
        <v>112</v>
      </c>
      <c r="D22544" s="10" t="s">
        <v>80</v>
      </c>
      <c r="E22544" s="10">
        <v>0</v>
      </c>
      <c r="F22544" s="12">
        <v>5.5166666666666666</v>
      </c>
      <c r="G22544" s="12">
        <v>18.483333333333334</v>
      </c>
      <c r="H22544" s="12">
        <v>0</v>
      </c>
      <c r="I22544" s="4" t="s">
        <v>828</v>
      </c>
      <c r="J22544" s="7" t="str">
        <f>VLOOKUP(C22544,'[1]T. Apoyo Sistema'!$B$1:$C$89,2,0)</f>
        <v>NO</v>
      </c>
    </row>
    <row r="22545" spans="1:10" x14ac:dyDescent="0.25">
      <c r="A22545" s="4" t="str">
        <f t="shared" si="614"/>
        <v>46266-POX21-sec1</v>
      </c>
      <c r="B22545" s="16">
        <v>46266</v>
      </c>
      <c r="C22545" s="10" t="s">
        <v>112</v>
      </c>
      <c r="D22545" s="10" t="s">
        <v>75</v>
      </c>
      <c r="E22545" s="10">
        <v>0</v>
      </c>
      <c r="F22545" s="12">
        <v>6.45</v>
      </c>
      <c r="G22545" s="12">
        <v>17.55</v>
      </c>
      <c r="H22545" s="12">
        <v>0</v>
      </c>
      <c r="I22545" s="4" t="s">
        <v>828</v>
      </c>
      <c r="J22545" s="7" t="str">
        <f>VLOOKUP(C22545,'[1]T. Apoyo Sistema'!$B$1:$C$89,2,0)</f>
        <v>NO</v>
      </c>
    </row>
    <row r="22546" spans="1:10" x14ac:dyDescent="0.25">
      <c r="A22546" s="4" t="str">
        <f t="shared" si="614"/>
        <v>46266-POX21-sec2</v>
      </c>
      <c r="B22546" s="16">
        <v>46266</v>
      </c>
      <c r="C22546" s="10" t="s">
        <v>112</v>
      </c>
      <c r="D22546" s="10" t="s">
        <v>76</v>
      </c>
      <c r="E22546" s="10">
        <v>1</v>
      </c>
      <c r="F22546" s="12">
        <v>5.65</v>
      </c>
      <c r="G22546" s="12">
        <v>13.983333333333334</v>
      </c>
      <c r="H22546" s="12">
        <v>4.3666666666666663</v>
      </c>
      <c r="I22546" s="4" t="s">
        <v>828</v>
      </c>
      <c r="J22546" s="7" t="str">
        <f>VLOOKUP(C22546,'[1]T. Apoyo Sistema'!$B$1:$C$89,2,0)</f>
        <v>NO</v>
      </c>
    </row>
    <row r="22547" spans="1:10" x14ac:dyDescent="0.25">
      <c r="A22547" s="4" t="str">
        <f t="shared" si="614"/>
        <v>46266-POX22-bbd1</v>
      </c>
      <c r="B22547" s="16">
        <v>46266</v>
      </c>
      <c r="C22547" s="10" t="s">
        <v>85</v>
      </c>
      <c r="D22547" s="10" t="s">
        <v>69</v>
      </c>
      <c r="E22547" s="10">
        <v>0</v>
      </c>
      <c r="F22547" s="12">
        <v>0</v>
      </c>
      <c r="G22547" s="12">
        <v>24</v>
      </c>
      <c r="H22547" s="12">
        <v>0</v>
      </c>
      <c r="I22547" s="4" t="s">
        <v>828</v>
      </c>
      <c r="J22547" s="7" t="str">
        <f>VLOOKUP(C22547,'[1]T. Apoyo Sistema'!$B$1:$C$89,2,0)</f>
        <v>SI</v>
      </c>
    </row>
    <row r="22548" spans="1:10" x14ac:dyDescent="0.25">
      <c r="A22548" s="4" t="str">
        <f t="shared" si="614"/>
        <v>46266-POX22-bbd2</v>
      </c>
      <c r="B22548" s="16">
        <v>46266</v>
      </c>
      <c r="C22548" s="10" t="s">
        <v>85</v>
      </c>
      <c r="D22548" s="10" t="s">
        <v>70</v>
      </c>
      <c r="E22548" s="10">
        <v>0</v>
      </c>
      <c r="F22548" s="12">
        <v>0</v>
      </c>
      <c r="G22548" s="12">
        <v>24</v>
      </c>
      <c r="H22548" s="12">
        <v>0</v>
      </c>
      <c r="I22548" s="4" t="s">
        <v>828</v>
      </c>
      <c r="J22548" s="7" t="str">
        <f>VLOOKUP(C22548,'[1]T. Apoyo Sistema'!$B$1:$C$89,2,0)</f>
        <v>SI</v>
      </c>
    </row>
    <row r="22549" spans="1:10" x14ac:dyDescent="0.25">
      <c r="A22549" s="4" t="str">
        <f t="shared" si="614"/>
        <v>46266-POX22-com1</v>
      </c>
      <c r="B22549" s="16">
        <v>46266</v>
      </c>
      <c r="C22549" s="10" t="s">
        <v>85</v>
      </c>
      <c r="D22549" s="10" t="s">
        <v>71</v>
      </c>
      <c r="E22549" s="10">
        <v>0</v>
      </c>
      <c r="F22549" s="12">
        <v>0</v>
      </c>
      <c r="G22549" s="12">
        <v>24</v>
      </c>
      <c r="H22549" s="12">
        <v>0</v>
      </c>
      <c r="I22549" s="4" t="s">
        <v>828</v>
      </c>
      <c r="J22549" s="7" t="str">
        <f>VLOOKUP(C22549,'[1]T. Apoyo Sistema'!$B$1:$C$89,2,0)</f>
        <v>SI</v>
      </c>
    </row>
    <row r="22550" spans="1:10" x14ac:dyDescent="0.25">
      <c r="A22550" s="4" t="str">
        <f t="shared" si="614"/>
        <v>46266-POX22-com2</v>
      </c>
      <c r="B22550" s="16">
        <v>46266</v>
      </c>
      <c r="C22550" s="10" t="s">
        <v>85</v>
      </c>
      <c r="D22550" s="10" t="s">
        <v>72</v>
      </c>
      <c r="E22550" s="10">
        <v>0</v>
      </c>
      <c r="F22550" s="12">
        <v>0</v>
      </c>
      <c r="G22550" s="12">
        <v>24</v>
      </c>
      <c r="H22550" s="12">
        <v>0</v>
      </c>
      <c r="I22550" s="4" t="s">
        <v>828</v>
      </c>
      <c r="J22550" s="7" t="str">
        <f>VLOOKUP(C22550,'[1]T. Apoyo Sistema'!$B$1:$C$89,2,0)</f>
        <v>SI</v>
      </c>
    </row>
    <row r="22551" spans="1:10" x14ac:dyDescent="0.25">
      <c r="A22551" s="4" t="str">
        <f t="shared" si="614"/>
        <v>46266-POX22-com3</v>
      </c>
      <c r="B22551" s="16">
        <v>46266</v>
      </c>
      <c r="C22551" s="10" t="s">
        <v>85</v>
      </c>
      <c r="D22551" s="10" t="s">
        <v>77</v>
      </c>
      <c r="E22551" s="10">
        <v>0</v>
      </c>
      <c r="F22551" s="12">
        <v>0</v>
      </c>
      <c r="G22551" s="12">
        <v>24</v>
      </c>
      <c r="H22551" s="12">
        <v>0</v>
      </c>
      <c r="I22551" s="4" t="s">
        <v>828</v>
      </c>
      <c r="J22551" s="7" t="str">
        <f>VLOOKUP(C22551,'[1]T. Apoyo Sistema'!$B$1:$C$89,2,0)</f>
        <v>SI</v>
      </c>
    </row>
    <row r="22552" spans="1:10" x14ac:dyDescent="0.25">
      <c r="A22552" s="4" t="str">
        <f t="shared" si="614"/>
        <v>46266-POX22-com4</v>
      </c>
      <c r="B22552" s="16">
        <v>46266</v>
      </c>
      <c r="C22552" s="10" t="s">
        <v>85</v>
      </c>
      <c r="D22552" s="10" t="s">
        <v>78</v>
      </c>
      <c r="E22552" s="10">
        <v>0</v>
      </c>
      <c r="F22552" s="12">
        <v>0</v>
      </c>
      <c r="G22552" s="12">
        <v>24</v>
      </c>
      <c r="H22552" s="12">
        <v>0</v>
      </c>
      <c r="I22552" s="4" t="s">
        <v>828</v>
      </c>
      <c r="J22552" s="7" t="str">
        <f>VLOOKUP(C22552,'[1]T. Apoyo Sistema'!$B$1:$C$89,2,0)</f>
        <v>SI</v>
      </c>
    </row>
    <row r="22553" spans="1:10" x14ac:dyDescent="0.25">
      <c r="A22553" s="4" t="str">
        <f t="shared" si="614"/>
        <v>46266-POX22-gen1</v>
      </c>
      <c r="B22553" s="16">
        <v>46266</v>
      </c>
      <c r="C22553" s="10" t="s">
        <v>85</v>
      </c>
      <c r="D22553" s="10" t="s">
        <v>59</v>
      </c>
      <c r="E22553" s="10">
        <v>0</v>
      </c>
      <c r="F22553" s="12">
        <v>0</v>
      </c>
      <c r="G22553" s="12">
        <v>24</v>
      </c>
      <c r="H22553" s="12">
        <v>0</v>
      </c>
      <c r="I22553" s="4" t="s">
        <v>828</v>
      </c>
      <c r="J22553" s="7" t="str">
        <f>VLOOKUP(C22553,'[1]T. Apoyo Sistema'!$B$1:$C$89,2,0)</f>
        <v>SI</v>
      </c>
    </row>
    <row r="22554" spans="1:10" x14ac:dyDescent="0.25">
      <c r="A22554" s="4" t="str">
        <f t="shared" si="614"/>
        <v>46266-POX22-gen2</v>
      </c>
      <c r="B22554" s="16">
        <v>46266</v>
      </c>
      <c r="C22554" s="10" t="s">
        <v>85</v>
      </c>
      <c r="D22554" s="10" t="s">
        <v>73</v>
      </c>
      <c r="E22554" s="10">
        <v>0</v>
      </c>
      <c r="F22554" s="12">
        <v>0</v>
      </c>
      <c r="G22554" s="12">
        <v>24</v>
      </c>
      <c r="H22554" s="12">
        <v>0</v>
      </c>
      <c r="I22554" s="4" t="s">
        <v>828</v>
      </c>
      <c r="J22554" s="7" t="str">
        <f>VLOOKUP(C22554,'[1]T. Apoyo Sistema'!$B$1:$C$89,2,0)</f>
        <v>SI</v>
      </c>
    </row>
    <row r="22555" spans="1:10" x14ac:dyDescent="0.25">
      <c r="A22555" s="4" t="str">
        <f t="shared" si="614"/>
        <v>46266-POX22-psa1</v>
      </c>
      <c r="B22555" s="16">
        <v>46266</v>
      </c>
      <c r="C22555" s="10" t="s">
        <v>85</v>
      </c>
      <c r="D22555" s="10" t="s">
        <v>60</v>
      </c>
      <c r="E22555" s="10">
        <v>0</v>
      </c>
      <c r="F22555" s="12">
        <v>0</v>
      </c>
      <c r="G22555" s="12">
        <v>24</v>
      </c>
      <c r="H22555" s="12">
        <v>0</v>
      </c>
      <c r="I22555" s="4" t="s">
        <v>828</v>
      </c>
      <c r="J22555" s="7" t="str">
        <f>VLOOKUP(C22555,'[1]T. Apoyo Sistema'!$B$1:$C$89,2,0)</f>
        <v>SI</v>
      </c>
    </row>
    <row r="22556" spans="1:10" x14ac:dyDescent="0.25">
      <c r="A22556" s="4" t="str">
        <f t="shared" si="614"/>
        <v>46266-POX22-psa2</v>
      </c>
      <c r="B22556" s="16">
        <v>46266</v>
      </c>
      <c r="C22556" s="10" t="s">
        <v>85</v>
      </c>
      <c r="D22556" s="10" t="s">
        <v>74</v>
      </c>
      <c r="E22556" s="10">
        <v>0</v>
      </c>
      <c r="F22556" s="12">
        <v>0</v>
      </c>
      <c r="G22556" s="12">
        <v>24</v>
      </c>
      <c r="H22556" s="12">
        <v>0</v>
      </c>
      <c r="I22556" s="4" t="s">
        <v>828</v>
      </c>
      <c r="J22556" s="7" t="str">
        <f>VLOOKUP(C22556,'[1]T. Apoyo Sistema'!$B$1:$C$89,2,0)</f>
        <v>SI</v>
      </c>
    </row>
    <row r="22557" spans="1:10" x14ac:dyDescent="0.25">
      <c r="A22557" s="4" t="str">
        <f t="shared" si="614"/>
        <v>46266-POX22-psa3</v>
      </c>
      <c r="B22557" s="16">
        <v>46266</v>
      </c>
      <c r="C22557" s="10" t="s">
        <v>85</v>
      </c>
      <c r="D22557" s="10" t="s">
        <v>79</v>
      </c>
      <c r="E22557" s="10">
        <v>0</v>
      </c>
      <c r="F22557" s="12">
        <v>0</v>
      </c>
      <c r="G22557" s="12">
        <v>24</v>
      </c>
      <c r="H22557" s="12">
        <v>0</v>
      </c>
      <c r="I22557" s="4" t="s">
        <v>828</v>
      </c>
      <c r="J22557" s="7" t="str">
        <f>VLOOKUP(C22557,'[1]T. Apoyo Sistema'!$B$1:$C$89,2,0)</f>
        <v>SI</v>
      </c>
    </row>
    <row r="22558" spans="1:10" x14ac:dyDescent="0.25">
      <c r="A22558" s="4" t="str">
        <f t="shared" si="614"/>
        <v>46266-POX22-psa4</v>
      </c>
      <c r="B22558" s="16">
        <v>46266</v>
      </c>
      <c r="C22558" s="10" t="s">
        <v>85</v>
      </c>
      <c r="D22558" s="10" t="s">
        <v>80</v>
      </c>
      <c r="E22558" s="10">
        <v>0</v>
      </c>
      <c r="F22558" s="12">
        <v>0</v>
      </c>
      <c r="G22558" s="12">
        <v>24</v>
      </c>
      <c r="H22558" s="12">
        <v>0</v>
      </c>
      <c r="I22558" s="4" t="s">
        <v>828</v>
      </c>
      <c r="J22558" s="7" t="str">
        <f>VLOOKUP(C22558,'[1]T. Apoyo Sistema'!$B$1:$C$89,2,0)</f>
        <v>SI</v>
      </c>
    </row>
    <row r="22559" spans="1:10" x14ac:dyDescent="0.25">
      <c r="A22559" s="4" t="str">
        <f t="shared" si="614"/>
        <v>46266-POX22-sec1</v>
      </c>
      <c r="B22559" s="16">
        <v>46266</v>
      </c>
      <c r="C22559" s="10" t="s">
        <v>85</v>
      </c>
      <c r="D22559" s="10" t="s">
        <v>75</v>
      </c>
      <c r="E22559" s="10">
        <v>0</v>
      </c>
      <c r="F22559" s="12">
        <v>0</v>
      </c>
      <c r="G22559" s="12">
        <v>24</v>
      </c>
      <c r="H22559" s="12">
        <v>0</v>
      </c>
      <c r="I22559" s="4" t="s">
        <v>828</v>
      </c>
      <c r="J22559" s="7" t="str">
        <f>VLOOKUP(C22559,'[1]T. Apoyo Sistema'!$B$1:$C$89,2,0)</f>
        <v>SI</v>
      </c>
    </row>
    <row r="22560" spans="1:10" x14ac:dyDescent="0.25">
      <c r="A22560" s="4" t="str">
        <f t="shared" si="614"/>
        <v>46266-POX22-sec2</v>
      </c>
      <c r="B22560" s="16">
        <v>46266</v>
      </c>
      <c r="C22560" s="10" t="s">
        <v>85</v>
      </c>
      <c r="D22560" s="10" t="s">
        <v>76</v>
      </c>
      <c r="E22560" s="10">
        <v>0</v>
      </c>
      <c r="F22560" s="12">
        <v>0</v>
      </c>
      <c r="G22560" s="12">
        <v>24</v>
      </c>
      <c r="H22560" s="12">
        <v>0</v>
      </c>
      <c r="I22560" s="4" t="s">
        <v>828</v>
      </c>
      <c r="J22560" s="7" t="str">
        <f>VLOOKUP(C22560,'[1]T. Apoyo Sistema'!$B$1:$C$89,2,0)</f>
        <v>SI</v>
      </c>
    </row>
    <row r="22561" spans="1:10" x14ac:dyDescent="0.25">
      <c r="A22561" s="4" t="str">
        <f t="shared" si="614"/>
        <v>46266-POX23-bbd1</v>
      </c>
      <c r="B22561" s="16">
        <v>46266</v>
      </c>
      <c r="C22561" s="10" t="s">
        <v>86</v>
      </c>
      <c r="D22561" s="10" t="s">
        <v>69</v>
      </c>
      <c r="E22561" s="10">
        <v>0</v>
      </c>
      <c r="F22561" s="12">
        <v>0</v>
      </c>
      <c r="G22561" s="12">
        <v>13.3</v>
      </c>
      <c r="H22561" s="12">
        <v>0</v>
      </c>
      <c r="I22561" s="4" t="s">
        <v>828</v>
      </c>
      <c r="J22561" s="7" t="str">
        <f>VLOOKUP(C22561,'[1]T. Apoyo Sistema'!$B$1:$C$89,2,0)</f>
        <v>SI</v>
      </c>
    </row>
    <row r="22562" spans="1:10" x14ac:dyDescent="0.25">
      <c r="A22562" s="4" t="str">
        <f t="shared" si="614"/>
        <v>46266-POX23-bbd2</v>
      </c>
      <c r="B22562" s="16">
        <v>46266</v>
      </c>
      <c r="C22562" s="10" t="s">
        <v>86</v>
      </c>
      <c r="D22562" s="10" t="s">
        <v>70</v>
      </c>
      <c r="E22562" s="10">
        <v>0</v>
      </c>
      <c r="F22562" s="12">
        <v>0</v>
      </c>
      <c r="G22562" s="12">
        <v>13.3</v>
      </c>
      <c r="H22562" s="12">
        <v>0</v>
      </c>
      <c r="I22562" s="4" t="s">
        <v>828</v>
      </c>
      <c r="J22562" s="7" t="str">
        <f>VLOOKUP(C22562,'[1]T. Apoyo Sistema'!$B$1:$C$89,2,0)</f>
        <v>SI</v>
      </c>
    </row>
    <row r="22563" spans="1:10" x14ac:dyDescent="0.25">
      <c r="A22563" s="4" t="str">
        <f t="shared" si="614"/>
        <v>46266-POX23-com1</v>
      </c>
      <c r="B22563" s="16">
        <v>46266</v>
      </c>
      <c r="C22563" s="10" t="s">
        <v>86</v>
      </c>
      <c r="D22563" s="10" t="s">
        <v>71</v>
      </c>
      <c r="E22563" s="10">
        <v>0</v>
      </c>
      <c r="F22563" s="12">
        <v>0</v>
      </c>
      <c r="G22563" s="12">
        <v>13.3</v>
      </c>
      <c r="H22563" s="12">
        <v>0</v>
      </c>
      <c r="I22563" s="4" t="s">
        <v>828</v>
      </c>
      <c r="J22563" s="7" t="str">
        <f>VLOOKUP(C22563,'[1]T. Apoyo Sistema'!$B$1:$C$89,2,0)</f>
        <v>SI</v>
      </c>
    </row>
    <row r="22564" spans="1:10" x14ac:dyDescent="0.25">
      <c r="A22564" s="4" t="str">
        <f t="shared" si="614"/>
        <v>46266-POX23-com2</v>
      </c>
      <c r="B22564" s="16">
        <v>46266</v>
      </c>
      <c r="C22564" s="10" t="s">
        <v>86</v>
      </c>
      <c r="D22564" s="10" t="s">
        <v>72</v>
      </c>
      <c r="E22564" s="10">
        <v>0</v>
      </c>
      <c r="F22564" s="12">
        <v>0</v>
      </c>
      <c r="G22564" s="12">
        <v>13.3</v>
      </c>
      <c r="H22564" s="12">
        <v>0</v>
      </c>
      <c r="I22564" s="4" t="s">
        <v>828</v>
      </c>
      <c r="J22564" s="7" t="str">
        <f>VLOOKUP(C22564,'[1]T. Apoyo Sistema'!$B$1:$C$89,2,0)</f>
        <v>SI</v>
      </c>
    </row>
    <row r="22565" spans="1:10" x14ac:dyDescent="0.25">
      <c r="A22565" s="4" t="str">
        <f t="shared" si="614"/>
        <v>46266-POX23-com3</v>
      </c>
      <c r="B22565" s="16">
        <v>46266</v>
      </c>
      <c r="C22565" s="10" t="s">
        <v>86</v>
      </c>
      <c r="D22565" s="10" t="s">
        <v>77</v>
      </c>
      <c r="E22565" s="10">
        <v>0</v>
      </c>
      <c r="F22565" s="12">
        <v>0</v>
      </c>
      <c r="G22565" s="12">
        <v>13.3</v>
      </c>
      <c r="H22565" s="12">
        <v>0</v>
      </c>
      <c r="I22565" s="4" t="s">
        <v>828</v>
      </c>
      <c r="J22565" s="7" t="str">
        <f>VLOOKUP(C22565,'[1]T. Apoyo Sistema'!$B$1:$C$89,2,0)</f>
        <v>SI</v>
      </c>
    </row>
    <row r="22566" spans="1:10" x14ac:dyDescent="0.25">
      <c r="A22566" s="4" t="str">
        <f t="shared" ref="A22566:A22629" si="615">CONCATENATE(B22566,"-",C22566,"-",D22566)</f>
        <v>46266-POX23-com4</v>
      </c>
      <c r="B22566" s="16">
        <v>46266</v>
      </c>
      <c r="C22566" s="10" t="s">
        <v>86</v>
      </c>
      <c r="D22566" s="10" t="s">
        <v>78</v>
      </c>
      <c r="E22566" s="10">
        <v>0</v>
      </c>
      <c r="F22566" s="12">
        <v>0</v>
      </c>
      <c r="G22566" s="12">
        <v>13.3</v>
      </c>
      <c r="H22566" s="12">
        <v>0</v>
      </c>
      <c r="I22566" s="4" t="s">
        <v>828</v>
      </c>
      <c r="J22566" s="7" t="str">
        <f>VLOOKUP(C22566,'[1]T. Apoyo Sistema'!$B$1:$C$89,2,0)</f>
        <v>SI</v>
      </c>
    </row>
    <row r="22567" spans="1:10" x14ac:dyDescent="0.25">
      <c r="A22567" s="4" t="str">
        <f t="shared" si="615"/>
        <v>46266-POX23-gen1</v>
      </c>
      <c r="B22567" s="16">
        <v>46266</v>
      </c>
      <c r="C22567" s="10" t="s">
        <v>86</v>
      </c>
      <c r="D22567" s="10" t="s">
        <v>59</v>
      </c>
      <c r="E22567" s="10">
        <v>0</v>
      </c>
      <c r="F22567" s="12">
        <v>0</v>
      </c>
      <c r="G22567" s="12">
        <v>13.3</v>
      </c>
      <c r="H22567" s="12">
        <v>0</v>
      </c>
      <c r="I22567" s="4" t="s">
        <v>828</v>
      </c>
      <c r="J22567" s="7" t="str">
        <f>VLOOKUP(C22567,'[1]T. Apoyo Sistema'!$B$1:$C$89,2,0)</f>
        <v>SI</v>
      </c>
    </row>
    <row r="22568" spans="1:10" x14ac:dyDescent="0.25">
      <c r="A22568" s="4" t="str">
        <f t="shared" si="615"/>
        <v>46266-POX23-gen2</v>
      </c>
      <c r="B22568" s="16">
        <v>46266</v>
      </c>
      <c r="C22568" s="10" t="s">
        <v>86</v>
      </c>
      <c r="D22568" s="10" t="s">
        <v>73</v>
      </c>
      <c r="E22568" s="10">
        <v>0</v>
      </c>
      <c r="F22568" s="12">
        <v>0</v>
      </c>
      <c r="G22568" s="12">
        <v>13.3</v>
      </c>
      <c r="H22568" s="12">
        <v>0</v>
      </c>
      <c r="I22568" s="4" t="s">
        <v>828</v>
      </c>
      <c r="J22568" s="7" t="str">
        <f>VLOOKUP(C22568,'[1]T. Apoyo Sistema'!$B$1:$C$89,2,0)</f>
        <v>SI</v>
      </c>
    </row>
    <row r="22569" spans="1:10" x14ac:dyDescent="0.25">
      <c r="A22569" s="4" t="str">
        <f t="shared" si="615"/>
        <v>46266-POX23-psa1</v>
      </c>
      <c r="B22569" s="16">
        <v>46266</v>
      </c>
      <c r="C22569" s="10" t="s">
        <v>86</v>
      </c>
      <c r="D22569" s="10" t="s">
        <v>60</v>
      </c>
      <c r="E22569" s="10">
        <v>0</v>
      </c>
      <c r="F22569" s="12">
        <v>0</v>
      </c>
      <c r="G22569" s="12">
        <v>13.3</v>
      </c>
      <c r="H22569" s="12">
        <v>0</v>
      </c>
      <c r="I22569" s="4" t="s">
        <v>828</v>
      </c>
      <c r="J22569" s="7" t="str">
        <f>VLOOKUP(C22569,'[1]T. Apoyo Sistema'!$B$1:$C$89,2,0)</f>
        <v>SI</v>
      </c>
    </row>
    <row r="22570" spans="1:10" x14ac:dyDescent="0.25">
      <c r="A22570" s="4" t="str">
        <f t="shared" si="615"/>
        <v>46266-POX23-psa2</v>
      </c>
      <c r="B22570" s="16">
        <v>46266</v>
      </c>
      <c r="C22570" s="10" t="s">
        <v>86</v>
      </c>
      <c r="D22570" s="10" t="s">
        <v>74</v>
      </c>
      <c r="E22570" s="10">
        <v>0</v>
      </c>
      <c r="F22570" s="12">
        <v>0</v>
      </c>
      <c r="G22570" s="12">
        <v>13.3</v>
      </c>
      <c r="H22570" s="12">
        <v>0</v>
      </c>
      <c r="I22570" s="4" t="s">
        <v>828</v>
      </c>
      <c r="J22570" s="7" t="str">
        <f>VLOOKUP(C22570,'[1]T. Apoyo Sistema'!$B$1:$C$89,2,0)</f>
        <v>SI</v>
      </c>
    </row>
    <row r="22571" spans="1:10" x14ac:dyDescent="0.25">
      <c r="A22571" s="4" t="str">
        <f t="shared" si="615"/>
        <v>46266-POX23-psa3</v>
      </c>
      <c r="B22571" s="16">
        <v>46266</v>
      </c>
      <c r="C22571" s="10" t="s">
        <v>86</v>
      </c>
      <c r="D22571" s="10" t="s">
        <v>79</v>
      </c>
      <c r="E22571" s="10">
        <v>0</v>
      </c>
      <c r="F22571" s="12">
        <v>0</v>
      </c>
      <c r="G22571" s="12">
        <v>13.3</v>
      </c>
      <c r="H22571" s="12">
        <v>0</v>
      </c>
      <c r="I22571" s="4" t="s">
        <v>828</v>
      </c>
      <c r="J22571" s="7" t="str">
        <f>VLOOKUP(C22571,'[1]T. Apoyo Sistema'!$B$1:$C$89,2,0)</f>
        <v>SI</v>
      </c>
    </row>
    <row r="22572" spans="1:10" x14ac:dyDescent="0.25">
      <c r="A22572" s="4" t="str">
        <f t="shared" si="615"/>
        <v>46266-POX23-psa4</v>
      </c>
      <c r="B22572" s="16">
        <v>46266</v>
      </c>
      <c r="C22572" s="10" t="s">
        <v>86</v>
      </c>
      <c r="D22572" s="10" t="s">
        <v>80</v>
      </c>
      <c r="E22572" s="10">
        <v>0</v>
      </c>
      <c r="F22572" s="12">
        <v>0</v>
      </c>
      <c r="G22572" s="12">
        <v>13.3</v>
      </c>
      <c r="H22572" s="12">
        <v>0</v>
      </c>
      <c r="I22572" s="4" t="s">
        <v>828</v>
      </c>
      <c r="J22572" s="7" t="str">
        <f>VLOOKUP(C22572,'[1]T. Apoyo Sistema'!$B$1:$C$89,2,0)</f>
        <v>SI</v>
      </c>
    </row>
    <row r="22573" spans="1:10" x14ac:dyDescent="0.25">
      <c r="A22573" s="4" t="str">
        <f t="shared" si="615"/>
        <v>46266-POX23-sec1</v>
      </c>
      <c r="B22573" s="16">
        <v>46266</v>
      </c>
      <c r="C22573" s="10" t="s">
        <v>86</v>
      </c>
      <c r="D22573" s="10" t="s">
        <v>75</v>
      </c>
      <c r="E22573" s="10">
        <v>0</v>
      </c>
      <c r="F22573" s="12">
        <v>0</v>
      </c>
      <c r="G22573" s="12">
        <v>13.3</v>
      </c>
      <c r="H22573" s="12">
        <v>0</v>
      </c>
      <c r="I22573" s="4" t="s">
        <v>828</v>
      </c>
      <c r="J22573" s="7" t="str">
        <f>VLOOKUP(C22573,'[1]T. Apoyo Sistema'!$B$1:$C$89,2,0)</f>
        <v>SI</v>
      </c>
    </row>
    <row r="22574" spans="1:10" x14ac:dyDescent="0.25">
      <c r="A22574" s="4" t="str">
        <f t="shared" si="615"/>
        <v>46266-POX23-sec2</v>
      </c>
      <c r="B22574" s="16">
        <v>46266</v>
      </c>
      <c r="C22574" s="10" t="s">
        <v>86</v>
      </c>
      <c r="D22574" s="10" t="s">
        <v>76</v>
      </c>
      <c r="E22574" s="10">
        <v>0</v>
      </c>
      <c r="F22574" s="12">
        <v>0</v>
      </c>
      <c r="G22574" s="12">
        <v>13.3</v>
      </c>
      <c r="H22574" s="12">
        <v>0</v>
      </c>
      <c r="I22574" s="4" t="s">
        <v>828</v>
      </c>
      <c r="J22574" s="7" t="str">
        <f>VLOOKUP(C22574,'[1]T. Apoyo Sistema'!$B$1:$C$89,2,0)</f>
        <v>SI</v>
      </c>
    </row>
    <row r="22575" spans="1:10" x14ac:dyDescent="0.25">
      <c r="A22575" s="4" t="str">
        <f t="shared" si="615"/>
        <v>46266-POX24-bbd1</v>
      </c>
      <c r="B22575" s="16">
        <v>46266</v>
      </c>
      <c r="C22575" s="10" t="s">
        <v>87</v>
      </c>
      <c r="D22575" s="10" t="s">
        <v>69</v>
      </c>
      <c r="E22575" s="10">
        <v>0</v>
      </c>
      <c r="F22575" s="12">
        <v>0</v>
      </c>
      <c r="G22575" s="12">
        <v>24</v>
      </c>
      <c r="H22575" s="12">
        <v>0</v>
      </c>
      <c r="I22575" s="4" t="s">
        <v>828</v>
      </c>
      <c r="J22575" s="7" t="str">
        <f>VLOOKUP(C22575,'[1]T. Apoyo Sistema'!$B$1:$C$89,2,0)</f>
        <v>SI</v>
      </c>
    </row>
    <row r="22576" spans="1:10" x14ac:dyDescent="0.25">
      <c r="A22576" s="4" t="str">
        <f t="shared" si="615"/>
        <v>46266-POX24-bbd2</v>
      </c>
      <c r="B22576" s="16">
        <v>46266</v>
      </c>
      <c r="C22576" s="10" t="s">
        <v>87</v>
      </c>
      <c r="D22576" s="10" t="s">
        <v>70</v>
      </c>
      <c r="E22576" s="10">
        <v>0</v>
      </c>
      <c r="F22576" s="12">
        <v>0</v>
      </c>
      <c r="G22576" s="12">
        <v>24</v>
      </c>
      <c r="H22576" s="12">
        <v>0</v>
      </c>
      <c r="I22576" s="4" t="s">
        <v>828</v>
      </c>
      <c r="J22576" s="7" t="str">
        <f>VLOOKUP(C22576,'[1]T. Apoyo Sistema'!$B$1:$C$89,2,0)</f>
        <v>SI</v>
      </c>
    </row>
    <row r="22577" spans="1:10" x14ac:dyDescent="0.25">
      <c r="A22577" s="4" t="str">
        <f t="shared" si="615"/>
        <v>46266-POX24-com1</v>
      </c>
      <c r="B22577" s="16">
        <v>46266</v>
      </c>
      <c r="C22577" s="10" t="s">
        <v>87</v>
      </c>
      <c r="D22577" s="10" t="s">
        <v>71</v>
      </c>
      <c r="E22577" s="10">
        <v>0</v>
      </c>
      <c r="F22577" s="12">
        <v>0</v>
      </c>
      <c r="G22577" s="12">
        <v>0</v>
      </c>
      <c r="H22577" s="12">
        <v>24</v>
      </c>
      <c r="I22577" s="4" t="s">
        <v>828</v>
      </c>
      <c r="J22577" s="7" t="str">
        <f>VLOOKUP(C22577,'[1]T. Apoyo Sistema'!$B$1:$C$89,2,0)</f>
        <v>SI</v>
      </c>
    </row>
    <row r="22578" spans="1:10" x14ac:dyDescent="0.25">
      <c r="A22578" s="4" t="str">
        <f t="shared" si="615"/>
        <v>46266-POX24-com2</v>
      </c>
      <c r="B22578" s="16">
        <v>46266</v>
      </c>
      <c r="C22578" s="10" t="s">
        <v>87</v>
      </c>
      <c r="D22578" s="10" t="s">
        <v>72</v>
      </c>
      <c r="E22578" s="10">
        <v>0</v>
      </c>
      <c r="F22578" s="12">
        <v>0</v>
      </c>
      <c r="G22578" s="12">
        <v>24</v>
      </c>
      <c r="H22578" s="12">
        <v>0</v>
      </c>
      <c r="I22578" s="4" t="s">
        <v>828</v>
      </c>
      <c r="J22578" s="7" t="str">
        <f>VLOOKUP(C22578,'[1]T. Apoyo Sistema'!$B$1:$C$89,2,0)</f>
        <v>SI</v>
      </c>
    </row>
    <row r="22579" spans="1:10" x14ac:dyDescent="0.25">
      <c r="A22579" s="4" t="str">
        <f t="shared" si="615"/>
        <v>46266-POX24-com3</v>
      </c>
      <c r="B22579" s="16">
        <v>46266</v>
      </c>
      <c r="C22579" s="10" t="s">
        <v>87</v>
      </c>
      <c r="D22579" s="10" t="s">
        <v>77</v>
      </c>
      <c r="E22579" s="10">
        <v>0</v>
      </c>
      <c r="F22579" s="12">
        <v>0</v>
      </c>
      <c r="G22579" s="12">
        <v>24</v>
      </c>
      <c r="H22579" s="12">
        <v>0</v>
      </c>
      <c r="I22579" s="4" t="s">
        <v>828</v>
      </c>
      <c r="J22579" s="7" t="str">
        <f>VLOOKUP(C22579,'[1]T. Apoyo Sistema'!$B$1:$C$89,2,0)</f>
        <v>SI</v>
      </c>
    </row>
    <row r="22580" spans="1:10" x14ac:dyDescent="0.25">
      <c r="A22580" s="4" t="str">
        <f t="shared" si="615"/>
        <v>46266-POX24-com4</v>
      </c>
      <c r="B22580" s="16">
        <v>46266</v>
      </c>
      <c r="C22580" s="10" t="s">
        <v>87</v>
      </c>
      <c r="D22580" s="10" t="s">
        <v>78</v>
      </c>
      <c r="E22580" s="10">
        <v>0</v>
      </c>
      <c r="F22580" s="12">
        <v>0</v>
      </c>
      <c r="G22580" s="12">
        <v>24</v>
      </c>
      <c r="H22580" s="12">
        <v>0</v>
      </c>
      <c r="I22580" s="4" t="s">
        <v>828</v>
      </c>
      <c r="J22580" s="7" t="str">
        <f>VLOOKUP(C22580,'[1]T. Apoyo Sistema'!$B$1:$C$89,2,0)</f>
        <v>SI</v>
      </c>
    </row>
    <row r="22581" spans="1:10" x14ac:dyDescent="0.25">
      <c r="A22581" s="4" t="str">
        <f t="shared" si="615"/>
        <v>46266-POX24-gen1</v>
      </c>
      <c r="B22581" s="16">
        <v>46266</v>
      </c>
      <c r="C22581" s="10" t="s">
        <v>87</v>
      </c>
      <c r="D22581" s="10" t="s">
        <v>59</v>
      </c>
      <c r="E22581" s="10">
        <v>0</v>
      </c>
      <c r="F22581" s="12">
        <v>0</v>
      </c>
      <c r="G22581" s="12">
        <v>0</v>
      </c>
      <c r="H22581" s="12">
        <v>24</v>
      </c>
      <c r="I22581" s="4" t="s">
        <v>828</v>
      </c>
      <c r="J22581" s="7" t="str">
        <f>VLOOKUP(C22581,'[1]T. Apoyo Sistema'!$B$1:$C$89,2,0)</f>
        <v>SI</v>
      </c>
    </row>
    <row r="22582" spans="1:10" x14ac:dyDescent="0.25">
      <c r="A22582" s="4" t="str">
        <f t="shared" si="615"/>
        <v>46266-POX24-gen2</v>
      </c>
      <c r="B22582" s="16">
        <v>46266</v>
      </c>
      <c r="C22582" s="10" t="s">
        <v>87</v>
      </c>
      <c r="D22582" s="10" t="s">
        <v>73</v>
      </c>
      <c r="E22582" s="10">
        <v>0</v>
      </c>
      <c r="F22582" s="12">
        <v>0</v>
      </c>
      <c r="G22582" s="12">
        <v>6.8166666666666664</v>
      </c>
      <c r="H22582" s="12">
        <v>17.183333333333334</v>
      </c>
      <c r="I22582" s="4" t="s">
        <v>828</v>
      </c>
      <c r="J22582" s="7" t="str">
        <f>VLOOKUP(C22582,'[1]T. Apoyo Sistema'!$B$1:$C$89,2,0)</f>
        <v>SI</v>
      </c>
    </row>
    <row r="22583" spans="1:10" x14ac:dyDescent="0.25">
      <c r="A22583" s="4" t="str">
        <f t="shared" si="615"/>
        <v>46266-POX24-psa1</v>
      </c>
      <c r="B22583" s="16">
        <v>46266</v>
      </c>
      <c r="C22583" s="10" t="s">
        <v>87</v>
      </c>
      <c r="D22583" s="10" t="s">
        <v>60</v>
      </c>
      <c r="E22583" s="10">
        <v>0</v>
      </c>
      <c r="F22583" s="12">
        <v>0</v>
      </c>
      <c r="G22583" s="12">
        <v>24</v>
      </c>
      <c r="H22583" s="12">
        <v>0</v>
      </c>
      <c r="I22583" s="4" t="s">
        <v>828</v>
      </c>
      <c r="J22583" s="7" t="str">
        <f>VLOOKUP(C22583,'[1]T. Apoyo Sistema'!$B$1:$C$89,2,0)</f>
        <v>SI</v>
      </c>
    </row>
    <row r="22584" spans="1:10" x14ac:dyDescent="0.25">
      <c r="A22584" s="4" t="str">
        <f t="shared" si="615"/>
        <v>46266-POX24-psa2</v>
      </c>
      <c r="B22584" s="16">
        <v>46266</v>
      </c>
      <c r="C22584" s="10" t="s">
        <v>87</v>
      </c>
      <c r="D22584" s="10" t="s">
        <v>74</v>
      </c>
      <c r="E22584" s="10">
        <v>0</v>
      </c>
      <c r="F22584" s="12">
        <v>0</v>
      </c>
      <c r="G22584" s="12">
        <v>24</v>
      </c>
      <c r="H22584" s="12">
        <v>0</v>
      </c>
      <c r="I22584" s="4" t="s">
        <v>828</v>
      </c>
      <c r="J22584" s="7" t="str">
        <f>VLOOKUP(C22584,'[1]T. Apoyo Sistema'!$B$1:$C$89,2,0)</f>
        <v>SI</v>
      </c>
    </row>
    <row r="22585" spans="1:10" x14ac:dyDescent="0.25">
      <c r="A22585" s="4" t="str">
        <f t="shared" si="615"/>
        <v>46266-POX24-psa3</v>
      </c>
      <c r="B22585" s="16">
        <v>46266</v>
      </c>
      <c r="C22585" s="10" t="s">
        <v>87</v>
      </c>
      <c r="D22585" s="10" t="s">
        <v>79</v>
      </c>
      <c r="E22585" s="10">
        <v>0</v>
      </c>
      <c r="F22585" s="12">
        <v>0</v>
      </c>
      <c r="G22585" s="12">
        <v>24</v>
      </c>
      <c r="H22585" s="12">
        <v>0</v>
      </c>
      <c r="I22585" s="4" t="s">
        <v>828</v>
      </c>
      <c r="J22585" s="7" t="str">
        <f>VLOOKUP(C22585,'[1]T. Apoyo Sistema'!$B$1:$C$89,2,0)</f>
        <v>SI</v>
      </c>
    </row>
    <row r="22586" spans="1:10" x14ac:dyDescent="0.25">
      <c r="A22586" s="4" t="str">
        <f t="shared" si="615"/>
        <v>46266-POX24-psa4</v>
      </c>
      <c r="B22586" s="16">
        <v>46266</v>
      </c>
      <c r="C22586" s="10" t="s">
        <v>87</v>
      </c>
      <c r="D22586" s="10" t="s">
        <v>80</v>
      </c>
      <c r="E22586" s="10">
        <v>0</v>
      </c>
      <c r="F22586" s="12">
        <v>0</v>
      </c>
      <c r="G22586" s="12">
        <v>24</v>
      </c>
      <c r="H22586" s="12">
        <v>0</v>
      </c>
      <c r="I22586" s="4" t="s">
        <v>828</v>
      </c>
      <c r="J22586" s="7" t="str">
        <f>VLOOKUP(C22586,'[1]T. Apoyo Sistema'!$B$1:$C$89,2,0)</f>
        <v>SI</v>
      </c>
    </row>
    <row r="22587" spans="1:10" x14ac:dyDescent="0.25">
      <c r="A22587" s="4" t="str">
        <f t="shared" si="615"/>
        <v>46266-POX24-sec1</v>
      </c>
      <c r="B22587" s="16">
        <v>46266</v>
      </c>
      <c r="C22587" s="10" t="s">
        <v>87</v>
      </c>
      <c r="D22587" s="10" t="s">
        <v>75</v>
      </c>
      <c r="E22587" s="10">
        <v>0</v>
      </c>
      <c r="F22587" s="12">
        <v>0</v>
      </c>
      <c r="G22587" s="12">
        <v>24</v>
      </c>
      <c r="H22587" s="12">
        <v>0</v>
      </c>
      <c r="I22587" s="4" t="s">
        <v>828</v>
      </c>
      <c r="J22587" s="7" t="str">
        <f>VLOOKUP(C22587,'[1]T. Apoyo Sistema'!$B$1:$C$89,2,0)</f>
        <v>SI</v>
      </c>
    </row>
    <row r="22588" spans="1:10" x14ac:dyDescent="0.25">
      <c r="A22588" s="4" t="str">
        <f t="shared" si="615"/>
        <v>46266-POX24-sec2</v>
      </c>
      <c r="B22588" s="16">
        <v>46266</v>
      </c>
      <c r="C22588" s="10" t="s">
        <v>87</v>
      </c>
      <c r="D22588" s="10" t="s">
        <v>76</v>
      </c>
      <c r="E22588" s="10">
        <v>0</v>
      </c>
      <c r="F22588" s="12">
        <v>0</v>
      </c>
      <c r="G22588" s="12">
        <v>24</v>
      </c>
      <c r="H22588" s="12">
        <v>0</v>
      </c>
      <c r="I22588" s="4" t="s">
        <v>828</v>
      </c>
      <c r="J22588" s="7" t="str">
        <f>VLOOKUP(C22588,'[1]T. Apoyo Sistema'!$B$1:$C$89,2,0)</f>
        <v>SI</v>
      </c>
    </row>
    <row r="22589" spans="1:10" x14ac:dyDescent="0.25">
      <c r="A22589" s="4" t="str">
        <f t="shared" si="615"/>
        <v>46266-POX25-bbd1</v>
      </c>
      <c r="B22589" s="16">
        <v>46266</v>
      </c>
      <c r="C22589" s="10" t="s">
        <v>88</v>
      </c>
      <c r="D22589" s="10" t="s">
        <v>69</v>
      </c>
      <c r="E22589" s="10">
        <v>0</v>
      </c>
      <c r="F22589" s="12">
        <v>0</v>
      </c>
      <c r="G22589" s="12">
        <v>24</v>
      </c>
      <c r="H22589" s="12">
        <v>0</v>
      </c>
      <c r="I22589" s="4" t="s">
        <v>828</v>
      </c>
      <c r="J22589" s="7" t="str">
        <f>VLOOKUP(C22589,'[1]T. Apoyo Sistema'!$B$1:$C$89,2,0)</f>
        <v>NO</v>
      </c>
    </row>
    <row r="22590" spans="1:10" x14ac:dyDescent="0.25">
      <c r="A22590" s="4" t="str">
        <f t="shared" si="615"/>
        <v>46266-POX25-bbd2</v>
      </c>
      <c r="B22590" s="16">
        <v>46266</v>
      </c>
      <c r="C22590" s="10" t="s">
        <v>88</v>
      </c>
      <c r="D22590" s="10" t="s">
        <v>70</v>
      </c>
      <c r="E22590" s="10">
        <v>0</v>
      </c>
      <c r="F22590" s="12">
        <v>0</v>
      </c>
      <c r="G22590" s="12">
        <v>24</v>
      </c>
      <c r="H22590" s="12">
        <v>0</v>
      </c>
      <c r="I22590" s="4" t="s">
        <v>828</v>
      </c>
      <c r="J22590" s="7" t="str">
        <f>VLOOKUP(C22590,'[1]T. Apoyo Sistema'!$B$1:$C$89,2,0)</f>
        <v>NO</v>
      </c>
    </row>
    <row r="22591" spans="1:10" x14ac:dyDescent="0.25">
      <c r="A22591" s="4" t="str">
        <f t="shared" si="615"/>
        <v>46266-POX25-com1</v>
      </c>
      <c r="B22591" s="16">
        <v>46266</v>
      </c>
      <c r="C22591" s="10" t="s">
        <v>88</v>
      </c>
      <c r="D22591" s="10" t="s">
        <v>71</v>
      </c>
      <c r="E22591" s="10">
        <v>0</v>
      </c>
      <c r="F22591" s="12">
        <v>0</v>
      </c>
      <c r="G22591" s="12">
        <v>24</v>
      </c>
      <c r="H22591" s="12">
        <v>0</v>
      </c>
      <c r="I22591" s="4" t="s">
        <v>828</v>
      </c>
      <c r="J22591" s="7" t="str">
        <f>VLOOKUP(C22591,'[1]T. Apoyo Sistema'!$B$1:$C$89,2,0)</f>
        <v>NO</v>
      </c>
    </row>
    <row r="22592" spans="1:10" x14ac:dyDescent="0.25">
      <c r="A22592" s="4" t="str">
        <f t="shared" si="615"/>
        <v>46266-POX25-com2</v>
      </c>
      <c r="B22592" s="16">
        <v>46266</v>
      </c>
      <c r="C22592" s="10" t="s">
        <v>88</v>
      </c>
      <c r="D22592" s="10" t="s">
        <v>72</v>
      </c>
      <c r="E22592" s="10">
        <v>0</v>
      </c>
      <c r="F22592" s="12">
        <v>0</v>
      </c>
      <c r="G22592" s="12">
        <v>24</v>
      </c>
      <c r="H22592" s="12">
        <v>0</v>
      </c>
      <c r="I22592" s="4" t="s">
        <v>828</v>
      </c>
      <c r="J22592" s="7" t="str">
        <f>VLOOKUP(C22592,'[1]T. Apoyo Sistema'!$B$1:$C$89,2,0)</f>
        <v>NO</v>
      </c>
    </row>
    <row r="22593" spans="1:10" x14ac:dyDescent="0.25">
      <c r="A22593" s="4" t="str">
        <f t="shared" si="615"/>
        <v>46266-POX25-com3</v>
      </c>
      <c r="B22593" s="16">
        <v>46266</v>
      </c>
      <c r="C22593" s="10" t="s">
        <v>88</v>
      </c>
      <c r="D22593" s="10" t="s">
        <v>77</v>
      </c>
      <c r="E22593" s="10">
        <v>0</v>
      </c>
      <c r="F22593" s="12">
        <v>0</v>
      </c>
      <c r="G22593" s="12">
        <v>24</v>
      </c>
      <c r="H22593" s="12">
        <v>0</v>
      </c>
      <c r="I22593" s="4" t="s">
        <v>828</v>
      </c>
      <c r="J22593" s="7" t="str">
        <f>VLOOKUP(C22593,'[1]T. Apoyo Sistema'!$B$1:$C$89,2,0)</f>
        <v>NO</v>
      </c>
    </row>
    <row r="22594" spans="1:10" x14ac:dyDescent="0.25">
      <c r="A22594" s="4" t="str">
        <f t="shared" si="615"/>
        <v>46266-POX25-com4</v>
      </c>
      <c r="B22594" s="16">
        <v>46266</v>
      </c>
      <c r="C22594" s="10" t="s">
        <v>88</v>
      </c>
      <c r="D22594" s="10" t="s">
        <v>78</v>
      </c>
      <c r="E22594" s="10">
        <v>0</v>
      </c>
      <c r="F22594" s="12">
        <v>0</v>
      </c>
      <c r="G22594" s="12">
        <v>24</v>
      </c>
      <c r="H22594" s="12">
        <v>0</v>
      </c>
      <c r="I22594" s="4" t="s">
        <v>828</v>
      </c>
      <c r="J22594" s="7" t="str">
        <f>VLOOKUP(C22594,'[1]T. Apoyo Sistema'!$B$1:$C$89,2,0)</f>
        <v>NO</v>
      </c>
    </row>
    <row r="22595" spans="1:10" x14ac:dyDescent="0.25">
      <c r="A22595" s="4" t="str">
        <f t="shared" si="615"/>
        <v>46266-POX25-gen1</v>
      </c>
      <c r="B22595" s="16">
        <v>46266</v>
      </c>
      <c r="C22595" s="10" t="s">
        <v>88</v>
      </c>
      <c r="D22595" s="10" t="s">
        <v>59</v>
      </c>
      <c r="E22595" s="10">
        <v>0</v>
      </c>
      <c r="F22595" s="12">
        <v>0</v>
      </c>
      <c r="G22595" s="12">
        <v>24</v>
      </c>
      <c r="H22595" s="12">
        <v>0</v>
      </c>
      <c r="I22595" s="4" t="s">
        <v>828</v>
      </c>
      <c r="J22595" s="7" t="str">
        <f>VLOOKUP(C22595,'[1]T. Apoyo Sistema'!$B$1:$C$89,2,0)</f>
        <v>NO</v>
      </c>
    </row>
    <row r="22596" spans="1:10" x14ac:dyDescent="0.25">
      <c r="A22596" s="4" t="str">
        <f t="shared" si="615"/>
        <v>46266-POX25-gen2</v>
      </c>
      <c r="B22596" s="16">
        <v>46266</v>
      </c>
      <c r="C22596" s="10" t="s">
        <v>88</v>
      </c>
      <c r="D22596" s="10" t="s">
        <v>73</v>
      </c>
      <c r="E22596" s="10">
        <v>0</v>
      </c>
      <c r="F22596" s="12">
        <v>0</v>
      </c>
      <c r="G22596" s="12">
        <v>24</v>
      </c>
      <c r="H22596" s="12">
        <v>0</v>
      </c>
      <c r="I22596" s="4" t="s">
        <v>828</v>
      </c>
      <c r="J22596" s="7" t="str">
        <f>VLOOKUP(C22596,'[1]T. Apoyo Sistema'!$B$1:$C$89,2,0)</f>
        <v>NO</v>
      </c>
    </row>
    <row r="22597" spans="1:10" x14ac:dyDescent="0.25">
      <c r="A22597" s="4" t="str">
        <f t="shared" si="615"/>
        <v>46266-POX25-psa1</v>
      </c>
      <c r="B22597" s="16">
        <v>46266</v>
      </c>
      <c r="C22597" s="10" t="s">
        <v>88</v>
      </c>
      <c r="D22597" s="10" t="s">
        <v>60</v>
      </c>
      <c r="E22597" s="10">
        <v>0</v>
      </c>
      <c r="F22597" s="12">
        <v>0</v>
      </c>
      <c r="G22597" s="12">
        <v>24</v>
      </c>
      <c r="H22597" s="12">
        <v>0</v>
      </c>
      <c r="I22597" s="4" t="s">
        <v>828</v>
      </c>
      <c r="J22597" s="7" t="str">
        <f>VLOOKUP(C22597,'[1]T. Apoyo Sistema'!$B$1:$C$89,2,0)</f>
        <v>NO</v>
      </c>
    </row>
    <row r="22598" spans="1:10" x14ac:dyDescent="0.25">
      <c r="A22598" s="4" t="str">
        <f t="shared" si="615"/>
        <v>46266-POX25-psa2</v>
      </c>
      <c r="B22598" s="16">
        <v>46266</v>
      </c>
      <c r="C22598" s="10" t="s">
        <v>88</v>
      </c>
      <c r="D22598" s="10" t="s">
        <v>74</v>
      </c>
      <c r="E22598" s="10">
        <v>0</v>
      </c>
      <c r="F22598" s="12">
        <v>0</v>
      </c>
      <c r="G22598" s="12">
        <v>24</v>
      </c>
      <c r="H22598" s="12">
        <v>0</v>
      </c>
      <c r="I22598" s="4" t="s">
        <v>828</v>
      </c>
      <c r="J22598" s="7" t="str">
        <f>VLOOKUP(C22598,'[1]T. Apoyo Sistema'!$B$1:$C$89,2,0)</f>
        <v>NO</v>
      </c>
    </row>
    <row r="22599" spans="1:10" x14ac:dyDescent="0.25">
      <c r="A22599" s="4" t="str">
        <f t="shared" si="615"/>
        <v>46266-POX25-psa3</v>
      </c>
      <c r="B22599" s="16">
        <v>46266</v>
      </c>
      <c r="C22599" s="10" t="s">
        <v>88</v>
      </c>
      <c r="D22599" s="10" t="s">
        <v>79</v>
      </c>
      <c r="E22599" s="10">
        <v>0</v>
      </c>
      <c r="F22599" s="12">
        <v>0</v>
      </c>
      <c r="G22599" s="12">
        <v>24</v>
      </c>
      <c r="H22599" s="12">
        <v>0</v>
      </c>
      <c r="I22599" s="4" t="s">
        <v>828</v>
      </c>
      <c r="J22599" s="7" t="str">
        <f>VLOOKUP(C22599,'[1]T. Apoyo Sistema'!$B$1:$C$89,2,0)</f>
        <v>NO</v>
      </c>
    </row>
    <row r="22600" spans="1:10" x14ac:dyDescent="0.25">
      <c r="A22600" s="4" t="str">
        <f t="shared" si="615"/>
        <v>46266-POX25-psa4</v>
      </c>
      <c r="B22600" s="16">
        <v>46266</v>
      </c>
      <c r="C22600" s="10" t="s">
        <v>88</v>
      </c>
      <c r="D22600" s="10" t="s">
        <v>80</v>
      </c>
      <c r="E22600" s="10">
        <v>0</v>
      </c>
      <c r="F22600" s="12">
        <v>0</v>
      </c>
      <c r="G22600" s="12">
        <v>24</v>
      </c>
      <c r="H22600" s="12">
        <v>0</v>
      </c>
      <c r="I22600" s="4" t="s">
        <v>828</v>
      </c>
      <c r="J22600" s="7" t="str">
        <f>VLOOKUP(C22600,'[1]T. Apoyo Sistema'!$B$1:$C$89,2,0)</f>
        <v>NO</v>
      </c>
    </row>
    <row r="22601" spans="1:10" x14ac:dyDescent="0.25">
      <c r="A22601" s="4" t="str">
        <f t="shared" si="615"/>
        <v>46266-POX25-sec1</v>
      </c>
      <c r="B22601" s="16">
        <v>46266</v>
      </c>
      <c r="C22601" s="10" t="s">
        <v>88</v>
      </c>
      <c r="D22601" s="10" t="s">
        <v>75</v>
      </c>
      <c r="E22601" s="10">
        <v>0</v>
      </c>
      <c r="F22601" s="12">
        <v>0</v>
      </c>
      <c r="G22601" s="12">
        <v>24</v>
      </c>
      <c r="H22601" s="12">
        <v>0</v>
      </c>
      <c r="I22601" s="4" t="s">
        <v>828</v>
      </c>
      <c r="J22601" s="7" t="str">
        <f>VLOOKUP(C22601,'[1]T. Apoyo Sistema'!$B$1:$C$89,2,0)</f>
        <v>NO</v>
      </c>
    </row>
    <row r="22602" spans="1:10" x14ac:dyDescent="0.25">
      <c r="A22602" s="4" t="str">
        <f t="shared" si="615"/>
        <v>46266-POX25-sec2</v>
      </c>
      <c r="B22602" s="16">
        <v>46266</v>
      </c>
      <c r="C22602" s="10" t="s">
        <v>88</v>
      </c>
      <c r="D22602" s="10" t="s">
        <v>76</v>
      </c>
      <c r="E22602" s="10">
        <v>0</v>
      </c>
      <c r="F22602" s="12">
        <v>0</v>
      </c>
      <c r="G22602" s="12">
        <v>24</v>
      </c>
      <c r="H22602" s="12">
        <v>0</v>
      </c>
      <c r="I22602" s="4" t="s">
        <v>828</v>
      </c>
      <c r="J22602" s="7" t="str">
        <f>VLOOKUP(C22602,'[1]T. Apoyo Sistema'!$B$1:$C$89,2,0)</f>
        <v>NO</v>
      </c>
    </row>
    <row r="22603" spans="1:10" x14ac:dyDescent="0.25">
      <c r="A22603" s="4" t="str">
        <f t="shared" si="615"/>
        <v>46266-POX26-bbd1</v>
      </c>
      <c r="B22603" s="16">
        <v>46266</v>
      </c>
      <c r="C22603" s="10" t="s">
        <v>42</v>
      </c>
      <c r="D22603" s="10" t="s">
        <v>69</v>
      </c>
      <c r="E22603" s="10">
        <v>0</v>
      </c>
      <c r="F22603" s="12">
        <v>0</v>
      </c>
      <c r="G22603" s="12">
        <v>24</v>
      </c>
      <c r="H22603" s="12">
        <v>0</v>
      </c>
      <c r="I22603" s="4" t="s">
        <v>828</v>
      </c>
      <c r="J22603" s="7" t="str">
        <f>VLOOKUP(C22603,'[1]T. Apoyo Sistema'!$B$1:$C$89,2,0)</f>
        <v>SI</v>
      </c>
    </row>
    <row r="22604" spans="1:10" x14ac:dyDescent="0.25">
      <c r="A22604" s="4" t="str">
        <f t="shared" si="615"/>
        <v>46266-POX26-bbd2</v>
      </c>
      <c r="B22604" s="16">
        <v>46266</v>
      </c>
      <c r="C22604" s="10" t="s">
        <v>42</v>
      </c>
      <c r="D22604" s="10" t="s">
        <v>70</v>
      </c>
      <c r="E22604" s="10">
        <v>0</v>
      </c>
      <c r="F22604" s="12">
        <v>0</v>
      </c>
      <c r="G22604" s="12">
        <v>24</v>
      </c>
      <c r="H22604" s="12">
        <v>0</v>
      </c>
      <c r="I22604" s="4" t="s">
        <v>828</v>
      </c>
      <c r="J22604" s="7" t="str">
        <f>VLOOKUP(C22604,'[1]T. Apoyo Sistema'!$B$1:$C$89,2,0)</f>
        <v>SI</v>
      </c>
    </row>
    <row r="22605" spans="1:10" x14ac:dyDescent="0.25">
      <c r="A22605" s="4" t="str">
        <f t="shared" si="615"/>
        <v>46266-POX26-com1</v>
      </c>
      <c r="B22605" s="16">
        <v>46266</v>
      </c>
      <c r="C22605" s="10" t="s">
        <v>42</v>
      </c>
      <c r="D22605" s="10" t="s">
        <v>71</v>
      </c>
      <c r="E22605" s="10">
        <v>0</v>
      </c>
      <c r="F22605" s="12">
        <v>0.58333333333333337</v>
      </c>
      <c r="G22605" s="12">
        <v>23.416666666666668</v>
      </c>
      <c r="H22605" s="12">
        <v>0</v>
      </c>
      <c r="I22605" s="4" t="s">
        <v>828</v>
      </c>
      <c r="J22605" s="7" t="str">
        <f>VLOOKUP(C22605,'[1]T. Apoyo Sistema'!$B$1:$C$89,2,0)</f>
        <v>SI</v>
      </c>
    </row>
    <row r="22606" spans="1:10" x14ac:dyDescent="0.25">
      <c r="A22606" s="4" t="str">
        <f t="shared" si="615"/>
        <v>46266-POX26-com2</v>
      </c>
      <c r="B22606" s="16">
        <v>46266</v>
      </c>
      <c r="C22606" s="10" t="s">
        <v>42</v>
      </c>
      <c r="D22606" s="10" t="s">
        <v>72</v>
      </c>
      <c r="E22606" s="10">
        <v>0</v>
      </c>
      <c r="F22606" s="12">
        <v>0.6</v>
      </c>
      <c r="G22606" s="12">
        <v>23.4</v>
      </c>
      <c r="H22606" s="12">
        <v>0</v>
      </c>
      <c r="I22606" s="4" t="s">
        <v>828</v>
      </c>
      <c r="J22606" s="7" t="str">
        <f>VLOOKUP(C22606,'[1]T. Apoyo Sistema'!$B$1:$C$89,2,0)</f>
        <v>SI</v>
      </c>
    </row>
    <row r="22607" spans="1:10" x14ac:dyDescent="0.25">
      <c r="A22607" s="4" t="str">
        <f t="shared" si="615"/>
        <v>46266-POX26-com3</v>
      </c>
      <c r="B22607" s="16">
        <v>46266</v>
      </c>
      <c r="C22607" s="10" t="s">
        <v>42</v>
      </c>
      <c r="D22607" s="10" t="s">
        <v>77</v>
      </c>
      <c r="E22607" s="10">
        <v>0</v>
      </c>
      <c r="F22607" s="12">
        <v>0.58333333333333337</v>
      </c>
      <c r="G22607" s="12">
        <v>23.416666666666668</v>
      </c>
      <c r="H22607" s="12">
        <v>0</v>
      </c>
      <c r="I22607" s="4" t="s">
        <v>828</v>
      </c>
      <c r="J22607" s="7" t="str">
        <f>VLOOKUP(C22607,'[1]T. Apoyo Sistema'!$B$1:$C$89,2,0)</f>
        <v>SI</v>
      </c>
    </row>
    <row r="22608" spans="1:10" x14ac:dyDescent="0.25">
      <c r="A22608" s="4" t="str">
        <f t="shared" si="615"/>
        <v>46266-POX26-com4</v>
      </c>
      <c r="B22608" s="16">
        <v>46266</v>
      </c>
      <c r="C22608" s="10" t="s">
        <v>42</v>
      </c>
      <c r="D22608" s="10" t="s">
        <v>78</v>
      </c>
      <c r="E22608" s="10">
        <v>0</v>
      </c>
      <c r="F22608" s="12">
        <v>0.6333333333333333</v>
      </c>
      <c r="G22608" s="12">
        <v>23.366666666666667</v>
      </c>
      <c r="H22608" s="12">
        <v>0</v>
      </c>
      <c r="I22608" s="4" t="s">
        <v>828</v>
      </c>
      <c r="J22608" s="7" t="str">
        <f>VLOOKUP(C22608,'[1]T. Apoyo Sistema'!$B$1:$C$89,2,0)</f>
        <v>SI</v>
      </c>
    </row>
    <row r="22609" spans="1:10" x14ac:dyDescent="0.25">
      <c r="A22609" s="4" t="str">
        <f t="shared" si="615"/>
        <v>46266-POX26-gen1</v>
      </c>
      <c r="B22609" s="16">
        <v>46266</v>
      </c>
      <c r="C22609" s="10" t="s">
        <v>42</v>
      </c>
      <c r="D22609" s="10" t="s">
        <v>59</v>
      </c>
      <c r="E22609" s="10">
        <v>0</v>
      </c>
      <c r="F22609" s="12">
        <v>0.73333333333333328</v>
      </c>
      <c r="G22609" s="12">
        <v>23.266666666666666</v>
      </c>
      <c r="H22609" s="12">
        <v>0</v>
      </c>
      <c r="I22609" s="4" t="s">
        <v>828</v>
      </c>
      <c r="J22609" s="7" t="str">
        <f>VLOOKUP(C22609,'[1]T. Apoyo Sistema'!$B$1:$C$89,2,0)</f>
        <v>SI</v>
      </c>
    </row>
    <row r="22610" spans="1:10" x14ac:dyDescent="0.25">
      <c r="A22610" s="4" t="str">
        <f t="shared" si="615"/>
        <v>46266-POX26-gen2</v>
      </c>
      <c r="B22610" s="16">
        <v>46266</v>
      </c>
      <c r="C22610" s="10" t="s">
        <v>42</v>
      </c>
      <c r="D22610" s="10" t="s">
        <v>73</v>
      </c>
      <c r="E22610" s="10">
        <v>0</v>
      </c>
      <c r="F22610" s="12">
        <v>0</v>
      </c>
      <c r="G22610" s="12">
        <v>24</v>
      </c>
      <c r="H22610" s="12">
        <v>0</v>
      </c>
      <c r="I22610" s="4" t="s">
        <v>828</v>
      </c>
      <c r="J22610" s="7" t="str">
        <f>VLOOKUP(C22610,'[1]T. Apoyo Sistema'!$B$1:$C$89,2,0)</f>
        <v>SI</v>
      </c>
    </row>
    <row r="22611" spans="1:10" x14ac:dyDescent="0.25">
      <c r="A22611" s="4" t="str">
        <f t="shared" si="615"/>
        <v>46266-POX26-psa1</v>
      </c>
      <c r="B22611" s="16">
        <v>46266</v>
      </c>
      <c r="C22611" s="10" t="s">
        <v>42</v>
      </c>
      <c r="D22611" s="10" t="s">
        <v>60</v>
      </c>
      <c r="E22611" s="10">
        <v>0</v>
      </c>
      <c r="F22611" s="12">
        <v>0.5</v>
      </c>
      <c r="G22611" s="12">
        <v>23.5</v>
      </c>
      <c r="H22611" s="12">
        <v>0</v>
      </c>
      <c r="I22611" s="4" t="s">
        <v>828</v>
      </c>
      <c r="J22611" s="7" t="str">
        <f>VLOOKUP(C22611,'[1]T. Apoyo Sistema'!$B$1:$C$89,2,0)</f>
        <v>SI</v>
      </c>
    </row>
    <row r="22612" spans="1:10" x14ac:dyDescent="0.25">
      <c r="A22612" s="4" t="str">
        <f t="shared" si="615"/>
        <v>46266-POX26-psa2</v>
      </c>
      <c r="B22612" s="16">
        <v>46266</v>
      </c>
      <c r="C22612" s="10" t="s">
        <v>42</v>
      </c>
      <c r="D22612" s="10" t="s">
        <v>74</v>
      </c>
      <c r="E22612" s="10">
        <v>0</v>
      </c>
      <c r="F22612" s="12">
        <v>0.5</v>
      </c>
      <c r="G22612" s="12">
        <v>23.5</v>
      </c>
      <c r="H22612" s="12">
        <v>0</v>
      </c>
      <c r="I22612" s="4" t="s">
        <v>828</v>
      </c>
      <c r="J22612" s="7" t="str">
        <f>VLOOKUP(C22612,'[1]T. Apoyo Sistema'!$B$1:$C$89,2,0)</f>
        <v>SI</v>
      </c>
    </row>
    <row r="22613" spans="1:10" x14ac:dyDescent="0.25">
      <c r="A22613" s="4" t="str">
        <f t="shared" si="615"/>
        <v>46266-POX26-psa3</v>
      </c>
      <c r="B22613" s="16">
        <v>46266</v>
      </c>
      <c r="C22613" s="10" t="s">
        <v>42</v>
      </c>
      <c r="D22613" s="10" t="s">
        <v>79</v>
      </c>
      <c r="E22613" s="10">
        <v>0</v>
      </c>
      <c r="F22613" s="12">
        <v>0.5</v>
      </c>
      <c r="G22613" s="12">
        <v>23.5</v>
      </c>
      <c r="H22613" s="12">
        <v>0</v>
      </c>
      <c r="I22613" s="4" t="s">
        <v>828</v>
      </c>
      <c r="J22613" s="7" t="str">
        <f>VLOOKUP(C22613,'[1]T. Apoyo Sistema'!$B$1:$C$89,2,0)</f>
        <v>SI</v>
      </c>
    </row>
    <row r="22614" spans="1:10" x14ac:dyDescent="0.25">
      <c r="A22614" s="4" t="str">
        <f t="shared" si="615"/>
        <v>46266-POX26-psa4</v>
      </c>
      <c r="B22614" s="16">
        <v>46266</v>
      </c>
      <c r="C22614" s="10" t="s">
        <v>42</v>
      </c>
      <c r="D22614" s="10" t="s">
        <v>80</v>
      </c>
      <c r="E22614" s="10">
        <v>0</v>
      </c>
      <c r="F22614" s="12">
        <v>0.5</v>
      </c>
      <c r="G22614" s="12">
        <v>23.5</v>
      </c>
      <c r="H22614" s="12">
        <v>0</v>
      </c>
      <c r="I22614" s="4" t="s">
        <v>828</v>
      </c>
      <c r="J22614" s="7" t="str">
        <f>VLOOKUP(C22614,'[1]T. Apoyo Sistema'!$B$1:$C$89,2,0)</f>
        <v>SI</v>
      </c>
    </row>
    <row r="22615" spans="1:10" x14ac:dyDescent="0.25">
      <c r="A22615" s="4" t="str">
        <f t="shared" si="615"/>
        <v>46266-POX26-sec1</v>
      </c>
      <c r="B22615" s="16">
        <v>46266</v>
      </c>
      <c r="C22615" s="10" t="s">
        <v>42</v>
      </c>
      <c r="D22615" s="10" t="s">
        <v>75</v>
      </c>
      <c r="E22615" s="10">
        <v>0</v>
      </c>
      <c r="F22615" s="12">
        <v>0.7</v>
      </c>
      <c r="G22615" s="12">
        <v>23.3</v>
      </c>
      <c r="H22615" s="12">
        <v>0</v>
      </c>
      <c r="I22615" s="4" t="s">
        <v>828</v>
      </c>
      <c r="J22615" s="7" t="str">
        <f>VLOOKUP(C22615,'[1]T. Apoyo Sistema'!$B$1:$C$89,2,0)</f>
        <v>SI</v>
      </c>
    </row>
    <row r="22616" spans="1:10" x14ac:dyDescent="0.25">
      <c r="A22616" s="4" t="str">
        <f t="shared" si="615"/>
        <v>46266-POX26-sec2</v>
      </c>
      <c r="B22616" s="16">
        <v>46266</v>
      </c>
      <c r="C22616" s="10" t="s">
        <v>42</v>
      </c>
      <c r="D22616" s="10" t="s">
        <v>76</v>
      </c>
      <c r="E22616" s="10">
        <v>0</v>
      </c>
      <c r="F22616" s="12">
        <v>0.7</v>
      </c>
      <c r="G22616" s="12">
        <v>23.3</v>
      </c>
      <c r="H22616" s="12">
        <v>0</v>
      </c>
      <c r="I22616" s="4" t="s">
        <v>828</v>
      </c>
      <c r="J22616" s="7" t="str">
        <f>VLOOKUP(C22616,'[1]T. Apoyo Sistema'!$B$1:$C$89,2,0)</f>
        <v>SI</v>
      </c>
    </row>
    <row r="22617" spans="1:10" x14ac:dyDescent="0.25">
      <c r="A22617" s="4" t="str">
        <f t="shared" si="615"/>
        <v>46266-POX28-bbd1</v>
      </c>
      <c r="B22617" s="16">
        <v>46266</v>
      </c>
      <c r="C22617" s="10" t="s">
        <v>111</v>
      </c>
      <c r="D22617" s="10" t="s">
        <v>69</v>
      </c>
      <c r="E22617" s="10">
        <v>0</v>
      </c>
      <c r="F22617" s="12">
        <v>0.11666666666666667</v>
      </c>
      <c r="G22617" s="12">
        <v>8.9499999999999993</v>
      </c>
      <c r="H22617" s="12">
        <v>0</v>
      </c>
      <c r="I22617" s="4" t="s">
        <v>828</v>
      </c>
      <c r="J22617" s="7" t="str">
        <f>VLOOKUP(C22617,'[1]T. Apoyo Sistema'!$B$1:$C$89,2,0)</f>
        <v>SI</v>
      </c>
    </row>
    <row r="22618" spans="1:10" x14ac:dyDescent="0.25">
      <c r="A22618" s="4" t="str">
        <f t="shared" si="615"/>
        <v>46266-POX28-bbd2</v>
      </c>
      <c r="B22618" s="16">
        <v>46266</v>
      </c>
      <c r="C22618" s="10" t="s">
        <v>111</v>
      </c>
      <c r="D22618" s="10" t="s">
        <v>70</v>
      </c>
      <c r="E22618" s="10">
        <v>0</v>
      </c>
      <c r="F22618" s="12">
        <v>0</v>
      </c>
      <c r="G22618" s="12">
        <v>0</v>
      </c>
      <c r="H22618" s="12">
        <v>9.0666666666666664</v>
      </c>
      <c r="I22618" s="4" t="s">
        <v>828</v>
      </c>
      <c r="J22618" s="7" t="str">
        <f>VLOOKUP(C22618,'[1]T. Apoyo Sistema'!$B$1:$C$89,2,0)</f>
        <v>SI</v>
      </c>
    </row>
    <row r="22619" spans="1:10" x14ac:dyDescent="0.25">
      <c r="A22619" s="4" t="str">
        <f t="shared" si="615"/>
        <v>46266-POX28-com1</v>
      </c>
      <c r="B22619" s="16">
        <v>46266</v>
      </c>
      <c r="C22619" s="10" t="s">
        <v>111</v>
      </c>
      <c r="D22619" s="10" t="s">
        <v>71</v>
      </c>
      <c r="E22619" s="10">
        <v>0</v>
      </c>
      <c r="F22619" s="12">
        <v>3.0666666666666669</v>
      </c>
      <c r="G22619" s="12">
        <v>6</v>
      </c>
      <c r="H22619" s="12">
        <v>0</v>
      </c>
      <c r="I22619" s="4" t="s">
        <v>828</v>
      </c>
      <c r="J22619" s="7" t="str">
        <f>VLOOKUP(C22619,'[1]T. Apoyo Sistema'!$B$1:$C$89,2,0)</f>
        <v>SI</v>
      </c>
    </row>
    <row r="22620" spans="1:10" x14ac:dyDescent="0.25">
      <c r="A22620" s="4" t="str">
        <f t="shared" si="615"/>
        <v>46266-POX28-com2</v>
      </c>
      <c r="B22620" s="16">
        <v>46266</v>
      </c>
      <c r="C22620" s="10" t="s">
        <v>111</v>
      </c>
      <c r="D22620" s="10" t="s">
        <v>72</v>
      </c>
      <c r="E22620" s="10">
        <v>0</v>
      </c>
      <c r="F22620" s="12">
        <v>3.1833333333333331</v>
      </c>
      <c r="G22620" s="12">
        <v>5.8833333333333329</v>
      </c>
      <c r="H22620" s="12">
        <v>0</v>
      </c>
      <c r="I22620" s="4" t="s">
        <v>828</v>
      </c>
      <c r="J22620" s="7" t="str">
        <f>VLOOKUP(C22620,'[1]T. Apoyo Sistema'!$B$1:$C$89,2,0)</f>
        <v>SI</v>
      </c>
    </row>
    <row r="22621" spans="1:10" x14ac:dyDescent="0.25">
      <c r="A22621" s="4" t="str">
        <f t="shared" si="615"/>
        <v>46266-POX28-com3</v>
      </c>
      <c r="B22621" s="16">
        <v>46266</v>
      </c>
      <c r="C22621" s="10" t="s">
        <v>111</v>
      </c>
      <c r="D22621" s="10" t="s">
        <v>77</v>
      </c>
      <c r="E22621" s="10">
        <v>0</v>
      </c>
      <c r="F22621" s="12">
        <v>3.15</v>
      </c>
      <c r="G22621" s="12">
        <v>5.9166666666666661</v>
      </c>
      <c r="H22621" s="12">
        <v>0</v>
      </c>
      <c r="I22621" s="4" t="s">
        <v>828</v>
      </c>
      <c r="J22621" s="7" t="str">
        <f>VLOOKUP(C22621,'[1]T. Apoyo Sistema'!$B$1:$C$89,2,0)</f>
        <v>SI</v>
      </c>
    </row>
    <row r="22622" spans="1:10" x14ac:dyDescent="0.25">
      <c r="A22622" s="4" t="str">
        <f t="shared" si="615"/>
        <v>46266-POX28-com4</v>
      </c>
      <c r="B22622" s="16">
        <v>46266</v>
      </c>
      <c r="C22622" s="10" t="s">
        <v>111</v>
      </c>
      <c r="D22622" s="10" t="s">
        <v>78</v>
      </c>
      <c r="E22622" s="10">
        <v>0</v>
      </c>
      <c r="F22622" s="12">
        <v>3.1833333333333331</v>
      </c>
      <c r="G22622" s="12">
        <v>5.8833333333333329</v>
      </c>
      <c r="H22622" s="12">
        <v>0</v>
      </c>
      <c r="I22622" s="4" t="s">
        <v>828</v>
      </c>
      <c r="J22622" s="7" t="str">
        <f>VLOOKUP(C22622,'[1]T. Apoyo Sistema'!$B$1:$C$89,2,0)</f>
        <v>SI</v>
      </c>
    </row>
    <row r="22623" spans="1:10" x14ac:dyDescent="0.25">
      <c r="A22623" s="4" t="str">
        <f t="shared" si="615"/>
        <v>46266-POX28-gen1</v>
      </c>
      <c r="B22623" s="16">
        <v>46266</v>
      </c>
      <c r="C22623" s="10" t="s">
        <v>111</v>
      </c>
      <c r="D22623" s="10" t="s">
        <v>59</v>
      </c>
      <c r="E22623" s="10">
        <v>0</v>
      </c>
      <c r="F22623" s="12">
        <v>3.7666666666666666</v>
      </c>
      <c r="G22623" s="12">
        <v>5.3</v>
      </c>
      <c r="H22623" s="12">
        <v>0</v>
      </c>
      <c r="I22623" s="4" t="s">
        <v>828</v>
      </c>
      <c r="J22623" s="7" t="str">
        <f>VLOOKUP(C22623,'[1]T. Apoyo Sistema'!$B$1:$C$89,2,0)</f>
        <v>SI</v>
      </c>
    </row>
    <row r="22624" spans="1:10" x14ac:dyDescent="0.25">
      <c r="A22624" s="4" t="str">
        <f t="shared" si="615"/>
        <v>46266-POX28-gen2</v>
      </c>
      <c r="B22624" s="16">
        <v>46266</v>
      </c>
      <c r="C22624" s="10" t="s">
        <v>111</v>
      </c>
      <c r="D22624" s="10" t="s">
        <v>73</v>
      </c>
      <c r="E22624" s="10">
        <v>0</v>
      </c>
      <c r="F22624" s="12">
        <v>0</v>
      </c>
      <c r="G22624" s="12">
        <v>9.0666666666666664</v>
      </c>
      <c r="H22624" s="12">
        <v>0</v>
      </c>
      <c r="I22624" s="4" t="s">
        <v>828</v>
      </c>
      <c r="J22624" s="7" t="str">
        <f>VLOOKUP(C22624,'[1]T. Apoyo Sistema'!$B$1:$C$89,2,0)</f>
        <v>SI</v>
      </c>
    </row>
    <row r="22625" spans="1:10" x14ac:dyDescent="0.25">
      <c r="A22625" s="4" t="str">
        <f t="shared" si="615"/>
        <v>46266-POX28-psa1</v>
      </c>
      <c r="B22625" s="16">
        <v>46266</v>
      </c>
      <c r="C22625" s="10" t="s">
        <v>111</v>
      </c>
      <c r="D22625" s="10" t="s">
        <v>60</v>
      </c>
      <c r="E22625" s="10">
        <v>0</v>
      </c>
      <c r="F22625" s="12">
        <v>2.7666666666666666</v>
      </c>
      <c r="G22625" s="12">
        <v>6.3</v>
      </c>
      <c r="H22625" s="12">
        <v>0</v>
      </c>
      <c r="I22625" s="4" t="s">
        <v>828</v>
      </c>
      <c r="J22625" s="7" t="str">
        <f>VLOOKUP(C22625,'[1]T. Apoyo Sistema'!$B$1:$C$89,2,0)</f>
        <v>SI</v>
      </c>
    </row>
    <row r="22626" spans="1:10" x14ac:dyDescent="0.25">
      <c r="A22626" s="4" t="str">
        <f t="shared" si="615"/>
        <v>46266-POX28-psa2</v>
      </c>
      <c r="B22626" s="16">
        <v>46266</v>
      </c>
      <c r="C22626" s="10" t="s">
        <v>111</v>
      </c>
      <c r="D22626" s="10" t="s">
        <v>74</v>
      </c>
      <c r="E22626" s="10">
        <v>0</v>
      </c>
      <c r="F22626" s="12">
        <v>2.25</v>
      </c>
      <c r="G22626" s="12">
        <v>6.8166666666666664</v>
      </c>
      <c r="H22626" s="12">
        <v>0</v>
      </c>
      <c r="I22626" s="4" t="s">
        <v>828</v>
      </c>
      <c r="J22626" s="7" t="str">
        <f>VLOOKUP(C22626,'[1]T. Apoyo Sistema'!$B$1:$C$89,2,0)</f>
        <v>SI</v>
      </c>
    </row>
    <row r="22627" spans="1:10" x14ac:dyDescent="0.25">
      <c r="A22627" s="4" t="str">
        <f t="shared" si="615"/>
        <v>46266-POX28-psa3</v>
      </c>
      <c r="B22627" s="16">
        <v>46266</v>
      </c>
      <c r="C22627" s="10" t="s">
        <v>111</v>
      </c>
      <c r="D22627" s="10" t="s">
        <v>79</v>
      </c>
      <c r="E22627" s="10">
        <v>0</v>
      </c>
      <c r="F22627" s="12">
        <v>2.9833333333333334</v>
      </c>
      <c r="G22627" s="12">
        <v>6.083333333333333</v>
      </c>
      <c r="H22627" s="12">
        <v>0</v>
      </c>
      <c r="I22627" s="4" t="s">
        <v>828</v>
      </c>
      <c r="J22627" s="7" t="str">
        <f>VLOOKUP(C22627,'[1]T. Apoyo Sistema'!$B$1:$C$89,2,0)</f>
        <v>SI</v>
      </c>
    </row>
    <row r="22628" spans="1:10" x14ac:dyDescent="0.25">
      <c r="A22628" s="4" t="str">
        <f t="shared" si="615"/>
        <v>46266-POX28-psa4</v>
      </c>
      <c r="B22628" s="16">
        <v>46266</v>
      </c>
      <c r="C22628" s="10" t="s">
        <v>111</v>
      </c>
      <c r="D22628" s="10" t="s">
        <v>80</v>
      </c>
      <c r="E22628" s="10">
        <v>0</v>
      </c>
      <c r="F22628" s="12">
        <v>2.9833333333333334</v>
      </c>
      <c r="G22628" s="12">
        <v>6.083333333333333</v>
      </c>
      <c r="H22628" s="12">
        <v>0</v>
      </c>
      <c r="I22628" s="4" t="s">
        <v>828</v>
      </c>
      <c r="J22628" s="7" t="str">
        <f>VLOOKUP(C22628,'[1]T. Apoyo Sistema'!$B$1:$C$89,2,0)</f>
        <v>SI</v>
      </c>
    </row>
    <row r="22629" spans="1:10" x14ac:dyDescent="0.25">
      <c r="A22629" s="4" t="str">
        <f t="shared" si="615"/>
        <v>46266-POX28-sec1</v>
      </c>
      <c r="B22629" s="16">
        <v>46266</v>
      </c>
      <c r="C22629" s="10" t="s">
        <v>111</v>
      </c>
      <c r="D22629" s="10" t="s">
        <v>75</v>
      </c>
      <c r="E22629" s="10">
        <v>0</v>
      </c>
      <c r="F22629" s="12">
        <v>3.55</v>
      </c>
      <c r="G22629" s="12">
        <v>5.5166666666666666</v>
      </c>
      <c r="H22629" s="12">
        <v>0</v>
      </c>
      <c r="I22629" s="4" t="s">
        <v>828</v>
      </c>
      <c r="J22629" s="7" t="str">
        <f>VLOOKUP(C22629,'[1]T. Apoyo Sistema'!$B$1:$C$89,2,0)</f>
        <v>SI</v>
      </c>
    </row>
    <row r="22630" spans="1:10" x14ac:dyDescent="0.25">
      <c r="A22630" s="4" t="str">
        <f t="shared" ref="A22630:A22693" si="616">CONCATENATE(B22630,"-",C22630,"-",D22630)</f>
        <v>46266-POX28-sec2</v>
      </c>
      <c r="B22630" s="16">
        <v>46266</v>
      </c>
      <c r="C22630" s="10" t="s">
        <v>111</v>
      </c>
      <c r="D22630" s="10" t="s">
        <v>76</v>
      </c>
      <c r="E22630" s="10">
        <v>0</v>
      </c>
      <c r="F22630" s="12">
        <v>3.55</v>
      </c>
      <c r="G22630" s="12">
        <v>5.5166666666666666</v>
      </c>
      <c r="H22630" s="12">
        <v>0</v>
      </c>
      <c r="I22630" s="4" t="s">
        <v>828</v>
      </c>
      <c r="J22630" s="7" t="str">
        <f>VLOOKUP(C22630,'[1]T. Apoyo Sistema'!$B$1:$C$89,2,0)</f>
        <v>SI</v>
      </c>
    </row>
    <row r="22631" spans="1:10" x14ac:dyDescent="0.25">
      <c r="A22631" s="4" t="str">
        <f t="shared" si="616"/>
        <v>46266-POX29-bbd1</v>
      </c>
      <c r="B22631" s="16">
        <v>46266</v>
      </c>
      <c r="C22631" s="10" t="s">
        <v>89</v>
      </c>
      <c r="D22631" s="10" t="s">
        <v>69</v>
      </c>
      <c r="E22631" s="10">
        <v>0</v>
      </c>
      <c r="F22631" s="12">
        <v>0</v>
      </c>
      <c r="G22631" s="12">
        <v>24</v>
      </c>
      <c r="H22631" s="12">
        <v>0</v>
      </c>
      <c r="I22631" s="4" t="s">
        <v>828</v>
      </c>
      <c r="J22631" s="7" t="str">
        <f>VLOOKUP(C22631,'[1]T. Apoyo Sistema'!$B$1:$C$89,2,0)</f>
        <v>SI</v>
      </c>
    </row>
    <row r="22632" spans="1:10" x14ac:dyDescent="0.25">
      <c r="A22632" s="4" t="str">
        <f t="shared" si="616"/>
        <v>46266-POX29-bbd2</v>
      </c>
      <c r="B22632" s="16">
        <v>46266</v>
      </c>
      <c r="C22632" s="10" t="s">
        <v>89</v>
      </c>
      <c r="D22632" s="10" t="s">
        <v>70</v>
      </c>
      <c r="E22632" s="10">
        <v>0</v>
      </c>
      <c r="F22632" s="12">
        <v>0</v>
      </c>
      <c r="G22632" s="12">
        <v>24</v>
      </c>
      <c r="H22632" s="12">
        <v>0</v>
      </c>
      <c r="I22632" s="4" t="s">
        <v>828</v>
      </c>
      <c r="J22632" s="7" t="str">
        <f>VLOOKUP(C22632,'[1]T. Apoyo Sistema'!$B$1:$C$89,2,0)</f>
        <v>SI</v>
      </c>
    </row>
    <row r="22633" spans="1:10" x14ac:dyDescent="0.25">
      <c r="A22633" s="4" t="str">
        <f t="shared" si="616"/>
        <v>46266-POX29-com1</v>
      </c>
      <c r="B22633" s="16">
        <v>46266</v>
      </c>
      <c r="C22633" s="10" t="s">
        <v>89</v>
      </c>
      <c r="D22633" s="10" t="s">
        <v>71</v>
      </c>
      <c r="E22633" s="10">
        <v>0</v>
      </c>
      <c r="F22633" s="12">
        <v>3.7</v>
      </c>
      <c r="G22633" s="12">
        <v>20.3</v>
      </c>
      <c r="H22633" s="12">
        <v>0</v>
      </c>
      <c r="I22633" s="4" t="s">
        <v>828</v>
      </c>
      <c r="J22633" s="7" t="str">
        <f>VLOOKUP(C22633,'[1]T. Apoyo Sistema'!$B$1:$C$89,2,0)</f>
        <v>SI</v>
      </c>
    </row>
    <row r="22634" spans="1:10" x14ac:dyDescent="0.25">
      <c r="A22634" s="4" t="str">
        <f t="shared" si="616"/>
        <v>46266-POX29-com2</v>
      </c>
      <c r="B22634" s="16">
        <v>46266</v>
      </c>
      <c r="C22634" s="10" t="s">
        <v>89</v>
      </c>
      <c r="D22634" s="10" t="s">
        <v>72</v>
      </c>
      <c r="E22634" s="10">
        <v>0</v>
      </c>
      <c r="F22634" s="12">
        <v>3.6833333333333331</v>
      </c>
      <c r="G22634" s="12">
        <v>20.316666666666666</v>
      </c>
      <c r="H22634" s="12">
        <v>0</v>
      </c>
      <c r="I22634" s="4" t="s">
        <v>828</v>
      </c>
      <c r="J22634" s="7" t="str">
        <f>VLOOKUP(C22634,'[1]T. Apoyo Sistema'!$B$1:$C$89,2,0)</f>
        <v>SI</v>
      </c>
    </row>
    <row r="22635" spans="1:10" x14ac:dyDescent="0.25">
      <c r="A22635" s="4" t="str">
        <f t="shared" si="616"/>
        <v>46266-POX29-com3</v>
      </c>
      <c r="B22635" s="16">
        <v>46266</v>
      </c>
      <c r="C22635" s="10" t="s">
        <v>89</v>
      </c>
      <c r="D22635" s="10" t="s">
        <v>77</v>
      </c>
      <c r="E22635" s="10">
        <v>0</v>
      </c>
      <c r="F22635" s="12">
        <v>3.4166666666666665</v>
      </c>
      <c r="G22635" s="12">
        <v>20.583333333333332</v>
      </c>
      <c r="H22635" s="12">
        <v>0</v>
      </c>
      <c r="I22635" s="4" t="s">
        <v>828</v>
      </c>
      <c r="J22635" s="7" t="str">
        <f>VLOOKUP(C22635,'[1]T. Apoyo Sistema'!$B$1:$C$89,2,0)</f>
        <v>SI</v>
      </c>
    </row>
    <row r="22636" spans="1:10" x14ac:dyDescent="0.25">
      <c r="A22636" s="4" t="str">
        <f t="shared" si="616"/>
        <v>46266-POX29-com4</v>
      </c>
      <c r="B22636" s="16">
        <v>46266</v>
      </c>
      <c r="C22636" s="10" t="s">
        <v>89</v>
      </c>
      <c r="D22636" s="10" t="s">
        <v>78</v>
      </c>
      <c r="E22636" s="10">
        <v>0</v>
      </c>
      <c r="F22636" s="12">
        <v>4.0666666666666664</v>
      </c>
      <c r="G22636" s="12">
        <v>19.933333333333334</v>
      </c>
      <c r="H22636" s="12">
        <v>0</v>
      </c>
      <c r="I22636" s="4" t="s">
        <v>828</v>
      </c>
      <c r="J22636" s="7" t="str">
        <f>VLOOKUP(C22636,'[1]T. Apoyo Sistema'!$B$1:$C$89,2,0)</f>
        <v>SI</v>
      </c>
    </row>
    <row r="22637" spans="1:10" x14ac:dyDescent="0.25">
      <c r="A22637" s="4" t="str">
        <f t="shared" si="616"/>
        <v>46266-POX29-gen1</v>
      </c>
      <c r="B22637" s="16">
        <v>46266</v>
      </c>
      <c r="C22637" s="10" t="s">
        <v>89</v>
      </c>
      <c r="D22637" s="10" t="s">
        <v>59</v>
      </c>
      <c r="E22637" s="10">
        <v>2</v>
      </c>
      <c r="F22637" s="12">
        <v>4.55</v>
      </c>
      <c r="G22637" s="12">
        <v>17.066666666666666</v>
      </c>
      <c r="H22637" s="12">
        <v>2.3833333333333333</v>
      </c>
      <c r="I22637" s="4" t="s">
        <v>828</v>
      </c>
      <c r="J22637" s="7" t="str">
        <f>VLOOKUP(C22637,'[1]T. Apoyo Sistema'!$B$1:$C$89,2,0)</f>
        <v>SI</v>
      </c>
    </row>
    <row r="22638" spans="1:10" x14ac:dyDescent="0.25">
      <c r="A22638" s="4" t="str">
        <f t="shared" si="616"/>
        <v>46266-POX29-gen2</v>
      </c>
      <c r="B22638" s="16">
        <v>46266</v>
      </c>
      <c r="C22638" s="10" t="s">
        <v>89</v>
      </c>
      <c r="D22638" s="10" t="s">
        <v>73</v>
      </c>
      <c r="E22638" s="10">
        <v>1</v>
      </c>
      <c r="F22638" s="12">
        <v>0.68333333333333335</v>
      </c>
      <c r="G22638" s="12">
        <v>22</v>
      </c>
      <c r="H22638" s="12">
        <v>1.3166666666666667</v>
      </c>
      <c r="I22638" s="4" t="s">
        <v>828</v>
      </c>
      <c r="J22638" s="7" t="str">
        <f>VLOOKUP(C22638,'[1]T. Apoyo Sistema'!$B$1:$C$89,2,0)</f>
        <v>SI</v>
      </c>
    </row>
    <row r="22639" spans="1:10" x14ac:dyDescent="0.25">
      <c r="A22639" s="4" t="str">
        <f t="shared" si="616"/>
        <v>46266-POX29-psa1</v>
      </c>
      <c r="B22639" s="16">
        <v>46266</v>
      </c>
      <c r="C22639" s="10" t="s">
        <v>89</v>
      </c>
      <c r="D22639" s="10" t="s">
        <v>60</v>
      </c>
      <c r="E22639" s="10">
        <v>0</v>
      </c>
      <c r="F22639" s="12">
        <v>2.8333333333333335</v>
      </c>
      <c r="G22639" s="12">
        <v>21.166666666666668</v>
      </c>
      <c r="H22639" s="12">
        <v>0</v>
      </c>
      <c r="I22639" s="4" t="s">
        <v>828</v>
      </c>
      <c r="J22639" s="7" t="str">
        <f>VLOOKUP(C22639,'[1]T. Apoyo Sistema'!$B$1:$C$89,2,0)</f>
        <v>SI</v>
      </c>
    </row>
    <row r="22640" spans="1:10" x14ac:dyDescent="0.25">
      <c r="A22640" s="4" t="str">
        <f t="shared" si="616"/>
        <v>46266-POX29-psa2</v>
      </c>
      <c r="B22640" s="16">
        <v>46266</v>
      </c>
      <c r="C22640" s="10" t="s">
        <v>89</v>
      </c>
      <c r="D22640" s="10" t="s">
        <v>74</v>
      </c>
      <c r="E22640" s="10">
        <v>0</v>
      </c>
      <c r="F22640" s="12">
        <v>3.25</v>
      </c>
      <c r="G22640" s="12">
        <v>20.75</v>
      </c>
      <c r="H22640" s="12">
        <v>0</v>
      </c>
      <c r="I22640" s="4" t="s">
        <v>828</v>
      </c>
      <c r="J22640" s="7" t="str">
        <f>VLOOKUP(C22640,'[1]T. Apoyo Sistema'!$B$1:$C$89,2,0)</f>
        <v>SI</v>
      </c>
    </row>
    <row r="22641" spans="1:10" x14ac:dyDescent="0.25">
      <c r="A22641" s="4" t="str">
        <f t="shared" si="616"/>
        <v>46266-POX29-psa3</v>
      </c>
      <c r="B22641" s="16">
        <v>46266</v>
      </c>
      <c r="C22641" s="10" t="s">
        <v>89</v>
      </c>
      <c r="D22641" s="10" t="s">
        <v>79</v>
      </c>
      <c r="E22641" s="10">
        <v>0</v>
      </c>
      <c r="F22641" s="12">
        <v>3.1666666666666665</v>
      </c>
      <c r="G22641" s="12">
        <v>20.833333333333332</v>
      </c>
      <c r="H22641" s="12">
        <v>0</v>
      </c>
      <c r="I22641" s="4" t="s">
        <v>828</v>
      </c>
      <c r="J22641" s="7" t="str">
        <f>VLOOKUP(C22641,'[1]T. Apoyo Sistema'!$B$1:$C$89,2,0)</f>
        <v>SI</v>
      </c>
    </row>
    <row r="22642" spans="1:10" x14ac:dyDescent="0.25">
      <c r="A22642" s="4" t="str">
        <f t="shared" si="616"/>
        <v>46266-POX29-psa4</v>
      </c>
      <c r="B22642" s="16">
        <v>46266</v>
      </c>
      <c r="C22642" s="10" t="s">
        <v>89</v>
      </c>
      <c r="D22642" s="10" t="s">
        <v>80</v>
      </c>
      <c r="E22642" s="10">
        <v>0</v>
      </c>
      <c r="F22642" s="12">
        <v>3.0833333333333335</v>
      </c>
      <c r="G22642" s="12">
        <v>20.916666666666668</v>
      </c>
      <c r="H22642" s="12">
        <v>0</v>
      </c>
      <c r="I22642" s="4" t="s">
        <v>828</v>
      </c>
      <c r="J22642" s="7" t="str">
        <f>VLOOKUP(C22642,'[1]T. Apoyo Sistema'!$B$1:$C$89,2,0)</f>
        <v>SI</v>
      </c>
    </row>
    <row r="22643" spans="1:10" x14ac:dyDescent="0.25">
      <c r="A22643" s="4" t="str">
        <f t="shared" si="616"/>
        <v>46266-POX29-sec1</v>
      </c>
      <c r="B22643" s="16">
        <v>46266</v>
      </c>
      <c r="C22643" s="10" t="s">
        <v>89</v>
      </c>
      <c r="D22643" s="10" t="s">
        <v>75</v>
      </c>
      <c r="E22643" s="10">
        <v>0</v>
      </c>
      <c r="F22643" s="12">
        <v>4.7666666666666666</v>
      </c>
      <c r="G22643" s="12">
        <v>19.233333333333334</v>
      </c>
      <c r="H22643" s="12">
        <v>0</v>
      </c>
      <c r="I22643" s="4" t="s">
        <v>828</v>
      </c>
      <c r="J22643" s="7" t="str">
        <f>VLOOKUP(C22643,'[1]T. Apoyo Sistema'!$B$1:$C$89,2,0)</f>
        <v>SI</v>
      </c>
    </row>
    <row r="22644" spans="1:10" x14ac:dyDescent="0.25">
      <c r="A22644" s="4" t="str">
        <f t="shared" si="616"/>
        <v>46266-POX29-sec2</v>
      </c>
      <c r="B22644" s="16">
        <v>46266</v>
      </c>
      <c r="C22644" s="10" t="s">
        <v>89</v>
      </c>
      <c r="D22644" s="10" t="s">
        <v>76</v>
      </c>
      <c r="E22644" s="10">
        <v>0</v>
      </c>
      <c r="F22644" s="12">
        <v>4.7666666666666666</v>
      </c>
      <c r="G22644" s="12">
        <v>19.233333333333334</v>
      </c>
      <c r="H22644" s="12">
        <v>0</v>
      </c>
      <c r="I22644" s="4" t="s">
        <v>828</v>
      </c>
      <c r="J22644" s="7" t="str">
        <f>VLOOKUP(C22644,'[1]T. Apoyo Sistema'!$B$1:$C$89,2,0)</f>
        <v>SI</v>
      </c>
    </row>
    <row r="22645" spans="1:10" x14ac:dyDescent="0.25">
      <c r="A22645" s="4" t="str">
        <f t="shared" si="616"/>
        <v>46266-POX3-bbd1</v>
      </c>
      <c r="B22645" s="16">
        <v>46266</v>
      </c>
      <c r="C22645" s="10" t="s">
        <v>90</v>
      </c>
      <c r="D22645" s="10" t="s">
        <v>69</v>
      </c>
      <c r="E22645" s="10">
        <v>0</v>
      </c>
      <c r="F22645" s="12">
        <v>0</v>
      </c>
      <c r="G22645" s="12">
        <v>6.0333333333333332</v>
      </c>
      <c r="H22645" s="12">
        <v>0</v>
      </c>
      <c r="I22645" s="4" t="s">
        <v>828</v>
      </c>
      <c r="J22645" s="7" t="str">
        <f>VLOOKUP(C22645,'[1]T. Apoyo Sistema'!$B$1:$C$89,2,0)</f>
        <v>SI</v>
      </c>
    </row>
    <row r="22646" spans="1:10" x14ac:dyDescent="0.25">
      <c r="A22646" s="4" t="str">
        <f t="shared" si="616"/>
        <v>46266-POX3-bbd2</v>
      </c>
      <c r="B22646" s="16">
        <v>46266</v>
      </c>
      <c r="C22646" s="10" t="s">
        <v>90</v>
      </c>
      <c r="D22646" s="10" t="s">
        <v>70</v>
      </c>
      <c r="E22646" s="10">
        <v>0</v>
      </c>
      <c r="F22646" s="12">
        <v>0</v>
      </c>
      <c r="G22646" s="12">
        <v>6.0333333333333332</v>
      </c>
      <c r="H22646" s="12">
        <v>0</v>
      </c>
      <c r="I22646" s="4" t="s">
        <v>828</v>
      </c>
      <c r="J22646" s="7" t="str">
        <f>VLOOKUP(C22646,'[1]T. Apoyo Sistema'!$B$1:$C$89,2,0)</f>
        <v>SI</v>
      </c>
    </row>
    <row r="22647" spans="1:10" x14ac:dyDescent="0.25">
      <c r="A22647" s="4" t="str">
        <f t="shared" si="616"/>
        <v>46266-POX3-com1</v>
      </c>
      <c r="B22647" s="16">
        <v>46266</v>
      </c>
      <c r="C22647" s="10" t="s">
        <v>90</v>
      </c>
      <c r="D22647" s="10" t="s">
        <v>71</v>
      </c>
      <c r="E22647" s="10">
        <v>0</v>
      </c>
      <c r="F22647" s="12">
        <v>0</v>
      </c>
      <c r="G22647" s="12">
        <v>0</v>
      </c>
      <c r="H22647" s="12">
        <v>6.0333333333333332</v>
      </c>
      <c r="I22647" s="4" t="s">
        <v>828</v>
      </c>
      <c r="J22647" s="7" t="str">
        <f>VLOOKUP(C22647,'[1]T. Apoyo Sistema'!$B$1:$C$89,2,0)</f>
        <v>SI</v>
      </c>
    </row>
    <row r="22648" spans="1:10" x14ac:dyDescent="0.25">
      <c r="A22648" s="4" t="str">
        <f t="shared" si="616"/>
        <v>46266-POX3-com2</v>
      </c>
      <c r="B22648" s="16">
        <v>46266</v>
      </c>
      <c r="C22648" s="10" t="s">
        <v>90</v>
      </c>
      <c r="D22648" s="10" t="s">
        <v>72</v>
      </c>
      <c r="E22648" s="10">
        <v>0</v>
      </c>
      <c r="F22648" s="12">
        <v>0</v>
      </c>
      <c r="G22648" s="12">
        <v>6.0333333333333332</v>
      </c>
      <c r="H22648" s="12">
        <v>0</v>
      </c>
      <c r="I22648" s="4" t="s">
        <v>828</v>
      </c>
      <c r="J22648" s="7" t="str">
        <f>VLOOKUP(C22648,'[1]T. Apoyo Sistema'!$B$1:$C$89,2,0)</f>
        <v>SI</v>
      </c>
    </row>
    <row r="22649" spans="1:10" x14ac:dyDescent="0.25">
      <c r="A22649" s="4" t="str">
        <f t="shared" si="616"/>
        <v>46266-POX3-com3</v>
      </c>
      <c r="B22649" s="16">
        <v>46266</v>
      </c>
      <c r="C22649" s="10" t="s">
        <v>90</v>
      </c>
      <c r="D22649" s="10" t="s">
        <v>77</v>
      </c>
      <c r="E22649" s="10">
        <v>0</v>
      </c>
      <c r="F22649" s="12">
        <v>0</v>
      </c>
      <c r="G22649" s="12">
        <v>0</v>
      </c>
      <c r="H22649" s="12">
        <v>6.0333333333333332</v>
      </c>
      <c r="I22649" s="4" t="s">
        <v>828</v>
      </c>
      <c r="J22649" s="7" t="str">
        <f>VLOOKUP(C22649,'[1]T. Apoyo Sistema'!$B$1:$C$89,2,0)</f>
        <v>SI</v>
      </c>
    </row>
    <row r="22650" spans="1:10" x14ac:dyDescent="0.25">
      <c r="A22650" s="4" t="str">
        <f t="shared" si="616"/>
        <v>46266-POX3-com4</v>
      </c>
      <c r="B22650" s="16">
        <v>46266</v>
      </c>
      <c r="C22650" s="10" t="s">
        <v>90</v>
      </c>
      <c r="D22650" s="10" t="s">
        <v>78</v>
      </c>
      <c r="E22650" s="10">
        <v>0</v>
      </c>
      <c r="F22650" s="12">
        <v>0</v>
      </c>
      <c r="G22650" s="12">
        <v>0</v>
      </c>
      <c r="H22650" s="12">
        <v>6.0333333333333332</v>
      </c>
      <c r="I22650" s="4" t="s">
        <v>828</v>
      </c>
      <c r="J22650" s="7" t="str">
        <f>VLOOKUP(C22650,'[1]T. Apoyo Sistema'!$B$1:$C$89,2,0)</f>
        <v>SI</v>
      </c>
    </row>
    <row r="22651" spans="1:10" x14ac:dyDescent="0.25">
      <c r="A22651" s="4" t="str">
        <f t="shared" si="616"/>
        <v>46266-POX3-gen1</v>
      </c>
      <c r="B22651" s="16">
        <v>46266</v>
      </c>
      <c r="C22651" s="10" t="s">
        <v>90</v>
      </c>
      <c r="D22651" s="10" t="s">
        <v>59</v>
      </c>
      <c r="E22651" s="10">
        <v>0</v>
      </c>
      <c r="F22651" s="12">
        <v>0</v>
      </c>
      <c r="G22651" s="12">
        <v>0</v>
      </c>
      <c r="H22651" s="12">
        <v>6.0333333333333332</v>
      </c>
      <c r="I22651" s="4" t="s">
        <v>828</v>
      </c>
      <c r="J22651" s="7" t="str">
        <f>VLOOKUP(C22651,'[1]T. Apoyo Sistema'!$B$1:$C$89,2,0)</f>
        <v>SI</v>
      </c>
    </row>
    <row r="22652" spans="1:10" x14ac:dyDescent="0.25">
      <c r="A22652" s="4" t="str">
        <f t="shared" si="616"/>
        <v>46266-POX3-gen2</v>
      </c>
      <c r="B22652" s="16">
        <v>46266</v>
      </c>
      <c r="C22652" s="10" t="s">
        <v>90</v>
      </c>
      <c r="D22652" s="10" t="s">
        <v>73</v>
      </c>
      <c r="E22652" s="10">
        <v>0</v>
      </c>
      <c r="F22652" s="12">
        <v>0</v>
      </c>
      <c r="G22652" s="12">
        <v>6.0333333333333332</v>
      </c>
      <c r="H22652" s="12">
        <v>0</v>
      </c>
      <c r="I22652" s="4" t="s">
        <v>828</v>
      </c>
      <c r="J22652" s="7" t="str">
        <f>VLOOKUP(C22652,'[1]T. Apoyo Sistema'!$B$1:$C$89,2,0)</f>
        <v>SI</v>
      </c>
    </row>
    <row r="22653" spans="1:10" x14ac:dyDescent="0.25">
      <c r="A22653" s="4" t="str">
        <f t="shared" si="616"/>
        <v>46266-POX3-psa1</v>
      </c>
      <c r="B22653" s="16">
        <v>46266</v>
      </c>
      <c r="C22653" s="10" t="s">
        <v>90</v>
      </c>
      <c r="D22653" s="10" t="s">
        <v>60</v>
      </c>
      <c r="E22653" s="10">
        <v>0</v>
      </c>
      <c r="F22653" s="12">
        <v>0</v>
      </c>
      <c r="G22653" s="12">
        <v>6.0333333333333332</v>
      </c>
      <c r="H22653" s="12">
        <v>0</v>
      </c>
      <c r="I22653" s="4" t="s">
        <v>828</v>
      </c>
      <c r="J22653" s="7" t="str">
        <f>VLOOKUP(C22653,'[1]T. Apoyo Sistema'!$B$1:$C$89,2,0)</f>
        <v>SI</v>
      </c>
    </row>
    <row r="22654" spans="1:10" x14ac:dyDescent="0.25">
      <c r="A22654" s="4" t="str">
        <f t="shared" si="616"/>
        <v>46266-POX3-psa2</v>
      </c>
      <c r="B22654" s="16">
        <v>46266</v>
      </c>
      <c r="C22654" s="10" t="s">
        <v>90</v>
      </c>
      <c r="D22654" s="10" t="s">
        <v>74</v>
      </c>
      <c r="E22654" s="10">
        <v>0</v>
      </c>
      <c r="F22654" s="12">
        <v>0</v>
      </c>
      <c r="G22654" s="12">
        <v>0</v>
      </c>
      <c r="H22654" s="12">
        <v>6.0333333333333332</v>
      </c>
      <c r="I22654" s="4" t="s">
        <v>828</v>
      </c>
      <c r="J22654" s="7" t="str">
        <f>VLOOKUP(C22654,'[1]T. Apoyo Sistema'!$B$1:$C$89,2,0)</f>
        <v>SI</v>
      </c>
    </row>
    <row r="22655" spans="1:10" x14ac:dyDescent="0.25">
      <c r="A22655" s="4" t="str">
        <f t="shared" si="616"/>
        <v>46266-POX3-psa3</v>
      </c>
      <c r="B22655" s="16">
        <v>46266</v>
      </c>
      <c r="C22655" s="10" t="s">
        <v>90</v>
      </c>
      <c r="D22655" s="10" t="s">
        <v>79</v>
      </c>
      <c r="E22655" s="10">
        <v>0</v>
      </c>
      <c r="F22655" s="12">
        <v>0</v>
      </c>
      <c r="G22655" s="12">
        <v>0</v>
      </c>
      <c r="H22655" s="12">
        <v>6.0333333333333332</v>
      </c>
      <c r="I22655" s="4" t="s">
        <v>828</v>
      </c>
      <c r="J22655" s="7" t="str">
        <f>VLOOKUP(C22655,'[1]T. Apoyo Sistema'!$B$1:$C$89,2,0)</f>
        <v>SI</v>
      </c>
    </row>
    <row r="22656" spans="1:10" x14ac:dyDescent="0.25">
      <c r="A22656" s="4" t="str">
        <f t="shared" si="616"/>
        <v>46266-POX3-psa4</v>
      </c>
      <c r="B22656" s="16">
        <v>46266</v>
      </c>
      <c r="C22656" s="10" t="s">
        <v>90</v>
      </c>
      <c r="D22656" s="10" t="s">
        <v>80</v>
      </c>
      <c r="E22656" s="10">
        <v>0</v>
      </c>
      <c r="F22656" s="12">
        <v>0</v>
      </c>
      <c r="G22656" s="12">
        <v>0</v>
      </c>
      <c r="H22656" s="12">
        <v>6.0333333333333332</v>
      </c>
      <c r="I22656" s="4" t="s">
        <v>828</v>
      </c>
      <c r="J22656" s="7" t="str">
        <f>VLOOKUP(C22656,'[1]T. Apoyo Sistema'!$B$1:$C$89,2,0)</f>
        <v>SI</v>
      </c>
    </row>
    <row r="22657" spans="1:10" x14ac:dyDescent="0.25">
      <c r="A22657" s="4" t="str">
        <f t="shared" si="616"/>
        <v>46266-POX3-sec1</v>
      </c>
      <c r="B22657" s="16">
        <v>46266</v>
      </c>
      <c r="C22657" s="10" t="s">
        <v>90</v>
      </c>
      <c r="D22657" s="10" t="s">
        <v>75</v>
      </c>
      <c r="E22657" s="10">
        <v>0</v>
      </c>
      <c r="F22657" s="12">
        <v>0</v>
      </c>
      <c r="G22657" s="12">
        <v>6.0333333333333332</v>
      </c>
      <c r="H22657" s="12">
        <v>0</v>
      </c>
      <c r="I22657" s="4" t="s">
        <v>828</v>
      </c>
      <c r="J22657" s="7" t="str">
        <f>VLOOKUP(C22657,'[1]T. Apoyo Sistema'!$B$1:$C$89,2,0)</f>
        <v>SI</v>
      </c>
    </row>
    <row r="22658" spans="1:10" x14ac:dyDescent="0.25">
      <c r="A22658" s="4" t="str">
        <f t="shared" si="616"/>
        <v>46266-POX3-sec2</v>
      </c>
      <c r="B22658" s="16">
        <v>46266</v>
      </c>
      <c r="C22658" s="10" t="s">
        <v>90</v>
      </c>
      <c r="D22658" s="10" t="s">
        <v>76</v>
      </c>
      <c r="E22658" s="10">
        <v>0</v>
      </c>
      <c r="F22658" s="12">
        <v>0</v>
      </c>
      <c r="G22658" s="12">
        <v>6.0333333333333332</v>
      </c>
      <c r="H22658" s="12">
        <v>0</v>
      </c>
      <c r="I22658" s="4" t="s">
        <v>828</v>
      </c>
      <c r="J22658" s="7" t="str">
        <f>VLOOKUP(C22658,'[1]T. Apoyo Sistema'!$B$1:$C$89,2,0)</f>
        <v>SI</v>
      </c>
    </row>
    <row r="22659" spans="1:10" x14ac:dyDescent="0.25">
      <c r="A22659" s="4" t="str">
        <f t="shared" si="616"/>
        <v>46266-POX30-bbd1</v>
      </c>
      <c r="B22659" s="16">
        <v>46266</v>
      </c>
      <c r="C22659" s="10" t="s">
        <v>47</v>
      </c>
      <c r="D22659" s="10" t="s">
        <v>69</v>
      </c>
      <c r="E22659" s="10">
        <v>0</v>
      </c>
      <c r="F22659" s="12">
        <v>0.6333333333333333</v>
      </c>
      <c r="G22659" s="12">
        <v>23.366666666666667</v>
      </c>
      <c r="H22659" s="12">
        <v>0</v>
      </c>
      <c r="I22659" s="4" t="s">
        <v>828</v>
      </c>
      <c r="J22659" s="7" t="str">
        <f>VLOOKUP(C22659,'[1]T. Apoyo Sistema'!$B$1:$C$89,2,0)</f>
        <v>SI</v>
      </c>
    </row>
    <row r="22660" spans="1:10" x14ac:dyDescent="0.25">
      <c r="A22660" s="4" t="str">
        <f t="shared" si="616"/>
        <v>46266-POX30-bbd2</v>
      </c>
      <c r="B22660" s="16">
        <v>46266</v>
      </c>
      <c r="C22660" s="10" t="s">
        <v>47</v>
      </c>
      <c r="D22660" s="10" t="s">
        <v>70</v>
      </c>
      <c r="E22660" s="10">
        <v>0</v>
      </c>
      <c r="F22660" s="12">
        <v>0</v>
      </c>
      <c r="G22660" s="12">
        <v>24</v>
      </c>
      <c r="H22660" s="12">
        <v>0</v>
      </c>
      <c r="I22660" s="4" t="s">
        <v>828</v>
      </c>
      <c r="J22660" s="7" t="str">
        <f>VLOOKUP(C22660,'[1]T. Apoyo Sistema'!$B$1:$C$89,2,0)</f>
        <v>SI</v>
      </c>
    </row>
    <row r="22661" spans="1:10" x14ac:dyDescent="0.25">
      <c r="A22661" s="4" t="str">
        <f t="shared" si="616"/>
        <v>46266-POX30-com1</v>
      </c>
      <c r="B22661" s="16">
        <v>46266</v>
      </c>
      <c r="C22661" s="10" t="s">
        <v>47</v>
      </c>
      <c r="D22661" s="10" t="s">
        <v>71</v>
      </c>
      <c r="E22661" s="10">
        <v>0</v>
      </c>
      <c r="F22661" s="12">
        <v>0</v>
      </c>
      <c r="G22661" s="12">
        <v>24</v>
      </c>
      <c r="H22661" s="12">
        <v>0</v>
      </c>
      <c r="I22661" s="4" t="s">
        <v>828</v>
      </c>
      <c r="J22661" s="7" t="str">
        <f>VLOOKUP(C22661,'[1]T. Apoyo Sistema'!$B$1:$C$89,2,0)</f>
        <v>SI</v>
      </c>
    </row>
    <row r="22662" spans="1:10" x14ac:dyDescent="0.25">
      <c r="A22662" s="4" t="str">
        <f t="shared" si="616"/>
        <v>46266-POX30-com2</v>
      </c>
      <c r="B22662" s="16">
        <v>46266</v>
      </c>
      <c r="C22662" s="10" t="s">
        <v>47</v>
      </c>
      <c r="D22662" s="10" t="s">
        <v>72</v>
      </c>
      <c r="E22662" s="10">
        <v>0</v>
      </c>
      <c r="F22662" s="12">
        <v>0</v>
      </c>
      <c r="G22662" s="12">
        <v>24</v>
      </c>
      <c r="H22662" s="12">
        <v>0</v>
      </c>
      <c r="I22662" s="4" t="s">
        <v>828</v>
      </c>
      <c r="J22662" s="7" t="str">
        <f>VLOOKUP(C22662,'[1]T. Apoyo Sistema'!$B$1:$C$89,2,0)</f>
        <v>SI</v>
      </c>
    </row>
    <row r="22663" spans="1:10" x14ac:dyDescent="0.25">
      <c r="A22663" s="4" t="str">
        <f t="shared" si="616"/>
        <v>46266-POX30-com3</v>
      </c>
      <c r="B22663" s="16">
        <v>46266</v>
      </c>
      <c r="C22663" s="10" t="s">
        <v>47</v>
      </c>
      <c r="D22663" s="10" t="s">
        <v>77</v>
      </c>
      <c r="E22663" s="10">
        <v>0</v>
      </c>
      <c r="F22663" s="12">
        <v>24</v>
      </c>
      <c r="G22663" s="12">
        <v>0</v>
      </c>
      <c r="H22663" s="12">
        <v>0</v>
      </c>
      <c r="I22663" s="4" t="s">
        <v>828</v>
      </c>
      <c r="J22663" s="7" t="str">
        <f>VLOOKUP(C22663,'[1]T. Apoyo Sistema'!$B$1:$C$89,2,0)</f>
        <v>SI</v>
      </c>
    </row>
    <row r="22664" spans="1:10" x14ac:dyDescent="0.25">
      <c r="A22664" s="4" t="str">
        <f t="shared" si="616"/>
        <v>46266-POX30-com4</v>
      </c>
      <c r="B22664" s="16">
        <v>46266</v>
      </c>
      <c r="C22664" s="10" t="s">
        <v>47</v>
      </c>
      <c r="D22664" s="10" t="s">
        <v>78</v>
      </c>
      <c r="E22664" s="10">
        <v>0</v>
      </c>
      <c r="F22664" s="12">
        <v>24</v>
      </c>
      <c r="G22664" s="12">
        <v>0</v>
      </c>
      <c r="H22664" s="12">
        <v>0</v>
      </c>
      <c r="I22664" s="4" t="s">
        <v>828</v>
      </c>
      <c r="J22664" s="7" t="str">
        <f>VLOOKUP(C22664,'[1]T. Apoyo Sistema'!$B$1:$C$89,2,0)</f>
        <v>SI</v>
      </c>
    </row>
    <row r="22665" spans="1:10" x14ac:dyDescent="0.25">
      <c r="A22665" s="4" t="str">
        <f t="shared" si="616"/>
        <v>46266-POX30-gen1</v>
      </c>
      <c r="B22665" s="16">
        <v>46266</v>
      </c>
      <c r="C22665" s="10" t="s">
        <v>47</v>
      </c>
      <c r="D22665" s="10" t="s">
        <v>59</v>
      </c>
      <c r="E22665" s="10">
        <v>0</v>
      </c>
      <c r="F22665" s="12">
        <v>0</v>
      </c>
      <c r="G22665" s="12">
        <v>0</v>
      </c>
      <c r="H22665" s="12">
        <v>24</v>
      </c>
      <c r="I22665" s="4" t="s">
        <v>828</v>
      </c>
      <c r="J22665" s="7" t="str">
        <f>VLOOKUP(C22665,'[1]T. Apoyo Sistema'!$B$1:$C$89,2,0)</f>
        <v>SI</v>
      </c>
    </row>
    <row r="22666" spans="1:10" x14ac:dyDescent="0.25">
      <c r="A22666" s="4" t="str">
        <f t="shared" si="616"/>
        <v>46266-POX30-gen2</v>
      </c>
      <c r="B22666" s="16">
        <v>46266</v>
      </c>
      <c r="C22666" s="10" t="s">
        <v>47</v>
      </c>
      <c r="D22666" s="10" t="s">
        <v>73</v>
      </c>
      <c r="E22666" s="10">
        <v>0</v>
      </c>
      <c r="F22666" s="12">
        <v>24</v>
      </c>
      <c r="G22666" s="12">
        <v>0</v>
      </c>
      <c r="H22666" s="12">
        <v>0</v>
      </c>
      <c r="I22666" s="4" t="s">
        <v>828</v>
      </c>
      <c r="J22666" s="7" t="str">
        <f>VLOOKUP(C22666,'[1]T. Apoyo Sistema'!$B$1:$C$89,2,0)</f>
        <v>SI</v>
      </c>
    </row>
    <row r="22667" spans="1:10" x14ac:dyDescent="0.25">
      <c r="A22667" s="4" t="str">
        <f t="shared" si="616"/>
        <v>46266-POX30-psa1</v>
      </c>
      <c r="B22667" s="16">
        <v>46266</v>
      </c>
      <c r="C22667" s="10" t="s">
        <v>47</v>
      </c>
      <c r="D22667" s="10" t="s">
        <v>60</v>
      </c>
      <c r="E22667" s="10">
        <v>0</v>
      </c>
      <c r="F22667" s="12">
        <v>0</v>
      </c>
      <c r="G22667" s="12">
        <v>24</v>
      </c>
      <c r="H22667" s="12">
        <v>0</v>
      </c>
      <c r="I22667" s="4" t="s">
        <v>828</v>
      </c>
      <c r="J22667" s="7" t="str">
        <f>VLOOKUP(C22667,'[1]T. Apoyo Sistema'!$B$1:$C$89,2,0)</f>
        <v>SI</v>
      </c>
    </row>
    <row r="22668" spans="1:10" x14ac:dyDescent="0.25">
      <c r="A22668" s="4" t="str">
        <f t="shared" si="616"/>
        <v>46266-POX30-psa2</v>
      </c>
      <c r="B22668" s="16">
        <v>46266</v>
      </c>
      <c r="C22668" s="10" t="s">
        <v>47</v>
      </c>
      <c r="D22668" s="10" t="s">
        <v>74</v>
      </c>
      <c r="E22668" s="10">
        <v>0</v>
      </c>
      <c r="F22668" s="12">
        <v>24</v>
      </c>
      <c r="G22668" s="12">
        <v>0</v>
      </c>
      <c r="H22668" s="12">
        <v>0</v>
      </c>
      <c r="I22668" s="4" t="s">
        <v>828</v>
      </c>
      <c r="J22668" s="7" t="str">
        <f>VLOOKUP(C22668,'[1]T. Apoyo Sistema'!$B$1:$C$89,2,0)</f>
        <v>SI</v>
      </c>
    </row>
    <row r="22669" spans="1:10" x14ac:dyDescent="0.25">
      <c r="A22669" s="4" t="str">
        <f t="shared" si="616"/>
        <v>46266-POX30-psa3</v>
      </c>
      <c r="B22669" s="16">
        <v>46266</v>
      </c>
      <c r="C22669" s="10" t="s">
        <v>47</v>
      </c>
      <c r="D22669" s="10" t="s">
        <v>79</v>
      </c>
      <c r="E22669" s="10">
        <v>0</v>
      </c>
      <c r="F22669" s="12">
        <v>24</v>
      </c>
      <c r="G22669" s="12">
        <v>0</v>
      </c>
      <c r="H22669" s="12">
        <v>0</v>
      </c>
      <c r="I22669" s="4" t="s">
        <v>828</v>
      </c>
      <c r="J22669" s="7" t="str">
        <f>VLOOKUP(C22669,'[1]T. Apoyo Sistema'!$B$1:$C$89,2,0)</f>
        <v>SI</v>
      </c>
    </row>
    <row r="22670" spans="1:10" x14ac:dyDescent="0.25">
      <c r="A22670" s="4" t="str">
        <f t="shared" si="616"/>
        <v>46266-POX30-psa4</v>
      </c>
      <c r="B22670" s="16">
        <v>46266</v>
      </c>
      <c r="C22670" s="10" t="s">
        <v>47</v>
      </c>
      <c r="D22670" s="10" t="s">
        <v>80</v>
      </c>
      <c r="E22670" s="10">
        <v>0</v>
      </c>
      <c r="F22670" s="12">
        <v>0</v>
      </c>
      <c r="G22670" s="12">
        <v>24</v>
      </c>
      <c r="H22670" s="12">
        <v>0</v>
      </c>
      <c r="I22670" s="4" t="s">
        <v>828</v>
      </c>
      <c r="J22670" s="7" t="str">
        <f>VLOOKUP(C22670,'[1]T. Apoyo Sistema'!$B$1:$C$89,2,0)</f>
        <v>SI</v>
      </c>
    </row>
    <row r="22671" spans="1:10" x14ac:dyDescent="0.25">
      <c r="A22671" s="4" t="str">
        <f t="shared" si="616"/>
        <v>46266-POX30-sec1</v>
      </c>
      <c r="B22671" s="16">
        <v>46266</v>
      </c>
      <c r="C22671" s="10" t="s">
        <v>47</v>
      </c>
      <c r="D22671" s="10" t="s">
        <v>75</v>
      </c>
      <c r="E22671" s="10">
        <v>0</v>
      </c>
      <c r="F22671" s="12">
        <v>24</v>
      </c>
      <c r="G22671" s="12">
        <v>0</v>
      </c>
      <c r="H22671" s="12">
        <v>0</v>
      </c>
      <c r="I22671" s="4" t="s">
        <v>828</v>
      </c>
      <c r="J22671" s="7" t="str">
        <f>VLOOKUP(C22671,'[1]T. Apoyo Sistema'!$B$1:$C$89,2,0)</f>
        <v>SI</v>
      </c>
    </row>
    <row r="22672" spans="1:10" x14ac:dyDescent="0.25">
      <c r="A22672" s="4" t="str">
        <f t="shared" si="616"/>
        <v>46266-POX30-sec2</v>
      </c>
      <c r="B22672" s="16">
        <v>46266</v>
      </c>
      <c r="C22672" s="10" t="s">
        <v>47</v>
      </c>
      <c r="D22672" s="10" t="s">
        <v>76</v>
      </c>
      <c r="E22672" s="10">
        <v>0</v>
      </c>
      <c r="F22672" s="12">
        <v>24</v>
      </c>
      <c r="G22672" s="12">
        <v>0</v>
      </c>
      <c r="H22672" s="12">
        <v>0</v>
      </c>
      <c r="I22672" s="4" t="s">
        <v>828</v>
      </c>
      <c r="J22672" s="7" t="str">
        <f>VLOOKUP(C22672,'[1]T. Apoyo Sistema'!$B$1:$C$89,2,0)</f>
        <v>SI</v>
      </c>
    </row>
    <row r="22673" spans="1:10" x14ac:dyDescent="0.25">
      <c r="A22673" s="4" t="str">
        <f t="shared" si="616"/>
        <v>46266-POX31-bbd1</v>
      </c>
      <c r="B22673" s="16">
        <v>46266</v>
      </c>
      <c r="C22673" s="10" t="s">
        <v>91</v>
      </c>
      <c r="D22673" s="10" t="s">
        <v>69</v>
      </c>
      <c r="E22673" s="10">
        <v>0</v>
      </c>
      <c r="F22673" s="12">
        <v>0</v>
      </c>
      <c r="G22673" s="12">
        <v>24</v>
      </c>
      <c r="H22673" s="12">
        <v>0</v>
      </c>
      <c r="I22673" s="4" t="s">
        <v>828</v>
      </c>
      <c r="J22673" s="7" t="str">
        <f>VLOOKUP(C22673,'[1]T. Apoyo Sistema'!$B$1:$C$89,2,0)</f>
        <v>SI</v>
      </c>
    </row>
    <row r="22674" spans="1:10" x14ac:dyDescent="0.25">
      <c r="A22674" s="4" t="str">
        <f t="shared" si="616"/>
        <v>46266-POX31-bbd2</v>
      </c>
      <c r="B22674" s="16">
        <v>46266</v>
      </c>
      <c r="C22674" s="10" t="s">
        <v>91</v>
      </c>
      <c r="D22674" s="10" t="s">
        <v>70</v>
      </c>
      <c r="E22674" s="10">
        <v>0</v>
      </c>
      <c r="F22674" s="12">
        <v>0</v>
      </c>
      <c r="G22674" s="12">
        <v>24</v>
      </c>
      <c r="H22674" s="12">
        <v>0</v>
      </c>
      <c r="I22674" s="4" t="s">
        <v>828</v>
      </c>
      <c r="J22674" s="7" t="str">
        <f>VLOOKUP(C22674,'[1]T. Apoyo Sistema'!$B$1:$C$89,2,0)</f>
        <v>SI</v>
      </c>
    </row>
    <row r="22675" spans="1:10" x14ac:dyDescent="0.25">
      <c r="A22675" s="4" t="str">
        <f t="shared" si="616"/>
        <v>46266-POX31-com1</v>
      </c>
      <c r="B22675" s="16">
        <v>46266</v>
      </c>
      <c r="C22675" s="10" t="s">
        <v>91</v>
      </c>
      <c r="D22675" s="10" t="s">
        <v>71</v>
      </c>
      <c r="E22675" s="10">
        <v>0</v>
      </c>
      <c r="F22675" s="12">
        <v>0.93333333333333335</v>
      </c>
      <c r="G22675" s="12">
        <v>23.066666666666666</v>
      </c>
      <c r="H22675" s="12">
        <v>0</v>
      </c>
      <c r="I22675" s="4" t="s">
        <v>828</v>
      </c>
      <c r="J22675" s="7" t="str">
        <f>VLOOKUP(C22675,'[1]T. Apoyo Sistema'!$B$1:$C$89,2,0)</f>
        <v>SI</v>
      </c>
    </row>
    <row r="22676" spans="1:10" x14ac:dyDescent="0.25">
      <c r="A22676" s="4" t="str">
        <f t="shared" si="616"/>
        <v>46266-POX31-com2</v>
      </c>
      <c r="B22676" s="16">
        <v>46266</v>
      </c>
      <c r="C22676" s="10" t="s">
        <v>91</v>
      </c>
      <c r="D22676" s="10" t="s">
        <v>72</v>
      </c>
      <c r="E22676" s="10">
        <v>0</v>
      </c>
      <c r="F22676" s="12">
        <v>0</v>
      </c>
      <c r="G22676" s="12">
        <v>24</v>
      </c>
      <c r="H22676" s="12">
        <v>0</v>
      </c>
      <c r="I22676" s="4" t="s">
        <v>828</v>
      </c>
      <c r="J22676" s="7" t="str">
        <f>VLOOKUP(C22676,'[1]T. Apoyo Sistema'!$B$1:$C$89,2,0)</f>
        <v>SI</v>
      </c>
    </row>
    <row r="22677" spans="1:10" x14ac:dyDescent="0.25">
      <c r="A22677" s="4" t="str">
        <f t="shared" si="616"/>
        <v>46266-POX31-com3</v>
      </c>
      <c r="B22677" s="16">
        <v>46266</v>
      </c>
      <c r="C22677" s="10" t="s">
        <v>91</v>
      </c>
      <c r="D22677" s="10" t="s">
        <v>77</v>
      </c>
      <c r="E22677" s="10">
        <v>0</v>
      </c>
      <c r="F22677" s="12">
        <v>0.98333333333333328</v>
      </c>
      <c r="G22677" s="12">
        <v>23.016666666666666</v>
      </c>
      <c r="H22677" s="12">
        <v>0</v>
      </c>
      <c r="I22677" s="4" t="s">
        <v>828</v>
      </c>
      <c r="J22677" s="7" t="str">
        <f>VLOOKUP(C22677,'[1]T. Apoyo Sistema'!$B$1:$C$89,2,0)</f>
        <v>SI</v>
      </c>
    </row>
    <row r="22678" spans="1:10" x14ac:dyDescent="0.25">
      <c r="A22678" s="4" t="str">
        <f t="shared" si="616"/>
        <v>46266-POX31-com4</v>
      </c>
      <c r="B22678" s="16">
        <v>46266</v>
      </c>
      <c r="C22678" s="10" t="s">
        <v>91</v>
      </c>
      <c r="D22678" s="10" t="s">
        <v>78</v>
      </c>
      <c r="E22678" s="10">
        <v>0</v>
      </c>
      <c r="F22678" s="12">
        <v>0.96666666666666667</v>
      </c>
      <c r="G22678" s="12">
        <v>23.033333333333335</v>
      </c>
      <c r="H22678" s="12">
        <v>0</v>
      </c>
      <c r="I22678" s="4" t="s">
        <v>828</v>
      </c>
      <c r="J22678" s="7" t="str">
        <f>VLOOKUP(C22678,'[1]T. Apoyo Sistema'!$B$1:$C$89,2,0)</f>
        <v>SI</v>
      </c>
    </row>
    <row r="22679" spans="1:10" x14ac:dyDescent="0.25">
      <c r="A22679" s="4" t="str">
        <f t="shared" si="616"/>
        <v>46266-POX31-gen1</v>
      </c>
      <c r="B22679" s="16">
        <v>46266</v>
      </c>
      <c r="C22679" s="10" t="s">
        <v>91</v>
      </c>
      <c r="D22679" s="10" t="s">
        <v>59</v>
      </c>
      <c r="E22679" s="10">
        <v>0</v>
      </c>
      <c r="F22679" s="12">
        <v>0</v>
      </c>
      <c r="G22679" s="12">
        <v>24</v>
      </c>
      <c r="H22679" s="12">
        <v>0</v>
      </c>
      <c r="I22679" s="4" t="s">
        <v>828</v>
      </c>
      <c r="J22679" s="7" t="str">
        <f>VLOOKUP(C22679,'[1]T. Apoyo Sistema'!$B$1:$C$89,2,0)</f>
        <v>SI</v>
      </c>
    </row>
    <row r="22680" spans="1:10" x14ac:dyDescent="0.25">
      <c r="A22680" s="4" t="str">
        <f t="shared" si="616"/>
        <v>46266-POX31-gen2</v>
      </c>
      <c r="B22680" s="16">
        <v>46266</v>
      </c>
      <c r="C22680" s="10" t="s">
        <v>91</v>
      </c>
      <c r="D22680" s="10" t="s">
        <v>73</v>
      </c>
      <c r="E22680" s="10">
        <v>0</v>
      </c>
      <c r="F22680" s="12">
        <v>1.0666666666666667</v>
      </c>
      <c r="G22680" s="12">
        <v>22.933333333333334</v>
      </c>
      <c r="H22680" s="12">
        <v>0</v>
      </c>
      <c r="I22680" s="4" t="s">
        <v>828</v>
      </c>
      <c r="J22680" s="7" t="str">
        <f>VLOOKUP(C22680,'[1]T. Apoyo Sistema'!$B$1:$C$89,2,0)</f>
        <v>SI</v>
      </c>
    </row>
    <row r="22681" spans="1:10" x14ac:dyDescent="0.25">
      <c r="A22681" s="4" t="str">
        <f t="shared" si="616"/>
        <v>46266-POX31-psa1</v>
      </c>
      <c r="B22681" s="16">
        <v>46266</v>
      </c>
      <c r="C22681" s="10" t="s">
        <v>91</v>
      </c>
      <c r="D22681" s="10" t="s">
        <v>60</v>
      </c>
      <c r="E22681" s="10">
        <v>0</v>
      </c>
      <c r="F22681" s="12">
        <v>0.91666666666666663</v>
      </c>
      <c r="G22681" s="12">
        <v>23.083333333333332</v>
      </c>
      <c r="H22681" s="12">
        <v>0</v>
      </c>
      <c r="I22681" s="4" t="s">
        <v>828</v>
      </c>
      <c r="J22681" s="7" t="str">
        <f>VLOOKUP(C22681,'[1]T. Apoyo Sistema'!$B$1:$C$89,2,0)</f>
        <v>SI</v>
      </c>
    </row>
    <row r="22682" spans="1:10" x14ac:dyDescent="0.25">
      <c r="A22682" s="4" t="str">
        <f t="shared" si="616"/>
        <v>46266-POX31-psa2</v>
      </c>
      <c r="B22682" s="16">
        <v>46266</v>
      </c>
      <c r="C22682" s="10" t="s">
        <v>91</v>
      </c>
      <c r="D22682" s="10" t="s">
        <v>74</v>
      </c>
      <c r="E22682" s="10">
        <v>0</v>
      </c>
      <c r="F22682" s="12">
        <v>0.91666666666666663</v>
      </c>
      <c r="G22682" s="12">
        <v>23.083333333333332</v>
      </c>
      <c r="H22682" s="12">
        <v>0</v>
      </c>
      <c r="I22682" s="4" t="s">
        <v>828</v>
      </c>
      <c r="J22682" s="7" t="str">
        <f>VLOOKUP(C22682,'[1]T. Apoyo Sistema'!$B$1:$C$89,2,0)</f>
        <v>SI</v>
      </c>
    </row>
    <row r="22683" spans="1:10" x14ac:dyDescent="0.25">
      <c r="A22683" s="4" t="str">
        <f t="shared" si="616"/>
        <v>46266-POX31-psa3</v>
      </c>
      <c r="B22683" s="16">
        <v>46266</v>
      </c>
      <c r="C22683" s="10" t="s">
        <v>91</v>
      </c>
      <c r="D22683" s="10" t="s">
        <v>79</v>
      </c>
      <c r="E22683" s="10">
        <v>0</v>
      </c>
      <c r="F22683" s="12">
        <v>0.93333333333333335</v>
      </c>
      <c r="G22683" s="12">
        <v>23.066666666666666</v>
      </c>
      <c r="H22683" s="12">
        <v>0</v>
      </c>
      <c r="I22683" s="4" t="s">
        <v>828</v>
      </c>
      <c r="J22683" s="7" t="str">
        <f>VLOOKUP(C22683,'[1]T. Apoyo Sistema'!$B$1:$C$89,2,0)</f>
        <v>SI</v>
      </c>
    </row>
    <row r="22684" spans="1:10" x14ac:dyDescent="0.25">
      <c r="A22684" s="4" t="str">
        <f t="shared" si="616"/>
        <v>46266-POX31-psa4</v>
      </c>
      <c r="B22684" s="16">
        <v>46266</v>
      </c>
      <c r="C22684" s="10" t="s">
        <v>91</v>
      </c>
      <c r="D22684" s="10" t="s">
        <v>80</v>
      </c>
      <c r="E22684" s="10">
        <v>0</v>
      </c>
      <c r="F22684" s="12">
        <v>0</v>
      </c>
      <c r="G22684" s="12">
        <v>7.033333333333335</v>
      </c>
      <c r="H22684" s="12">
        <v>16.966666666666665</v>
      </c>
      <c r="I22684" s="4" t="s">
        <v>828</v>
      </c>
      <c r="J22684" s="7" t="str">
        <f>VLOOKUP(C22684,'[1]T. Apoyo Sistema'!$B$1:$C$89,2,0)</f>
        <v>SI</v>
      </c>
    </row>
    <row r="22685" spans="1:10" x14ac:dyDescent="0.25">
      <c r="A22685" s="4" t="str">
        <f t="shared" si="616"/>
        <v>46266-POX31-sec1</v>
      </c>
      <c r="B22685" s="16">
        <v>46266</v>
      </c>
      <c r="C22685" s="10" t="s">
        <v>91</v>
      </c>
      <c r="D22685" s="10" t="s">
        <v>75</v>
      </c>
      <c r="E22685" s="10">
        <v>0</v>
      </c>
      <c r="F22685" s="12">
        <v>1.0333333333333334</v>
      </c>
      <c r="G22685" s="12">
        <v>22.966666666666665</v>
      </c>
      <c r="H22685" s="12">
        <v>0</v>
      </c>
      <c r="I22685" s="4" t="s">
        <v>828</v>
      </c>
      <c r="J22685" s="7" t="str">
        <f>VLOOKUP(C22685,'[1]T. Apoyo Sistema'!$B$1:$C$89,2,0)</f>
        <v>SI</v>
      </c>
    </row>
    <row r="22686" spans="1:10" x14ac:dyDescent="0.25">
      <c r="A22686" s="4" t="str">
        <f t="shared" si="616"/>
        <v>46266-POX31-sec2</v>
      </c>
      <c r="B22686" s="16">
        <v>46266</v>
      </c>
      <c r="C22686" s="10" t="s">
        <v>91</v>
      </c>
      <c r="D22686" s="10" t="s">
        <v>76</v>
      </c>
      <c r="E22686" s="10">
        <v>0</v>
      </c>
      <c r="F22686" s="12">
        <v>1.0333333333333334</v>
      </c>
      <c r="G22686" s="12">
        <v>22.966666666666665</v>
      </c>
      <c r="H22686" s="12">
        <v>0</v>
      </c>
      <c r="I22686" s="4" t="s">
        <v>828</v>
      </c>
      <c r="J22686" s="7" t="str">
        <f>VLOOKUP(C22686,'[1]T. Apoyo Sistema'!$B$1:$C$89,2,0)</f>
        <v>SI</v>
      </c>
    </row>
    <row r="22687" spans="1:10" x14ac:dyDescent="0.25">
      <c r="A22687" s="4" t="str">
        <f t="shared" si="616"/>
        <v>46266-POX33-bbd1</v>
      </c>
      <c r="B22687" s="16">
        <v>46266</v>
      </c>
      <c r="C22687" s="10" t="s">
        <v>31</v>
      </c>
      <c r="D22687" s="10" t="s">
        <v>69</v>
      </c>
      <c r="E22687" s="10">
        <v>0</v>
      </c>
      <c r="F22687" s="12">
        <v>0</v>
      </c>
      <c r="G22687" s="12">
        <v>24</v>
      </c>
      <c r="H22687" s="12">
        <v>0</v>
      </c>
      <c r="I22687" s="4" t="s">
        <v>828</v>
      </c>
      <c r="J22687" s="7" t="str">
        <f>VLOOKUP(C22687,'[1]T. Apoyo Sistema'!$B$1:$C$89,2,0)</f>
        <v>SI</v>
      </c>
    </row>
    <row r="22688" spans="1:10" x14ac:dyDescent="0.25">
      <c r="A22688" s="4" t="str">
        <f t="shared" si="616"/>
        <v>46266-POX33-bbd2</v>
      </c>
      <c r="B22688" s="16">
        <v>46266</v>
      </c>
      <c r="C22688" s="10" t="s">
        <v>31</v>
      </c>
      <c r="D22688" s="10" t="s">
        <v>70</v>
      </c>
      <c r="E22688" s="10">
        <v>0</v>
      </c>
      <c r="F22688" s="12">
        <v>0.7</v>
      </c>
      <c r="G22688" s="12">
        <v>23.3</v>
      </c>
      <c r="H22688" s="12">
        <v>0</v>
      </c>
      <c r="I22688" s="4" t="s">
        <v>828</v>
      </c>
      <c r="J22688" s="7" t="str">
        <f>VLOOKUP(C22688,'[1]T. Apoyo Sistema'!$B$1:$C$89,2,0)</f>
        <v>SI</v>
      </c>
    </row>
    <row r="22689" spans="1:10" x14ac:dyDescent="0.25">
      <c r="A22689" s="4" t="str">
        <f t="shared" si="616"/>
        <v>46266-POX33-com1</v>
      </c>
      <c r="B22689" s="16">
        <v>46266</v>
      </c>
      <c r="C22689" s="10" t="s">
        <v>31</v>
      </c>
      <c r="D22689" s="10" t="s">
        <v>71</v>
      </c>
      <c r="E22689" s="10">
        <v>0</v>
      </c>
      <c r="F22689" s="12">
        <v>13.966666666666667</v>
      </c>
      <c r="G22689" s="12">
        <v>10.033333333333333</v>
      </c>
      <c r="H22689" s="12">
        <v>0</v>
      </c>
      <c r="I22689" s="4" t="s">
        <v>828</v>
      </c>
      <c r="J22689" s="7" t="str">
        <f>VLOOKUP(C22689,'[1]T. Apoyo Sistema'!$B$1:$C$89,2,0)</f>
        <v>SI</v>
      </c>
    </row>
    <row r="22690" spans="1:10" x14ac:dyDescent="0.25">
      <c r="A22690" s="4" t="str">
        <f t="shared" si="616"/>
        <v>46266-POX33-com2</v>
      </c>
      <c r="B22690" s="16">
        <v>46266</v>
      </c>
      <c r="C22690" s="10" t="s">
        <v>31</v>
      </c>
      <c r="D22690" s="10" t="s">
        <v>72</v>
      </c>
      <c r="E22690" s="10">
        <v>0</v>
      </c>
      <c r="F22690" s="12">
        <v>14.05</v>
      </c>
      <c r="G22690" s="12">
        <v>9.9499999999999993</v>
      </c>
      <c r="H22690" s="12">
        <v>0</v>
      </c>
      <c r="I22690" s="4" t="s">
        <v>828</v>
      </c>
      <c r="J22690" s="7" t="str">
        <f>VLOOKUP(C22690,'[1]T. Apoyo Sistema'!$B$1:$C$89,2,0)</f>
        <v>SI</v>
      </c>
    </row>
    <row r="22691" spans="1:10" x14ac:dyDescent="0.25">
      <c r="A22691" s="4" t="str">
        <f t="shared" si="616"/>
        <v>46266-POX33-com3</v>
      </c>
      <c r="B22691" s="16">
        <v>46266</v>
      </c>
      <c r="C22691" s="10" t="s">
        <v>31</v>
      </c>
      <c r="D22691" s="10" t="s">
        <v>77</v>
      </c>
      <c r="E22691" s="10">
        <v>0</v>
      </c>
      <c r="F22691" s="12">
        <v>14.166666666666666</v>
      </c>
      <c r="G22691" s="12">
        <v>9.8333333333333339</v>
      </c>
      <c r="H22691" s="12">
        <v>0</v>
      </c>
      <c r="I22691" s="4" t="s">
        <v>828</v>
      </c>
      <c r="J22691" s="7" t="str">
        <f>VLOOKUP(C22691,'[1]T. Apoyo Sistema'!$B$1:$C$89,2,0)</f>
        <v>SI</v>
      </c>
    </row>
    <row r="22692" spans="1:10" x14ac:dyDescent="0.25">
      <c r="A22692" s="4" t="str">
        <f t="shared" si="616"/>
        <v>46266-POX33-com4</v>
      </c>
      <c r="B22692" s="16">
        <v>46266</v>
      </c>
      <c r="C22692" s="10" t="s">
        <v>31</v>
      </c>
      <c r="D22692" s="10" t="s">
        <v>78</v>
      </c>
      <c r="E22692" s="10">
        <v>0</v>
      </c>
      <c r="F22692" s="12">
        <v>14.25</v>
      </c>
      <c r="G22692" s="12">
        <v>9.75</v>
      </c>
      <c r="H22692" s="12">
        <v>0</v>
      </c>
      <c r="I22692" s="4" t="s">
        <v>828</v>
      </c>
      <c r="J22692" s="7" t="str">
        <f>VLOOKUP(C22692,'[1]T. Apoyo Sistema'!$B$1:$C$89,2,0)</f>
        <v>SI</v>
      </c>
    </row>
    <row r="22693" spans="1:10" x14ac:dyDescent="0.25">
      <c r="A22693" s="4" t="str">
        <f t="shared" si="616"/>
        <v>46266-POX33-gen1</v>
      </c>
      <c r="B22693" s="16">
        <v>46266</v>
      </c>
      <c r="C22693" s="10" t="s">
        <v>31</v>
      </c>
      <c r="D22693" s="10" t="s">
        <v>59</v>
      </c>
      <c r="E22693" s="10">
        <v>0</v>
      </c>
      <c r="F22693" s="12">
        <v>0</v>
      </c>
      <c r="G22693" s="12">
        <v>24</v>
      </c>
      <c r="H22693" s="12">
        <v>0</v>
      </c>
      <c r="I22693" s="4" t="s">
        <v>828</v>
      </c>
      <c r="J22693" s="7" t="str">
        <f>VLOOKUP(C22693,'[1]T. Apoyo Sistema'!$B$1:$C$89,2,0)</f>
        <v>SI</v>
      </c>
    </row>
    <row r="22694" spans="1:10" x14ac:dyDescent="0.25">
      <c r="A22694" s="4" t="str">
        <f t="shared" ref="A22694:A22757" si="617">CONCATENATE(B22694,"-",C22694,"-",D22694)</f>
        <v>46266-POX33-gen2</v>
      </c>
      <c r="B22694" s="16">
        <v>46266</v>
      </c>
      <c r="C22694" s="10" t="s">
        <v>31</v>
      </c>
      <c r="D22694" s="10" t="s">
        <v>73</v>
      </c>
      <c r="E22694" s="10">
        <v>0</v>
      </c>
      <c r="F22694" s="12">
        <v>15.1</v>
      </c>
      <c r="G22694" s="12">
        <v>8.9</v>
      </c>
      <c r="H22694" s="12">
        <v>0</v>
      </c>
      <c r="I22694" s="4" t="s">
        <v>828</v>
      </c>
      <c r="J22694" s="7" t="str">
        <f>VLOOKUP(C22694,'[1]T. Apoyo Sistema'!$B$1:$C$89,2,0)</f>
        <v>SI</v>
      </c>
    </row>
    <row r="22695" spans="1:10" x14ac:dyDescent="0.25">
      <c r="A22695" s="4" t="str">
        <f t="shared" si="617"/>
        <v>46266-POX33-psa1</v>
      </c>
      <c r="B22695" s="16">
        <v>46266</v>
      </c>
      <c r="C22695" s="10" t="s">
        <v>31</v>
      </c>
      <c r="D22695" s="10" t="s">
        <v>60</v>
      </c>
      <c r="E22695" s="10">
        <v>0</v>
      </c>
      <c r="F22695" s="12">
        <v>13.666666666666666</v>
      </c>
      <c r="G22695" s="12">
        <v>10.333333333333334</v>
      </c>
      <c r="H22695" s="12">
        <v>0</v>
      </c>
      <c r="I22695" s="4" t="s">
        <v>828</v>
      </c>
      <c r="J22695" s="7" t="str">
        <f>VLOOKUP(C22695,'[1]T. Apoyo Sistema'!$B$1:$C$89,2,0)</f>
        <v>SI</v>
      </c>
    </row>
    <row r="22696" spans="1:10" x14ac:dyDescent="0.25">
      <c r="A22696" s="4" t="str">
        <f t="shared" si="617"/>
        <v>46266-POX33-psa2</v>
      </c>
      <c r="B22696" s="16">
        <v>46266</v>
      </c>
      <c r="C22696" s="10" t="s">
        <v>31</v>
      </c>
      <c r="D22696" s="10" t="s">
        <v>74</v>
      </c>
      <c r="E22696" s="10">
        <v>0</v>
      </c>
      <c r="F22696" s="12">
        <v>13.25</v>
      </c>
      <c r="G22696" s="12">
        <v>10.75</v>
      </c>
      <c r="H22696" s="12">
        <v>0</v>
      </c>
      <c r="I22696" s="4" t="s">
        <v>828</v>
      </c>
      <c r="J22696" s="7" t="str">
        <f>VLOOKUP(C22696,'[1]T. Apoyo Sistema'!$B$1:$C$89,2,0)</f>
        <v>SI</v>
      </c>
    </row>
    <row r="22697" spans="1:10" x14ac:dyDescent="0.25">
      <c r="A22697" s="4" t="str">
        <f t="shared" si="617"/>
        <v>46266-POX33-psa3</v>
      </c>
      <c r="B22697" s="16">
        <v>46266</v>
      </c>
      <c r="C22697" s="10" t="s">
        <v>31</v>
      </c>
      <c r="D22697" s="10" t="s">
        <v>79</v>
      </c>
      <c r="E22697" s="10">
        <v>0</v>
      </c>
      <c r="F22697" s="12">
        <v>13.85</v>
      </c>
      <c r="G22697" s="12">
        <v>10.15</v>
      </c>
      <c r="H22697" s="12">
        <v>0</v>
      </c>
      <c r="I22697" s="4" t="s">
        <v>828</v>
      </c>
      <c r="J22697" s="7" t="str">
        <f>VLOOKUP(C22697,'[1]T. Apoyo Sistema'!$B$1:$C$89,2,0)</f>
        <v>SI</v>
      </c>
    </row>
    <row r="22698" spans="1:10" x14ac:dyDescent="0.25">
      <c r="A22698" s="4" t="str">
        <f t="shared" si="617"/>
        <v>46266-POX33-psa4</v>
      </c>
      <c r="B22698" s="16">
        <v>46266</v>
      </c>
      <c r="C22698" s="10" t="s">
        <v>31</v>
      </c>
      <c r="D22698" s="10" t="s">
        <v>80</v>
      </c>
      <c r="E22698" s="10">
        <v>0</v>
      </c>
      <c r="F22698" s="12">
        <v>13.883333333333333</v>
      </c>
      <c r="G22698" s="12">
        <v>10.116666666666667</v>
      </c>
      <c r="H22698" s="12">
        <v>0</v>
      </c>
      <c r="I22698" s="4" t="s">
        <v>828</v>
      </c>
      <c r="J22698" s="7" t="str">
        <f>VLOOKUP(C22698,'[1]T. Apoyo Sistema'!$B$1:$C$89,2,0)</f>
        <v>SI</v>
      </c>
    </row>
    <row r="22699" spans="1:10" x14ac:dyDescent="0.25">
      <c r="A22699" s="4" t="str">
        <f t="shared" si="617"/>
        <v>46266-POX33-sec1</v>
      </c>
      <c r="B22699" s="16">
        <v>46266</v>
      </c>
      <c r="C22699" s="10" t="s">
        <v>31</v>
      </c>
      <c r="D22699" s="10" t="s">
        <v>75</v>
      </c>
      <c r="E22699" s="10">
        <v>0</v>
      </c>
      <c r="F22699" s="12">
        <v>14.8</v>
      </c>
      <c r="G22699" s="12">
        <v>9.1999999999999993</v>
      </c>
      <c r="H22699" s="12">
        <v>0</v>
      </c>
      <c r="I22699" s="4" t="s">
        <v>828</v>
      </c>
      <c r="J22699" s="7" t="str">
        <f>VLOOKUP(C22699,'[1]T. Apoyo Sistema'!$B$1:$C$89,2,0)</f>
        <v>SI</v>
      </c>
    </row>
    <row r="22700" spans="1:10" x14ac:dyDescent="0.25">
      <c r="A22700" s="4" t="str">
        <f t="shared" si="617"/>
        <v>46266-POX33-sec2</v>
      </c>
      <c r="B22700" s="16">
        <v>46266</v>
      </c>
      <c r="C22700" s="10" t="s">
        <v>31</v>
      </c>
      <c r="D22700" s="10" t="s">
        <v>76</v>
      </c>
      <c r="E22700" s="10">
        <v>0</v>
      </c>
      <c r="F22700" s="12">
        <v>14.8</v>
      </c>
      <c r="G22700" s="12">
        <v>9.1999999999999993</v>
      </c>
      <c r="H22700" s="12">
        <v>0</v>
      </c>
      <c r="I22700" s="4" t="s">
        <v>828</v>
      </c>
      <c r="J22700" s="7" t="str">
        <f>VLOOKUP(C22700,'[1]T. Apoyo Sistema'!$B$1:$C$89,2,0)</f>
        <v>SI</v>
      </c>
    </row>
    <row r="22701" spans="1:10" x14ac:dyDescent="0.25">
      <c r="A22701" s="4" t="str">
        <f t="shared" si="617"/>
        <v>46266-POX34-bbd1</v>
      </c>
      <c r="B22701" s="16">
        <v>46266</v>
      </c>
      <c r="C22701" s="10" t="s">
        <v>50</v>
      </c>
      <c r="D22701" s="10" t="s">
        <v>69</v>
      </c>
      <c r="E22701" s="10">
        <v>0</v>
      </c>
      <c r="F22701" s="12">
        <v>0</v>
      </c>
      <c r="G22701" s="12">
        <v>14.166666666666666</v>
      </c>
      <c r="H22701" s="12">
        <v>0</v>
      </c>
      <c r="I22701" s="4" t="s">
        <v>828</v>
      </c>
      <c r="J22701" s="7" t="str">
        <f>VLOOKUP(C22701,'[1]T. Apoyo Sistema'!$B$1:$C$89,2,0)</f>
        <v>SI</v>
      </c>
    </row>
    <row r="22702" spans="1:10" x14ac:dyDescent="0.25">
      <c r="A22702" s="4" t="str">
        <f t="shared" si="617"/>
        <v>46266-POX34-bbd2</v>
      </c>
      <c r="B22702" s="16">
        <v>46266</v>
      </c>
      <c r="C22702" s="10" t="s">
        <v>50</v>
      </c>
      <c r="D22702" s="10" t="s">
        <v>70</v>
      </c>
      <c r="E22702" s="10">
        <v>0</v>
      </c>
      <c r="F22702" s="12">
        <v>0</v>
      </c>
      <c r="G22702" s="12">
        <v>14.166666666666666</v>
      </c>
      <c r="H22702" s="12">
        <v>0</v>
      </c>
      <c r="I22702" s="4" t="s">
        <v>828</v>
      </c>
      <c r="J22702" s="7" t="str">
        <f>VLOOKUP(C22702,'[1]T. Apoyo Sistema'!$B$1:$C$89,2,0)</f>
        <v>SI</v>
      </c>
    </row>
    <row r="22703" spans="1:10" x14ac:dyDescent="0.25">
      <c r="A22703" s="4" t="str">
        <f t="shared" si="617"/>
        <v>46266-POX34-com1</v>
      </c>
      <c r="B22703" s="16">
        <v>46266</v>
      </c>
      <c r="C22703" s="10" t="s">
        <v>50</v>
      </c>
      <c r="D22703" s="10" t="s">
        <v>71</v>
      </c>
      <c r="E22703" s="10">
        <v>0</v>
      </c>
      <c r="F22703" s="12">
        <v>1.0833333333333333</v>
      </c>
      <c r="G22703" s="12">
        <v>13.083333333333332</v>
      </c>
      <c r="H22703" s="12">
        <v>0</v>
      </c>
      <c r="I22703" s="4" t="s">
        <v>828</v>
      </c>
      <c r="J22703" s="7" t="str">
        <f>VLOOKUP(C22703,'[1]T. Apoyo Sistema'!$B$1:$C$89,2,0)</f>
        <v>SI</v>
      </c>
    </row>
    <row r="22704" spans="1:10" x14ac:dyDescent="0.25">
      <c r="A22704" s="4" t="str">
        <f t="shared" si="617"/>
        <v>46266-POX34-com2</v>
      </c>
      <c r="B22704" s="16">
        <v>46266</v>
      </c>
      <c r="C22704" s="10" t="s">
        <v>50</v>
      </c>
      <c r="D22704" s="10" t="s">
        <v>72</v>
      </c>
      <c r="E22704" s="10">
        <v>0</v>
      </c>
      <c r="F22704" s="12">
        <v>1.1333333333333333</v>
      </c>
      <c r="G22704" s="12">
        <v>13.033333333333333</v>
      </c>
      <c r="H22704" s="12">
        <v>0</v>
      </c>
      <c r="I22704" s="4" t="s">
        <v>828</v>
      </c>
      <c r="J22704" s="7" t="str">
        <f>VLOOKUP(C22704,'[1]T. Apoyo Sistema'!$B$1:$C$89,2,0)</f>
        <v>SI</v>
      </c>
    </row>
    <row r="22705" spans="1:10" x14ac:dyDescent="0.25">
      <c r="A22705" s="4" t="str">
        <f t="shared" si="617"/>
        <v>46266-POX34-com3</v>
      </c>
      <c r="B22705" s="16">
        <v>46266</v>
      </c>
      <c r="C22705" s="10" t="s">
        <v>50</v>
      </c>
      <c r="D22705" s="10" t="s">
        <v>77</v>
      </c>
      <c r="E22705" s="10">
        <v>0</v>
      </c>
      <c r="F22705" s="12">
        <v>1.0833333333333333</v>
      </c>
      <c r="G22705" s="12">
        <v>13.083333333333332</v>
      </c>
      <c r="H22705" s="12">
        <v>0</v>
      </c>
      <c r="I22705" s="4" t="s">
        <v>828</v>
      </c>
      <c r="J22705" s="7" t="str">
        <f>VLOOKUP(C22705,'[1]T. Apoyo Sistema'!$B$1:$C$89,2,0)</f>
        <v>SI</v>
      </c>
    </row>
    <row r="22706" spans="1:10" x14ac:dyDescent="0.25">
      <c r="A22706" s="4" t="str">
        <f t="shared" si="617"/>
        <v>46266-POX34-com4</v>
      </c>
      <c r="B22706" s="16">
        <v>46266</v>
      </c>
      <c r="C22706" s="10" t="s">
        <v>50</v>
      </c>
      <c r="D22706" s="10" t="s">
        <v>78</v>
      </c>
      <c r="E22706" s="10">
        <v>0</v>
      </c>
      <c r="F22706" s="12">
        <v>1.2666666666666666</v>
      </c>
      <c r="G22706" s="12">
        <v>12.899999999999999</v>
      </c>
      <c r="H22706" s="12">
        <v>0</v>
      </c>
      <c r="I22706" s="4" t="s">
        <v>828</v>
      </c>
      <c r="J22706" s="7" t="str">
        <f>VLOOKUP(C22706,'[1]T. Apoyo Sistema'!$B$1:$C$89,2,0)</f>
        <v>SI</v>
      </c>
    </row>
    <row r="22707" spans="1:10" x14ac:dyDescent="0.25">
      <c r="A22707" s="4" t="str">
        <f t="shared" si="617"/>
        <v>46266-POX34-gen1</v>
      </c>
      <c r="B22707" s="16">
        <v>46266</v>
      </c>
      <c r="C22707" s="10" t="s">
        <v>50</v>
      </c>
      <c r="D22707" s="10" t="s">
        <v>59</v>
      </c>
      <c r="E22707" s="10">
        <v>0</v>
      </c>
      <c r="F22707" s="12">
        <v>0</v>
      </c>
      <c r="G22707" s="12">
        <v>14.166666666666666</v>
      </c>
      <c r="H22707" s="12">
        <v>0</v>
      </c>
      <c r="I22707" s="4" t="s">
        <v>828</v>
      </c>
      <c r="J22707" s="7" t="str">
        <f>VLOOKUP(C22707,'[1]T. Apoyo Sistema'!$B$1:$C$89,2,0)</f>
        <v>SI</v>
      </c>
    </row>
    <row r="22708" spans="1:10" x14ac:dyDescent="0.25">
      <c r="A22708" s="4" t="str">
        <f t="shared" si="617"/>
        <v>46266-POX34-gen2</v>
      </c>
      <c r="B22708" s="16">
        <v>46266</v>
      </c>
      <c r="C22708" s="10" t="s">
        <v>50</v>
      </c>
      <c r="D22708" s="10" t="s">
        <v>73</v>
      </c>
      <c r="E22708" s="10">
        <v>0</v>
      </c>
      <c r="F22708" s="12">
        <v>1.5333333333333334</v>
      </c>
      <c r="G22708" s="12">
        <v>12.633333333333333</v>
      </c>
      <c r="H22708" s="12">
        <v>0</v>
      </c>
      <c r="I22708" s="4" t="s">
        <v>828</v>
      </c>
      <c r="J22708" s="7" t="str">
        <f>VLOOKUP(C22708,'[1]T. Apoyo Sistema'!$B$1:$C$89,2,0)</f>
        <v>SI</v>
      </c>
    </row>
    <row r="22709" spans="1:10" x14ac:dyDescent="0.25">
      <c r="A22709" s="4" t="str">
        <f t="shared" si="617"/>
        <v>46266-POX34-psa1</v>
      </c>
      <c r="B22709" s="16">
        <v>46266</v>
      </c>
      <c r="C22709" s="10" t="s">
        <v>50</v>
      </c>
      <c r="D22709" s="10" t="s">
        <v>60</v>
      </c>
      <c r="E22709" s="10">
        <v>0</v>
      </c>
      <c r="F22709" s="12">
        <v>0.98333333333333328</v>
      </c>
      <c r="G22709" s="12">
        <v>13.183333333333334</v>
      </c>
      <c r="H22709" s="12">
        <v>0</v>
      </c>
      <c r="I22709" s="4" t="s">
        <v>828</v>
      </c>
      <c r="J22709" s="7" t="str">
        <f>VLOOKUP(C22709,'[1]T. Apoyo Sistema'!$B$1:$C$89,2,0)</f>
        <v>SI</v>
      </c>
    </row>
    <row r="22710" spans="1:10" x14ac:dyDescent="0.25">
      <c r="A22710" s="4" t="str">
        <f t="shared" si="617"/>
        <v>46266-POX34-psa2</v>
      </c>
      <c r="B22710" s="16">
        <v>46266</v>
      </c>
      <c r="C22710" s="10" t="s">
        <v>50</v>
      </c>
      <c r="D22710" s="10" t="s">
        <v>74</v>
      </c>
      <c r="E22710" s="10">
        <v>0</v>
      </c>
      <c r="F22710" s="12">
        <v>0.93333333333333335</v>
      </c>
      <c r="G22710" s="12">
        <v>13.233333333333333</v>
      </c>
      <c r="H22710" s="12">
        <v>0</v>
      </c>
      <c r="I22710" s="4" t="s">
        <v>828</v>
      </c>
      <c r="J22710" s="7" t="str">
        <f>VLOOKUP(C22710,'[1]T. Apoyo Sistema'!$B$1:$C$89,2,0)</f>
        <v>SI</v>
      </c>
    </row>
    <row r="22711" spans="1:10" x14ac:dyDescent="0.25">
      <c r="A22711" s="4" t="str">
        <f t="shared" si="617"/>
        <v>46266-POX34-psa3</v>
      </c>
      <c r="B22711" s="16">
        <v>46266</v>
      </c>
      <c r="C22711" s="10" t="s">
        <v>50</v>
      </c>
      <c r="D22711" s="10" t="s">
        <v>79</v>
      </c>
      <c r="E22711" s="10">
        <v>0</v>
      </c>
      <c r="F22711" s="12">
        <v>1</v>
      </c>
      <c r="G22711" s="12">
        <v>13.166666666666666</v>
      </c>
      <c r="H22711" s="12">
        <v>0</v>
      </c>
      <c r="I22711" s="4" t="s">
        <v>828</v>
      </c>
      <c r="J22711" s="7" t="str">
        <f>VLOOKUP(C22711,'[1]T. Apoyo Sistema'!$B$1:$C$89,2,0)</f>
        <v>SI</v>
      </c>
    </row>
    <row r="22712" spans="1:10" x14ac:dyDescent="0.25">
      <c r="A22712" s="4" t="str">
        <f t="shared" si="617"/>
        <v>46266-POX34-psa4</v>
      </c>
      <c r="B22712" s="16">
        <v>46266</v>
      </c>
      <c r="C22712" s="10" t="s">
        <v>50</v>
      </c>
      <c r="D22712" s="10" t="s">
        <v>80</v>
      </c>
      <c r="E22712" s="10">
        <v>0</v>
      </c>
      <c r="F22712" s="12">
        <v>1</v>
      </c>
      <c r="G22712" s="12">
        <v>13.166666666666666</v>
      </c>
      <c r="H22712" s="12">
        <v>0</v>
      </c>
      <c r="I22712" s="4" t="s">
        <v>828</v>
      </c>
      <c r="J22712" s="7" t="str">
        <f>VLOOKUP(C22712,'[1]T. Apoyo Sistema'!$B$1:$C$89,2,0)</f>
        <v>SI</v>
      </c>
    </row>
    <row r="22713" spans="1:10" x14ac:dyDescent="0.25">
      <c r="A22713" s="4" t="str">
        <f t="shared" si="617"/>
        <v>46266-POX34-sec1</v>
      </c>
      <c r="B22713" s="16">
        <v>46266</v>
      </c>
      <c r="C22713" s="10" t="s">
        <v>50</v>
      </c>
      <c r="D22713" s="10" t="s">
        <v>75</v>
      </c>
      <c r="E22713" s="10">
        <v>0</v>
      </c>
      <c r="F22713" s="12">
        <v>1.45</v>
      </c>
      <c r="G22713" s="12">
        <v>12.716666666666667</v>
      </c>
      <c r="H22713" s="12">
        <v>0</v>
      </c>
      <c r="I22713" s="4" t="s">
        <v>828</v>
      </c>
      <c r="J22713" s="7" t="str">
        <f>VLOOKUP(C22713,'[1]T. Apoyo Sistema'!$B$1:$C$89,2,0)</f>
        <v>SI</v>
      </c>
    </row>
    <row r="22714" spans="1:10" x14ac:dyDescent="0.25">
      <c r="A22714" s="4" t="str">
        <f t="shared" si="617"/>
        <v>46266-POX34-sec2</v>
      </c>
      <c r="B22714" s="16">
        <v>46266</v>
      </c>
      <c r="C22714" s="10" t="s">
        <v>50</v>
      </c>
      <c r="D22714" s="10" t="s">
        <v>76</v>
      </c>
      <c r="E22714" s="10">
        <v>0</v>
      </c>
      <c r="F22714" s="12">
        <v>1.45</v>
      </c>
      <c r="G22714" s="12">
        <v>12.716666666666667</v>
      </c>
      <c r="H22714" s="12">
        <v>0</v>
      </c>
      <c r="I22714" s="4" t="s">
        <v>828</v>
      </c>
      <c r="J22714" s="7" t="str">
        <f>VLOOKUP(C22714,'[1]T. Apoyo Sistema'!$B$1:$C$89,2,0)</f>
        <v>SI</v>
      </c>
    </row>
    <row r="22715" spans="1:10" x14ac:dyDescent="0.25">
      <c r="A22715" s="4" t="str">
        <f t="shared" si="617"/>
        <v>46266-POX37-bbd1</v>
      </c>
      <c r="B22715" s="16">
        <v>46266</v>
      </c>
      <c r="C22715" s="10" t="s">
        <v>34</v>
      </c>
      <c r="D22715" s="10" t="s">
        <v>69</v>
      </c>
      <c r="E22715" s="10">
        <v>0</v>
      </c>
      <c r="F22715" s="12">
        <v>0</v>
      </c>
      <c r="G22715" s="12">
        <v>24</v>
      </c>
      <c r="H22715" s="12">
        <v>0</v>
      </c>
      <c r="I22715" s="4" t="s">
        <v>828</v>
      </c>
      <c r="J22715" s="7" t="str">
        <f>VLOOKUP(C22715,'[1]T. Apoyo Sistema'!$B$1:$C$89,2,0)</f>
        <v>SI</v>
      </c>
    </row>
    <row r="22716" spans="1:10" x14ac:dyDescent="0.25">
      <c r="A22716" s="4" t="str">
        <f t="shared" si="617"/>
        <v>46266-POX37-bbd2</v>
      </c>
      <c r="B22716" s="16">
        <v>46266</v>
      </c>
      <c r="C22716" s="10" t="s">
        <v>34</v>
      </c>
      <c r="D22716" s="10" t="s">
        <v>70</v>
      </c>
      <c r="E22716" s="10">
        <v>0</v>
      </c>
      <c r="F22716" s="12">
        <v>0.46666666666666667</v>
      </c>
      <c r="G22716" s="12">
        <v>23.533333333333335</v>
      </c>
      <c r="H22716" s="12">
        <v>0</v>
      </c>
      <c r="I22716" s="4" t="s">
        <v>828</v>
      </c>
      <c r="J22716" s="7" t="str">
        <f>VLOOKUP(C22716,'[1]T. Apoyo Sistema'!$B$1:$C$89,2,0)</f>
        <v>SI</v>
      </c>
    </row>
    <row r="22717" spans="1:10" x14ac:dyDescent="0.25">
      <c r="A22717" s="4" t="str">
        <f t="shared" si="617"/>
        <v>46266-POX37-com1</v>
      </c>
      <c r="B22717" s="16">
        <v>46266</v>
      </c>
      <c r="C22717" s="10" t="s">
        <v>34</v>
      </c>
      <c r="D22717" s="10" t="s">
        <v>71</v>
      </c>
      <c r="E22717" s="10">
        <v>0</v>
      </c>
      <c r="F22717" s="12">
        <v>0</v>
      </c>
      <c r="G22717" s="12">
        <v>6.6666666666666679</v>
      </c>
      <c r="H22717" s="12">
        <v>17.333333333333332</v>
      </c>
      <c r="I22717" s="4" t="s">
        <v>828</v>
      </c>
      <c r="J22717" s="7" t="str">
        <f>VLOOKUP(C22717,'[1]T. Apoyo Sistema'!$B$1:$C$89,2,0)</f>
        <v>SI</v>
      </c>
    </row>
    <row r="22718" spans="1:10" x14ac:dyDescent="0.25">
      <c r="A22718" s="4" t="str">
        <f t="shared" si="617"/>
        <v>46266-POX37-com2</v>
      </c>
      <c r="B22718" s="16">
        <v>46266</v>
      </c>
      <c r="C22718" s="10" t="s">
        <v>34</v>
      </c>
      <c r="D22718" s="10" t="s">
        <v>72</v>
      </c>
      <c r="E22718" s="10">
        <v>0</v>
      </c>
      <c r="F22718" s="12">
        <v>0</v>
      </c>
      <c r="G22718" s="12">
        <v>6.6666666666666679</v>
      </c>
      <c r="H22718" s="12">
        <v>17.333333333333332</v>
      </c>
      <c r="I22718" s="4" t="s">
        <v>828</v>
      </c>
      <c r="J22718" s="7" t="str">
        <f>VLOOKUP(C22718,'[1]T. Apoyo Sistema'!$B$1:$C$89,2,0)</f>
        <v>SI</v>
      </c>
    </row>
    <row r="22719" spans="1:10" x14ac:dyDescent="0.25">
      <c r="A22719" s="4" t="str">
        <f t="shared" si="617"/>
        <v>46266-POX37-com3</v>
      </c>
      <c r="B22719" s="16">
        <v>46266</v>
      </c>
      <c r="C22719" s="10" t="s">
        <v>34</v>
      </c>
      <c r="D22719" s="10" t="s">
        <v>77</v>
      </c>
      <c r="E22719" s="10">
        <v>0</v>
      </c>
      <c r="F22719" s="12">
        <v>18.45</v>
      </c>
      <c r="G22719" s="12">
        <v>5.5500000000000007</v>
      </c>
      <c r="H22719" s="12">
        <v>0</v>
      </c>
      <c r="I22719" s="4" t="s">
        <v>828</v>
      </c>
      <c r="J22719" s="7" t="str">
        <f>VLOOKUP(C22719,'[1]T. Apoyo Sistema'!$B$1:$C$89,2,0)</f>
        <v>SI</v>
      </c>
    </row>
    <row r="22720" spans="1:10" x14ac:dyDescent="0.25">
      <c r="A22720" s="4" t="str">
        <f t="shared" si="617"/>
        <v>46266-POX37-gen1</v>
      </c>
      <c r="B22720" s="16">
        <v>46266</v>
      </c>
      <c r="C22720" s="10" t="s">
        <v>34</v>
      </c>
      <c r="D22720" s="10" t="s">
        <v>59</v>
      </c>
      <c r="E22720" s="10">
        <v>0</v>
      </c>
      <c r="F22720" s="12">
        <v>19.016666666666666</v>
      </c>
      <c r="G22720" s="12">
        <v>4.9833333333333343</v>
      </c>
      <c r="H22720" s="12">
        <v>0</v>
      </c>
      <c r="I22720" s="4" t="s">
        <v>828</v>
      </c>
      <c r="J22720" s="7" t="str">
        <f>VLOOKUP(C22720,'[1]T. Apoyo Sistema'!$B$1:$C$89,2,0)</f>
        <v>SI</v>
      </c>
    </row>
    <row r="22721" spans="1:10" x14ac:dyDescent="0.25">
      <c r="A22721" s="4" t="str">
        <f t="shared" si="617"/>
        <v>46266-POX37-gen2</v>
      </c>
      <c r="B22721" s="16">
        <v>46266</v>
      </c>
      <c r="C22721" s="10" t="s">
        <v>34</v>
      </c>
      <c r="D22721" s="10" t="s">
        <v>73</v>
      </c>
      <c r="E22721" s="10">
        <v>0</v>
      </c>
      <c r="F22721" s="12">
        <v>0</v>
      </c>
      <c r="G22721" s="12">
        <v>6.6666666666666679</v>
      </c>
      <c r="H22721" s="12">
        <v>17.333333333333332</v>
      </c>
      <c r="I22721" s="4" t="s">
        <v>828</v>
      </c>
      <c r="J22721" s="7" t="str">
        <f>VLOOKUP(C22721,'[1]T. Apoyo Sistema'!$B$1:$C$89,2,0)</f>
        <v>SI</v>
      </c>
    </row>
    <row r="22722" spans="1:10" x14ac:dyDescent="0.25">
      <c r="A22722" s="4" t="str">
        <f t="shared" si="617"/>
        <v>46266-POX37-psa1</v>
      </c>
      <c r="B22722" s="16">
        <v>46266</v>
      </c>
      <c r="C22722" s="10" t="s">
        <v>34</v>
      </c>
      <c r="D22722" s="10" t="s">
        <v>60</v>
      </c>
      <c r="E22722" s="10">
        <v>0</v>
      </c>
      <c r="F22722" s="12">
        <v>17.8</v>
      </c>
      <c r="G22722" s="12">
        <v>6.1999999999999993</v>
      </c>
      <c r="H22722" s="12">
        <v>0</v>
      </c>
      <c r="I22722" s="4" t="s">
        <v>828</v>
      </c>
      <c r="J22722" s="7" t="str">
        <f>VLOOKUP(C22722,'[1]T. Apoyo Sistema'!$B$1:$C$89,2,0)</f>
        <v>SI</v>
      </c>
    </row>
    <row r="22723" spans="1:10" x14ac:dyDescent="0.25">
      <c r="A22723" s="4" t="str">
        <f t="shared" si="617"/>
        <v>46266-POX37-psa2</v>
      </c>
      <c r="B22723" s="16">
        <v>46266</v>
      </c>
      <c r="C22723" s="10" t="s">
        <v>34</v>
      </c>
      <c r="D22723" s="10" t="s">
        <v>74</v>
      </c>
      <c r="E22723" s="10">
        <v>0</v>
      </c>
      <c r="F22723" s="12">
        <v>0.25</v>
      </c>
      <c r="G22723" s="12">
        <v>23.75</v>
      </c>
      <c r="H22723" s="12">
        <v>0</v>
      </c>
      <c r="I22723" s="4" t="s">
        <v>828</v>
      </c>
      <c r="J22723" s="7" t="str">
        <f>VLOOKUP(C22723,'[1]T. Apoyo Sistema'!$B$1:$C$89,2,0)</f>
        <v>SI</v>
      </c>
    </row>
    <row r="22724" spans="1:10" x14ac:dyDescent="0.25">
      <c r="A22724" s="4" t="str">
        <f t="shared" si="617"/>
        <v>46266-POX37-psa3</v>
      </c>
      <c r="B22724" s="16">
        <v>46266</v>
      </c>
      <c r="C22724" s="10" t="s">
        <v>34</v>
      </c>
      <c r="D22724" s="10" t="s">
        <v>79</v>
      </c>
      <c r="E22724" s="10">
        <v>0</v>
      </c>
      <c r="F22724" s="12">
        <v>18.033333333333335</v>
      </c>
      <c r="G22724" s="12">
        <v>5.966666666666665</v>
      </c>
      <c r="H22724" s="12">
        <v>0</v>
      </c>
      <c r="I22724" s="4" t="s">
        <v>828</v>
      </c>
      <c r="J22724" s="7" t="str">
        <f>VLOOKUP(C22724,'[1]T. Apoyo Sistema'!$B$1:$C$89,2,0)</f>
        <v>SI</v>
      </c>
    </row>
    <row r="22725" spans="1:10" x14ac:dyDescent="0.25">
      <c r="A22725" s="4" t="str">
        <f t="shared" si="617"/>
        <v>46266-POX37-psa4</v>
      </c>
      <c r="B22725" s="16">
        <v>46266</v>
      </c>
      <c r="C22725" s="10" t="s">
        <v>34</v>
      </c>
      <c r="D22725" s="10" t="s">
        <v>80</v>
      </c>
      <c r="E22725" s="10">
        <v>0</v>
      </c>
      <c r="F22725" s="12">
        <v>0</v>
      </c>
      <c r="G22725" s="12">
        <v>24</v>
      </c>
      <c r="H22725" s="12">
        <v>0</v>
      </c>
      <c r="I22725" s="4" t="s">
        <v>828</v>
      </c>
      <c r="J22725" s="7" t="str">
        <f>VLOOKUP(C22725,'[1]T. Apoyo Sistema'!$B$1:$C$89,2,0)</f>
        <v>SI</v>
      </c>
    </row>
    <row r="22726" spans="1:10" x14ac:dyDescent="0.25">
      <c r="A22726" s="4" t="str">
        <f t="shared" si="617"/>
        <v>46266-POX37-psa5</v>
      </c>
      <c r="B22726" s="16">
        <v>46266</v>
      </c>
      <c r="C22726" s="10" t="s">
        <v>34</v>
      </c>
      <c r="D22726" s="10" t="s">
        <v>92</v>
      </c>
      <c r="E22726" s="10">
        <v>0</v>
      </c>
      <c r="F22726" s="12">
        <v>0</v>
      </c>
      <c r="G22726" s="12">
        <v>24</v>
      </c>
      <c r="H22726" s="12">
        <v>0</v>
      </c>
      <c r="I22726" s="4" t="s">
        <v>828</v>
      </c>
      <c r="J22726" s="7" t="str">
        <f>VLOOKUP(C22726,'[1]T. Apoyo Sistema'!$B$1:$C$89,2,0)</f>
        <v>SI</v>
      </c>
    </row>
    <row r="22727" spans="1:10" x14ac:dyDescent="0.25">
      <c r="A22727" s="4" t="str">
        <f t="shared" si="617"/>
        <v>46266-POX37-psa6</v>
      </c>
      <c r="B22727" s="16">
        <v>46266</v>
      </c>
      <c r="C22727" s="10" t="s">
        <v>34</v>
      </c>
      <c r="D22727" s="10" t="s">
        <v>93</v>
      </c>
      <c r="E22727" s="10">
        <v>0</v>
      </c>
      <c r="F22727" s="12">
        <v>0</v>
      </c>
      <c r="G22727" s="12">
        <v>24</v>
      </c>
      <c r="H22727" s="12">
        <v>0</v>
      </c>
      <c r="I22727" s="4" t="s">
        <v>828</v>
      </c>
      <c r="J22727" s="7" t="str">
        <f>VLOOKUP(C22727,'[1]T. Apoyo Sistema'!$B$1:$C$89,2,0)</f>
        <v>SI</v>
      </c>
    </row>
    <row r="22728" spans="1:10" x14ac:dyDescent="0.25">
      <c r="A22728" s="4" t="str">
        <f t="shared" si="617"/>
        <v>46266-POX37-sec1</v>
      </c>
      <c r="B22728" s="16">
        <v>46266</v>
      </c>
      <c r="C22728" s="10" t="s">
        <v>34</v>
      </c>
      <c r="D22728" s="10" t="s">
        <v>75</v>
      </c>
      <c r="E22728" s="10">
        <v>0</v>
      </c>
      <c r="F22728" s="12">
        <v>18.766666666666666</v>
      </c>
      <c r="G22728" s="12">
        <v>5.2333333333333343</v>
      </c>
      <c r="H22728" s="12">
        <v>0</v>
      </c>
      <c r="I22728" s="4" t="s">
        <v>828</v>
      </c>
      <c r="J22728" s="7" t="str">
        <f>VLOOKUP(C22728,'[1]T. Apoyo Sistema'!$B$1:$C$89,2,0)</f>
        <v>SI</v>
      </c>
    </row>
    <row r="22729" spans="1:10" x14ac:dyDescent="0.25">
      <c r="A22729" s="4" t="str">
        <f t="shared" si="617"/>
        <v>46266-POX37-sec2</v>
      </c>
      <c r="B22729" s="16">
        <v>46266</v>
      </c>
      <c r="C22729" s="10" t="s">
        <v>34</v>
      </c>
      <c r="D22729" s="10" t="s">
        <v>76</v>
      </c>
      <c r="E22729" s="10">
        <v>0</v>
      </c>
      <c r="F22729" s="12">
        <v>18.766666666666666</v>
      </c>
      <c r="G22729" s="12">
        <v>5.2333333333333343</v>
      </c>
      <c r="H22729" s="12">
        <v>0</v>
      </c>
      <c r="I22729" s="4" t="s">
        <v>828</v>
      </c>
      <c r="J22729" s="7" t="str">
        <f>VLOOKUP(C22729,'[1]T. Apoyo Sistema'!$B$1:$C$89,2,0)</f>
        <v>SI</v>
      </c>
    </row>
    <row r="22730" spans="1:10" x14ac:dyDescent="0.25">
      <c r="A22730" s="4" t="str">
        <f t="shared" si="617"/>
        <v>46266-POX38-bbd1</v>
      </c>
      <c r="B22730" s="16">
        <v>46266</v>
      </c>
      <c r="C22730" s="10" t="s">
        <v>45</v>
      </c>
      <c r="D22730" s="10" t="s">
        <v>69</v>
      </c>
      <c r="E22730" s="10">
        <v>0</v>
      </c>
      <c r="F22730" s="12">
        <v>0.45</v>
      </c>
      <c r="G22730" s="12">
        <v>16.883333333333333</v>
      </c>
      <c r="H22730" s="12">
        <v>0</v>
      </c>
      <c r="I22730" s="4" t="s">
        <v>828</v>
      </c>
      <c r="J22730" s="7" t="str">
        <f>VLOOKUP(C22730,'[1]T. Apoyo Sistema'!$B$1:$C$89,2,0)</f>
        <v>SI</v>
      </c>
    </row>
    <row r="22731" spans="1:10" x14ac:dyDescent="0.25">
      <c r="A22731" s="4" t="str">
        <f t="shared" si="617"/>
        <v>46266-POX38-bbd2</v>
      </c>
      <c r="B22731" s="16">
        <v>46266</v>
      </c>
      <c r="C22731" s="10" t="s">
        <v>45</v>
      </c>
      <c r="D22731" s="10" t="s">
        <v>70</v>
      </c>
      <c r="E22731" s="10">
        <v>0</v>
      </c>
      <c r="F22731" s="12">
        <v>0</v>
      </c>
      <c r="G22731" s="12">
        <v>17.333333333333332</v>
      </c>
      <c r="H22731" s="12">
        <v>0</v>
      </c>
      <c r="I22731" s="4" t="s">
        <v>828</v>
      </c>
      <c r="J22731" s="7" t="str">
        <f>VLOOKUP(C22731,'[1]T. Apoyo Sistema'!$B$1:$C$89,2,0)</f>
        <v>SI</v>
      </c>
    </row>
    <row r="22732" spans="1:10" x14ac:dyDescent="0.25">
      <c r="A22732" s="4" t="str">
        <f t="shared" si="617"/>
        <v>46266-POX38-com1</v>
      </c>
      <c r="B22732" s="16">
        <v>46266</v>
      </c>
      <c r="C22732" s="10" t="s">
        <v>45</v>
      </c>
      <c r="D22732" s="10" t="s">
        <v>71</v>
      </c>
      <c r="E22732" s="10">
        <v>0</v>
      </c>
      <c r="F22732" s="12">
        <v>17.333333333333332</v>
      </c>
      <c r="G22732" s="12">
        <v>0</v>
      </c>
      <c r="H22732" s="12">
        <v>0</v>
      </c>
      <c r="I22732" s="4" t="s">
        <v>828</v>
      </c>
      <c r="J22732" s="7" t="str">
        <f>VLOOKUP(C22732,'[1]T. Apoyo Sistema'!$B$1:$C$89,2,0)</f>
        <v>SI</v>
      </c>
    </row>
    <row r="22733" spans="1:10" x14ac:dyDescent="0.25">
      <c r="A22733" s="4" t="str">
        <f t="shared" si="617"/>
        <v>46266-POX38-com2</v>
      </c>
      <c r="B22733" s="16">
        <v>46266</v>
      </c>
      <c r="C22733" s="10" t="s">
        <v>45</v>
      </c>
      <c r="D22733" s="10" t="s">
        <v>72</v>
      </c>
      <c r="E22733" s="10">
        <v>0</v>
      </c>
      <c r="F22733" s="12">
        <v>17.333333333333332</v>
      </c>
      <c r="G22733" s="12">
        <v>0</v>
      </c>
      <c r="H22733" s="12">
        <v>0</v>
      </c>
      <c r="I22733" s="4" t="s">
        <v>828</v>
      </c>
      <c r="J22733" s="7" t="str">
        <f>VLOOKUP(C22733,'[1]T. Apoyo Sistema'!$B$1:$C$89,2,0)</f>
        <v>SI</v>
      </c>
    </row>
    <row r="22734" spans="1:10" x14ac:dyDescent="0.25">
      <c r="A22734" s="4" t="str">
        <f t="shared" si="617"/>
        <v>46266-POX38-com3</v>
      </c>
      <c r="B22734" s="16">
        <v>46266</v>
      </c>
      <c r="C22734" s="10" t="s">
        <v>45</v>
      </c>
      <c r="D22734" s="10" t="s">
        <v>77</v>
      </c>
      <c r="E22734" s="10">
        <v>0</v>
      </c>
      <c r="F22734" s="12">
        <v>0</v>
      </c>
      <c r="G22734" s="12">
        <v>0</v>
      </c>
      <c r="H22734" s="12">
        <v>17.333333333333332</v>
      </c>
      <c r="I22734" s="4" t="s">
        <v>828</v>
      </c>
      <c r="J22734" s="7" t="str">
        <f>VLOOKUP(C22734,'[1]T. Apoyo Sistema'!$B$1:$C$89,2,0)</f>
        <v>SI</v>
      </c>
    </row>
    <row r="22735" spans="1:10" x14ac:dyDescent="0.25">
      <c r="A22735" s="4" t="str">
        <f t="shared" si="617"/>
        <v>46266-POX38-gen1</v>
      </c>
      <c r="B22735" s="16">
        <v>46266</v>
      </c>
      <c r="C22735" s="10" t="s">
        <v>45</v>
      </c>
      <c r="D22735" s="10" t="s">
        <v>59</v>
      </c>
      <c r="E22735" s="10">
        <v>0</v>
      </c>
      <c r="F22735" s="12">
        <v>0</v>
      </c>
      <c r="G22735" s="12">
        <v>0</v>
      </c>
      <c r="H22735" s="12">
        <v>17.333333333333332</v>
      </c>
      <c r="I22735" s="4" t="s">
        <v>828</v>
      </c>
      <c r="J22735" s="7" t="str">
        <f>VLOOKUP(C22735,'[1]T. Apoyo Sistema'!$B$1:$C$89,2,0)</f>
        <v>SI</v>
      </c>
    </row>
    <row r="22736" spans="1:10" x14ac:dyDescent="0.25">
      <c r="A22736" s="4" t="str">
        <f t="shared" si="617"/>
        <v>46266-POX38-gen2</v>
      </c>
      <c r="B22736" s="16">
        <v>46266</v>
      </c>
      <c r="C22736" s="10" t="s">
        <v>45</v>
      </c>
      <c r="D22736" s="10" t="s">
        <v>73</v>
      </c>
      <c r="E22736" s="10">
        <v>0</v>
      </c>
      <c r="F22736" s="12">
        <v>17.333333333333332</v>
      </c>
      <c r="G22736" s="12">
        <v>0</v>
      </c>
      <c r="H22736" s="12">
        <v>0</v>
      </c>
      <c r="I22736" s="4" t="s">
        <v>828</v>
      </c>
      <c r="J22736" s="7" t="str">
        <f>VLOOKUP(C22736,'[1]T. Apoyo Sistema'!$B$1:$C$89,2,0)</f>
        <v>SI</v>
      </c>
    </row>
    <row r="22737" spans="1:10" x14ac:dyDescent="0.25">
      <c r="A22737" s="4" t="str">
        <f t="shared" si="617"/>
        <v>46266-POX38-psa1</v>
      </c>
      <c r="B22737" s="16">
        <v>46266</v>
      </c>
      <c r="C22737" s="10" t="s">
        <v>45</v>
      </c>
      <c r="D22737" s="10" t="s">
        <v>60</v>
      </c>
      <c r="E22737" s="10">
        <v>0</v>
      </c>
      <c r="F22737" s="12">
        <v>0</v>
      </c>
      <c r="G22737" s="12">
        <v>17.333333333333332</v>
      </c>
      <c r="H22737" s="12">
        <v>0</v>
      </c>
      <c r="I22737" s="4" t="s">
        <v>828</v>
      </c>
      <c r="J22737" s="7" t="str">
        <f>VLOOKUP(C22737,'[1]T. Apoyo Sistema'!$B$1:$C$89,2,0)</f>
        <v>SI</v>
      </c>
    </row>
    <row r="22738" spans="1:10" x14ac:dyDescent="0.25">
      <c r="A22738" s="4" t="str">
        <f t="shared" si="617"/>
        <v>46266-POX38-psa2</v>
      </c>
      <c r="B22738" s="16">
        <v>46266</v>
      </c>
      <c r="C22738" s="10" t="s">
        <v>45</v>
      </c>
      <c r="D22738" s="10" t="s">
        <v>74</v>
      </c>
      <c r="E22738" s="10">
        <v>0</v>
      </c>
      <c r="F22738" s="12">
        <v>0</v>
      </c>
      <c r="G22738" s="12">
        <v>17.333333333333332</v>
      </c>
      <c r="H22738" s="12">
        <v>0</v>
      </c>
      <c r="I22738" s="4" t="s">
        <v>828</v>
      </c>
      <c r="J22738" s="7" t="str">
        <f>VLOOKUP(C22738,'[1]T. Apoyo Sistema'!$B$1:$C$89,2,0)</f>
        <v>SI</v>
      </c>
    </row>
    <row r="22739" spans="1:10" x14ac:dyDescent="0.25">
      <c r="A22739" s="4" t="str">
        <f t="shared" si="617"/>
        <v>46266-POX38-psa3</v>
      </c>
      <c r="B22739" s="16">
        <v>46266</v>
      </c>
      <c r="C22739" s="10" t="s">
        <v>45</v>
      </c>
      <c r="D22739" s="10" t="s">
        <v>79</v>
      </c>
      <c r="E22739" s="10">
        <v>0</v>
      </c>
      <c r="F22739" s="12">
        <v>0</v>
      </c>
      <c r="G22739" s="12">
        <v>17.333333333333332</v>
      </c>
      <c r="H22739" s="12">
        <v>0</v>
      </c>
      <c r="I22739" s="4" t="s">
        <v>828</v>
      </c>
      <c r="J22739" s="7" t="str">
        <f>VLOOKUP(C22739,'[1]T. Apoyo Sistema'!$B$1:$C$89,2,0)</f>
        <v>SI</v>
      </c>
    </row>
    <row r="22740" spans="1:10" x14ac:dyDescent="0.25">
      <c r="A22740" s="4" t="str">
        <f t="shared" si="617"/>
        <v>46266-POX38-psa4</v>
      </c>
      <c r="B22740" s="16">
        <v>46266</v>
      </c>
      <c r="C22740" s="10" t="s">
        <v>45</v>
      </c>
      <c r="D22740" s="10" t="s">
        <v>80</v>
      </c>
      <c r="E22740" s="10">
        <v>0</v>
      </c>
      <c r="F22740" s="12">
        <v>0</v>
      </c>
      <c r="G22740" s="12">
        <v>17.333333333333332</v>
      </c>
      <c r="H22740" s="12">
        <v>0</v>
      </c>
      <c r="I22740" s="4" t="s">
        <v>828</v>
      </c>
      <c r="J22740" s="7" t="str">
        <f>VLOOKUP(C22740,'[1]T. Apoyo Sistema'!$B$1:$C$89,2,0)</f>
        <v>SI</v>
      </c>
    </row>
    <row r="22741" spans="1:10" x14ac:dyDescent="0.25">
      <c r="A22741" s="4" t="str">
        <f t="shared" si="617"/>
        <v>46266-POX38-psa5</v>
      </c>
      <c r="B22741" s="16">
        <v>46266</v>
      </c>
      <c r="C22741" s="10" t="s">
        <v>45</v>
      </c>
      <c r="D22741" s="10" t="s">
        <v>92</v>
      </c>
      <c r="E22741" s="10">
        <v>0</v>
      </c>
      <c r="F22741" s="12">
        <v>0</v>
      </c>
      <c r="G22741" s="12">
        <v>17.333333333333332</v>
      </c>
      <c r="H22741" s="12">
        <v>0</v>
      </c>
      <c r="I22741" s="4" t="s">
        <v>828</v>
      </c>
      <c r="J22741" s="7" t="str">
        <f>VLOOKUP(C22741,'[1]T. Apoyo Sistema'!$B$1:$C$89,2,0)</f>
        <v>SI</v>
      </c>
    </row>
    <row r="22742" spans="1:10" x14ac:dyDescent="0.25">
      <c r="A22742" s="4" t="str">
        <f t="shared" si="617"/>
        <v>46266-POX38-psa6</v>
      </c>
      <c r="B22742" s="16">
        <v>46266</v>
      </c>
      <c r="C22742" s="10" t="s">
        <v>45</v>
      </c>
      <c r="D22742" s="10" t="s">
        <v>93</v>
      </c>
      <c r="E22742" s="10">
        <v>0</v>
      </c>
      <c r="F22742" s="12">
        <v>0</v>
      </c>
      <c r="G22742" s="12">
        <v>17.333333333333332</v>
      </c>
      <c r="H22742" s="12">
        <v>0</v>
      </c>
      <c r="I22742" s="4" t="s">
        <v>828</v>
      </c>
      <c r="J22742" s="7" t="str">
        <f>VLOOKUP(C22742,'[1]T. Apoyo Sistema'!$B$1:$C$89,2,0)</f>
        <v>SI</v>
      </c>
    </row>
    <row r="22743" spans="1:10" x14ac:dyDescent="0.25">
      <c r="A22743" s="4" t="str">
        <f t="shared" si="617"/>
        <v>46266-POX38-sec1</v>
      </c>
      <c r="B22743" s="16">
        <v>46266</v>
      </c>
      <c r="C22743" s="10" t="s">
        <v>45</v>
      </c>
      <c r="D22743" s="10" t="s">
        <v>75</v>
      </c>
      <c r="E22743" s="10">
        <v>0</v>
      </c>
      <c r="F22743" s="12">
        <v>17.333333333333332</v>
      </c>
      <c r="G22743" s="12">
        <v>0</v>
      </c>
      <c r="H22743" s="12">
        <v>0</v>
      </c>
      <c r="I22743" s="4" t="s">
        <v>828</v>
      </c>
      <c r="J22743" s="7" t="str">
        <f>VLOOKUP(C22743,'[1]T. Apoyo Sistema'!$B$1:$C$89,2,0)</f>
        <v>SI</v>
      </c>
    </row>
    <row r="22744" spans="1:10" x14ac:dyDescent="0.25">
      <c r="A22744" s="4" t="str">
        <f t="shared" si="617"/>
        <v>46266-POX38-sec2</v>
      </c>
      <c r="B22744" s="16">
        <v>46266</v>
      </c>
      <c r="C22744" s="10" t="s">
        <v>45</v>
      </c>
      <c r="D22744" s="10" t="s">
        <v>76</v>
      </c>
      <c r="E22744" s="10">
        <v>0</v>
      </c>
      <c r="F22744" s="12">
        <v>17.333333333333332</v>
      </c>
      <c r="G22744" s="12">
        <v>0</v>
      </c>
      <c r="H22744" s="12">
        <v>0</v>
      </c>
      <c r="I22744" s="4" t="s">
        <v>828</v>
      </c>
      <c r="J22744" s="7" t="str">
        <f>VLOOKUP(C22744,'[1]T. Apoyo Sistema'!$B$1:$C$89,2,0)</f>
        <v>SI</v>
      </c>
    </row>
    <row r="22745" spans="1:10" x14ac:dyDescent="0.25">
      <c r="A22745" s="4" t="str">
        <f t="shared" si="617"/>
        <v>46266-POX40-bbd1</v>
      </c>
      <c r="B22745" s="16">
        <v>46266</v>
      </c>
      <c r="C22745" s="10" t="s">
        <v>94</v>
      </c>
      <c r="D22745" s="10" t="s">
        <v>69</v>
      </c>
      <c r="E22745" s="10">
        <v>0</v>
      </c>
      <c r="F22745" s="12">
        <v>8.3333333333333329E-2</v>
      </c>
      <c r="G22745" s="12">
        <v>17.25</v>
      </c>
      <c r="H22745" s="12">
        <v>0</v>
      </c>
      <c r="I22745" s="4" t="s">
        <v>828</v>
      </c>
      <c r="J22745" s="7" t="str">
        <f>VLOOKUP(C22745,'[1]T. Apoyo Sistema'!$B$1:$C$89,2,0)</f>
        <v>SI</v>
      </c>
    </row>
    <row r="22746" spans="1:10" x14ac:dyDescent="0.25">
      <c r="A22746" s="4" t="str">
        <f t="shared" si="617"/>
        <v>46266-POX40-bbd2</v>
      </c>
      <c r="B22746" s="16">
        <v>46266</v>
      </c>
      <c r="C22746" s="10" t="s">
        <v>94</v>
      </c>
      <c r="D22746" s="10" t="s">
        <v>70</v>
      </c>
      <c r="E22746" s="10">
        <v>0</v>
      </c>
      <c r="F22746" s="12">
        <v>0</v>
      </c>
      <c r="G22746" s="12">
        <v>17.333333333333332</v>
      </c>
      <c r="H22746" s="12">
        <v>0</v>
      </c>
      <c r="I22746" s="4" t="s">
        <v>828</v>
      </c>
      <c r="J22746" s="7" t="str">
        <f>VLOOKUP(C22746,'[1]T. Apoyo Sistema'!$B$1:$C$89,2,0)</f>
        <v>SI</v>
      </c>
    </row>
    <row r="22747" spans="1:10" x14ac:dyDescent="0.25">
      <c r="A22747" s="4" t="str">
        <f t="shared" si="617"/>
        <v>46266-POX40-com1</v>
      </c>
      <c r="B22747" s="16">
        <v>46266</v>
      </c>
      <c r="C22747" s="10" t="s">
        <v>94</v>
      </c>
      <c r="D22747" s="10" t="s">
        <v>71</v>
      </c>
      <c r="E22747" s="10">
        <v>0</v>
      </c>
      <c r="F22747" s="12">
        <v>2.5833333333333335</v>
      </c>
      <c r="G22747" s="12">
        <v>14.749999999999998</v>
      </c>
      <c r="H22747" s="12">
        <v>0</v>
      </c>
      <c r="I22747" s="4" t="s">
        <v>828</v>
      </c>
      <c r="J22747" s="7" t="str">
        <f>VLOOKUP(C22747,'[1]T. Apoyo Sistema'!$B$1:$C$89,2,0)</f>
        <v>SI</v>
      </c>
    </row>
    <row r="22748" spans="1:10" x14ac:dyDescent="0.25">
      <c r="A22748" s="4" t="str">
        <f t="shared" si="617"/>
        <v>46266-POX40-com2</v>
      </c>
      <c r="B22748" s="16">
        <v>46266</v>
      </c>
      <c r="C22748" s="10" t="s">
        <v>94</v>
      </c>
      <c r="D22748" s="10" t="s">
        <v>72</v>
      </c>
      <c r="E22748" s="10">
        <v>0</v>
      </c>
      <c r="F22748" s="12">
        <v>2.4833333333333334</v>
      </c>
      <c r="G22748" s="12">
        <v>14.849999999999998</v>
      </c>
      <c r="H22748" s="12">
        <v>0</v>
      </c>
      <c r="I22748" s="4" t="s">
        <v>828</v>
      </c>
      <c r="J22748" s="7" t="str">
        <f>VLOOKUP(C22748,'[1]T. Apoyo Sistema'!$B$1:$C$89,2,0)</f>
        <v>SI</v>
      </c>
    </row>
    <row r="22749" spans="1:10" x14ac:dyDescent="0.25">
      <c r="A22749" s="4" t="str">
        <f t="shared" si="617"/>
        <v>46266-POX40-com3</v>
      </c>
      <c r="B22749" s="16">
        <v>46266</v>
      </c>
      <c r="C22749" s="10" t="s">
        <v>94</v>
      </c>
      <c r="D22749" s="10" t="s">
        <v>77</v>
      </c>
      <c r="E22749" s="10">
        <v>0</v>
      </c>
      <c r="F22749" s="12">
        <v>2.7333333333333334</v>
      </c>
      <c r="G22749" s="12">
        <v>14.599999999999998</v>
      </c>
      <c r="H22749" s="12">
        <v>0</v>
      </c>
      <c r="I22749" s="4" t="s">
        <v>828</v>
      </c>
      <c r="J22749" s="7" t="str">
        <f>VLOOKUP(C22749,'[1]T. Apoyo Sistema'!$B$1:$C$89,2,0)</f>
        <v>SI</v>
      </c>
    </row>
    <row r="22750" spans="1:10" x14ac:dyDescent="0.25">
      <c r="A22750" s="4" t="str">
        <f t="shared" si="617"/>
        <v>46266-POX40-gen1</v>
      </c>
      <c r="B22750" s="16">
        <v>46266</v>
      </c>
      <c r="C22750" s="10" t="s">
        <v>94</v>
      </c>
      <c r="D22750" s="10" t="s">
        <v>59</v>
      </c>
      <c r="E22750" s="10">
        <v>0</v>
      </c>
      <c r="F22750" s="12">
        <v>0</v>
      </c>
      <c r="G22750" s="12">
        <v>17.333333333333332</v>
      </c>
      <c r="H22750" s="12">
        <v>0</v>
      </c>
      <c r="I22750" s="4" t="s">
        <v>828</v>
      </c>
      <c r="J22750" s="7" t="str">
        <f>VLOOKUP(C22750,'[1]T. Apoyo Sistema'!$B$1:$C$89,2,0)</f>
        <v>SI</v>
      </c>
    </row>
    <row r="22751" spans="1:10" x14ac:dyDescent="0.25">
      <c r="A22751" s="4" t="str">
        <f t="shared" si="617"/>
        <v>46266-POX40-gen2</v>
      </c>
      <c r="B22751" s="16">
        <v>46266</v>
      </c>
      <c r="C22751" s="10" t="s">
        <v>94</v>
      </c>
      <c r="D22751" s="10" t="s">
        <v>73</v>
      </c>
      <c r="E22751" s="10">
        <v>0</v>
      </c>
      <c r="F22751" s="12">
        <v>3.4</v>
      </c>
      <c r="G22751" s="12">
        <v>13.933333333333332</v>
      </c>
      <c r="H22751" s="12">
        <v>0</v>
      </c>
      <c r="I22751" s="4" t="s">
        <v>828</v>
      </c>
      <c r="J22751" s="7" t="str">
        <f>VLOOKUP(C22751,'[1]T. Apoyo Sistema'!$B$1:$C$89,2,0)</f>
        <v>SI</v>
      </c>
    </row>
    <row r="22752" spans="1:10" x14ac:dyDescent="0.25">
      <c r="A22752" s="4" t="str">
        <f t="shared" si="617"/>
        <v>46266-POX40-psa1</v>
      </c>
      <c r="B22752" s="16">
        <v>46266</v>
      </c>
      <c r="C22752" s="10" t="s">
        <v>94</v>
      </c>
      <c r="D22752" s="10" t="s">
        <v>60</v>
      </c>
      <c r="E22752" s="10">
        <v>0</v>
      </c>
      <c r="F22752" s="12">
        <v>2.3333333333333335</v>
      </c>
      <c r="G22752" s="12">
        <v>14.999999999999998</v>
      </c>
      <c r="H22752" s="12">
        <v>0</v>
      </c>
      <c r="I22752" s="4" t="s">
        <v>828</v>
      </c>
      <c r="J22752" s="7" t="str">
        <f>VLOOKUP(C22752,'[1]T. Apoyo Sistema'!$B$1:$C$89,2,0)</f>
        <v>SI</v>
      </c>
    </row>
    <row r="22753" spans="1:10" x14ac:dyDescent="0.25">
      <c r="A22753" s="4" t="str">
        <f t="shared" si="617"/>
        <v>46266-POX40-psa2</v>
      </c>
      <c r="B22753" s="16">
        <v>46266</v>
      </c>
      <c r="C22753" s="10" t="s">
        <v>94</v>
      </c>
      <c r="D22753" s="10" t="s">
        <v>74</v>
      </c>
      <c r="E22753" s="10">
        <v>0</v>
      </c>
      <c r="F22753" s="12">
        <v>2.3166666666666669</v>
      </c>
      <c r="G22753" s="12">
        <v>15.016666666666666</v>
      </c>
      <c r="H22753" s="12">
        <v>0</v>
      </c>
      <c r="I22753" s="4" t="s">
        <v>828</v>
      </c>
      <c r="J22753" s="7" t="str">
        <f>VLOOKUP(C22753,'[1]T. Apoyo Sistema'!$B$1:$C$89,2,0)</f>
        <v>SI</v>
      </c>
    </row>
    <row r="22754" spans="1:10" x14ac:dyDescent="0.25">
      <c r="A22754" s="4" t="str">
        <f t="shared" si="617"/>
        <v>46266-POX40-psa3</v>
      </c>
      <c r="B22754" s="16">
        <v>46266</v>
      </c>
      <c r="C22754" s="10" t="s">
        <v>94</v>
      </c>
      <c r="D22754" s="10" t="s">
        <v>79</v>
      </c>
      <c r="E22754" s="10">
        <v>0</v>
      </c>
      <c r="F22754" s="12">
        <v>2.3166666666666669</v>
      </c>
      <c r="G22754" s="12">
        <v>15.016666666666666</v>
      </c>
      <c r="H22754" s="12">
        <v>0</v>
      </c>
      <c r="I22754" s="4" t="s">
        <v>828</v>
      </c>
      <c r="J22754" s="7" t="str">
        <f>VLOOKUP(C22754,'[1]T. Apoyo Sistema'!$B$1:$C$89,2,0)</f>
        <v>SI</v>
      </c>
    </row>
    <row r="22755" spans="1:10" x14ac:dyDescent="0.25">
      <c r="A22755" s="4" t="str">
        <f t="shared" si="617"/>
        <v>46266-POX40-psa4</v>
      </c>
      <c r="B22755" s="16">
        <v>46266</v>
      </c>
      <c r="C22755" s="10" t="s">
        <v>94</v>
      </c>
      <c r="D22755" s="10" t="s">
        <v>80</v>
      </c>
      <c r="E22755" s="10">
        <v>0</v>
      </c>
      <c r="F22755" s="12">
        <v>2.25</v>
      </c>
      <c r="G22755" s="12">
        <v>15.083333333333332</v>
      </c>
      <c r="H22755" s="12">
        <v>0</v>
      </c>
      <c r="I22755" s="4" t="s">
        <v>828</v>
      </c>
      <c r="J22755" s="7" t="str">
        <f>VLOOKUP(C22755,'[1]T. Apoyo Sistema'!$B$1:$C$89,2,0)</f>
        <v>SI</v>
      </c>
    </row>
    <row r="22756" spans="1:10" x14ac:dyDescent="0.25">
      <c r="A22756" s="4" t="str">
        <f t="shared" si="617"/>
        <v>46266-POX40-psa5</v>
      </c>
      <c r="B22756" s="16">
        <v>46266</v>
      </c>
      <c r="C22756" s="10" t="s">
        <v>94</v>
      </c>
      <c r="D22756" s="10" t="s">
        <v>92</v>
      </c>
      <c r="E22756" s="10">
        <v>0</v>
      </c>
      <c r="F22756" s="12">
        <v>2.2000000000000002</v>
      </c>
      <c r="G22756" s="12">
        <v>15.133333333333333</v>
      </c>
      <c r="H22756" s="12">
        <v>0</v>
      </c>
      <c r="I22756" s="4" t="s">
        <v>828</v>
      </c>
      <c r="J22756" s="7" t="str">
        <f>VLOOKUP(C22756,'[1]T. Apoyo Sistema'!$B$1:$C$89,2,0)</f>
        <v>SI</v>
      </c>
    </row>
    <row r="22757" spans="1:10" x14ac:dyDescent="0.25">
      <c r="A22757" s="4" t="str">
        <f t="shared" si="617"/>
        <v>46266-POX40-psa6</v>
      </c>
      <c r="B22757" s="16">
        <v>46266</v>
      </c>
      <c r="C22757" s="10" t="s">
        <v>94</v>
      </c>
      <c r="D22757" s="10" t="s">
        <v>93</v>
      </c>
      <c r="E22757" s="10">
        <v>0</v>
      </c>
      <c r="F22757" s="12">
        <v>2.1833333333333331</v>
      </c>
      <c r="G22757" s="12">
        <v>15.149999999999999</v>
      </c>
      <c r="H22757" s="12">
        <v>0</v>
      </c>
      <c r="I22757" s="4" t="s">
        <v>828</v>
      </c>
      <c r="J22757" s="7" t="str">
        <f>VLOOKUP(C22757,'[1]T. Apoyo Sistema'!$B$1:$C$89,2,0)</f>
        <v>SI</v>
      </c>
    </row>
    <row r="22758" spans="1:10" x14ac:dyDescent="0.25">
      <c r="A22758" s="4" t="str">
        <f t="shared" ref="A22758:A22821" si="618">CONCATENATE(B22758,"-",C22758,"-",D22758)</f>
        <v>46266-POX40-sec1</v>
      </c>
      <c r="B22758" s="16">
        <v>46266</v>
      </c>
      <c r="C22758" s="10" t="s">
        <v>94</v>
      </c>
      <c r="D22758" s="10" t="s">
        <v>75</v>
      </c>
      <c r="E22758" s="10">
        <v>0</v>
      </c>
      <c r="F22758" s="12">
        <v>3.1166666666666667</v>
      </c>
      <c r="G22758" s="12">
        <v>14.216666666666665</v>
      </c>
      <c r="H22758" s="12">
        <v>0</v>
      </c>
      <c r="I22758" s="4" t="s">
        <v>828</v>
      </c>
      <c r="J22758" s="7" t="str">
        <f>VLOOKUP(C22758,'[1]T. Apoyo Sistema'!$B$1:$C$89,2,0)</f>
        <v>SI</v>
      </c>
    </row>
    <row r="22759" spans="1:10" x14ac:dyDescent="0.25">
      <c r="A22759" s="4" t="str">
        <f t="shared" si="618"/>
        <v>46266-POX40-sec2</v>
      </c>
      <c r="B22759" s="16">
        <v>46266</v>
      </c>
      <c r="C22759" s="10" t="s">
        <v>94</v>
      </c>
      <c r="D22759" s="10" t="s">
        <v>76</v>
      </c>
      <c r="E22759" s="10">
        <v>0</v>
      </c>
      <c r="F22759" s="12">
        <v>3.1166666666666667</v>
      </c>
      <c r="G22759" s="12">
        <v>14.216666666666665</v>
      </c>
      <c r="H22759" s="12">
        <v>0</v>
      </c>
      <c r="I22759" s="4" t="s">
        <v>828</v>
      </c>
      <c r="J22759" s="7" t="str">
        <f>VLOOKUP(C22759,'[1]T. Apoyo Sistema'!$B$1:$C$89,2,0)</f>
        <v>SI</v>
      </c>
    </row>
    <row r="22760" spans="1:10" x14ac:dyDescent="0.25">
      <c r="A22760" s="4" t="str">
        <f t="shared" si="618"/>
        <v>46266-POX41-bbd1</v>
      </c>
      <c r="B22760" s="16">
        <v>46266</v>
      </c>
      <c r="C22760" s="10" t="s">
        <v>95</v>
      </c>
      <c r="D22760" s="10" t="s">
        <v>69</v>
      </c>
      <c r="E22760" s="10">
        <v>0</v>
      </c>
      <c r="F22760" s="12">
        <v>0</v>
      </c>
      <c r="G22760" s="12">
        <v>15.533333333333333</v>
      </c>
      <c r="H22760" s="12">
        <v>0</v>
      </c>
      <c r="I22760" s="4" t="s">
        <v>828</v>
      </c>
      <c r="J22760" s="7" t="str">
        <f>VLOOKUP(C22760,'[1]T. Apoyo Sistema'!$B$1:$C$89,2,0)</f>
        <v>SI</v>
      </c>
    </row>
    <row r="22761" spans="1:10" x14ac:dyDescent="0.25">
      <c r="A22761" s="4" t="str">
        <f t="shared" si="618"/>
        <v>46266-POX41-bbd2</v>
      </c>
      <c r="B22761" s="16">
        <v>46266</v>
      </c>
      <c r="C22761" s="10" t="s">
        <v>95</v>
      </c>
      <c r="D22761" s="10" t="s">
        <v>70</v>
      </c>
      <c r="E22761" s="10">
        <v>0</v>
      </c>
      <c r="F22761" s="12">
        <v>0</v>
      </c>
      <c r="G22761" s="12">
        <v>15.533333333333333</v>
      </c>
      <c r="H22761" s="12">
        <v>0</v>
      </c>
      <c r="I22761" s="4" t="s">
        <v>828</v>
      </c>
      <c r="J22761" s="7" t="str">
        <f>VLOOKUP(C22761,'[1]T. Apoyo Sistema'!$B$1:$C$89,2,0)</f>
        <v>SI</v>
      </c>
    </row>
    <row r="22762" spans="1:10" x14ac:dyDescent="0.25">
      <c r="A22762" s="4" t="str">
        <f t="shared" si="618"/>
        <v>46266-POX41-com1</v>
      </c>
      <c r="B22762" s="16">
        <v>46266</v>
      </c>
      <c r="C22762" s="10" t="s">
        <v>95</v>
      </c>
      <c r="D22762" s="10" t="s">
        <v>71</v>
      </c>
      <c r="E22762" s="10">
        <v>0</v>
      </c>
      <c r="F22762" s="12">
        <v>0</v>
      </c>
      <c r="G22762" s="12">
        <v>15.533333333333333</v>
      </c>
      <c r="H22762" s="12">
        <v>0</v>
      </c>
      <c r="I22762" s="4" t="s">
        <v>828</v>
      </c>
      <c r="J22762" s="7" t="str">
        <f>VLOOKUP(C22762,'[1]T. Apoyo Sistema'!$B$1:$C$89,2,0)</f>
        <v>SI</v>
      </c>
    </row>
    <row r="22763" spans="1:10" x14ac:dyDescent="0.25">
      <c r="A22763" s="4" t="str">
        <f t="shared" si="618"/>
        <v>46266-POX41-com2</v>
      </c>
      <c r="B22763" s="16">
        <v>46266</v>
      </c>
      <c r="C22763" s="10" t="s">
        <v>95</v>
      </c>
      <c r="D22763" s="10" t="s">
        <v>72</v>
      </c>
      <c r="E22763" s="10">
        <v>0</v>
      </c>
      <c r="F22763" s="12">
        <v>0</v>
      </c>
      <c r="G22763" s="12">
        <v>15.533333333333333</v>
      </c>
      <c r="H22763" s="12">
        <v>0</v>
      </c>
      <c r="I22763" s="4" t="s">
        <v>828</v>
      </c>
      <c r="J22763" s="7" t="str">
        <f>VLOOKUP(C22763,'[1]T. Apoyo Sistema'!$B$1:$C$89,2,0)</f>
        <v>SI</v>
      </c>
    </row>
    <row r="22764" spans="1:10" x14ac:dyDescent="0.25">
      <c r="A22764" s="4" t="str">
        <f t="shared" si="618"/>
        <v>46266-POX41-com3</v>
      </c>
      <c r="B22764" s="16">
        <v>46266</v>
      </c>
      <c r="C22764" s="10" t="s">
        <v>95</v>
      </c>
      <c r="D22764" s="10" t="s">
        <v>77</v>
      </c>
      <c r="E22764" s="10">
        <v>0</v>
      </c>
      <c r="F22764" s="12">
        <v>0</v>
      </c>
      <c r="G22764" s="12">
        <v>15.533333333333333</v>
      </c>
      <c r="H22764" s="12">
        <v>0</v>
      </c>
      <c r="I22764" s="4" t="s">
        <v>828</v>
      </c>
      <c r="J22764" s="7" t="str">
        <f>VLOOKUP(C22764,'[1]T. Apoyo Sistema'!$B$1:$C$89,2,0)</f>
        <v>SI</v>
      </c>
    </row>
    <row r="22765" spans="1:10" x14ac:dyDescent="0.25">
      <c r="A22765" s="4" t="str">
        <f t="shared" si="618"/>
        <v>46266-POX41-com4</v>
      </c>
      <c r="B22765" s="16">
        <v>46266</v>
      </c>
      <c r="C22765" s="10" t="s">
        <v>95</v>
      </c>
      <c r="D22765" s="10" t="s">
        <v>78</v>
      </c>
      <c r="E22765" s="10">
        <v>0</v>
      </c>
      <c r="F22765" s="12">
        <v>0</v>
      </c>
      <c r="G22765" s="12">
        <v>15.533333333333333</v>
      </c>
      <c r="H22765" s="12">
        <v>0</v>
      </c>
      <c r="I22765" s="4" t="s">
        <v>828</v>
      </c>
      <c r="J22765" s="7" t="str">
        <f>VLOOKUP(C22765,'[1]T. Apoyo Sistema'!$B$1:$C$89,2,0)</f>
        <v>SI</v>
      </c>
    </row>
    <row r="22766" spans="1:10" x14ac:dyDescent="0.25">
      <c r="A22766" s="4" t="str">
        <f t="shared" si="618"/>
        <v>46266-POX41-gen1</v>
      </c>
      <c r="B22766" s="16">
        <v>46266</v>
      </c>
      <c r="C22766" s="10" t="s">
        <v>95</v>
      </c>
      <c r="D22766" s="10" t="s">
        <v>59</v>
      </c>
      <c r="E22766" s="10">
        <v>0</v>
      </c>
      <c r="F22766" s="12">
        <v>0</v>
      </c>
      <c r="G22766" s="12">
        <v>15.533333333333333</v>
      </c>
      <c r="H22766" s="12">
        <v>0</v>
      </c>
      <c r="I22766" s="4" t="s">
        <v>828</v>
      </c>
      <c r="J22766" s="7" t="str">
        <f>VLOOKUP(C22766,'[1]T. Apoyo Sistema'!$B$1:$C$89,2,0)</f>
        <v>SI</v>
      </c>
    </row>
    <row r="22767" spans="1:10" x14ac:dyDescent="0.25">
      <c r="A22767" s="4" t="str">
        <f t="shared" si="618"/>
        <v>46266-POX41-gen2</v>
      </c>
      <c r="B22767" s="16">
        <v>46266</v>
      </c>
      <c r="C22767" s="10" t="s">
        <v>95</v>
      </c>
      <c r="D22767" s="10" t="s">
        <v>73</v>
      </c>
      <c r="E22767" s="10">
        <v>0</v>
      </c>
      <c r="F22767" s="12">
        <v>0</v>
      </c>
      <c r="G22767" s="12">
        <v>15.533333333333333</v>
      </c>
      <c r="H22767" s="12">
        <v>0</v>
      </c>
      <c r="I22767" s="4" t="s">
        <v>828</v>
      </c>
      <c r="J22767" s="7" t="str">
        <f>VLOOKUP(C22767,'[1]T. Apoyo Sistema'!$B$1:$C$89,2,0)</f>
        <v>SI</v>
      </c>
    </row>
    <row r="22768" spans="1:10" x14ac:dyDescent="0.25">
      <c r="A22768" s="4" t="str">
        <f t="shared" si="618"/>
        <v>46266-POX41-psa1</v>
      </c>
      <c r="B22768" s="16">
        <v>46266</v>
      </c>
      <c r="C22768" s="10" t="s">
        <v>95</v>
      </c>
      <c r="D22768" s="10" t="s">
        <v>60</v>
      </c>
      <c r="E22768" s="10">
        <v>0</v>
      </c>
      <c r="F22768" s="12">
        <v>0</v>
      </c>
      <c r="G22768" s="12">
        <v>15.533333333333333</v>
      </c>
      <c r="H22768" s="12">
        <v>0</v>
      </c>
      <c r="I22768" s="4" t="s">
        <v>828</v>
      </c>
      <c r="J22768" s="7" t="str">
        <f>VLOOKUP(C22768,'[1]T. Apoyo Sistema'!$B$1:$C$89,2,0)</f>
        <v>SI</v>
      </c>
    </row>
    <row r="22769" spans="1:10" x14ac:dyDescent="0.25">
      <c r="A22769" s="4" t="str">
        <f t="shared" si="618"/>
        <v>46266-POX41-psa2</v>
      </c>
      <c r="B22769" s="16">
        <v>46266</v>
      </c>
      <c r="C22769" s="10" t="s">
        <v>95</v>
      </c>
      <c r="D22769" s="10" t="s">
        <v>74</v>
      </c>
      <c r="E22769" s="10">
        <v>0</v>
      </c>
      <c r="F22769" s="12">
        <v>0</v>
      </c>
      <c r="G22769" s="12">
        <v>15.533333333333333</v>
      </c>
      <c r="H22769" s="12">
        <v>0</v>
      </c>
      <c r="I22769" s="4" t="s">
        <v>828</v>
      </c>
      <c r="J22769" s="7" t="str">
        <f>VLOOKUP(C22769,'[1]T. Apoyo Sistema'!$B$1:$C$89,2,0)</f>
        <v>SI</v>
      </c>
    </row>
    <row r="22770" spans="1:10" x14ac:dyDescent="0.25">
      <c r="A22770" s="4" t="str">
        <f t="shared" si="618"/>
        <v>46266-POX41-psa3</v>
      </c>
      <c r="B22770" s="16">
        <v>46266</v>
      </c>
      <c r="C22770" s="10" t="s">
        <v>95</v>
      </c>
      <c r="D22770" s="10" t="s">
        <v>79</v>
      </c>
      <c r="E22770" s="10">
        <v>0</v>
      </c>
      <c r="F22770" s="12">
        <v>0</v>
      </c>
      <c r="G22770" s="12">
        <v>15.533333333333333</v>
      </c>
      <c r="H22770" s="12">
        <v>0</v>
      </c>
      <c r="I22770" s="4" t="s">
        <v>828</v>
      </c>
      <c r="J22770" s="7" t="str">
        <f>VLOOKUP(C22770,'[1]T. Apoyo Sistema'!$B$1:$C$89,2,0)</f>
        <v>SI</v>
      </c>
    </row>
    <row r="22771" spans="1:10" x14ac:dyDescent="0.25">
      <c r="A22771" s="4" t="str">
        <f t="shared" si="618"/>
        <v>46266-POX41-psa4</v>
      </c>
      <c r="B22771" s="16">
        <v>46266</v>
      </c>
      <c r="C22771" s="10" t="s">
        <v>95</v>
      </c>
      <c r="D22771" s="10" t="s">
        <v>80</v>
      </c>
      <c r="E22771" s="10">
        <v>0</v>
      </c>
      <c r="F22771" s="12">
        <v>0</v>
      </c>
      <c r="G22771" s="12">
        <v>15.533333333333333</v>
      </c>
      <c r="H22771" s="12">
        <v>0</v>
      </c>
      <c r="I22771" s="4" t="s">
        <v>828</v>
      </c>
      <c r="J22771" s="7" t="str">
        <f>VLOOKUP(C22771,'[1]T. Apoyo Sistema'!$B$1:$C$89,2,0)</f>
        <v>SI</v>
      </c>
    </row>
    <row r="22772" spans="1:10" x14ac:dyDescent="0.25">
      <c r="A22772" s="4" t="str">
        <f t="shared" si="618"/>
        <v>46266-POX41-sec1</v>
      </c>
      <c r="B22772" s="16">
        <v>46266</v>
      </c>
      <c r="C22772" s="10" t="s">
        <v>95</v>
      </c>
      <c r="D22772" s="10" t="s">
        <v>75</v>
      </c>
      <c r="E22772" s="10">
        <v>0</v>
      </c>
      <c r="F22772" s="12">
        <v>0</v>
      </c>
      <c r="G22772" s="12">
        <v>15.533333333333333</v>
      </c>
      <c r="H22772" s="12">
        <v>0</v>
      </c>
      <c r="I22772" s="4" t="s">
        <v>828</v>
      </c>
      <c r="J22772" s="7" t="str">
        <f>VLOOKUP(C22772,'[1]T. Apoyo Sistema'!$B$1:$C$89,2,0)</f>
        <v>SI</v>
      </c>
    </row>
    <row r="22773" spans="1:10" x14ac:dyDescent="0.25">
      <c r="A22773" s="4" t="str">
        <f t="shared" si="618"/>
        <v>46266-POX41-sec2</v>
      </c>
      <c r="B22773" s="16">
        <v>46266</v>
      </c>
      <c r="C22773" s="10" t="s">
        <v>95</v>
      </c>
      <c r="D22773" s="10" t="s">
        <v>76</v>
      </c>
      <c r="E22773" s="10">
        <v>0</v>
      </c>
      <c r="F22773" s="12">
        <v>0</v>
      </c>
      <c r="G22773" s="12">
        <v>15.533333333333333</v>
      </c>
      <c r="H22773" s="12">
        <v>0</v>
      </c>
      <c r="I22773" s="4" t="s">
        <v>828</v>
      </c>
      <c r="J22773" s="7" t="str">
        <f>VLOOKUP(C22773,'[1]T. Apoyo Sistema'!$B$1:$C$89,2,0)</f>
        <v>SI</v>
      </c>
    </row>
    <row r="22774" spans="1:10" x14ac:dyDescent="0.25">
      <c r="A22774" s="4" t="str">
        <f t="shared" si="618"/>
        <v>46266-POX42-bbd1</v>
      </c>
      <c r="B22774" s="16">
        <v>46266</v>
      </c>
      <c r="C22774" s="10" t="s">
        <v>44</v>
      </c>
      <c r="D22774" s="10" t="s">
        <v>69</v>
      </c>
      <c r="E22774" s="10">
        <v>0</v>
      </c>
      <c r="F22774" s="12">
        <v>0</v>
      </c>
      <c r="G22774" s="12">
        <v>24</v>
      </c>
      <c r="H22774" s="12">
        <v>0</v>
      </c>
      <c r="I22774" s="4" t="s">
        <v>828</v>
      </c>
      <c r="J22774" s="7" t="str">
        <f>VLOOKUP(C22774,'[1]T. Apoyo Sistema'!$B$1:$C$89,2,0)</f>
        <v>SI</v>
      </c>
    </row>
    <row r="22775" spans="1:10" x14ac:dyDescent="0.25">
      <c r="A22775" s="4" t="str">
        <f t="shared" si="618"/>
        <v>46266-POX42-bbd2</v>
      </c>
      <c r="B22775" s="16">
        <v>46266</v>
      </c>
      <c r="C22775" s="10" t="s">
        <v>44</v>
      </c>
      <c r="D22775" s="10" t="s">
        <v>70</v>
      </c>
      <c r="E22775" s="10">
        <v>0</v>
      </c>
      <c r="F22775" s="12">
        <v>0</v>
      </c>
      <c r="G22775" s="12">
        <v>24</v>
      </c>
      <c r="H22775" s="12">
        <v>0</v>
      </c>
      <c r="I22775" s="4" t="s">
        <v>828</v>
      </c>
      <c r="J22775" s="7" t="str">
        <f>VLOOKUP(C22775,'[1]T. Apoyo Sistema'!$B$1:$C$89,2,0)</f>
        <v>SI</v>
      </c>
    </row>
    <row r="22776" spans="1:10" x14ac:dyDescent="0.25">
      <c r="A22776" s="4" t="str">
        <f t="shared" si="618"/>
        <v>46266-POX42-com1</v>
      </c>
      <c r="B22776" s="16">
        <v>46266</v>
      </c>
      <c r="C22776" s="10" t="s">
        <v>44</v>
      </c>
      <c r="D22776" s="10" t="s">
        <v>71</v>
      </c>
      <c r="E22776" s="10">
        <v>0</v>
      </c>
      <c r="F22776" s="12">
        <v>0</v>
      </c>
      <c r="G22776" s="12">
        <v>24</v>
      </c>
      <c r="H22776" s="12">
        <v>0</v>
      </c>
      <c r="I22776" s="4" t="s">
        <v>828</v>
      </c>
      <c r="J22776" s="7" t="str">
        <f>VLOOKUP(C22776,'[1]T. Apoyo Sistema'!$B$1:$C$89,2,0)</f>
        <v>SI</v>
      </c>
    </row>
    <row r="22777" spans="1:10" x14ac:dyDescent="0.25">
      <c r="A22777" s="4" t="str">
        <f t="shared" si="618"/>
        <v>46266-POX42-com2</v>
      </c>
      <c r="B22777" s="16">
        <v>46266</v>
      </c>
      <c r="C22777" s="10" t="s">
        <v>44</v>
      </c>
      <c r="D22777" s="10" t="s">
        <v>72</v>
      </c>
      <c r="E22777" s="10">
        <v>0</v>
      </c>
      <c r="F22777" s="12">
        <v>0</v>
      </c>
      <c r="G22777" s="12">
        <v>24</v>
      </c>
      <c r="H22777" s="12">
        <v>0</v>
      </c>
      <c r="I22777" s="4" t="s">
        <v>828</v>
      </c>
      <c r="J22777" s="7" t="str">
        <f>VLOOKUP(C22777,'[1]T. Apoyo Sistema'!$B$1:$C$89,2,0)</f>
        <v>SI</v>
      </c>
    </row>
    <row r="22778" spans="1:10" x14ac:dyDescent="0.25">
      <c r="A22778" s="4" t="str">
        <f t="shared" si="618"/>
        <v>46266-POX42-com3</v>
      </c>
      <c r="B22778" s="16">
        <v>46266</v>
      </c>
      <c r="C22778" s="10" t="s">
        <v>44</v>
      </c>
      <c r="D22778" s="10" t="s">
        <v>77</v>
      </c>
      <c r="E22778" s="10">
        <v>0</v>
      </c>
      <c r="F22778" s="12">
        <v>0</v>
      </c>
      <c r="G22778" s="12">
        <v>24</v>
      </c>
      <c r="H22778" s="12">
        <v>0</v>
      </c>
      <c r="I22778" s="4" t="s">
        <v>828</v>
      </c>
      <c r="J22778" s="7" t="str">
        <f>VLOOKUP(C22778,'[1]T. Apoyo Sistema'!$B$1:$C$89,2,0)</f>
        <v>SI</v>
      </c>
    </row>
    <row r="22779" spans="1:10" x14ac:dyDescent="0.25">
      <c r="A22779" s="4" t="str">
        <f t="shared" si="618"/>
        <v>46266-POX42-gen1</v>
      </c>
      <c r="B22779" s="16">
        <v>46266</v>
      </c>
      <c r="C22779" s="10" t="s">
        <v>44</v>
      </c>
      <c r="D22779" s="10" t="s">
        <v>59</v>
      </c>
      <c r="E22779" s="10">
        <v>0</v>
      </c>
      <c r="F22779" s="12">
        <v>0</v>
      </c>
      <c r="G22779" s="12">
        <v>24</v>
      </c>
      <c r="H22779" s="12">
        <v>0</v>
      </c>
      <c r="I22779" s="4" t="s">
        <v>828</v>
      </c>
      <c r="J22779" s="7" t="str">
        <f>VLOOKUP(C22779,'[1]T. Apoyo Sistema'!$B$1:$C$89,2,0)</f>
        <v>SI</v>
      </c>
    </row>
    <row r="22780" spans="1:10" x14ac:dyDescent="0.25">
      <c r="A22780" s="4" t="str">
        <f t="shared" si="618"/>
        <v>46266-POX42-gen2</v>
      </c>
      <c r="B22780" s="16">
        <v>46266</v>
      </c>
      <c r="C22780" s="10" t="s">
        <v>44</v>
      </c>
      <c r="D22780" s="10" t="s">
        <v>73</v>
      </c>
      <c r="E22780" s="10">
        <v>0</v>
      </c>
      <c r="F22780" s="12">
        <v>0</v>
      </c>
      <c r="G22780" s="12">
        <v>24</v>
      </c>
      <c r="H22780" s="12">
        <v>0</v>
      </c>
      <c r="I22780" s="4" t="s">
        <v>828</v>
      </c>
      <c r="J22780" s="7" t="str">
        <f>VLOOKUP(C22780,'[1]T. Apoyo Sistema'!$B$1:$C$89,2,0)</f>
        <v>SI</v>
      </c>
    </row>
    <row r="22781" spans="1:10" x14ac:dyDescent="0.25">
      <c r="A22781" s="4" t="str">
        <f t="shared" si="618"/>
        <v>46266-POX42-psa1</v>
      </c>
      <c r="B22781" s="16">
        <v>46266</v>
      </c>
      <c r="C22781" s="10" t="s">
        <v>44</v>
      </c>
      <c r="D22781" s="10" t="s">
        <v>60</v>
      </c>
      <c r="E22781" s="10">
        <v>0</v>
      </c>
      <c r="F22781" s="12">
        <v>0</v>
      </c>
      <c r="G22781" s="12">
        <v>24</v>
      </c>
      <c r="H22781" s="12">
        <v>0</v>
      </c>
      <c r="I22781" s="4" t="s">
        <v>828</v>
      </c>
      <c r="J22781" s="7" t="str">
        <f>VLOOKUP(C22781,'[1]T. Apoyo Sistema'!$B$1:$C$89,2,0)</f>
        <v>SI</v>
      </c>
    </row>
    <row r="22782" spans="1:10" x14ac:dyDescent="0.25">
      <c r="A22782" s="4" t="str">
        <f t="shared" si="618"/>
        <v>46266-POX42-psa2</v>
      </c>
      <c r="B22782" s="16">
        <v>46266</v>
      </c>
      <c r="C22782" s="10" t="s">
        <v>44</v>
      </c>
      <c r="D22782" s="10" t="s">
        <v>74</v>
      </c>
      <c r="E22782" s="10">
        <v>0</v>
      </c>
      <c r="F22782" s="12">
        <v>0</v>
      </c>
      <c r="G22782" s="12">
        <v>24</v>
      </c>
      <c r="H22782" s="12">
        <v>0</v>
      </c>
      <c r="I22782" s="4" t="s">
        <v>828</v>
      </c>
      <c r="J22782" s="7" t="str">
        <f>VLOOKUP(C22782,'[1]T. Apoyo Sistema'!$B$1:$C$89,2,0)</f>
        <v>SI</v>
      </c>
    </row>
    <row r="22783" spans="1:10" x14ac:dyDescent="0.25">
      <c r="A22783" s="4" t="str">
        <f t="shared" si="618"/>
        <v>46266-POX42-psa3</v>
      </c>
      <c r="B22783" s="16">
        <v>46266</v>
      </c>
      <c r="C22783" s="10" t="s">
        <v>44</v>
      </c>
      <c r="D22783" s="10" t="s">
        <v>79</v>
      </c>
      <c r="E22783" s="10">
        <v>0</v>
      </c>
      <c r="F22783" s="12">
        <v>0</v>
      </c>
      <c r="G22783" s="12">
        <v>24</v>
      </c>
      <c r="H22783" s="12">
        <v>0</v>
      </c>
      <c r="I22783" s="4" t="s">
        <v>828</v>
      </c>
      <c r="J22783" s="7" t="str">
        <f>VLOOKUP(C22783,'[1]T. Apoyo Sistema'!$B$1:$C$89,2,0)</f>
        <v>SI</v>
      </c>
    </row>
    <row r="22784" spans="1:10" x14ac:dyDescent="0.25">
      <c r="A22784" s="4" t="str">
        <f t="shared" si="618"/>
        <v>46266-POX42-psa4</v>
      </c>
      <c r="B22784" s="16">
        <v>46266</v>
      </c>
      <c r="C22784" s="10" t="s">
        <v>44</v>
      </c>
      <c r="D22784" s="10" t="s">
        <v>80</v>
      </c>
      <c r="E22784" s="10">
        <v>0</v>
      </c>
      <c r="F22784" s="12">
        <v>0</v>
      </c>
      <c r="G22784" s="12">
        <v>24</v>
      </c>
      <c r="H22784" s="12">
        <v>0</v>
      </c>
      <c r="I22784" s="4" t="s">
        <v>828</v>
      </c>
      <c r="J22784" s="7" t="str">
        <f>VLOOKUP(C22784,'[1]T. Apoyo Sistema'!$B$1:$C$89,2,0)</f>
        <v>SI</v>
      </c>
    </row>
    <row r="22785" spans="1:10" x14ac:dyDescent="0.25">
      <c r="A22785" s="4" t="str">
        <f t="shared" si="618"/>
        <v>46266-POX42-psa5</v>
      </c>
      <c r="B22785" s="16">
        <v>46266</v>
      </c>
      <c r="C22785" s="10" t="s">
        <v>44</v>
      </c>
      <c r="D22785" s="10" t="s">
        <v>92</v>
      </c>
      <c r="E22785" s="10">
        <v>0</v>
      </c>
      <c r="F22785" s="12">
        <v>0</v>
      </c>
      <c r="G22785" s="12">
        <v>24</v>
      </c>
      <c r="H22785" s="12">
        <v>0</v>
      </c>
      <c r="I22785" s="4" t="s">
        <v>828</v>
      </c>
      <c r="J22785" s="7" t="str">
        <f>VLOOKUP(C22785,'[1]T. Apoyo Sistema'!$B$1:$C$89,2,0)</f>
        <v>SI</v>
      </c>
    </row>
    <row r="22786" spans="1:10" x14ac:dyDescent="0.25">
      <c r="A22786" s="4" t="str">
        <f t="shared" si="618"/>
        <v>46266-POX42-psa6</v>
      </c>
      <c r="B22786" s="16">
        <v>46266</v>
      </c>
      <c r="C22786" s="10" t="s">
        <v>44</v>
      </c>
      <c r="D22786" s="10" t="s">
        <v>93</v>
      </c>
      <c r="E22786" s="10">
        <v>0</v>
      </c>
      <c r="F22786" s="12">
        <v>0</v>
      </c>
      <c r="G22786" s="12">
        <v>24</v>
      </c>
      <c r="H22786" s="12">
        <v>0</v>
      </c>
      <c r="I22786" s="4" t="s">
        <v>828</v>
      </c>
      <c r="J22786" s="7" t="str">
        <f>VLOOKUP(C22786,'[1]T. Apoyo Sistema'!$B$1:$C$89,2,0)</f>
        <v>SI</v>
      </c>
    </row>
    <row r="22787" spans="1:10" x14ac:dyDescent="0.25">
      <c r="A22787" s="4" t="str">
        <f t="shared" si="618"/>
        <v>46266-POX42-sec1</v>
      </c>
      <c r="B22787" s="16">
        <v>46266</v>
      </c>
      <c r="C22787" s="10" t="s">
        <v>44</v>
      </c>
      <c r="D22787" s="10" t="s">
        <v>75</v>
      </c>
      <c r="E22787" s="10">
        <v>0</v>
      </c>
      <c r="F22787" s="12">
        <v>0</v>
      </c>
      <c r="G22787" s="12">
        <v>24</v>
      </c>
      <c r="H22787" s="12">
        <v>0</v>
      </c>
      <c r="I22787" s="4" t="s">
        <v>828</v>
      </c>
      <c r="J22787" s="7" t="str">
        <f>VLOOKUP(C22787,'[1]T. Apoyo Sistema'!$B$1:$C$89,2,0)</f>
        <v>SI</v>
      </c>
    </row>
    <row r="22788" spans="1:10" x14ac:dyDescent="0.25">
      <c r="A22788" s="4" t="str">
        <f t="shared" si="618"/>
        <v>46266-POX42-sec2</v>
      </c>
      <c r="B22788" s="16">
        <v>46266</v>
      </c>
      <c r="C22788" s="10" t="s">
        <v>44</v>
      </c>
      <c r="D22788" s="10" t="s">
        <v>76</v>
      </c>
      <c r="E22788" s="10">
        <v>0</v>
      </c>
      <c r="F22788" s="12">
        <v>0</v>
      </c>
      <c r="G22788" s="12">
        <v>24</v>
      </c>
      <c r="H22788" s="12">
        <v>0</v>
      </c>
      <c r="I22788" s="4" t="s">
        <v>828</v>
      </c>
      <c r="J22788" s="7" t="str">
        <f>VLOOKUP(C22788,'[1]T. Apoyo Sistema'!$B$1:$C$89,2,0)</f>
        <v>SI</v>
      </c>
    </row>
    <row r="22789" spans="1:10" x14ac:dyDescent="0.25">
      <c r="A22789" s="4" t="str">
        <f t="shared" si="618"/>
        <v>46266-POX43-bbd1</v>
      </c>
      <c r="B22789" s="16">
        <v>46266</v>
      </c>
      <c r="C22789" s="10" t="s">
        <v>96</v>
      </c>
      <c r="D22789" s="10" t="s">
        <v>69</v>
      </c>
      <c r="E22789" s="10">
        <v>0</v>
      </c>
      <c r="F22789" s="12">
        <v>0.38333333333333336</v>
      </c>
      <c r="G22789" s="12">
        <v>14.833333333333334</v>
      </c>
      <c r="H22789" s="12">
        <v>0</v>
      </c>
      <c r="I22789" s="4" t="s">
        <v>828</v>
      </c>
      <c r="J22789" s="7" t="str">
        <f>VLOOKUP(C22789,'[1]T. Apoyo Sistema'!$B$1:$C$89,2,0)</f>
        <v>SI</v>
      </c>
    </row>
    <row r="22790" spans="1:10" x14ac:dyDescent="0.25">
      <c r="A22790" s="4" t="str">
        <f t="shared" si="618"/>
        <v>46266-POX43-bbd2</v>
      </c>
      <c r="B22790" s="16">
        <v>46266</v>
      </c>
      <c r="C22790" s="10" t="s">
        <v>96</v>
      </c>
      <c r="D22790" s="10" t="s">
        <v>70</v>
      </c>
      <c r="E22790" s="10">
        <v>0</v>
      </c>
      <c r="F22790" s="12">
        <v>0</v>
      </c>
      <c r="G22790" s="12">
        <v>15.216666666666667</v>
      </c>
      <c r="H22790" s="12">
        <v>0</v>
      </c>
      <c r="I22790" s="4" t="s">
        <v>828</v>
      </c>
      <c r="J22790" s="7" t="str">
        <f>VLOOKUP(C22790,'[1]T. Apoyo Sistema'!$B$1:$C$89,2,0)</f>
        <v>SI</v>
      </c>
    </row>
    <row r="22791" spans="1:10" x14ac:dyDescent="0.25">
      <c r="A22791" s="4" t="str">
        <f t="shared" si="618"/>
        <v>46266-POX43-com1</v>
      </c>
      <c r="B22791" s="16">
        <v>46266</v>
      </c>
      <c r="C22791" s="10" t="s">
        <v>96</v>
      </c>
      <c r="D22791" s="10" t="s">
        <v>71</v>
      </c>
      <c r="E22791" s="10">
        <v>0</v>
      </c>
      <c r="F22791" s="12">
        <v>3</v>
      </c>
      <c r="G22791" s="12">
        <v>12.216666666666667</v>
      </c>
      <c r="H22791" s="12">
        <v>0</v>
      </c>
      <c r="I22791" s="4" t="s">
        <v>828</v>
      </c>
      <c r="J22791" s="7" t="str">
        <f>VLOOKUP(C22791,'[1]T. Apoyo Sistema'!$B$1:$C$89,2,0)</f>
        <v>SI</v>
      </c>
    </row>
    <row r="22792" spans="1:10" x14ac:dyDescent="0.25">
      <c r="A22792" s="4" t="str">
        <f t="shared" si="618"/>
        <v>46266-POX43-com2</v>
      </c>
      <c r="B22792" s="16">
        <v>46266</v>
      </c>
      <c r="C22792" s="10" t="s">
        <v>96</v>
      </c>
      <c r="D22792" s="10" t="s">
        <v>72</v>
      </c>
      <c r="E22792" s="10">
        <v>0</v>
      </c>
      <c r="F22792" s="12">
        <v>14.716666666666667</v>
      </c>
      <c r="G22792" s="12">
        <v>0.5</v>
      </c>
      <c r="H22792" s="12">
        <v>0</v>
      </c>
      <c r="I22792" s="4" t="s">
        <v>828</v>
      </c>
      <c r="J22792" s="7" t="str">
        <f>VLOOKUP(C22792,'[1]T. Apoyo Sistema'!$B$1:$C$89,2,0)</f>
        <v>SI</v>
      </c>
    </row>
    <row r="22793" spans="1:10" x14ac:dyDescent="0.25">
      <c r="A22793" s="4" t="str">
        <f t="shared" si="618"/>
        <v>46266-POX43-com3</v>
      </c>
      <c r="B22793" s="16">
        <v>46266</v>
      </c>
      <c r="C22793" s="10" t="s">
        <v>96</v>
      </c>
      <c r="D22793" s="10" t="s">
        <v>77</v>
      </c>
      <c r="E22793" s="10">
        <v>0</v>
      </c>
      <c r="F22793" s="12">
        <v>14.7</v>
      </c>
      <c r="G22793" s="12">
        <v>0.5166666666666675</v>
      </c>
      <c r="H22793" s="12">
        <v>0</v>
      </c>
      <c r="I22793" s="4" t="s">
        <v>828</v>
      </c>
      <c r="J22793" s="7" t="str">
        <f>VLOOKUP(C22793,'[1]T. Apoyo Sistema'!$B$1:$C$89,2,0)</f>
        <v>SI</v>
      </c>
    </row>
    <row r="22794" spans="1:10" x14ac:dyDescent="0.25">
      <c r="A22794" s="4" t="str">
        <f t="shared" si="618"/>
        <v>46266-POX43-com4</v>
      </c>
      <c r="B22794" s="16">
        <v>46266</v>
      </c>
      <c r="C22794" s="10" t="s">
        <v>96</v>
      </c>
      <c r="D22794" s="10" t="s">
        <v>78</v>
      </c>
      <c r="E22794" s="10">
        <v>0</v>
      </c>
      <c r="F22794" s="12">
        <v>6.65</v>
      </c>
      <c r="G22794" s="12">
        <v>8.5666666666666664</v>
      </c>
      <c r="H22794" s="12">
        <v>0</v>
      </c>
      <c r="I22794" s="4" t="s">
        <v>828</v>
      </c>
      <c r="J22794" s="7" t="str">
        <f>VLOOKUP(C22794,'[1]T. Apoyo Sistema'!$B$1:$C$89,2,0)</f>
        <v>SI</v>
      </c>
    </row>
    <row r="22795" spans="1:10" x14ac:dyDescent="0.25">
      <c r="A22795" s="4" t="str">
        <f t="shared" si="618"/>
        <v>46266-POX43-gen1</v>
      </c>
      <c r="B22795" s="16">
        <v>46266</v>
      </c>
      <c r="C22795" s="10" t="s">
        <v>96</v>
      </c>
      <c r="D22795" s="10" t="s">
        <v>59</v>
      </c>
      <c r="E22795" s="10">
        <v>0</v>
      </c>
      <c r="F22795" s="12">
        <v>0</v>
      </c>
      <c r="G22795" s="12">
        <v>15.216666666666667</v>
      </c>
      <c r="H22795" s="12">
        <v>0</v>
      </c>
      <c r="I22795" s="4" t="s">
        <v>828</v>
      </c>
      <c r="J22795" s="7" t="str">
        <f>VLOOKUP(C22795,'[1]T. Apoyo Sistema'!$B$1:$C$89,2,0)</f>
        <v>SI</v>
      </c>
    </row>
    <row r="22796" spans="1:10" x14ac:dyDescent="0.25">
      <c r="A22796" s="4" t="str">
        <f t="shared" si="618"/>
        <v>46266-POX43-gen2</v>
      </c>
      <c r="B22796" s="16">
        <v>46266</v>
      </c>
      <c r="C22796" s="10" t="s">
        <v>96</v>
      </c>
      <c r="D22796" s="10" t="s">
        <v>73</v>
      </c>
      <c r="E22796" s="10">
        <v>0</v>
      </c>
      <c r="F22796" s="12">
        <v>15.066666666666666</v>
      </c>
      <c r="G22796" s="12">
        <v>0.15000000000000036</v>
      </c>
      <c r="H22796" s="12">
        <v>0</v>
      </c>
      <c r="I22796" s="4" t="s">
        <v>828</v>
      </c>
      <c r="J22796" s="7" t="str">
        <f>VLOOKUP(C22796,'[1]T. Apoyo Sistema'!$B$1:$C$89,2,0)</f>
        <v>SI</v>
      </c>
    </row>
    <row r="22797" spans="1:10" x14ac:dyDescent="0.25">
      <c r="A22797" s="4" t="str">
        <f t="shared" si="618"/>
        <v>46266-POX43-psa1</v>
      </c>
      <c r="B22797" s="16">
        <v>46266</v>
      </c>
      <c r="C22797" s="10" t="s">
        <v>96</v>
      </c>
      <c r="D22797" s="10" t="s">
        <v>60</v>
      </c>
      <c r="E22797" s="10">
        <v>0</v>
      </c>
      <c r="F22797" s="12">
        <v>14.466666666666667</v>
      </c>
      <c r="G22797" s="12">
        <v>0.75</v>
      </c>
      <c r="H22797" s="12">
        <v>0</v>
      </c>
      <c r="I22797" s="4" t="s">
        <v>828</v>
      </c>
      <c r="J22797" s="7" t="str">
        <f>VLOOKUP(C22797,'[1]T. Apoyo Sistema'!$B$1:$C$89,2,0)</f>
        <v>SI</v>
      </c>
    </row>
    <row r="22798" spans="1:10" x14ac:dyDescent="0.25">
      <c r="A22798" s="4" t="str">
        <f t="shared" si="618"/>
        <v>46266-POX43-psa2</v>
      </c>
      <c r="B22798" s="16">
        <v>46266</v>
      </c>
      <c r="C22798" s="10" t="s">
        <v>96</v>
      </c>
      <c r="D22798" s="10" t="s">
        <v>74</v>
      </c>
      <c r="E22798" s="10">
        <v>0</v>
      </c>
      <c r="F22798" s="12">
        <v>6.05</v>
      </c>
      <c r="G22798" s="12">
        <v>9.1666666666666679</v>
      </c>
      <c r="H22798" s="12">
        <v>0</v>
      </c>
      <c r="I22798" s="4" t="s">
        <v>828</v>
      </c>
      <c r="J22798" s="7" t="str">
        <f>VLOOKUP(C22798,'[1]T. Apoyo Sistema'!$B$1:$C$89,2,0)</f>
        <v>SI</v>
      </c>
    </row>
    <row r="22799" spans="1:10" x14ac:dyDescent="0.25">
      <c r="A22799" s="4" t="str">
        <f t="shared" si="618"/>
        <v>46266-POX43-psa3</v>
      </c>
      <c r="B22799" s="16">
        <v>46266</v>
      </c>
      <c r="C22799" s="10" t="s">
        <v>96</v>
      </c>
      <c r="D22799" s="10" t="s">
        <v>79</v>
      </c>
      <c r="E22799" s="10">
        <v>0</v>
      </c>
      <c r="F22799" s="12">
        <v>2.6666666666666665</v>
      </c>
      <c r="G22799" s="12">
        <v>12.55</v>
      </c>
      <c r="H22799" s="12">
        <v>0</v>
      </c>
      <c r="I22799" s="4" t="s">
        <v>828</v>
      </c>
      <c r="J22799" s="7" t="str">
        <f>VLOOKUP(C22799,'[1]T. Apoyo Sistema'!$B$1:$C$89,2,0)</f>
        <v>SI</v>
      </c>
    </row>
    <row r="22800" spans="1:10" x14ac:dyDescent="0.25">
      <c r="A22800" s="4" t="str">
        <f t="shared" si="618"/>
        <v>46266-POX43-psa4</v>
      </c>
      <c r="B22800" s="16">
        <v>46266</v>
      </c>
      <c r="C22800" s="10" t="s">
        <v>96</v>
      </c>
      <c r="D22800" s="10" t="s">
        <v>80</v>
      </c>
      <c r="E22800" s="10">
        <v>0</v>
      </c>
      <c r="F22800" s="12">
        <v>14.483333333333333</v>
      </c>
      <c r="G22800" s="12">
        <v>0.73333333333333428</v>
      </c>
      <c r="H22800" s="12">
        <v>0</v>
      </c>
      <c r="I22800" s="4" t="s">
        <v>828</v>
      </c>
      <c r="J22800" s="7" t="str">
        <f>VLOOKUP(C22800,'[1]T. Apoyo Sistema'!$B$1:$C$89,2,0)</f>
        <v>SI</v>
      </c>
    </row>
    <row r="22801" spans="1:10" x14ac:dyDescent="0.25">
      <c r="A22801" s="4" t="str">
        <f t="shared" si="618"/>
        <v>46266-POX43-sec1</v>
      </c>
      <c r="B22801" s="16">
        <v>46266</v>
      </c>
      <c r="C22801" s="10" t="s">
        <v>96</v>
      </c>
      <c r="D22801" s="10" t="s">
        <v>75</v>
      </c>
      <c r="E22801" s="10">
        <v>0</v>
      </c>
      <c r="F22801" s="12">
        <v>14.983333333333333</v>
      </c>
      <c r="G22801" s="12">
        <v>0.23333333333333428</v>
      </c>
      <c r="H22801" s="12">
        <v>0</v>
      </c>
      <c r="I22801" s="4" t="s">
        <v>828</v>
      </c>
      <c r="J22801" s="7" t="str">
        <f>VLOOKUP(C22801,'[1]T. Apoyo Sistema'!$B$1:$C$89,2,0)</f>
        <v>SI</v>
      </c>
    </row>
    <row r="22802" spans="1:10" x14ac:dyDescent="0.25">
      <c r="A22802" s="4" t="str">
        <f t="shared" si="618"/>
        <v>46266-POX43-sec2</v>
      </c>
      <c r="B22802" s="16">
        <v>46266</v>
      </c>
      <c r="C22802" s="10" t="s">
        <v>96</v>
      </c>
      <c r="D22802" s="10" t="s">
        <v>76</v>
      </c>
      <c r="E22802" s="10">
        <v>0</v>
      </c>
      <c r="F22802" s="12">
        <v>14.933333333333334</v>
      </c>
      <c r="G22802" s="12">
        <v>0.28333333333333321</v>
      </c>
      <c r="H22802" s="12">
        <v>0</v>
      </c>
      <c r="I22802" s="4" t="s">
        <v>828</v>
      </c>
      <c r="J22802" s="7" t="str">
        <f>VLOOKUP(C22802,'[1]T. Apoyo Sistema'!$B$1:$C$89,2,0)</f>
        <v>SI</v>
      </c>
    </row>
    <row r="22803" spans="1:10" x14ac:dyDescent="0.25">
      <c r="A22803" s="4" t="str">
        <f t="shared" si="618"/>
        <v>46266-POX45-bbd1</v>
      </c>
      <c r="B22803" s="16">
        <v>46266</v>
      </c>
      <c r="C22803" s="10" t="s">
        <v>27</v>
      </c>
      <c r="D22803" s="10" t="s">
        <v>69</v>
      </c>
      <c r="E22803" s="10">
        <v>0</v>
      </c>
      <c r="F22803" s="12">
        <v>0.56666666666666665</v>
      </c>
      <c r="G22803" s="12">
        <v>13.883333333333333</v>
      </c>
      <c r="H22803" s="12">
        <v>0</v>
      </c>
      <c r="I22803" s="4" t="s">
        <v>828</v>
      </c>
      <c r="J22803" s="7" t="str">
        <f>VLOOKUP(C22803,'[1]T. Apoyo Sistema'!$B$1:$C$89,2,0)</f>
        <v>SI</v>
      </c>
    </row>
    <row r="22804" spans="1:10" x14ac:dyDescent="0.25">
      <c r="A22804" s="4" t="str">
        <f t="shared" si="618"/>
        <v>46266-POX45-bbd2</v>
      </c>
      <c r="B22804" s="16">
        <v>46266</v>
      </c>
      <c r="C22804" s="10" t="s">
        <v>27</v>
      </c>
      <c r="D22804" s="10" t="s">
        <v>70</v>
      </c>
      <c r="E22804" s="10">
        <v>0</v>
      </c>
      <c r="F22804" s="12">
        <v>0</v>
      </c>
      <c r="G22804" s="12">
        <v>14.45</v>
      </c>
      <c r="H22804" s="12">
        <v>0</v>
      </c>
      <c r="I22804" s="4" t="s">
        <v>828</v>
      </c>
      <c r="J22804" s="7" t="str">
        <f>VLOOKUP(C22804,'[1]T. Apoyo Sistema'!$B$1:$C$89,2,0)</f>
        <v>SI</v>
      </c>
    </row>
    <row r="22805" spans="1:10" x14ac:dyDescent="0.25">
      <c r="A22805" s="4" t="str">
        <f t="shared" si="618"/>
        <v>46266-POX45-com1</v>
      </c>
      <c r="B22805" s="16">
        <v>46266</v>
      </c>
      <c r="C22805" s="10" t="s">
        <v>27</v>
      </c>
      <c r="D22805" s="10" t="s">
        <v>71</v>
      </c>
      <c r="E22805" s="10">
        <v>0</v>
      </c>
      <c r="F22805" s="12">
        <v>14.433333333333334</v>
      </c>
      <c r="G22805" s="12">
        <v>1.6666666666665719E-2</v>
      </c>
      <c r="H22805" s="12">
        <v>0</v>
      </c>
      <c r="I22805" s="4" t="s">
        <v>828</v>
      </c>
      <c r="J22805" s="7" t="str">
        <f>VLOOKUP(C22805,'[1]T. Apoyo Sistema'!$B$1:$C$89,2,0)</f>
        <v>SI</v>
      </c>
    </row>
    <row r="22806" spans="1:10" x14ac:dyDescent="0.25">
      <c r="A22806" s="4" t="str">
        <f t="shared" si="618"/>
        <v>46266-POX45-com2</v>
      </c>
      <c r="B22806" s="16">
        <v>46266</v>
      </c>
      <c r="C22806" s="10" t="s">
        <v>27</v>
      </c>
      <c r="D22806" s="10" t="s">
        <v>72</v>
      </c>
      <c r="E22806" s="10">
        <v>0</v>
      </c>
      <c r="F22806" s="12">
        <v>14.433333333333334</v>
      </c>
      <c r="G22806" s="12">
        <v>1.6666666666665719E-2</v>
      </c>
      <c r="H22806" s="12">
        <v>0</v>
      </c>
      <c r="I22806" s="4" t="s">
        <v>828</v>
      </c>
      <c r="J22806" s="7" t="str">
        <f>VLOOKUP(C22806,'[1]T. Apoyo Sistema'!$B$1:$C$89,2,0)</f>
        <v>SI</v>
      </c>
    </row>
    <row r="22807" spans="1:10" x14ac:dyDescent="0.25">
      <c r="A22807" s="4" t="str">
        <f t="shared" si="618"/>
        <v>46266-POX45-com3</v>
      </c>
      <c r="B22807" s="16">
        <v>46266</v>
      </c>
      <c r="C22807" s="10" t="s">
        <v>27</v>
      </c>
      <c r="D22807" s="10" t="s">
        <v>77</v>
      </c>
      <c r="E22807" s="10">
        <v>0</v>
      </c>
      <c r="F22807" s="12">
        <v>14.433333333333334</v>
      </c>
      <c r="G22807" s="12">
        <v>1.6666666666665719E-2</v>
      </c>
      <c r="H22807" s="12">
        <v>0</v>
      </c>
      <c r="I22807" s="4" t="s">
        <v>828</v>
      </c>
      <c r="J22807" s="7" t="str">
        <f>VLOOKUP(C22807,'[1]T. Apoyo Sistema'!$B$1:$C$89,2,0)</f>
        <v>SI</v>
      </c>
    </row>
    <row r="22808" spans="1:10" x14ac:dyDescent="0.25">
      <c r="A22808" s="4" t="str">
        <f t="shared" si="618"/>
        <v>46266-POX45-com4</v>
      </c>
      <c r="B22808" s="16">
        <v>46266</v>
      </c>
      <c r="C22808" s="10" t="s">
        <v>27</v>
      </c>
      <c r="D22808" s="10" t="s">
        <v>78</v>
      </c>
      <c r="E22808" s="10">
        <v>0</v>
      </c>
      <c r="F22808" s="12">
        <v>14.433333333333334</v>
      </c>
      <c r="G22808" s="12">
        <v>1.6666666666665719E-2</v>
      </c>
      <c r="H22808" s="12">
        <v>0</v>
      </c>
      <c r="I22808" s="4" t="s">
        <v>828</v>
      </c>
      <c r="J22808" s="7" t="str">
        <f>VLOOKUP(C22808,'[1]T. Apoyo Sistema'!$B$1:$C$89,2,0)</f>
        <v>SI</v>
      </c>
    </row>
    <row r="22809" spans="1:10" x14ac:dyDescent="0.25">
      <c r="A22809" s="4" t="str">
        <f t="shared" si="618"/>
        <v>46266-POX45-gen1</v>
      </c>
      <c r="B22809" s="16">
        <v>46266</v>
      </c>
      <c r="C22809" s="10" t="s">
        <v>27</v>
      </c>
      <c r="D22809" s="10" t="s">
        <v>59</v>
      </c>
      <c r="E22809" s="10">
        <v>0</v>
      </c>
      <c r="F22809" s="12">
        <v>14.433333333333334</v>
      </c>
      <c r="G22809" s="12">
        <v>1.6666666666665719E-2</v>
      </c>
      <c r="H22809" s="12">
        <v>0</v>
      </c>
      <c r="I22809" s="4" t="s">
        <v>828</v>
      </c>
      <c r="J22809" s="7" t="str">
        <f>VLOOKUP(C22809,'[1]T. Apoyo Sistema'!$B$1:$C$89,2,0)</f>
        <v>SI</v>
      </c>
    </row>
    <row r="22810" spans="1:10" x14ac:dyDescent="0.25">
      <c r="A22810" s="4" t="str">
        <f t="shared" si="618"/>
        <v>46266-POX45-gen2</v>
      </c>
      <c r="B22810" s="16">
        <v>46266</v>
      </c>
      <c r="C22810" s="10" t="s">
        <v>27</v>
      </c>
      <c r="D22810" s="10" t="s">
        <v>73</v>
      </c>
      <c r="E22810" s="10">
        <v>0</v>
      </c>
      <c r="F22810" s="12">
        <v>0</v>
      </c>
      <c r="G22810" s="12">
        <v>14.45</v>
      </c>
      <c r="H22810" s="12">
        <v>0</v>
      </c>
      <c r="I22810" s="4" t="s">
        <v>828</v>
      </c>
      <c r="J22810" s="7" t="str">
        <f>VLOOKUP(C22810,'[1]T. Apoyo Sistema'!$B$1:$C$89,2,0)</f>
        <v>SI</v>
      </c>
    </row>
    <row r="22811" spans="1:10" x14ac:dyDescent="0.25">
      <c r="A22811" s="4" t="str">
        <f t="shared" si="618"/>
        <v>46266-POX45-psa1</v>
      </c>
      <c r="B22811" s="16">
        <v>46266</v>
      </c>
      <c r="C22811" s="10" t="s">
        <v>27</v>
      </c>
      <c r="D22811" s="10" t="s">
        <v>60</v>
      </c>
      <c r="E22811" s="10">
        <v>0</v>
      </c>
      <c r="F22811" s="12">
        <v>14.433333333333334</v>
      </c>
      <c r="G22811" s="12">
        <v>1.6666666666665719E-2</v>
      </c>
      <c r="H22811" s="12">
        <v>0</v>
      </c>
      <c r="I22811" s="4" t="s">
        <v>828</v>
      </c>
      <c r="J22811" s="7" t="str">
        <f>VLOOKUP(C22811,'[1]T. Apoyo Sistema'!$B$1:$C$89,2,0)</f>
        <v>SI</v>
      </c>
    </row>
    <row r="22812" spans="1:10" x14ac:dyDescent="0.25">
      <c r="A22812" s="4" t="str">
        <f t="shared" si="618"/>
        <v>46266-POX45-psa2</v>
      </c>
      <c r="B22812" s="16">
        <v>46266</v>
      </c>
      <c r="C22812" s="10" t="s">
        <v>27</v>
      </c>
      <c r="D22812" s="10" t="s">
        <v>74</v>
      </c>
      <c r="E22812" s="10">
        <v>0</v>
      </c>
      <c r="F22812" s="12">
        <v>14.433333333333334</v>
      </c>
      <c r="G22812" s="12">
        <v>1.6666666666665719E-2</v>
      </c>
      <c r="H22812" s="12">
        <v>0</v>
      </c>
      <c r="I22812" s="4" t="s">
        <v>828</v>
      </c>
      <c r="J22812" s="7" t="str">
        <f>VLOOKUP(C22812,'[1]T. Apoyo Sistema'!$B$1:$C$89,2,0)</f>
        <v>SI</v>
      </c>
    </row>
    <row r="22813" spans="1:10" x14ac:dyDescent="0.25">
      <c r="A22813" s="4" t="str">
        <f t="shared" si="618"/>
        <v>46266-POX45-psa3</v>
      </c>
      <c r="B22813" s="16">
        <v>46266</v>
      </c>
      <c r="C22813" s="10" t="s">
        <v>27</v>
      </c>
      <c r="D22813" s="10" t="s">
        <v>79</v>
      </c>
      <c r="E22813" s="10">
        <v>0</v>
      </c>
      <c r="F22813" s="12">
        <v>14.433333333333334</v>
      </c>
      <c r="G22813" s="12">
        <v>1.6666666666665719E-2</v>
      </c>
      <c r="H22813" s="12">
        <v>0</v>
      </c>
      <c r="I22813" s="4" t="s">
        <v>828</v>
      </c>
      <c r="J22813" s="7" t="str">
        <f>VLOOKUP(C22813,'[1]T. Apoyo Sistema'!$B$1:$C$89,2,0)</f>
        <v>SI</v>
      </c>
    </row>
    <row r="22814" spans="1:10" x14ac:dyDescent="0.25">
      <c r="A22814" s="4" t="str">
        <f t="shared" si="618"/>
        <v>46266-POX45-psa4</v>
      </c>
      <c r="B22814" s="16">
        <v>46266</v>
      </c>
      <c r="C22814" s="10" t="s">
        <v>27</v>
      </c>
      <c r="D22814" s="10" t="s">
        <v>80</v>
      </c>
      <c r="E22814" s="10">
        <v>0</v>
      </c>
      <c r="F22814" s="12">
        <v>14.433333333333334</v>
      </c>
      <c r="G22814" s="12">
        <v>1.6666666666665719E-2</v>
      </c>
      <c r="H22814" s="12">
        <v>0</v>
      </c>
      <c r="I22814" s="4" t="s">
        <v>828</v>
      </c>
      <c r="J22814" s="7" t="str">
        <f>VLOOKUP(C22814,'[1]T. Apoyo Sistema'!$B$1:$C$89,2,0)</f>
        <v>SI</v>
      </c>
    </row>
    <row r="22815" spans="1:10" x14ac:dyDescent="0.25">
      <c r="A22815" s="4" t="str">
        <f t="shared" si="618"/>
        <v>46266-POX45-sec1</v>
      </c>
      <c r="B22815" s="16">
        <v>46266</v>
      </c>
      <c r="C22815" s="10" t="s">
        <v>27</v>
      </c>
      <c r="D22815" s="10" t="s">
        <v>75</v>
      </c>
      <c r="E22815" s="10">
        <v>0</v>
      </c>
      <c r="F22815" s="12">
        <v>14.433333333333334</v>
      </c>
      <c r="G22815" s="12">
        <v>1.6666666666665719E-2</v>
      </c>
      <c r="H22815" s="12">
        <v>0</v>
      </c>
      <c r="I22815" s="4" t="s">
        <v>828</v>
      </c>
      <c r="J22815" s="7" t="str">
        <f>VLOOKUP(C22815,'[1]T. Apoyo Sistema'!$B$1:$C$89,2,0)</f>
        <v>SI</v>
      </c>
    </row>
    <row r="22816" spans="1:10" x14ac:dyDescent="0.25">
      <c r="A22816" s="4" t="str">
        <f t="shared" si="618"/>
        <v>46266-POX45-sec2</v>
      </c>
      <c r="B22816" s="16">
        <v>46266</v>
      </c>
      <c r="C22816" s="10" t="s">
        <v>27</v>
      </c>
      <c r="D22816" s="10" t="s">
        <v>76</v>
      </c>
      <c r="E22816" s="10">
        <v>0</v>
      </c>
      <c r="F22816" s="12">
        <v>14.433333333333334</v>
      </c>
      <c r="G22816" s="12">
        <v>1.6666666666665719E-2</v>
      </c>
      <c r="H22816" s="12">
        <v>0</v>
      </c>
      <c r="I22816" s="4" t="s">
        <v>828</v>
      </c>
      <c r="J22816" s="7" t="str">
        <f>VLOOKUP(C22816,'[1]T. Apoyo Sistema'!$B$1:$C$89,2,0)</f>
        <v>SI</v>
      </c>
    </row>
    <row r="22817" spans="1:10" x14ac:dyDescent="0.25">
      <c r="A22817" s="4" t="str">
        <f t="shared" si="618"/>
        <v>46266-POX46-bbd1</v>
      </c>
      <c r="B22817" s="16">
        <v>46266</v>
      </c>
      <c r="C22817" s="10" t="s">
        <v>20</v>
      </c>
      <c r="D22817" s="10" t="s">
        <v>69</v>
      </c>
      <c r="E22817" s="10">
        <v>0</v>
      </c>
      <c r="F22817" s="12">
        <v>0.36666666666666664</v>
      </c>
      <c r="G22817" s="12">
        <v>23.633333333333333</v>
      </c>
      <c r="H22817" s="12">
        <v>0</v>
      </c>
      <c r="I22817" s="4" t="s">
        <v>828</v>
      </c>
      <c r="J22817" s="7" t="str">
        <f>VLOOKUP(C22817,'[1]T. Apoyo Sistema'!$B$1:$C$89,2,0)</f>
        <v>SI</v>
      </c>
    </row>
    <row r="22818" spans="1:10" x14ac:dyDescent="0.25">
      <c r="A22818" s="4" t="str">
        <f t="shared" si="618"/>
        <v>46266-POX46-bbd2</v>
      </c>
      <c r="B22818" s="16">
        <v>46266</v>
      </c>
      <c r="C22818" s="10" t="s">
        <v>20</v>
      </c>
      <c r="D22818" s="10" t="s">
        <v>70</v>
      </c>
      <c r="E22818" s="10">
        <v>0</v>
      </c>
      <c r="F22818" s="12">
        <v>0</v>
      </c>
      <c r="G22818" s="12">
        <v>24</v>
      </c>
      <c r="H22818" s="12">
        <v>0</v>
      </c>
      <c r="I22818" s="4" t="s">
        <v>828</v>
      </c>
      <c r="J22818" s="7" t="str">
        <f>VLOOKUP(C22818,'[1]T. Apoyo Sistema'!$B$1:$C$89,2,0)</f>
        <v>SI</v>
      </c>
    </row>
    <row r="22819" spans="1:10" x14ac:dyDescent="0.25">
      <c r="A22819" s="4" t="str">
        <f t="shared" si="618"/>
        <v>46266-POX46-com1</v>
      </c>
      <c r="B22819" s="16">
        <v>46266</v>
      </c>
      <c r="C22819" s="10" t="s">
        <v>20</v>
      </c>
      <c r="D22819" s="10" t="s">
        <v>71</v>
      </c>
      <c r="E22819" s="10">
        <v>0</v>
      </c>
      <c r="F22819" s="12">
        <v>3.4333333333333331</v>
      </c>
      <c r="G22819" s="12">
        <v>20.566666666666666</v>
      </c>
      <c r="H22819" s="12">
        <v>0</v>
      </c>
      <c r="I22819" s="4" t="s">
        <v>828</v>
      </c>
      <c r="J22819" s="7" t="str">
        <f>VLOOKUP(C22819,'[1]T. Apoyo Sistema'!$B$1:$C$89,2,0)</f>
        <v>SI</v>
      </c>
    </row>
    <row r="22820" spans="1:10" x14ac:dyDescent="0.25">
      <c r="A22820" s="4" t="str">
        <f t="shared" si="618"/>
        <v>46266-POX46-com2</v>
      </c>
      <c r="B22820" s="16">
        <v>46266</v>
      </c>
      <c r="C22820" s="10" t="s">
        <v>20</v>
      </c>
      <c r="D22820" s="10" t="s">
        <v>72</v>
      </c>
      <c r="E22820" s="10">
        <v>0</v>
      </c>
      <c r="F22820" s="12">
        <v>12.783333333333333</v>
      </c>
      <c r="G22820" s="12">
        <v>11.216666666666667</v>
      </c>
      <c r="H22820" s="12">
        <v>0</v>
      </c>
      <c r="I22820" s="4" t="s">
        <v>828</v>
      </c>
      <c r="J22820" s="7" t="str">
        <f>VLOOKUP(C22820,'[1]T. Apoyo Sistema'!$B$1:$C$89,2,0)</f>
        <v>SI</v>
      </c>
    </row>
    <row r="22821" spans="1:10" x14ac:dyDescent="0.25">
      <c r="A22821" s="4" t="str">
        <f t="shared" si="618"/>
        <v>46266-POX46-com3</v>
      </c>
      <c r="B22821" s="16">
        <v>46266</v>
      </c>
      <c r="C22821" s="10" t="s">
        <v>20</v>
      </c>
      <c r="D22821" s="10" t="s">
        <v>77</v>
      </c>
      <c r="E22821" s="10">
        <v>0</v>
      </c>
      <c r="F22821" s="12">
        <v>9.2833333333333332</v>
      </c>
      <c r="G22821" s="12">
        <v>14.716666666666667</v>
      </c>
      <c r="H22821" s="12">
        <v>0</v>
      </c>
      <c r="I22821" s="4" t="s">
        <v>828</v>
      </c>
      <c r="J22821" s="7" t="str">
        <f>VLOOKUP(C22821,'[1]T. Apoyo Sistema'!$B$1:$C$89,2,0)</f>
        <v>SI</v>
      </c>
    </row>
    <row r="22822" spans="1:10" x14ac:dyDescent="0.25">
      <c r="A22822" s="4" t="str">
        <f t="shared" ref="A22822:A22885" si="619">CONCATENATE(B22822,"-",C22822,"-",D22822)</f>
        <v>46266-POX46-gen1</v>
      </c>
      <c r="B22822" s="16">
        <v>46266</v>
      </c>
      <c r="C22822" s="10" t="s">
        <v>20</v>
      </c>
      <c r="D22822" s="10" t="s">
        <v>59</v>
      </c>
      <c r="E22822" s="10">
        <v>0</v>
      </c>
      <c r="F22822" s="12">
        <v>0</v>
      </c>
      <c r="G22822" s="12">
        <v>24</v>
      </c>
      <c r="H22822" s="12">
        <v>0</v>
      </c>
      <c r="I22822" s="4" t="s">
        <v>828</v>
      </c>
      <c r="J22822" s="7" t="str">
        <f>VLOOKUP(C22822,'[1]T. Apoyo Sistema'!$B$1:$C$89,2,0)</f>
        <v>SI</v>
      </c>
    </row>
    <row r="22823" spans="1:10" x14ac:dyDescent="0.25">
      <c r="A22823" s="4" t="str">
        <f t="shared" si="619"/>
        <v>46266-POX46-gen2</v>
      </c>
      <c r="B22823" s="16">
        <v>46266</v>
      </c>
      <c r="C22823" s="10" t="s">
        <v>20</v>
      </c>
      <c r="D22823" s="10" t="s">
        <v>73</v>
      </c>
      <c r="E22823" s="10">
        <v>0</v>
      </c>
      <c r="F22823" s="12">
        <v>14.05</v>
      </c>
      <c r="G22823" s="12">
        <v>9.9499999999999993</v>
      </c>
      <c r="H22823" s="12">
        <v>0</v>
      </c>
      <c r="I22823" s="4" t="s">
        <v>828</v>
      </c>
      <c r="J22823" s="7" t="str">
        <f>VLOOKUP(C22823,'[1]T. Apoyo Sistema'!$B$1:$C$89,2,0)</f>
        <v>SI</v>
      </c>
    </row>
    <row r="22824" spans="1:10" x14ac:dyDescent="0.25">
      <c r="A22824" s="4" t="str">
        <f t="shared" si="619"/>
        <v>46266-POX46-psa1</v>
      </c>
      <c r="B22824" s="16">
        <v>46266</v>
      </c>
      <c r="C22824" s="10" t="s">
        <v>20</v>
      </c>
      <c r="D22824" s="10" t="s">
        <v>60</v>
      </c>
      <c r="E22824" s="10">
        <v>0</v>
      </c>
      <c r="F22824" s="12">
        <v>8.1999999999999993</v>
      </c>
      <c r="G22824" s="12">
        <v>15.8</v>
      </c>
      <c r="H22824" s="12">
        <v>0</v>
      </c>
      <c r="I22824" s="4" t="s">
        <v>828</v>
      </c>
      <c r="J22824" s="7" t="str">
        <f>VLOOKUP(C22824,'[1]T. Apoyo Sistema'!$B$1:$C$89,2,0)</f>
        <v>SI</v>
      </c>
    </row>
    <row r="22825" spans="1:10" x14ac:dyDescent="0.25">
      <c r="A22825" s="4" t="str">
        <f t="shared" si="619"/>
        <v>46266-POX46-psa2</v>
      </c>
      <c r="B22825" s="16">
        <v>46266</v>
      </c>
      <c r="C22825" s="10" t="s">
        <v>20</v>
      </c>
      <c r="D22825" s="10" t="s">
        <v>74</v>
      </c>
      <c r="E22825" s="10">
        <v>0</v>
      </c>
      <c r="F22825" s="12">
        <v>11.633333333333333</v>
      </c>
      <c r="G22825" s="12">
        <v>12.366666666666667</v>
      </c>
      <c r="H22825" s="12">
        <v>0</v>
      </c>
      <c r="I22825" s="4" t="s">
        <v>828</v>
      </c>
      <c r="J22825" s="7" t="str">
        <f>VLOOKUP(C22825,'[1]T. Apoyo Sistema'!$B$1:$C$89,2,0)</f>
        <v>SI</v>
      </c>
    </row>
    <row r="22826" spans="1:10" x14ac:dyDescent="0.25">
      <c r="A22826" s="4" t="str">
        <f t="shared" si="619"/>
        <v>46266-POX46-psa3</v>
      </c>
      <c r="B22826" s="16">
        <v>46266</v>
      </c>
      <c r="C22826" s="10" t="s">
        <v>20</v>
      </c>
      <c r="D22826" s="10" t="s">
        <v>79</v>
      </c>
      <c r="E22826" s="10">
        <v>0</v>
      </c>
      <c r="F22826" s="12">
        <v>8.0666666666666664</v>
      </c>
      <c r="G22826" s="12">
        <v>15.933333333333334</v>
      </c>
      <c r="H22826" s="12">
        <v>0</v>
      </c>
      <c r="I22826" s="4" t="s">
        <v>828</v>
      </c>
      <c r="J22826" s="7" t="str">
        <f>VLOOKUP(C22826,'[1]T. Apoyo Sistema'!$B$1:$C$89,2,0)</f>
        <v>SI</v>
      </c>
    </row>
    <row r="22827" spans="1:10" x14ac:dyDescent="0.25">
      <c r="A22827" s="4" t="str">
        <f t="shared" si="619"/>
        <v>46266-POX46-psa4</v>
      </c>
      <c r="B22827" s="16">
        <v>46266</v>
      </c>
      <c r="C22827" s="10" t="s">
        <v>20</v>
      </c>
      <c r="D22827" s="10" t="s">
        <v>80</v>
      </c>
      <c r="E22827" s="10">
        <v>0</v>
      </c>
      <c r="F22827" s="12">
        <v>11.483333333333333</v>
      </c>
      <c r="G22827" s="12">
        <v>12.516666666666667</v>
      </c>
      <c r="H22827" s="12">
        <v>0</v>
      </c>
      <c r="I22827" s="4" t="s">
        <v>828</v>
      </c>
      <c r="J22827" s="7" t="str">
        <f>VLOOKUP(C22827,'[1]T. Apoyo Sistema'!$B$1:$C$89,2,0)</f>
        <v>SI</v>
      </c>
    </row>
    <row r="22828" spans="1:10" x14ac:dyDescent="0.25">
      <c r="A22828" s="4" t="str">
        <f t="shared" si="619"/>
        <v>46266-POX46-psa5</v>
      </c>
      <c r="B22828" s="16">
        <v>46266</v>
      </c>
      <c r="C22828" s="10" t="s">
        <v>20</v>
      </c>
      <c r="D22828" s="10" t="s">
        <v>92</v>
      </c>
      <c r="E22828" s="10">
        <v>0</v>
      </c>
      <c r="F22828" s="12">
        <v>3.1333333333333333</v>
      </c>
      <c r="G22828" s="12">
        <v>20.866666666666667</v>
      </c>
      <c r="H22828" s="12">
        <v>0</v>
      </c>
      <c r="I22828" s="4" t="s">
        <v>828</v>
      </c>
      <c r="J22828" s="7" t="str">
        <f>VLOOKUP(C22828,'[1]T. Apoyo Sistema'!$B$1:$C$89,2,0)</f>
        <v>SI</v>
      </c>
    </row>
    <row r="22829" spans="1:10" x14ac:dyDescent="0.25">
      <c r="A22829" s="4" t="str">
        <f t="shared" si="619"/>
        <v>46266-POX46-psa6</v>
      </c>
      <c r="B22829" s="16">
        <v>46266</v>
      </c>
      <c r="C22829" s="10" t="s">
        <v>20</v>
      </c>
      <c r="D22829" s="10" t="s">
        <v>93</v>
      </c>
      <c r="E22829" s="10">
        <v>0</v>
      </c>
      <c r="F22829" s="12">
        <v>3.1166666666666667</v>
      </c>
      <c r="G22829" s="12">
        <v>20.883333333333333</v>
      </c>
      <c r="H22829" s="12">
        <v>0</v>
      </c>
      <c r="I22829" s="4" t="s">
        <v>828</v>
      </c>
      <c r="J22829" s="7" t="str">
        <f>VLOOKUP(C22829,'[1]T. Apoyo Sistema'!$B$1:$C$89,2,0)</f>
        <v>SI</v>
      </c>
    </row>
    <row r="22830" spans="1:10" x14ac:dyDescent="0.25">
      <c r="A22830" s="4" t="str">
        <f t="shared" si="619"/>
        <v>46266-POX46-sec1</v>
      </c>
      <c r="B22830" s="16">
        <v>46266</v>
      </c>
      <c r="C22830" s="10" t="s">
        <v>20</v>
      </c>
      <c r="D22830" s="10" t="s">
        <v>75</v>
      </c>
      <c r="E22830" s="10">
        <v>0</v>
      </c>
      <c r="F22830" s="12">
        <v>13.466666666666667</v>
      </c>
      <c r="G22830" s="12">
        <v>10.533333333333333</v>
      </c>
      <c r="H22830" s="12">
        <v>0</v>
      </c>
      <c r="I22830" s="4" t="s">
        <v>828</v>
      </c>
      <c r="J22830" s="7" t="str">
        <f>VLOOKUP(C22830,'[1]T. Apoyo Sistema'!$B$1:$C$89,2,0)</f>
        <v>SI</v>
      </c>
    </row>
    <row r="22831" spans="1:10" x14ac:dyDescent="0.25">
      <c r="A22831" s="4" t="str">
        <f t="shared" si="619"/>
        <v>46266-POX46-sec2</v>
      </c>
      <c r="B22831" s="16">
        <v>46266</v>
      </c>
      <c r="C22831" s="10" t="s">
        <v>20</v>
      </c>
      <c r="D22831" s="10" t="s">
        <v>76</v>
      </c>
      <c r="E22831" s="10">
        <v>0</v>
      </c>
      <c r="F22831" s="12">
        <v>13.466666666666667</v>
      </c>
      <c r="G22831" s="12">
        <v>10.533333333333333</v>
      </c>
      <c r="H22831" s="12">
        <v>0</v>
      </c>
      <c r="I22831" s="4" t="s">
        <v>828</v>
      </c>
      <c r="J22831" s="7" t="str">
        <f>VLOOKUP(C22831,'[1]T. Apoyo Sistema'!$B$1:$C$89,2,0)</f>
        <v>SI</v>
      </c>
    </row>
    <row r="22832" spans="1:10" x14ac:dyDescent="0.25">
      <c r="A22832" s="4" t="str">
        <f t="shared" si="619"/>
        <v>46266-POX47-bbd1</v>
      </c>
      <c r="B22832" s="16">
        <v>46266</v>
      </c>
      <c r="C22832" s="10" t="s">
        <v>97</v>
      </c>
      <c r="D22832" s="10" t="s">
        <v>69</v>
      </c>
      <c r="E22832" s="10">
        <v>0</v>
      </c>
      <c r="F22832" s="12">
        <v>0</v>
      </c>
      <c r="G22832" s="12">
        <v>13.55</v>
      </c>
      <c r="H22832" s="12">
        <v>0</v>
      </c>
      <c r="I22832" s="4" t="s">
        <v>828</v>
      </c>
      <c r="J22832" s="7" t="str">
        <f>VLOOKUP(C22832,'[1]T. Apoyo Sistema'!$B$1:$C$89,2,0)</f>
        <v>SI</v>
      </c>
    </row>
    <row r="22833" spans="1:10" x14ac:dyDescent="0.25">
      <c r="A22833" s="4" t="str">
        <f t="shared" si="619"/>
        <v>46266-POX47-bbd2</v>
      </c>
      <c r="B22833" s="16">
        <v>46266</v>
      </c>
      <c r="C22833" s="10" t="s">
        <v>97</v>
      </c>
      <c r="D22833" s="10" t="s">
        <v>70</v>
      </c>
      <c r="E22833" s="10">
        <v>0</v>
      </c>
      <c r="F22833" s="12">
        <v>0.6</v>
      </c>
      <c r="G22833" s="12">
        <v>12.950000000000001</v>
      </c>
      <c r="H22833" s="12">
        <v>0</v>
      </c>
      <c r="I22833" s="4" t="s">
        <v>828</v>
      </c>
      <c r="J22833" s="7" t="str">
        <f>VLOOKUP(C22833,'[1]T. Apoyo Sistema'!$B$1:$C$89,2,0)</f>
        <v>SI</v>
      </c>
    </row>
    <row r="22834" spans="1:10" x14ac:dyDescent="0.25">
      <c r="A22834" s="4" t="str">
        <f t="shared" si="619"/>
        <v>46266-POX47-com1</v>
      </c>
      <c r="B22834" s="16">
        <v>46266</v>
      </c>
      <c r="C22834" s="10" t="s">
        <v>97</v>
      </c>
      <c r="D22834" s="10" t="s">
        <v>71</v>
      </c>
      <c r="E22834" s="10">
        <v>0</v>
      </c>
      <c r="F22834" s="12">
        <v>12.366666666666667</v>
      </c>
      <c r="G22834" s="12">
        <v>1.1833333333333336</v>
      </c>
      <c r="H22834" s="12">
        <v>0</v>
      </c>
      <c r="I22834" s="4" t="s">
        <v>828</v>
      </c>
      <c r="J22834" s="7" t="str">
        <f>VLOOKUP(C22834,'[1]T. Apoyo Sistema'!$B$1:$C$89,2,0)</f>
        <v>SI</v>
      </c>
    </row>
    <row r="22835" spans="1:10" x14ac:dyDescent="0.25">
      <c r="A22835" s="4" t="str">
        <f t="shared" si="619"/>
        <v>46266-POX47-com2</v>
      </c>
      <c r="B22835" s="16">
        <v>46266</v>
      </c>
      <c r="C22835" s="10" t="s">
        <v>97</v>
      </c>
      <c r="D22835" s="10" t="s">
        <v>72</v>
      </c>
      <c r="E22835" s="10">
        <v>0</v>
      </c>
      <c r="F22835" s="12">
        <v>7.85</v>
      </c>
      <c r="G22835" s="12">
        <v>5.7000000000000011</v>
      </c>
      <c r="H22835" s="12">
        <v>0</v>
      </c>
      <c r="I22835" s="4" t="s">
        <v>828</v>
      </c>
      <c r="J22835" s="7" t="str">
        <f>VLOOKUP(C22835,'[1]T. Apoyo Sistema'!$B$1:$C$89,2,0)</f>
        <v>SI</v>
      </c>
    </row>
    <row r="22836" spans="1:10" x14ac:dyDescent="0.25">
      <c r="A22836" s="4" t="str">
        <f t="shared" si="619"/>
        <v>46266-POX47-com3</v>
      </c>
      <c r="B22836" s="16">
        <v>46266</v>
      </c>
      <c r="C22836" s="10" t="s">
        <v>97</v>
      </c>
      <c r="D22836" s="10" t="s">
        <v>77</v>
      </c>
      <c r="E22836" s="10">
        <v>0</v>
      </c>
      <c r="F22836" s="12">
        <v>7.7666666666666666</v>
      </c>
      <c r="G22836" s="12">
        <v>5.7833333333333341</v>
      </c>
      <c r="H22836" s="12">
        <v>0</v>
      </c>
      <c r="I22836" s="4" t="s">
        <v>828</v>
      </c>
      <c r="J22836" s="7" t="str">
        <f>VLOOKUP(C22836,'[1]T. Apoyo Sistema'!$B$1:$C$89,2,0)</f>
        <v>SI</v>
      </c>
    </row>
    <row r="22837" spans="1:10" x14ac:dyDescent="0.25">
      <c r="A22837" s="4" t="str">
        <f t="shared" si="619"/>
        <v>46266-POX47-com4</v>
      </c>
      <c r="B22837" s="16">
        <v>46266</v>
      </c>
      <c r="C22837" s="10" t="s">
        <v>97</v>
      </c>
      <c r="D22837" s="10" t="s">
        <v>78</v>
      </c>
      <c r="E22837" s="10">
        <v>0</v>
      </c>
      <c r="F22837" s="12">
        <v>12.55</v>
      </c>
      <c r="G22837" s="12">
        <v>1</v>
      </c>
      <c r="H22837" s="12">
        <v>0</v>
      </c>
      <c r="I22837" s="4" t="s">
        <v>828</v>
      </c>
      <c r="J22837" s="7" t="str">
        <f>VLOOKUP(C22837,'[1]T. Apoyo Sistema'!$B$1:$C$89,2,0)</f>
        <v>SI</v>
      </c>
    </row>
    <row r="22838" spans="1:10" x14ac:dyDescent="0.25">
      <c r="A22838" s="4" t="str">
        <f t="shared" si="619"/>
        <v>46266-POX47-gen1</v>
      </c>
      <c r="B22838" s="16">
        <v>46266</v>
      </c>
      <c r="C22838" s="10" t="s">
        <v>97</v>
      </c>
      <c r="D22838" s="10" t="s">
        <v>59</v>
      </c>
      <c r="E22838" s="10">
        <v>0</v>
      </c>
      <c r="F22838" s="12">
        <v>13.166666666666666</v>
      </c>
      <c r="G22838" s="12">
        <v>0.38333333333333464</v>
      </c>
      <c r="H22838" s="12">
        <v>0</v>
      </c>
      <c r="I22838" s="4" t="s">
        <v>828</v>
      </c>
      <c r="J22838" s="7" t="str">
        <f>VLOOKUP(C22838,'[1]T. Apoyo Sistema'!$B$1:$C$89,2,0)</f>
        <v>SI</v>
      </c>
    </row>
    <row r="22839" spans="1:10" x14ac:dyDescent="0.25">
      <c r="A22839" s="4" t="str">
        <f t="shared" si="619"/>
        <v>46266-POX47-gen2</v>
      </c>
      <c r="B22839" s="16">
        <v>46266</v>
      </c>
      <c r="C22839" s="10" t="s">
        <v>97</v>
      </c>
      <c r="D22839" s="10" t="s">
        <v>73</v>
      </c>
      <c r="E22839" s="10">
        <v>0</v>
      </c>
      <c r="F22839" s="12">
        <v>0</v>
      </c>
      <c r="G22839" s="12">
        <v>13.55</v>
      </c>
      <c r="H22839" s="12">
        <v>0</v>
      </c>
      <c r="I22839" s="4" t="s">
        <v>828</v>
      </c>
      <c r="J22839" s="7" t="str">
        <f>VLOOKUP(C22839,'[1]T. Apoyo Sistema'!$B$1:$C$89,2,0)</f>
        <v>SI</v>
      </c>
    </row>
    <row r="22840" spans="1:10" x14ac:dyDescent="0.25">
      <c r="A22840" s="4" t="str">
        <f t="shared" si="619"/>
        <v>46266-POX47-psa1</v>
      </c>
      <c r="B22840" s="16">
        <v>46266</v>
      </c>
      <c r="C22840" s="10" t="s">
        <v>97</v>
      </c>
      <c r="D22840" s="10" t="s">
        <v>60</v>
      </c>
      <c r="E22840" s="10">
        <v>0</v>
      </c>
      <c r="F22840" s="12">
        <v>11.966666666666667</v>
      </c>
      <c r="G22840" s="12">
        <v>1.5833333333333339</v>
      </c>
      <c r="H22840" s="12">
        <v>0</v>
      </c>
      <c r="I22840" s="4" t="s">
        <v>828</v>
      </c>
      <c r="J22840" s="7" t="str">
        <f>VLOOKUP(C22840,'[1]T. Apoyo Sistema'!$B$1:$C$89,2,0)</f>
        <v>SI</v>
      </c>
    </row>
    <row r="22841" spans="1:10" x14ac:dyDescent="0.25">
      <c r="A22841" s="4" t="str">
        <f t="shared" si="619"/>
        <v>46266-POX47-psa2</v>
      </c>
      <c r="B22841" s="16">
        <v>46266</v>
      </c>
      <c r="C22841" s="10" t="s">
        <v>97</v>
      </c>
      <c r="D22841" s="10" t="s">
        <v>74</v>
      </c>
      <c r="E22841" s="10">
        <v>0</v>
      </c>
      <c r="F22841" s="12">
        <v>7.4666666666666668</v>
      </c>
      <c r="G22841" s="12">
        <v>6.0833333333333339</v>
      </c>
      <c r="H22841" s="12">
        <v>0</v>
      </c>
      <c r="I22841" s="4" t="s">
        <v>828</v>
      </c>
      <c r="J22841" s="7" t="str">
        <f>VLOOKUP(C22841,'[1]T. Apoyo Sistema'!$B$1:$C$89,2,0)</f>
        <v>SI</v>
      </c>
    </row>
    <row r="22842" spans="1:10" x14ac:dyDescent="0.25">
      <c r="A22842" s="4" t="str">
        <f t="shared" si="619"/>
        <v>46266-POX47-psa3</v>
      </c>
      <c r="B22842" s="16">
        <v>46266</v>
      </c>
      <c r="C22842" s="10" t="s">
        <v>97</v>
      </c>
      <c r="D22842" s="10" t="s">
        <v>79</v>
      </c>
      <c r="E22842" s="10">
        <v>0</v>
      </c>
      <c r="F22842" s="12">
        <v>7.4666666666666668</v>
      </c>
      <c r="G22842" s="12">
        <v>6.0833333333333339</v>
      </c>
      <c r="H22842" s="12">
        <v>0</v>
      </c>
      <c r="I22842" s="4" t="s">
        <v>828</v>
      </c>
      <c r="J22842" s="7" t="str">
        <f>VLOOKUP(C22842,'[1]T. Apoyo Sistema'!$B$1:$C$89,2,0)</f>
        <v>SI</v>
      </c>
    </row>
    <row r="22843" spans="1:10" x14ac:dyDescent="0.25">
      <c r="A22843" s="4" t="str">
        <f t="shared" si="619"/>
        <v>46266-POX47-psa4</v>
      </c>
      <c r="B22843" s="16">
        <v>46266</v>
      </c>
      <c r="C22843" s="10" t="s">
        <v>97</v>
      </c>
      <c r="D22843" s="10" t="s">
        <v>80</v>
      </c>
      <c r="E22843" s="10">
        <v>0</v>
      </c>
      <c r="F22843" s="12">
        <v>12.05</v>
      </c>
      <c r="G22843" s="12">
        <v>1.5</v>
      </c>
      <c r="H22843" s="12">
        <v>0</v>
      </c>
      <c r="I22843" s="4" t="s">
        <v>828</v>
      </c>
      <c r="J22843" s="7" t="str">
        <f>VLOOKUP(C22843,'[1]T. Apoyo Sistema'!$B$1:$C$89,2,0)</f>
        <v>SI</v>
      </c>
    </row>
    <row r="22844" spans="1:10" x14ac:dyDescent="0.25">
      <c r="A22844" s="4" t="str">
        <f t="shared" si="619"/>
        <v>46266-POX47-sec1</v>
      </c>
      <c r="B22844" s="16">
        <v>46266</v>
      </c>
      <c r="C22844" s="10" t="s">
        <v>97</v>
      </c>
      <c r="D22844" s="10" t="s">
        <v>75</v>
      </c>
      <c r="E22844" s="10">
        <v>2</v>
      </c>
      <c r="F22844" s="12">
        <v>0</v>
      </c>
      <c r="G22844" s="12">
        <v>6.6666666666668206E-2</v>
      </c>
      <c r="H22844" s="12">
        <v>13.483333333333333</v>
      </c>
      <c r="I22844" s="4" t="s">
        <v>828</v>
      </c>
      <c r="J22844" s="7" t="str">
        <f>VLOOKUP(C22844,'[1]T. Apoyo Sistema'!$B$1:$C$89,2,0)</f>
        <v>SI</v>
      </c>
    </row>
    <row r="22845" spans="1:10" x14ac:dyDescent="0.25">
      <c r="A22845" s="4" t="str">
        <f t="shared" si="619"/>
        <v>46266-POX47-sec2</v>
      </c>
      <c r="B22845" s="16">
        <v>46266</v>
      </c>
      <c r="C22845" s="10" t="s">
        <v>97</v>
      </c>
      <c r="D22845" s="10" t="s">
        <v>76</v>
      </c>
      <c r="E22845" s="10">
        <v>0</v>
      </c>
      <c r="F22845" s="12">
        <v>12.9</v>
      </c>
      <c r="G22845" s="12">
        <v>0.65000000000000036</v>
      </c>
      <c r="H22845" s="12">
        <v>0</v>
      </c>
      <c r="I22845" s="4" t="s">
        <v>828</v>
      </c>
      <c r="J22845" s="7" t="str">
        <f>VLOOKUP(C22845,'[1]T. Apoyo Sistema'!$B$1:$C$89,2,0)</f>
        <v>SI</v>
      </c>
    </row>
    <row r="22846" spans="1:10" x14ac:dyDescent="0.25">
      <c r="A22846" s="4" t="str">
        <f t="shared" si="619"/>
        <v>46266-POX48-bbd1</v>
      </c>
      <c r="B22846" s="16">
        <v>46266</v>
      </c>
      <c r="C22846" s="10" t="s">
        <v>25</v>
      </c>
      <c r="D22846" s="10" t="s">
        <v>69</v>
      </c>
      <c r="E22846" s="10">
        <v>0</v>
      </c>
      <c r="F22846" s="12">
        <v>0</v>
      </c>
      <c r="G22846" s="12">
        <v>24</v>
      </c>
      <c r="H22846" s="12">
        <v>0</v>
      </c>
      <c r="I22846" s="4" t="s">
        <v>828</v>
      </c>
      <c r="J22846" s="7" t="str">
        <f>VLOOKUP(C22846,'[1]T. Apoyo Sistema'!$B$1:$C$89,2,0)</f>
        <v>SI</v>
      </c>
    </row>
    <row r="22847" spans="1:10" x14ac:dyDescent="0.25">
      <c r="A22847" s="4" t="str">
        <f t="shared" si="619"/>
        <v>46266-POX48-bbd2</v>
      </c>
      <c r="B22847" s="16">
        <v>46266</v>
      </c>
      <c r="C22847" s="10" t="s">
        <v>25</v>
      </c>
      <c r="D22847" s="10" t="s">
        <v>70</v>
      </c>
      <c r="E22847" s="10">
        <v>0</v>
      </c>
      <c r="F22847" s="12">
        <v>0</v>
      </c>
      <c r="G22847" s="12">
        <v>24</v>
      </c>
      <c r="H22847" s="12">
        <v>0</v>
      </c>
      <c r="I22847" s="4" t="s">
        <v>828</v>
      </c>
      <c r="J22847" s="7" t="str">
        <f>VLOOKUP(C22847,'[1]T. Apoyo Sistema'!$B$1:$C$89,2,0)</f>
        <v>SI</v>
      </c>
    </row>
    <row r="22848" spans="1:10" x14ac:dyDescent="0.25">
      <c r="A22848" s="4" t="str">
        <f t="shared" si="619"/>
        <v>46266-POX48-com1</v>
      </c>
      <c r="B22848" s="16">
        <v>46266</v>
      </c>
      <c r="C22848" s="10" t="s">
        <v>25</v>
      </c>
      <c r="D22848" s="10" t="s">
        <v>71</v>
      </c>
      <c r="E22848" s="10">
        <v>0</v>
      </c>
      <c r="F22848" s="12">
        <v>0</v>
      </c>
      <c r="G22848" s="12">
        <v>24</v>
      </c>
      <c r="H22848" s="12">
        <v>0</v>
      </c>
      <c r="I22848" s="4" t="s">
        <v>828</v>
      </c>
      <c r="J22848" s="7" t="str">
        <f>VLOOKUP(C22848,'[1]T. Apoyo Sistema'!$B$1:$C$89,2,0)</f>
        <v>SI</v>
      </c>
    </row>
    <row r="22849" spans="1:10" x14ac:dyDescent="0.25">
      <c r="A22849" s="4" t="str">
        <f t="shared" si="619"/>
        <v>46266-POX48-com2</v>
      </c>
      <c r="B22849" s="16">
        <v>46266</v>
      </c>
      <c r="C22849" s="10" t="s">
        <v>25</v>
      </c>
      <c r="D22849" s="10" t="s">
        <v>72</v>
      </c>
      <c r="E22849" s="10">
        <v>0</v>
      </c>
      <c r="F22849" s="12">
        <v>0</v>
      </c>
      <c r="G22849" s="12">
        <v>24</v>
      </c>
      <c r="H22849" s="12">
        <v>0</v>
      </c>
      <c r="I22849" s="4" t="s">
        <v>828</v>
      </c>
      <c r="J22849" s="7" t="str">
        <f>VLOOKUP(C22849,'[1]T. Apoyo Sistema'!$B$1:$C$89,2,0)</f>
        <v>SI</v>
      </c>
    </row>
    <row r="22850" spans="1:10" x14ac:dyDescent="0.25">
      <c r="A22850" s="4" t="str">
        <f t="shared" si="619"/>
        <v>46266-POX48-com3</v>
      </c>
      <c r="B22850" s="16">
        <v>46266</v>
      </c>
      <c r="C22850" s="10" t="s">
        <v>25</v>
      </c>
      <c r="D22850" s="10" t="s">
        <v>77</v>
      </c>
      <c r="E22850" s="10">
        <v>0</v>
      </c>
      <c r="F22850" s="12">
        <v>0</v>
      </c>
      <c r="G22850" s="12">
        <v>24</v>
      </c>
      <c r="H22850" s="12">
        <v>0</v>
      </c>
      <c r="I22850" s="4" t="s">
        <v>828</v>
      </c>
      <c r="J22850" s="7" t="str">
        <f>VLOOKUP(C22850,'[1]T. Apoyo Sistema'!$B$1:$C$89,2,0)</f>
        <v>SI</v>
      </c>
    </row>
    <row r="22851" spans="1:10" x14ac:dyDescent="0.25">
      <c r="A22851" s="4" t="str">
        <f t="shared" si="619"/>
        <v>46266-POX48-gen1</v>
      </c>
      <c r="B22851" s="16">
        <v>46266</v>
      </c>
      <c r="C22851" s="10" t="s">
        <v>25</v>
      </c>
      <c r="D22851" s="10" t="s">
        <v>59</v>
      </c>
      <c r="E22851" s="10">
        <v>0</v>
      </c>
      <c r="F22851" s="12">
        <v>0</v>
      </c>
      <c r="G22851" s="12">
        <v>0</v>
      </c>
      <c r="H22851" s="12">
        <v>24</v>
      </c>
      <c r="I22851" s="4" t="s">
        <v>828</v>
      </c>
      <c r="J22851" s="7" t="str">
        <f>VLOOKUP(C22851,'[1]T. Apoyo Sistema'!$B$1:$C$89,2,0)</f>
        <v>SI</v>
      </c>
    </row>
    <row r="22852" spans="1:10" x14ac:dyDescent="0.25">
      <c r="A22852" s="4" t="str">
        <f t="shared" si="619"/>
        <v>46266-POX48-gen2</v>
      </c>
      <c r="B22852" s="16">
        <v>46266</v>
      </c>
      <c r="C22852" s="10" t="s">
        <v>25</v>
      </c>
      <c r="D22852" s="10" t="s">
        <v>73</v>
      </c>
      <c r="E22852" s="10">
        <v>0</v>
      </c>
      <c r="F22852" s="12">
        <v>0</v>
      </c>
      <c r="G22852" s="12">
        <v>24</v>
      </c>
      <c r="H22852" s="12">
        <v>0</v>
      </c>
      <c r="I22852" s="4" t="s">
        <v>828</v>
      </c>
      <c r="J22852" s="7" t="str">
        <f>VLOOKUP(C22852,'[1]T. Apoyo Sistema'!$B$1:$C$89,2,0)</f>
        <v>SI</v>
      </c>
    </row>
    <row r="22853" spans="1:10" x14ac:dyDescent="0.25">
      <c r="A22853" s="4" t="str">
        <f t="shared" si="619"/>
        <v>46266-POX48-psa1</v>
      </c>
      <c r="B22853" s="16">
        <v>46266</v>
      </c>
      <c r="C22853" s="10" t="s">
        <v>25</v>
      </c>
      <c r="D22853" s="10" t="s">
        <v>60</v>
      </c>
      <c r="E22853" s="10">
        <v>0</v>
      </c>
      <c r="F22853" s="12">
        <v>0</v>
      </c>
      <c r="G22853" s="12">
        <v>24</v>
      </c>
      <c r="H22853" s="12">
        <v>0</v>
      </c>
      <c r="I22853" s="4" t="s">
        <v>828</v>
      </c>
      <c r="J22853" s="7" t="str">
        <f>VLOOKUP(C22853,'[1]T. Apoyo Sistema'!$B$1:$C$89,2,0)</f>
        <v>SI</v>
      </c>
    </row>
    <row r="22854" spans="1:10" x14ac:dyDescent="0.25">
      <c r="A22854" s="4" t="str">
        <f t="shared" si="619"/>
        <v>46266-POX48-psa2</v>
      </c>
      <c r="B22854" s="16">
        <v>46266</v>
      </c>
      <c r="C22854" s="10" t="s">
        <v>25</v>
      </c>
      <c r="D22854" s="10" t="s">
        <v>74</v>
      </c>
      <c r="E22854" s="10">
        <v>0</v>
      </c>
      <c r="F22854" s="12">
        <v>0</v>
      </c>
      <c r="G22854" s="12">
        <v>24</v>
      </c>
      <c r="H22854" s="12">
        <v>0</v>
      </c>
      <c r="I22854" s="4" t="s">
        <v>828</v>
      </c>
      <c r="J22854" s="7" t="str">
        <f>VLOOKUP(C22854,'[1]T. Apoyo Sistema'!$B$1:$C$89,2,0)</f>
        <v>SI</v>
      </c>
    </row>
    <row r="22855" spans="1:10" x14ac:dyDescent="0.25">
      <c r="A22855" s="4" t="str">
        <f t="shared" si="619"/>
        <v>46266-POX48-psa3</v>
      </c>
      <c r="B22855" s="16">
        <v>46266</v>
      </c>
      <c r="C22855" s="10" t="s">
        <v>25</v>
      </c>
      <c r="D22855" s="10" t="s">
        <v>79</v>
      </c>
      <c r="E22855" s="10">
        <v>0</v>
      </c>
      <c r="F22855" s="12">
        <v>0</v>
      </c>
      <c r="G22855" s="12">
        <v>24</v>
      </c>
      <c r="H22855" s="12">
        <v>0</v>
      </c>
      <c r="I22855" s="4" t="s">
        <v>828</v>
      </c>
      <c r="J22855" s="7" t="str">
        <f>VLOOKUP(C22855,'[1]T. Apoyo Sistema'!$B$1:$C$89,2,0)</f>
        <v>SI</v>
      </c>
    </row>
    <row r="22856" spans="1:10" x14ac:dyDescent="0.25">
      <c r="A22856" s="4" t="str">
        <f t="shared" si="619"/>
        <v>46266-POX48-psa4</v>
      </c>
      <c r="B22856" s="16">
        <v>46266</v>
      </c>
      <c r="C22856" s="10" t="s">
        <v>25</v>
      </c>
      <c r="D22856" s="10" t="s">
        <v>80</v>
      </c>
      <c r="E22856" s="10">
        <v>0</v>
      </c>
      <c r="F22856" s="12">
        <v>0</v>
      </c>
      <c r="G22856" s="12">
        <v>24</v>
      </c>
      <c r="H22856" s="12">
        <v>0</v>
      </c>
      <c r="I22856" s="4" t="s">
        <v>828</v>
      </c>
      <c r="J22856" s="7" t="str">
        <f>VLOOKUP(C22856,'[1]T. Apoyo Sistema'!$B$1:$C$89,2,0)</f>
        <v>SI</v>
      </c>
    </row>
    <row r="22857" spans="1:10" x14ac:dyDescent="0.25">
      <c r="A22857" s="4" t="str">
        <f t="shared" si="619"/>
        <v>46266-POX48-psa5</v>
      </c>
      <c r="B22857" s="16">
        <v>46266</v>
      </c>
      <c r="C22857" s="10" t="s">
        <v>25</v>
      </c>
      <c r="D22857" s="10" t="s">
        <v>92</v>
      </c>
      <c r="E22857" s="10">
        <v>0</v>
      </c>
      <c r="F22857" s="12">
        <v>0</v>
      </c>
      <c r="G22857" s="12">
        <v>24</v>
      </c>
      <c r="H22857" s="12">
        <v>0</v>
      </c>
      <c r="I22857" s="4" t="s">
        <v>828</v>
      </c>
      <c r="J22857" s="7" t="str">
        <f>VLOOKUP(C22857,'[1]T. Apoyo Sistema'!$B$1:$C$89,2,0)</f>
        <v>SI</v>
      </c>
    </row>
    <row r="22858" spans="1:10" x14ac:dyDescent="0.25">
      <c r="A22858" s="4" t="str">
        <f t="shared" si="619"/>
        <v>46266-POX48-psa6</v>
      </c>
      <c r="B22858" s="16">
        <v>46266</v>
      </c>
      <c r="C22858" s="10" t="s">
        <v>25</v>
      </c>
      <c r="D22858" s="10" t="s">
        <v>93</v>
      </c>
      <c r="E22858" s="10">
        <v>0</v>
      </c>
      <c r="F22858" s="12">
        <v>0</v>
      </c>
      <c r="G22858" s="12">
        <v>24</v>
      </c>
      <c r="H22858" s="12">
        <v>0</v>
      </c>
      <c r="I22858" s="4" t="s">
        <v>828</v>
      </c>
      <c r="J22858" s="7" t="str">
        <f>VLOOKUP(C22858,'[1]T. Apoyo Sistema'!$B$1:$C$89,2,0)</f>
        <v>SI</v>
      </c>
    </row>
    <row r="22859" spans="1:10" x14ac:dyDescent="0.25">
      <c r="A22859" s="4" t="str">
        <f t="shared" si="619"/>
        <v>46266-POX48-sec1</v>
      </c>
      <c r="B22859" s="16">
        <v>46266</v>
      </c>
      <c r="C22859" s="10" t="s">
        <v>25</v>
      </c>
      <c r="D22859" s="10" t="s">
        <v>75</v>
      </c>
      <c r="E22859" s="10">
        <v>0</v>
      </c>
      <c r="F22859" s="12">
        <v>0</v>
      </c>
      <c r="G22859" s="12">
        <v>24</v>
      </c>
      <c r="H22859" s="12">
        <v>0</v>
      </c>
      <c r="I22859" s="4" t="s">
        <v>828</v>
      </c>
      <c r="J22859" s="7" t="str">
        <f>VLOOKUP(C22859,'[1]T. Apoyo Sistema'!$B$1:$C$89,2,0)</f>
        <v>SI</v>
      </c>
    </row>
    <row r="22860" spans="1:10" x14ac:dyDescent="0.25">
      <c r="A22860" s="4" t="str">
        <f t="shared" si="619"/>
        <v>46266-POX48-sec2</v>
      </c>
      <c r="B22860" s="16">
        <v>46266</v>
      </c>
      <c r="C22860" s="10" t="s">
        <v>25</v>
      </c>
      <c r="D22860" s="10" t="s">
        <v>76</v>
      </c>
      <c r="E22860" s="10">
        <v>0</v>
      </c>
      <c r="F22860" s="12">
        <v>0</v>
      </c>
      <c r="G22860" s="12">
        <v>24</v>
      </c>
      <c r="H22860" s="12">
        <v>0</v>
      </c>
      <c r="I22860" s="4" t="s">
        <v>828</v>
      </c>
      <c r="J22860" s="7" t="str">
        <f>VLOOKUP(C22860,'[1]T. Apoyo Sistema'!$B$1:$C$89,2,0)</f>
        <v>SI</v>
      </c>
    </row>
    <row r="22861" spans="1:10" x14ac:dyDescent="0.25">
      <c r="A22861" s="4" t="str">
        <f t="shared" si="619"/>
        <v>46266-POX49-bbd1</v>
      </c>
      <c r="B22861" s="16">
        <v>46266</v>
      </c>
      <c r="C22861" s="10" t="s">
        <v>98</v>
      </c>
      <c r="D22861" s="10" t="s">
        <v>69</v>
      </c>
      <c r="E22861" s="10">
        <v>0</v>
      </c>
      <c r="F22861" s="12">
        <v>0.35</v>
      </c>
      <c r="G22861" s="12">
        <v>13.716666666666667</v>
      </c>
      <c r="H22861" s="12">
        <v>0</v>
      </c>
      <c r="I22861" s="4" t="s">
        <v>828</v>
      </c>
      <c r="J22861" s="7" t="str">
        <f>VLOOKUP(C22861,'[1]T. Apoyo Sistema'!$B$1:$C$89,2,0)</f>
        <v>SI</v>
      </c>
    </row>
    <row r="22862" spans="1:10" x14ac:dyDescent="0.25">
      <c r="A22862" s="4" t="str">
        <f t="shared" si="619"/>
        <v>46266-POX49-bbd2</v>
      </c>
      <c r="B22862" s="16">
        <v>46266</v>
      </c>
      <c r="C22862" s="10" t="s">
        <v>98</v>
      </c>
      <c r="D22862" s="10" t="s">
        <v>70</v>
      </c>
      <c r="E22862" s="10">
        <v>0</v>
      </c>
      <c r="F22862" s="12">
        <v>0</v>
      </c>
      <c r="G22862" s="12">
        <v>14.066666666666666</v>
      </c>
      <c r="H22862" s="12">
        <v>0</v>
      </c>
      <c r="I22862" s="4" t="s">
        <v>828</v>
      </c>
      <c r="J22862" s="7" t="str">
        <f>VLOOKUP(C22862,'[1]T. Apoyo Sistema'!$B$1:$C$89,2,0)</f>
        <v>SI</v>
      </c>
    </row>
    <row r="22863" spans="1:10" x14ac:dyDescent="0.25">
      <c r="A22863" s="4" t="str">
        <f t="shared" si="619"/>
        <v>46266-POX49-com1</v>
      </c>
      <c r="B22863" s="16">
        <v>46266</v>
      </c>
      <c r="C22863" s="10" t="s">
        <v>98</v>
      </c>
      <c r="D22863" s="10" t="s">
        <v>71</v>
      </c>
      <c r="E22863" s="10">
        <v>0</v>
      </c>
      <c r="F22863" s="12">
        <v>8.6</v>
      </c>
      <c r="G22863" s="12">
        <v>5.4666666666666668</v>
      </c>
      <c r="H22863" s="12">
        <v>0</v>
      </c>
      <c r="I22863" s="4" t="s">
        <v>828</v>
      </c>
      <c r="J22863" s="7" t="str">
        <f>VLOOKUP(C22863,'[1]T. Apoyo Sistema'!$B$1:$C$89,2,0)</f>
        <v>SI</v>
      </c>
    </row>
    <row r="22864" spans="1:10" x14ac:dyDescent="0.25">
      <c r="A22864" s="4" t="str">
        <f t="shared" si="619"/>
        <v>46266-POX49-com2</v>
      </c>
      <c r="B22864" s="16">
        <v>46266</v>
      </c>
      <c r="C22864" s="10" t="s">
        <v>98</v>
      </c>
      <c r="D22864" s="10" t="s">
        <v>72</v>
      </c>
      <c r="E22864" s="10">
        <v>0</v>
      </c>
      <c r="F22864" s="12">
        <v>4.4833333333333334</v>
      </c>
      <c r="G22864" s="12">
        <v>9.5833333333333321</v>
      </c>
      <c r="H22864" s="12">
        <v>0</v>
      </c>
      <c r="I22864" s="4" t="s">
        <v>828</v>
      </c>
      <c r="J22864" s="7" t="str">
        <f>VLOOKUP(C22864,'[1]T. Apoyo Sistema'!$B$1:$C$89,2,0)</f>
        <v>SI</v>
      </c>
    </row>
    <row r="22865" spans="1:10" x14ac:dyDescent="0.25">
      <c r="A22865" s="4" t="str">
        <f t="shared" si="619"/>
        <v>46266-POX49-com3</v>
      </c>
      <c r="B22865" s="16">
        <v>46266</v>
      </c>
      <c r="C22865" s="10" t="s">
        <v>98</v>
      </c>
      <c r="D22865" s="10" t="s">
        <v>77</v>
      </c>
      <c r="E22865" s="10">
        <v>0</v>
      </c>
      <c r="F22865" s="12">
        <v>4.1166666666666663</v>
      </c>
      <c r="G22865" s="12">
        <v>9.9499999999999993</v>
      </c>
      <c r="H22865" s="12">
        <v>0</v>
      </c>
      <c r="I22865" s="4" t="s">
        <v>828</v>
      </c>
      <c r="J22865" s="7" t="str">
        <f>VLOOKUP(C22865,'[1]T. Apoyo Sistema'!$B$1:$C$89,2,0)</f>
        <v>SI</v>
      </c>
    </row>
    <row r="22866" spans="1:10" x14ac:dyDescent="0.25">
      <c r="A22866" s="4" t="str">
        <f t="shared" si="619"/>
        <v>46266-POX49-com4</v>
      </c>
      <c r="B22866" s="16">
        <v>46266</v>
      </c>
      <c r="C22866" s="10" t="s">
        <v>98</v>
      </c>
      <c r="D22866" s="10" t="s">
        <v>78</v>
      </c>
      <c r="E22866" s="10">
        <v>0</v>
      </c>
      <c r="F22866" s="12">
        <v>8.75</v>
      </c>
      <c r="G22866" s="12">
        <v>5.3166666666666664</v>
      </c>
      <c r="H22866" s="12">
        <v>0</v>
      </c>
      <c r="I22866" s="4" t="s">
        <v>828</v>
      </c>
      <c r="J22866" s="7" t="str">
        <f>VLOOKUP(C22866,'[1]T. Apoyo Sistema'!$B$1:$C$89,2,0)</f>
        <v>SI</v>
      </c>
    </row>
    <row r="22867" spans="1:10" x14ac:dyDescent="0.25">
      <c r="A22867" s="4" t="str">
        <f t="shared" si="619"/>
        <v>46266-POX49-gen1</v>
      </c>
      <c r="B22867" s="16">
        <v>46266</v>
      </c>
      <c r="C22867" s="10" t="s">
        <v>98</v>
      </c>
      <c r="D22867" s="10" t="s">
        <v>59</v>
      </c>
      <c r="E22867" s="10">
        <v>0</v>
      </c>
      <c r="F22867" s="12">
        <v>9.1166666666666671</v>
      </c>
      <c r="G22867" s="12">
        <v>4.9499999999999993</v>
      </c>
      <c r="H22867" s="12">
        <v>0</v>
      </c>
      <c r="I22867" s="4" t="s">
        <v>828</v>
      </c>
      <c r="J22867" s="7" t="str">
        <f>VLOOKUP(C22867,'[1]T. Apoyo Sistema'!$B$1:$C$89,2,0)</f>
        <v>SI</v>
      </c>
    </row>
    <row r="22868" spans="1:10" x14ac:dyDescent="0.25">
      <c r="A22868" s="4" t="str">
        <f t="shared" si="619"/>
        <v>46266-POX49-gen2</v>
      </c>
      <c r="B22868" s="16">
        <v>46266</v>
      </c>
      <c r="C22868" s="10" t="s">
        <v>98</v>
      </c>
      <c r="D22868" s="10" t="s">
        <v>73</v>
      </c>
      <c r="E22868" s="10">
        <v>0</v>
      </c>
      <c r="F22868" s="12">
        <v>0</v>
      </c>
      <c r="G22868" s="12">
        <v>14.066666666666666</v>
      </c>
      <c r="H22868" s="12">
        <v>0</v>
      </c>
      <c r="I22868" s="4" t="s">
        <v>828</v>
      </c>
      <c r="J22868" s="7" t="str">
        <f>VLOOKUP(C22868,'[1]T. Apoyo Sistema'!$B$1:$C$89,2,0)</f>
        <v>SI</v>
      </c>
    </row>
    <row r="22869" spans="1:10" x14ac:dyDescent="0.25">
      <c r="A22869" s="4" t="str">
        <f t="shared" si="619"/>
        <v>46266-POX49-psa1</v>
      </c>
      <c r="B22869" s="16">
        <v>46266</v>
      </c>
      <c r="C22869" s="10" t="s">
        <v>98</v>
      </c>
      <c r="D22869" s="10" t="s">
        <v>60</v>
      </c>
      <c r="E22869" s="10">
        <v>0</v>
      </c>
      <c r="F22869" s="12">
        <v>4.0999999999999996</v>
      </c>
      <c r="G22869" s="12">
        <v>9.9666666666666668</v>
      </c>
      <c r="H22869" s="12">
        <v>0</v>
      </c>
      <c r="I22869" s="4" t="s">
        <v>828</v>
      </c>
      <c r="J22869" s="7" t="str">
        <f>VLOOKUP(C22869,'[1]T. Apoyo Sistema'!$B$1:$C$89,2,0)</f>
        <v>SI</v>
      </c>
    </row>
    <row r="22870" spans="1:10" x14ac:dyDescent="0.25">
      <c r="A22870" s="4" t="str">
        <f t="shared" si="619"/>
        <v>46266-POX49-psa2</v>
      </c>
      <c r="B22870" s="16">
        <v>46266</v>
      </c>
      <c r="C22870" s="10" t="s">
        <v>98</v>
      </c>
      <c r="D22870" s="10" t="s">
        <v>74</v>
      </c>
      <c r="E22870" s="10">
        <v>0</v>
      </c>
      <c r="F22870" s="12">
        <v>8.5166666666666675</v>
      </c>
      <c r="G22870" s="12">
        <v>5.5499999999999989</v>
      </c>
      <c r="H22870" s="12">
        <v>0</v>
      </c>
      <c r="I22870" s="4" t="s">
        <v>828</v>
      </c>
      <c r="J22870" s="7" t="str">
        <f>VLOOKUP(C22870,'[1]T. Apoyo Sistema'!$B$1:$C$89,2,0)</f>
        <v>SI</v>
      </c>
    </row>
    <row r="22871" spans="1:10" x14ac:dyDescent="0.25">
      <c r="A22871" s="4" t="str">
        <f t="shared" si="619"/>
        <v>46266-POX49-psa3</v>
      </c>
      <c r="B22871" s="16">
        <v>46266</v>
      </c>
      <c r="C22871" s="10" t="s">
        <v>98</v>
      </c>
      <c r="D22871" s="10" t="s">
        <v>79</v>
      </c>
      <c r="E22871" s="10">
        <v>0</v>
      </c>
      <c r="F22871" s="12">
        <v>8.4499999999999993</v>
      </c>
      <c r="G22871" s="12">
        <v>5.6166666666666671</v>
      </c>
      <c r="H22871" s="12">
        <v>0</v>
      </c>
      <c r="I22871" s="4" t="s">
        <v>828</v>
      </c>
      <c r="J22871" s="7" t="str">
        <f>VLOOKUP(C22871,'[1]T. Apoyo Sistema'!$B$1:$C$89,2,0)</f>
        <v>SI</v>
      </c>
    </row>
    <row r="22872" spans="1:10" x14ac:dyDescent="0.25">
      <c r="A22872" s="4" t="str">
        <f t="shared" si="619"/>
        <v>46266-POX49-psa4</v>
      </c>
      <c r="B22872" s="16">
        <v>46266</v>
      </c>
      <c r="C22872" s="10" t="s">
        <v>98</v>
      </c>
      <c r="D22872" s="10" t="s">
        <v>80</v>
      </c>
      <c r="E22872" s="10">
        <v>0</v>
      </c>
      <c r="F22872" s="12">
        <v>4.45</v>
      </c>
      <c r="G22872" s="12">
        <v>9.6166666666666671</v>
      </c>
      <c r="H22872" s="12">
        <v>0</v>
      </c>
      <c r="I22872" s="4" t="s">
        <v>828</v>
      </c>
      <c r="J22872" s="7" t="str">
        <f>VLOOKUP(C22872,'[1]T. Apoyo Sistema'!$B$1:$C$89,2,0)</f>
        <v>SI</v>
      </c>
    </row>
    <row r="22873" spans="1:10" x14ac:dyDescent="0.25">
      <c r="A22873" s="4" t="str">
        <f t="shared" si="619"/>
        <v>46266-POX49-sec1</v>
      </c>
      <c r="B22873" s="16">
        <v>46266</v>
      </c>
      <c r="C22873" s="10" t="s">
        <v>98</v>
      </c>
      <c r="D22873" s="10" t="s">
        <v>75</v>
      </c>
      <c r="E22873" s="10">
        <v>0</v>
      </c>
      <c r="F22873" s="12">
        <v>8.9833333333333325</v>
      </c>
      <c r="G22873" s="12">
        <v>5.0833333333333339</v>
      </c>
      <c r="H22873" s="12">
        <v>0</v>
      </c>
      <c r="I22873" s="4" t="s">
        <v>828</v>
      </c>
      <c r="J22873" s="7" t="str">
        <f>VLOOKUP(C22873,'[1]T. Apoyo Sistema'!$B$1:$C$89,2,0)</f>
        <v>SI</v>
      </c>
    </row>
    <row r="22874" spans="1:10" x14ac:dyDescent="0.25">
      <c r="A22874" s="4" t="str">
        <f t="shared" si="619"/>
        <v>46266-POX49-sec2</v>
      </c>
      <c r="B22874" s="16">
        <v>46266</v>
      </c>
      <c r="C22874" s="10" t="s">
        <v>98</v>
      </c>
      <c r="D22874" s="10" t="s">
        <v>76</v>
      </c>
      <c r="E22874" s="10">
        <v>0</v>
      </c>
      <c r="F22874" s="12">
        <v>8.9833333333333325</v>
      </c>
      <c r="G22874" s="12">
        <v>5.0833333333333339</v>
      </c>
      <c r="H22874" s="12">
        <v>0</v>
      </c>
      <c r="I22874" s="4" t="s">
        <v>828</v>
      </c>
      <c r="J22874" s="7" t="str">
        <f>VLOOKUP(C22874,'[1]T. Apoyo Sistema'!$B$1:$C$89,2,0)</f>
        <v>SI</v>
      </c>
    </row>
    <row r="22875" spans="1:10" x14ac:dyDescent="0.25">
      <c r="A22875" s="4" t="str">
        <f t="shared" si="619"/>
        <v>46266-POX50-bbd1</v>
      </c>
      <c r="B22875" s="16">
        <v>46266</v>
      </c>
      <c r="C22875" s="10" t="s">
        <v>99</v>
      </c>
      <c r="D22875" s="10" t="s">
        <v>69</v>
      </c>
      <c r="E22875" s="10">
        <v>0</v>
      </c>
      <c r="F22875" s="12">
        <v>0</v>
      </c>
      <c r="G22875" s="12">
        <v>24</v>
      </c>
      <c r="H22875" s="12">
        <v>0</v>
      </c>
      <c r="I22875" s="4" t="s">
        <v>828</v>
      </c>
      <c r="J22875" s="7" t="str">
        <f>VLOOKUP(C22875,'[1]T. Apoyo Sistema'!$B$1:$C$89,2,0)</f>
        <v>SI</v>
      </c>
    </row>
    <row r="22876" spans="1:10" x14ac:dyDescent="0.25">
      <c r="A22876" s="4" t="str">
        <f t="shared" si="619"/>
        <v>46266-POX50-bbd2</v>
      </c>
      <c r="B22876" s="16">
        <v>46266</v>
      </c>
      <c r="C22876" s="10" t="s">
        <v>99</v>
      </c>
      <c r="D22876" s="10" t="s">
        <v>70</v>
      </c>
      <c r="E22876" s="10">
        <v>0</v>
      </c>
      <c r="F22876" s="12">
        <v>0.35</v>
      </c>
      <c r="G22876" s="12">
        <v>23.65</v>
      </c>
      <c r="H22876" s="12">
        <v>0</v>
      </c>
      <c r="I22876" s="4" t="s">
        <v>828</v>
      </c>
      <c r="J22876" s="7" t="str">
        <f>VLOOKUP(C22876,'[1]T. Apoyo Sistema'!$B$1:$C$89,2,0)</f>
        <v>SI</v>
      </c>
    </row>
    <row r="22877" spans="1:10" x14ac:dyDescent="0.25">
      <c r="A22877" s="4" t="str">
        <f t="shared" si="619"/>
        <v>46266-POX50-com1</v>
      </c>
      <c r="B22877" s="16">
        <v>46266</v>
      </c>
      <c r="C22877" s="10" t="s">
        <v>99</v>
      </c>
      <c r="D22877" s="10" t="s">
        <v>71</v>
      </c>
      <c r="E22877" s="10">
        <v>0</v>
      </c>
      <c r="F22877" s="12">
        <v>6.1833333333333336</v>
      </c>
      <c r="G22877" s="12">
        <v>17.816666666666666</v>
      </c>
      <c r="H22877" s="12">
        <v>0</v>
      </c>
      <c r="I22877" s="4" t="s">
        <v>828</v>
      </c>
      <c r="J22877" s="7" t="str">
        <f>VLOOKUP(C22877,'[1]T. Apoyo Sistema'!$B$1:$C$89,2,0)</f>
        <v>SI</v>
      </c>
    </row>
    <row r="22878" spans="1:10" x14ac:dyDescent="0.25">
      <c r="A22878" s="4" t="str">
        <f t="shared" si="619"/>
        <v>46266-POX50-com2</v>
      </c>
      <c r="B22878" s="16">
        <v>46266</v>
      </c>
      <c r="C22878" s="10" t="s">
        <v>99</v>
      </c>
      <c r="D22878" s="10" t="s">
        <v>72</v>
      </c>
      <c r="E22878" s="10">
        <v>0</v>
      </c>
      <c r="F22878" s="12">
        <v>6.15</v>
      </c>
      <c r="G22878" s="12">
        <v>17.850000000000001</v>
      </c>
      <c r="H22878" s="12">
        <v>0</v>
      </c>
      <c r="I22878" s="4" t="s">
        <v>828</v>
      </c>
      <c r="J22878" s="7" t="str">
        <f>VLOOKUP(C22878,'[1]T. Apoyo Sistema'!$B$1:$C$89,2,0)</f>
        <v>SI</v>
      </c>
    </row>
    <row r="22879" spans="1:10" x14ac:dyDescent="0.25">
      <c r="A22879" s="4" t="str">
        <f t="shared" si="619"/>
        <v>46266-POX50-com3</v>
      </c>
      <c r="B22879" s="16">
        <v>46266</v>
      </c>
      <c r="C22879" s="10" t="s">
        <v>99</v>
      </c>
      <c r="D22879" s="10" t="s">
        <v>77</v>
      </c>
      <c r="E22879" s="10">
        <v>0</v>
      </c>
      <c r="F22879" s="12">
        <v>6.4333333333333336</v>
      </c>
      <c r="G22879" s="12">
        <v>17.566666666666666</v>
      </c>
      <c r="H22879" s="12">
        <v>0</v>
      </c>
      <c r="I22879" s="4" t="s">
        <v>828</v>
      </c>
      <c r="J22879" s="7" t="str">
        <f>VLOOKUP(C22879,'[1]T. Apoyo Sistema'!$B$1:$C$89,2,0)</f>
        <v>SI</v>
      </c>
    </row>
    <row r="22880" spans="1:10" x14ac:dyDescent="0.25">
      <c r="A22880" s="4" t="str">
        <f t="shared" si="619"/>
        <v>46266-POX50-gen1</v>
      </c>
      <c r="B22880" s="16">
        <v>46266</v>
      </c>
      <c r="C22880" s="10" t="s">
        <v>99</v>
      </c>
      <c r="D22880" s="10" t="s">
        <v>59</v>
      </c>
      <c r="E22880" s="10">
        <v>0</v>
      </c>
      <c r="F22880" s="12">
        <v>0</v>
      </c>
      <c r="G22880" s="12">
        <v>24</v>
      </c>
      <c r="H22880" s="12">
        <v>0</v>
      </c>
      <c r="I22880" s="4" t="s">
        <v>828</v>
      </c>
      <c r="J22880" s="7" t="str">
        <f>VLOOKUP(C22880,'[1]T. Apoyo Sistema'!$B$1:$C$89,2,0)</f>
        <v>SI</v>
      </c>
    </row>
    <row r="22881" spans="1:10" x14ac:dyDescent="0.25">
      <c r="A22881" s="4" t="str">
        <f t="shared" si="619"/>
        <v>46266-POX50-gen2</v>
      </c>
      <c r="B22881" s="16">
        <v>46266</v>
      </c>
      <c r="C22881" s="10" t="s">
        <v>99</v>
      </c>
      <c r="D22881" s="10" t="s">
        <v>73</v>
      </c>
      <c r="E22881" s="10">
        <v>0</v>
      </c>
      <c r="F22881" s="12">
        <v>7.4833333333333334</v>
      </c>
      <c r="G22881" s="12">
        <v>16.516666666666666</v>
      </c>
      <c r="H22881" s="12">
        <v>0</v>
      </c>
      <c r="I22881" s="4" t="s">
        <v>828</v>
      </c>
      <c r="J22881" s="7" t="str">
        <f>VLOOKUP(C22881,'[1]T. Apoyo Sistema'!$B$1:$C$89,2,0)</f>
        <v>SI</v>
      </c>
    </row>
    <row r="22882" spans="1:10" x14ac:dyDescent="0.25">
      <c r="A22882" s="4" t="str">
        <f t="shared" si="619"/>
        <v>46266-POX50-psa1</v>
      </c>
      <c r="B22882" s="16">
        <v>46266</v>
      </c>
      <c r="C22882" s="10" t="s">
        <v>99</v>
      </c>
      <c r="D22882" s="10" t="s">
        <v>60</v>
      </c>
      <c r="E22882" s="10">
        <v>0</v>
      </c>
      <c r="F22882" s="12">
        <v>5.85</v>
      </c>
      <c r="G22882" s="12">
        <v>18.149999999999999</v>
      </c>
      <c r="H22882" s="12">
        <v>0</v>
      </c>
      <c r="I22882" s="4" t="s">
        <v>828</v>
      </c>
      <c r="J22882" s="7" t="str">
        <f>VLOOKUP(C22882,'[1]T. Apoyo Sistema'!$B$1:$C$89,2,0)</f>
        <v>SI</v>
      </c>
    </row>
    <row r="22883" spans="1:10" x14ac:dyDescent="0.25">
      <c r="A22883" s="4" t="str">
        <f t="shared" si="619"/>
        <v>46266-POX50-psa2</v>
      </c>
      <c r="B22883" s="16">
        <v>46266</v>
      </c>
      <c r="C22883" s="10" t="s">
        <v>99</v>
      </c>
      <c r="D22883" s="10" t="s">
        <v>74</v>
      </c>
      <c r="E22883" s="10">
        <v>0</v>
      </c>
      <c r="F22883" s="12">
        <v>5.7833333333333332</v>
      </c>
      <c r="G22883" s="12">
        <v>18.216666666666669</v>
      </c>
      <c r="H22883" s="12">
        <v>0</v>
      </c>
      <c r="I22883" s="4" t="s">
        <v>828</v>
      </c>
      <c r="J22883" s="7" t="str">
        <f>VLOOKUP(C22883,'[1]T. Apoyo Sistema'!$B$1:$C$89,2,0)</f>
        <v>SI</v>
      </c>
    </row>
    <row r="22884" spans="1:10" x14ac:dyDescent="0.25">
      <c r="A22884" s="4" t="str">
        <f t="shared" si="619"/>
        <v>46266-POX50-psa3</v>
      </c>
      <c r="B22884" s="16">
        <v>46266</v>
      </c>
      <c r="C22884" s="10" t="s">
        <v>99</v>
      </c>
      <c r="D22884" s="10" t="s">
        <v>79</v>
      </c>
      <c r="E22884" s="10">
        <v>1</v>
      </c>
      <c r="F22884" s="12">
        <v>5.2666666666666666</v>
      </c>
      <c r="G22884" s="12">
        <v>18.3</v>
      </c>
      <c r="H22884" s="12">
        <v>0.43333333333333335</v>
      </c>
      <c r="I22884" s="4" t="s">
        <v>828</v>
      </c>
      <c r="J22884" s="7" t="str">
        <f>VLOOKUP(C22884,'[1]T. Apoyo Sistema'!$B$1:$C$89,2,0)</f>
        <v>SI</v>
      </c>
    </row>
    <row r="22885" spans="1:10" x14ac:dyDescent="0.25">
      <c r="A22885" s="4" t="str">
        <f t="shared" si="619"/>
        <v>46266-POX50-psa4</v>
      </c>
      <c r="B22885" s="16">
        <v>46266</v>
      </c>
      <c r="C22885" s="10" t="s">
        <v>99</v>
      </c>
      <c r="D22885" s="10" t="s">
        <v>80</v>
      </c>
      <c r="E22885" s="10">
        <v>0</v>
      </c>
      <c r="F22885" s="12">
        <v>5.7166666666666668</v>
      </c>
      <c r="G22885" s="12">
        <v>18.283333333333331</v>
      </c>
      <c r="H22885" s="12">
        <v>0</v>
      </c>
      <c r="I22885" s="4" t="s">
        <v>828</v>
      </c>
      <c r="J22885" s="7" t="str">
        <f>VLOOKUP(C22885,'[1]T. Apoyo Sistema'!$B$1:$C$89,2,0)</f>
        <v>SI</v>
      </c>
    </row>
    <row r="22886" spans="1:10" x14ac:dyDescent="0.25">
      <c r="A22886" s="4" t="str">
        <f t="shared" ref="A22886:A22949" si="620">CONCATENATE(B22886,"-",C22886,"-",D22886)</f>
        <v>46266-POX50-psa5</v>
      </c>
      <c r="B22886" s="16">
        <v>46266</v>
      </c>
      <c r="C22886" s="10" t="s">
        <v>99</v>
      </c>
      <c r="D22886" s="10" t="s">
        <v>92</v>
      </c>
      <c r="E22886" s="10">
        <v>0</v>
      </c>
      <c r="F22886" s="12">
        <v>5.7</v>
      </c>
      <c r="G22886" s="12">
        <v>18.3</v>
      </c>
      <c r="H22886" s="12">
        <v>0</v>
      </c>
      <c r="I22886" s="4" t="s">
        <v>828</v>
      </c>
      <c r="J22886" s="7" t="str">
        <f>VLOOKUP(C22886,'[1]T. Apoyo Sistema'!$B$1:$C$89,2,0)</f>
        <v>SI</v>
      </c>
    </row>
    <row r="22887" spans="1:10" x14ac:dyDescent="0.25">
      <c r="A22887" s="4" t="str">
        <f t="shared" si="620"/>
        <v>46266-POX50-psa6</v>
      </c>
      <c r="B22887" s="16">
        <v>46266</v>
      </c>
      <c r="C22887" s="10" t="s">
        <v>99</v>
      </c>
      <c r="D22887" s="10" t="s">
        <v>93</v>
      </c>
      <c r="E22887" s="10">
        <v>0</v>
      </c>
      <c r="F22887" s="12">
        <v>5.6166666666666663</v>
      </c>
      <c r="G22887" s="12">
        <v>18.383333333333333</v>
      </c>
      <c r="H22887" s="12">
        <v>0</v>
      </c>
      <c r="I22887" s="4" t="s">
        <v>828</v>
      </c>
      <c r="J22887" s="7" t="str">
        <f>VLOOKUP(C22887,'[1]T. Apoyo Sistema'!$B$1:$C$89,2,0)</f>
        <v>SI</v>
      </c>
    </row>
    <row r="22888" spans="1:10" x14ac:dyDescent="0.25">
      <c r="A22888" s="4" t="str">
        <f t="shared" si="620"/>
        <v>46266-POX50-sec1</v>
      </c>
      <c r="B22888" s="16">
        <v>46266</v>
      </c>
      <c r="C22888" s="10" t="s">
        <v>99</v>
      </c>
      <c r="D22888" s="10" t="s">
        <v>75</v>
      </c>
      <c r="E22888" s="10">
        <v>0</v>
      </c>
      <c r="F22888" s="12">
        <v>7</v>
      </c>
      <c r="G22888" s="12">
        <v>17</v>
      </c>
      <c r="H22888" s="12">
        <v>0</v>
      </c>
      <c r="I22888" s="4" t="s">
        <v>828</v>
      </c>
      <c r="J22888" s="7" t="str">
        <f>VLOOKUP(C22888,'[1]T. Apoyo Sistema'!$B$1:$C$89,2,0)</f>
        <v>SI</v>
      </c>
    </row>
    <row r="22889" spans="1:10" x14ac:dyDescent="0.25">
      <c r="A22889" s="4" t="str">
        <f t="shared" si="620"/>
        <v>46266-POX50-sec2</v>
      </c>
      <c r="B22889" s="16">
        <v>46266</v>
      </c>
      <c r="C22889" s="10" t="s">
        <v>99</v>
      </c>
      <c r="D22889" s="10" t="s">
        <v>76</v>
      </c>
      <c r="E22889" s="10">
        <v>0</v>
      </c>
      <c r="F22889" s="12">
        <v>7</v>
      </c>
      <c r="G22889" s="12">
        <v>17</v>
      </c>
      <c r="H22889" s="12">
        <v>0</v>
      </c>
      <c r="I22889" s="4" t="s">
        <v>828</v>
      </c>
      <c r="J22889" s="7" t="str">
        <f>VLOOKUP(C22889,'[1]T. Apoyo Sistema'!$B$1:$C$89,2,0)</f>
        <v>SI</v>
      </c>
    </row>
    <row r="22890" spans="1:10" x14ac:dyDescent="0.25">
      <c r="A22890" s="4" t="str">
        <f t="shared" si="620"/>
        <v>46266-POX51-bbd1</v>
      </c>
      <c r="B22890" s="16">
        <v>46266</v>
      </c>
      <c r="C22890" s="10" t="s">
        <v>39</v>
      </c>
      <c r="D22890" s="10" t="s">
        <v>69</v>
      </c>
      <c r="E22890" s="10">
        <v>0</v>
      </c>
      <c r="F22890" s="12">
        <v>6.6666666666666666E-2</v>
      </c>
      <c r="G22890" s="12">
        <v>23.933333333333334</v>
      </c>
      <c r="H22890" s="12">
        <v>0</v>
      </c>
      <c r="I22890" s="4" t="s">
        <v>828</v>
      </c>
      <c r="J22890" s="7" t="str">
        <f>VLOOKUP(C22890,'[1]T. Apoyo Sistema'!$B$1:$C$89,2,0)</f>
        <v>SI</v>
      </c>
    </row>
    <row r="22891" spans="1:10" x14ac:dyDescent="0.25">
      <c r="A22891" s="4" t="str">
        <f t="shared" si="620"/>
        <v>46266-POX51-bbd2</v>
      </c>
      <c r="B22891" s="16">
        <v>46266</v>
      </c>
      <c r="C22891" s="10" t="s">
        <v>39</v>
      </c>
      <c r="D22891" s="10" t="s">
        <v>70</v>
      </c>
      <c r="E22891" s="10">
        <v>0</v>
      </c>
      <c r="F22891" s="12">
        <v>0</v>
      </c>
      <c r="G22891" s="12">
        <v>24</v>
      </c>
      <c r="H22891" s="12">
        <v>0</v>
      </c>
      <c r="I22891" s="4" t="s">
        <v>828</v>
      </c>
      <c r="J22891" s="7" t="str">
        <f>VLOOKUP(C22891,'[1]T. Apoyo Sistema'!$B$1:$C$89,2,0)</f>
        <v>SI</v>
      </c>
    </row>
    <row r="22892" spans="1:10" x14ac:dyDescent="0.25">
      <c r="A22892" s="4" t="str">
        <f t="shared" si="620"/>
        <v>46266-POX51-com1</v>
      </c>
      <c r="B22892" s="16">
        <v>46266</v>
      </c>
      <c r="C22892" s="10" t="s">
        <v>39</v>
      </c>
      <c r="D22892" s="10" t="s">
        <v>71</v>
      </c>
      <c r="E22892" s="10">
        <v>0</v>
      </c>
      <c r="F22892" s="12">
        <v>3.6166666666666667</v>
      </c>
      <c r="G22892" s="12">
        <v>20.383333333333333</v>
      </c>
      <c r="H22892" s="12">
        <v>0</v>
      </c>
      <c r="I22892" s="4" t="s">
        <v>828</v>
      </c>
      <c r="J22892" s="7" t="str">
        <f>VLOOKUP(C22892,'[1]T. Apoyo Sistema'!$B$1:$C$89,2,0)</f>
        <v>SI</v>
      </c>
    </row>
    <row r="22893" spans="1:10" x14ac:dyDescent="0.25">
      <c r="A22893" s="4" t="str">
        <f t="shared" si="620"/>
        <v>46266-POX51-com2</v>
      </c>
      <c r="B22893" s="16">
        <v>46266</v>
      </c>
      <c r="C22893" s="10" t="s">
        <v>39</v>
      </c>
      <c r="D22893" s="10" t="s">
        <v>72</v>
      </c>
      <c r="E22893" s="10">
        <v>0</v>
      </c>
      <c r="F22893" s="12">
        <v>3.8333333333333335</v>
      </c>
      <c r="G22893" s="12">
        <v>20.166666666666668</v>
      </c>
      <c r="H22893" s="12">
        <v>0</v>
      </c>
      <c r="I22893" s="4" t="s">
        <v>828</v>
      </c>
      <c r="J22893" s="7" t="str">
        <f>VLOOKUP(C22893,'[1]T. Apoyo Sistema'!$B$1:$C$89,2,0)</f>
        <v>SI</v>
      </c>
    </row>
    <row r="22894" spans="1:10" x14ac:dyDescent="0.25">
      <c r="A22894" s="4" t="str">
        <f t="shared" si="620"/>
        <v>46266-POX51-com3</v>
      </c>
      <c r="B22894" s="16">
        <v>46266</v>
      </c>
      <c r="C22894" s="10" t="s">
        <v>39</v>
      </c>
      <c r="D22894" s="10" t="s">
        <v>77</v>
      </c>
      <c r="E22894" s="10">
        <v>0</v>
      </c>
      <c r="F22894" s="12">
        <v>3.75</v>
      </c>
      <c r="G22894" s="12">
        <v>20.25</v>
      </c>
      <c r="H22894" s="12">
        <v>0</v>
      </c>
      <c r="I22894" s="4" t="s">
        <v>828</v>
      </c>
      <c r="J22894" s="7" t="str">
        <f>VLOOKUP(C22894,'[1]T. Apoyo Sistema'!$B$1:$C$89,2,0)</f>
        <v>SI</v>
      </c>
    </row>
    <row r="22895" spans="1:10" x14ac:dyDescent="0.25">
      <c r="A22895" s="4" t="str">
        <f t="shared" si="620"/>
        <v>46266-POX51-gen1</v>
      </c>
      <c r="B22895" s="16">
        <v>46266</v>
      </c>
      <c r="C22895" s="10" t="s">
        <v>39</v>
      </c>
      <c r="D22895" s="10" t="s">
        <v>59</v>
      </c>
      <c r="E22895" s="10">
        <v>0</v>
      </c>
      <c r="F22895" s="12">
        <v>1.0666666666666667</v>
      </c>
      <c r="G22895" s="12">
        <v>22.933333333333334</v>
      </c>
      <c r="H22895" s="12">
        <v>0</v>
      </c>
      <c r="I22895" s="4" t="s">
        <v>828</v>
      </c>
      <c r="J22895" s="7" t="str">
        <f>VLOOKUP(C22895,'[1]T. Apoyo Sistema'!$B$1:$C$89,2,0)</f>
        <v>SI</v>
      </c>
    </row>
    <row r="22896" spans="1:10" x14ac:dyDescent="0.25">
      <c r="A22896" s="4" t="str">
        <f t="shared" si="620"/>
        <v>46266-POX51-gen2</v>
      </c>
      <c r="B22896" s="16">
        <v>46266</v>
      </c>
      <c r="C22896" s="10" t="s">
        <v>39</v>
      </c>
      <c r="D22896" s="10" t="s">
        <v>73</v>
      </c>
      <c r="E22896" s="10">
        <v>1</v>
      </c>
      <c r="F22896" s="12">
        <v>3.45</v>
      </c>
      <c r="G22896" s="12">
        <v>20.483333333333334</v>
      </c>
      <c r="H22896" s="12">
        <v>6.6666666666666666E-2</v>
      </c>
      <c r="I22896" s="4" t="s">
        <v>828</v>
      </c>
      <c r="J22896" s="7" t="str">
        <f>VLOOKUP(C22896,'[1]T. Apoyo Sistema'!$B$1:$C$89,2,0)</f>
        <v>SI</v>
      </c>
    </row>
    <row r="22897" spans="1:10" x14ac:dyDescent="0.25">
      <c r="A22897" s="4" t="str">
        <f t="shared" si="620"/>
        <v>46266-POX51-psa1</v>
      </c>
      <c r="B22897" s="16">
        <v>46266</v>
      </c>
      <c r="C22897" s="10" t="s">
        <v>39</v>
      </c>
      <c r="D22897" s="10" t="s">
        <v>60</v>
      </c>
      <c r="E22897" s="10">
        <v>0</v>
      </c>
      <c r="F22897" s="12">
        <v>0</v>
      </c>
      <c r="G22897" s="12">
        <v>0</v>
      </c>
      <c r="H22897" s="12">
        <v>24</v>
      </c>
      <c r="I22897" s="4" t="s">
        <v>828</v>
      </c>
      <c r="J22897" s="7" t="str">
        <f>VLOOKUP(C22897,'[1]T. Apoyo Sistema'!$B$1:$C$89,2,0)</f>
        <v>SI</v>
      </c>
    </row>
    <row r="22898" spans="1:10" x14ac:dyDescent="0.25">
      <c r="A22898" s="4" t="str">
        <f t="shared" si="620"/>
        <v>46266-POX51-psa2</v>
      </c>
      <c r="B22898" s="16">
        <v>46266</v>
      </c>
      <c r="C22898" s="10" t="s">
        <v>39</v>
      </c>
      <c r="D22898" s="10" t="s">
        <v>74</v>
      </c>
      <c r="E22898" s="10">
        <v>0</v>
      </c>
      <c r="F22898" s="12">
        <v>3.4</v>
      </c>
      <c r="G22898" s="12">
        <v>20.6</v>
      </c>
      <c r="H22898" s="12">
        <v>0</v>
      </c>
      <c r="I22898" s="4" t="s">
        <v>828</v>
      </c>
      <c r="J22898" s="7" t="str">
        <f>VLOOKUP(C22898,'[1]T. Apoyo Sistema'!$B$1:$C$89,2,0)</f>
        <v>SI</v>
      </c>
    </row>
    <row r="22899" spans="1:10" x14ac:dyDescent="0.25">
      <c r="A22899" s="4" t="str">
        <f t="shared" si="620"/>
        <v>46266-POX51-psa3</v>
      </c>
      <c r="B22899" s="16">
        <v>46266</v>
      </c>
      <c r="C22899" s="10" t="s">
        <v>39</v>
      </c>
      <c r="D22899" s="10" t="s">
        <v>79</v>
      </c>
      <c r="E22899" s="10">
        <v>0</v>
      </c>
      <c r="F22899" s="12">
        <v>3.3833333333333333</v>
      </c>
      <c r="G22899" s="12">
        <v>20.616666666666667</v>
      </c>
      <c r="H22899" s="12">
        <v>0</v>
      </c>
      <c r="I22899" s="4" t="s">
        <v>828</v>
      </c>
      <c r="J22899" s="7" t="str">
        <f>VLOOKUP(C22899,'[1]T. Apoyo Sistema'!$B$1:$C$89,2,0)</f>
        <v>SI</v>
      </c>
    </row>
    <row r="22900" spans="1:10" x14ac:dyDescent="0.25">
      <c r="A22900" s="4" t="str">
        <f t="shared" si="620"/>
        <v>46266-POX51-psa4</v>
      </c>
      <c r="B22900" s="16">
        <v>46266</v>
      </c>
      <c r="C22900" s="10" t="s">
        <v>39</v>
      </c>
      <c r="D22900" s="10" t="s">
        <v>80</v>
      </c>
      <c r="E22900" s="10">
        <v>0</v>
      </c>
      <c r="F22900" s="12">
        <v>3.35</v>
      </c>
      <c r="G22900" s="12">
        <v>20.65</v>
      </c>
      <c r="H22900" s="12">
        <v>0</v>
      </c>
      <c r="I22900" s="4" t="s">
        <v>828</v>
      </c>
      <c r="J22900" s="7" t="str">
        <f>VLOOKUP(C22900,'[1]T. Apoyo Sistema'!$B$1:$C$89,2,0)</f>
        <v>SI</v>
      </c>
    </row>
    <row r="22901" spans="1:10" x14ac:dyDescent="0.25">
      <c r="A22901" s="4" t="str">
        <f t="shared" si="620"/>
        <v>46266-POX51-psa5</v>
      </c>
      <c r="B22901" s="16">
        <v>46266</v>
      </c>
      <c r="C22901" s="10" t="s">
        <v>39</v>
      </c>
      <c r="D22901" s="10" t="s">
        <v>92</v>
      </c>
      <c r="E22901" s="10">
        <v>0</v>
      </c>
      <c r="F22901" s="12">
        <v>3.3</v>
      </c>
      <c r="G22901" s="12">
        <v>20.7</v>
      </c>
      <c r="H22901" s="12">
        <v>0</v>
      </c>
      <c r="I22901" s="4" t="s">
        <v>828</v>
      </c>
      <c r="J22901" s="7" t="str">
        <f>VLOOKUP(C22901,'[1]T. Apoyo Sistema'!$B$1:$C$89,2,0)</f>
        <v>SI</v>
      </c>
    </row>
    <row r="22902" spans="1:10" x14ac:dyDescent="0.25">
      <c r="A22902" s="4" t="str">
        <f t="shared" si="620"/>
        <v>46266-POX51-psa6</v>
      </c>
      <c r="B22902" s="16">
        <v>46266</v>
      </c>
      <c r="C22902" s="10" t="s">
        <v>39</v>
      </c>
      <c r="D22902" s="10" t="s">
        <v>93</v>
      </c>
      <c r="E22902" s="10">
        <v>0</v>
      </c>
      <c r="F22902" s="12">
        <v>3.2833333333333332</v>
      </c>
      <c r="G22902" s="12">
        <v>20.716666666666669</v>
      </c>
      <c r="H22902" s="12">
        <v>0</v>
      </c>
      <c r="I22902" s="4" t="s">
        <v>828</v>
      </c>
      <c r="J22902" s="7" t="str">
        <f>VLOOKUP(C22902,'[1]T. Apoyo Sistema'!$B$1:$C$89,2,0)</f>
        <v>SI</v>
      </c>
    </row>
    <row r="22903" spans="1:10" x14ac:dyDescent="0.25">
      <c r="A22903" s="4" t="str">
        <f t="shared" si="620"/>
        <v>46266-POX51-sec1</v>
      </c>
      <c r="B22903" s="16">
        <v>46266</v>
      </c>
      <c r="C22903" s="10" t="s">
        <v>39</v>
      </c>
      <c r="D22903" s="10" t="s">
        <v>75</v>
      </c>
      <c r="E22903" s="10">
        <v>0</v>
      </c>
      <c r="F22903" s="12">
        <v>4.25</v>
      </c>
      <c r="G22903" s="12">
        <v>19.75</v>
      </c>
      <c r="H22903" s="12">
        <v>0</v>
      </c>
      <c r="I22903" s="4" t="s">
        <v>828</v>
      </c>
      <c r="J22903" s="7" t="str">
        <f>VLOOKUP(C22903,'[1]T. Apoyo Sistema'!$B$1:$C$89,2,0)</f>
        <v>SI</v>
      </c>
    </row>
    <row r="22904" spans="1:10" x14ac:dyDescent="0.25">
      <c r="A22904" s="4" t="str">
        <f t="shared" si="620"/>
        <v>46266-POX51-sec2</v>
      </c>
      <c r="B22904" s="16">
        <v>46266</v>
      </c>
      <c r="C22904" s="10" t="s">
        <v>39</v>
      </c>
      <c r="D22904" s="10" t="s">
        <v>76</v>
      </c>
      <c r="E22904" s="10">
        <v>0</v>
      </c>
      <c r="F22904" s="12">
        <v>4.25</v>
      </c>
      <c r="G22904" s="12">
        <v>19.75</v>
      </c>
      <c r="H22904" s="12">
        <v>0</v>
      </c>
      <c r="I22904" s="4" t="s">
        <v>828</v>
      </c>
      <c r="J22904" s="7" t="str">
        <f>VLOOKUP(C22904,'[1]T. Apoyo Sistema'!$B$1:$C$89,2,0)</f>
        <v>SI</v>
      </c>
    </row>
    <row r="22905" spans="1:10" x14ac:dyDescent="0.25">
      <c r="A22905" s="4" t="str">
        <f t="shared" si="620"/>
        <v>46266-POX54-bbd1</v>
      </c>
      <c r="B22905" s="16">
        <v>46266</v>
      </c>
      <c r="C22905" s="10" t="s">
        <v>101</v>
      </c>
      <c r="D22905" s="10" t="s">
        <v>69</v>
      </c>
      <c r="E22905" s="10">
        <v>0</v>
      </c>
      <c r="F22905" s="12">
        <v>0</v>
      </c>
      <c r="G22905" s="12">
        <v>24</v>
      </c>
      <c r="H22905" s="12">
        <v>0</v>
      </c>
      <c r="I22905" s="4" t="s">
        <v>828</v>
      </c>
      <c r="J22905" s="7" t="str">
        <f>VLOOKUP(C22905,'[1]T. Apoyo Sistema'!$B$1:$C$89,2,0)</f>
        <v>SI</v>
      </c>
    </row>
    <row r="22906" spans="1:10" x14ac:dyDescent="0.25">
      <c r="A22906" s="4" t="str">
        <f t="shared" si="620"/>
        <v>46266-POX54-bbd2</v>
      </c>
      <c r="B22906" s="16">
        <v>46266</v>
      </c>
      <c r="C22906" s="10" t="s">
        <v>101</v>
      </c>
      <c r="D22906" s="10" t="s">
        <v>70</v>
      </c>
      <c r="E22906" s="10">
        <v>0</v>
      </c>
      <c r="F22906" s="12">
        <v>0</v>
      </c>
      <c r="G22906" s="12">
        <v>24</v>
      </c>
      <c r="H22906" s="12">
        <v>0</v>
      </c>
      <c r="I22906" s="4" t="s">
        <v>828</v>
      </c>
      <c r="J22906" s="7" t="str">
        <f>VLOOKUP(C22906,'[1]T. Apoyo Sistema'!$B$1:$C$89,2,0)</f>
        <v>SI</v>
      </c>
    </row>
    <row r="22907" spans="1:10" x14ac:dyDescent="0.25">
      <c r="A22907" s="4" t="str">
        <f t="shared" si="620"/>
        <v>46266-POX54-com1</v>
      </c>
      <c r="B22907" s="16">
        <v>46266</v>
      </c>
      <c r="C22907" s="10" t="s">
        <v>101</v>
      </c>
      <c r="D22907" s="10" t="s">
        <v>71</v>
      </c>
      <c r="E22907" s="10">
        <v>0</v>
      </c>
      <c r="F22907" s="12">
        <v>0</v>
      </c>
      <c r="G22907" s="12">
        <v>24</v>
      </c>
      <c r="H22907" s="12">
        <v>0</v>
      </c>
      <c r="I22907" s="4" t="s">
        <v>828</v>
      </c>
      <c r="J22907" s="7" t="str">
        <f>VLOOKUP(C22907,'[1]T. Apoyo Sistema'!$B$1:$C$89,2,0)</f>
        <v>SI</v>
      </c>
    </row>
    <row r="22908" spans="1:10" x14ac:dyDescent="0.25">
      <c r="A22908" s="4" t="str">
        <f t="shared" si="620"/>
        <v>46266-POX54-com2</v>
      </c>
      <c r="B22908" s="16">
        <v>46266</v>
      </c>
      <c r="C22908" s="10" t="s">
        <v>101</v>
      </c>
      <c r="D22908" s="10" t="s">
        <v>72</v>
      </c>
      <c r="E22908" s="10">
        <v>0</v>
      </c>
      <c r="F22908" s="12">
        <v>0</v>
      </c>
      <c r="G22908" s="12">
        <v>24</v>
      </c>
      <c r="H22908" s="12">
        <v>0</v>
      </c>
      <c r="I22908" s="4" t="s">
        <v>828</v>
      </c>
      <c r="J22908" s="7" t="str">
        <f>VLOOKUP(C22908,'[1]T. Apoyo Sistema'!$B$1:$C$89,2,0)</f>
        <v>SI</v>
      </c>
    </row>
    <row r="22909" spans="1:10" x14ac:dyDescent="0.25">
      <c r="A22909" s="4" t="str">
        <f t="shared" si="620"/>
        <v>46266-POX54-com3</v>
      </c>
      <c r="B22909" s="16">
        <v>46266</v>
      </c>
      <c r="C22909" s="10" t="s">
        <v>101</v>
      </c>
      <c r="D22909" s="10" t="s">
        <v>77</v>
      </c>
      <c r="E22909" s="10">
        <v>0</v>
      </c>
      <c r="F22909" s="12">
        <v>0</v>
      </c>
      <c r="G22909" s="12">
        <v>24</v>
      </c>
      <c r="H22909" s="12">
        <v>0</v>
      </c>
      <c r="I22909" s="4" t="s">
        <v>828</v>
      </c>
      <c r="J22909" s="7" t="str">
        <f>VLOOKUP(C22909,'[1]T. Apoyo Sistema'!$B$1:$C$89,2,0)</f>
        <v>SI</v>
      </c>
    </row>
    <row r="22910" spans="1:10" x14ac:dyDescent="0.25">
      <c r="A22910" s="4" t="str">
        <f t="shared" si="620"/>
        <v>46266-POX54-com4</v>
      </c>
      <c r="B22910" s="16">
        <v>46266</v>
      </c>
      <c r="C22910" s="10" t="s">
        <v>101</v>
      </c>
      <c r="D22910" s="10" t="s">
        <v>78</v>
      </c>
      <c r="E22910" s="10">
        <v>0</v>
      </c>
      <c r="F22910" s="12">
        <v>0</v>
      </c>
      <c r="G22910" s="12">
        <v>24</v>
      </c>
      <c r="H22910" s="12">
        <v>0</v>
      </c>
      <c r="I22910" s="4" t="s">
        <v>828</v>
      </c>
      <c r="J22910" s="7" t="str">
        <f>VLOOKUP(C22910,'[1]T. Apoyo Sistema'!$B$1:$C$89,2,0)</f>
        <v>SI</v>
      </c>
    </row>
    <row r="22911" spans="1:10" x14ac:dyDescent="0.25">
      <c r="A22911" s="4" t="str">
        <f t="shared" si="620"/>
        <v>46266-POX54-gen1</v>
      </c>
      <c r="B22911" s="16">
        <v>46266</v>
      </c>
      <c r="C22911" s="10" t="s">
        <v>101</v>
      </c>
      <c r="D22911" s="10" t="s">
        <v>59</v>
      </c>
      <c r="E22911" s="10">
        <v>0</v>
      </c>
      <c r="F22911" s="12">
        <v>0</v>
      </c>
      <c r="G22911" s="12">
        <v>24</v>
      </c>
      <c r="H22911" s="12">
        <v>0</v>
      </c>
      <c r="I22911" s="4" t="s">
        <v>828</v>
      </c>
      <c r="J22911" s="7" t="str">
        <f>VLOOKUP(C22911,'[1]T. Apoyo Sistema'!$B$1:$C$89,2,0)</f>
        <v>SI</v>
      </c>
    </row>
    <row r="22912" spans="1:10" x14ac:dyDescent="0.25">
      <c r="A22912" s="4" t="str">
        <f t="shared" si="620"/>
        <v>46266-POX54-gen2</v>
      </c>
      <c r="B22912" s="16">
        <v>46266</v>
      </c>
      <c r="C22912" s="10" t="s">
        <v>101</v>
      </c>
      <c r="D22912" s="10" t="s">
        <v>73</v>
      </c>
      <c r="E22912" s="10">
        <v>0</v>
      </c>
      <c r="F22912" s="12">
        <v>0</v>
      </c>
      <c r="G22912" s="12">
        <v>24</v>
      </c>
      <c r="H22912" s="12">
        <v>0</v>
      </c>
      <c r="I22912" s="4" t="s">
        <v>828</v>
      </c>
      <c r="J22912" s="7" t="str">
        <f>VLOOKUP(C22912,'[1]T. Apoyo Sistema'!$B$1:$C$89,2,0)</f>
        <v>SI</v>
      </c>
    </row>
    <row r="22913" spans="1:10" x14ac:dyDescent="0.25">
      <c r="A22913" s="4" t="str">
        <f t="shared" si="620"/>
        <v>46266-POX54-psa1</v>
      </c>
      <c r="B22913" s="16">
        <v>46266</v>
      </c>
      <c r="C22913" s="10" t="s">
        <v>101</v>
      </c>
      <c r="D22913" s="10" t="s">
        <v>60</v>
      </c>
      <c r="E22913" s="10">
        <v>0</v>
      </c>
      <c r="F22913" s="12">
        <v>0</v>
      </c>
      <c r="G22913" s="12">
        <v>24</v>
      </c>
      <c r="H22913" s="12">
        <v>0</v>
      </c>
      <c r="I22913" s="4" t="s">
        <v>828</v>
      </c>
      <c r="J22913" s="7" t="str">
        <f>VLOOKUP(C22913,'[1]T. Apoyo Sistema'!$B$1:$C$89,2,0)</f>
        <v>SI</v>
      </c>
    </row>
    <row r="22914" spans="1:10" x14ac:dyDescent="0.25">
      <c r="A22914" s="4" t="str">
        <f t="shared" si="620"/>
        <v>46266-POX54-psa2</v>
      </c>
      <c r="B22914" s="16">
        <v>46266</v>
      </c>
      <c r="C22914" s="10" t="s">
        <v>101</v>
      </c>
      <c r="D22914" s="10" t="s">
        <v>74</v>
      </c>
      <c r="E22914" s="10">
        <v>0</v>
      </c>
      <c r="F22914" s="12">
        <v>0</v>
      </c>
      <c r="G22914" s="12">
        <v>24</v>
      </c>
      <c r="H22914" s="12">
        <v>0</v>
      </c>
      <c r="I22914" s="4" t="s">
        <v>828</v>
      </c>
      <c r="J22914" s="7" t="str">
        <f>VLOOKUP(C22914,'[1]T. Apoyo Sistema'!$B$1:$C$89,2,0)</f>
        <v>SI</v>
      </c>
    </row>
    <row r="22915" spans="1:10" x14ac:dyDescent="0.25">
      <c r="A22915" s="4" t="str">
        <f t="shared" si="620"/>
        <v>46266-POX54-psa3</v>
      </c>
      <c r="B22915" s="16">
        <v>46266</v>
      </c>
      <c r="C22915" s="10" t="s">
        <v>101</v>
      </c>
      <c r="D22915" s="10" t="s">
        <v>79</v>
      </c>
      <c r="E22915" s="10">
        <v>0</v>
      </c>
      <c r="F22915" s="12">
        <v>0</v>
      </c>
      <c r="G22915" s="12">
        <v>24</v>
      </c>
      <c r="H22915" s="12">
        <v>0</v>
      </c>
      <c r="I22915" s="4" t="s">
        <v>828</v>
      </c>
      <c r="J22915" s="7" t="str">
        <f>VLOOKUP(C22915,'[1]T. Apoyo Sistema'!$B$1:$C$89,2,0)</f>
        <v>SI</v>
      </c>
    </row>
    <row r="22916" spans="1:10" x14ac:dyDescent="0.25">
      <c r="A22916" s="4" t="str">
        <f t="shared" si="620"/>
        <v>46266-POX54-psa4</v>
      </c>
      <c r="B22916" s="16">
        <v>46266</v>
      </c>
      <c r="C22916" s="10" t="s">
        <v>101</v>
      </c>
      <c r="D22916" s="10" t="s">
        <v>80</v>
      </c>
      <c r="E22916" s="10">
        <v>0</v>
      </c>
      <c r="F22916" s="12">
        <v>0</v>
      </c>
      <c r="G22916" s="12">
        <v>24</v>
      </c>
      <c r="H22916" s="12">
        <v>0</v>
      </c>
      <c r="I22916" s="4" t="s">
        <v>828</v>
      </c>
      <c r="J22916" s="7" t="str">
        <f>VLOOKUP(C22916,'[1]T. Apoyo Sistema'!$B$1:$C$89,2,0)</f>
        <v>SI</v>
      </c>
    </row>
    <row r="22917" spans="1:10" x14ac:dyDescent="0.25">
      <c r="A22917" s="4" t="str">
        <f t="shared" si="620"/>
        <v>46266-POX54-sec1</v>
      </c>
      <c r="B22917" s="16">
        <v>46266</v>
      </c>
      <c r="C22917" s="10" t="s">
        <v>101</v>
      </c>
      <c r="D22917" s="10" t="s">
        <v>75</v>
      </c>
      <c r="E22917" s="10">
        <v>0</v>
      </c>
      <c r="F22917" s="12">
        <v>0</v>
      </c>
      <c r="G22917" s="12">
        <v>24</v>
      </c>
      <c r="H22917" s="12">
        <v>0</v>
      </c>
      <c r="I22917" s="4" t="s">
        <v>828</v>
      </c>
      <c r="J22917" s="7" t="str">
        <f>VLOOKUP(C22917,'[1]T. Apoyo Sistema'!$B$1:$C$89,2,0)</f>
        <v>SI</v>
      </c>
    </row>
    <row r="22918" spans="1:10" x14ac:dyDescent="0.25">
      <c r="A22918" s="4" t="str">
        <f t="shared" si="620"/>
        <v>46266-POX54-sec2</v>
      </c>
      <c r="B22918" s="16">
        <v>46266</v>
      </c>
      <c r="C22918" s="10" t="s">
        <v>101</v>
      </c>
      <c r="D22918" s="10" t="s">
        <v>76</v>
      </c>
      <c r="E22918" s="10">
        <v>0</v>
      </c>
      <c r="F22918" s="12">
        <v>0</v>
      </c>
      <c r="G22918" s="12">
        <v>24</v>
      </c>
      <c r="H22918" s="12">
        <v>0</v>
      </c>
      <c r="I22918" s="4" t="s">
        <v>828</v>
      </c>
      <c r="J22918" s="7" t="str">
        <f>VLOOKUP(C22918,'[1]T. Apoyo Sistema'!$B$1:$C$89,2,0)</f>
        <v>SI</v>
      </c>
    </row>
    <row r="22919" spans="1:10" x14ac:dyDescent="0.25">
      <c r="A22919" s="4" t="str">
        <f t="shared" si="620"/>
        <v>46266-POX55-bbd1</v>
      </c>
      <c r="B22919" s="16">
        <v>46266</v>
      </c>
      <c r="C22919" s="10" t="s">
        <v>102</v>
      </c>
      <c r="D22919" s="10" t="s">
        <v>69</v>
      </c>
      <c r="E22919" s="10">
        <v>0</v>
      </c>
      <c r="F22919" s="12">
        <v>0</v>
      </c>
      <c r="G22919" s="12">
        <v>5.0999999999999996</v>
      </c>
      <c r="H22919" s="12">
        <v>0</v>
      </c>
      <c r="I22919" s="4" t="s">
        <v>828</v>
      </c>
      <c r="J22919" s="7" t="str">
        <f>VLOOKUP(C22919,'[1]T. Apoyo Sistema'!$B$1:$C$89,2,0)</f>
        <v>SI</v>
      </c>
    </row>
    <row r="22920" spans="1:10" x14ac:dyDescent="0.25">
      <c r="A22920" s="4" t="str">
        <f t="shared" si="620"/>
        <v>46266-POX55-bbd2</v>
      </c>
      <c r="B22920" s="16">
        <v>46266</v>
      </c>
      <c r="C22920" s="10" t="s">
        <v>102</v>
      </c>
      <c r="D22920" s="10" t="s">
        <v>70</v>
      </c>
      <c r="E22920" s="10">
        <v>0</v>
      </c>
      <c r="F22920" s="12">
        <v>0</v>
      </c>
      <c r="G22920" s="12">
        <v>5.0999999999999996</v>
      </c>
      <c r="H22920" s="12">
        <v>0</v>
      </c>
      <c r="I22920" s="4" t="s">
        <v>828</v>
      </c>
      <c r="J22920" s="7" t="str">
        <f>VLOOKUP(C22920,'[1]T. Apoyo Sistema'!$B$1:$C$89,2,0)</f>
        <v>SI</v>
      </c>
    </row>
    <row r="22921" spans="1:10" x14ac:dyDescent="0.25">
      <c r="A22921" s="4" t="str">
        <f t="shared" si="620"/>
        <v>46266-POX55-com1</v>
      </c>
      <c r="B22921" s="16">
        <v>46266</v>
      </c>
      <c r="C22921" s="10" t="s">
        <v>102</v>
      </c>
      <c r="D22921" s="10" t="s">
        <v>71</v>
      </c>
      <c r="E22921" s="10">
        <v>0</v>
      </c>
      <c r="F22921" s="12">
        <v>0</v>
      </c>
      <c r="G22921" s="12">
        <v>5.0999999999999996</v>
      </c>
      <c r="H22921" s="12">
        <v>0</v>
      </c>
      <c r="I22921" s="4" t="s">
        <v>828</v>
      </c>
      <c r="J22921" s="7" t="str">
        <f>VLOOKUP(C22921,'[1]T. Apoyo Sistema'!$B$1:$C$89,2,0)</f>
        <v>SI</v>
      </c>
    </row>
    <row r="22922" spans="1:10" x14ac:dyDescent="0.25">
      <c r="A22922" s="4" t="str">
        <f t="shared" si="620"/>
        <v>46266-POX55-com2</v>
      </c>
      <c r="B22922" s="16">
        <v>46266</v>
      </c>
      <c r="C22922" s="10" t="s">
        <v>102</v>
      </c>
      <c r="D22922" s="10" t="s">
        <v>72</v>
      </c>
      <c r="E22922" s="10">
        <v>0</v>
      </c>
      <c r="F22922" s="12">
        <v>0</v>
      </c>
      <c r="G22922" s="12">
        <v>5.0999999999999996</v>
      </c>
      <c r="H22922" s="12">
        <v>0</v>
      </c>
      <c r="I22922" s="4" t="s">
        <v>828</v>
      </c>
      <c r="J22922" s="7" t="str">
        <f>VLOOKUP(C22922,'[1]T. Apoyo Sistema'!$B$1:$C$89,2,0)</f>
        <v>SI</v>
      </c>
    </row>
    <row r="22923" spans="1:10" x14ac:dyDescent="0.25">
      <c r="A22923" s="4" t="str">
        <f t="shared" si="620"/>
        <v>46266-POX55-com3</v>
      </c>
      <c r="B22923" s="16">
        <v>46266</v>
      </c>
      <c r="C22923" s="10" t="s">
        <v>102</v>
      </c>
      <c r="D22923" s="10" t="s">
        <v>77</v>
      </c>
      <c r="E22923" s="10">
        <v>0</v>
      </c>
      <c r="F22923" s="12">
        <v>0</v>
      </c>
      <c r="G22923" s="12">
        <v>5.0999999999999996</v>
      </c>
      <c r="H22923" s="12">
        <v>0</v>
      </c>
      <c r="I22923" s="4" t="s">
        <v>828</v>
      </c>
      <c r="J22923" s="7" t="str">
        <f>VLOOKUP(C22923,'[1]T. Apoyo Sistema'!$B$1:$C$89,2,0)</f>
        <v>SI</v>
      </c>
    </row>
    <row r="22924" spans="1:10" x14ac:dyDescent="0.25">
      <c r="A22924" s="4" t="str">
        <f t="shared" si="620"/>
        <v>46266-POX55-gen1</v>
      </c>
      <c r="B22924" s="16">
        <v>46266</v>
      </c>
      <c r="C22924" s="10" t="s">
        <v>102</v>
      </c>
      <c r="D22924" s="10" t="s">
        <v>59</v>
      </c>
      <c r="E22924" s="10">
        <v>0</v>
      </c>
      <c r="F22924" s="12">
        <v>0</v>
      </c>
      <c r="G22924" s="12">
        <v>5.0999999999999996</v>
      </c>
      <c r="H22924" s="12">
        <v>0</v>
      </c>
      <c r="I22924" s="4" t="s">
        <v>828</v>
      </c>
      <c r="J22924" s="7" t="str">
        <f>VLOOKUP(C22924,'[1]T. Apoyo Sistema'!$B$1:$C$89,2,0)</f>
        <v>SI</v>
      </c>
    </row>
    <row r="22925" spans="1:10" x14ac:dyDescent="0.25">
      <c r="A22925" s="4" t="str">
        <f t="shared" si="620"/>
        <v>46266-POX55-gen2</v>
      </c>
      <c r="B22925" s="16">
        <v>46266</v>
      </c>
      <c r="C22925" s="10" t="s">
        <v>102</v>
      </c>
      <c r="D22925" s="10" t="s">
        <v>73</v>
      </c>
      <c r="E22925" s="10">
        <v>0</v>
      </c>
      <c r="F22925" s="12">
        <v>0</v>
      </c>
      <c r="G22925" s="12">
        <v>0</v>
      </c>
      <c r="H22925" s="12">
        <v>5.0999999999999996</v>
      </c>
      <c r="I22925" s="4" t="s">
        <v>828</v>
      </c>
      <c r="J22925" s="7" t="str">
        <f>VLOOKUP(C22925,'[1]T. Apoyo Sistema'!$B$1:$C$89,2,0)</f>
        <v>SI</v>
      </c>
    </row>
    <row r="22926" spans="1:10" x14ac:dyDescent="0.25">
      <c r="A22926" s="4" t="str">
        <f t="shared" si="620"/>
        <v>46266-POX55-psa1</v>
      </c>
      <c r="B22926" s="16">
        <v>46266</v>
      </c>
      <c r="C22926" s="10" t="s">
        <v>102</v>
      </c>
      <c r="D22926" s="10" t="s">
        <v>60</v>
      </c>
      <c r="E22926" s="10">
        <v>0</v>
      </c>
      <c r="F22926" s="12">
        <v>0</v>
      </c>
      <c r="G22926" s="12">
        <v>5.0999999999999996</v>
      </c>
      <c r="H22926" s="12">
        <v>0</v>
      </c>
      <c r="I22926" s="4" t="s">
        <v>828</v>
      </c>
      <c r="J22926" s="7" t="str">
        <f>VLOOKUP(C22926,'[1]T. Apoyo Sistema'!$B$1:$C$89,2,0)</f>
        <v>SI</v>
      </c>
    </row>
    <row r="22927" spans="1:10" x14ac:dyDescent="0.25">
      <c r="A22927" s="4" t="str">
        <f t="shared" si="620"/>
        <v>46266-POX55-psa2</v>
      </c>
      <c r="B22927" s="16">
        <v>46266</v>
      </c>
      <c r="C22927" s="10" t="s">
        <v>102</v>
      </c>
      <c r="D22927" s="10" t="s">
        <v>74</v>
      </c>
      <c r="E22927" s="10">
        <v>0</v>
      </c>
      <c r="F22927" s="12">
        <v>0</v>
      </c>
      <c r="G22927" s="12">
        <v>5.0999999999999996</v>
      </c>
      <c r="H22927" s="12">
        <v>0</v>
      </c>
      <c r="I22927" s="4" t="s">
        <v>828</v>
      </c>
      <c r="J22927" s="7" t="str">
        <f>VLOOKUP(C22927,'[1]T. Apoyo Sistema'!$B$1:$C$89,2,0)</f>
        <v>SI</v>
      </c>
    </row>
    <row r="22928" spans="1:10" x14ac:dyDescent="0.25">
      <c r="A22928" s="4" t="str">
        <f t="shared" si="620"/>
        <v>46266-POX55-psa3</v>
      </c>
      <c r="B22928" s="16">
        <v>46266</v>
      </c>
      <c r="C22928" s="10" t="s">
        <v>102</v>
      </c>
      <c r="D22928" s="10" t="s">
        <v>79</v>
      </c>
      <c r="E22928" s="10">
        <v>0</v>
      </c>
      <c r="F22928" s="12">
        <v>0</v>
      </c>
      <c r="G22928" s="12">
        <v>5.0999999999999996</v>
      </c>
      <c r="H22928" s="12">
        <v>0</v>
      </c>
      <c r="I22928" s="4" t="s">
        <v>828</v>
      </c>
      <c r="J22928" s="7" t="str">
        <f>VLOOKUP(C22928,'[1]T. Apoyo Sistema'!$B$1:$C$89,2,0)</f>
        <v>SI</v>
      </c>
    </row>
    <row r="22929" spans="1:10" x14ac:dyDescent="0.25">
      <c r="A22929" s="4" t="str">
        <f t="shared" si="620"/>
        <v>46266-POX55-psa4</v>
      </c>
      <c r="B22929" s="16">
        <v>46266</v>
      </c>
      <c r="C22929" s="10" t="s">
        <v>102</v>
      </c>
      <c r="D22929" s="10" t="s">
        <v>80</v>
      </c>
      <c r="E22929" s="10">
        <v>0</v>
      </c>
      <c r="F22929" s="12">
        <v>0</v>
      </c>
      <c r="G22929" s="12">
        <v>5.0999999999999996</v>
      </c>
      <c r="H22929" s="12">
        <v>0</v>
      </c>
      <c r="I22929" s="4" t="s">
        <v>828</v>
      </c>
      <c r="J22929" s="7" t="str">
        <f>VLOOKUP(C22929,'[1]T. Apoyo Sistema'!$B$1:$C$89,2,0)</f>
        <v>SI</v>
      </c>
    </row>
    <row r="22930" spans="1:10" x14ac:dyDescent="0.25">
      <c r="A22930" s="4" t="str">
        <f t="shared" si="620"/>
        <v>46266-POX55-psa5</v>
      </c>
      <c r="B22930" s="16">
        <v>46266</v>
      </c>
      <c r="C22930" s="10" t="s">
        <v>102</v>
      </c>
      <c r="D22930" s="10" t="s">
        <v>92</v>
      </c>
      <c r="E22930" s="10">
        <v>0</v>
      </c>
      <c r="F22930" s="12">
        <v>0</v>
      </c>
      <c r="G22930" s="12">
        <v>5.0999999999999996</v>
      </c>
      <c r="H22930" s="12">
        <v>0</v>
      </c>
      <c r="I22930" s="4" t="s">
        <v>828</v>
      </c>
      <c r="J22930" s="7" t="str">
        <f>VLOOKUP(C22930,'[1]T. Apoyo Sistema'!$B$1:$C$89,2,0)</f>
        <v>SI</v>
      </c>
    </row>
    <row r="22931" spans="1:10" x14ac:dyDescent="0.25">
      <c r="A22931" s="4" t="str">
        <f t="shared" si="620"/>
        <v>46266-POX55-psa6</v>
      </c>
      <c r="B22931" s="16">
        <v>46266</v>
      </c>
      <c r="C22931" s="10" t="s">
        <v>102</v>
      </c>
      <c r="D22931" s="10" t="s">
        <v>93</v>
      </c>
      <c r="E22931" s="10">
        <v>0</v>
      </c>
      <c r="F22931" s="12">
        <v>0</v>
      </c>
      <c r="G22931" s="12">
        <v>5.0999999999999996</v>
      </c>
      <c r="H22931" s="12">
        <v>0</v>
      </c>
      <c r="I22931" s="4" t="s">
        <v>828</v>
      </c>
      <c r="J22931" s="7" t="str">
        <f>VLOOKUP(C22931,'[1]T. Apoyo Sistema'!$B$1:$C$89,2,0)</f>
        <v>SI</v>
      </c>
    </row>
    <row r="22932" spans="1:10" x14ac:dyDescent="0.25">
      <c r="A22932" s="4" t="str">
        <f t="shared" si="620"/>
        <v>46266-POX55-sec1</v>
      </c>
      <c r="B22932" s="16">
        <v>46266</v>
      </c>
      <c r="C22932" s="10" t="s">
        <v>102</v>
      </c>
      <c r="D22932" s="10" t="s">
        <v>75</v>
      </c>
      <c r="E22932" s="10">
        <v>0</v>
      </c>
      <c r="F22932" s="12">
        <v>0</v>
      </c>
      <c r="G22932" s="12">
        <v>5.0999999999999996</v>
      </c>
      <c r="H22932" s="12">
        <v>0</v>
      </c>
      <c r="I22932" s="4" t="s">
        <v>828</v>
      </c>
      <c r="J22932" s="7" t="str">
        <f>VLOOKUP(C22932,'[1]T. Apoyo Sistema'!$B$1:$C$89,2,0)</f>
        <v>SI</v>
      </c>
    </row>
    <row r="22933" spans="1:10" x14ac:dyDescent="0.25">
      <c r="A22933" s="4" t="str">
        <f t="shared" si="620"/>
        <v>46266-POX55-sec2</v>
      </c>
      <c r="B22933" s="16">
        <v>46266</v>
      </c>
      <c r="C22933" s="10" t="s">
        <v>102</v>
      </c>
      <c r="D22933" s="10" t="s">
        <v>76</v>
      </c>
      <c r="E22933" s="10">
        <v>0</v>
      </c>
      <c r="F22933" s="12">
        <v>0</v>
      </c>
      <c r="G22933" s="12">
        <v>5.0999999999999996</v>
      </c>
      <c r="H22933" s="12">
        <v>0</v>
      </c>
      <c r="I22933" s="4" t="s">
        <v>828</v>
      </c>
      <c r="J22933" s="7" t="str">
        <f>VLOOKUP(C22933,'[1]T. Apoyo Sistema'!$B$1:$C$89,2,0)</f>
        <v>SI</v>
      </c>
    </row>
    <row r="22934" spans="1:10" x14ac:dyDescent="0.25">
      <c r="A22934" s="4" t="str">
        <f t="shared" si="620"/>
        <v>46266-POX56-bbd1</v>
      </c>
      <c r="B22934" s="16">
        <v>46266</v>
      </c>
      <c r="C22934" s="10" t="s">
        <v>48</v>
      </c>
      <c r="D22934" s="10" t="s">
        <v>69</v>
      </c>
      <c r="E22934" s="10">
        <v>0</v>
      </c>
      <c r="F22934" s="12">
        <v>0</v>
      </c>
      <c r="G22934" s="12">
        <v>24</v>
      </c>
      <c r="H22934" s="12">
        <v>0</v>
      </c>
      <c r="I22934" s="4" t="s">
        <v>828</v>
      </c>
      <c r="J22934" s="7" t="str">
        <f>VLOOKUP(C22934,'[1]T. Apoyo Sistema'!$B$1:$C$89,2,0)</f>
        <v>SI</v>
      </c>
    </row>
    <row r="22935" spans="1:10" x14ac:dyDescent="0.25">
      <c r="A22935" s="4" t="str">
        <f t="shared" si="620"/>
        <v>46266-POX56-bbd2</v>
      </c>
      <c r="B22935" s="16">
        <v>46266</v>
      </c>
      <c r="C22935" s="10" t="s">
        <v>48</v>
      </c>
      <c r="D22935" s="10" t="s">
        <v>70</v>
      </c>
      <c r="E22935" s="10">
        <v>0</v>
      </c>
      <c r="F22935" s="12">
        <v>0.91666666666666663</v>
      </c>
      <c r="G22935" s="12">
        <v>23.083333333333332</v>
      </c>
      <c r="H22935" s="12">
        <v>0</v>
      </c>
      <c r="I22935" s="4" t="s">
        <v>828</v>
      </c>
      <c r="J22935" s="7" t="str">
        <f>VLOOKUP(C22935,'[1]T. Apoyo Sistema'!$B$1:$C$89,2,0)</f>
        <v>SI</v>
      </c>
    </row>
    <row r="22936" spans="1:10" x14ac:dyDescent="0.25">
      <c r="A22936" s="4" t="str">
        <f t="shared" si="620"/>
        <v>46266-POX56-com1</v>
      </c>
      <c r="B22936" s="16">
        <v>46266</v>
      </c>
      <c r="C22936" s="10" t="s">
        <v>48</v>
      </c>
      <c r="D22936" s="10" t="s">
        <v>71</v>
      </c>
      <c r="E22936" s="10">
        <v>0</v>
      </c>
      <c r="F22936" s="12">
        <v>24</v>
      </c>
      <c r="G22936" s="12">
        <v>0</v>
      </c>
      <c r="H22936" s="12">
        <v>0</v>
      </c>
      <c r="I22936" s="4" t="s">
        <v>828</v>
      </c>
      <c r="J22936" s="7" t="str">
        <f>VLOOKUP(C22936,'[1]T. Apoyo Sistema'!$B$1:$C$89,2,0)</f>
        <v>SI</v>
      </c>
    </row>
    <row r="22937" spans="1:10" x14ac:dyDescent="0.25">
      <c r="A22937" s="4" t="str">
        <f t="shared" si="620"/>
        <v>46266-POX56-com2</v>
      </c>
      <c r="B22937" s="16">
        <v>46266</v>
      </c>
      <c r="C22937" s="10" t="s">
        <v>48</v>
      </c>
      <c r="D22937" s="10" t="s">
        <v>72</v>
      </c>
      <c r="E22937" s="10">
        <v>0</v>
      </c>
      <c r="F22937" s="12">
        <v>24</v>
      </c>
      <c r="G22937" s="12">
        <v>0</v>
      </c>
      <c r="H22937" s="12">
        <v>0</v>
      </c>
      <c r="I22937" s="4" t="s">
        <v>828</v>
      </c>
      <c r="J22937" s="7" t="str">
        <f>VLOOKUP(C22937,'[1]T. Apoyo Sistema'!$B$1:$C$89,2,0)</f>
        <v>SI</v>
      </c>
    </row>
    <row r="22938" spans="1:10" x14ac:dyDescent="0.25">
      <c r="A22938" s="4" t="str">
        <f t="shared" si="620"/>
        <v>46266-POX56-com3</v>
      </c>
      <c r="B22938" s="16">
        <v>46266</v>
      </c>
      <c r="C22938" s="10" t="s">
        <v>48</v>
      </c>
      <c r="D22938" s="10" t="s">
        <v>77</v>
      </c>
      <c r="E22938" s="10">
        <v>0</v>
      </c>
      <c r="F22938" s="12">
        <v>24</v>
      </c>
      <c r="G22938" s="12">
        <v>0</v>
      </c>
      <c r="H22938" s="12">
        <v>0</v>
      </c>
      <c r="I22938" s="4" t="s">
        <v>828</v>
      </c>
      <c r="J22938" s="7" t="str">
        <f>VLOOKUP(C22938,'[1]T. Apoyo Sistema'!$B$1:$C$89,2,0)</f>
        <v>SI</v>
      </c>
    </row>
    <row r="22939" spans="1:10" x14ac:dyDescent="0.25">
      <c r="A22939" s="4" t="str">
        <f t="shared" si="620"/>
        <v>46266-POX56-com4</v>
      </c>
      <c r="B22939" s="16">
        <v>46266</v>
      </c>
      <c r="C22939" s="10" t="s">
        <v>48</v>
      </c>
      <c r="D22939" s="10" t="s">
        <v>78</v>
      </c>
      <c r="E22939" s="10">
        <v>0</v>
      </c>
      <c r="F22939" s="12">
        <v>24</v>
      </c>
      <c r="G22939" s="12">
        <v>0</v>
      </c>
      <c r="H22939" s="12">
        <v>0</v>
      </c>
      <c r="I22939" s="4" t="s">
        <v>828</v>
      </c>
      <c r="J22939" s="7" t="str">
        <f>VLOOKUP(C22939,'[1]T. Apoyo Sistema'!$B$1:$C$89,2,0)</f>
        <v>SI</v>
      </c>
    </row>
    <row r="22940" spans="1:10" x14ac:dyDescent="0.25">
      <c r="A22940" s="4" t="str">
        <f t="shared" si="620"/>
        <v>46266-POX56-gen1</v>
      </c>
      <c r="B22940" s="16">
        <v>46266</v>
      </c>
      <c r="C22940" s="10" t="s">
        <v>48</v>
      </c>
      <c r="D22940" s="10" t="s">
        <v>59</v>
      </c>
      <c r="E22940" s="10">
        <v>0</v>
      </c>
      <c r="F22940" s="12">
        <v>0</v>
      </c>
      <c r="G22940" s="12">
        <v>24</v>
      </c>
      <c r="H22940" s="12">
        <v>0</v>
      </c>
      <c r="I22940" s="4" t="s">
        <v>828</v>
      </c>
      <c r="J22940" s="7" t="str">
        <f>VLOOKUP(C22940,'[1]T. Apoyo Sistema'!$B$1:$C$89,2,0)</f>
        <v>SI</v>
      </c>
    </row>
    <row r="22941" spans="1:10" x14ac:dyDescent="0.25">
      <c r="A22941" s="4" t="str">
        <f t="shared" si="620"/>
        <v>46266-POX56-gen2</v>
      </c>
      <c r="B22941" s="16">
        <v>46266</v>
      </c>
      <c r="C22941" s="10" t="s">
        <v>48</v>
      </c>
      <c r="D22941" s="10" t="s">
        <v>73</v>
      </c>
      <c r="E22941" s="10">
        <v>0</v>
      </c>
      <c r="F22941" s="12">
        <v>24</v>
      </c>
      <c r="G22941" s="12">
        <v>0</v>
      </c>
      <c r="H22941" s="12">
        <v>0</v>
      </c>
      <c r="I22941" s="4" t="s">
        <v>828</v>
      </c>
      <c r="J22941" s="7" t="str">
        <f>VLOOKUP(C22941,'[1]T. Apoyo Sistema'!$B$1:$C$89,2,0)</f>
        <v>SI</v>
      </c>
    </row>
    <row r="22942" spans="1:10" x14ac:dyDescent="0.25">
      <c r="A22942" s="4" t="str">
        <f t="shared" si="620"/>
        <v>46266-POX56-psa1</v>
      </c>
      <c r="B22942" s="16">
        <v>46266</v>
      </c>
      <c r="C22942" s="10" t="s">
        <v>48</v>
      </c>
      <c r="D22942" s="10" t="s">
        <v>60</v>
      </c>
      <c r="E22942" s="10">
        <v>0</v>
      </c>
      <c r="F22942" s="12">
        <v>24</v>
      </c>
      <c r="G22942" s="12">
        <v>0</v>
      </c>
      <c r="H22942" s="12">
        <v>0</v>
      </c>
      <c r="I22942" s="4" t="s">
        <v>828</v>
      </c>
      <c r="J22942" s="7" t="str">
        <f>VLOOKUP(C22942,'[1]T. Apoyo Sistema'!$B$1:$C$89,2,0)</f>
        <v>SI</v>
      </c>
    </row>
    <row r="22943" spans="1:10" x14ac:dyDescent="0.25">
      <c r="A22943" s="4" t="str">
        <f t="shared" si="620"/>
        <v>46266-POX56-psa2</v>
      </c>
      <c r="B22943" s="16">
        <v>46266</v>
      </c>
      <c r="C22943" s="10" t="s">
        <v>48</v>
      </c>
      <c r="D22943" s="10" t="s">
        <v>74</v>
      </c>
      <c r="E22943" s="10">
        <v>0</v>
      </c>
      <c r="F22943" s="12">
        <v>24</v>
      </c>
      <c r="G22943" s="12">
        <v>0</v>
      </c>
      <c r="H22943" s="12">
        <v>0</v>
      </c>
      <c r="I22943" s="4" t="s">
        <v>828</v>
      </c>
      <c r="J22943" s="7" t="str">
        <f>VLOOKUP(C22943,'[1]T. Apoyo Sistema'!$B$1:$C$89,2,0)</f>
        <v>SI</v>
      </c>
    </row>
    <row r="22944" spans="1:10" x14ac:dyDescent="0.25">
      <c r="A22944" s="4" t="str">
        <f t="shared" si="620"/>
        <v>46266-POX56-psa3</v>
      </c>
      <c r="B22944" s="16">
        <v>46266</v>
      </c>
      <c r="C22944" s="10" t="s">
        <v>48</v>
      </c>
      <c r="D22944" s="10" t="s">
        <v>79</v>
      </c>
      <c r="E22944" s="10">
        <v>0</v>
      </c>
      <c r="F22944" s="12">
        <v>24</v>
      </c>
      <c r="G22944" s="12">
        <v>0</v>
      </c>
      <c r="H22944" s="12">
        <v>0</v>
      </c>
      <c r="I22944" s="4" t="s">
        <v>828</v>
      </c>
      <c r="J22944" s="7" t="str">
        <f>VLOOKUP(C22944,'[1]T. Apoyo Sistema'!$B$1:$C$89,2,0)</f>
        <v>SI</v>
      </c>
    </row>
    <row r="22945" spans="1:10" x14ac:dyDescent="0.25">
      <c r="A22945" s="4" t="str">
        <f t="shared" si="620"/>
        <v>46266-POX56-psa4</v>
      </c>
      <c r="B22945" s="16">
        <v>46266</v>
      </c>
      <c r="C22945" s="10" t="s">
        <v>48</v>
      </c>
      <c r="D22945" s="10" t="s">
        <v>80</v>
      </c>
      <c r="E22945" s="10">
        <v>0</v>
      </c>
      <c r="F22945" s="12">
        <v>24</v>
      </c>
      <c r="G22945" s="12">
        <v>0</v>
      </c>
      <c r="H22945" s="12">
        <v>0</v>
      </c>
      <c r="I22945" s="4" t="s">
        <v>828</v>
      </c>
      <c r="J22945" s="7" t="str">
        <f>VLOOKUP(C22945,'[1]T. Apoyo Sistema'!$B$1:$C$89,2,0)</f>
        <v>SI</v>
      </c>
    </row>
    <row r="22946" spans="1:10" x14ac:dyDescent="0.25">
      <c r="A22946" s="4" t="str">
        <f t="shared" si="620"/>
        <v>46266-POX56-sec1</v>
      </c>
      <c r="B22946" s="16">
        <v>46266</v>
      </c>
      <c r="C22946" s="10" t="s">
        <v>48</v>
      </c>
      <c r="D22946" s="10" t="s">
        <v>75</v>
      </c>
      <c r="E22946" s="10">
        <v>0</v>
      </c>
      <c r="F22946" s="12">
        <v>24</v>
      </c>
      <c r="G22946" s="12">
        <v>0</v>
      </c>
      <c r="H22946" s="12">
        <v>0</v>
      </c>
      <c r="I22946" s="4" t="s">
        <v>828</v>
      </c>
      <c r="J22946" s="7" t="str">
        <f>VLOOKUP(C22946,'[1]T. Apoyo Sistema'!$B$1:$C$89,2,0)</f>
        <v>SI</v>
      </c>
    </row>
    <row r="22947" spans="1:10" x14ac:dyDescent="0.25">
      <c r="A22947" s="4" t="str">
        <f t="shared" si="620"/>
        <v>46266-POX56-sec2</v>
      </c>
      <c r="B22947" s="16">
        <v>46266</v>
      </c>
      <c r="C22947" s="10" t="s">
        <v>48</v>
      </c>
      <c r="D22947" s="10" t="s">
        <v>76</v>
      </c>
      <c r="E22947" s="10">
        <v>0</v>
      </c>
      <c r="F22947" s="12">
        <v>24</v>
      </c>
      <c r="G22947" s="12">
        <v>0</v>
      </c>
      <c r="H22947" s="12">
        <v>0</v>
      </c>
      <c r="I22947" s="4" t="s">
        <v>828</v>
      </c>
      <c r="J22947" s="7" t="str">
        <f>VLOOKUP(C22947,'[1]T. Apoyo Sistema'!$B$1:$C$89,2,0)</f>
        <v>SI</v>
      </c>
    </row>
    <row r="22948" spans="1:10" x14ac:dyDescent="0.25">
      <c r="A22948" s="4" t="str">
        <f t="shared" si="620"/>
        <v>46266-POX57-bbd1</v>
      </c>
      <c r="B22948" s="16">
        <v>46266</v>
      </c>
      <c r="C22948" s="10" t="s">
        <v>40</v>
      </c>
      <c r="D22948" s="10" t="s">
        <v>69</v>
      </c>
      <c r="E22948" s="10">
        <v>0</v>
      </c>
      <c r="F22948" s="12">
        <v>0.38333333333333336</v>
      </c>
      <c r="G22948" s="12">
        <v>9.1833333333333336</v>
      </c>
      <c r="H22948" s="12">
        <v>0</v>
      </c>
      <c r="I22948" s="4" t="s">
        <v>828</v>
      </c>
      <c r="J22948" s="7" t="str">
        <f>VLOOKUP(C22948,'[1]T. Apoyo Sistema'!$B$1:$C$89,2,0)</f>
        <v>SI</v>
      </c>
    </row>
    <row r="22949" spans="1:10" x14ac:dyDescent="0.25">
      <c r="A22949" s="4" t="str">
        <f t="shared" si="620"/>
        <v>46266-POX57-bbd2</v>
      </c>
      <c r="B22949" s="16">
        <v>46266</v>
      </c>
      <c r="C22949" s="10" t="s">
        <v>40</v>
      </c>
      <c r="D22949" s="10" t="s">
        <v>70</v>
      </c>
      <c r="E22949" s="10">
        <v>0</v>
      </c>
      <c r="F22949" s="12">
        <v>0</v>
      </c>
      <c r="G22949" s="12">
        <v>9.5666666666666664</v>
      </c>
      <c r="H22949" s="12">
        <v>0</v>
      </c>
      <c r="I22949" s="4" t="s">
        <v>828</v>
      </c>
      <c r="J22949" s="7" t="str">
        <f>VLOOKUP(C22949,'[1]T. Apoyo Sistema'!$B$1:$C$89,2,0)</f>
        <v>SI</v>
      </c>
    </row>
    <row r="22950" spans="1:10" x14ac:dyDescent="0.25">
      <c r="A22950" s="4" t="str">
        <f t="shared" ref="A22950:A23013" si="621">CONCATENATE(B22950,"-",C22950,"-",D22950)</f>
        <v>46266-POX57-com1</v>
      </c>
      <c r="B22950" s="16">
        <v>46266</v>
      </c>
      <c r="C22950" s="10" t="s">
        <v>40</v>
      </c>
      <c r="D22950" s="10" t="s">
        <v>71</v>
      </c>
      <c r="E22950" s="10">
        <v>0</v>
      </c>
      <c r="F22950" s="12">
        <v>8.8333333333333339</v>
      </c>
      <c r="G22950" s="12">
        <v>0.7333333333333325</v>
      </c>
      <c r="H22950" s="12">
        <v>0</v>
      </c>
      <c r="I22950" s="4" t="s">
        <v>828</v>
      </c>
      <c r="J22950" s="7" t="str">
        <f>VLOOKUP(C22950,'[1]T. Apoyo Sistema'!$B$1:$C$89,2,0)</f>
        <v>SI</v>
      </c>
    </row>
    <row r="22951" spans="1:10" x14ac:dyDescent="0.25">
      <c r="A22951" s="4" t="str">
        <f t="shared" si="621"/>
        <v>46266-POX57-com2</v>
      </c>
      <c r="B22951" s="16">
        <v>46266</v>
      </c>
      <c r="C22951" s="10" t="s">
        <v>40</v>
      </c>
      <c r="D22951" s="10" t="s">
        <v>72</v>
      </c>
      <c r="E22951" s="10">
        <v>0</v>
      </c>
      <c r="F22951" s="12">
        <v>8.8333333333333339</v>
      </c>
      <c r="G22951" s="12">
        <v>0.7333333333333325</v>
      </c>
      <c r="H22951" s="12">
        <v>0</v>
      </c>
      <c r="I22951" s="4" t="s">
        <v>828</v>
      </c>
      <c r="J22951" s="7" t="str">
        <f>VLOOKUP(C22951,'[1]T. Apoyo Sistema'!$B$1:$C$89,2,0)</f>
        <v>SI</v>
      </c>
    </row>
    <row r="22952" spans="1:10" x14ac:dyDescent="0.25">
      <c r="A22952" s="4" t="str">
        <f t="shared" si="621"/>
        <v>46266-POX57-com3</v>
      </c>
      <c r="B22952" s="16">
        <v>46266</v>
      </c>
      <c r="C22952" s="10" t="s">
        <v>40</v>
      </c>
      <c r="D22952" s="10" t="s">
        <v>77</v>
      </c>
      <c r="E22952" s="10">
        <v>0</v>
      </c>
      <c r="F22952" s="12">
        <v>8.8000000000000007</v>
      </c>
      <c r="G22952" s="12">
        <v>0.76666666666666572</v>
      </c>
      <c r="H22952" s="12">
        <v>0</v>
      </c>
      <c r="I22952" s="4" t="s">
        <v>828</v>
      </c>
      <c r="J22952" s="7" t="str">
        <f>VLOOKUP(C22952,'[1]T. Apoyo Sistema'!$B$1:$C$89,2,0)</f>
        <v>SI</v>
      </c>
    </row>
    <row r="22953" spans="1:10" x14ac:dyDescent="0.25">
      <c r="A22953" s="4" t="str">
        <f t="shared" si="621"/>
        <v>46266-POX57-com4</v>
      </c>
      <c r="B22953" s="16">
        <v>46266</v>
      </c>
      <c r="C22953" s="10" t="s">
        <v>40</v>
      </c>
      <c r="D22953" s="10" t="s">
        <v>78</v>
      </c>
      <c r="E22953" s="10">
        <v>0</v>
      </c>
      <c r="F22953" s="12">
        <v>8.9</v>
      </c>
      <c r="G22953" s="12">
        <v>0.66666666666666607</v>
      </c>
      <c r="H22953" s="12">
        <v>0</v>
      </c>
      <c r="I22953" s="4" t="s">
        <v>828</v>
      </c>
      <c r="J22953" s="7" t="str">
        <f>VLOOKUP(C22953,'[1]T. Apoyo Sistema'!$B$1:$C$89,2,0)</f>
        <v>SI</v>
      </c>
    </row>
    <row r="22954" spans="1:10" x14ac:dyDescent="0.25">
      <c r="A22954" s="4" t="str">
        <f t="shared" si="621"/>
        <v>46266-POX57-gen1</v>
      </c>
      <c r="B22954" s="16">
        <v>46266</v>
      </c>
      <c r="C22954" s="10" t="s">
        <v>40</v>
      </c>
      <c r="D22954" s="10" t="s">
        <v>59</v>
      </c>
      <c r="E22954" s="10">
        <v>0</v>
      </c>
      <c r="F22954" s="12">
        <v>0</v>
      </c>
      <c r="G22954" s="12">
        <v>9.5666666666666664</v>
      </c>
      <c r="H22954" s="12">
        <v>0</v>
      </c>
      <c r="I22954" s="4" t="s">
        <v>828</v>
      </c>
      <c r="J22954" s="7" t="str">
        <f>VLOOKUP(C22954,'[1]T. Apoyo Sistema'!$B$1:$C$89,2,0)</f>
        <v>SI</v>
      </c>
    </row>
    <row r="22955" spans="1:10" x14ac:dyDescent="0.25">
      <c r="A22955" s="4" t="str">
        <f t="shared" si="621"/>
        <v>46266-POX57-gen2</v>
      </c>
      <c r="B22955" s="16">
        <v>46266</v>
      </c>
      <c r="C22955" s="10" t="s">
        <v>40</v>
      </c>
      <c r="D22955" s="10" t="s">
        <v>73</v>
      </c>
      <c r="E22955" s="10">
        <v>0</v>
      </c>
      <c r="F22955" s="12">
        <v>9.0666666666666664</v>
      </c>
      <c r="G22955" s="12">
        <v>0.5</v>
      </c>
      <c r="H22955" s="12">
        <v>0</v>
      </c>
      <c r="I22955" s="4" t="s">
        <v>828</v>
      </c>
      <c r="J22955" s="7" t="str">
        <f>VLOOKUP(C22955,'[1]T. Apoyo Sistema'!$B$1:$C$89,2,0)</f>
        <v>SI</v>
      </c>
    </row>
    <row r="22956" spans="1:10" x14ac:dyDescent="0.25">
      <c r="A22956" s="4" t="str">
        <f t="shared" si="621"/>
        <v>46266-POX57-psa1</v>
      </c>
      <c r="B22956" s="16">
        <v>46266</v>
      </c>
      <c r="C22956" s="10" t="s">
        <v>40</v>
      </c>
      <c r="D22956" s="10" t="s">
        <v>60</v>
      </c>
      <c r="E22956" s="10">
        <v>0</v>
      </c>
      <c r="F22956" s="12">
        <v>8.7333333333333325</v>
      </c>
      <c r="G22956" s="12">
        <v>0.83333333333333393</v>
      </c>
      <c r="H22956" s="12">
        <v>0</v>
      </c>
      <c r="I22956" s="4" t="s">
        <v>828</v>
      </c>
      <c r="J22956" s="7" t="str">
        <f>VLOOKUP(C22956,'[1]T. Apoyo Sistema'!$B$1:$C$89,2,0)</f>
        <v>SI</v>
      </c>
    </row>
    <row r="22957" spans="1:10" x14ac:dyDescent="0.25">
      <c r="A22957" s="4" t="str">
        <f t="shared" si="621"/>
        <v>46266-POX57-psa2</v>
      </c>
      <c r="B22957" s="16">
        <v>46266</v>
      </c>
      <c r="C22957" s="10" t="s">
        <v>40</v>
      </c>
      <c r="D22957" s="10" t="s">
        <v>74</v>
      </c>
      <c r="E22957" s="10">
        <v>0</v>
      </c>
      <c r="F22957" s="12">
        <v>8.6999999999999993</v>
      </c>
      <c r="G22957" s="12">
        <v>0.86666666666666714</v>
      </c>
      <c r="H22957" s="12">
        <v>0</v>
      </c>
      <c r="I22957" s="4" t="s">
        <v>828</v>
      </c>
      <c r="J22957" s="7" t="str">
        <f>VLOOKUP(C22957,'[1]T. Apoyo Sistema'!$B$1:$C$89,2,0)</f>
        <v>SI</v>
      </c>
    </row>
    <row r="22958" spans="1:10" x14ac:dyDescent="0.25">
      <c r="A22958" s="4" t="str">
        <f t="shared" si="621"/>
        <v>46266-POX57-psa3</v>
      </c>
      <c r="B22958" s="16">
        <v>46266</v>
      </c>
      <c r="C22958" s="10" t="s">
        <v>40</v>
      </c>
      <c r="D22958" s="10" t="s">
        <v>79</v>
      </c>
      <c r="E22958" s="10">
        <v>0</v>
      </c>
      <c r="F22958" s="12">
        <v>8.6999999999999993</v>
      </c>
      <c r="G22958" s="12">
        <v>0.86666666666666714</v>
      </c>
      <c r="H22958" s="12">
        <v>0</v>
      </c>
      <c r="I22958" s="4" t="s">
        <v>828</v>
      </c>
      <c r="J22958" s="7" t="str">
        <f>VLOOKUP(C22958,'[1]T. Apoyo Sistema'!$B$1:$C$89,2,0)</f>
        <v>SI</v>
      </c>
    </row>
    <row r="22959" spans="1:10" x14ac:dyDescent="0.25">
      <c r="A22959" s="4" t="str">
        <f t="shared" si="621"/>
        <v>46266-POX57-psa4</v>
      </c>
      <c r="B22959" s="16">
        <v>46266</v>
      </c>
      <c r="C22959" s="10" t="s">
        <v>40</v>
      </c>
      <c r="D22959" s="10" t="s">
        <v>80</v>
      </c>
      <c r="E22959" s="10">
        <v>0</v>
      </c>
      <c r="F22959" s="12">
        <v>8.7333333333333325</v>
      </c>
      <c r="G22959" s="12">
        <v>0.83333333333333393</v>
      </c>
      <c r="H22959" s="12">
        <v>0</v>
      </c>
      <c r="I22959" s="4" t="s">
        <v>828</v>
      </c>
      <c r="J22959" s="7" t="str">
        <f>VLOOKUP(C22959,'[1]T. Apoyo Sistema'!$B$1:$C$89,2,0)</f>
        <v>SI</v>
      </c>
    </row>
    <row r="22960" spans="1:10" x14ac:dyDescent="0.25">
      <c r="A22960" s="4" t="str">
        <f t="shared" si="621"/>
        <v>46266-POX57-sec1</v>
      </c>
      <c r="B22960" s="16">
        <v>46266</v>
      </c>
      <c r="C22960" s="10" t="s">
        <v>40</v>
      </c>
      <c r="D22960" s="10" t="s">
        <v>75</v>
      </c>
      <c r="E22960" s="10">
        <v>0</v>
      </c>
      <c r="F22960" s="12">
        <v>8.9666666666666668</v>
      </c>
      <c r="G22960" s="12">
        <v>0.59999999999999964</v>
      </c>
      <c r="H22960" s="12">
        <v>0</v>
      </c>
      <c r="I22960" s="4" t="s">
        <v>828</v>
      </c>
      <c r="J22960" s="7" t="str">
        <f>VLOOKUP(C22960,'[1]T. Apoyo Sistema'!$B$1:$C$89,2,0)</f>
        <v>SI</v>
      </c>
    </row>
    <row r="22961" spans="1:10" x14ac:dyDescent="0.25">
      <c r="A22961" s="4" t="str">
        <f t="shared" si="621"/>
        <v>46266-POX57-sec2</v>
      </c>
      <c r="B22961" s="16">
        <v>46266</v>
      </c>
      <c r="C22961" s="10" t="s">
        <v>40</v>
      </c>
      <c r="D22961" s="10" t="s">
        <v>76</v>
      </c>
      <c r="E22961" s="10">
        <v>0</v>
      </c>
      <c r="F22961" s="12">
        <v>8.9666666666666668</v>
      </c>
      <c r="G22961" s="12">
        <v>0.59999999999999964</v>
      </c>
      <c r="H22961" s="12">
        <v>0</v>
      </c>
      <c r="I22961" s="4" t="s">
        <v>828</v>
      </c>
      <c r="J22961" s="7" t="str">
        <f>VLOOKUP(C22961,'[1]T. Apoyo Sistema'!$B$1:$C$89,2,0)</f>
        <v>SI</v>
      </c>
    </row>
    <row r="22962" spans="1:10" x14ac:dyDescent="0.25">
      <c r="A22962" s="4" t="str">
        <f t="shared" si="621"/>
        <v>46266-POX58-bbd1</v>
      </c>
      <c r="B22962" s="16">
        <v>46266</v>
      </c>
      <c r="C22962" s="10" t="s">
        <v>103</v>
      </c>
      <c r="D22962" s="10" t="s">
        <v>69</v>
      </c>
      <c r="E22962" s="10">
        <v>0</v>
      </c>
      <c r="F22962" s="12">
        <v>0</v>
      </c>
      <c r="G22962" s="12">
        <v>24</v>
      </c>
      <c r="H22962" s="12">
        <v>0</v>
      </c>
      <c r="I22962" s="4" t="s">
        <v>828</v>
      </c>
      <c r="J22962" s="7" t="str">
        <f>VLOOKUP(C22962,'[1]T. Apoyo Sistema'!$B$1:$C$89,2,0)</f>
        <v>SI</v>
      </c>
    </row>
    <row r="22963" spans="1:10" x14ac:dyDescent="0.25">
      <c r="A22963" s="4" t="str">
        <f t="shared" si="621"/>
        <v>46266-POX58-bbd2</v>
      </c>
      <c r="B22963" s="16">
        <v>46266</v>
      </c>
      <c r="C22963" s="10" t="s">
        <v>103</v>
      </c>
      <c r="D22963" s="10" t="s">
        <v>70</v>
      </c>
      <c r="E22963" s="10">
        <v>0</v>
      </c>
      <c r="F22963" s="12">
        <v>0.36666666666666664</v>
      </c>
      <c r="G22963" s="12">
        <v>23.633333333333333</v>
      </c>
      <c r="H22963" s="12">
        <v>0</v>
      </c>
      <c r="I22963" s="4" t="s">
        <v>828</v>
      </c>
      <c r="J22963" s="7" t="str">
        <f>VLOOKUP(C22963,'[1]T. Apoyo Sistema'!$B$1:$C$89,2,0)</f>
        <v>SI</v>
      </c>
    </row>
    <row r="22964" spans="1:10" x14ac:dyDescent="0.25">
      <c r="A22964" s="4" t="str">
        <f t="shared" si="621"/>
        <v>46266-POX58-com1</v>
      </c>
      <c r="B22964" s="16">
        <v>46266</v>
      </c>
      <c r="C22964" s="10" t="s">
        <v>103</v>
      </c>
      <c r="D22964" s="10" t="s">
        <v>71</v>
      </c>
      <c r="E22964" s="10">
        <v>0</v>
      </c>
      <c r="F22964" s="12">
        <v>6.4333333333333336</v>
      </c>
      <c r="G22964" s="12">
        <v>17.566666666666666</v>
      </c>
      <c r="H22964" s="12">
        <v>0</v>
      </c>
      <c r="I22964" s="4" t="s">
        <v>828</v>
      </c>
      <c r="J22964" s="7" t="str">
        <f>VLOOKUP(C22964,'[1]T. Apoyo Sistema'!$B$1:$C$89,2,0)</f>
        <v>SI</v>
      </c>
    </row>
    <row r="22965" spans="1:10" x14ac:dyDescent="0.25">
      <c r="A22965" s="4" t="str">
        <f t="shared" si="621"/>
        <v>46266-POX58-com2</v>
      </c>
      <c r="B22965" s="16">
        <v>46266</v>
      </c>
      <c r="C22965" s="10" t="s">
        <v>103</v>
      </c>
      <c r="D22965" s="10" t="s">
        <v>72</v>
      </c>
      <c r="E22965" s="10">
        <v>0</v>
      </c>
      <c r="F22965" s="12">
        <v>7.9333333333333336</v>
      </c>
      <c r="G22965" s="12">
        <v>16.066666666666666</v>
      </c>
      <c r="H22965" s="12">
        <v>0</v>
      </c>
      <c r="I22965" s="4" t="s">
        <v>828</v>
      </c>
      <c r="J22965" s="7" t="str">
        <f>VLOOKUP(C22965,'[1]T. Apoyo Sistema'!$B$1:$C$89,2,0)</f>
        <v>SI</v>
      </c>
    </row>
    <row r="22966" spans="1:10" x14ac:dyDescent="0.25">
      <c r="A22966" s="4" t="str">
        <f t="shared" si="621"/>
        <v>46266-POX58-com3</v>
      </c>
      <c r="B22966" s="16">
        <v>46266</v>
      </c>
      <c r="C22966" s="10" t="s">
        <v>103</v>
      </c>
      <c r="D22966" s="10" t="s">
        <v>77</v>
      </c>
      <c r="E22966" s="10">
        <v>0</v>
      </c>
      <c r="F22966" s="12">
        <v>7.9</v>
      </c>
      <c r="G22966" s="12">
        <v>16.100000000000001</v>
      </c>
      <c r="H22966" s="12">
        <v>0</v>
      </c>
      <c r="I22966" s="4" t="s">
        <v>828</v>
      </c>
      <c r="J22966" s="7" t="str">
        <f>VLOOKUP(C22966,'[1]T. Apoyo Sistema'!$B$1:$C$89,2,0)</f>
        <v>SI</v>
      </c>
    </row>
    <row r="22967" spans="1:10" x14ac:dyDescent="0.25">
      <c r="A22967" s="4" t="str">
        <f t="shared" si="621"/>
        <v>46266-POX58-com4</v>
      </c>
      <c r="B22967" s="16">
        <v>46266</v>
      </c>
      <c r="C22967" s="10" t="s">
        <v>103</v>
      </c>
      <c r="D22967" s="10" t="s">
        <v>78</v>
      </c>
      <c r="E22967" s="10">
        <v>0</v>
      </c>
      <c r="F22967" s="12">
        <v>6.55</v>
      </c>
      <c r="G22967" s="12">
        <v>17.45</v>
      </c>
      <c r="H22967" s="12">
        <v>0</v>
      </c>
      <c r="I22967" s="4" t="s">
        <v>828</v>
      </c>
      <c r="J22967" s="7" t="str">
        <f>VLOOKUP(C22967,'[1]T. Apoyo Sistema'!$B$1:$C$89,2,0)</f>
        <v>SI</v>
      </c>
    </row>
    <row r="22968" spans="1:10" x14ac:dyDescent="0.25">
      <c r="A22968" s="4" t="str">
        <f t="shared" si="621"/>
        <v>46266-POX58-gen1</v>
      </c>
      <c r="B22968" s="16">
        <v>46266</v>
      </c>
      <c r="C22968" s="10" t="s">
        <v>103</v>
      </c>
      <c r="D22968" s="10" t="s">
        <v>59</v>
      </c>
      <c r="E22968" s="10">
        <v>0</v>
      </c>
      <c r="F22968" s="12">
        <v>8.6666666666666661</v>
      </c>
      <c r="G22968" s="12">
        <v>15.333333333333334</v>
      </c>
      <c r="H22968" s="12">
        <v>0</v>
      </c>
      <c r="I22968" s="4" t="s">
        <v>828</v>
      </c>
      <c r="J22968" s="7" t="str">
        <f>VLOOKUP(C22968,'[1]T. Apoyo Sistema'!$B$1:$C$89,2,0)</f>
        <v>SI</v>
      </c>
    </row>
    <row r="22969" spans="1:10" x14ac:dyDescent="0.25">
      <c r="A22969" s="4" t="str">
        <f t="shared" si="621"/>
        <v>46266-POX58-gen2</v>
      </c>
      <c r="B22969" s="16">
        <v>46266</v>
      </c>
      <c r="C22969" s="10" t="s">
        <v>103</v>
      </c>
      <c r="D22969" s="10" t="s">
        <v>73</v>
      </c>
      <c r="E22969" s="10">
        <v>0</v>
      </c>
      <c r="F22969" s="12">
        <v>0</v>
      </c>
      <c r="G22969" s="12">
        <v>24</v>
      </c>
      <c r="H22969" s="12">
        <v>0</v>
      </c>
      <c r="I22969" s="4" t="s">
        <v>828</v>
      </c>
      <c r="J22969" s="7" t="str">
        <f>VLOOKUP(C22969,'[1]T. Apoyo Sistema'!$B$1:$C$89,2,0)</f>
        <v>SI</v>
      </c>
    </row>
    <row r="22970" spans="1:10" x14ac:dyDescent="0.25">
      <c r="A22970" s="4" t="str">
        <f t="shared" si="621"/>
        <v>46266-POX58-motocom1</v>
      </c>
      <c r="B22970" s="16">
        <v>46266</v>
      </c>
      <c r="C22970" s="10" t="s">
        <v>103</v>
      </c>
      <c r="D22970" s="10" t="s">
        <v>104</v>
      </c>
      <c r="E22970" s="10">
        <v>0</v>
      </c>
      <c r="F22970" s="12">
        <v>0</v>
      </c>
      <c r="G22970" s="12">
        <v>24</v>
      </c>
      <c r="H22970" s="12">
        <v>0</v>
      </c>
      <c r="I22970" s="4" t="s">
        <v>828</v>
      </c>
      <c r="J22970" s="7" t="str">
        <f>VLOOKUP(C22970,'[1]T. Apoyo Sistema'!$B$1:$C$89,2,0)</f>
        <v>SI</v>
      </c>
    </row>
    <row r="22971" spans="1:10" x14ac:dyDescent="0.25">
      <c r="A22971" s="4" t="str">
        <f t="shared" si="621"/>
        <v>46266-POX58-motocom2</v>
      </c>
      <c r="B22971" s="16">
        <v>46266</v>
      </c>
      <c r="C22971" s="10" t="s">
        <v>103</v>
      </c>
      <c r="D22971" s="10" t="s">
        <v>105</v>
      </c>
      <c r="E22971" s="10">
        <v>0</v>
      </c>
      <c r="F22971" s="12">
        <v>0</v>
      </c>
      <c r="G22971" s="12">
        <v>24</v>
      </c>
      <c r="H22971" s="12">
        <v>0</v>
      </c>
      <c r="I22971" s="4" t="s">
        <v>828</v>
      </c>
      <c r="J22971" s="7" t="str">
        <f>VLOOKUP(C22971,'[1]T. Apoyo Sistema'!$B$1:$C$89,2,0)</f>
        <v>SI</v>
      </c>
    </row>
    <row r="22972" spans="1:10" x14ac:dyDescent="0.25">
      <c r="A22972" s="4" t="str">
        <f t="shared" si="621"/>
        <v>46266-POX58-psa1</v>
      </c>
      <c r="B22972" s="16">
        <v>46266</v>
      </c>
      <c r="C22972" s="10" t="s">
        <v>103</v>
      </c>
      <c r="D22972" s="10" t="s">
        <v>60</v>
      </c>
      <c r="E22972" s="10">
        <v>0</v>
      </c>
      <c r="F22972" s="12">
        <v>3.2666666666666666</v>
      </c>
      <c r="G22972" s="12">
        <v>20.733333333333334</v>
      </c>
      <c r="H22972" s="12">
        <v>0</v>
      </c>
      <c r="I22972" s="4" t="s">
        <v>828</v>
      </c>
      <c r="J22972" s="7" t="str">
        <f>VLOOKUP(C22972,'[1]T. Apoyo Sistema'!$B$1:$C$89,2,0)</f>
        <v>SI</v>
      </c>
    </row>
    <row r="22973" spans="1:10" x14ac:dyDescent="0.25">
      <c r="A22973" s="4" t="str">
        <f t="shared" si="621"/>
        <v>46266-POX58-psa2</v>
      </c>
      <c r="B22973" s="16">
        <v>46266</v>
      </c>
      <c r="C22973" s="10" t="s">
        <v>103</v>
      </c>
      <c r="D22973" s="10" t="s">
        <v>74</v>
      </c>
      <c r="E22973" s="10">
        <v>0</v>
      </c>
      <c r="F22973" s="12">
        <v>4.5166666666666666</v>
      </c>
      <c r="G22973" s="12">
        <v>19.483333333333334</v>
      </c>
      <c r="H22973" s="12">
        <v>0</v>
      </c>
      <c r="I22973" s="4" t="s">
        <v>828</v>
      </c>
      <c r="J22973" s="7" t="str">
        <f>VLOOKUP(C22973,'[1]T. Apoyo Sistema'!$B$1:$C$89,2,0)</f>
        <v>SI</v>
      </c>
    </row>
    <row r="22974" spans="1:10" x14ac:dyDescent="0.25">
      <c r="A22974" s="4" t="str">
        <f t="shared" si="621"/>
        <v>46266-POX58-psa3</v>
      </c>
      <c r="B22974" s="16">
        <v>46266</v>
      </c>
      <c r="C22974" s="10" t="s">
        <v>103</v>
      </c>
      <c r="D22974" s="10" t="s">
        <v>79</v>
      </c>
      <c r="E22974" s="10">
        <v>0</v>
      </c>
      <c r="F22974" s="12">
        <v>4.4000000000000004</v>
      </c>
      <c r="G22974" s="12">
        <v>19.600000000000001</v>
      </c>
      <c r="H22974" s="12">
        <v>0</v>
      </c>
      <c r="I22974" s="4" t="s">
        <v>828</v>
      </c>
      <c r="J22974" s="7" t="str">
        <f>VLOOKUP(C22974,'[1]T. Apoyo Sistema'!$B$1:$C$89,2,0)</f>
        <v>SI</v>
      </c>
    </row>
    <row r="22975" spans="1:10" x14ac:dyDescent="0.25">
      <c r="A22975" s="4" t="str">
        <f t="shared" si="621"/>
        <v>46266-POX58-psa4</v>
      </c>
      <c r="B22975" s="16">
        <v>46266</v>
      </c>
      <c r="C22975" s="10" t="s">
        <v>103</v>
      </c>
      <c r="D22975" s="10" t="s">
        <v>80</v>
      </c>
      <c r="E22975" s="10">
        <v>0</v>
      </c>
      <c r="F22975" s="12">
        <v>3.2833333333333332</v>
      </c>
      <c r="G22975" s="12">
        <v>20.716666666666669</v>
      </c>
      <c r="H22975" s="12">
        <v>0</v>
      </c>
      <c r="I22975" s="4" t="s">
        <v>828</v>
      </c>
      <c r="J22975" s="7" t="str">
        <f>VLOOKUP(C22975,'[1]T. Apoyo Sistema'!$B$1:$C$89,2,0)</f>
        <v>SI</v>
      </c>
    </row>
    <row r="22976" spans="1:10" x14ac:dyDescent="0.25">
      <c r="A22976" s="4" t="str">
        <f t="shared" si="621"/>
        <v>46266-POX58-sec1</v>
      </c>
      <c r="B22976" s="16">
        <v>46266</v>
      </c>
      <c r="C22976" s="10" t="s">
        <v>103</v>
      </c>
      <c r="D22976" s="10" t="s">
        <v>75</v>
      </c>
      <c r="E22976" s="10">
        <v>0</v>
      </c>
      <c r="F22976" s="12">
        <v>8.35</v>
      </c>
      <c r="G22976" s="12">
        <v>15.65</v>
      </c>
      <c r="H22976" s="12">
        <v>0</v>
      </c>
      <c r="I22976" s="4" t="s">
        <v>828</v>
      </c>
      <c r="J22976" s="7" t="str">
        <f>VLOOKUP(C22976,'[1]T. Apoyo Sistema'!$B$1:$C$89,2,0)</f>
        <v>SI</v>
      </c>
    </row>
    <row r="22977" spans="1:10" x14ac:dyDescent="0.25">
      <c r="A22977" s="4" t="str">
        <f t="shared" si="621"/>
        <v>46266-POX58-sec2</v>
      </c>
      <c r="B22977" s="16">
        <v>46266</v>
      </c>
      <c r="C22977" s="10" t="s">
        <v>103</v>
      </c>
      <c r="D22977" s="10" t="s">
        <v>76</v>
      </c>
      <c r="E22977" s="10">
        <v>0</v>
      </c>
      <c r="F22977" s="12">
        <v>8.35</v>
      </c>
      <c r="G22977" s="12">
        <v>15.65</v>
      </c>
      <c r="H22977" s="12">
        <v>0</v>
      </c>
      <c r="I22977" s="4" t="s">
        <v>828</v>
      </c>
      <c r="J22977" s="7" t="str">
        <f>VLOOKUP(C22977,'[1]T. Apoyo Sistema'!$B$1:$C$89,2,0)</f>
        <v>SI</v>
      </c>
    </row>
    <row r="22978" spans="1:10" x14ac:dyDescent="0.25">
      <c r="A22978" s="4" t="str">
        <f t="shared" si="621"/>
        <v>46266-POX59-bbd1</v>
      </c>
      <c r="B22978" s="16">
        <v>46266</v>
      </c>
      <c r="C22978" s="10" t="s">
        <v>38</v>
      </c>
      <c r="D22978" s="10" t="s">
        <v>69</v>
      </c>
      <c r="E22978" s="10">
        <v>0</v>
      </c>
      <c r="F22978" s="12">
        <v>0</v>
      </c>
      <c r="G22978" s="12">
        <v>14.333333333333334</v>
      </c>
      <c r="H22978" s="12">
        <v>0</v>
      </c>
      <c r="I22978" s="4" t="s">
        <v>828</v>
      </c>
      <c r="J22978" s="7" t="str">
        <f>VLOOKUP(C22978,'[1]T. Apoyo Sistema'!$B$1:$C$89,2,0)</f>
        <v>SI</v>
      </c>
    </row>
    <row r="22979" spans="1:10" x14ac:dyDescent="0.25">
      <c r="A22979" s="4" t="str">
        <f t="shared" si="621"/>
        <v>46266-POX59-bbd2</v>
      </c>
      <c r="B22979" s="16">
        <v>46266</v>
      </c>
      <c r="C22979" s="10" t="s">
        <v>38</v>
      </c>
      <c r="D22979" s="10" t="s">
        <v>70</v>
      </c>
      <c r="E22979" s="10">
        <v>0</v>
      </c>
      <c r="F22979" s="12">
        <v>0.31666666666666665</v>
      </c>
      <c r="G22979" s="12">
        <v>14.016666666666667</v>
      </c>
      <c r="H22979" s="12">
        <v>0</v>
      </c>
      <c r="I22979" s="4" t="s">
        <v>828</v>
      </c>
      <c r="J22979" s="7" t="str">
        <f>VLOOKUP(C22979,'[1]T. Apoyo Sistema'!$B$1:$C$89,2,0)</f>
        <v>SI</v>
      </c>
    </row>
    <row r="22980" spans="1:10" x14ac:dyDescent="0.25">
      <c r="A22980" s="4" t="str">
        <f t="shared" si="621"/>
        <v>46266-POX59-com1</v>
      </c>
      <c r="B22980" s="16">
        <v>46266</v>
      </c>
      <c r="C22980" s="10" t="s">
        <v>38</v>
      </c>
      <c r="D22980" s="10" t="s">
        <v>71</v>
      </c>
      <c r="E22980" s="10">
        <v>0</v>
      </c>
      <c r="F22980" s="12">
        <v>12.083333333333334</v>
      </c>
      <c r="G22980" s="12">
        <v>2.25</v>
      </c>
      <c r="H22980" s="12">
        <v>0</v>
      </c>
      <c r="I22980" s="4" t="s">
        <v>828</v>
      </c>
      <c r="J22980" s="7" t="str">
        <f>VLOOKUP(C22980,'[1]T. Apoyo Sistema'!$B$1:$C$89,2,0)</f>
        <v>SI</v>
      </c>
    </row>
    <row r="22981" spans="1:10" x14ac:dyDescent="0.25">
      <c r="A22981" s="4" t="str">
        <f t="shared" si="621"/>
        <v>46266-POX59-com2</v>
      </c>
      <c r="B22981" s="16">
        <v>46266</v>
      </c>
      <c r="C22981" s="10" t="s">
        <v>38</v>
      </c>
      <c r="D22981" s="10" t="s">
        <v>72</v>
      </c>
      <c r="E22981" s="10">
        <v>0</v>
      </c>
      <c r="F22981" s="12">
        <v>12</v>
      </c>
      <c r="G22981" s="12">
        <v>2.3333333333333339</v>
      </c>
      <c r="H22981" s="12">
        <v>0</v>
      </c>
      <c r="I22981" s="4" t="s">
        <v>828</v>
      </c>
      <c r="J22981" s="7" t="str">
        <f>VLOOKUP(C22981,'[1]T. Apoyo Sistema'!$B$1:$C$89,2,0)</f>
        <v>SI</v>
      </c>
    </row>
    <row r="22982" spans="1:10" x14ac:dyDescent="0.25">
      <c r="A22982" s="4" t="str">
        <f t="shared" si="621"/>
        <v>46266-POX59-com3</v>
      </c>
      <c r="B22982" s="16">
        <v>46266</v>
      </c>
      <c r="C22982" s="10" t="s">
        <v>38</v>
      </c>
      <c r="D22982" s="10" t="s">
        <v>77</v>
      </c>
      <c r="E22982" s="10">
        <v>0</v>
      </c>
      <c r="F22982" s="12">
        <v>12.033333333333333</v>
      </c>
      <c r="G22982" s="12">
        <v>2.3000000000000007</v>
      </c>
      <c r="H22982" s="12">
        <v>0</v>
      </c>
      <c r="I22982" s="4" t="s">
        <v>828</v>
      </c>
      <c r="J22982" s="7" t="str">
        <f>VLOOKUP(C22982,'[1]T. Apoyo Sistema'!$B$1:$C$89,2,0)</f>
        <v>SI</v>
      </c>
    </row>
    <row r="22983" spans="1:10" x14ac:dyDescent="0.25">
      <c r="A22983" s="4" t="str">
        <f t="shared" si="621"/>
        <v>46266-POX59-gen1</v>
      </c>
      <c r="B22983" s="16">
        <v>46266</v>
      </c>
      <c r="C22983" s="10" t="s">
        <v>38</v>
      </c>
      <c r="D22983" s="10" t="s">
        <v>59</v>
      </c>
      <c r="E22983" s="10">
        <v>0</v>
      </c>
      <c r="F22983" s="12">
        <v>12.583333333333334</v>
      </c>
      <c r="G22983" s="12">
        <v>1.75</v>
      </c>
      <c r="H22983" s="12">
        <v>0</v>
      </c>
      <c r="I22983" s="4" t="s">
        <v>828</v>
      </c>
      <c r="J22983" s="7" t="str">
        <f>VLOOKUP(C22983,'[1]T. Apoyo Sistema'!$B$1:$C$89,2,0)</f>
        <v>SI</v>
      </c>
    </row>
    <row r="22984" spans="1:10" x14ac:dyDescent="0.25">
      <c r="A22984" s="4" t="str">
        <f t="shared" si="621"/>
        <v>46266-POX59-gen2</v>
      </c>
      <c r="B22984" s="16">
        <v>46266</v>
      </c>
      <c r="C22984" s="10" t="s">
        <v>38</v>
      </c>
      <c r="D22984" s="10" t="s">
        <v>73</v>
      </c>
      <c r="E22984" s="10">
        <v>0</v>
      </c>
      <c r="F22984" s="12">
        <v>0</v>
      </c>
      <c r="G22984" s="12">
        <v>14.333333333333334</v>
      </c>
      <c r="H22984" s="12">
        <v>0</v>
      </c>
      <c r="I22984" s="4" t="s">
        <v>828</v>
      </c>
      <c r="J22984" s="7" t="str">
        <f>VLOOKUP(C22984,'[1]T. Apoyo Sistema'!$B$1:$C$89,2,0)</f>
        <v>SI</v>
      </c>
    </row>
    <row r="22985" spans="1:10" x14ac:dyDescent="0.25">
      <c r="A22985" s="4" t="str">
        <f t="shared" si="621"/>
        <v>46266-POX59-motocom1</v>
      </c>
      <c r="B22985" s="16">
        <v>46266</v>
      </c>
      <c r="C22985" s="10" t="s">
        <v>38</v>
      </c>
      <c r="D22985" s="10" t="s">
        <v>104</v>
      </c>
      <c r="E22985" s="10">
        <v>0</v>
      </c>
      <c r="F22985" s="6">
        <v>0</v>
      </c>
      <c r="G22985" s="6">
        <v>0</v>
      </c>
      <c r="H22985" s="6">
        <v>0</v>
      </c>
      <c r="I22985" s="4" t="s">
        <v>828</v>
      </c>
      <c r="J22985" s="7" t="str">
        <f>VLOOKUP(C22985,'[1]T. Apoyo Sistema'!$B$1:$C$89,2,0)</f>
        <v>SI</v>
      </c>
    </row>
    <row r="22986" spans="1:10" x14ac:dyDescent="0.25">
      <c r="A22986" s="4" t="str">
        <f t="shared" si="621"/>
        <v>46266-POX59-motocom2</v>
      </c>
      <c r="B22986" s="16">
        <v>46266</v>
      </c>
      <c r="C22986" s="10" t="s">
        <v>38</v>
      </c>
      <c r="D22986" s="10" t="s">
        <v>105</v>
      </c>
      <c r="E22986" s="10">
        <v>0</v>
      </c>
      <c r="F22986" s="6">
        <v>0</v>
      </c>
      <c r="G22986" s="6">
        <v>0</v>
      </c>
      <c r="H22986" s="6">
        <v>0</v>
      </c>
      <c r="I22986" s="4" t="s">
        <v>828</v>
      </c>
      <c r="J22986" s="7" t="str">
        <f>VLOOKUP(C22986,'[1]T. Apoyo Sistema'!$B$1:$C$89,2,0)</f>
        <v>SI</v>
      </c>
    </row>
    <row r="22987" spans="1:10" x14ac:dyDescent="0.25">
      <c r="A22987" s="4" t="str">
        <f t="shared" si="621"/>
        <v>46266-POX59-psa1</v>
      </c>
      <c r="B22987" s="16">
        <v>46266</v>
      </c>
      <c r="C22987" s="10" t="s">
        <v>38</v>
      </c>
      <c r="D22987" s="10" t="s">
        <v>60</v>
      </c>
      <c r="E22987" s="10">
        <v>0</v>
      </c>
      <c r="F22987" s="12">
        <v>11.833333333333334</v>
      </c>
      <c r="G22987" s="12">
        <v>2.5</v>
      </c>
      <c r="H22987" s="12">
        <v>0</v>
      </c>
      <c r="I22987" s="4" t="s">
        <v>828</v>
      </c>
      <c r="J22987" s="7" t="str">
        <f>VLOOKUP(C22987,'[1]T. Apoyo Sistema'!$B$1:$C$89,2,0)</f>
        <v>SI</v>
      </c>
    </row>
    <row r="22988" spans="1:10" x14ac:dyDescent="0.25">
      <c r="A22988" s="4" t="str">
        <f t="shared" si="621"/>
        <v>46266-POX59-psa2</v>
      </c>
      <c r="B22988" s="16">
        <v>46266</v>
      </c>
      <c r="C22988" s="10" t="s">
        <v>38</v>
      </c>
      <c r="D22988" s="10" t="s">
        <v>74</v>
      </c>
      <c r="E22988" s="10">
        <v>0</v>
      </c>
      <c r="F22988" s="12">
        <v>11.783333333333333</v>
      </c>
      <c r="G22988" s="12">
        <v>2.5500000000000007</v>
      </c>
      <c r="H22988" s="12">
        <v>0</v>
      </c>
      <c r="I22988" s="4" t="s">
        <v>828</v>
      </c>
      <c r="J22988" s="7" t="str">
        <f>VLOOKUP(C22988,'[1]T. Apoyo Sistema'!$B$1:$C$89,2,0)</f>
        <v>SI</v>
      </c>
    </row>
    <row r="22989" spans="1:10" x14ac:dyDescent="0.25">
      <c r="A22989" s="4" t="str">
        <f t="shared" si="621"/>
        <v>46266-POX59-psa3</v>
      </c>
      <c r="B22989" s="16">
        <v>46266</v>
      </c>
      <c r="C22989" s="10" t="s">
        <v>38</v>
      </c>
      <c r="D22989" s="10" t="s">
        <v>79</v>
      </c>
      <c r="E22989" s="10">
        <v>0</v>
      </c>
      <c r="F22989" s="12">
        <v>11.783333333333333</v>
      </c>
      <c r="G22989" s="12">
        <v>2.5500000000000007</v>
      </c>
      <c r="H22989" s="12">
        <v>0</v>
      </c>
      <c r="I22989" s="4" t="s">
        <v>828</v>
      </c>
      <c r="J22989" s="7" t="str">
        <f>VLOOKUP(C22989,'[1]T. Apoyo Sistema'!$B$1:$C$89,2,0)</f>
        <v>SI</v>
      </c>
    </row>
    <row r="22990" spans="1:10" x14ac:dyDescent="0.25">
      <c r="A22990" s="4" t="str">
        <f t="shared" si="621"/>
        <v>46266-POX59-psa4</v>
      </c>
      <c r="B22990" s="16">
        <v>46266</v>
      </c>
      <c r="C22990" s="10" t="s">
        <v>38</v>
      </c>
      <c r="D22990" s="10" t="s">
        <v>80</v>
      </c>
      <c r="E22990" s="10">
        <v>0</v>
      </c>
      <c r="F22990" s="12">
        <v>11.783333333333333</v>
      </c>
      <c r="G22990" s="12">
        <v>2.5500000000000007</v>
      </c>
      <c r="H22990" s="12">
        <v>0</v>
      </c>
      <c r="I22990" s="4" t="s">
        <v>828</v>
      </c>
      <c r="J22990" s="7" t="str">
        <f>VLOOKUP(C22990,'[1]T. Apoyo Sistema'!$B$1:$C$89,2,0)</f>
        <v>SI</v>
      </c>
    </row>
    <row r="22991" spans="1:10" x14ac:dyDescent="0.25">
      <c r="A22991" s="4" t="str">
        <f t="shared" si="621"/>
        <v>46266-POX59-psa5</v>
      </c>
      <c r="B22991" s="16">
        <v>46266</v>
      </c>
      <c r="C22991" s="10" t="s">
        <v>38</v>
      </c>
      <c r="D22991" s="10" t="s">
        <v>92</v>
      </c>
      <c r="E22991" s="10">
        <v>0</v>
      </c>
      <c r="F22991" s="12">
        <v>11.766666666666667</v>
      </c>
      <c r="G22991" s="12">
        <v>2.5666666666666664</v>
      </c>
      <c r="H22991" s="12">
        <v>0</v>
      </c>
      <c r="I22991" s="4" t="s">
        <v>828</v>
      </c>
      <c r="J22991" s="7" t="str">
        <f>VLOOKUP(C22991,'[1]T. Apoyo Sistema'!$B$1:$C$89,2,0)</f>
        <v>SI</v>
      </c>
    </row>
    <row r="22992" spans="1:10" x14ac:dyDescent="0.25">
      <c r="A22992" s="4" t="str">
        <f t="shared" si="621"/>
        <v>46266-POX59-psa6</v>
      </c>
      <c r="B22992" s="16">
        <v>46266</v>
      </c>
      <c r="C22992" s="10" t="s">
        <v>38</v>
      </c>
      <c r="D22992" s="10" t="s">
        <v>93</v>
      </c>
      <c r="E22992" s="10">
        <v>0</v>
      </c>
      <c r="F22992" s="12">
        <v>11.7</v>
      </c>
      <c r="G22992" s="12">
        <v>2.6333333333333346</v>
      </c>
      <c r="H22992" s="12">
        <v>0</v>
      </c>
      <c r="I22992" s="4" t="s">
        <v>828</v>
      </c>
      <c r="J22992" s="7" t="str">
        <f>VLOOKUP(C22992,'[1]T. Apoyo Sistema'!$B$1:$C$89,2,0)</f>
        <v>SI</v>
      </c>
    </row>
    <row r="22993" spans="1:10" x14ac:dyDescent="0.25">
      <c r="A22993" s="4" t="str">
        <f t="shared" si="621"/>
        <v>46266-POX59-sec1</v>
      </c>
      <c r="B22993" s="16">
        <v>46266</v>
      </c>
      <c r="C22993" s="10" t="s">
        <v>38</v>
      </c>
      <c r="D22993" s="10" t="s">
        <v>75</v>
      </c>
      <c r="E22993" s="10">
        <v>0</v>
      </c>
      <c r="F22993" s="12">
        <v>12.366666666666667</v>
      </c>
      <c r="G22993" s="12">
        <v>1.9666666666666668</v>
      </c>
      <c r="H22993" s="12">
        <v>0</v>
      </c>
      <c r="I22993" s="4" t="s">
        <v>828</v>
      </c>
      <c r="J22993" s="7" t="str">
        <f>VLOOKUP(C22993,'[1]T. Apoyo Sistema'!$B$1:$C$89,2,0)</f>
        <v>SI</v>
      </c>
    </row>
    <row r="22994" spans="1:10" x14ac:dyDescent="0.25">
      <c r="A22994" s="4" t="str">
        <f t="shared" si="621"/>
        <v>46266-POX59-sec2</v>
      </c>
      <c r="B22994" s="16">
        <v>46266</v>
      </c>
      <c r="C22994" s="10" t="s">
        <v>38</v>
      </c>
      <c r="D22994" s="10" t="s">
        <v>76</v>
      </c>
      <c r="E22994" s="10">
        <v>0</v>
      </c>
      <c r="F22994" s="12">
        <v>12.366666666666667</v>
      </c>
      <c r="G22994" s="12">
        <v>1.9666666666666668</v>
      </c>
      <c r="H22994" s="12">
        <v>0</v>
      </c>
      <c r="I22994" s="4" t="s">
        <v>828</v>
      </c>
      <c r="J22994" s="7" t="str">
        <f>VLOOKUP(C22994,'[1]T. Apoyo Sistema'!$B$1:$C$89,2,0)</f>
        <v>SI</v>
      </c>
    </row>
    <row r="22995" spans="1:10" x14ac:dyDescent="0.25">
      <c r="A22995" s="4" t="str">
        <f t="shared" si="621"/>
        <v>46266-POX6-bbd1</v>
      </c>
      <c r="B22995" s="16">
        <v>46266</v>
      </c>
      <c r="C22995" s="10" t="s">
        <v>106</v>
      </c>
      <c r="D22995" s="10" t="s">
        <v>69</v>
      </c>
      <c r="E22995" s="10">
        <v>0</v>
      </c>
      <c r="F22995" s="12">
        <v>0.23333333333333334</v>
      </c>
      <c r="G22995" s="12">
        <v>23.766666666666666</v>
      </c>
      <c r="H22995" s="12">
        <v>0</v>
      </c>
      <c r="I22995" s="4" t="s">
        <v>828</v>
      </c>
      <c r="J22995" s="7" t="str">
        <f>VLOOKUP(C22995,'[1]T. Apoyo Sistema'!$B$1:$C$89,2,0)</f>
        <v>SI</v>
      </c>
    </row>
    <row r="22996" spans="1:10" x14ac:dyDescent="0.25">
      <c r="A22996" s="4" t="str">
        <f t="shared" si="621"/>
        <v>46266-POX6-bbd2</v>
      </c>
      <c r="B22996" s="16">
        <v>46266</v>
      </c>
      <c r="C22996" s="10" t="s">
        <v>106</v>
      </c>
      <c r="D22996" s="10" t="s">
        <v>70</v>
      </c>
      <c r="E22996" s="10">
        <v>0</v>
      </c>
      <c r="F22996" s="12">
        <v>0</v>
      </c>
      <c r="G22996" s="12">
        <v>24</v>
      </c>
      <c r="H22996" s="12">
        <v>0</v>
      </c>
      <c r="I22996" s="4" t="s">
        <v>828</v>
      </c>
      <c r="J22996" s="7" t="str">
        <f>VLOOKUP(C22996,'[1]T. Apoyo Sistema'!$B$1:$C$89,2,0)</f>
        <v>SI</v>
      </c>
    </row>
    <row r="22997" spans="1:10" x14ac:dyDescent="0.25">
      <c r="A22997" s="4" t="str">
        <f t="shared" si="621"/>
        <v>46266-POX6-com1</v>
      </c>
      <c r="B22997" s="16">
        <v>46266</v>
      </c>
      <c r="C22997" s="10" t="s">
        <v>106</v>
      </c>
      <c r="D22997" s="10" t="s">
        <v>71</v>
      </c>
      <c r="E22997" s="10">
        <v>0</v>
      </c>
      <c r="F22997" s="12">
        <v>9.0333333333333332</v>
      </c>
      <c r="G22997" s="12">
        <v>14.966666666666667</v>
      </c>
      <c r="H22997" s="12">
        <v>0</v>
      </c>
      <c r="I22997" s="4" t="s">
        <v>828</v>
      </c>
      <c r="J22997" s="7" t="str">
        <f>VLOOKUP(C22997,'[1]T. Apoyo Sistema'!$B$1:$C$89,2,0)</f>
        <v>SI</v>
      </c>
    </row>
    <row r="22998" spans="1:10" x14ac:dyDescent="0.25">
      <c r="A22998" s="4" t="str">
        <f t="shared" si="621"/>
        <v>46266-POX6-com2</v>
      </c>
      <c r="B22998" s="16">
        <v>46266</v>
      </c>
      <c r="C22998" s="10" t="s">
        <v>106</v>
      </c>
      <c r="D22998" s="10" t="s">
        <v>72</v>
      </c>
      <c r="E22998" s="10">
        <v>0</v>
      </c>
      <c r="F22998" s="12">
        <v>3.4666666666666668</v>
      </c>
      <c r="G22998" s="12">
        <v>20.533333333333331</v>
      </c>
      <c r="H22998" s="12">
        <v>0</v>
      </c>
      <c r="I22998" s="4" t="s">
        <v>828</v>
      </c>
      <c r="J22998" s="7" t="str">
        <f>VLOOKUP(C22998,'[1]T. Apoyo Sistema'!$B$1:$C$89,2,0)</f>
        <v>SI</v>
      </c>
    </row>
    <row r="22999" spans="1:10" x14ac:dyDescent="0.25">
      <c r="A22999" s="4" t="str">
        <f t="shared" si="621"/>
        <v>46266-POX6-com3</v>
      </c>
      <c r="B22999" s="16">
        <v>46266</v>
      </c>
      <c r="C22999" s="10" t="s">
        <v>106</v>
      </c>
      <c r="D22999" s="10" t="s">
        <v>77</v>
      </c>
      <c r="E22999" s="10">
        <v>0</v>
      </c>
      <c r="F22999" s="12">
        <v>0.7</v>
      </c>
      <c r="G22999" s="12">
        <v>23.3</v>
      </c>
      <c r="H22999" s="12">
        <v>0</v>
      </c>
      <c r="I22999" s="4" t="s">
        <v>828</v>
      </c>
      <c r="J22999" s="7" t="str">
        <f>VLOOKUP(C22999,'[1]T. Apoyo Sistema'!$B$1:$C$89,2,0)</f>
        <v>SI</v>
      </c>
    </row>
    <row r="23000" spans="1:10" x14ac:dyDescent="0.25">
      <c r="A23000" s="4" t="str">
        <f t="shared" si="621"/>
        <v>46266-POX6-com4</v>
      </c>
      <c r="B23000" s="16">
        <v>46266</v>
      </c>
      <c r="C23000" s="10" t="s">
        <v>106</v>
      </c>
      <c r="D23000" s="10" t="s">
        <v>78</v>
      </c>
      <c r="E23000" s="10">
        <v>0</v>
      </c>
      <c r="F23000" s="12">
        <v>9.2333333333333325</v>
      </c>
      <c r="G23000" s="12">
        <v>14.766666666666667</v>
      </c>
      <c r="H23000" s="12">
        <v>0</v>
      </c>
      <c r="I23000" s="4" t="s">
        <v>828</v>
      </c>
      <c r="J23000" s="7" t="str">
        <f>VLOOKUP(C23000,'[1]T. Apoyo Sistema'!$B$1:$C$89,2,0)</f>
        <v>SI</v>
      </c>
    </row>
    <row r="23001" spans="1:10" x14ac:dyDescent="0.25">
      <c r="A23001" s="4" t="str">
        <f t="shared" si="621"/>
        <v>46266-POX6-gen1</v>
      </c>
      <c r="B23001" s="16">
        <v>46266</v>
      </c>
      <c r="C23001" s="10" t="s">
        <v>106</v>
      </c>
      <c r="D23001" s="10" t="s">
        <v>59</v>
      </c>
      <c r="E23001" s="10">
        <v>0</v>
      </c>
      <c r="F23001" s="12">
        <v>9.9833333333333325</v>
      </c>
      <c r="G23001" s="12">
        <v>14.016666666666667</v>
      </c>
      <c r="H23001" s="12">
        <v>0</v>
      </c>
      <c r="I23001" s="4" t="s">
        <v>828</v>
      </c>
      <c r="J23001" s="7" t="str">
        <f>VLOOKUP(C23001,'[1]T. Apoyo Sistema'!$B$1:$C$89,2,0)</f>
        <v>SI</v>
      </c>
    </row>
    <row r="23002" spans="1:10" x14ac:dyDescent="0.25">
      <c r="A23002" s="4" t="str">
        <f t="shared" si="621"/>
        <v>46266-POX6-gen2</v>
      </c>
      <c r="B23002" s="16">
        <v>46266</v>
      </c>
      <c r="C23002" s="10" t="s">
        <v>106</v>
      </c>
      <c r="D23002" s="10" t="s">
        <v>73</v>
      </c>
      <c r="E23002" s="10">
        <v>0</v>
      </c>
      <c r="F23002" s="12">
        <v>0</v>
      </c>
      <c r="G23002" s="12">
        <v>24</v>
      </c>
      <c r="H23002" s="12">
        <v>0</v>
      </c>
      <c r="I23002" s="4" t="s">
        <v>828</v>
      </c>
      <c r="J23002" s="7" t="str">
        <f>VLOOKUP(C23002,'[1]T. Apoyo Sistema'!$B$1:$C$89,2,0)</f>
        <v>SI</v>
      </c>
    </row>
    <row r="23003" spans="1:10" x14ac:dyDescent="0.25">
      <c r="A23003" s="4" t="str">
        <f t="shared" si="621"/>
        <v>46266-POX6-psa1</v>
      </c>
      <c r="B23003" s="16">
        <v>46266</v>
      </c>
      <c r="C23003" s="10" t="s">
        <v>106</v>
      </c>
      <c r="D23003" s="10" t="s">
        <v>60</v>
      </c>
      <c r="E23003" s="10">
        <v>0</v>
      </c>
      <c r="F23003" s="12">
        <v>0.7</v>
      </c>
      <c r="G23003" s="12">
        <v>23.3</v>
      </c>
      <c r="H23003" s="12">
        <v>0</v>
      </c>
      <c r="I23003" s="4" t="s">
        <v>828</v>
      </c>
      <c r="J23003" s="7" t="str">
        <f>VLOOKUP(C23003,'[1]T. Apoyo Sistema'!$B$1:$C$89,2,0)</f>
        <v>SI</v>
      </c>
    </row>
    <row r="23004" spans="1:10" x14ac:dyDescent="0.25">
      <c r="A23004" s="4" t="str">
        <f t="shared" si="621"/>
        <v>46266-POX6-psa2</v>
      </c>
      <c r="B23004" s="16">
        <v>46266</v>
      </c>
      <c r="C23004" s="10" t="s">
        <v>106</v>
      </c>
      <c r="D23004" s="10" t="s">
        <v>74</v>
      </c>
      <c r="E23004" s="10">
        <v>0</v>
      </c>
      <c r="F23004" s="12">
        <v>8.7166666666666668</v>
      </c>
      <c r="G23004" s="12">
        <v>15.283333333333333</v>
      </c>
      <c r="H23004" s="12">
        <v>0</v>
      </c>
      <c r="I23004" s="4" t="s">
        <v>828</v>
      </c>
      <c r="J23004" s="7" t="str">
        <f>VLOOKUP(C23004,'[1]T. Apoyo Sistema'!$B$1:$C$89,2,0)</f>
        <v>SI</v>
      </c>
    </row>
    <row r="23005" spans="1:10" x14ac:dyDescent="0.25">
      <c r="A23005" s="4" t="str">
        <f t="shared" si="621"/>
        <v>46266-POX6-psa3</v>
      </c>
      <c r="B23005" s="16">
        <v>46266</v>
      </c>
      <c r="C23005" s="10" t="s">
        <v>106</v>
      </c>
      <c r="D23005" s="10" t="s">
        <v>79</v>
      </c>
      <c r="E23005" s="10">
        <v>0</v>
      </c>
      <c r="F23005" s="12">
        <v>8.6666666666666661</v>
      </c>
      <c r="G23005" s="12">
        <v>15.333333333333334</v>
      </c>
      <c r="H23005" s="12">
        <v>0</v>
      </c>
      <c r="I23005" s="4" t="s">
        <v>828</v>
      </c>
      <c r="J23005" s="7" t="str">
        <f>VLOOKUP(C23005,'[1]T. Apoyo Sistema'!$B$1:$C$89,2,0)</f>
        <v>SI</v>
      </c>
    </row>
    <row r="23006" spans="1:10" x14ac:dyDescent="0.25">
      <c r="A23006" s="4" t="str">
        <f t="shared" si="621"/>
        <v>46266-POX6-psa4</v>
      </c>
      <c r="B23006" s="16">
        <v>46266</v>
      </c>
      <c r="C23006" s="10" t="s">
        <v>106</v>
      </c>
      <c r="D23006" s="10" t="s">
        <v>80</v>
      </c>
      <c r="E23006" s="10">
        <v>0</v>
      </c>
      <c r="F23006" s="12">
        <v>3.2666666666666666</v>
      </c>
      <c r="G23006" s="12">
        <v>20.733333333333334</v>
      </c>
      <c r="H23006" s="12">
        <v>0</v>
      </c>
      <c r="I23006" s="4" t="s">
        <v>828</v>
      </c>
      <c r="J23006" s="7" t="str">
        <f>VLOOKUP(C23006,'[1]T. Apoyo Sistema'!$B$1:$C$89,2,0)</f>
        <v>SI</v>
      </c>
    </row>
    <row r="23007" spans="1:10" x14ac:dyDescent="0.25">
      <c r="A23007" s="4" t="str">
        <f t="shared" si="621"/>
        <v>46266-POX6-sec1</v>
      </c>
      <c r="B23007" s="16">
        <v>46266</v>
      </c>
      <c r="C23007" s="10" t="s">
        <v>106</v>
      </c>
      <c r="D23007" s="10" t="s">
        <v>75</v>
      </c>
      <c r="E23007" s="10">
        <v>0</v>
      </c>
      <c r="F23007" s="12">
        <v>9.5833333333333339</v>
      </c>
      <c r="G23007" s="12">
        <v>14.416666666666666</v>
      </c>
      <c r="H23007" s="12">
        <v>0</v>
      </c>
      <c r="I23007" s="4" t="s">
        <v>828</v>
      </c>
      <c r="J23007" s="7" t="str">
        <f>VLOOKUP(C23007,'[1]T. Apoyo Sistema'!$B$1:$C$89,2,0)</f>
        <v>SI</v>
      </c>
    </row>
    <row r="23008" spans="1:10" x14ac:dyDescent="0.25">
      <c r="A23008" s="4" t="str">
        <f t="shared" si="621"/>
        <v>46266-POX6-sec2</v>
      </c>
      <c r="B23008" s="16">
        <v>46266</v>
      </c>
      <c r="C23008" s="10" t="s">
        <v>106</v>
      </c>
      <c r="D23008" s="10" t="s">
        <v>76</v>
      </c>
      <c r="E23008" s="10">
        <v>0</v>
      </c>
      <c r="F23008" s="12">
        <v>9.5833333333333339</v>
      </c>
      <c r="G23008" s="12">
        <v>14.416666666666666</v>
      </c>
      <c r="H23008" s="12">
        <v>0</v>
      </c>
      <c r="I23008" s="4" t="s">
        <v>828</v>
      </c>
      <c r="J23008" s="7" t="str">
        <f>VLOOKUP(C23008,'[1]T. Apoyo Sistema'!$B$1:$C$89,2,0)</f>
        <v>SI</v>
      </c>
    </row>
    <row r="23009" spans="1:10" x14ac:dyDescent="0.25">
      <c r="A23009" s="4" t="str">
        <f t="shared" si="621"/>
        <v>46266-POX62-bbd1</v>
      </c>
      <c r="B23009" s="16">
        <v>46266</v>
      </c>
      <c r="C23009" s="10" t="s">
        <v>108</v>
      </c>
      <c r="D23009" s="10" t="s">
        <v>69</v>
      </c>
      <c r="E23009" s="10">
        <v>0</v>
      </c>
      <c r="F23009" s="12">
        <v>0</v>
      </c>
      <c r="G23009" s="12">
        <v>13.25</v>
      </c>
      <c r="H23009" s="12">
        <v>0</v>
      </c>
      <c r="I23009" s="4" t="s">
        <v>828</v>
      </c>
      <c r="J23009" s="7" t="str">
        <f>VLOOKUP(C23009,'[1]T. Apoyo Sistema'!$B$1:$C$89,2,0)</f>
        <v>SI</v>
      </c>
    </row>
    <row r="23010" spans="1:10" x14ac:dyDescent="0.25">
      <c r="A23010" s="4" t="str">
        <f t="shared" si="621"/>
        <v>46266-POX62-bbd2</v>
      </c>
      <c r="B23010" s="16">
        <v>46266</v>
      </c>
      <c r="C23010" s="10" t="s">
        <v>108</v>
      </c>
      <c r="D23010" s="10" t="s">
        <v>70</v>
      </c>
      <c r="E23010" s="10">
        <v>0</v>
      </c>
      <c r="F23010" s="12">
        <v>0</v>
      </c>
      <c r="G23010" s="12">
        <v>13.25</v>
      </c>
      <c r="H23010" s="12">
        <v>0</v>
      </c>
      <c r="I23010" s="4" t="s">
        <v>828</v>
      </c>
      <c r="J23010" s="7" t="str">
        <f>VLOOKUP(C23010,'[1]T. Apoyo Sistema'!$B$1:$C$89,2,0)</f>
        <v>SI</v>
      </c>
    </row>
    <row r="23011" spans="1:10" x14ac:dyDescent="0.25">
      <c r="A23011" s="4" t="str">
        <f t="shared" si="621"/>
        <v>46266-POX62-com1</v>
      </c>
      <c r="B23011" s="16">
        <v>46266</v>
      </c>
      <c r="C23011" s="10" t="s">
        <v>108</v>
      </c>
      <c r="D23011" s="10" t="s">
        <v>71</v>
      </c>
      <c r="E23011" s="10">
        <v>0</v>
      </c>
      <c r="F23011" s="12">
        <v>0</v>
      </c>
      <c r="G23011" s="12">
        <v>8.9333333333333336</v>
      </c>
      <c r="H23011" s="12">
        <v>4.3166666666666664</v>
      </c>
      <c r="I23011" s="4" t="s">
        <v>828</v>
      </c>
      <c r="J23011" s="7" t="str">
        <f>VLOOKUP(C23011,'[1]T. Apoyo Sistema'!$B$1:$C$89,2,0)</f>
        <v>SI</v>
      </c>
    </row>
    <row r="23012" spans="1:10" x14ac:dyDescent="0.25">
      <c r="A23012" s="4" t="str">
        <f t="shared" si="621"/>
        <v>46266-POX62-com2</v>
      </c>
      <c r="B23012" s="16">
        <v>46266</v>
      </c>
      <c r="C23012" s="10" t="s">
        <v>108</v>
      </c>
      <c r="D23012" s="10" t="s">
        <v>72</v>
      </c>
      <c r="E23012" s="10">
        <v>0</v>
      </c>
      <c r="F23012" s="12">
        <v>0</v>
      </c>
      <c r="G23012" s="12">
        <v>8.9333333333333336</v>
      </c>
      <c r="H23012" s="12">
        <v>4.3166666666666664</v>
      </c>
      <c r="I23012" s="4" t="s">
        <v>828</v>
      </c>
      <c r="J23012" s="7" t="str">
        <f>VLOOKUP(C23012,'[1]T. Apoyo Sistema'!$B$1:$C$89,2,0)</f>
        <v>SI</v>
      </c>
    </row>
    <row r="23013" spans="1:10" x14ac:dyDescent="0.25">
      <c r="A23013" s="4" t="str">
        <f t="shared" si="621"/>
        <v>46266-POX62-com3</v>
      </c>
      <c r="B23013" s="16">
        <v>46266</v>
      </c>
      <c r="C23013" s="10" t="s">
        <v>108</v>
      </c>
      <c r="D23013" s="10" t="s">
        <v>77</v>
      </c>
      <c r="E23013" s="10">
        <v>0</v>
      </c>
      <c r="F23013" s="12">
        <v>0</v>
      </c>
      <c r="G23013" s="12">
        <v>13.25</v>
      </c>
      <c r="H23013" s="12">
        <v>0</v>
      </c>
      <c r="I23013" s="4" t="s">
        <v>828</v>
      </c>
      <c r="J23013" s="7" t="str">
        <f>VLOOKUP(C23013,'[1]T. Apoyo Sistema'!$B$1:$C$89,2,0)</f>
        <v>SI</v>
      </c>
    </row>
    <row r="23014" spans="1:10" x14ac:dyDescent="0.25">
      <c r="A23014" s="4" t="str">
        <f t="shared" ref="A23014:A23077" si="622">CONCATENATE(B23014,"-",C23014,"-",D23014)</f>
        <v>46266-POX62-com4</v>
      </c>
      <c r="B23014" s="16">
        <v>46266</v>
      </c>
      <c r="C23014" s="10" t="s">
        <v>108</v>
      </c>
      <c r="D23014" s="10" t="s">
        <v>78</v>
      </c>
      <c r="E23014" s="10">
        <v>0</v>
      </c>
      <c r="F23014" s="12">
        <v>0</v>
      </c>
      <c r="G23014" s="12">
        <v>8.9166666666666679</v>
      </c>
      <c r="H23014" s="12">
        <v>4.333333333333333</v>
      </c>
      <c r="I23014" s="4" t="s">
        <v>828</v>
      </c>
      <c r="J23014" s="7" t="str">
        <f>VLOOKUP(C23014,'[1]T. Apoyo Sistema'!$B$1:$C$89,2,0)</f>
        <v>SI</v>
      </c>
    </row>
    <row r="23015" spans="1:10" x14ac:dyDescent="0.25">
      <c r="A23015" s="4" t="str">
        <f t="shared" si="622"/>
        <v>46266-POX62-gen1</v>
      </c>
      <c r="B23015" s="16">
        <v>46266</v>
      </c>
      <c r="C23015" s="10" t="s">
        <v>108</v>
      </c>
      <c r="D23015" s="10" t="s">
        <v>59</v>
      </c>
      <c r="E23015" s="10">
        <v>0</v>
      </c>
      <c r="F23015" s="12">
        <v>0</v>
      </c>
      <c r="G23015" s="12">
        <v>13.25</v>
      </c>
      <c r="H23015" s="12">
        <v>0</v>
      </c>
      <c r="I23015" s="4" t="s">
        <v>828</v>
      </c>
      <c r="J23015" s="7" t="str">
        <f>VLOOKUP(C23015,'[1]T. Apoyo Sistema'!$B$1:$C$89,2,0)</f>
        <v>SI</v>
      </c>
    </row>
    <row r="23016" spans="1:10" x14ac:dyDescent="0.25">
      <c r="A23016" s="4" t="str">
        <f t="shared" si="622"/>
        <v>46266-POX62-gen2</v>
      </c>
      <c r="B23016" s="16">
        <v>46266</v>
      </c>
      <c r="C23016" s="10" t="s">
        <v>108</v>
      </c>
      <c r="D23016" s="10" t="s">
        <v>73</v>
      </c>
      <c r="E23016" s="10">
        <v>0</v>
      </c>
      <c r="F23016" s="12">
        <v>0</v>
      </c>
      <c r="G23016" s="12">
        <v>13.25</v>
      </c>
      <c r="H23016" s="12">
        <v>0</v>
      </c>
      <c r="I23016" s="4" t="s">
        <v>828</v>
      </c>
      <c r="J23016" s="7" t="str">
        <f>VLOOKUP(C23016,'[1]T. Apoyo Sistema'!$B$1:$C$89,2,0)</f>
        <v>SI</v>
      </c>
    </row>
    <row r="23017" spans="1:10" x14ac:dyDescent="0.25">
      <c r="A23017" s="4" t="str">
        <f t="shared" si="622"/>
        <v>46266-POX62-psa1</v>
      </c>
      <c r="B23017" s="16">
        <v>46266</v>
      </c>
      <c r="C23017" s="10" t="s">
        <v>108</v>
      </c>
      <c r="D23017" s="10" t="s">
        <v>60</v>
      </c>
      <c r="E23017" s="10">
        <v>0</v>
      </c>
      <c r="F23017" s="12">
        <v>0</v>
      </c>
      <c r="G23017" s="12">
        <v>13.25</v>
      </c>
      <c r="H23017" s="12">
        <v>0</v>
      </c>
      <c r="I23017" s="4" t="s">
        <v>828</v>
      </c>
      <c r="J23017" s="7" t="str">
        <f>VLOOKUP(C23017,'[1]T. Apoyo Sistema'!$B$1:$C$89,2,0)</f>
        <v>SI</v>
      </c>
    </row>
    <row r="23018" spans="1:10" x14ac:dyDescent="0.25">
      <c r="A23018" s="4" t="str">
        <f t="shared" si="622"/>
        <v>46266-POX62-psa2</v>
      </c>
      <c r="B23018" s="16">
        <v>46266</v>
      </c>
      <c r="C23018" s="10" t="s">
        <v>108</v>
      </c>
      <c r="D23018" s="10" t="s">
        <v>74</v>
      </c>
      <c r="E23018" s="10">
        <v>0</v>
      </c>
      <c r="F23018" s="12">
        <v>0</v>
      </c>
      <c r="G23018" s="12">
        <v>13.25</v>
      </c>
      <c r="H23018" s="12">
        <v>0</v>
      </c>
      <c r="I23018" s="4" t="s">
        <v>828</v>
      </c>
      <c r="J23018" s="7" t="str">
        <f>VLOOKUP(C23018,'[1]T. Apoyo Sistema'!$B$1:$C$89,2,0)</f>
        <v>SI</v>
      </c>
    </row>
    <row r="23019" spans="1:10" x14ac:dyDescent="0.25">
      <c r="A23019" s="4" t="str">
        <f t="shared" si="622"/>
        <v>46266-POX62-psa3</v>
      </c>
      <c r="B23019" s="16">
        <v>46266</v>
      </c>
      <c r="C23019" s="10" t="s">
        <v>108</v>
      </c>
      <c r="D23019" s="10" t="s">
        <v>79</v>
      </c>
      <c r="E23019" s="10">
        <v>0</v>
      </c>
      <c r="F23019" s="12">
        <v>0</v>
      </c>
      <c r="G23019" s="12">
        <v>13.25</v>
      </c>
      <c r="H23019" s="12">
        <v>0</v>
      </c>
      <c r="I23019" s="4" t="s">
        <v>828</v>
      </c>
      <c r="J23019" s="7" t="str">
        <f>VLOOKUP(C23019,'[1]T. Apoyo Sistema'!$B$1:$C$89,2,0)</f>
        <v>SI</v>
      </c>
    </row>
    <row r="23020" spans="1:10" x14ac:dyDescent="0.25">
      <c r="A23020" s="4" t="str">
        <f t="shared" si="622"/>
        <v>46266-POX62-psa4</v>
      </c>
      <c r="B23020" s="16">
        <v>46266</v>
      </c>
      <c r="C23020" s="10" t="s">
        <v>108</v>
      </c>
      <c r="D23020" s="10" t="s">
        <v>80</v>
      </c>
      <c r="E23020" s="10">
        <v>0</v>
      </c>
      <c r="F23020" s="12">
        <v>0</v>
      </c>
      <c r="G23020" s="12">
        <v>13.25</v>
      </c>
      <c r="H23020" s="12">
        <v>0</v>
      </c>
      <c r="I23020" s="4" t="s">
        <v>828</v>
      </c>
      <c r="J23020" s="7" t="str">
        <f>VLOOKUP(C23020,'[1]T. Apoyo Sistema'!$B$1:$C$89,2,0)</f>
        <v>SI</v>
      </c>
    </row>
    <row r="23021" spans="1:10" x14ac:dyDescent="0.25">
      <c r="A23021" s="4" t="str">
        <f t="shared" si="622"/>
        <v>46266-POX62-sec1</v>
      </c>
      <c r="B23021" s="16">
        <v>46266</v>
      </c>
      <c r="C23021" s="10" t="s">
        <v>108</v>
      </c>
      <c r="D23021" s="10" t="s">
        <v>75</v>
      </c>
      <c r="E23021" s="10">
        <v>0</v>
      </c>
      <c r="F23021" s="12">
        <v>0</v>
      </c>
      <c r="G23021" s="12">
        <v>13.25</v>
      </c>
      <c r="H23021" s="12">
        <v>0</v>
      </c>
      <c r="I23021" s="4" t="s">
        <v>828</v>
      </c>
      <c r="J23021" s="7" t="str">
        <f>VLOOKUP(C23021,'[1]T. Apoyo Sistema'!$B$1:$C$89,2,0)</f>
        <v>SI</v>
      </c>
    </row>
    <row r="23022" spans="1:10" x14ac:dyDescent="0.25">
      <c r="A23022" s="4" t="str">
        <f t="shared" si="622"/>
        <v>46266-POX62-sec2</v>
      </c>
      <c r="B23022" s="16">
        <v>46266</v>
      </c>
      <c r="C23022" s="10" t="s">
        <v>108</v>
      </c>
      <c r="D23022" s="10" t="s">
        <v>76</v>
      </c>
      <c r="E23022" s="10">
        <v>0</v>
      </c>
      <c r="F23022" s="12">
        <v>0</v>
      </c>
      <c r="G23022" s="12">
        <v>13.25</v>
      </c>
      <c r="H23022" s="12">
        <v>0</v>
      </c>
      <c r="I23022" s="4" t="s">
        <v>828</v>
      </c>
      <c r="J23022" s="7" t="str">
        <f>VLOOKUP(C23022,'[1]T. Apoyo Sistema'!$B$1:$C$89,2,0)</f>
        <v>SI</v>
      </c>
    </row>
    <row r="23023" spans="1:10" x14ac:dyDescent="0.25">
      <c r="A23023" s="4" t="str">
        <f t="shared" si="622"/>
        <v>46266-POX63-bbd1</v>
      </c>
      <c r="B23023" s="16">
        <v>46266</v>
      </c>
      <c r="C23023" s="10" t="s">
        <v>11</v>
      </c>
      <c r="D23023" s="10" t="s">
        <v>69</v>
      </c>
      <c r="E23023" s="10">
        <v>0</v>
      </c>
      <c r="F23023" s="12">
        <v>0</v>
      </c>
      <c r="G23023" s="12">
        <v>16.166666666666668</v>
      </c>
      <c r="H23023" s="12">
        <v>0</v>
      </c>
      <c r="I23023" s="4" t="s">
        <v>828</v>
      </c>
      <c r="J23023" s="7" t="str">
        <f>VLOOKUP(C23023,'[1]T. Apoyo Sistema'!$B$1:$C$89,2,0)</f>
        <v>SI</v>
      </c>
    </row>
    <row r="23024" spans="1:10" x14ac:dyDescent="0.25">
      <c r="A23024" s="4" t="str">
        <f t="shared" si="622"/>
        <v>46266-POX63-bbd2</v>
      </c>
      <c r="B23024" s="16">
        <v>46266</v>
      </c>
      <c r="C23024" s="10" t="s">
        <v>11</v>
      </c>
      <c r="D23024" s="10" t="s">
        <v>70</v>
      </c>
      <c r="E23024" s="10">
        <v>0</v>
      </c>
      <c r="F23024" s="12">
        <v>0</v>
      </c>
      <c r="G23024" s="12">
        <v>16.166666666666668</v>
      </c>
      <c r="H23024" s="12">
        <v>0</v>
      </c>
      <c r="I23024" s="4" t="s">
        <v>828</v>
      </c>
      <c r="J23024" s="7" t="str">
        <f>VLOOKUP(C23024,'[1]T. Apoyo Sistema'!$B$1:$C$89,2,0)</f>
        <v>SI</v>
      </c>
    </row>
    <row r="23025" spans="1:10" x14ac:dyDescent="0.25">
      <c r="A23025" s="4" t="str">
        <f t="shared" si="622"/>
        <v>46266-POX63-com1</v>
      </c>
      <c r="B23025" s="16">
        <v>46266</v>
      </c>
      <c r="C23025" s="10" t="s">
        <v>11</v>
      </c>
      <c r="D23025" s="10" t="s">
        <v>71</v>
      </c>
      <c r="E23025" s="10">
        <v>0</v>
      </c>
      <c r="F23025" s="12">
        <v>1.0833333333333333</v>
      </c>
      <c r="G23025" s="12">
        <v>15.083333333333334</v>
      </c>
      <c r="H23025" s="12">
        <v>0</v>
      </c>
      <c r="I23025" s="4" t="s">
        <v>828</v>
      </c>
      <c r="J23025" s="7" t="str">
        <f>VLOOKUP(C23025,'[1]T. Apoyo Sistema'!$B$1:$C$89,2,0)</f>
        <v>SI</v>
      </c>
    </row>
    <row r="23026" spans="1:10" x14ac:dyDescent="0.25">
      <c r="A23026" s="4" t="str">
        <f t="shared" si="622"/>
        <v>46266-POX63-com2</v>
      </c>
      <c r="B23026" s="16">
        <v>46266</v>
      </c>
      <c r="C23026" s="10" t="s">
        <v>11</v>
      </c>
      <c r="D23026" s="10" t="s">
        <v>72</v>
      </c>
      <c r="E23026" s="10">
        <v>0</v>
      </c>
      <c r="F23026" s="12">
        <v>0</v>
      </c>
      <c r="G23026" s="12">
        <v>16.166666666666668</v>
      </c>
      <c r="H23026" s="12">
        <v>0</v>
      </c>
      <c r="I23026" s="4" t="s">
        <v>828</v>
      </c>
      <c r="J23026" s="7" t="str">
        <f>VLOOKUP(C23026,'[1]T. Apoyo Sistema'!$B$1:$C$89,2,0)</f>
        <v>SI</v>
      </c>
    </row>
    <row r="23027" spans="1:10" x14ac:dyDescent="0.25">
      <c r="A23027" s="4" t="str">
        <f t="shared" si="622"/>
        <v>46266-POX63-com3</v>
      </c>
      <c r="B23027" s="16">
        <v>46266</v>
      </c>
      <c r="C23027" s="10" t="s">
        <v>11</v>
      </c>
      <c r="D23027" s="10" t="s">
        <v>77</v>
      </c>
      <c r="E23027" s="10">
        <v>0</v>
      </c>
      <c r="F23027" s="12">
        <v>0</v>
      </c>
      <c r="G23027" s="12">
        <v>16.166666666666668</v>
      </c>
      <c r="H23027" s="12">
        <v>0</v>
      </c>
      <c r="I23027" s="4" t="s">
        <v>828</v>
      </c>
      <c r="J23027" s="7" t="str">
        <f>VLOOKUP(C23027,'[1]T. Apoyo Sistema'!$B$1:$C$89,2,0)</f>
        <v>SI</v>
      </c>
    </row>
    <row r="23028" spans="1:10" x14ac:dyDescent="0.25">
      <c r="A23028" s="4" t="str">
        <f t="shared" si="622"/>
        <v>46266-POX63-gen1</v>
      </c>
      <c r="B23028" s="16">
        <v>46266</v>
      </c>
      <c r="C23028" s="10" t="s">
        <v>11</v>
      </c>
      <c r="D23028" s="10" t="s">
        <v>59</v>
      </c>
      <c r="E23028" s="10">
        <v>0</v>
      </c>
      <c r="F23028" s="12">
        <v>1.1666666666666667</v>
      </c>
      <c r="G23028" s="12">
        <v>15.000000000000002</v>
      </c>
      <c r="H23028" s="12">
        <v>0</v>
      </c>
      <c r="I23028" s="4" t="s">
        <v>828</v>
      </c>
      <c r="J23028" s="7" t="str">
        <f>VLOOKUP(C23028,'[1]T. Apoyo Sistema'!$B$1:$C$89,2,0)</f>
        <v>SI</v>
      </c>
    </row>
    <row r="23029" spans="1:10" x14ac:dyDescent="0.25">
      <c r="A23029" s="4" t="str">
        <f t="shared" si="622"/>
        <v>46266-POX63-gen2</v>
      </c>
      <c r="B23029" s="16">
        <v>46266</v>
      </c>
      <c r="C23029" s="10" t="s">
        <v>11</v>
      </c>
      <c r="D23029" s="10" t="s">
        <v>73</v>
      </c>
      <c r="E23029" s="10">
        <v>0</v>
      </c>
      <c r="F23029" s="12">
        <v>0</v>
      </c>
      <c r="G23029" s="12">
        <v>16.166666666666668</v>
      </c>
      <c r="H23029" s="12">
        <v>0</v>
      </c>
      <c r="I23029" s="4" t="s">
        <v>828</v>
      </c>
      <c r="J23029" s="7" t="str">
        <f>VLOOKUP(C23029,'[1]T. Apoyo Sistema'!$B$1:$C$89,2,0)</f>
        <v>SI</v>
      </c>
    </row>
    <row r="23030" spans="1:10" x14ac:dyDescent="0.25">
      <c r="A23030" s="4" t="str">
        <f t="shared" si="622"/>
        <v>46266-POX63-motocom1</v>
      </c>
      <c r="B23030" s="16">
        <v>46266</v>
      </c>
      <c r="C23030" s="10" t="s">
        <v>11</v>
      </c>
      <c r="D23030" s="10" t="s">
        <v>104</v>
      </c>
      <c r="E23030" s="10">
        <v>0</v>
      </c>
      <c r="F23030" s="6">
        <v>0</v>
      </c>
      <c r="G23030" s="6">
        <v>0</v>
      </c>
      <c r="H23030" s="6">
        <v>0</v>
      </c>
      <c r="I23030" s="4" t="s">
        <v>828</v>
      </c>
      <c r="J23030" s="7" t="str">
        <f>VLOOKUP(C23030,'[1]T. Apoyo Sistema'!$B$1:$C$89,2,0)</f>
        <v>SI</v>
      </c>
    </row>
    <row r="23031" spans="1:10" x14ac:dyDescent="0.25">
      <c r="A23031" s="4" t="str">
        <f t="shared" si="622"/>
        <v>46266-POX63-motocom2</v>
      </c>
      <c r="B23031" s="16">
        <v>46266</v>
      </c>
      <c r="C23031" s="10" t="s">
        <v>11</v>
      </c>
      <c r="D23031" s="10" t="s">
        <v>105</v>
      </c>
      <c r="E23031" s="10">
        <v>0</v>
      </c>
      <c r="F23031" s="6">
        <v>0</v>
      </c>
      <c r="G23031" s="6">
        <v>0</v>
      </c>
      <c r="H23031" s="6">
        <v>0</v>
      </c>
      <c r="I23031" s="4" t="s">
        <v>828</v>
      </c>
      <c r="J23031" s="7" t="str">
        <f>VLOOKUP(C23031,'[1]T. Apoyo Sistema'!$B$1:$C$89,2,0)</f>
        <v>SI</v>
      </c>
    </row>
    <row r="23032" spans="1:10" x14ac:dyDescent="0.25">
      <c r="A23032" s="4" t="str">
        <f t="shared" si="622"/>
        <v>46266-POX63-psa1</v>
      </c>
      <c r="B23032" s="16">
        <v>46266</v>
      </c>
      <c r="C23032" s="10" t="s">
        <v>11</v>
      </c>
      <c r="D23032" s="10" t="s">
        <v>60</v>
      </c>
      <c r="E23032" s="10">
        <v>0</v>
      </c>
      <c r="F23032" s="12">
        <v>1.0333333333333334</v>
      </c>
      <c r="G23032" s="12">
        <v>15.133333333333335</v>
      </c>
      <c r="H23032" s="12">
        <v>0</v>
      </c>
      <c r="I23032" s="4" t="s">
        <v>828</v>
      </c>
      <c r="J23032" s="7" t="str">
        <f>VLOOKUP(C23032,'[1]T. Apoyo Sistema'!$B$1:$C$89,2,0)</f>
        <v>SI</v>
      </c>
    </row>
    <row r="23033" spans="1:10" x14ac:dyDescent="0.25">
      <c r="A23033" s="4" t="str">
        <f t="shared" si="622"/>
        <v>46266-POX63-psa2</v>
      </c>
      <c r="B23033" s="16">
        <v>46266</v>
      </c>
      <c r="C23033" s="10" t="s">
        <v>11</v>
      </c>
      <c r="D23033" s="10" t="s">
        <v>74</v>
      </c>
      <c r="E23033" s="10">
        <v>0</v>
      </c>
      <c r="F23033" s="12">
        <v>0</v>
      </c>
      <c r="G23033" s="12">
        <v>16.166666666666668</v>
      </c>
      <c r="H23033" s="12">
        <v>0</v>
      </c>
      <c r="I23033" s="4" t="s">
        <v>828</v>
      </c>
      <c r="J23033" s="7" t="str">
        <f>VLOOKUP(C23033,'[1]T. Apoyo Sistema'!$B$1:$C$89,2,0)</f>
        <v>SI</v>
      </c>
    </row>
    <row r="23034" spans="1:10" x14ac:dyDescent="0.25">
      <c r="A23034" s="4" t="str">
        <f t="shared" si="622"/>
        <v>46266-POX63-psa3</v>
      </c>
      <c r="B23034" s="16">
        <v>46266</v>
      </c>
      <c r="C23034" s="10" t="s">
        <v>11</v>
      </c>
      <c r="D23034" s="10" t="s">
        <v>79</v>
      </c>
      <c r="E23034" s="10">
        <v>0</v>
      </c>
      <c r="F23034" s="12">
        <v>0</v>
      </c>
      <c r="G23034" s="12">
        <v>16.166666666666668</v>
      </c>
      <c r="H23034" s="12">
        <v>0</v>
      </c>
      <c r="I23034" s="4" t="s">
        <v>828</v>
      </c>
      <c r="J23034" s="7" t="str">
        <f>VLOOKUP(C23034,'[1]T. Apoyo Sistema'!$B$1:$C$89,2,0)</f>
        <v>SI</v>
      </c>
    </row>
    <row r="23035" spans="1:10" x14ac:dyDescent="0.25">
      <c r="A23035" s="4" t="str">
        <f t="shared" si="622"/>
        <v>46266-POX63-psa4</v>
      </c>
      <c r="B23035" s="16">
        <v>46266</v>
      </c>
      <c r="C23035" s="10" t="s">
        <v>11</v>
      </c>
      <c r="D23035" s="10" t="s">
        <v>80</v>
      </c>
      <c r="E23035" s="10">
        <v>0</v>
      </c>
      <c r="F23035" s="12">
        <v>1.0166666666666666</v>
      </c>
      <c r="G23035" s="12">
        <v>15.150000000000002</v>
      </c>
      <c r="H23035" s="12">
        <v>0</v>
      </c>
      <c r="I23035" s="4" t="s">
        <v>828</v>
      </c>
      <c r="J23035" s="7" t="str">
        <f>VLOOKUP(C23035,'[1]T. Apoyo Sistema'!$B$1:$C$89,2,0)</f>
        <v>SI</v>
      </c>
    </row>
    <row r="23036" spans="1:10" x14ac:dyDescent="0.25">
      <c r="A23036" s="4" t="str">
        <f t="shared" si="622"/>
        <v>46266-POX63-psa5</v>
      </c>
      <c r="B23036" s="16">
        <v>46266</v>
      </c>
      <c r="C23036" s="10" t="s">
        <v>11</v>
      </c>
      <c r="D23036" s="10" t="s">
        <v>92</v>
      </c>
      <c r="E23036" s="10">
        <v>0</v>
      </c>
      <c r="F23036" s="12">
        <v>0</v>
      </c>
      <c r="G23036" s="12">
        <v>16.166666666666668</v>
      </c>
      <c r="H23036" s="12">
        <v>0</v>
      </c>
      <c r="I23036" s="4" t="s">
        <v>828</v>
      </c>
      <c r="J23036" s="7" t="str">
        <f>VLOOKUP(C23036,'[1]T. Apoyo Sistema'!$B$1:$C$89,2,0)</f>
        <v>SI</v>
      </c>
    </row>
    <row r="23037" spans="1:10" x14ac:dyDescent="0.25">
      <c r="A23037" s="4" t="str">
        <f t="shared" si="622"/>
        <v>46266-POX63-psa6</v>
      </c>
      <c r="B23037" s="16">
        <v>46266</v>
      </c>
      <c r="C23037" s="10" t="s">
        <v>11</v>
      </c>
      <c r="D23037" s="10" t="s">
        <v>93</v>
      </c>
      <c r="E23037" s="10">
        <v>0</v>
      </c>
      <c r="F23037" s="12">
        <v>0</v>
      </c>
      <c r="G23037" s="12">
        <v>16.166666666666668</v>
      </c>
      <c r="H23037" s="12">
        <v>0</v>
      </c>
      <c r="I23037" s="4" t="s">
        <v>828</v>
      </c>
      <c r="J23037" s="7" t="str">
        <f>VLOOKUP(C23037,'[1]T. Apoyo Sistema'!$B$1:$C$89,2,0)</f>
        <v>SI</v>
      </c>
    </row>
    <row r="23038" spans="1:10" x14ac:dyDescent="0.25">
      <c r="A23038" s="4" t="str">
        <f t="shared" si="622"/>
        <v>46266-POX63-sec1</v>
      </c>
      <c r="B23038" s="16">
        <v>46266</v>
      </c>
      <c r="C23038" s="10" t="s">
        <v>11</v>
      </c>
      <c r="D23038" s="10" t="s">
        <v>75</v>
      </c>
      <c r="E23038" s="10">
        <v>0</v>
      </c>
      <c r="F23038" s="12">
        <v>1.1333333333333333</v>
      </c>
      <c r="G23038" s="12">
        <v>15.033333333333335</v>
      </c>
      <c r="H23038" s="12">
        <v>0</v>
      </c>
      <c r="I23038" s="4" t="s">
        <v>828</v>
      </c>
      <c r="J23038" s="7" t="str">
        <f>VLOOKUP(C23038,'[1]T. Apoyo Sistema'!$B$1:$C$89,2,0)</f>
        <v>SI</v>
      </c>
    </row>
    <row r="23039" spans="1:10" x14ac:dyDescent="0.25">
      <c r="A23039" s="4" t="str">
        <f t="shared" si="622"/>
        <v>46266-POX63-sec2</v>
      </c>
      <c r="B23039" s="16">
        <v>46266</v>
      </c>
      <c r="C23039" s="10" t="s">
        <v>11</v>
      </c>
      <c r="D23039" s="10" t="s">
        <v>76</v>
      </c>
      <c r="E23039" s="10">
        <v>0</v>
      </c>
      <c r="F23039" s="12">
        <v>1.1333333333333333</v>
      </c>
      <c r="G23039" s="12">
        <v>15.033333333333335</v>
      </c>
      <c r="H23039" s="12">
        <v>0</v>
      </c>
      <c r="I23039" s="4" t="s">
        <v>828</v>
      </c>
      <c r="J23039" s="7" t="str">
        <f>VLOOKUP(C23039,'[1]T. Apoyo Sistema'!$B$1:$C$89,2,0)</f>
        <v>SI</v>
      </c>
    </row>
    <row r="23040" spans="1:10" x14ac:dyDescent="0.25">
      <c r="A23040" s="4" t="str">
        <f t="shared" si="622"/>
        <v>46266-POX64-bbd1</v>
      </c>
      <c r="B23040" s="16">
        <v>46266</v>
      </c>
      <c r="C23040" s="10" t="s">
        <v>109</v>
      </c>
      <c r="D23040" s="10" t="s">
        <v>69</v>
      </c>
      <c r="E23040" s="10">
        <v>0</v>
      </c>
      <c r="F23040" s="12">
        <v>0.2</v>
      </c>
      <c r="G23040" s="12">
        <v>13.416666666666668</v>
      </c>
      <c r="H23040" s="12">
        <v>0</v>
      </c>
      <c r="I23040" s="4" t="s">
        <v>828</v>
      </c>
      <c r="J23040" s="7" t="str">
        <f>VLOOKUP(C23040,'[1]T. Apoyo Sistema'!$B$1:$C$89,2,0)</f>
        <v>SI</v>
      </c>
    </row>
    <row r="23041" spans="1:10" x14ac:dyDescent="0.25">
      <c r="A23041" s="4" t="str">
        <f t="shared" si="622"/>
        <v>46266-POX64-bbd2</v>
      </c>
      <c r="B23041" s="16">
        <v>46266</v>
      </c>
      <c r="C23041" s="10" t="s">
        <v>109</v>
      </c>
      <c r="D23041" s="10" t="s">
        <v>70</v>
      </c>
      <c r="E23041" s="10">
        <v>0</v>
      </c>
      <c r="F23041" s="12">
        <v>0</v>
      </c>
      <c r="G23041" s="12">
        <v>13.616666666666667</v>
      </c>
      <c r="H23041" s="12">
        <v>0</v>
      </c>
      <c r="I23041" s="4" t="s">
        <v>828</v>
      </c>
      <c r="J23041" s="7" t="str">
        <f>VLOOKUP(C23041,'[1]T. Apoyo Sistema'!$B$1:$C$89,2,0)</f>
        <v>SI</v>
      </c>
    </row>
    <row r="23042" spans="1:10" x14ac:dyDescent="0.25">
      <c r="A23042" s="4" t="str">
        <f t="shared" si="622"/>
        <v>46266-POX64-com1</v>
      </c>
      <c r="B23042" s="16">
        <v>46266</v>
      </c>
      <c r="C23042" s="10" t="s">
        <v>109</v>
      </c>
      <c r="D23042" s="10" t="s">
        <v>71</v>
      </c>
      <c r="E23042" s="10">
        <v>0</v>
      </c>
      <c r="F23042" s="12">
        <v>3.75</v>
      </c>
      <c r="G23042" s="12">
        <v>9.8666666666666671</v>
      </c>
      <c r="H23042" s="12">
        <v>0</v>
      </c>
      <c r="I23042" s="4" t="s">
        <v>828</v>
      </c>
      <c r="J23042" s="7" t="str">
        <f>VLOOKUP(C23042,'[1]T. Apoyo Sistema'!$B$1:$C$89,2,0)</f>
        <v>SI</v>
      </c>
    </row>
    <row r="23043" spans="1:10" x14ac:dyDescent="0.25">
      <c r="A23043" s="4" t="str">
        <f t="shared" si="622"/>
        <v>46266-POX64-com2</v>
      </c>
      <c r="B23043" s="16">
        <v>46266</v>
      </c>
      <c r="C23043" s="10" t="s">
        <v>109</v>
      </c>
      <c r="D23043" s="10" t="s">
        <v>72</v>
      </c>
      <c r="E23043" s="10">
        <v>0</v>
      </c>
      <c r="F23043" s="12">
        <v>3.7666666666666666</v>
      </c>
      <c r="G23043" s="12">
        <v>9.8500000000000014</v>
      </c>
      <c r="H23043" s="12">
        <v>0</v>
      </c>
      <c r="I23043" s="4" t="s">
        <v>828</v>
      </c>
      <c r="J23043" s="7" t="str">
        <f>VLOOKUP(C23043,'[1]T. Apoyo Sistema'!$B$1:$C$89,2,0)</f>
        <v>SI</v>
      </c>
    </row>
    <row r="23044" spans="1:10" x14ac:dyDescent="0.25">
      <c r="A23044" s="4" t="str">
        <f t="shared" si="622"/>
        <v>46266-POX64-com3</v>
      </c>
      <c r="B23044" s="16">
        <v>46266</v>
      </c>
      <c r="C23044" s="10" t="s">
        <v>109</v>
      </c>
      <c r="D23044" s="10" t="s">
        <v>77</v>
      </c>
      <c r="E23044" s="10">
        <v>0</v>
      </c>
      <c r="F23044" s="12">
        <v>3.7666666666666666</v>
      </c>
      <c r="G23044" s="12">
        <v>9.8500000000000014</v>
      </c>
      <c r="H23044" s="12">
        <v>0</v>
      </c>
      <c r="I23044" s="4" t="s">
        <v>828</v>
      </c>
      <c r="J23044" s="7" t="str">
        <f>VLOOKUP(C23044,'[1]T. Apoyo Sistema'!$B$1:$C$89,2,0)</f>
        <v>SI</v>
      </c>
    </row>
    <row r="23045" spans="1:10" x14ac:dyDescent="0.25">
      <c r="A23045" s="4" t="str">
        <f t="shared" si="622"/>
        <v>46266-POX64-gen1</v>
      </c>
      <c r="B23045" s="16">
        <v>46266</v>
      </c>
      <c r="C23045" s="10" t="s">
        <v>109</v>
      </c>
      <c r="D23045" s="10" t="s">
        <v>59</v>
      </c>
      <c r="E23045" s="10">
        <v>0</v>
      </c>
      <c r="F23045" s="12">
        <v>0</v>
      </c>
      <c r="G23045" s="12">
        <v>13.616666666666667</v>
      </c>
      <c r="H23045" s="12">
        <v>0</v>
      </c>
      <c r="I23045" s="4" t="s">
        <v>828</v>
      </c>
      <c r="J23045" s="7" t="str">
        <f>VLOOKUP(C23045,'[1]T. Apoyo Sistema'!$B$1:$C$89,2,0)</f>
        <v>SI</v>
      </c>
    </row>
    <row r="23046" spans="1:10" x14ac:dyDescent="0.25">
      <c r="A23046" s="4" t="str">
        <f t="shared" si="622"/>
        <v>46266-POX64-gen2</v>
      </c>
      <c r="B23046" s="16">
        <v>46266</v>
      </c>
      <c r="C23046" s="10" t="s">
        <v>109</v>
      </c>
      <c r="D23046" s="10" t="s">
        <v>73</v>
      </c>
      <c r="E23046" s="10">
        <v>0</v>
      </c>
      <c r="F23046" s="12">
        <v>3.8166666666666669</v>
      </c>
      <c r="G23046" s="12">
        <v>9.8000000000000007</v>
      </c>
      <c r="H23046" s="12">
        <v>0</v>
      </c>
      <c r="I23046" s="4" t="s">
        <v>828</v>
      </c>
      <c r="J23046" s="7" t="str">
        <f>VLOOKUP(C23046,'[1]T. Apoyo Sistema'!$B$1:$C$89,2,0)</f>
        <v>SI</v>
      </c>
    </row>
    <row r="23047" spans="1:10" x14ac:dyDescent="0.25">
      <c r="A23047" s="4" t="str">
        <f t="shared" si="622"/>
        <v>46266-POX64-psa1</v>
      </c>
      <c r="B23047" s="16">
        <v>46266</v>
      </c>
      <c r="C23047" s="10" t="s">
        <v>109</v>
      </c>
      <c r="D23047" s="10" t="s">
        <v>60</v>
      </c>
      <c r="E23047" s="10">
        <v>0</v>
      </c>
      <c r="F23047" s="12">
        <v>3.7166666666666668</v>
      </c>
      <c r="G23047" s="12">
        <v>9.9</v>
      </c>
      <c r="H23047" s="12">
        <v>0</v>
      </c>
      <c r="I23047" s="4" t="s">
        <v>828</v>
      </c>
      <c r="J23047" s="7" t="str">
        <f>VLOOKUP(C23047,'[1]T. Apoyo Sistema'!$B$1:$C$89,2,0)</f>
        <v>SI</v>
      </c>
    </row>
    <row r="23048" spans="1:10" x14ac:dyDescent="0.25">
      <c r="A23048" s="4" t="str">
        <f t="shared" si="622"/>
        <v>46266-POX64-psa2</v>
      </c>
      <c r="B23048" s="16">
        <v>46266</v>
      </c>
      <c r="C23048" s="10" t="s">
        <v>109</v>
      </c>
      <c r="D23048" s="10" t="s">
        <v>74</v>
      </c>
      <c r="E23048" s="10">
        <v>0</v>
      </c>
      <c r="F23048" s="12">
        <v>3.7333333333333334</v>
      </c>
      <c r="G23048" s="12">
        <v>9.8833333333333329</v>
      </c>
      <c r="H23048" s="12">
        <v>0</v>
      </c>
      <c r="I23048" s="4" t="s">
        <v>828</v>
      </c>
      <c r="J23048" s="7" t="str">
        <f>VLOOKUP(C23048,'[1]T. Apoyo Sistema'!$B$1:$C$89,2,0)</f>
        <v>SI</v>
      </c>
    </row>
    <row r="23049" spans="1:10" x14ac:dyDescent="0.25">
      <c r="A23049" s="4" t="str">
        <f t="shared" si="622"/>
        <v>46266-POX64-psa3</v>
      </c>
      <c r="B23049" s="16">
        <v>46266</v>
      </c>
      <c r="C23049" s="10" t="s">
        <v>109</v>
      </c>
      <c r="D23049" s="10" t="s">
        <v>79</v>
      </c>
      <c r="E23049" s="10">
        <v>0</v>
      </c>
      <c r="F23049" s="12">
        <v>3.7333333333333334</v>
      </c>
      <c r="G23049" s="12">
        <v>9.8833333333333329</v>
      </c>
      <c r="H23049" s="12">
        <v>0</v>
      </c>
      <c r="I23049" s="4" t="s">
        <v>828</v>
      </c>
      <c r="J23049" s="7" t="str">
        <f>VLOOKUP(C23049,'[1]T. Apoyo Sistema'!$B$1:$C$89,2,0)</f>
        <v>SI</v>
      </c>
    </row>
    <row r="23050" spans="1:10" x14ac:dyDescent="0.25">
      <c r="A23050" s="4" t="str">
        <f t="shared" si="622"/>
        <v>46266-POX64-psa4</v>
      </c>
      <c r="B23050" s="16">
        <v>46266</v>
      </c>
      <c r="C23050" s="10" t="s">
        <v>109</v>
      </c>
      <c r="D23050" s="10" t="s">
        <v>80</v>
      </c>
      <c r="E23050" s="10">
        <v>0</v>
      </c>
      <c r="F23050" s="12">
        <v>3.7333333333333334</v>
      </c>
      <c r="G23050" s="12">
        <v>9.8833333333333329</v>
      </c>
      <c r="H23050" s="12">
        <v>0</v>
      </c>
      <c r="I23050" s="4" t="s">
        <v>828</v>
      </c>
      <c r="J23050" s="7" t="str">
        <f>VLOOKUP(C23050,'[1]T. Apoyo Sistema'!$B$1:$C$89,2,0)</f>
        <v>SI</v>
      </c>
    </row>
    <row r="23051" spans="1:10" x14ac:dyDescent="0.25">
      <c r="A23051" s="4" t="str">
        <f t="shared" si="622"/>
        <v>46266-POX64-sec1</v>
      </c>
      <c r="B23051" s="16">
        <v>46266</v>
      </c>
      <c r="C23051" s="10" t="s">
        <v>109</v>
      </c>
      <c r="D23051" s="10" t="s">
        <v>75</v>
      </c>
      <c r="E23051" s="10">
        <v>0</v>
      </c>
      <c r="F23051" s="12">
        <v>3.8166666666666669</v>
      </c>
      <c r="G23051" s="12">
        <v>9.8000000000000007</v>
      </c>
      <c r="H23051" s="12">
        <v>0</v>
      </c>
      <c r="I23051" s="4" t="s">
        <v>828</v>
      </c>
      <c r="J23051" s="7" t="str">
        <f>VLOOKUP(C23051,'[1]T. Apoyo Sistema'!$B$1:$C$89,2,0)</f>
        <v>SI</v>
      </c>
    </row>
    <row r="23052" spans="1:10" x14ac:dyDescent="0.25">
      <c r="A23052" s="4" t="str">
        <f t="shared" si="622"/>
        <v>46266-POX64-sec2</v>
      </c>
      <c r="B23052" s="16">
        <v>46266</v>
      </c>
      <c r="C23052" s="10" t="s">
        <v>109</v>
      </c>
      <c r="D23052" s="10" t="s">
        <v>76</v>
      </c>
      <c r="E23052" s="10">
        <v>0</v>
      </c>
      <c r="F23052" s="12">
        <v>3.8166666666666669</v>
      </c>
      <c r="G23052" s="12">
        <v>9.8000000000000007</v>
      </c>
      <c r="H23052" s="12">
        <v>0</v>
      </c>
      <c r="I23052" s="4" t="s">
        <v>828</v>
      </c>
      <c r="J23052" s="7" t="str">
        <f>VLOOKUP(C23052,'[1]T. Apoyo Sistema'!$B$1:$C$89,2,0)</f>
        <v>SI</v>
      </c>
    </row>
    <row r="23053" spans="1:10" x14ac:dyDescent="0.25">
      <c r="A23053" s="4" t="str">
        <f t="shared" si="622"/>
        <v>46266-POX65-bbd1</v>
      </c>
      <c r="B23053" s="16">
        <v>46266</v>
      </c>
      <c r="C23053" s="10" t="s">
        <v>46</v>
      </c>
      <c r="D23053" s="10" t="s">
        <v>69</v>
      </c>
      <c r="E23053" s="10">
        <v>0</v>
      </c>
      <c r="F23053" s="12">
        <v>0</v>
      </c>
      <c r="G23053" s="12">
        <v>14.416666666666666</v>
      </c>
      <c r="H23053" s="12">
        <v>0</v>
      </c>
      <c r="I23053" s="4" t="s">
        <v>828</v>
      </c>
      <c r="J23053" s="7" t="str">
        <f>VLOOKUP(C23053,'[1]T. Apoyo Sistema'!$B$1:$C$89,2,0)</f>
        <v>SI</v>
      </c>
    </row>
    <row r="23054" spans="1:10" x14ac:dyDescent="0.25">
      <c r="A23054" s="4" t="str">
        <f t="shared" si="622"/>
        <v>46266-POX65-bbd2</v>
      </c>
      <c r="B23054" s="16">
        <v>46266</v>
      </c>
      <c r="C23054" s="10" t="s">
        <v>46</v>
      </c>
      <c r="D23054" s="10" t="s">
        <v>70</v>
      </c>
      <c r="E23054" s="10">
        <v>0</v>
      </c>
      <c r="F23054" s="12">
        <v>0.41666666666666669</v>
      </c>
      <c r="G23054" s="12">
        <v>14</v>
      </c>
      <c r="H23054" s="12">
        <v>0</v>
      </c>
      <c r="I23054" s="4" t="s">
        <v>828</v>
      </c>
      <c r="J23054" s="7" t="str">
        <f>VLOOKUP(C23054,'[1]T. Apoyo Sistema'!$B$1:$C$89,2,0)</f>
        <v>SI</v>
      </c>
    </row>
    <row r="23055" spans="1:10" x14ac:dyDescent="0.25">
      <c r="A23055" s="4" t="str">
        <f t="shared" si="622"/>
        <v>46266-POX65-com1</v>
      </c>
      <c r="B23055" s="16">
        <v>46266</v>
      </c>
      <c r="C23055" s="10" t="s">
        <v>46</v>
      </c>
      <c r="D23055" s="10" t="s">
        <v>71</v>
      </c>
      <c r="E23055" s="10">
        <v>0</v>
      </c>
      <c r="F23055" s="12">
        <v>1.4166666666666667</v>
      </c>
      <c r="G23055" s="12">
        <v>13</v>
      </c>
      <c r="H23055" s="12">
        <v>0</v>
      </c>
      <c r="I23055" s="4" t="s">
        <v>828</v>
      </c>
      <c r="J23055" s="7" t="str">
        <f>VLOOKUP(C23055,'[1]T. Apoyo Sistema'!$B$1:$C$89,2,0)</f>
        <v>SI</v>
      </c>
    </row>
    <row r="23056" spans="1:10" x14ac:dyDescent="0.25">
      <c r="A23056" s="4" t="str">
        <f t="shared" si="622"/>
        <v>46266-POX65-com2</v>
      </c>
      <c r="B23056" s="16">
        <v>46266</v>
      </c>
      <c r="C23056" s="10" t="s">
        <v>46</v>
      </c>
      <c r="D23056" s="10" t="s">
        <v>72</v>
      </c>
      <c r="E23056" s="10">
        <v>0</v>
      </c>
      <c r="F23056" s="12">
        <v>1.5</v>
      </c>
      <c r="G23056" s="12">
        <v>12.916666666666666</v>
      </c>
      <c r="H23056" s="12">
        <v>0</v>
      </c>
      <c r="I23056" s="4" t="s">
        <v>828</v>
      </c>
      <c r="J23056" s="7" t="str">
        <f>VLOOKUP(C23056,'[1]T. Apoyo Sistema'!$B$1:$C$89,2,0)</f>
        <v>SI</v>
      </c>
    </row>
    <row r="23057" spans="1:10" x14ac:dyDescent="0.25">
      <c r="A23057" s="4" t="str">
        <f t="shared" si="622"/>
        <v>46266-POX65-com3</v>
      </c>
      <c r="B23057" s="16">
        <v>46266</v>
      </c>
      <c r="C23057" s="10" t="s">
        <v>46</v>
      </c>
      <c r="D23057" s="10" t="s">
        <v>77</v>
      </c>
      <c r="E23057" s="10">
        <v>0</v>
      </c>
      <c r="F23057" s="12">
        <v>1.4666666666666666</v>
      </c>
      <c r="G23057" s="12">
        <v>12.95</v>
      </c>
      <c r="H23057" s="12">
        <v>0</v>
      </c>
      <c r="I23057" s="4" t="s">
        <v>828</v>
      </c>
      <c r="J23057" s="7" t="str">
        <f>VLOOKUP(C23057,'[1]T. Apoyo Sistema'!$B$1:$C$89,2,0)</f>
        <v>SI</v>
      </c>
    </row>
    <row r="23058" spans="1:10" x14ac:dyDescent="0.25">
      <c r="A23058" s="4" t="str">
        <f t="shared" si="622"/>
        <v>46266-POX65-gen1</v>
      </c>
      <c r="B23058" s="16">
        <v>46266</v>
      </c>
      <c r="C23058" s="10" t="s">
        <v>46</v>
      </c>
      <c r="D23058" s="10" t="s">
        <v>59</v>
      </c>
      <c r="E23058" s="10">
        <v>0</v>
      </c>
      <c r="F23058" s="12">
        <v>0</v>
      </c>
      <c r="G23058" s="12">
        <v>14.416666666666666</v>
      </c>
      <c r="H23058" s="12">
        <v>0</v>
      </c>
      <c r="I23058" s="4" t="s">
        <v>828</v>
      </c>
      <c r="J23058" s="7" t="str">
        <f>VLOOKUP(C23058,'[1]T. Apoyo Sistema'!$B$1:$C$89,2,0)</f>
        <v>SI</v>
      </c>
    </row>
    <row r="23059" spans="1:10" x14ac:dyDescent="0.25">
      <c r="A23059" s="4" t="str">
        <f t="shared" si="622"/>
        <v>46266-POX65-gen2</v>
      </c>
      <c r="B23059" s="16">
        <v>46266</v>
      </c>
      <c r="C23059" s="10" t="s">
        <v>46</v>
      </c>
      <c r="D23059" s="10" t="s">
        <v>73</v>
      </c>
      <c r="E23059" s="10">
        <v>0</v>
      </c>
      <c r="F23059" s="12">
        <v>2</v>
      </c>
      <c r="G23059" s="12">
        <v>12.416666666666666</v>
      </c>
      <c r="H23059" s="12">
        <v>0</v>
      </c>
      <c r="I23059" s="4" t="s">
        <v>828</v>
      </c>
      <c r="J23059" s="7" t="str">
        <f>VLOOKUP(C23059,'[1]T. Apoyo Sistema'!$B$1:$C$89,2,0)</f>
        <v>SI</v>
      </c>
    </row>
    <row r="23060" spans="1:10" x14ac:dyDescent="0.25">
      <c r="A23060" s="4" t="str">
        <f t="shared" si="622"/>
        <v>46266-POX65-psa1</v>
      </c>
      <c r="B23060" s="16">
        <v>46266</v>
      </c>
      <c r="C23060" s="10" t="s">
        <v>46</v>
      </c>
      <c r="D23060" s="10" t="s">
        <v>60</v>
      </c>
      <c r="E23060" s="10">
        <v>0</v>
      </c>
      <c r="F23060" s="12">
        <v>1.25</v>
      </c>
      <c r="G23060" s="12">
        <v>13.166666666666666</v>
      </c>
      <c r="H23060" s="12">
        <v>0</v>
      </c>
      <c r="I23060" s="4" t="s">
        <v>828</v>
      </c>
      <c r="J23060" s="7" t="str">
        <f>VLOOKUP(C23060,'[1]T. Apoyo Sistema'!$B$1:$C$89,2,0)</f>
        <v>SI</v>
      </c>
    </row>
    <row r="23061" spans="1:10" x14ac:dyDescent="0.25">
      <c r="A23061" s="4" t="str">
        <f t="shared" si="622"/>
        <v>46266-POX65-psa2</v>
      </c>
      <c r="B23061" s="16">
        <v>46266</v>
      </c>
      <c r="C23061" s="10" t="s">
        <v>46</v>
      </c>
      <c r="D23061" s="10" t="s">
        <v>74</v>
      </c>
      <c r="E23061" s="10">
        <v>0</v>
      </c>
      <c r="F23061" s="12">
        <v>1.2166666666666666</v>
      </c>
      <c r="G23061" s="12">
        <v>13.2</v>
      </c>
      <c r="H23061" s="12">
        <v>0</v>
      </c>
      <c r="I23061" s="4" t="s">
        <v>828</v>
      </c>
      <c r="J23061" s="7" t="str">
        <f>VLOOKUP(C23061,'[1]T. Apoyo Sistema'!$B$1:$C$89,2,0)</f>
        <v>SI</v>
      </c>
    </row>
    <row r="23062" spans="1:10" x14ac:dyDescent="0.25">
      <c r="A23062" s="4" t="str">
        <f t="shared" si="622"/>
        <v>46266-POX65-psa3</v>
      </c>
      <c r="B23062" s="16">
        <v>46266</v>
      </c>
      <c r="C23062" s="10" t="s">
        <v>46</v>
      </c>
      <c r="D23062" s="10" t="s">
        <v>79</v>
      </c>
      <c r="E23062" s="10">
        <v>0</v>
      </c>
      <c r="F23062" s="12">
        <v>1.2166666666666666</v>
      </c>
      <c r="G23062" s="12">
        <v>13.2</v>
      </c>
      <c r="H23062" s="12">
        <v>0</v>
      </c>
      <c r="I23062" s="4" t="s">
        <v>828</v>
      </c>
      <c r="J23062" s="7" t="str">
        <f>VLOOKUP(C23062,'[1]T. Apoyo Sistema'!$B$1:$C$89,2,0)</f>
        <v>SI</v>
      </c>
    </row>
    <row r="23063" spans="1:10" x14ac:dyDescent="0.25">
      <c r="A23063" s="4" t="str">
        <f t="shared" si="622"/>
        <v>46266-POX65-psa4</v>
      </c>
      <c r="B23063" s="16">
        <v>46266</v>
      </c>
      <c r="C23063" s="10" t="s">
        <v>46</v>
      </c>
      <c r="D23063" s="10" t="s">
        <v>80</v>
      </c>
      <c r="E23063" s="10">
        <v>0</v>
      </c>
      <c r="F23063" s="12">
        <v>1.2166666666666666</v>
      </c>
      <c r="G23063" s="12">
        <v>13.2</v>
      </c>
      <c r="H23063" s="12">
        <v>0</v>
      </c>
      <c r="I23063" s="4" t="s">
        <v>828</v>
      </c>
      <c r="J23063" s="7" t="str">
        <f>VLOOKUP(C23063,'[1]T. Apoyo Sistema'!$B$1:$C$89,2,0)</f>
        <v>SI</v>
      </c>
    </row>
    <row r="23064" spans="1:10" x14ac:dyDescent="0.25">
      <c r="A23064" s="4" t="str">
        <f t="shared" si="622"/>
        <v>46266-POX65-psa5</v>
      </c>
      <c r="B23064" s="16">
        <v>46266</v>
      </c>
      <c r="C23064" s="10" t="s">
        <v>46</v>
      </c>
      <c r="D23064" s="10" t="s">
        <v>92</v>
      </c>
      <c r="E23064" s="10">
        <v>0</v>
      </c>
      <c r="F23064" s="12">
        <v>1.1833333333333333</v>
      </c>
      <c r="G23064" s="12">
        <v>13.233333333333333</v>
      </c>
      <c r="H23064" s="12">
        <v>0</v>
      </c>
      <c r="I23064" s="4" t="s">
        <v>828</v>
      </c>
      <c r="J23064" s="7" t="str">
        <f>VLOOKUP(C23064,'[1]T. Apoyo Sistema'!$B$1:$C$89,2,0)</f>
        <v>SI</v>
      </c>
    </row>
    <row r="23065" spans="1:10" x14ac:dyDescent="0.25">
      <c r="A23065" s="4" t="str">
        <f t="shared" si="622"/>
        <v>46266-POX65-psa6</v>
      </c>
      <c r="B23065" s="16">
        <v>46266</v>
      </c>
      <c r="C23065" s="10" t="s">
        <v>46</v>
      </c>
      <c r="D23065" s="10" t="s">
        <v>93</v>
      </c>
      <c r="E23065" s="10">
        <v>0</v>
      </c>
      <c r="F23065" s="12">
        <v>1.1333333333333333</v>
      </c>
      <c r="G23065" s="12">
        <v>13.283333333333333</v>
      </c>
      <c r="H23065" s="12">
        <v>0</v>
      </c>
      <c r="I23065" s="4" t="s">
        <v>828</v>
      </c>
      <c r="J23065" s="7" t="str">
        <f>VLOOKUP(C23065,'[1]T. Apoyo Sistema'!$B$1:$C$89,2,0)</f>
        <v>SI</v>
      </c>
    </row>
    <row r="23066" spans="1:10" x14ac:dyDescent="0.25">
      <c r="A23066" s="4" t="str">
        <f t="shared" si="622"/>
        <v>46266-POX65-sec1</v>
      </c>
      <c r="B23066" s="16">
        <v>46266</v>
      </c>
      <c r="C23066" s="10" t="s">
        <v>46</v>
      </c>
      <c r="D23066" s="10" t="s">
        <v>75</v>
      </c>
      <c r="E23066" s="10">
        <v>0</v>
      </c>
      <c r="F23066" s="12">
        <v>1.8</v>
      </c>
      <c r="G23066" s="12">
        <v>12.616666666666665</v>
      </c>
      <c r="H23066" s="12">
        <v>0</v>
      </c>
      <c r="I23066" s="4" t="s">
        <v>828</v>
      </c>
      <c r="J23066" s="7" t="str">
        <f>VLOOKUP(C23066,'[1]T. Apoyo Sistema'!$B$1:$C$89,2,0)</f>
        <v>SI</v>
      </c>
    </row>
    <row r="23067" spans="1:10" x14ac:dyDescent="0.25">
      <c r="A23067" s="4" t="str">
        <f t="shared" si="622"/>
        <v>46266-POX65-sec2</v>
      </c>
      <c r="B23067" s="16">
        <v>46266</v>
      </c>
      <c r="C23067" s="10" t="s">
        <v>46</v>
      </c>
      <c r="D23067" s="10" t="s">
        <v>76</v>
      </c>
      <c r="E23067" s="10">
        <v>0</v>
      </c>
      <c r="F23067" s="12">
        <v>1.8</v>
      </c>
      <c r="G23067" s="12">
        <v>12.616666666666665</v>
      </c>
      <c r="H23067" s="12">
        <v>0</v>
      </c>
      <c r="I23067" s="4" t="s">
        <v>828</v>
      </c>
      <c r="J23067" s="7" t="str">
        <f>VLOOKUP(C23067,'[1]T. Apoyo Sistema'!$B$1:$C$89,2,0)</f>
        <v>SI</v>
      </c>
    </row>
    <row r="23068" spans="1:10" x14ac:dyDescent="0.25">
      <c r="A23068" s="4" t="str">
        <f t="shared" si="622"/>
        <v>46266-POX66-bbd1</v>
      </c>
      <c r="B23068" s="16">
        <v>46266</v>
      </c>
      <c r="C23068" s="10" t="s">
        <v>110</v>
      </c>
      <c r="D23068" s="10" t="s">
        <v>69</v>
      </c>
      <c r="E23068" s="10">
        <v>0</v>
      </c>
      <c r="F23068" s="12">
        <v>0</v>
      </c>
      <c r="G23068" s="12">
        <v>13.266666666666667</v>
      </c>
      <c r="H23068" s="12">
        <v>0</v>
      </c>
      <c r="I23068" s="4" t="s">
        <v>828</v>
      </c>
      <c r="J23068" s="7" t="str">
        <f>VLOOKUP(C23068,'[1]T. Apoyo Sistema'!$B$1:$C$89,2,0)</f>
        <v>SI</v>
      </c>
    </row>
    <row r="23069" spans="1:10" x14ac:dyDescent="0.25">
      <c r="A23069" s="4" t="str">
        <f t="shared" si="622"/>
        <v>46266-POX66-bbd2</v>
      </c>
      <c r="B23069" s="16">
        <v>46266</v>
      </c>
      <c r="C23069" s="10" t="s">
        <v>110</v>
      </c>
      <c r="D23069" s="10" t="s">
        <v>70</v>
      </c>
      <c r="E23069" s="10">
        <v>0</v>
      </c>
      <c r="F23069" s="12">
        <v>0</v>
      </c>
      <c r="G23069" s="12">
        <v>13.266666666666667</v>
      </c>
      <c r="H23069" s="12">
        <v>0</v>
      </c>
      <c r="I23069" s="4" t="s">
        <v>828</v>
      </c>
      <c r="J23069" s="7" t="str">
        <f>VLOOKUP(C23069,'[1]T. Apoyo Sistema'!$B$1:$C$89,2,0)</f>
        <v>SI</v>
      </c>
    </row>
    <row r="23070" spans="1:10" x14ac:dyDescent="0.25">
      <c r="A23070" s="4" t="str">
        <f t="shared" si="622"/>
        <v>46266-POX66-com1</v>
      </c>
      <c r="B23070" s="16">
        <v>46266</v>
      </c>
      <c r="C23070" s="10" t="s">
        <v>110</v>
      </c>
      <c r="D23070" s="10" t="s">
        <v>71</v>
      </c>
      <c r="E23070" s="10">
        <v>0</v>
      </c>
      <c r="F23070" s="12">
        <v>0</v>
      </c>
      <c r="G23070" s="12">
        <v>13.266666666666667</v>
      </c>
      <c r="H23070" s="12">
        <v>0</v>
      </c>
      <c r="I23070" s="4" t="s">
        <v>828</v>
      </c>
      <c r="J23070" s="7" t="str">
        <f>VLOOKUP(C23070,'[1]T. Apoyo Sistema'!$B$1:$C$89,2,0)</f>
        <v>SI</v>
      </c>
    </row>
    <row r="23071" spans="1:10" x14ac:dyDescent="0.25">
      <c r="A23071" s="4" t="str">
        <f t="shared" si="622"/>
        <v>46266-POX66-com2</v>
      </c>
      <c r="B23071" s="16">
        <v>46266</v>
      </c>
      <c r="C23071" s="10" t="s">
        <v>110</v>
      </c>
      <c r="D23071" s="10" t="s">
        <v>72</v>
      </c>
      <c r="E23071" s="10">
        <v>0</v>
      </c>
      <c r="F23071" s="12">
        <v>0</v>
      </c>
      <c r="G23071" s="12">
        <v>13.266666666666667</v>
      </c>
      <c r="H23071" s="12">
        <v>0</v>
      </c>
      <c r="I23071" s="4" t="s">
        <v>828</v>
      </c>
      <c r="J23071" s="7" t="str">
        <f>VLOOKUP(C23071,'[1]T. Apoyo Sistema'!$B$1:$C$89,2,0)</f>
        <v>SI</v>
      </c>
    </row>
    <row r="23072" spans="1:10" x14ac:dyDescent="0.25">
      <c r="A23072" s="4" t="str">
        <f t="shared" si="622"/>
        <v>46266-POX66-com3</v>
      </c>
      <c r="B23072" s="16">
        <v>46266</v>
      </c>
      <c r="C23072" s="10" t="s">
        <v>110</v>
      </c>
      <c r="D23072" s="10" t="s">
        <v>77</v>
      </c>
      <c r="E23072" s="10">
        <v>0</v>
      </c>
      <c r="F23072" s="12">
        <v>0</v>
      </c>
      <c r="G23072" s="12">
        <v>13.266666666666667</v>
      </c>
      <c r="H23072" s="12">
        <v>0</v>
      </c>
      <c r="I23072" s="4" t="s">
        <v>828</v>
      </c>
      <c r="J23072" s="7" t="str">
        <f>VLOOKUP(C23072,'[1]T. Apoyo Sistema'!$B$1:$C$89,2,0)</f>
        <v>SI</v>
      </c>
    </row>
    <row r="23073" spans="1:10" x14ac:dyDescent="0.25">
      <c r="A23073" s="4" t="str">
        <f t="shared" si="622"/>
        <v>46266-POX66-gen1</v>
      </c>
      <c r="B23073" s="16">
        <v>46266</v>
      </c>
      <c r="C23073" s="10" t="s">
        <v>110</v>
      </c>
      <c r="D23073" s="10" t="s">
        <v>59</v>
      </c>
      <c r="E23073" s="10">
        <v>0</v>
      </c>
      <c r="F23073" s="12">
        <v>0</v>
      </c>
      <c r="G23073" s="12">
        <v>13.266666666666667</v>
      </c>
      <c r="H23073" s="12">
        <v>0</v>
      </c>
      <c r="I23073" s="4" t="s">
        <v>828</v>
      </c>
      <c r="J23073" s="7" t="str">
        <f>VLOOKUP(C23073,'[1]T. Apoyo Sistema'!$B$1:$C$89,2,0)</f>
        <v>SI</v>
      </c>
    </row>
    <row r="23074" spans="1:10" x14ac:dyDescent="0.25">
      <c r="A23074" s="4" t="str">
        <f t="shared" si="622"/>
        <v>46266-POX66-gen2</v>
      </c>
      <c r="B23074" s="16">
        <v>46266</v>
      </c>
      <c r="C23074" s="10" t="s">
        <v>110</v>
      </c>
      <c r="D23074" s="10" t="s">
        <v>73</v>
      </c>
      <c r="E23074" s="10">
        <v>0</v>
      </c>
      <c r="F23074" s="12">
        <v>0</v>
      </c>
      <c r="G23074" s="12">
        <v>13.266666666666667</v>
      </c>
      <c r="H23074" s="12">
        <v>0</v>
      </c>
      <c r="I23074" s="4" t="s">
        <v>828</v>
      </c>
      <c r="J23074" s="7" t="str">
        <f>VLOOKUP(C23074,'[1]T. Apoyo Sistema'!$B$1:$C$89,2,0)</f>
        <v>SI</v>
      </c>
    </row>
    <row r="23075" spans="1:10" x14ac:dyDescent="0.25">
      <c r="A23075" s="4" t="str">
        <f t="shared" si="622"/>
        <v>46266-POX66-psa1</v>
      </c>
      <c r="B23075" s="16">
        <v>46266</v>
      </c>
      <c r="C23075" s="10" t="s">
        <v>110</v>
      </c>
      <c r="D23075" s="10" t="s">
        <v>60</v>
      </c>
      <c r="E23075" s="10">
        <v>0</v>
      </c>
      <c r="F23075" s="12">
        <v>0</v>
      </c>
      <c r="G23075" s="12">
        <v>13.266666666666667</v>
      </c>
      <c r="H23075" s="12">
        <v>0</v>
      </c>
      <c r="I23075" s="4" t="s">
        <v>828</v>
      </c>
      <c r="J23075" s="7" t="str">
        <f>VLOOKUP(C23075,'[1]T. Apoyo Sistema'!$B$1:$C$89,2,0)</f>
        <v>SI</v>
      </c>
    </row>
    <row r="23076" spans="1:10" x14ac:dyDescent="0.25">
      <c r="A23076" s="4" t="str">
        <f t="shared" si="622"/>
        <v>46266-POX66-psa2</v>
      </c>
      <c r="B23076" s="16">
        <v>46266</v>
      </c>
      <c r="C23076" s="10" t="s">
        <v>110</v>
      </c>
      <c r="D23076" s="10" t="s">
        <v>74</v>
      </c>
      <c r="E23076" s="10">
        <v>0</v>
      </c>
      <c r="F23076" s="12">
        <v>0</v>
      </c>
      <c r="G23076" s="12">
        <v>13.266666666666667</v>
      </c>
      <c r="H23076" s="12">
        <v>0</v>
      </c>
      <c r="I23076" s="4" t="s">
        <v>828</v>
      </c>
      <c r="J23076" s="7" t="str">
        <f>VLOOKUP(C23076,'[1]T. Apoyo Sistema'!$B$1:$C$89,2,0)</f>
        <v>SI</v>
      </c>
    </row>
    <row r="23077" spans="1:10" x14ac:dyDescent="0.25">
      <c r="A23077" s="4" t="str">
        <f t="shared" si="622"/>
        <v>46266-POX66-psa3</v>
      </c>
      <c r="B23077" s="16">
        <v>46266</v>
      </c>
      <c r="C23077" s="10" t="s">
        <v>110</v>
      </c>
      <c r="D23077" s="10" t="s">
        <v>79</v>
      </c>
      <c r="E23077" s="10">
        <v>0</v>
      </c>
      <c r="F23077" s="12">
        <v>0</v>
      </c>
      <c r="G23077" s="12">
        <v>13.266666666666667</v>
      </c>
      <c r="H23077" s="12">
        <v>0</v>
      </c>
      <c r="I23077" s="4" t="s">
        <v>828</v>
      </c>
      <c r="J23077" s="7" t="str">
        <f>VLOOKUP(C23077,'[1]T. Apoyo Sistema'!$B$1:$C$89,2,0)</f>
        <v>SI</v>
      </c>
    </row>
    <row r="23078" spans="1:10" x14ac:dyDescent="0.25">
      <c r="A23078" s="4" t="str">
        <f t="shared" ref="A23078:A23141" si="623">CONCATENATE(B23078,"-",C23078,"-",D23078)</f>
        <v>46266-POX66-psa4</v>
      </c>
      <c r="B23078" s="16">
        <v>46266</v>
      </c>
      <c r="C23078" s="10" t="s">
        <v>110</v>
      </c>
      <c r="D23078" s="10" t="s">
        <v>80</v>
      </c>
      <c r="E23078" s="10">
        <v>0</v>
      </c>
      <c r="F23078" s="12">
        <v>0</v>
      </c>
      <c r="G23078" s="12">
        <v>13.266666666666667</v>
      </c>
      <c r="H23078" s="12">
        <v>0</v>
      </c>
      <c r="I23078" s="4" t="s">
        <v>828</v>
      </c>
      <c r="J23078" s="7" t="str">
        <f>VLOOKUP(C23078,'[1]T. Apoyo Sistema'!$B$1:$C$89,2,0)</f>
        <v>SI</v>
      </c>
    </row>
    <row r="23079" spans="1:10" x14ac:dyDescent="0.25">
      <c r="A23079" s="4" t="str">
        <f t="shared" si="623"/>
        <v>46266-POX66-sec1</v>
      </c>
      <c r="B23079" s="16">
        <v>46266</v>
      </c>
      <c r="C23079" s="10" t="s">
        <v>110</v>
      </c>
      <c r="D23079" s="10" t="s">
        <v>75</v>
      </c>
      <c r="E23079" s="10">
        <v>0</v>
      </c>
      <c r="F23079" s="12">
        <v>0</v>
      </c>
      <c r="G23079" s="12">
        <v>13.266666666666667</v>
      </c>
      <c r="H23079" s="12">
        <v>0</v>
      </c>
      <c r="I23079" s="4" t="s">
        <v>828</v>
      </c>
      <c r="J23079" s="7" t="str">
        <f>VLOOKUP(C23079,'[1]T. Apoyo Sistema'!$B$1:$C$89,2,0)</f>
        <v>SI</v>
      </c>
    </row>
    <row r="23080" spans="1:10" x14ac:dyDescent="0.25">
      <c r="A23080" s="4" t="str">
        <f t="shared" si="623"/>
        <v>46266-POX66-sec2</v>
      </c>
      <c r="B23080" s="16">
        <v>46266</v>
      </c>
      <c r="C23080" s="10" t="s">
        <v>110</v>
      </c>
      <c r="D23080" s="10" t="s">
        <v>76</v>
      </c>
      <c r="E23080" s="10">
        <v>0</v>
      </c>
      <c r="F23080" s="12">
        <v>0</v>
      </c>
      <c r="G23080" s="12">
        <v>13.266666666666667</v>
      </c>
      <c r="H23080" s="12">
        <v>0</v>
      </c>
      <c r="I23080" s="4" t="s">
        <v>828</v>
      </c>
      <c r="J23080" s="7" t="str">
        <f>VLOOKUP(C23080,'[1]T. Apoyo Sistema'!$B$1:$C$89,2,0)</f>
        <v>SI</v>
      </c>
    </row>
    <row r="23081" spans="1:10" x14ac:dyDescent="0.25">
      <c r="A23081" s="4" t="str">
        <f t="shared" si="623"/>
        <v>46266-POX67-bbd1</v>
      </c>
      <c r="B23081" s="16">
        <v>46266</v>
      </c>
      <c r="C23081" s="10" t="s">
        <v>51</v>
      </c>
      <c r="D23081" s="10" t="s">
        <v>69</v>
      </c>
      <c r="E23081" s="10">
        <v>0</v>
      </c>
      <c r="F23081" s="12">
        <v>0</v>
      </c>
      <c r="G23081" s="12">
        <v>15.833333333333334</v>
      </c>
      <c r="H23081" s="12">
        <v>0</v>
      </c>
      <c r="I23081" s="4" t="s">
        <v>828</v>
      </c>
      <c r="J23081" s="7" t="str">
        <f>VLOOKUP(C23081,'[1]T. Apoyo Sistema'!$B$1:$C$89,2,0)</f>
        <v>SI</v>
      </c>
    </row>
    <row r="23082" spans="1:10" x14ac:dyDescent="0.25">
      <c r="A23082" s="4" t="str">
        <f t="shared" si="623"/>
        <v>46266-POX67-bbd2</v>
      </c>
      <c r="B23082" s="16">
        <v>46266</v>
      </c>
      <c r="C23082" s="10" t="s">
        <v>51</v>
      </c>
      <c r="D23082" s="10" t="s">
        <v>70</v>
      </c>
      <c r="E23082" s="10">
        <v>0</v>
      </c>
      <c r="F23082" s="12">
        <v>0.18333333333333332</v>
      </c>
      <c r="G23082" s="12">
        <v>15.65</v>
      </c>
      <c r="H23082" s="12">
        <v>0</v>
      </c>
      <c r="I23082" s="4" t="s">
        <v>828</v>
      </c>
      <c r="J23082" s="7" t="str">
        <f>VLOOKUP(C23082,'[1]T. Apoyo Sistema'!$B$1:$C$89,2,0)</f>
        <v>SI</v>
      </c>
    </row>
    <row r="23083" spans="1:10" x14ac:dyDescent="0.25">
      <c r="A23083" s="4" t="str">
        <f t="shared" si="623"/>
        <v>46266-POX67-com1</v>
      </c>
      <c r="B23083" s="16">
        <v>46266</v>
      </c>
      <c r="C23083" s="10" t="s">
        <v>51</v>
      </c>
      <c r="D23083" s="10" t="s">
        <v>71</v>
      </c>
      <c r="E23083" s="10">
        <v>0</v>
      </c>
      <c r="F23083" s="12">
        <v>9.1833333333333336</v>
      </c>
      <c r="G23083" s="12">
        <v>6.65</v>
      </c>
      <c r="H23083" s="12">
        <v>0</v>
      </c>
      <c r="I23083" s="4" t="s">
        <v>828</v>
      </c>
      <c r="J23083" s="7" t="str">
        <f>VLOOKUP(C23083,'[1]T. Apoyo Sistema'!$B$1:$C$89,2,0)</f>
        <v>SI</v>
      </c>
    </row>
    <row r="23084" spans="1:10" x14ac:dyDescent="0.25">
      <c r="A23084" s="4" t="str">
        <f t="shared" si="623"/>
        <v>46266-POX67-com2</v>
      </c>
      <c r="B23084" s="16">
        <v>46266</v>
      </c>
      <c r="C23084" s="10" t="s">
        <v>51</v>
      </c>
      <c r="D23084" s="10" t="s">
        <v>72</v>
      </c>
      <c r="E23084" s="10">
        <v>0</v>
      </c>
      <c r="F23084" s="12">
        <v>12.55</v>
      </c>
      <c r="G23084" s="12">
        <v>3.2833333333333332</v>
      </c>
      <c r="H23084" s="12">
        <v>0</v>
      </c>
      <c r="I23084" s="4" t="s">
        <v>828</v>
      </c>
      <c r="J23084" s="7" t="str">
        <f>VLOOKUP(C23084,'[1]T. Apoyo Sistema'!$B$1:$C$89,2,0)</f>
        <v>SI</v>
      </c>
    </row>
    <row r="23085" spans="1:10" x14ac:dyDescent="0.25">
      <c r="A23085" s="4" t="str">
        <f t="shared" si="623"/>
        <v>46266-POX67-com3</v>
      </c>
      <c r="B23085" s="16">
        <v>46266</v>
      </c>
      <c r="C23085" s="10" t="s">
        <v>51</v>
      </c>
      <c r="D23085" s="10" t="s">
        <v>77</v>
      </c>
      <c r="E23085" s="10">
        <v>0</v>
      </c>
      <c r="F23085" s="12">
        <v>12.65</v>
      </c>
      <c r="G23085" s="12">
        <v>3.1833333333333336</v>
      </c>
      <c r="H23085" s="12">
        <v>0</v>
      </c>
      <c r="I23085" s="4" t="s">
        <v>828</v>
      </c>
      <c r="J23085" s="7" t="str">
        <f>VLOOKUP(C23085,'[1]T. Apoyo Sistema'!$B$1:$C$89,2,0)</f>
        <v>SI</v>
      </c>
    </row>
    <row r="23086" spans="1:10" x14ac:dyDescent="0.25">
      <c r="A23086" s="4" t="str">
        <f t="shared" si="623"/>
        <v>46266-POX67-gen1</v>
      </c>
      <c r="B23086" s="16">
        <v>46266</v>
      </c>
      <c r="C23086" s="10" t="s">
        <v>51</v>
      </c>
      <c r="D23086" s="10" t="s">
        <v>59</v>
      </c>
      <c r="E23086" s="10">
        <v>0</v>
      </c>
      <c r="F23086" s="12">
        <v>0</v>
      </c>
      <c r="G23086" s="12">
        <v>15.833333333333334</v>
      </c>
      <c r="H23086" s="12">
        <v>0</v>
      </c>
      <c r="I23086" s="4" t="s">
        <v>828</v>
      </c>
      <c r="J23086" s="7" t="str">
        <f>VLOOKUP(C23086,'[1]T. Apoyo Sistema'!$B$1:$C$89,2,0)</f>
        <v>SI</v>
      </c>
    </row>
    <row r="23087" spans="1:10" x14ac:dyDescent="0.25">
      <c r="A23087" s="4" t="str">
        <f t="shared" si="623"/>
        <v>46266-POX67-gen2</v>
      </c>
      <c r="B23087" s="16">
        <v>46266</v>
      </c>
      <c r="C23087" s="10" t="s">
        <v>51</v>
      </c>
      <c r="D23087" s="10" t="s">
        <v>73</v>
      </c>
      <c r="E23087" s="10">
        <v>0</v>
      </c>
      <c r="F23087" s="12">
        <v>13.283333333333333</v>
      </c>
      <c r="G23087" s="12">
        <v>2.5500000000000007</v>
      </c>
      <c r="H23087" s="12">
        <v>0</v>
      </c>
      <c r="I23087" s="4" t="s">
        <v>828</v>
      </c>
      <c r="J23087" s="7" t="str">
        <f>VLOOKUP(C23087,'[1]T. Apoyo Sistema'!$B$1:$C$89,2,0)</f>
        <v>SI</v>
      </c>
    </row>
    <row r="23088" spans="1:10" x14ac:dyDescent="0.25">
      <c r="A23088" s="4" t="str">
        <f t="shared" si="623"/>
        <v>46266-POX67-psa1</v>
      </c>
      <c r="B23088" s="16">
        <v>46266</v>
      </c>
      <c r="C23088" s="10" t="s">
        <v>51</v>
      </c>
      <c r="D23088" s="10" t="s">
        <v>60</v>
      </c>
      <c r="E23088" s="10">
        <v>0</v>
      </c>
      <c r="F23088" s="12">
        <v>0.33333333333333331</v>
      </c>
      <c r="G23088" s="12">
        <v>15.5</v>
      </c>
      <c r="H23088" s="12">
        <v>0</v>
      </c>
      <c r="I23088" s="4" t="s">
        <v>828</v>
      </c>
      <c r="J23088" s="7" t="str">
        <f>VLOOKUP(C23088,'[1]T. Apoyo Sistema'!$B$1:$C$89,2,0)</f>
        <v>SI</v>
      </c>
    </row>
    <row r="23089" spans="1:10" x14ac:dyDescent="0.25">
      <c r="A23089" s="4" t="str">
        <f t="shared" si="623"/>
        <v>46266-POX67-psa2</v>
      </c>
      <c r="B23089" s="16">
        <v>46266</v>
      </c>
      <c r="C23089" s="10" t="s">
        <v>51</v>
      </c>
      <c r="D23089" s="10" t="s">
        <v>74</v>
      </c>
      <c r="E23089" s="10">
        <v>0</v>
      </c>
      <c r="F23089" s="12">
        <v>4.4333333333333336</v>
      </c>
      <c r="G23089" s="12">
        <v>11.4</v>
      </c>
      <c r="H23089" s="12">
        <v>0</v>
      </c>
      <c r="I23089" s="4" t="s">
        <v>828</v>
      </c>
      <c r="J23089" s="7" t="str">
        <f>VLOOKUP(C23089,'[1]T. Apoyo Sistema'!$B$1:$C$89,2,0)</f>
        <v>SI</v>
      </c>
    </row>
    <row r="23090" spans="1:10" x14ac:dyDescent="0.25">
      <c r="A23090" s="4" t="str">
        <f t="shared" si="623"/>
        <v>46266-POX67-psa3</v>
      </c>
      <c r="B23090" s="16">
        <v>46266</v>
      </c>
      <c r="C23090" s="10" t="s">
        <v>51</v>
      </c>
      <c r="D23090" s="10" t="s">
        <v>79</v>
      </c>
      <c r="E23090" s="10">
        <v>0</v>
      </c>
      <c r="F23090" s="12">
        <v>4.416666666666667</v>
      </c>
      <c r="G23090" s="12">
        <v>11.416666666666668</v>
      </c>
      <c r="H23090" s="12">
        <v>0</v>
      </c>
      <c r="I23090" s="4" t="s">
        <v>828</v>
      </c>
      <c r="J23090" s="7" t="str">
        <f>VLOOKUP(C23090,'[1]T. Apoyo Sistema'!$B$1:$C$89,2,0)</f>
        <v>SI</v>
      </c>
    </row>
    <row r="23091" spans="1:10" x14ac:dyDescent="0.25">
      <c r="A23091" s="4" t="str">
        <f t="shared" si="623"/>
        <v>46266-POX67-psa4</v>
      </c>
      <c r="B23091" s="16">
        <v>46266</v>
      </c>
      <c r="C23091" s="10" t="s">
        <v>51</v>
      </c>
      <c r="D23091" s="10" t="s">
        <v>80</v>
      </c>
      <c r="E23091" s="10">
        <v>0</v>
      </c>
      <c r="F23091" s="12">
        <v>1.3333333333333333</v>
      </c>
      <c r="G23091" s="12">
        <v>14.5</v>
      </c>
      <c r="H23091" s="12">
        <v>0</v>
      </c>
      <c r="I23091" s="4" t="s">
        <v>828</v>
      </c>
      <c r="J23091" s="7" t="str">
        <f>VLOOKUP(C23091,'[1]T. Apoyo Sistema'!$B$1:$C$89,2,0)</f>
        <v>SI</v>
      </c>
    </row>
    <row r="23092" spans="1:10" x14ac:dyDescent="0.25">
      <c r="A23092" s="4" t="str">
        <f t="shared" si="623"/>
        <v>46266-POX67-sec1</v>
      </c>
      <c r="B23092" s="16">
        <v>46266</v>
      </c>
      <c r="C23092" s="10" t="s">
        <v>51</v>
      </c>
      <c r="D23092" s="10" t="s">
        <v>75</v>
      </c>
      <c r="E23092" s="10">
        <v>0</v>
      </c>
      <c r="F23092" s="12">
        <v>13.05</v>
      </c>
      <c r="G23092" s="12">
        <v>2.7833333333333332</v>
      </c>
      <c r="H23092" s="12">
        <v>0</v>
      </c>
      <c r="I23092" s="4" t="s">
        <v>828</v>
      </c>
      <c r="J23092" s="7" t="str">
        <f>VLOOKUP(C23092,'[1]T. Apoyo Sistema'!$B$1:$C$89,2,0)</f>
        <v>SI</v>
      </c>
    </row>
    <row r="23093" spans="1:10" x14ac:dyDescent="0.25">
      <c r="A23093" s="4" t="str">
        <f t="shared" si="623"/>
        <v>46266-POX67-sec2</v>
      </c>
      <c r="B23093" s="16">
        <v>46266</v>
      </c>
      <c r="C23093" s="10" t="s">
        <v>51</v>
      </c>
      <c r="D23093" s="10" t="s">
        <v>76</v>
      </c>
      <c r="E23093" s="10">
        <v>0</v>
      </c>
      <c r="F23093" s="12">
        <v>13.05</v>
      </c>
      <c r="G23093" s="12">
        <v>2.7833333333333332</v>
      </c>
      <c r="H23093" s="12">
        <v>0</v>
      </c>
      <c r="I23093" s="4" t="s">
        <v>828</v>
      </c>
      <c r="J23093" s="7" t="str">
        <f>VLOOKUP(C23093,'[1]T. Apoyo Sistema'!$B$1:$C$89,2,0)</f>
        <v>SI</v>
      </c>
    </row>
    <row r="23094" spans="1:10" x14ac:dyDescent="0.25">
      <c r="A23094" s="4" t="str">
        <f t="shared" si="623"/>
        <v>46266-POX8-bbd1</v>
      </c>
      <c r="B23094" s="16">
        <v>46266</v>
      </c>
      <c r="C23094" s="10" t="s">
        <v>113</v>
      </c>
      <c r="D23094" s="10" t="s">
        <v>69</v>
      </c>
      <c r="E23094" s="10">
        <v>0</v>
      </c>
      <c r="F23094" s="12">
        <v>0</v>
      </c>
      <c r="G23094" s="12">
        <v>5.6</v>
      </c>
      <c r="H23094" s="12">
        <v>0</v>
      </c>
      <c r="I23094" s="4" t="s">
        <v>828</v>
      </c>
      <c r="J23094" s="7" t="str">
        <f>VLOOKUP(C23094,'[1]T. Apoyo Sistema'!$B$1:$C$89,2,0)</f>
        <v>SI</v>
      </c>
    </row>
    <row r="23095" spans="1:10" x14ac:dyDescent="0.25">
      <c r="A23095" s="4" t="str">
        <f t="shared" si="623"/>
        <v>46266-POX8-bbd2</v>
      </c>
      <c r="B23095" s="16">
        <v>46266</v>
      </c>
      <c r="C23095" s="10" t="s">
        <v>113</v>
      </c>
      <c r="D23095" s="10" t="s">
        <v>70</v>
      </c>
      <c r="E23095" s="10">
        <v>0</v>
      </c>
      <c r="F23095" s="12">
        <v>0</v>
      </c>
      <c r="G23095" s="12">
        <v>5.6</v>
      </c>
      <c r="H23095" s="12">
        <v>0</v>
      </c>
      <c r="I23095" s="4" t="s">
        <v>828</v>
      </c>
      <c r="J23095" s="7" t="str">
        <f>VLOOKUP(C23095,'[1]T. Apoyo Sistema'!$B$1:$C$89,2,0)</f>
        <v>SI</v>
      </c>
    </row>
    <row r="23096" spans="1:10" x14ac:dyDescent="0.25">
      <c r="A23096" s="4" t="str">
        <f t="shared" si="623"/>
        <v>46266-POX8-com1</v>
      </c>
      <c r="B23096" s="16">
        <v>46266</v>
      </c>
      <c r="C23096" s="10" t="s">
        <v>113</v>
      </c>
      <c r="D23096" s="10" t="s">
        <v>71</v>
      </c>
      <c r="E23096" s="10">
        <v>0</v>
      </c>
      <c r="F23096" s="12">
        <v>0</v>
      </c>
      <c r="G23096" s="12">
        <v>5.6</v>
      </c>
      <c r="H23096" s="12">
        <v>0</v>
      </c>
      <c r="I23096" s="4" t="s">
        <v>828</v>
      </c>
      <c r="J23096" s="7" t="str">
        <f>VLOOKUP(C23096,'[1]T. Apoyo Sistema'!$B$1:$C$89,2,0)</f>
        <v>SI</v>
      </c>
    </row>
    <row r="23097" spans="1:10" x14ac:dyDescent="0.25">
      <c r="A23097" s="4" t="str">
        <f t="shared" si="623"/>
        <v>46266-POX8-com2</v>
      </c>
      <c r="B23097" s="16">
        <v>46266</v>
      </c>
      <c r="C23097" s="10" t="s">
        <v>113</v>
      </c>
      <c r="D23097" s="10" t="s">
        <v>72</v>
      </c>
      <c r="E23097" s="10">
        <v>0</v>
      </c>
      <c r="F23097" s="12">
        <v>0</v>
      </c>
      <c r="G23097" s="12">
        <v>5.6</v>
      </c>
      <c r="H23097" s="12">
        <v>0</v>
      </c>
      <c r="I23097" s="4" t="s">
        <v>828</v>
      </c>
      <c r="J23097" s="7" t="str">
        <f>VLOOKUP(C23097,'[1]T. Apoyo Sistema'!$B$1:$C$89,2,0)</f>
        <v>SI</v>
      </c>
    </row>
    <row r="23098" spans="1:10" x14ac:dyDescent="0.25">
      <c r="A23098" s="4" t="str">
        <f t="shared" si="623"/>
        <v>46266-POX8-com3</v>
      </c>
      <c r="B23098" s="16">
        <v>46266</v>
      </c>
      <c r="C23098" s="10" t="s">
        <v>113</v>
      </c>
      <c r="D23098" s="10" t="s">
        <v>77</v>
      </c>
      <c r="E23098" s="10">
        <v>0</v>
      </c>
      <c r="F23098" s="12">
        <v>0</v>
      </c>
      <c r="G23098" s="12">
        <v>5.6</v>
      </c>
      <c r="H23098" s="12">
        <v>0</v>
      </c>
      <c r="I23098" s="4" t="s">
        <v>828</v>
      </c>
      <c r="J23098" s="7" t="str">
        <f>VLOOKUP(C23098,'[1]T. Apoyo Sistema'!$B$1:$C$89,2,0)</f>
        <v>SI</v>
      </c>
    </row>
    <row r="23099" spans="1:10" x14ac:dyDescent="0.25">
      <c r="A23099" s="4" t="str">
        <f t="shared" si="623"/>
        <v>46266-POX8-com4</v>
      </c>
      <c r="B23099" s="16">
        <v>46266</v>
      </c>
      <c r="C23099" s="10" t="s">
        <v>113</v>
      </c>
      <c r="D23099" s="10" t="s">
        <v>78</v>
      </c>
      <c r="E23099" s="10">
        <v>0</v>
      </c>
      <c r="F23099" s="12">
        <v>0</v>
      </c>
      <c r="G23099" s="12">
        <v>5.6</v>
      </c>
      <c r="H23099" s="12">
        <v>0</v>
      </c>
      <c r="I23099" s="4" t="s">
        <v>828</v>
      </c>
      <c r="J23099" s="7" t="str">
        <f>VLOOKUP(C23099,'[1]T. Apoyo Sistema'!$B$1:$C$89,2,0)</f>
        <v>SI</v>
      </c>
    </row>
    <row r="23100" spans="1:10" x14ac:dyDescent="0.25">
      <c r="A23100" s="4" t="str">
        <f t="shared" si="623"/>
        <v>46266-POX8-gen1</v>
      </c>
      <c r="B23100" s="16">
        <v>46266</v>
      </c>
      <c r="C23100" s="10" t="s">
        <v>113</v>
      </c>
      <c r="D23100" s="10" t="s">
        <v>59</v>
      </c>
      <c r="E23100" s="10">
        <v>0</v>
      </c>
      <c r="F23100" s="12">
        <v>0</v>
      </c>
      <c r="G23100" s="12">
        <v>5.6</v>
      </c>
      <c r="H23100" s="12">
        <v>0</v>
      </c>
      <c r="I23100" s="4" t="s">
        <v>828</v>
      </c>
      <c r="J23100" s="7" t="str">
        <f>VLOOKUP(C23100,'[1]T. Apoyo Sistema'!$B$1:$C$89,2,0)</f>
        <v>SI</v>
      </c>
    </row>
    <row r="23101" spans="1:10" x14ac:dyDescent="0.25">
      <c r="A23101" s="4" t="str">
        <f t="shared" si="623"/>
        <v>46266-POX8-gen2</v>
      </c>
      <c r="B23101" s="16">
        <v>46266</v>
      </c>
      <c r="C23101" s="10" t="s">
        <v>113</v>
      </c>
      <c r="D23101" s="10" t="s">
        <v>73</v>
      </c>
      <c r="E23101" s="10">
        <v>0</v>
      </c>
      <c r="F23101" s="12">
        <v>0</v>
      </c>
      <c r="G23101" s="12">
        <v>5.6</v>
      </c>
      <c r="H23101" s="12">
        <v>0</v>
      </c>
      <c r="I23101" s="4" t="s">
        <v>828</v>
      </c>
      <c r="J23101" s="7" t="str">
        <f>VLOOKUP(C23101,'[1]T. Apoyo Sistema'!$B$1:$C$89,2,0)</f>
        <v>SI</v>
      </c>
    </row>
    <row r="23102" spans="1:10" x14ac:dyDescent="0.25">
      <c r="A23102" s="4" t="str">
        <f t="shared" si="623"/>
        <v>46266-POX8-psa1</v>
      </c>
      <c r="B23102" s="16">
        <v>46266</v>
      </c>
      <c r="C23102" s="10" t="s">
        <v>113</v>
      </c>
      <c r="D23102" s="10" t="s">
        <v>60</v>
      </c>
      <c r="E23102" s="10">
        <v>0</v>
      </c>
      <c r="F23102" s="12">
        <v>0</v>
      </c>
      <c r="G23102" s="12">
        <v>5.6</v>
      </c>
      <c r="H23102" s="12">
        <v>0</v>
      </c>
      <c r="I23102" s="4" t="s">
        <v>828</v>
      </c>
      <c r="J23102" s="7" t="str">
        <f>VLOOKUP(C23102,'[1]T. Apoyo Sistema'!$B$1:$C$89,2,0)</f>
        <v>SI</v>
      </c>
    </row>
    <row r="23103" spans="1:10" x14ac:dyDescent="0.25">
      <c r="A23103" s="4" t="str">
        <f t="shared" si="623"/>
        <v>46266-POX8-psa2</v>
      </c>
      <c r="B23103" s="16">
        <v>46266</v>
      </c>
      <c r="C23103" s="10" t="s">
        <v>113</v>
      </c>
      <c r="D23103" s="10" t="s">
        <v>74</v>
      </c>
      <c r="E23103" s="10">
        <v>0</v>
      </c>
      <c r="F23103" s="12">
        <v>0</v>
      </c>
      <c r="G23103" s="12">
        <v>5.6</v>
      </c>
      <c r="H23103" s="12">
        <v>0</v>
      </c>
      <c r="I23103" s="4" t="s">
        <v>828</v>
      </c>
      <c r="J23103" s="7" t="str">
        <f>VLOOKUP(C23103,'[1]T. Apoyo Sistema'!$B$1:$C$89,2,0)</f>
        <v>SI</v>
      </c>
    </row>
    <row r="23104" spans="1:10" x14ac:dyDescent="0.25">
      <c r="A23104" s="4" t="str">
        <f t="shared" si="623"/>
        <v>46266-POX8-psa3</v>
      </c>
      <c r="B23104" s="16">
        <v>46266</v>
      </c>
      <c r="C23104" s="10" t="s">
        <v>113</v>
      </c>
      <c r="D23104" s="10" t="s">
        <v>79</v>
      </c>
      <c r="E23104" s="10">
        <v>0</v>
      </c>
      <c r="F23104" s="12">
        <v>0</v>
      </c>
      <c r="G23104" s="12">
        <v>5.6</v>
      </c>
      <c r="H23104" s="12">
        <v>0</v>
      </c>
      <c r="I23104" s="4" t="s">
        <v>828</v>
      </c>
      <c r="J23104" s="7" t="str">
        <f>VLOOKUP(C23104,'[1]T. Apoyo Sistema'!$B$1:$C$89,2,0)</f>
        <v>SI</v>
      </c>
    </row>
    <row r="23105" spans="1:10" x14ac:dyDescent="0.25">
      <c r="A23105" s="4" t="str">
        <f t="shared" si="623"/>
        <v>46266-POX8-psa4</v>
      </c>
      <c r="B23105" s="16">
        <v>46266</v>
      </c>
      <c r="C23105" s="10" t="s">
        <v>113</v>
      </c>
      <c r="D23105" s="10" t="s">
        <v>80</v>
      </c>
      <c r="E23105" s="10">
        <v>0</v>
      </c>
      <c r="F23105" s="12">
        <v>0</v>
      </c>
      <c r="G23105" s="12">
        <v>5.6</v>
      </c>
      <c r="H23105" s="12">
        <v>0</v>
      </c>
      <c r="I23105" s="4" t="s">
        <v>828</v>
      </c>
      <c r="J23105" s="7" t="str">
        <f>VLOOKUP(C23105,'[1]T. Apoyo Sistema'!$B$1:$C$89,2,0)</f>
        <v>SI</v>
      </c>
    </row>
    <row r="23106" spans="1:10" x14ac:dyDescent="0.25">
      <c r="A23106" s="4" t="str">
        <f t="shared" si="623"/>
        <v>46266-POX8-sec1</v>
      </c>
      <c r="B23106" s="16">
        <v>46266</v>
      </c>
      <c r="C23106" s="10" t="s">
        <v>113</v>
      </c>
      <c r="D23106" s="10" t="s">
        <v>75</v>
      </c>
      <c r="E23106" s="10">
        <v>0</v>
      </c>
      <c r="F23106" s="12">
        <v>0</v>
      </c>
      <c r="G23106" s="12">
        <v>5.6</v>
      </c>
      <c r="H23106" s="12">
        <v>0</v>
      </c>
      <c r="I23106" s="4" t="s">
        <v>828</v>
      </c>
      <c r="J23106" s="7" t="str">
        <f>VLOOKUP(C23106,'[1]T. Apoyo Sistema'!$B$1:$C$89,2,0)</f>
        <v>SI</v>
      </c>
    </row>
    <row r="23107" spans="1:10" x14ac:dyDescent="0.25">
      <c r="A23107" s="4" t="str">
        <f t="shared" si="623"/>
        <v>46266-POX8-sec2</v>
      </c>
      <c r="B23107" s="16">
        <v>46266</v>
      </c>
      <c r="C23107" s="10" t="s">
        <v>113</v>
      </c>
      <c r="D23107" s="10" t="s">
        <v>76</v>
      </c>
      <c r="E23107" s="10">
        <v>0</v>
      </c>
      <c r="F23107" s="12">
        <v>0</v>
      </c>
      <c r="G23107" s="12">
        <v>5.6</v>
      </c>
      <c r="H23107" s="12">
        <v>0</v>
      </c>
      <c r="I23107" s="4" t="s">
        <v>828</v>
      </c>
      <c r="J23107" s="7" t="str">
        <f>VLOOKUP(C23107,'[1]T. Apoyo Sistema'!$B$1:$C$89,2,0)</f>
        <v>SI</v>
      </c>
    </row>
    <row r="23108" spans="1:10" x14ac:dyDescent="0.25">
      <c r="A23108" s="4" t="str">
        <f t="shared" si="623"/>
        <v>46266-POXC1-com1</v>
      </c>
      <c r="B23108" s="16">
        <v>46266</v>
      </c>
      <c r="C23108" s="10" t="s">
        <v>119</v>
      </c>
      <c r="D23108" s="10" t="s">
        <v>71</v>
      </c>
      <c r="E23108" s="10">
        <v>0</v>
      </c>
      <c r="F23108" s="12">
        <v>0</v>
      </c>
      <c r="G23108" s="12">
        <v>11.533333333333333</v>
      </c>
      <c r="H23108" s="12">
        <v>0</v>
      </c>
      <c r="I23108" s="4" t="s">
        <v>828</v>
      </c>
      <c r="J23108" s="7" t="str">
        <f>VLOOKUP(C23108,'[1]T. Apoyo Sistema'!$B$1:$C$89,2,0)</f>
        <v>SI</v>
      </c>
    </row>
    <row r="23109" spans="1:10" x14ac:dyDescent="0.25">
      <c r="A23109" s="4" t="str">
        <f t="shared" si="623"/>
        <v>46266-POXC1-com2</v>
      </c>
      <c r="B23109" s="16">
        <v>46266</v>
      </c>
      <c r="C23109" s="10" t="s">
        <v>119</v>
      </c>
      <c r="D23109" s="10" t="s">
        <v>72</v>
      </c>
      <c r="E23109" s="10">
        <v>0</v>
      </c>
      <c r="F23109" s="12">
        <v>0</v>
      </c>
      <c r="G23109" s="12">
        <v>11.533333333333333</v>
      </c>
      <c r="H23109" s="12">
        <v>0</v>
      </c>
      <c r="I23109" s="4" t="s">
        <v>828</v>
      </c>
      <c r="J23109" s="7" t="str">
        <f>VLOOKUP(C23109,'[1]T. Apoyo Sistema'!$B$1:$C$89,2,0)</f>
        <v>SI</v>
      </c>
    </row>
    <row r="23110" spans="1:10" x14ac:dyDescent="0.25">
      <c r="A23110" s="4" t="str">
        <f t="shared" si="623"/>
        <v>46266-POXC1-com3</v>
      </c>
      <c r="B23110" s="16">
        <v>46266</v>
      </c>
      <c r="C23110" s="10" t="s">
        <v>119</v>
      </c>
      <c r="D23110" s="10" t="s">
        <v>77</v>
      </c>
      <c r="E23110" s="10">
        <v>0</v>
      </c>
      <c r="F23110" s="12">
        <v>0</v>
      </c>
      <c r="G23110" s="12">
        <v>11.533333333333333</v>
      </c>
      <c r="H23110" s="12">
        <v>0</v>
      </c>
      <c r="I23110" s="4" t="s">
        <v>828</v>
      </c>
      <c r="J23110" s="7" t="str">
        <f>VLOOKUP(C23110,'[1]T. Apoyo Sistema'!$B$1:$C$89,2,0)</f>
        <v>SI</v>
      </c>
    </row>
    <row r="23111" spans="1:10" x14ac:dyDescent="0.25">
      <c r="A23111" s="4" t="str">
        <f t="shared" si="623"/>
        <v>46266-POXC1-com4</v>
      </c>
      <c r="B23111" s="16">
        <v>46266</v>
      </c>
      <c r="C23111" s="10" t="s">
        <v>119</v>
      </c>
      <c r="D23111" s="10" t="s">
        <v>78</v>
      </c>
      <c r="E23111" s="10">
        <v>0</v>
      </c>
      <c r="F23111" s="12">
        <v>0</v>
      </c>
      <c r="G23111" s="12">
        <v>11.533333333333333</v>
      </c>
      <c r="H23111" s="12">
        <v>0</v>
      </c>
      <c r="I23111" s="4" t="s">
        <v>828</v>
      </c>
      <c r="J23111" s="7" t="str">
        <f>VLOOKUP(C23111,'[1]T. Apoyo Sistema'!$B$1:$C$89,2,0)</f>
        <v>SI</v>
      </c>
    </row>
    <row r="23112" spans="1:10" x14ac:dyDescent="0.25">
      <c r="A23112" s="4" t="str">
        <f t="shared" si="623"/>
        <v>46266-POXC1-gen1</v>
      </c>
      <c r="B23112" s="16">
        <v>46266</v>
      </c>
      <c r="C23112" s="10" t="s">
        <v>119</v>
      </c>
      <c r="D23112" s="10" t="s">
        <v>59</v>
      </c>
      <c r="E23112" s="10">
        <v>0</v>
      </c>
      <c r="F23112" s="12">
        <v>0</v>
      </c>
      <c r="G23112" s="12">
        <v>11.533333333333333</v>
      </c>
      <c r="H23112" s="12">
        <v>0</v>
      </c>
      <c r="I23112" s="4" t="s">
        <v>828</v>
      </c>
      <c r="J23112" s="7" t="str">
        <f>VLOOKUP(C23112,'[1]T. Apoyo Sistema'!$B$1:$C$89,2,0)</f>
        <v>SI</v>
      </c>
    </row>
    <row r="23113" spans="1:10" x14ac:dyDescent="0.25">
      <c r="A23113" s="4" t="str">
        <f t="shared" si="623"/>
        <v>46266-POXC1-gen2</v>
      </c>
      <c r="B23113" s="16">
        <v>46266</v>
      </c>
      <c r="C23113" s="10" t="s">
        <v>119</v>
      </c>
      <c r="D23113" s="10" t="s">
        <v>73</v>
      </c>
      <c r="E23113" s="10">
        <v>0</v>
      </c>
      <c r="F23113" s="12">
        <v>0</v>
      </c>
      <c r="G23113" s="12">
        <v>11.533333333333333</v>
      </c>
      <c r="H23113" s="12">
        <v>0</v>
      </c>
      <c r="I23113" s="4" t="s">
        <v>828</v>
      </c>
      <c r="J23113" s="7" t="str">
        <f>VLOOKUP(C23113,'[1]T. Apoyo Sistema'!$B$1:$C$89,2,0)</f>
        <v>SI</v>
      </c>
    </row>
    <row r="23114" spans="1:10" x14ac:dyDescent="0.25">
      <c r="A23114" s="4" t="str">
        <f t="shared" si="623"/>
        <v>46266-POXC1-motocom1</v>
      </c>
      <c r="B23114" s="16">
        <v>46266</v>
      </c>
      <c r="C23114" s="10" t="s">
        <v>119</v>
      </c>
      <c r="D23114" s="10" t="s">
        <v>104</v>
      </c>
      <c r="E23114" s="10">
        <v>0</v>
      </c>
      <c r="F23114" s="12">
        <v>0</v>
      </c>
      <c r="G23114" s="12">
        <v>11.533333333333333</v>
      </c>
      <c r="H23114" s="12">
        <v>0</v>
      </c>
      <c r="I23114" s="4" t="s">
        <v>828</v>
      </c>
      <c r="J23114" s="7" t="str">
        <f>VLOOKUP(C23114,'[1]T. Apoyo Sistema'!$B$1:$C$89,2,0)</f>
        <v>SI</v>
      </c>
    </row>
    <row r="23115" spans="1:10" x14ac:dyDescent="0.25">
      <c r="A23115" s="4" t="str">
        <f t="shared" si="623"/>
        <v>46266-POXC1-motocom2</v>
      </c>
      <c r="B23115" s="16">
        <v>46266</v>
      </c>
      <c r="C23115" s="10" t="s">
        <v>119</v>
      </c>
      <c r="D23115" s="10" t="s">
        <v>105</v>
      </c>
      <c r="E23115" s="10">
        <v>0</v>
      </c>
      <c r="F23115" s="12">
        <v>0</v>
      </c>
      <c r="G23115" s="12">
        <v>11.533333333333333</v>
      </c>
      <c r="H23115" s="12">
        <v>0</v>
      </c>
      <c r="I23115" s="4" t="s">
        <v>828</v>
      </c>
      <c r="J23115" s="7" t="str">
        <f>VLOOKUP(C23115,'[1]T. Apoyo Sistema'!$B$1:$C$89,2,0)</f>
        <v>SI</v>
      </c>
    </row>
    <row r="23116" spans="1:10" x14ac:dyDescent="0.25">
      <c r="A23116" s="4" t="str">
        <f t="shared" si="623"/>
        <v>46266-POXC1-psa1</v>
      </c>
      <c r="B23116" s="16">
        <v>46266</v>
      </c>
      <c r="C23116" s="10" t="s">
        <v>119</v>
      </c>
      <c r="D23116" s="10" t="s">
        <v>60</v>
      </c>
      <c r="E23116" s="10">
        <v>0</v>
      </c>
      <c r="F23116" s="12">
        <v>0</v>
      </c>
      <c r="G23116" s="12">
        <v>11.533333333333333</v>
      </c>
      <c r="H23116" s="12">
        <v>0</v>
      </c>
      <c r="I23116" s="4" t="s">
        <v>828</v>
      </c>
      <c r="J23116" s="7" t="str">
        <f>VLOOKUP(C23116,'[1]T. Apoyo Sistema'!$B$1:$C$89,2,0)</f>
        <v>SI</v>
      </c>
    </row>
    <row r="23117" spans="1:10" x14ac:dyDescent="0.25">
      <c r="A23117" s="4" t="str">
        <f t="shared" si="623"/>
        <v>46266-POXC1-psa2</v>
      </c>
      <c r="B23117" s="16">
        <v>46266</v>
      </c>
      <c r="C23117" s="10" t="s">
        <v>119</v>
      </c>
      <c r="D23117" s="10" t="s">
        <v>74</v>
      </c>
      <c r="E23117" s="10">
        <v>0</v>
      </c>
      <c r="F23117" s="12">
        <v>0</v>
      </c>
      <c r="G23117" s="12">
        <v>11.533333333333333</v>
      </c>
      <c r="H23117" s="12">
        <v>0</v>
      </c>
      <c r="I23117" s="4" t="s">
        <v>828</v>
      </c>
      <c r="J23117" s="7" t="str">
        <f>VLOOKUP(C23117,'[1]T. Apoyo Sistema'!$B$1:$C$89,2,0)</f>
        <v>SI</v>
      </c>
    </row>
    <row r="23118" spans="1:10" x14ac:dyDescent="0.25">
      <c r="A23118" s="4" t="str">
        <f t="shared" si="623"/>
        <v>46266-POXC1-psa3</v>
      </c>
      <c r="B23118" s="16">
        <v>46266</v>
      </c>
      <c r="C23118" s="10" t="s">
        <v>119</v>
      </c>
      <c r="D23118" s="10" t="s">
        <v>79</v>
      </c>
      <c r="E23118" s="10">
        <v>0</v>
      </c>
      <c r="F23118" s="12">
        <v>0</v>
      </c>
      <c r="G23118" s="12">
        <v>11.533333333333333</v>
      </c>
      <c r="H23118" s="12">
        <v>0</v>
      </c>
      <c r="I23118" s="4" t="s">
        <v>828</v>
      </c>
      <c r="J23118" s="7" t="str">
        <f>VLOOKUP(C23118,'[1]T. Apoyo Sistema'!$B$1:$C$89,2,0)</f>
        <v>SI</v>
      </c>
    </row>
    <row r="23119" spans="1:10" x14ac:dyDescent="0.25">
      <c r="A23119" s="4" t="str">
        <f t="shared" si="623"/>
        <v>46266-POXC1-psa4</v>
      </c>
      <c r="B23119" s="16">
        <v>46266</v>
      </c>
      <c r="C23119" s="10" t="s">
        <v>119</v>
      </c>
      <c r="D23119" s="10" t="s">
        <v>80</v>
      </c>
      <c r="E23119" s="10">
        <v>0</v>
      </c>
      <c r="F23119" s="12">
        <v>0</v>
      </c>
      <c r="G23119" s="12">
        <v>11.533333333333333</v>
      </c>
      <c r="H23119" s="12">
        <v>0</v>
      </c>
      <c r="I23119" s="4" t="s">
        <v>828</v>
      </c>
      <c r="J23119" s="7" t="str">
        <f>VLOOKUP(C23119,'[1]T. Apoyo Sistema'!$B$1:$C$89,2,0)</f>
        <v>SI</v>
      </c>
    </row>
    <row r="23120" spans="1:10" x14ac:dyDescent="0.25">
      <c r="A23120" s="4" t="str">
        <f t="shared" si="623"/>
        <v>46266-POXC1-sec1</v>
      </c>
      <c r="B23120" s="16">
        <v>46266</v>
      </c>
      <c r="C23120" s="10" t="s">
        <v>119</v>
      </c>
      <c r="D23120" s="10" t="s">
        <v>75</v>
      </c>
      <c r="E23120" s="10">
        <v>0</v>
      </c>
      <c r="F23120" s="12">
        <v>0</v>
      </c>
      <c r="G23120" s="12">
        <v>11.533333333333333</v>
      </c>
      <c r="H23120" s="12">
        <v>0</v>
      </c>
      <c r="I23120" s="4" t="s">
        <v>828</v>
      </c>
      <c r="J23120" s="7" t="str">
        <f>VLOOKUP(C23120,'[1]T. Apoyo Sistema'!$B$1:$C$89,2,0)</f>
        <v>SI</v>
      </c>
    </row>
    <row r="23121" spans="1:10" x14ac:dyDescent="0.25">
      <c r="A23121" s="4" t="str">
        <f t="shared" si="623"/>
        <v>46266-POXC1-sec2</v>
      </c>
      <c r="B23121" s="16">
        <v>46266</v>
      </c>
      <c r="C23121" s="10" t="s">
        <v>119</v>
      </c>
      <c r="D23121" s="10" t="s">
        <v>76</v>
      </c>
      <c r="E23121" s="10">
        <v>0</v>
      </c>
      <c r="F23121" s="12">
        <v>0</v>
      </c>
      <c r="G23121" s="12">
        <v>11.533333333333333</v>
      </c>
      <c r="H23121" s="12">
        <v>0</v>
      </c>
      <c r="I23121" s="4" t="s">
        <v>828</v>
      </c>
      <c r="J23121" s="7" t="str">
        <f>VLOOKUP(C23121,'[1]T. Apoyo Sistema'!$B$1:$C$89,2,0)</f>
        <v>SI</v>
      </c>
    </row>
    <row r="23122" spans="1:10" x14ac:dyDescent="0.25">
      <c r="A23122" s="4" t="str">
        <f t="shared" si="623"/>
        <v>46267-OXMP09-gen1</v>
      </c>
      <c r="B23122" s="15">
        <v>46267</v>
      </c>
      <c r="C23122" s="10" t="s">
        <v>114</v>
      </c>
      <c r="D23122" s="10" t="s">
        <v>59</v>
      </c>
      <c r="E23122" s="10">
        <v>0</v>
      </c>
      <c r="F23122" s="12">
        <v>16.183333333333334</v>
      </c>
      <c r="G23122" s="12">
        <v>0</v>
      </c>
      <c r="H23122" s="12">
        <v>0</v>
      </c>
      <c r="I23122" s="4" t="s">
        <v>828</v>
      </c>
      <c r="J23122" s="7" t="str">
        <f>VLOOKUP(C23122,'[1]T. Apoyo Sistema'!$B$1:$C$89,2,0)</f>
        <v>NO</v>
      </c>
    </row>
    <row r="23123" spans="1:10" x14ac:dyDescent="0.25">
      <c r="A23123" s="4" t="str">
        <f t="shared" si="623"/>
        <v>46267-OXMP09-psa1</v>
      </c>
      <c r="B23123" s="15">
        <v>46267</v>
      </c>
      <c r="C23123" s="10" t="s">
        <v>114</v>
      </c>
      <c r="D23123" s="10" t="s">
        <v>60</v>
      </c>
      <c r="E23123" s="10">
        <v>0</v>
      </c>
      <c r="F23123" s="12">
        <v>16.183333333333334</v>
      </c>
      <c r="G23123" s="12">
        <v>0</v>
      </c>
      <c r="H23123" s="12">
        <v>0</v>
      </c>
      <c r="I23123" s="4" t="s">
        <v>828</v>
      </c>
      <c r="J23123" s="7" t="str">
        <f>VLOOKUP(C23123,'[1]T. Apoyo Sistema'!$B$1:$C$89,2,0)</f>
        <v>NO</v>
      </c>
    </row>
    <row r="23124" spans="1:10" x14ac:dyDescent="0.25">
      <c r="A23124" s="4" t="str">
        <f t="shared" si="623"/>
        <v>46267-OXMP10-gen1</v>
      </c>
      <c r="B23124" s="15">
        <v>46267</v>
      </c>
      <c r="C23124" s="10" t="s">
        <v>58</v>
      </c>
      <c r="D23124" s="10" t="s">
        <v>59</v>
      </c>
      <c r="E23124" s="10">
        <v>0</v>
      </c>
      <c r="F23124" s="12">
        <v>16.166666666666668</v>
      </c>
      <c r="G23124" s="12">
        <v>0</v>
      </c>
      <c r="H23124" s="12">
        <v>0</v>
      </c>
      <c r="I23124" s="4" t="s">
        <v>828</v>
      </c>
      <c r="J23124" s="7" t="str">
        <f>VLOOKUP(C23124,'[1]T. Apoyo Sistema'!$B$1:$C$89,2,0)</f>
        <v>NO</v>
      </c>
    </row>
    <row r="23125" spans="1:10" x14ac:dyDescent="0.25">
      <c r="A23125" s="4" t="str">
        <f t="shared" si="623"/>
        <v>46267-OXMP10-psa1</v>
      </c>
      <c r="B23125" s="15">
        <v>46267</v>
      </c>
      <c r="C23125" s="10" t="s">
        <v>58</v>
      </c>
      <c r="D23125" s="10" t="s">
        <v>60</v>
      </c>
      <c r="E23125" s="10">
        <v>0</v>
      </c>
      <c r="F23125" s="12">
        <v>16.166666666666668</v>
      </c>
      <c r="G23125" s="12">
        <v>0</v>
      </c>
      <c r="H23125" s="12">
        <v>0</v>
      </c>
      <c r="I23125" s="4" t="s">
        <v>828</v>
      </c>
      <c r="J23125" s="7" t="str">
        <f>VLOOKUP(C23125,'[1]T. Apoyo Sistema'!$B$1:$C$89,2,0)</f>
        <v>NO</v>
      </c>
    </row>
    <row r="23126" spans="1:10" x14ac:dyDescent="0.25">
      <c r="A23126" s="4" t="str">
        <f t="shared" si="623"/>
        <v>46267-OXMP11-gen1</v>
      </c>
      <c r="B23126" s="15">
        <v>46267</v>
      </c>
      <c r="C23126" s="10" t="s">
        <v>115</v>
      </c>
      <c r="D23126" s="10" t="s">
        <v>59</v>
      </c>
      <c r="E23126" s="10">
        <v>0</v>
      </c>
      <c r="F23126" s="12">
        <v>17.733333333333334</v>
      </c>
      <c r="G23126" s="12">
        <v>0</v>
      </c>
      <c r="H23126" s="12">
        <v>0</v>
      </c>
      <c r="I23126" s="4" t="s">
        <v>828</v>
      </c>
      <c r="J23126" s="7" t="str">
        <f>VLOOKUP(C23126,'[1]T. Apoyo Sistema'!$B$1:$C$89,2,0)</f>
        <v>NO</v>
      </c>
    </row>
    <row r="23127" spans="1:10" x14ac:dyDescent="0.25">
      <c r="A23127" s="4" t="str">
        <f t="shared" si="623"/>
        <v>46267-OXMP11-psa1</v>
      </c>
      <c r="B23127" s="15">
        <v>46267</v>
      </c>
      <c r="C23127" s="10" t="s">
        <v>115</v>
      </c>
      <c r="D23127" s="10" t="s">
        <v>60</v>
      </c>
      <c r="E23127" s="10">
        <v>0</v>
      </c>
      <c r="F23127" s="12">
        <v>10.1</v>
      </c>
      <c r="G23127" s="12">
        <v>7.6333333333333346</v>
      </c>
      <c r="H23127" s="12">
        <v>0</v>
      </c>
      <c r="I23127" s="4" t="s">
        <v>828</v>
      </c>
      <c r="J23127" s="7" t="str">
        <f>VLOOKUP(C23127,'[1]T. Apoyo Sistema'!$B$1:$C$89,2,0)</f>
        <v>NO</v>
      </c>
    </row>
    <row r="23128" spans="1:10" x14ac:dyDescent="0.25">
      <c r="A23128" s="4" t="str">
        <f t="shared" si="623"/>
        <v>46267-OXMP12-gen1</v>
      </c>
      <c r="B23128" s="15">
        <v>46267</v>
      </c>
      <c r="C23128" s="10" t="s">
        <v>116</v>
      </c>
      <c r="D23128" s="10" t="s">
        <v>59</v>
      </c>
      <c r="E23128" s="10">
        <v>0</v>
      </c>
      <c r="F23128" s="12">
        <v>16.866666666666667</v>
      </c>
      <c r="G23128" s="12">
        <v>0</v>
      </c>
      <c r="H23128" s="12">
        <v>0</v>
      </c>
      <c r="I23128" s="4" t="s">
        <v>828</v>
      </c>
      <c r="J23128" s="7" t="str">
        <f>VLOOKUP(C23128,'[1]T. Apoyo Sistema'!$B$1:$C$89,2,0)</f>
        <v>NO</v>
      </c>
    </row>
    <row r="23129" spans="1:10" x14ac:dyDescent="0.25">
      <c r="A23129" s="4" t="str">
        <f t="shared" si="623"/>
        <v>46267-OXMP12-psa1</v>
      </c>
      <c r="B23129" s="15">
        <v>46267</v>
      </c>
      <c r="C23129" s="10" t="s">
        <v>116</v>
      </c>
      <c r="D23129" s="10" t="s">
        <v>60</v>
      </c>
      <c r="E23129" s="10">
        <v>0</v>
      </c>
      <c r="F23129" s="12">
        <v>10.3</v>
      </c>
      <c r="G23129" s="12">
        <v>6.5666666666666664</v>
      </c>
      <c r="H23129" s="12">
        <v>0</v>
      </c>
      <c r="I23129" s="4" t="s">
        <v>828</v>
      </c>
      <c r="J23129" s="7" t="str">
        <f>VLOOKUP(C23129,'[1]T. Apoyo Sistema'!$B$1:$C$89,2,0)</f>
        <v>NO</v>
      </c>
    </row>
    <row r="23130" spans="1:10" x14ac:dyDescent="0.25">
      <c r="A23130" s="4" t="str">
        <f t="shared" si="623"/>
        <v>46267-OXMP13-gen1</v>
      </c>
      <c r="B23130" s="15">
        <v>46267</v>
      </c>
      <c r="C23130" s="10" t="s">
        <v>117</v>
      </c>
      <c r="D23130" s="10" t="s">
        <v>59</v>
      </c>
      <c r="E23130" s="10">
        <v>0</v>
      </c>
      <c r="F23130" s="12">
        <v>18.3</v>
      </c>
      <c r="G23130" s="12">
        <v>0</v>
      </c>
      <c r="H23130" s="12">
        <v>0</v>
      </c>
      <c r="I23130" s="4" t="s">
        <v>828</v>
      </c>
      <c r="J23130" s="7" t="str">
        <f>VLOOKUP(C23130,'[1]T. Apoyo Sistema'!$B$1:$C$89,2,0)</f>
        <v>NO</v>
      </c>
    </row>
    <row r="23131" spans="1:10" x14ac:dyDescent="0.25">
      <c r="A23131" s="4" t="str">
        <f t="shared" si="623"/>
        <v>46267-OXMP13-psa1</v>
      </c>
      <c r="B23131" s="15">
        <v>46267</v>
      </c>
      <c r="C23131" s="10" t="s">
        <v>117</v>
      </c>
      <c r="D23131" s="10" t="s">
        <v>60</v>
      </c>
      <c r="E23131" s="10">
        <v>0</v>
      </c>
      <c r="F23131" s="12">
        <v>18.3</v>
      </c>
      <c r="G23131" s="12">
        <v>0</v>
      </c>
      <c r="H23131" s="12">
        <v>0</v>
      </c>
      <c r="I23131" s="4" t="s">
        <v>828</v>
      </c>
      <c r="J23131" s="7" t="str">
        <f>VLOOKUP(C23131,'[1]T. Apoyo Sistema'!$B$1:$C$89,2,0)</f>
        <v>NO</v>
      </c>
    </row>
    <row r="23132" spans="1:10" x14ac:dyDescent="0.25">
      <c r="A23132" s="4" t="str">
        <f t="shared" si="623"/>
        <v>46267-OXMP14-gen1</v>
      </c>
      <c r="B23132" s="15">
        <v>46267</v>
      </c>
      <c r="C23132" s="10" t="s">
        <v>61</v>
      </c>
      <c r="D23132" s="10" t="s">
        <v>59</v>
      </c>
      <c r="E23132" s="10">
        <v>0</v>
      </c>
      <c r="F23132" s="12">
        <v>16.866666666666667</v>
      </c>
      <c r="G23132" s="12">
        <v>0</v>
      </c>
      <c r="H23132" s="12">
        <v>0</v>
      </c>
      <c r="I23132" s="4" t="s">
        <v>828</v>
      </c>
      <c r="J23132" s="7" t="str">
        <f>VLOOKUP(C23132,'[1]T. Apoyo Sistema'!$B$1:$C$89,2,0)</f>
        <v>NO</v>
      </c>
    </row>
    <row r="23133" spans="1:10" x14ac:dyDescent="0.25">
      <c r="A23133" s="4" t="str">
        <f t="shared" si="623"/>
        <v>46267-OXMP14-psa1</v>
      </c>
      <c r="B23133" s="15">
        <v>46267</v>
      </c>
      <c r="C23133" s="10" t="s">
        <v>61</v>
      </c>
      <c r="D23133" s="10" t="s">
        <v>60</v>
      </c>
      <c r="E23133" s="10">
        <v>0</v>
      </c>
      <c r="F23133" s="12">
        <v>16.866666666666667</v>
      </c>
      <c r="G23133" s="12">
        <v>0</v>
      </c>
      <c r="H23133" s="12">
        <v>0</v>
      </c>
      <c r="I23133" s="4" t="s">
        <v>828</v>
      </c>
      <c r="J23133" s="7" t="str">
        <f>VLOOKUP(C23133,'[1]T. Apoyo Sistema'!$B$1:$C$89,2,0)</f>
        <v>NO</v>
      </c>
    </row>
    <row r="23134" spans="1:10" x14ac:dyDescent="0.25">
      <c r="A23134" s="4" t="str">
        <f t="shared" si="623"/>
        <v>46267-OXMP15-gen1</v>
      </c>
      <c r="B23134" s="15">
        <v>46267</v>
      </c>
      <c r="C23134" s="10" t="s">
        <v>43</v>
      </c>
      <c r="D23134" s="10" t="s">
        <v>59</v>
      </c>
      <c r="E23134" s="10">
        <v>0</v>
      </c>
      <c r="F23134" s="12">
        <v>13.583333333333334</v>
      </c>
      <c r="G23134" s="12">
        <v>0</v>
      </c>
      <c r="H23134" s="12">
        <v>0</v>
      </c>
      <c r="I23134" s="4" t="s">
        <v>828</v>
      </c>
      <c r="J23134" s="7" t="str">
        <f>VLOOKUP(C23134,'[1]T. Apoyo Sistema'!$B$1:$C$89,2,0)</f>
        <v>NO</v>
      </c>
    </row>
    <row r="23135" spans="1:10" x14ac:dyDescent="0.25">
      <c r="A23135" s="4" t="str">
        <f t="shared" si="623"/>
        <v>46267-OXMP15-psa1</v>
      </c>
      <c r="B23135" s="15">
        <v>46267</v>
      </c>
      <c r="C23135" s="10" t="s">
        <v>43</v>
      </c>
      <c r="D23135" s="10" t="s">
        <v>60</v>
      </c>
      <c r="E23135" s="10">
        <v>0</v>
      </c>
      <c r="F23135" s="12">
        <v>13.516666666666667</v>
      </c>
      <c r="G23135" s="12">
        <v>6.666666666666643E-2</v>
      </c>
      <c r="H23135" s="12">
        <v>0</v>
      </c>
      <c r="I23135" s="4" t="s">
        <v>828</v>
      </c>
      <c r="J23135" s="7" t="str">
        <f>VLOOKUP(C23135,'[1]T. Apoyo Sistema'!$B$1:$C$89,2,0)</f>
        <v>NO</v>
      </c>
    </row>
    <row r="23136" spans="1:10" x14ac:dyDescent="0.25">
      <c r="A23136" s="4" t="str">
        <f t="shared" si="623"/>
        <v>46267-OXMP16-gen1</v>
      </c>
      <c r="B23136" s="15">
        <v>46267</v>
      </c>
      <c r="C23136" s="10" t="s">
        <v>62</v>
      </c>
      <c r="D23136" s="10" t="s">
        <v>59</v>
      </c>
      <c r="E23136" s="10">
        <v>0</v>
      </c>
      <c r="F23136" s="12">
        <v>14.683333333333334</v>
      </c>
      <c r="G23136" s="12">
        <v>0</v>
      </c>
      <c r="H23136" s="12">
        <v>0</v>
      </c>
      <c r="I23136" s="4" t="s">
        <v>828</v>
      </c>
      <c r="J23136" s="7" t="str">
        <f>VLOOKUP(C23136,'[1]T. Apoyo Sistema'!$B$1:$C$89,2,0)</f>
        <v>NO</v>
      </c>
    </row>
    <row r="23137" spans="1:10" x14ac:dyDescent="0.25">
      <c r="A23137" s="4" t="str">
        <f t="shared" si="623"/>
        <v>46267-OXMP16-psa1</v>
      </c>
      <c r="B23137" s="15">
        <v>46267</v>
      </c>
      <c r="C23137" s="10" t="s">
        <v>62</v>
      </c>
      <c r="D23137" s="10" t="s">
        <v>60</v>
      </c>
      <c r="E23137" s="10">
        <v>0</v>
      </c>
      <c r="F23137" s="12">
        <v>14.683333333333334</v>
      </c>
      <c r="G23137" s="12">
        <v>0</v>
      </c>
      <c r="H23137" s="12">
        <v>0</v>
      </c>
      <c r="I23137" s="4" t="s">
        <v>828</v>
      </c>
      <c r="J23137" s="7" t="str">
        <f>VLOOKUP(C23137,'[1]T. Apoyo Sistema'!$B$1:$C$89,2,0)</f>
        <v>NO</v>
      </c>
    </row>
    <row r="23138" spans="1:10" x14ac:dyDescent="0.25">
      <c r="A23138" s="4" t="str">
        <f t="shared" si="623"/>
        <v>46267-OXMPN2-gen1</v>
      </c>
      <c r="B23138" s="15">
        <v>46267</v>
      </c>
      <c r="C23138" s="10" t="s">
        <v>118</v>
      </c>
      <c r="D23138" s="10" t="s">
        <v>59</v>
      </c>
      <c r="E23138" s="10">
        <v>0</v>
      </c>
      <c r="F23138" s="12">
        <v>19.5</v>
      </c>
      <c r="G23138" s="12">
        <v>0</v>
      </c>
      <c r="H23138" s="12">
        <v>0</v>
      </c>
      <c r="I23138" s="4" t="s">
        <v>828</v>
      </c>
      <c r="J23138" s="7" t="str">
        <f>VLOOKUP(C23138,'[1]T. Apoyo Sistema'!$B$1:$C$89,2,0)</f>
        <v>NO</v>
      </c>
    </row>
    <row r="23139" spans="1:10" x14ac:dyDescent="0.25">
      <c r="A23139" s="4" t="str">
        <f t="shared" si="623"/>
        <v>46267-OXMPN2-psa1</v>
      </c>
      <c r="B23139" s="15">
        <v>46267</v>
      </c>
      <c r="C23139" s="10" t="s">
        <v>118</v>
      </c>
      <c r="D23139" s="10" t="s">
        <v>60</v>
      </c>
      <c r="E23139" s="10">
        <v>0</v>
      </c>
      <c r="F23139" s="12">
        <v>19.5</v>
      </c>
      <c r="G23139" s="12">
        <v>0</v>
      </c>
      <c r="H23139" s="12">
        <v>0</v>
      </c>
      <c r="I23139" s="4" t="s">
        <v>828</v>
      </c>
      <c r="J23139" s="7" t="str">
        <f>VLOOKUP(C23139,'[1]T. Apoyo Sistema'!$B$1:$C$89,2,0)</f>
        <v>NO</v>
      </c>
    </row>
    <row r="23140" spans="1:10" x14ac:dyDescent="0.25">
      <c r="A23140" s="4" t="str">
        <f t="shared" si="623"/>
        <v>46267-OXMPN4-gen1</v>
      </c>
      <c r="B23140" s="15">
        <v>46267</v>
      </c>
      <c r="C23140" s="10" t="s">
        <v>63</v>
      </c>
      <c r="D23140" s="10" t="s">
        <v>59</v>
      </c>
      <c r="E23140" s="10">
        <v>0</v>
      </c>
      <c r="F23140" s="12">
        <v>19.516666666666666</v>
      </c>
      <c r="G23140" s="12">
        <v>0</v>
      </c>
      <c r="H23140" s="12">
        <v>0</v>
      </c>
      <c r="I23140" s="4" t="s">
        <v>828</v>
      </c>
      <c r="J23140" s="7" t="str">
        <f>VLOOKUP(C23140,'[1]T. Apoyo Sistema'!$B$1:$C$89,2,0)</f>
        <v>NO</v>
      </c>
    </row>
    <row r="23141" spans="1:10" x14ac:dyDescent="0.25">
      <c r="A23141" s="4" t="str">
        <f t="shared" si="623"/>
        <v>46267-OXMPN4-psa1</v>
      </c>
      <c r="B23141" s="15">
        <v>46267</v>
      </c>
      <c r="C23141" s="10" t="s">
        <v>63</v>
      </c>
      <c r="D23141" s="10" t="s">
        <v>60</v>
      </c>
      <c r="E23141" s="10">
        <v>0</v>
      </c>
      <c r="F23141" s="12">
        <v>19.516666666666666</v>
      </c>
      <c r="G23141" s="12">
        <v>0</v>
      </c>
      <c r="H23141" s="12">
        <v>0</v>
      </c>
      <c r="I23141" s="4" t="s">
        <v>828</v>
      </c>
      <c r="J23141" s="7" t="str">
        <f>VLOOKUP(C23141,'[1]T. Apoyo Sistema'!$B$1:$C$89,2,0)</f>
        <v>NO</v>
      </c>
    </row>
    <row r="23142" spans="1:10" x14ac:dyDescent="0.25">
      <c r="A23142" s="4" t="str">
        <f t="shared" ref="A23142:A23205" si="624">CONCATENATE(B23142,"-",C23142,"-",D23142)</f>
        <v>46267-OXMPN5-gen1</v>
      </c>
      <c r="B23142" s="15">
        <v>46267</v>
      </c>
      <c r="C23142" s="10" t="s">
        <v>64</v>
      </c>
      <c r="D23142" s="10" t="s">
        <v>59</v>
      </c>
      <c r="E23142" s="10">
        <v>0</v>
      </c>
      <c r="F23142" s="12">
        <v>19.266666666666666</v>
      </c>
      <c r="G23142" s="12">
        <v>0</v>
      </c>
      <c r="H23142" s="12">
        <v>0</v>
      </c>
      <c r="I23142" s="4" t="s">
        <v>828</v>
      </c>
      <c r="J23142" s="7" t="str">
        <f>VLOOKUP(C23142,'[1]T. Apoyo Sistema'!$B$1:$C$89,2,0)</f>
        <v>NO</v>
      </c>
    </row>
    <row r="23143" spans="1:10" x14ac:dyDescent="0.25">
      <c r="A23143" s="4" t="str">
        <f t="shared" si="624"/>
        <v>46267-OXMPN5-psa1</v>
      </c>
      <c r="B23143" s="15">
        <v>46267</v>
      </c>
      <c r="C23143" s="10" t="s">
        <v>64</v>
      </c>
      <c r="D23143" s="10" t="s">
        <v>60</v>
      </c>
      <c r="E23143" s="10">
        <v>0</v>
      </c>
      <c r="F23143" s="12">
        <v>0</v>
      </c>
      <c r="G23143" s="12">
        <v>19.266666666666666</v>
      </c>
      <c r="H23143" s="12">
        <v>0</v>
      </c>
      <c r="I23143" s="4" t="s">
        <v>828</v>
      </c>
      <c r="J23143" s="7" t="str">
        <f>VLOOKUP(C23143,'[1]T. Apoyo Sistema'!$B$1:$C$89,2,0)</f>
        <v>NO</v>
      </c>
    </row>
    <row r="23144" spans="1:10" x14ac:dyDescent="0.25">
      <c r="A23144" s="4" t="str">
        <f t="shared" si="624"/>
        <v>46267-OXMPN6-gen1</v>
      </c>
      <c r="B23144" s="15">
        <v>46267</v>
      </c>
      <c r="C23144" s="10" t="s">
        <v>829</v>
      </c>
      <c r="D23144" s="10" t="s">
        <v>59</v>
      </c>
      <c r="E23144" s="10">
        <v>0</v>
      </c>
      <c r="F23144" s="12">
        <v>18.583333333333332</v>
      </c>
      <c r="G23144" s="12">
        <v>1.6000000000000014</v>
      </c>
      <c r="H23144" s="12">
        <v>0</v>
      </c>
      <c r="I23144" s="4" t="s">
        <v>828</v>
      </c>
      <c r="J23144" s="7" t="str">
        <f>VLOOKUP(C23144,'[1]T. Apoyo Sistema'!$B$1:$C$89,2,0)</f>
        <v>NO</v>
      </c>
    </row>
    <row r="23145" spans="1:10" x14ac:dyDescent="0.25">
      <c r="A23145" s="4" t="str">
        <f t="shared" si="624"/>
        <v>46267-OXMPN6-psa1</v>
      </c>
      <c r="B23145" s="15">
        <v>46267</v>
      </c>
      <c r="C23145" s="10" t="s">
        <v>829</v>
      </c>
      <c r="D23145" s="10" t="s">
        <v>60</v>
      </c>
      <c r="E23145" s="10">
        <v>0</v>
      </c>
      <c r="F23145" s="12">
        <v>16.316666666666666</v>
      </c>
      <c r="G23145" s="12">
        <v>3.8666666666666671</v>
      </c>
      <c r="H23145" s="12">
        <v>0</v>
      </c>
      <c r="I23145" s="4" t="s">
        <v>828</v>
      </c>
      <c r="J23145" s="7" t="str">
        <f>VLOOKUP(C23145,'[1]T. Apoyo Sistema'!$B$1:$C$89,2,0)</f>
        <v>NO</v>
      </c>
    </row>
    <row r="23146" spans="1:10" x14ac:dyDescent="0.25">
      <c r="A23146" s="4" t="str">
        <f t="shared" si="624"/>
        <v>46267-OXMPN7-gen1</v>
      </c>
      <c r="B23146" s="15">
        <v>46267</v>
      </c>
      <c r="C23146" s="10" t="s">
        <v>65</v>
      </c>
      <c r="D23146" s="10" t="s">
        <v>59</v>
      </c>
      <c r="E23146" s="10">
        <v>0</v>
      </c>
      <c r="F23146" s="12">
        <v>19.266666666666666</v>
      </c>
      <c r="G23146" s="12">
        <v>0</v>
      </c>
      <c r="H23146" s="12">
        <v>0</v>
      </c>
      <c r="I23146" s="4" t="s">
        <v>828</v>
      </c>
      <c r="J23146" s="7" t="str">
        <f>VLOOKUP(C23146,'[1]T. Apoyo Sistema'!$B$1:$C$89,2,0)</f>
        <v>NO</v>
      </c>
    </row>
    <row r="23147" spans="1:10" x14ac:dyDescent="0.25">
      <c r="A23147" s="4" t="str">
        <f t="shared" si="624"/>
        <v>46267-OXMPN7-psa1</v>
      </c>
      <c r="B23147" s="15">
        <v>46267</v>
      </c>
      <c r="C23147" s="10" t="s">
        <v>65</v>
      </c>
      <c r="D23147" s="10" t="s">
        <v>60</v>
      </c>
      <c r="E23147" s="10">
        <v>0</v>
      </c>
      <c r="F23147" s="12">
        <v>19.266666666666666</v>
      </c>
      <c r="G23147" s="12">
        <v>0</v>
      </c>
      <c r="H23147" s="12">
        <v>0</v>
      </c>
      <c r="I23147" s="4" t="s">
        <v>828</v>
      </c>
      <c r="J23147" s="7" t="str">
        <f>VLOOKUP(C23147,'[1]T. Apoyo Sistema'!$B$1:$C$89,2,0)</f>
        <v>NO</v>
      </c>
    </row>
    <row r="23148" spans="1:10" x14ac:dyDescent="0.25">
      <c r="A23148" s="4" t="str">
        <f t="shared" si="624"/>
        <v>46267-OXMPN8-gen1</v>
      </c>
      <c r="B23148" s="15">
        <v>46267</v>
      </c>
      <c r="C23148" s="10" t="s">
        <v>66</v>
      </c>
      <c r="D23148" s="10" t="s">
        <v>59</v>
      </c>
      <c r="E23148" s="10">
        <v>0</v>
      </c>
      <c r="F23148" s="12">
        <v>20.75</v>
      </c>
      <c r="G23148" s="12">
        <v>0</v>
      </c>
      <c r="H23148" s="12">
        <v>0</v>
      </c>
      <c r="I23148" s="4" t="s">
        <v>828</v>
      </c>
      <c r="J23148" s="7" t="str">
        <f>VLOOKUP(C23148,'[1]T. Apoyo Sistema'!$B$1:$C$89,2,0)</f>
        <v>NO</v>
      </c>
    </row>
    <row r="23149" spans="1:10" x14ac:dyDescent="0.25">
      <c r="A23149" s="4" t="str">
        <f t="shared" si="624"/>
        <v>46267-OXMPN8-psa1</v>
      </c>
      <c r="B23149" s="15">
        <v>46267</v>
      </c>
      <c r="C23149" s="10" t="s">
        <v>66</v>
      </c>
      <c r="D23149" s="10" t="s">
        <v>60</v>
      </c>
      <c r="E23149" s="10">
        <v>0</v>
      </c>
      <c r="F23149" s="12">
        <v>0</v>
      </c>
      <c r="G23149" s="12">
        <v>20.75</v>
      </c>
      <c r="H23149" s="12">
        <v>0</v>
      </c>
      <c r="I23149" s="4" t="s">
        <v>828</v>
      </c>
      <c r="J23149" s="7" t="str">
        <f>VLOOKUP(C23149,'[1]T. Apoyo Sistema'!$B$1:$C$89,2,0)</f>
        <v>NO</v>
      </c>
    </row>
    <row r="23150" spans="1:10" x14ac:dyDescent="0.25">
      <c r="A23150" s="4" t="str">
        <f t="shared" si="624"/>
        <v>46267-OXMPN9-gen1</v>
      </c>
      <c r="B23150" s="15">
        <v>46267</v>
      </c>
      <c r="C23150" s="10" t="s">
        <v>67</v>
      </c>
      <c r="D23150" s="10" t="s">
        <v>59</v>
      </c>
      <c r="E23150" s="10">
        <v>0</v>
      </c>
      <c r="F23150" s="12">
        <v>14.866666666666667</v>
      </c>
      <c r="G23150" s="12">
        <v>0</v>
      </c>
      <c r="H23150" s="12">
        <v>0</v>
      </c>
      <c r="I23150" s="4" t="s">
        <v>828</v>
      </c>
      <c r="J23150" s="7" t="str">
        <f>VLOOKUP(C23150,'[1]T. Apoyo Sistema'!$B$1:$C$89,2,0)</f>
        <v>NO</v>
      </c>
    </row>
    <row r="23151" spans="1:10" x14ac:dyDescent="0.25">
      <c r="A23151" s="4" t="str">
        <f t="shared" si="624"/>
        <v>46267-OXMPN9-psa1</v>
      </c>
      <c r="B23151" s="15">
        <v>46267</v>
      </c>
      <c r="C23151" s="10" t="s">
        <v>67</v>
      </c>
      <c r="D23151" s="10" t="s">
        <v>60</v>
      </c>
      <c r="E23151" s="10">
        <v>0</v>
      </c>
      <c r="F23151" s="12">
        <v>14.866666666666667</v>
      </c>
      <c r="G23151" s="12">
        <v>0</v>
      </c>
      <c r="H23151" s="12">
        <v>0</v>
      </c>
      <c r="I23151" s="4" t="s">
        <v>828</v>
      </c>
      <c r="J23151" s="7" t="str">
        <f>VLOOKUP(C23151,'[1]T. Apoyo Sistema'!$B$1:$C$89,2,0)</f>
        <v>NO</v>
      </c>
    </row>
    <row r="23152" spans="1:10" x14ac:dyDescent="0.25">
      <c r="A23152" s="4" t="str">
        <f t="shared" si="624"/>
        <v>46267-POX10-bbd1</v>
      </c>
      <c r="B23152" s="15">
        <v>46267</v>
      </c>
      <c r="C23152" s="10" t="s">
        <v>37</v>
      </c>
      <c r="D23152" s="10" t="s">
        <v>69</v>
      </c>
      <c r="E23152" s="10">
        <v>0</v>
      </c>
      <c r="F23152" s="12">
        <v>0</v>
      </c>
      <c r="G23152" s="12">
        <v>15.516666666666667</v>
      </c>
      <c r="H23152" s="12">
        <v>0</v>
      </c>
      <c r="I23152" s="4" t="s">
        <v>828</v>
      </c>
      <c r="J23152" s="7" t="str">
        <f>VLOOKUP(C23152,'[1]T. Apoyo Sistema'!$B$1:$C$89,2,0)</f>
        <v>SI</v>
      </c>
    </row>
    <row r="23153" spans="1:10" x14ac:dyDescent="0.25">
      <c r="A23153" s="4" t="str">
        <f t="shared" si="624"/>
        <v>46267-POX10-bbd2</v>
      </c>
      <c r="B23153" s="15">
        <v>46267</v>
      </c>
      <c r="C23153" s="10" t="s">
        <v>37</v>
      </c>
      <c r="D23153" s="10" t="s">
        <v>70</v>
      </c>
      <c r="E23153" s="10">
        <v>0</v>
      </c>
      <c r="F23153" s="12">
        <v>0.3</v>
      </c>
      <c r="G23153" s="12">
        <v>15.216666666666667</v>
      </c>
      <c r="H23153" s="12">
        <v>0</v>
      </c>
      <c r="I23153" s="4" t="s">
        <v>828</v>
      </c>
      <c r="J23153" s="7" t="str">
        <f>VLOOKUP(C23153,'[1]T. Apoyo Sistema'!$B$1:$C$89,2,0)</f>
        <v>SI</v>
      </c>
    </row>
    <row r="23154" spans="1:10" x14ac:dyDescent="0.25">
      <c r="A23154" s="4" t="str">
        <f t="shared" si="624"/>
        <v>46267-POX10-com1</v>
      </c>
      <c r="B23154" s="15">
        <v>46267</v>
      </c>
      <c r="C23154" s="10" t="s">
        <v>37</v>
      </c>
      <c r="D23154" s="10" t="s">
        <v>71</v>
      </c>
      <c r="E23154" s="10">
        <v>0</v>
      </c>
      <c r="F23154" s="12">
        <v>3.8166666666666669</v>
      </c>
      <c r="G23154" s="12">
        <v>11.700000000000001</v>
      </c>
      <c r="H23154" s="12">
        <v>0</v>
      </c>
      <c r="I23154" s="4" t="s">
        <v>828</v>
      </c>
      <c r="J23154" s="7" t="str">
        <f>VLOOKUP(C23154,'[1]T. Apoyo Sistema'!$B$1:$C$89,2,0)</f>
        <v>SI</v>
      </c>
    </row>
    <row r="23155" spans="1:10" x14ac:dyDescent="0.25">
      <c r="A23155" s="4" t="str">
        <f t="shared" si="624"/>
        <v>46267-POX10-com2</v>
      </c>
      <c r="B23155" s="15">
        <v>46267</v>
      </c>
      <c r="C23155" s="10" t="s">
        <v>37</v>
      </c>
      <c r="D23155" s="10" t="s">
        <v>72</v>
      </c>
      <c r="E23155" s="10">
        <v>0</v>
      </c>
      <c r="F23155" s="12">
        <v>0</v>
      </c>
      <c r="G23155" s="12">
        <v>0</v>
      </c>
      <c r="H23155" s="12">
        <v>15.516666666666667</v>
      </c>
      <c r="I23155" s="4" t="s">
        <v>828</v>
      </c>
      <c r="J23155" s="7" t="str">
        <f>VLOOKUP(C23155,'[1]T. Apoyo Sistema'!$B$1:$C$89,2,0)</f>
        <v>SI</v>
      </c>
    </row>
    <row r="23156" spans="1:10" x14ac:dyDescent="0.25">
      <c r="A23156" s="4" t="str">
        <f t="shared" si="624"/>
        <v>46267-POX10-com3</v>
      </c>
      <c r="B23156" s="15">
        <v>46267</v>
      </c>
      <c r="C23156" s="10" t="s">
        <v>37</v>
      </c>
      <c r="D23156" s="10" t="s">
        <v>77</v>
      </c>
      <c r="E23156" s="10">
        <v>0</v>
      </c>
      <c r="F23156" s="12">
        <v>3.7666666666666666</v>
      </c>
      <c r="G23156" s="12">
        <v>11.75</v>
      </c>
      <c r="H23156" s="12">
        <v>0</v>
      </c>
      <c r="I23156" s="4" t="s">
        <v>828</v>
      </c>
      <c r="J23156" s="7" t="str">
        <f>VLOOKUP(C23156,'[1]T. Apoyo Sistema'!$B$1:$C$89,2,0)</f>
        <v>SI</v>
      </c>
    </row>
    <row r="23157" spans="1:10" x14ac:dyDescent="0.25">
      <c r="A23157" s="4" t="str">
        <f t="shared" si="624"/>
        <v>46267-POX10-com4</v>
      </c>
      <c r="B23157" s="15">
        <v>46267</v>
      </c>
      <c r="C23157" s="10" t="s">
        <v>37</v>
      </c>
      <c r="D23157" s="10" t="s">
        <v>78</v>
      </c>
      <c r="E23157" s="10">
        <v>0</v>
      </c>
      <c r="F23157" s="12">
        <v>3.7666666666666666</v>
      </c>
      <c r="G23157" s="12">
        <v>11.75</v>
      </c>
      <c r="H23157" s="12">
        <v>0</v>
      </c>
      <c r="I23157" s="4" t="s">
        <v>828</v>
      </c>
      <c r="J23157" s="7" t="str">
        <f>VLOOKUP(C23157,'[1]T. Apoyo Sistema'!$B$1:$C$89,2,0)</f>
        <v>SI</v>
      </c>
    </row>
    <row r="23158" spans="1:10" x14ac:dyDescent="0.25">
      <c r="A23158" s="4" t="str">
        <f t="shared" si="624"/>
        <v>46267-POX10-gen1</v>
      </c>
      <c r="B23158" s="15">
        <v>46267</v>
      </c>
      <c r="C23158" s="10" t="s">
        <v>37</v>
      </c>
      <c r="D23158" s="10" t="s">
        <v>59</v>
      </c>
      <c r="E23158" s="10">
        <v>0</v>
      </c>
      <c r="F23158" s="12">
        <v>2.0833333333333335</v>
      </c>
      <c r="G23158" s="12">
        <v>13.433333333333334</v>
      </c>
      <c r="H23158" s="12">
        <v>0</v>
      </c>
      <c r="I23158" s="4" t="s">
        <v>828</v>
      </c>
      <c r="J23158" s="7" t="str">
        <f>VLOOKUP(C23158,'[1]T. Apoyo Sistema'!$B$1:$C$89,2,0)</f>
        <v>SI</v>
      </c>
    </row>
    <row r="23159" spans="1:10" x14ac:dyDescent="0.25">
      <c r="A23159" s="4" t="str">
        <f t="shared" si="624"/>
        <v>46267-POX10-gen2</v>
      </c>
      <c r="B23159" s="15">
        <v>46267</v>
      </c>
      <c r="C23159" s="10" t="s">
        <v>37</v>
      </c>
      <c r="D23159" s="10" t="s">
        <v>73</v>
      </c>
      <c r="E23159" s="10">
        <v>0</v>
      </c>
      <c r="F23159" s="12">
        <v>2.25</v>
      </c>
      <c r="G23159" s="12">
        <v>13.266666666666667</v>
      </c>
      <c r="H23159" s="12">
        <v>0</v>
      </c>
      <c r="I23159" s="4" t="s">
        <v>828</v>
      </c>
      <c r="J23159" s="7" t="str">
        <f>VLOOKUP(C23159,'[1]T. Apoyo Sistema'!$B$1:$C$89,2,0)</f>
        <v>SI</v>
      </c>
    </row>
    <row r="23160" spans="1:10" x14ac:dyDescent="0.25">
      <c r="A23160" s="4" t="str">
        <f t="shared" si="624"/>
        <v>46267-POX10-psa1</v>
      </c>
      <c r="B23160" s="15">
        <v>46267</v>
      </c>
      <c r="C23160" s="10" t="s">
        <v>37</v>
      </c>
      <c r="D23160" s="10" t="s">
        <v>60</v>
      </c>
      <c r="E23160" s="10">
        <v>0</v>
      </c>
      <c r="F23160" s="12">
        <v>3.5333333333333332</v>
      </c>
      <c r="G23160" s="12">
        <v>11.983333333333334</v>
      </c>
      <c r="H23160" s="12">
        <v>0</v>
      </c>
      <c r="I23160" s="4" t="s">
        <v>828</v>
      </c>
      <c r="J23160" s="7" t="str">
        <f>VLOOKUP(C23160,'[1]T. Apoyo Sistema'!$B$1:$C$89,2,0)</f>
        <v>SI</v>
      </c>
    </row>
    <row r="23161" spans="1:10" x14ac:dyDescent="0.25">
      <c r="A23161" s="4" t="str">
        <f t="shared" si="624"/>
        <v>46267-POX10-psa2</v>
      </c>
      <c r="B23161" s="15">
        <v>46267</v>
      </c>
      <c r="C23161" s="10" t="s">
        <v>37</v>
      </c>
      <c r="D23161" s="10" t="s">
        <v>74</v>
      </c>
      <c r="E23161" s="10">
        <v>0</v>
      </c>
      <c r="F23161" s="12">
        <v>3.4666666666666668</v>
      </c>
      <c r="G23161" s="12">
        <v>12.05</v>
      </c>
      <c r="H23161" s="12">
        <v>0</v>
      </c>
      <c r="I23161" s="4" t="s">
        <v>828</v>
      </c>
      <c r="J23161" s="7" t="str">
        <f>VLOOKUP(C23161,'[1]T. Apoyo Sistema'!$B$1:$C$89,2,0)</f>
        <v>SI</v>
      </c>
    </row>
    <row r="23162" spans="1:10" x14ac:dyDescent="0.25">
      <c r="A23162" s="4" t="str">
        <f t="shared" si="624"/>
        <v>46267-POX10-psa3</v>
      </c>
      <c r="B23162" s="15">
        <v>46267</v>
      </c>
      <c r="C23162" s="10" t="s">
        <v>37</v>
      </c>
      <c r="D23162" s="10" t="s">
        <v>79</v>
      </c>
      <c r="E23162" s="10">
        <v>0</v>
      </c>
      <c r="F23162" s="12">
        <v>0</v>
      </c>
      <c r="G23162" s="12">
        <v>15.516666666666667</v>
      </c>
      <c r="H23162" s="12">
        <v>0</v>
      </c>
      <c r="I23162" s="4" t="s">
        <v>828</v>
      </c>
      <c r="J23162" s="7" t="str">
        <f>VLOOKUP(C23162,'[1]T. Apoyo Sistema'!$B$1:$C$89,2,0)</f>
        <v>SI</v>
      </c>
    </row>
    <row r="23163" spans="1:10" x14ac:dyDescent="0.25">
      <c r="A23163" s="4" t="str">
        <f t="shared" si="624"/>
        <v>46267-POX10-psa4</v>
      </c>
      <c r="B23163" s="15">
        <v>46267</v>
      </c>
      <c r="C23163" s="10" t="s">
        <v>37</v>
      </c>
      <c r="D23163" s="10" t="s">
        <v>80</v>
      </c>
      <c r="E23163" s="10">
        <v>0</v>
      </c>
      <c r="F23163" s="12">
        <v>3.55</v>
      </c>
      <c r="G23163" s="12">
        <v>11.966666666666669</v>
      </c>
      <c r="H23163" s="12">
        <v>0</v>
      </c>
      <c r="I23163" s="4" t="s">
        <v>828</v>
      </c>
      <c r="J23163" s="7" t="str">
        <f>VLOOKUP(C23163,'[1]T. Apoyo Sistema'!$B$1:$C$89,2,0)</f>
        <v>SI</v>
      </c>
    </row>
    <row r="23164" spans="1:10" x14ac:dyDescent="0.25">
      <c r="A23164" s="4" t="str">
        <f t="shared" si="624"/>
        <v>46267-POX10-sec1</v>
      </c>
      <c r="B23164" s="15">
        <v>46267</v>
      </c>
      <c r="C23164" s="10" t="s">
        <v>37</v>
      </c>
      <c r="D23164" s="10" t="s">
        <v>75</v>
      </c>
      <c r="E23164" s="10">
        <v>0</v>
      </c>
      <c r="F23164" s="12">
        <v>4.0999999999999996</v>
      </c>
      <c r="G23164" s="12">
        <v>11.416666666666668</v>
      </c>
      <c r="H23164" s="12">
        <v>0</v>
      </c>
      <c r="I23164" s="4" t="s">
        <v>828</v>
      </c>
      <c r="J23164" s="7" t="str">
        <f>VLOOKUP(C23164,'[1]T. Apoyo Sistema'!$B$1:$C$89,2,0)</f>
        <v>SI</v>
      </c>
    </row>
    <row r="23165" spans="1:10" x14ac:dyDescent="0.25">
      <c r="A23165" s="4" t="str">
        <f t="shared" si="624"/>
        <v>46267-POX10-sec2</v>
      </c>
      <c r="B23165" s="15">
        <v>46267</v>
      </c>
      <c r="C23165" s="10" t="s">
        <v>37</v>
      </c>
      <c r="D23165" s="10" t="s">
        <v>76</v>
      </c>
      <c r="E23165" s="10">
        <v>0</v>
      </c>
      <c r="F23165" s="12">
        <v>4.0999999999999996</v>
      </c>
      <c r="G23165" s="12">
        <v>11.416666666666668</v>
      </c>
      <c r="H23165" s="12">
        <v>0</v>
      </c>
      <c r="I23165" s="4" t="s">
        <v>828</v>
      </c>
      <c r="J23165" s="7" t="str">
        <f>VLOOKUP(C23165,'[1]T. Apoyo Sistema'!$B$1:$C$89,2,0)</f>
        <v>SI</v>
      </c>
    </row>
    <row r="23166" spans="1:10" x14ac:dyDescent="0.25">
      <c r="A23166" s="4" t="str">
        <f t="shared" si="624"/>
        <v>46267-POX11-bbd1</v>
      </c>
      <c r="B23166" s="15">
        <v>46267</v>
      </c>
      <c r="C23166" s="10" t="s">
        <v>81</v>
      </c>
      <c r="D23166" s="10" t="s">
        <v>69</v>
      </c>
      <c r="E23166" s="10">
        <v>0</v>
      </c>
      <c r="F23166" s="12">
        <v>0.2</v>
      </c>
      <c r="G23166" s="12">
        <v>15.8</v>
      </c>
      <c r="H23166" s="12">
        <v>0</v>
      </c>
      <c r="I23166" s="4" t="s">
        <v>828</v>
      </c>
      <c r="J23166" s="7" t="str">
        <f>VLOOKUP(C23166,'[1]T. Apoyo Sistema'!$B$1:$C$89,2,0)</f>
        <v>SI</v>
      </c>
    </row>
    <row r="23167" spans="1:10" x14ac:dyDescent="0.25">
      <c r="A23167" s="4" t="str">
        <f t="shared" si="624"/>
        <v>46267-POX11-bbd2</v>
      </c>
      <c r="B23167" s="15">
        <v>46267</v>
      </c>
      <c r="C23167" s="10" t="s">
        <v>81</v>
      </c>
      <c r="D23167" s="10" t="s">
        <v>70</v>
      </c>
      <c r="E23167" s="10">
        <v>0</v>
      </c>
      <c r="F23167" s="12">
        <v>0</v>
      </c>
      <c r="G23167" s="12">
        <v>16</v>
      </c>
      <c r="H23167" s="12">
        <v>0</v>
      </c>
      <c r="I23167" s="4" t="s">
        <v>828</v>
      </c>
      <c r="J23167" s="7" t="str">
        <f>VLOOKUP(C23167,'[1]T. Apoyo Sistema'!$B$1:$C$89,2,0)</f>
        <v>SI</v>
      </c>
    </row>
    <row r="23168" spans="1:10" x14ac:dyDescent="0.25">
      <c r="A23168" s="4" t="str">
        <f t="shared" si="624"/>
        <v>46267-POX11-com1</v>
      </c>
      <c r="B23168" s="15">
        <v>46267</v>
      </c>
      <c r="C23168" s="10" t="s">
        <v>81</v>
      </c>
      <c r="D23168" s="10" t="s">
        <v>71</v>
      </c>
      <c r="E23168" s="10">
        <v>0</v>
      </c>
      <c r="F23168" s="12">
        <v>3.0833333333333335</v>
      </c>
      <c r="G23168" s="12">
        <v>12.916666666666666</v>
      </c>
      <c r="H23168" s="12">
        <v>0</v>
      </c>
      <c r="I23168" s="4" t="s">
        <v>828</v>
      </c>
      <c r="J23168" s="7" t="str">
        <f>VLOOKUP(C23168,'[1]T. Apoyo Sistema'!$B$1:$C$89,2,0)</f>
        <v>SI</v>
      </c>
    </row>
    <row r="23169" spans="1:10" x14ac:dyDescent="0.25">
      <c r="A23169" s="4" t="str">
        <f t="shared" si="624"/>
        <v>46267-POX11-com2</v>
      </c>
      <c r="B23169" s="15">
        <v>46267</v>
      </c>
      <c r="C23169" s="10" t="s">
        <v>81</v>
      </c>
      <c r="D23169" s="10" t="s">
        <v>72</v>
      </c>
      <c r="E23169" s="10">
        <v>0</v>
      </c>
      <c r="F23169" s="12">
        <v>3.0833333333333335</v>
      </c>
      <c r="G23169" s="12">
        <v>12.916666666666666</v>
      </c>
      <c r="H23169" s="12">
        <v>0</v>
      </c>
      <c r="I23169" s="4" t="s">
        <v>828</v>
      </c>
      <c r="J23169" s="7" t="str">
        <f>VLOOKUP(C23169,'[1]T. Apoyo Sistema'!$B$1:$C$89,2,0)</f>
        <v>SI</v>
      </c>
    </row>
    <row r="23170" spans="1:10" x14ac:dyDescent="0.25">
      <c r="A23170" s="4" t="str">
        <f t="shared" si="624"/>
        <v>46267-POX11-com3</v>
      </c>
      <c r="B23170" s="15">
        <v>46267</v>
      </c>
      <c r="C23170" s="10" t="s">
        <v>81</v>
      </c>
      <c r="D23170" s="10" t="s">
        <v>77</v>
      </c>
      <c r="E23170" s="10">
        <v>0</v>
      </c>
      <c r="F23170" s="12">
        <v>3</v>
      </c>
      <c r="G23170" s="12">
        <v>13</v>
      </c>
      <c r="H23170" s="12">
        <v>0</v>
      </c>
      <c r="I23170" s="4" t="s">
        <v>828</v>
      </c>
      <c r="J23170" s="7" t="str">
        <f>VLOOKUP(C23170,'[1]T. Apoyo Sistema'!$B$1:$C$89,2,0)</f>
        <v>SI</v>
      </c>
    </row>
    <row r="23171" spans="1:10" x14ac:dyDescent="0.25">
      <c r="A23171" s="4" t="str">
        <f t="shared" si="624"/>
        <v>46267-POX11-com4</v>
      </c>
      <c r="B23171" s="15">
        <v>46267</v>
      </c>
      <c r="C23171" s="10" t="s">
        <v>81</v>
      </c>
      <c r="D23171" s="10" t="s">
        <v>78</v>
      </c>
      <c r="E23171" s="10">
        <v>0</v>
      </c>
      <c r="F23171" s="12">
        <v>3.0833333333333335</v>
      </c>
      <c r="G23171" s="12">
        <v>12.916666666666666</v>
      </c>
      <c r="H23171" s="12">
        <v>0</v>
      </c>
      <c r="I23171" s="4" t="s">
        <v>828</v>
      </c>
      <c r="J23171" s="7" t="str">
        <f>VLOOKUP(C23171,'[1]T. Apoyo Sistema'!$B$1:$C$89,2,0)</f>
        <v>SI</v>
      </c>
    </row>
    <row r="23172" spans="1:10" x14ac:dyDescent="0.25">
      <c r="A23172" s="4" t="str">
        <f t="shared" si="624"/>
        <v>46267-POX11-gen1</v>
      </c>
      <c r="B23172" s="15">
        <v>46267</v>
      </c>
      <c r="C23172" s="10" t="s">
        <v>81</v>
      </c>
      <c r="D23172" s="10" t="s">
        <v>59</v>
      </c>
      <c r="E23172" s="10">
        <v>0</v>
      </c>
      <c r="F23172" s="12">
        <v>3.6666666666666665</v>
      </c>
      <c r="G23172" s="12">
        <v>12.333333333333334</v>
      </c>
      <c r="H23172" s="12">
        <v>0</v>
      </c>
      <c r="I23172" s="4" t="s">
        <v>828</v>
      </c>
      <c r="J23172" s="7" t="str">
        <f>VLOOKUP(C23172,'[1]T. Apoyo Sistema'!$B$1:$C$89,2,0)</f>
        <v>SI</v>
      </c>
    </row>
    <row r="23173" spans="1:10" x14ac:dyDescent="0.25">
      <c r="A23173" s="4" t="str">
        <f t="shared" si="624"/>
        <v>46267-POX11-gen2</v>
      </c>
      <c r="B23173" s="15">
        <v>46267</v>
      </c>
      <c r="C23173" s="10" t="s">
        <v>81</v>
      </c>
      <c r="D23173" s="10" t="s">
        <v>73</v>
      </c>
      <c r="E23173" s="10">
        <v>0</v>
      </c>
      <c r="F23173" s="12">
        <v>0</v>
      </c>
      <c r="G23173" s="12">
        <v>16</v>
      </c>
      <c r="H23173" s="12">
        <v>0</v>
      </c>
      <c r="I23173" s="4" t="s">
        <v>828</v>
      </c>
      <c r="J23173" s="7" t="str">
        <f>VLOOKUP(C23173,'[1]T. Apoyo Sistema'!$B$1:$C$89,2,0)</f>
        <v>SI</v>
      </c>
    </row>
    <row r="23174" spans="1:10" x14ac:dyDescent="0.25">
      <c r="A23174" s="4" t="str">
        <f t="shared" si="624"/>
        <v>46267-POX11-psa1</v>
      </c>
      <c r="B23174" s="15">
        <v>46267</v>
      </c>
      <c r="C23174" s="10" t="s">
        <v>81</v>
      </c>
      <c r="D23174" s="10" t="s">
        <v>60</v>
      </c>
      <c r="E23174" s="10">
        <v>0</v>
      </c>
      <c r="F23174" s="12">
        <v>2.9166666666666665</v>
      </c>
      <c r="G23174" s="12">
        <v>13.083333333333334</v>
      </c>
      <c r="H23174" s="12">
        <v>0</v>
      </c>
      <c r="I23174" s="4" t="s">
        <v>828</v>
      </c>
      <c r="J23174" s="7" t="str">
        <f>VLOOKUP(C23174,'[1]T. Apoyo Sistema'!$B$1:$C$89,2,0)</f>
        <v>SI</v>
      </c>
    </row>
    <row r="23175" spans="1:10" x14ac:dyDescent="0.25">
      <c r="A23175" s="4" t="str">
        <f t="shared" si="624"/>
        <v>46267-POX11-psa2</v>
      </c>
      <c r="B23175" s="15">
        <v>46267</v>
      </c>
      <c r="C23175" s="10" t="s">
        <v>81</v>
      </c>
      <c r="D23175" s="10" t="s">
        <v>74</v>
      </c>
      <c r="E23175" s="10">
        <v>0</v>
      </c>
      <c r="F23175" s="12">
        <v>2.9</v>
      </c>
      <c r="G23175" s="12">
        <v>13.1</v>
      </c>
      <c r="H23175" s="12">
        <v>0</v>
      </c>
      <c r="I23175" s="4" t="s">
        <v>828</v>
      </c>
      <c r="J23175" s="7" t="str">
        <f>VLOOKUP(C23175,'[1]T. Apoyo Sistema'!$B$1:$C$89,2,0)</f>
        <v>SI</v>
      </c>
    </row>
    <row r="23176" spans="1:10" x14ac:dyDescent="0.25">
      <c r="A23176" s="4" t="str">
        <f t="shared" si="624"/>
        <v>46267-POX11-psa3</v>
      </c>
      <c r="B23176" s="15">
        <v>46267</v>
      </c>
      <c r="C23176" s="10" t="s">
        <v>81</v>
      </c>
      <c r="D23176" s="10" t="s">
        <v>79</v>
      </c>
      <c r="E23176" s="10">
        <v>0</v>
      </c>
      <c r="F23176" s="12">
        <v>2.7833333333333332</v>
      </c>
      <c r="G23176" s="12">
        <v>13.216666666666667</v>
      </c>
      <c r="H23176" s="12">
        <v>0</v>
      </c>
      <c r="I23176" s="4" t="s">
        <v>828</v>
      </c>
      <c r="J23176" s="7" t="str">
        <f>VLOOKUP(C23176,'[1]T. Apoyo Sistema'!$B$1:$C$89,2,0)</f>
        <v>SI</v>
      </c>
    </row>
    <row r="23177" spans="1:10" x14ac:dyDescent="0.25">
      <c r="A23177" s="4" t="str">
        <f t="shared" si="624"/>
        <v>46267-POX11-psa4</v>
      </c>
      <c r="B23177" s="15">
        <v>46267</v>
      </c>
      <c r="C23177" s="10" t="s">
        <v>81</v>
      </c>
      <c r="D23177" s="10" t="s">
        <v>80</v>
      </c>
      <c r="E23177" s="10">
        <v>0</v>
      </c>
      <c r="F23177" s="12">
        <v>2.9333333333333331</v>
      </c>
      <c r="G23177" s="12">
        <v>13.066666666666666</v>
      </c>
      <c r="H23177" s="12">
        <v>0</v>
      </c>
      <c r="I23177" s="4" t="s">
        <v>828</v>
      </c>
      <c r="J23177" s="7" t="str">
        <f>VLOOKUP(C23177,'[1]T. Apoyo Sistema'!$B$1:$C$89,2,0)</f>
        <v>SI</v>
      </c>
    </row>
    <row r="23178" spans="1:10" x14ac:dyDescent="0.25">
      <c r="A23178" s="4" t="str">
        <f t="shared" si="624"/>
        <v>46267-POX11-sec1</v>
      </c>
      <c r="B23178" s="15">
        <v>46267</v>
      </c>
      <c r="C23178" s="10" t="s">
        <v>81</v>
      </c>
      <c r="D23178" s="10" t="s">
        <v>75</v>
      </c>
      <c r="E23178" s="10">
        <v>0</v>
      </c>
      <c r="F23178" s="12">
        <v>3.5</v>
      </c>
      <c r="G23178" s="12">
        <v>12.5</v>
      </c>
      <c r="H23178" s="12">
        <v>0</v>
      </c>
      <c r="I23178" s="4" t="s">
        <v>828</v>
      </c>
      <c r="J23178" s="7" t="str">
        <f>VLOOKUP(C23178,'[1]T. Apoyo Sistema'!$B$1:$C$89,2,0)</f>
        <v>SI</v>
      </c>
    </row>
    <row r="23179" spans="1:10" x14ac:dyDescent="0.25">
      <c r="A23179" s="4" t="str">
        <f t="shared" si="624"/>
        <v>46267-POX11-sec2</v>
      </c>
      <c r="B23179" s="15">
        <v>46267</v>
      </c>
      <c r="C23179" s="10" t="s">
        <v>81</v>
      </c>
      <c r="D23179" s="10" t="s">
        <v>76</v>
      </c>
      <c r="E23179" s="10">
        <v>0</v>
      </c>
      <c r="F23179" s="12">
        <v>3.5</v>
      </c>
      <c r="G23179" s="12">
        <v>12.5</v>
      </c>
      <c r="H23179" s="12">
        <v>0</v>
      </c>
      <c r="I23179" s="4" t="s">
        <v>828</v>
      </c>
      <c r="J23179" s="7" t="str">
        <f>VLOOKUP(C23179,'[1]T. Apoyo Sistema'!$B$1:$C$89,2,0)</f>
        <v>SI</v>
      </c>
    </row>
    <row r="23180" spans="1:10" x14ac:dyDescent="0.25">
      <c r="A23180" s="4" t="str">
        <f t="shared" si="624"/>
        <v>46267-POX17-bbd1</v>
      </c>
      <c r="B23180" s="15">
        <v>46267</v>
      </c>
      <c r="C23180" s="10" t="s">
        <v>35</v>
      </c>
      <c r="D23180" s="10" t="s">
        <v>69</v>
      </c>
      <c r="E23180" s="10">
        <v>0</v>
      </c>
      <c r="F23180" s="12">
        <v>0</v>
      </c>
      <c r="G23180" s="12">
        <v>12.116666666666667</v>
      </c>
      <c r="H23180" s="12">
        <v>0</v>
      </c>
      <c r="I23180" s="4" t="s">
        <v>828</v>
      </c>
      <c r="J23180" s="7" t="str">
        <f>VLOOKUP(C23180,'[1]T. Apoyo Sistema'!$B$1:$C$89,2,0)</f>
        <v>SI</v>
      </c>
    </row>
    <row r="23181" spans="1:10" x14ac:dyDescent="0.25">
      <c r="A23181" s="4" t="str">
        <f t="shared" si="624"/>
        <v>46267-POX17-bbd2</v>
      </c>
      <c r="B23181" s="15">
        <v>46267</v>
      </c>
      <c r="C23181" s="10" t="s">
        <v>35</v>
      </c>
      <c r="D23181" s="10" t="s">
        <v>70</v>
      </c>
      <c r="E23181" s="10">
        <v>0</v>
      </c>
      <c r="F23181" s="12">
        <v>0</v>
      </c>
      <c r="G23181" s="12">
        <v>12.116666666666667</v>
      </c>
      <c r="H23181" s="12">
        <v>0</v>
      </c>
      <c r="I23181" s="4" t="s">
        <v>828</v>
      </c>
      <c r="J23181" s="7" t="str">
        <f>VLOOKUP(C23181,'[1]T. Apoyo Sistema'!$B$1:$C$89,2,0)</f>
        <v>SI</v>
      </c>
    </row>
    <row r="23182" spans="1:10" x14ac:dyDescent="0.25">
      <c r="A23182" s="4" t="str">
        <f t="shared" si="624"/>
        <v>46267-POX17-com1</v>
      </c>
      <c r="B23182" s="15">
        <v>46267</v>
      </c>
      <c r="C23182" s="10" t="s">
        <v>35</v>
      </c>
      <c r="D23182" s="10" t="s">
        <v>71</v>
      </c>
      <c r="E23182" s="10">
        <v>0</v>
      </c>
      <c r="F23182" s="12">
        <v>0.66666666666666663</v>
      </c>
      <c r="G23182" s="12">
        <v>11.450000000000001</v>
      </c>
      <c r="H23182" s="12">
        <v>0</v>
      </c>
      <c r="I23182" s="4" t="s">
        <v>828</v>
      </c>
      <c r="J23182" s="7" t="str">
        <f>VLOOKUP(C23182,'[1]T. Apoyo Sistema'!$B$1:$C$89,2,0)</f>
        <v>SI</v>
      </c>
    </row>
    <row r="23183" spans="1:10" x14ac:dyDescent="0.25">
      <c r="A23183" s="4" t="str">
        <f t="shared" si="624"/>
        <v>46267-POX17-com2</v>
      </c>
      <c r="B23183" s="15">
        <v>46267</v>
      </c>
      <c r="C23183" s="10" t="s">
        <v>35</v>
      </c>
      <c r="D23183" s="10" t="s">
        <v>72</v>
      </c>
      <c r="E23183" s="10">
        <v>0</v>
      </c>
      <c r="F23183" s="12">
        <v>0.66666666666666663</v>
      </c>
      <c r="G23183" s="12">
        <v>11.450000000000001</v>
      </c>
      <c r="H23183" s="12">
        <v>0</v>
      </c>
      <c r="I23183" s="4" t="s">
        <v>828</v>
      </c>
      <c r="J23183" s="7" t="str">
        <f>VLOOKUP(C23183,'[1]T. Apoyo Sistema'!$B$1:$C$89,2,0)</f>
        <v>SI</v>
      </c>
    </row>
    <row r="23184" spans="1:10" x14ac:dyDescent="0.25">
      <c r="A23184" s="4" t="str">
        <f t="shared" si="624"/>
        <v>46267-POX17-com3</v>
      </c>
      <c r="B23184" s="15">
        <v>46267</v>
      </c>
      <c r="C23184" s="10" t="s">
        <v>35</v>
      </c>
      <c r="D23184" s="10" t="s">
        <v>77</v>
      </c>
      <c r="E23184" s="10">
        <v>0</v>
      </c>
      <c r="F23184" s="12">
        <v>0.6166666666666667</v>
      </c>
      <c r="G23184" s="12">
        <v>11.5</v>
      </c>
      <c r="H23184" s="12">
        <v>0</v>
      </c>
      <c r="I23184" s="4" t="s">
        <v>828</v>
      </c>
      <c r="J23184" s="7" t="str">
        <f>VLOOKUP(C23184,'[1]T. Apoyo Sistema'!$B$1:$C$89,2,0)</f>
        <v>SI</v>
      </c>
    </row>
    <row r="23185" spans="1:10" x14ac:dyDescent="0.25">
      <c r="A23185" s="4" t="str">
        <f t="shared" si="624"/>
        <v>46267-POX17-com4</v>
      </c>
      <c r="B23185" s="15">
        <v>46267</v>
      </c>
      <c r="C23185" s="10" t="s">
        <v>35</v>
      </c>
      <c r="D23185" s="10" t="s">
        <v>78</v>
      </c>
      <c r="E23185" s="10">
        <v>0</v>
      </c>
      <c r="F23185" s="12">
        <v>0.6</v>
      </c>
      <c r="G23185" s="12">
        <v>11.516666666666667</v>
      </c>
      <c r="H23185" s="12">
        <v>0</v>
      </c>
      <c r="I23185" s="4" t="s">
        <v>828</v>
      </c>
      <c r="J23185" s="7" t="str">
        <f>VLOOKUP(C23185,'[1]T. Apoyo Sistema'!$B$1:$C$89,2,0)</f>
        <v>SI</v>
      </c>
    </row>
    <row r="23186" spans="1:10" x14ac:dyDescent="0.25">
      <c r="A23186" s="4" t="str">
        <f t="shared" si="624"/>
        <v>46267-POX17-gen1</v>
      </c>
      <c r="B23186" s="15">
        <v>46267</v>
      </c>
      <c r="C23186" s="10" t="s">
        <v>35</v>
      </c>
      <c r="D23186" s="10" t="s">
        <v>59</v>
      </c>
      <c r="E23186" s="10">
        <v>0</v>
      </c>
      <c r="F23186" s="12">
        <v>1.1166666666666667</v>
      </c>
      <c r="G23186" s="12">
        <v>11</v>
      </c>
      <c r="H23186" s="12">
        <v>0</v>
      </c>
      <c r="I23186" s="4" t="s">
        <v>828</v>
      </c>
      <c r="J23186" s="7" t="str">
        <f>VLOOKUP(C23186,'[1]T. Apoyo Sistema'!$B$1:$C$89,2,0)</f>
        <v>SI</v>
      </c>
    </row>
    <row r="23187" spans="1:10" x14ac:dyDescent="0.25">
      <c r="A23187" s="4" t="str">
        <f t="shared" si="624"/>
        <v>46267-POX17-gen2</v>
      </c>
      <c r="B23187" s="15">
        <v>46267</v>
      </c>
      <c r="C23187" s="10" t="s">
        <v>35</v>
      </c>
      <c r="D23187" s="10" t="s">
        <v>73</v>
      </c>
      <c r="E23187" s="10">
        <v>0</v>
      </c>
      <c r="F23187" s="12">
        <v>0</v>
      </c>
      <c r="G23187" s="12">
        <v>12.116666666666667</v>
      </c>
      <c r="H23187" s="12">
        <v>0</v>
      </c>
      <c r="I23187" s="4" t="s">
        <v>828</v>
      </c>
      <c r="J23187" s="7" t="str">
        <f>VLOOKUP(C23187,'[1]T. Apoyo Sistema'!$B$1:$C$89,2,0)</f>
        <v>SI</v>
      </c>
    </row>
    <row r="23188" spans="1:10" x14ac:dyDescent="0.25">
      <c r="A23188" s="4" t="str">
        <f t="shared" si="624"/>
        <v>46267-POX17-psa1</v>
      </c>
      <c r="B23188" s="15">
        <v>46267</v>
      </c>
      <c r="C23188" s="10" t="s">
        <v>35</v>
      </c>
      <c r="D23188" s="10" t="s">
        <v>60</v>
      </c>
      <c r="E23188" s="10">
        <v>0</v>
      </c>
      <c r="F23188" s="12">
        <v>0.55000000000000004</v>
      </c>
      <c r="G23188" s="12">
        <v>11.566666666666666</v>
      </c>
      <c r="H23188" s="12">
        <v>0</v>
      </c>
      <c r="I23188" s="4" t="s">
        <v>828</v>
      </c>
      <c r="J23188" s="7" t="str">
        <f>VLOOKUP(C23188,'[1]T. Apoyo Sistema'!$B$1:$C$89,2,0)</f>
        <v>SI</v>
      </c>
    </row>
    <row r="23189" spans="1:10" x14ac:dyDescent="0.25">
      <c r="A23189" s="4" t="str">
        <f t="shared" si="624"/>
        <v>46267-POX17-psa2</v>
      </c>
      <c r="B23189" s="15">
        <v>46267</v>
      </c>
      <c r="C23189" s="10" t="s">
        <v>35</v>
      </c>
      <c r="D23189" s="10" t="s">
        <v>74</v>
      </c>
      <c r="E23189" s="10">
        <v>0</v>
      </c>
      <c r="F23189" s="12">
        <v>0.55000000000000004</v>
      </c>
      <c r="G23189" s="12">
        <v>11.566666666666666</v>
      </c>
      <c r="H23189" s="12">
        <v>0</v>
      </c>
      <c r="I23189" s="4" t="s">
        <v>828</v>
      </c>
      <c r="J23189" s="7" t="str">
        <f>VLOOKUP(C23189,'[1]T. Apoyo Sistema'!$B$1:$C$89,2,0)</f>
        <v>SI</v>
      </c>
    </row>
    <row r="23190" spans="1:10" x14ac:dyDescent="0.25">
      <c r="A23190" s="4" t="str">
        <f t="shared" si="624"/>
        <v>46267-POX17-psa3</v>
      </c>
      <c r="B23190" s="15">
        <v>46267</v>
      </c>
      <c r="C23190" s="10" t="s">
        <v>35</v>
      </c>
      <c r="D23190" s="10" t="s">
        <v>79</v>
      </c>
      <c r="E23190" s="10">
        <v>0</v>
      </c>
      <c r="F23190" s="12">
        <v>0.53333333333333333</v>
      </c>
      <c r="G23190" s="12">
        <v>11.583333333333334</v>
      </c>
      <c r="H23190" s="12">
        <v>0</v>
      </c>
      <c r="I23190" s="4" t="s">
        <v>828</v>
      </c>
      <c r="J23190" s="7" t="str">
        <f>VLOOKUP(C23190,'[1]T. Apoyo Sistema'!$B$1:$C$89,2,0)</f>
        <v>SI</v>
      </c>
    </row>
    <row r="23191" spans="1:10" x14ac:dyDescent="0.25">
      <c r="A23191" s="4" t="str">
        <f t="shared" si="624"/>
        <v>46267-POX17-psa4</v>
      </c>
      <c r="B23191" s="15">
        <v>46267</v>
      </c>
      <c r="C23191" s="10" t="s">
        <v>35</v>
      </c>
      <c r="D23191" s="10" t="s">
        <v>80</v>
      </c>
      <c r="E23191" s="10">
        <v>0</v>
      </c>
      <c r="F23191" s="12">
        <v>0.51666666666666672</v>
      </c>
      <c r="G23191" s="12">
        <v>11.6</v>
      </c>
      <c r="H23191" s="12">
        <v>0</v>
      </c>
      <c r="I23191" s="4" t="s">
        <v>828</v>
      </c>
      <c r="J23191" s="7" t="str">
        <f>VLOOKUP(C23191,'[1]T. Apoyo Sistema'!$B$1:$C$89,2,0)</f>
        <v>SI</v>
      </c>
    </row>
    <row r="23192" spans="1:10" x14ac:dyDescent="0.25">
      <c r="A23192" s="4" t="str">
        <f t="shared" si="624"/>
        <v>46267-POX17-sec1</v>
      </c>
      <c r="B23192" s="15">
        <v>46267</v>
      </c>
      <c r="C23192" s="10" t="s">
        <v>35</v>
      </c>
      <c r="D23192" s="10" t="s">
        <v>75</v>
      </c>
      <c r="E23192" s="10">
        <v>0</v>
      </c>
      <c r="F23192" s="12">
        <v>1</v>
      </c>
      <c r="G23192" s="12">
        <v>11.116666666666667</v>
      </c>
      <c r="H23192" s="12">
        <v>0</v>
      </c>
      <c r="I23192" s="4" t="s">
        <v>828</v>
      </c>
      <c r="J23192" s="7" t="str">
        <f>VLOOKUP(C23192,'[1]T. Apoyo Sistema'!$B$1:$C$89,2,0)</f>
        <v>SI</v>
      </c>
    </row>
    <row r="23193" spans="1:10" x14ac:dyDescent="0.25">
      <c r="A23193" s="4" t="str">
        <f t="shared" si="624"/>
        <v>46267-POX17-sec2</v>
      </c>
      <c r="B23193" s="15">
        <v>46267</v>
      </c>
      <c r="C23193" s="10" t="s">
        <v>35</v>
      </c>
      <c r="D23193" s="10" t="s">
        <v>76</v>
      </c>
      <c r="E23193" s="10">
        <v>0</v>
      </c>
      <c r="F23193" s="12">
        <v>1</v>
      </c>
      <c r="G23193" s="12">
        <v>11.116666666666667</v>
      </c>
      <c r="H23193" s="12">
        <v>0</v>
      </c>
      <c r="I23193" s="4" t="s">
        <v>828</v>
      </c>
      <c r="J23193" s="7" t="str">
        <f>VLOOKUP(C23193,'[1]T. Apoyo Sistema'!$B$1:$C$89,2,0)</f>
        <v>SI</v>
      </c>
    </row>
    <row r="23194" spans="1:10" x14ac:dyDescent="0.25">
      <c r="A23194" s="4" t="str">
        <f t="shared" si="624"/>
        <v>46267-POX18-bbd1</v>
      </c>
      <c r="B23194" s="15">
        <v>46267</v>
      </c>
      <c r="C23194" s="10" t="s">
        <v>17</v>
      </c>
      <c r="D23194" s="10" t="s">
        <v>69</v>
      </c>
      <c r="E23194" s="10">
        <v>0</v>
      </c>
      <c r="F23194" s="12">
        <v>0</v>
      </c>
      <c r="G23194" s="12">
        <v>16.333333333333332</v>
      </c>
      <c r="H23194" s="12">
        <v>0</v>
      </c>
      <c r="I23194" s="4" t="s">
        <v>828</v>
      </c>
      <c r="J23194" s="7" t="str">
        <f>VLOOKUP(C23194,'[1]T. Apoyo Sistema'!$B$1:$C$89,2,0)</f>
        <v>NO</v>
      </c>
    </row>
    <row r="23195" spans="1:10" x14ac:dyDescent="0.25">
      <c r="A23195" s="4" t="str">
        <f t="shared" si="624"/>
        <v>46267-POX18-bbd2</v>
      </c>
      <c r="B23195" s="15">
        <v>46267</v>
      </c>
      <c r="C23195" s="10" t="s">
        <v>17</v>
      </c>
      <c r="D23195" s="10" t="s">
        <v>70</v>
      </c>
      <c r="E23195" s="10">
        <v>0</v>
      </c>
      <c r="F23195" s="12">
        <v>0</v>
      </c>
      <c r="G23195" s="12">
        <v>16.333333333333332</v>
      </c>
      <c r="H23195" s="12">
        <v>0</v>
      </c>
      <c r="I23195" s="4" t="s">
        <v>828</v>
      </c>
      <c r="J23195" s="7" t="str">
        <f>VLOOKUP(C23195,'[1]T. Apoyo Sistema'!$B$1:$C$89,2,0)</f>
        <v>NO</v>
      </c>
    </row>
    <row r="23196" spans="1:10" x14ac:dyDescent="0.25">
      <c r="A23196" s="4" t="str">
        <f t="shared" si="624"/>
        <v>46267-POX18-com1</v>
      </c>
      <c r="B23196" s="15">
        <v>46267</v>
      </c>
      <c r="C23196" s="10" t="s">
        <v>17</v>
      </c>
      <c r="D23196" s="10" t="s">
        <v>71</v>
      </c>
      <c r="E23196" s="10">
        <v>0</v>
      </c>
      <c r="F23196" s="12">
        <v>13.45</v>
      </c>
      <c r="G23196" s="12">
        <v>2.8833333333333329</v>
      </c>
      <c r="H23196" s="12">
        <v>0</v>
      </c>
      <c r="I23196" s="4" t="s">
        <v>828</v>
      </c>
      <c r="J23196" s="7" t="str">
        <f>VLOOKUP(C23196,'[1]T. Apoyo Sistema'!$B$1:$C$89,2,0)</f>
        <v>NO</v>
      </c>
    </row>
    <row r="23197" spans="1:10" x14ac:dyDescent="0.25">
      <c r="A23197" s="4" t="str">
        <f t="shared" si="624"/>
        <v>46267-POX18-com2</v>
      </c>
      <c r="B23197" s="15">
        <v>46267</v>
      </c>
      <c r="C23197" s="10" t="s">
        <v>17</v>
      </c>
      <c r="D23197" s="10" t="s">
        <v>72</v>
      </c>
      <c r="E23197" s="10">
        <v>0</v>
      </c>
      <c r="F23197" s="12">
        <v>11.416666666666666</v>
      </c>
      <c r="G23197" s="12">
        <v>4.9166666666666661</v>
      </c>
      <c r="H23197" s="12">
        <v>0</v>
      </c>
      <c r="I23197" s="4" t="s">
        <v>828</v>
      </c>
      <c r="J23197" s="7" t="str">
        <f>VLOOKUP(C23197,'[1]T. Apoyo Sistema'!$B$1:$C$89,2,0)</f>
        <v>NO</v>
      </c>
    </row>
    <row r="23198" spans="1:10" x14ac:dyDescent="0.25">
      <c r="A23198" s="4" t="str">
        <f t="shared" si="624"/>
        <v>46267-POX18-com3</v>
      </c>
      <c r="B23198" s="15">
        <v>46267</v>
      </c>
      <c r="C23198" s="10" t="s">
        <v>17</v>
      </c>
      <c r="D23198" s="10" t="s">
        <v>77</v>
      </c>
      <c r="E23198" s="10">
        <v>0</v>
      </c>
      <c r="F23198" s="12">
        <v>7.8833333333333337</v>
      </c>
      <c r="G23198" s="12">
        <v>8.4499999999999993</v>
      </c>
      <c r="H23198" s="12">
        <v>0</v>
      </c>
      <c r="I23198" s="4" t="s">
        <v>828</v>
      </c>
      <c r="J23198" s="7" t="str">
        <f>VLOOKUP(C23198,'[1]T. Apoyo Sistema'!$B$1:$C$89,2,0)</f>
        <v>NO</v>
      </c>
    </row>
    <row r="23199" spans="1:10" x14ac:dyDescent="0.25">
      <c r="A23199" s="4" t="str">
        <f t="shared" si="624"/>
        <v>46267-POX18-com4</v>
      </c>
      <c r="B23199" s="15">
        <v>46267</v>
      </c>
      <c r="C23199" s="10" t="s">
        <v>17</v>
      </c>
      <c r="D23199" s="10" t="s">
        <v>78</v>
      </c>
      <c r="E23199" s="10">
        <v>0</v>
      </c>
      <c r="F23199" s="12">
        <v>13.55</v>
      </c>
      <c r="G23199" s="12">
        <v>2.7833333333333314</v>
      </c>
      <c r="H23199" s="12">
        <v>0</v>
      </c>
      <c r="I23199" s="4" t="s">
        <v>828</v>
      </c>
      <c r="J23199" s="7" t="str">
        <f>VLOOKUP(C23199,'[1]T. Apoyo Sistema'!$B$1:$C$89,2,0)</f>
        <v>NO</v>
      </c>
    </row>
    <row r="23200" spans="1:10" x14ac:dyDescent="0.25">
      <c r="A23200" s="4" t="str">
        <f t="shared" si="624"/>
        <v>46267-POX18-gen1</v>
      </c>
      <c r="B23200" s="15">
        <v>46267</v>
      </c>
      <c r="C23200" s="10" t="s">
        <v>17</v>
      </c>
      <c r="D23200" s="10" t="s">
        <v>59</v>
      </c>
      <c r="E23200" s="10">
        <v>0</v>
      </c>
      <c r="F23200" s="12">
        <v>12.583333333333334</v>
      </c>
      <c r="G23200" s="12">
        <v>3.7499999999999982</v>
      </c>
      <c r="H23200" s="12">
        <v>0</v>
      </c>
      <c r="I23200" s="4" t="s">
        <v>828</v>
      </c>
      <c r="J23200" s="7" t="str">
        <f>VLOOKUP(C23200,'[1]T. Apoyo Sistema'!$B$1:$C$89,2,0)</f>
        <v>NO</v>
      </c>
    </row>
    <row r="23201" spans="1:10" x14ac:dyDescent="0.25">
      <c r="A23201" s="4" t="str">
        <f t="shared" si="624"/>
        <v>46267-POX18-gen2</v>
      </c>
      <c r="B23201" s="15">
        <v>46267</v>
      </c>
      <c r="C23201" s="10" t="s">
        <v>17</v>
      </c>
      <c r="D23201" s="10" t="s">
        <v>73</v>
      </c>
      <c r="E23201" s="10">
        <v>0</v>
      </c>
      <c r="F23201" s="12">
        <v>1.4333333333333333</v>
      </c>
      <c r="G23201" s="12">
        <v>14.899999999999999</v>
      </c>
      <c r="H23201" s="12">
        <v>0</v>
      </c>
      <c r="I23201" s="4" t="s">
        <v>828</v>
      </c>
      <c r="J23201" s="7" t="str">
        <f>VLOOKUP(C23201,'[1]T. Apoyo Sistema'!$B$1:$C$89,2,0)</f>
        <v>NO</v>
      </c>
    </row>
    <row r="23202" spans="1:10" x14ac:dyDescent="0.25">
      <c r="A23202" s="4" t="str">
        <f t="shared" si="624"/>
        <v>46267-POX18-psa1</v>
      </c>
      <c r="B23202" s="15">
        <v>46267</v>
      </c>
      <c r="C23202" s="10" t="s">
        <v>17</v>
      </c>
      <c r="D23202" s="10" t="s">
        <v>60</v>
      </c>
      <c r="E23202" s="10">
        <v>0</v>
      </c>
      <c r="F23202" s="12">
        <v>7.7166666666666668</v>
      </c>
      <c r="G23202" s="12">
        <v>8.6166666666666654</v>
      </c>
      <c r="H23202" s="12">
        <v>0</v>
      </c>
      <c r="I23202" s="4" t="s">
        <v>828</v>
      </c>
      <c r="J23202" s="7" t="str">
        <f>VLOOKUP(C23202,'[1]T. Apoyo Sistema'!$B$1:$C$89,2,0)</f>
        <v>NO</v>
      </c>
    </row>
    <row r="23203" spans="1:10" x14ac:dyDescent="0.25">
      <c r="A23203" s="4" t="str">
        <f t="shared" si="624"/>
        <v>46267-POX18-psa2</v>
      </c>
      <c r="B23203" s="15">
        <v>46267</v>
      </c>
      <c r="C23203" s="10" t="s">
        <v>17</v>
      </c>
      <c r="D23203" s="10" t="s">
        <v>74</v>
      </c>
      <c r="E23203" s="10">
        <v>0</v>
      </c>
      <c r="F23203" s="12">
        <v>13.25</v>
      </c>
      <c r="G23203" s="12">
        <v>3.0833333333333321</v>
      </c>
      <c r="H23203" s="12">
        <v>0</v>
      </c>
      <c r="I23203" s="4" t="s">
        <v>828</v>
      </c>
      <c r="J23203" s="7" t="str">
        <f>VLOOKUP(C23203,'[1]T. Apoyo Sistema'!$B$1:$C$89,2,0)</f>
        <v>NO</v>
      </c>
    </row>
    <row r="23204" spans="1:10" x14ac:dyDescent="0.25">
      <c r="A23204" s="4" t="str">
        <f t="shared" si="624"/>
        <v>46267-POX18-psa3</v>
      </c>
      <c r="B23204" s="15">
        <v>46267</v>
      </c>
      <c r="C23204" s="10" t="s">
        <v>17</v>
      </c>
      <c r="D23204" s="10" t="s">
        <v>79</v>
      </c>
      <c r="E23204" s="10">
        <v>0</v>
      </c>
      <c r="F23204" s="12">
        <v>13.216666666666667</v>
      </c>
      <c r="G23204" s="12">
        <v>3.1166666666666654</v>
      </c>
      <c r="H23204" s="12">
        <v>0</v>
      </c>
      <c r="I23204" s="4" t="s">
        <v>828</v>
      </c>
      <c r="J23204" s="7" t="str">
        <f>VLOOKUP(C23204,'[1]T. Apoyo Sistema'!$B$1:$C$89,2,0)</f>
        <v>NO</v>
      </c>
    </row>
    <row r="23205" spans="1:10" x14ac:dyDescent="0.25">
      <c r="A23205" s="4" t="str">
        <f t="shared" si="624"/>
        <v>46267-POX18-psa4</v>
      </c>
      <c r="B23205" s="15">
        <v>46267</v>
      </c>
      <c r="C23205" s="10" t="s">
        <v>17</v>
      </c>
      <c r="D23205" s="10" t="s">
        <v>80</v>
      </c>
      <c r="E23205" s="10">
        <v>0</v>
      </c>
      <c r="F23205" s="12">
        <v>11.116666666666667</v>
      </c>
      <c r="G23205" s="12">
        <v>5.216666666666665</v>
      </c>
      <c r="H23205" s="12">
        <v>0</v>
      </c>
      <c r="I23205" s="4" t="s">
        <v>828</v>
      </c>
      <c r="J23205" s="7" t="str">
        <f>VLOOKUP(C23205,'[1]T. Apoyo Sistema'!$B$1:$C$89,2,0)</f>
        <v>NO</v>
      </c>
    </row>
    <row r="23206" spans="1:10" x14ac:dyDescent="0.25">
      <c r="A23206" s="4" t="str">
        <f t="shared" ref="A23206:A23269" si="625">CONCATENATE(B23206,"-",C23206,"-",D23206)</f>
        <v>46267-POX18-sec1</v>
      </c>
      <c r="B23206" s="15">
        <v>46267</v>
      </c>
      <c r="C23206" s="10" t="s">
        <v>17</v>
      </c>
      <c r="D23206" s="10" t="s">
        <v>75</v>
      </c>
      <c r="E23206" s="10">
        <v>0</v>
      </c>
      <c r="F23206" s="12">
        <v>13.883333333333333</v>
      </c>
      <c r="G23206" s="12">
        <v>2.4499999999999993</v>
      </c>
      <c r="H23206" s="12">
        <v>0</v>
      </c>
      <c r="I23206" s="4" t="s">
        <v>828</v>
      </c>
      <c r="J23206" s="7" t="str">
        <f>VLOOKUP(C23206,'[1]T. Apoyo Sistema'!$B$1:$C$89,2,0)</f>
        <v>NO</v>
      </c>
    </row>
    <row r="23207" spans="1:10" x14ac:dyDescent="0.25">
      <c r="A23207" s="4" t="str">
        <f t="shared" si="625"/>
        <v>46267-POX18-sec2</v>
      </c>
      <c r="B23207" s="15">
        <v>46267</v>
      </c>
      <c r="C23207" s="10" t="s">
        <v>17</v>
      </c>
      <c r="D23207" s="10" t="s">
        <v>76</v>
      </c>
      <c r="E23207" s="10">
        <v>0</v>
      </c>
      <c r="F23207" s="12">
        <v>13.883333333333333</v>
      </c>
      <c r="G23207" s="12">
        <v>2.4499999999999993</v>
      </c>
      <c r="H23207" s="12">
        <v>0</v>
      </c>
      <c r="I23207" s="4" t="s">
        <v>828</v>
      </c>
      <c r="J23207" s="7" t="str">
        <f>VLOOKUP(C23207,'[1]T. Apoyo Sistema'!$B$1:$C$89,2,0)</f>
        <v>NO</v>
      </c>
    </row>
    <row r="23208" spans="1:10" x14ac:dyDescent="0.25">
      <c r="A23208" s="4" t="str">
        <f t="shared" si="625"/>
        <v>46267-POX19-bbd1</v>
      </c>
      <c r="B23208" s="15">
        <v>46267</v>
      </c>
      <c r="C23208" s="10" t="s">
        <v>83</v>
      </c>
      <c r="D23208" s="10" t="s">
        <v>69</v>
      </c>
      <c r="E23208" s="10">
        <v>0</v>
      </c>
      <c r="F23208" s="12">
        <v>0</v>
      </c>
      <c r="G23208" s="12">
        <v>15.933333333333334</v>
      </c>
      <c r="H23208" s="12">
        <v>0</v>
      </c>
      <c r="I23208" s="4" t="s">
        <v>828</v>
      </c>
      <c r="J23208" s="7" t="str">
        <f>VLOOKUP(C23208,'[1]T. Apoyo Sistema'!$B$1:$C$89,2,0)</f>
        <v>SI</v>
      </c>
    </row>
    <row r="23209" spans="1:10" x14ac:dyDescent="0.25">
      <c r="A23209" s="4" t="str">
        <f t="shared" si="625"/>
        <v>46267-POX19-bbd2</v>
      </c>
      <c r="B23209" s="15">
        <v>46267</v>
      </c>
      <c r="C23209" s="10" t="s">
        <v>83</v>
      </c>
      <c r="D23209" s="10" t="s">
        <v>70</v>
      </c>
      <c r="E23209" s="10">
        <v>0</v>
      </c>
      <c r="F23209" s="12">
        <v>0.41666666666666669</v>
      </c>
      <c r="G23209" s="12">
        <v>15.516666666666667</v>
      </c>
      <c r="H23209" s="12">
        <v>0</v>
      </c>
      <c r="I23209" s="4" t="s">
        <v>828</v>
      </c>
      <c r="J23209" s="7" t="str">
        <f>VLOOKUP(C23209,'[1]T. Apoyo Sistema'!$B$1:$C$89,2,0)</f>
        <v>SI</v>
      </c>
    </row>
    <row r="23210" spans="1:10" x14ac:dyDescent="0.25">
      <c r="A23210" s="4" t="str">
        <f t="shared" si="625"/>
        <v>46267-POX19-com1</v>
      </c>
      <c r="B23210" s="15">
        <v>46267</v>
      </c>
      <c r="C23210" s="10" t="s">
        <v>83</v>
      </c>
      <c r="D23210" s="10" t="s">
        <v>71</v>
      </c>
      <c r="E23210" s="10">
        <v>0</v>
      </c>
      <c r="F23210" s="12">
        <v>8.7833333333333332</v>
      </c>
      <c r="G23210" s="12">
        <v>7.15</v>
      </c>
      <c r="H23210" s="12">
        <v>0</v>
      </c>
      <c r="I23210" s="4" t="s">
        <v>828</v>
      </c>
      <c r="J23210" s="7" t="str">
        <f>VLOOKUP(C23210,'[1]T. Apoyo Sistema'!$B$1:$C$89,2,0)</f>
        <v>SI</v>
      </c>
    </row>
    <row r="23211" spans="1:10" x14ac:dyDescent="0.25">
      <c r="A23211" s="4" t="str">
        <f t="shared" si="625"/>
        <v>46267-POX19-com2</v>
      </c>
      <c r="B23211" s="15">
        <v>46267</v>
      </c>
      <c r="C23211" s="10" t="s">
        <v>83</v>
      </c>
      <c r="D23211" s="10" t="s">
        <v>72</v>
      </c>
      <c r="E23211" s="10">
        <v>0</v>
      </c>
      <c r="F23211" s="12">
        <v>8.9</v>
      </c>
      <c r="G23211" s="12">
        <v>7.0333333333333332</v>
      </c>
      <c r="H23211" s="12">
        <v>0</v>
      </c>
      <c r="I23211" s="4" t="s">
        <v>828</v>
      </c>
      <c r="J23211" s="7" t="str">
        <f>VLOOKUP(C23211,'[1]T. Apoyo Sistema'!$B$1:$C$89,2,0)</f>
        <v>SI</v>
      </c>
    </row>
    <row r="23212" spans="1:10" x14ac:dyDescent="0.25">
      <c r="A23212" s="4" t="str">
        <f t="shared" si="625"/>
        <v>46267-POX19-com3</v>
      </c>
      <c r="B23212" s="15">
        <v>46267</v>
      </c>
      <c r="C23212" s="10" t="s">
        <v>83</v>
      </c>
      <c r="D23212" s="10" t="s">
        <v>77</v>
      </c>
      <c r="E23212" s="10">
        <v>0</v>
      </c>
      <c r="F23212" s="12">
        <v>8.9</v>
      </c>
      <c r="G23212" s="12">
        <v>7.0333333333333332</v>
      </c>
      <c r="H23212" s="12">
        <v>0</v>
      </c>
      <c r="I23212" s="4" t="s">
        <v>828</v>
      </c>
      <c r="J23212" s="7" t="str">
        <f>VLOOKUP(C23212,'[1]T. Apoyo Sistema'!$B$1:$C$89,2,0)</f>
        <v>SI</v>
      </c>
    </row>
    <row r="23213" spans="1:10" x14ac:dyDescent="0.25">
      <c r="A23213" s="4" t="str">
        <f t="shared" si="625"/>
        <v>46267-POX19-com4</v>
      </c>
      <c r="B23213" s="15">
        <v>46267</v>
      </c>
      <c r="C23213" s="10" t="s">
        <v>83</v>
      </c>
      <c r="D23213" s="10" t="s">
        <v>78</v>
      </c>
      <c r="E23213" s="10">
        <v>0</v>
      </c>
      <c r="F23213" s="12">
        <v>8.8666666666666671</v>
      </c>
      <c r="G23213" s="12">
        <v>7.0666666666666664</v>
      </c>
      <c r="H23213" s="12">
        <v>0</v>
      </c>
      <c r="I23213" s="4" t="s">
        <v>828</v>
      </c>
      <c r="J23213" s="7" t="str">
        <f>VLOOKUP(C23213,'[1]T. Apoyo Sistema'!$B$1:$C$89,2,0)</f>
        <v>SI</v>
      </c>
    </row>
    <row r="23214" spans="1:10" x14ac:dyDescent="0.25">
      <c r="A23214" s="4" t="str">
        <f t="shared" si="625"/>
        <v>46267-POX19-gen1</v>
      </c>
      <c r="B23214" s="15">
        <v>46267</v>
      </c>
      <c r="C23214" s="10" t="s">
        <v>83</v>
      </c>
      <c r="D23214" s="10" t="s">
        <v>59</v>
      </c>
      <c r="E23214" s="10">
        <v>0</v>
      </c>
      <c r="F23214" s="12">
        <v>0</v>
      </c>
      <c r="G23214" s="12">
        <v>15.933333333333334</v>
      </c>
      <c r="H23214" s="12">
        <v>0</v>
      </c>
      <c r="I23214" s="4" t="s">
        <v>828</v>
      </c>
      <c r="J23214" s="7" t="str">
        <f>VLOOKUP(C23214,'[1]T. Apoyo Sistema'!$B$1:$C$89,2,0)</f>
        <v>SI</v>
      </c>
    </row>
    <row r="23215" spans="1:10" x14ac:dyDescent="0.25">
      <c r="A23215" s="4" t="str">
        <f t="shared" si="625"/>
        <v>46267-POX19-gen2</v>
      </c>
      <c r="B23215" s="15">
        <v>46267</v>
      </c>
      <c r="C23215" s="10" t="s">
        <v>83</v>
      </c>
      <c r="D23215" s="10" t="s">
        <v>73</v>
      </c>
      <c r="E23215" s="10">
        <v>0</v>
      </c>
      <c r="F23215" s="12">
        <v>9.4166666666666661</v>
      </c>
      <c r="G23215" s="12">
        <v>6.5166666666666675</v>
      </c>
      <c r="H23215" s="12">
        <v>0</v>
      </c>
      <c r="I23215" s="4" t="s">
        <v>828</v>
      </c>
      <c r="J23215" s="7" t="str">
        <f>VLOOKUP(C23215,'[1]T. Apoyo Sistema'!$B$1:$C$89,2,0)</f>
        <v>SI</v>
      </c>
    </row>
    <row r="23216" spans="1:10" x14ac:dyDescent="0.25">
      <c r="A23216" s="4" t="str">
        <f t="shared" si="625"/>
        <v>46267-POX19-psa1</v>
      </c>
      <c r="B23216" s="15">
        <v>46267</v>
      </c>
      <c r="C23216" s="10" t="s">
        <v>83</v>
      </c>
      <c r="D23216" s="10" t="s">
        <v>60</v>
      </c>
      <c r="E23216" s="10">
        <v>0</v>
      </c>
      <c r="F23216" s="12">
        <v>8.6166666666666671</v>
      </c>
      <c r="G23216" s="12">
        <v>7.3166666666666664</v>
      </c>
      <c r="H23216" s="12">
        <v>0</v>
      </c>
      <c r="I23216" s="4" t="s">
        <v>828</v>
      </c>
      <c r="J23216" s="7" t="str">
        <f>VLOOKUP(C23216,'[1]T. Apoyo Sistema'!$B$1:$C$89,2,0)</f>
        <v>SI</v>
      </c>
    </row>
    <row r="23217" spans="1:10" x14ac:dyDescent="0.25">
      <c r="A23217" s="4" t="str">
        <f t="shared" si="625"/>
        <v>46267-POX19-psa2</v>
      </c>
      <c r="B23217" s="15">
        <v>46267</v>
      </c>
      <c r="C23217" s="10" t="s">
        <v>83</v>
      </c>
      <c r="D23217" s="10" t="s">
        <v>74</v>
      </c>
      <c r="E23217" s="10">
        <v>0</v>
      </c>
      <c r="F23217" s="12">
        <v>8.7333333333333325</v>
      </c>
      <c r="G23217" s="12">
        <v>7.2000000000000011</v>
      </c>
      <c r="H23217" s="12">
        <v>0</v>
      </c>
      <c r="I23217" s="4" t="s">
        <v>828</v>
      </c>
      <c r="J23217" s="7" t="str">
        <f>VLOOKUP(C23217,'[1]T. Apoyo Sistema'!$B$1:$C$89,2,0)</f>
        <v>SI</v>
      </c>
    </row>
    <row r="23218" spans="1:10" x14ac:dyDescent="0.25">
      <c r="A23218" s="4" t="str">
        <f t="shared" si="625"/>
        <v>46267-POX19-psa3</v>
      </c>
      <c r="B23218" s="15">
        <v>46267</v>
      </c>
      <c r="C23218" s="10" t="s">
        <v>83</v>
      </c>
      <c r="D23218" s="10" t="s">
        <v>79</v>
      </c>
      <c r="E23218" s="10">
        <v>0</v>
      </c>
      <c r="F23218" s="12">
        <v>8.6833333333333336</v>
      </c>
      <c r="G23218" s="12">
        <v>7.25</v>
      </c>
      <c r="H23218" s="12">
        <v>0</v>
      </c>
      <c r="I23218" s="4" t="s">
        <v>828</v>
      </c>
      <c r="J23218" s="7" t="str">
        <f>VLOOKUP(C23218,'[1]T. Apoyo Sistema'!$B$1:$C$89,2,0)</f>
        <v>SI</v>
      </c>
    </row>
    <row r="23219" spans="1:10" x14ac:dyDescent="0.25">
      <c r="A23219" s="4" t="str">
        <f t="shared" si="625"/>
        <v>46267-POX19-psa4</v>
      </c>
      <c r="B23219" s="15">
        <v>46267</v>
      </c>
      <c r="C23219" s="10" t="s">
        <v>83</v>
      </c>
      <c r="D23219" s="10" t="s">
        <v>80</v>
      </c>
      <c r="E23219" s="10">
        <v>0</v>
      </c>
      <c r="F23219" s="12">
        <v>8.65</v>
      </c>
      <c r="G23219" s="12">
        <v>7.2833333333333332</v>
      </c>
      <c r="H23219" s="12">
        <v>0</v>
      </c>
      <c r="I23219" s="4" t="s">
        <v>828</v>
      </c>
      <c r="J23219" s="7" t="str">
        <f>VLOOKUP(C23219,'[1]T. Apoyo Sistema'!$B$1:$C$89,2,0)</f>
        <v>SI</v>
      </c>
    </row>
    <row r="23220" spans="1:10" x14ac:dyDescent="0.25">
      <c r="A23220" s="4" t="str">
        <f t="shared" si="625"/>
        <v>46267-POX19-sec1</v>
      </c>
      <c r="B23220" s="15">
        <v>46267</v>
      </c>
      <c r="C23220" s="10" t="s">
        <v>83</v>
      </c>
      <c r="D23220" s="10" t="s">
        <v>75</v>
      </c>
      <c r="E23220" s="10">
        <v>0</v>
      </c>
      <c r="F23220" s="12">
        <v>9.2666666666666675</v>
      </c>
      <c r="G23220" s="12">
        <v>6.6666666666666661</v>
      </c>
      <c r="H23220" s="12">
        <v>0</v>
      </c>
      <c r="I23220" s="4" t="s">
        <v>828</v>
      </c>
      <c r="J23220" s="7" t="str">
        <f>VLOOKUP(C23220,'[1]T. Apoyo Sistema'!$B$1:$C$89,2,0)</f>
        <v>SI</v>
      </c>
    </row>
    <row r="23221" spans="1:10" x14ac:dyDescent="0.25">
      <c r="A23221" s="4" t="str">
        <f t="shared" si="625"/>
        <v>46267-POX19-sec2</v>
      </c>
      <c r="B23221" s="15">
        <v>46267</v>
      </c>
      <c r="C23221" s="10" t="s">
        <v>83</v>
      </c>
      <c r="D23221" s="10" t="s">
        <v>76</v>
      </c>
      <c r="E23221" s="10">
        <v>0</v>
      </c>
      <c r="F23221" s="12">
        <v>9.2666666666666675</v>
      </c>
      <c r="G23221" s="12">
        <v>6.6666666666666661</v>
      </c>
      <c r="H23221" s="12">
        <v>0</v>
      </c>
      <c r="I23221" s="4" t="s">
        <v>828</v>
      </c>
      <c r="J23221" s="7" t="str">
        <f>VLOOKUP(C23221,'[1]T. Apoyo Sistema'!$B$1:$C$89,2,0)</f>
        <v>SI</v>
      </c>
    </row>
    <row r="23222" spans="1:10" x14ac:dyDescent="0.25">
      <c r="A23222" s="4" t="str">
        <f t="shared" si="625"/>
        <v>46267-POX20-bbd1</v>
      </c>
      <c r="B23222" s="15">
        <v>46267</v>
      </c>
      <c r="C23222" s="10" t="s">
        <v>84</v>
      </c>
      <c r="D23222" s="10" t="s">
        <v>69</v>
      </c>
      <c r="E23222" s="10">
        <v>0</v>
      </c>
      <c r="F23222" s="12">
        <v>0</v>
      </c>
      <c r="G23222" s="12">
        <v>15.366666666666667</v>
      </c>
      <c r="H23222" s="12">
        <v>0</v>
      </c>
      <c r="I23222" s="4" t="s">
        <v>828</v>
      </c>
      <c r="J23222" s="7" t="str">
        <f>VLOOKUP(C23222,'[1]T. Apoyo Sistema'!$B$1:$C$89,2,0)</f>
        <v>SI</v>
      </c>
    </row>
    <row r="23223" spans="1:10" x14ac:dyDescent="0.25">
      <c r="A23223" s="4" t="str">
        <f t="shared" si="625"/>
        <v>46267-POX20-bbd2</v>
      </c>
      <c r="B23223" s="15">
        <v>46267</v>
      </c>
      <c r="C23223" s="10" t="s">
        <v>84</v>
      </c>
      <c r="D23223" s="10" t="s">
        <v>70</v>
      </c>
      <c r="E23223" s="10">
        <v>0</v>
      </c>
      <c r="F23223" s="12">
        <v>0.35</v>
      </c>
      <c r="G23223" s="12">
        <v>15.016666666666667</v>
      </c>
      <c r="H23223" s="12">
        <v>0</v>
      </c>
      <c r="I23223" s="4" t="s">
        <v>828</v>
      </c>
      <c r="J23223" s="7" t="str">
        <f>VLOOKUP(C23223,'[1]T. Apoyo Sistema'!$B$1:$C$89,2,0)</f>
        <v>SI</v>
      </c>
    </row>
    <row r="23224" spans="1:10" x14ac:dyDescent="0.25">
      <c r="A23224" s="4" t="str">
        <f t="shared" si="625"/>
        <v>46267-POX20-com1</v>
      </c>
      <c r="B23224" s="15">
        <v>46267</v>
      </c>
      <c r="C23224" s="10" t="s">
        <v>84</v>
      </c>
      <c r="D23224" s="10" t="s">
        <v>71</v>
      </c>
      <c r="E23224" s="10">
        <v>0</v>
      </c>
      <c r="F23224" s="12">
        <v>5.65</v>
      </c>
      <c r="G23224" s="12">
        <v>9.7166666666666668</v>
      </c>
      <c r="H23224" s="12">
        <v>0</v>
      </c>
      <c r="I23224" s="4" t="s">
        <v>828</v>
      </c>
      <c r="J23224" s="7" t="str">
        <f>VLOOKUP(C23224,'[1]T. Apoyo Sistema'!$B$1:$C$89,2,0)</f>
        <v>SI</v>
      </c>
    </row>
    <row r="23225" spans="1:10" x14ac:dyDescent="0.25">
      <c r="A23225" s="4" t="str">
        <f t="shared" si="625"/>
        <v>46267-POX20-com2</v>
      </c>
      <c r="B23225" s="15">
        <v>46267</v>
      </c>
      <c r="C23225" s="10" t="s">
        <v>84</v>
      </c>
      <c r="D23225" s="10" t="s">
        <v>72</v>
      </c>
      <c r="E23225" s="10">
        <v>0</v>
      </c>
      <c r="F23225" s="12">
        <v>5.7166666666666668</v>
      </c>
      <c r="G23225" s="12">
        <v>9.65</v>
      </c>
      <c r="H23225" s="12">
        <v>0</v>
      </c>
      <c r="I23225" s="4" t="s">
        <v>828</v>
      </c>
      <c r="J23225" s="7" t="str">
        <f>VLOOKUP(C23225,'[1]T. Apoyo Sistema'!$B$1:$C$89,2,0)</f>
        <v>SI</v>
      </c>
    </row>
    <row r="23226" spans="1:10" x14ac:dyDescent="0.25">
      <c r="A23226" s="4" t="str">
        <f t="shared" si="625"/>
        <v>46267-POX20-com3</v>
      </c>
      <c r="B23226" s="15">
        <v>46267</v>
      </c>
      <c r="C23226" s="10" t="s">
        <v>84</v>
      </c>
      <c r="D23226" s="10" t="s">
        <v>77</v>
      </c>
      <c r="E23226" s="10">
        <v>0</v>
      </c>
      <c r="F23226" s="12">
        <v>5.65</v>
      </c>
      <c r="G23226" s="12">
        <v>9.7166666666666668</v>
      </c>
      <c r="H23226" s="12">
        <v>0</v>
      </c>
      <c r="I23226" s="4" t="s">
        <v>828</v>
      </c>
      <c r="J23226" s="7" t="str">
        <f>VLOOKUP(C23226,'[1]T. Apoyo Sistema'!$B$1:$C$89,2,0)</f>
        <v>SI</v>
      </c>
    </row>
    <row r="23227" spans="1:10" x14ac:dyDescent="0.25">
      <c r="A23227" s="4" t="str">
        <f t="shared" si="625"/>
        <v>46267-POX20-com4</v>
      </c>
      <c r="B23227" s="15">
        <v>46267</v>
      </c>
      <c r="C23227" s="10" t="s">
        <v>84</v>
      </c>
      <c r="D23227" s="10" t="s">
        <v>78</v>
      </c>
      <c r="E23227" s="10">
        <v>0</v>
      </c>
      <c r="F23227" s="12">
        <v>5.75</v>
      </c>
      <c r="G23227" s="12">
        <v>9.6166666666666671</v>
      </c>
      <c r="H23227" s="12">
        <v>0</v>
      </c>
      <c r="I23227" s="4" t="s">
        <v>828</v>
      </c>
      <c r="J23227" s="7" t="str">
        <f>VLOOKUP(C23227,'[1]T. Apoyo Sistema'!$B$1:$C$89,2,0)</f>
        <v>SI</v>
      </c>
    </row>
    <row r="23228" spans="1:10" x14ac:dyDescent="0.25">
      <c r="A23228" s="4" t="str">
        <f t="shared" si="625"/>
        <v>46267-POX20-gen1</v>
      </c>
      <c r="B23228" s="15">
        <v>46267</v>
      </c>
      <c r="C23228" s="10" t="s">
        <v>84</v>
      </c>
      <c r="D23228" s="10" t="s">
        <v>59</v>
      </c>
      <c r="E23228" s="10">
        <v>0</v>
      </c>
      <c r="F23228" s="12">
        <v>0</v>
      </c>
      <c r="G23228" s="12">
        <v>15.366666666666667</v>
      </c>
      <c r="H23228" s="12">
        <v>0</v>
      </c>
      <c r="I23228" s="4" t="s">
        <v>828</v>
      </c>
      <c r="J23228" s="7" t="str">
        <f>VLOOKUP(C23228,'[1]T. Apoyo Sistema'!$B$1:$C$89,2,0)</f>
        <v>SI</v>
      </c>
    </row>
    <row r="23229" spans="1:10" x14ac:dyDescent="0.25">
      <c r="A23229" s="4" t="str">
        <f t="shared" si="625"/>
        <v>46267-POX20-gen2</v>
      </c>
      <c r="B23229" s="15">
        <v>46267</v>
      </c>
      <c r="C23229" s="10" t="s">
        <v>84</v>
      </c>
      <c r="D23229" s="10" t="s">
        <v>73</v>
      </c>
      <c r="E23229" s="10">
        <v>0</v>
      </c>
      <c r="F23229" s="12">
        <v>6.583333333333333</v>
      </c>
      <c r="G23229" s="12">
        <v>8.783333333333335</v>
      </c>
      <c r="H23229" s="12">
        <v>0</v>
      </c>
      <c r="I23229" s="4" t="s">
        <v>828</v>
      </c>
      <c r="J23229" s="7" t="str">
        <f>VLOOKUP(C23229,'[1]T. Apoyo Sistema'!$B$1:$C$89,2,0)</f>
        <v>SI</v>
      </c>
    </row>
    <row r="23230" spans="1:10" x14ac:dyDescent="0.25">
      <c r="A23230" s="4" t="str">
        <f t="shared" si="625"/>
        <v>46267-POX20-psa1</v>
      </c>
      <c r="B23230" s="15">
        <v>46267</v>
      </c>
      <c r="C23230" s="10" t="s">
        <v>84</v>
      </c>
      <c r="D23230" s="10" t="s">
        <v>60</v>
      </c>
      <c r="E23230" s="10">
        <v>0</v>
      </c>
      <c r="F23230" s="12">
        <v>5.1166666666666663</v>
      </c>
      <c r="G23230" s="12">
        <v>10.25</v>
      </c>
      <c r="H23230" s="12">
        <v>0</v>
      </c>
      <c r="I23230" s="4" t="s">
        <v>828</v>
      </c>
      <c r="J23230" s="7" t="str">
        <f>VLOOKUP(C23230,'[1]T. Apoyo Sistema'!$B$1:$C$89,2,0)</f>
        <v>SI</v>
      </c>
    </row>
    <row r="23231" spans="1:10" x14ac:dyDescent="0.25">
      <c r="A23231" s="4" t="str">
        <f t="shared" si="625"/>
        <v>46267-POX20-psa2</v>
      </c>
      <c r="B23231" s="15">
        <v>46267</v>
      </c>
      <c r="C23231" s="10" t="s">
        <v>84</v>
      </c>
      <c r="D23231" s="10" t="s">
        <v>74</v>
      </c>
      <c r="E23231" s="10">
        <v>0</v>
      </c>
      <c r="F23231" s="12">
        <v>5.1166666666666663</v>
      </c>
      <c r="G23231" s="12">
        <v>10.25</v>
      </c>
      <c r="H23231" s="12">
        <v>0</v>
      </c>
      <c r="I23231" s="4" t="s">
        <v>828</v>
      </c>
      <c r="J23231" s="7" t="str">
        <f>VLOOKUP(C23231,'[1]T. Apoyo Sistema'!$B$1:$C$89,2,0)</f>
        <v>SI</v>
      </c>
    </row>
    <row r="23232" spans="1:10" x14ac:dyDescent="0.25">
      <c r="A23232" s="4" t="str">
        <f t="shared" si="625"/>
        <v>46267-POX20-psa3</v>
      </c>
      <c r="B23232" s="15">
        <v>46267</v>
      </c>
      <c r="C23232" s="10" t="s">
        <v>84</v>
      </c>
      <c r="D23232" s="10" t="s">
        <v>79</v>
      </c>
      <c r="E23232" s="10">
        <v>0</v>
      </c>
      <c r="F23232" s="12">
        <v>5.1166666666666663</v>
      </c>
      <c r="G23232" s="12">
        <v>10.25</v>
      </c>
      <c r="H23232" s="12">
        <v>0</v>
      </c>
      <c r="I23232" s="4" t="s">
        <v>828</v>
      </c>
      <c r="J23232" s="7" t="str">
        <f>VLOOKUP(C23232,'[1]T. Apoyo Sistema'!$B$1:$C$89,2,0)</f>
        <v>SI</v>
      </c>
    </row>
    <row r="23233" spans="1:10" x14ac:dyDescent="0.25">
      <c r="A23233" s="4" t="str">
        <f t="shared" si="625"/>
        <v>46267-POX20-psa4</v>
      </c>
      <c r="B23233" s="15">
        <v>46267</v>
      </c>
      <c r="C23233" s="10" t="s">
        <v>84</v>
      </c>
      <c r="D23233" s="10" t="s">
        <v>80</v>
      </c>
      <c r="E23233" s="10">
        <v>0</v>
      </c>
      <c r="F23233" s="12">
        <v>5.1166666666666663</v>
      </c>
      <c r="G23233" s="12">
        <v>10.25</v>
      </c>
      <c r="H23233" s="12">
        <v>0</v>
      </c>
      <c r="I23233" s="4" t="s">
        <v>828</v>
      </c>
      <c r="J23233" s="7" t="str">
        <f>VLOOKUP(C23233,'[1]T. Apoyo Sistema'!$B$1:$C$89,2,0)</f>
        <v>SI</v>
      </c>
    </row>
    <row r="23234" spans="1:10" x14ac:dyDescent="0.25">
      <c r="A23234" s="4" t="str">
        <f t="shared" si="625"/>
        <v>46267-POX20-sec1</v>
      </c>
      <c r="B23234" s="15">
        <v>46267</v>
      </c>
      <c r="C23234" s="10" t="s">
        <v>84</v>
      </c>
      <c r="D23234" s="10" t="s">
        <v>75</v>
      </c>
      <c r="E23234" s="10">
        <v>0</v>
      </c>
      <c r="F23234" s="12">
        <v>6.35</v>
      </c>
      <c r="G23234" s="12">
        <v>9.0166666666666675</v>
      </c>
      <c r="H23234" s="12">
        <v>0</v>
      </c>
      <c r="I23234" s="4" t="s">
        <v>828</v>
      </c>
      <c r="J23234" s="7" t="str">
        <f>VLOOKUP(C23234,'[1]T. Apoyo Sistema'!$B$1:$C$89,2,0)</f>
        <v>SI</v>
      </c>
    </row>
    <row r="23235" spans="1:10" x14ac:dyDescent="0.25">
      <c r="A23235" s="4" t="str">
        <f t="shared" si="625"/>
        <v>46267-POX20-sec2</v>
      </c>
      <c r="B23235" s="15">
        <v>46267</v>
      </c>
      <c r="C23235" s="10" t="s">
        <v>84</v>
      </c>
      <c r="D23235" s="10" t="s">
        <v>76</v>
      </c>
      <c r="E23235" s="10">
        <v>0</v>
      </c>
      <c r="F23235" s="12">
        <v>6.35</v>
      </c>
      <c r="G23235" s="12">
        <v>9.0166666666666675</v>
      </c>
      <c r="H23235" s="12">
        <v>0</v>
      </c>
      <c r="I23235" s="4" t="s">
        <v>828</v>
      </c>
      <c r="J23235" s="7" t="str">
        <f>VLOOKUP(C23235,'[1]T. Apoyo Sistema'!$B$1:$C$89,2,0)</f>
        <v>SI</v>
      </c>
    </row>
    <row r="23236" spans="1:10" x14ac:dyDescent="0.25">
      <c r="A23236" s="4" t="str">
        <f t="shared" si="625"/>
        <v>46267-POX21-bbd1</v>
      </c>
      <c r="B23236" s="15">
        <v>46267</v>
      </c>
      <c r="C23236" s="10" t="s">
        <v>112</v>
      </c>
      <c r="D23236" s="10" t="s">
        <v>69</v>
      </c>
      <c r="E23236" s="10">
        <v>0</v>
      </c>
      <c r="F23236" s="12">
        <v>0</v>
      </c>
      <c r="G23236" s="12">
        <v>14.2</v>
      </c>
      <c r="H23236" s="12">
        <v>0</v>
      </c>
      <c r="I23236" s="4" t="s">
        <v>828</v>
      </c>
      <c r="J23236" s="7" t="str">
        <f>VLOOKUP(C23236,'[1]T. Apoyo Sistema'!$B$1:$C$89,2,0)</f>
        <v>NO</v>
      </c>
    </row>
    <row r="23237" spans="1:10" x14ac:dyDescent="0.25">
      <c r="A23237" s="4" t="str">
        <f t="shared" si="625"/>
        <v>46267-POX21-bbd2</v>
      </c>
      <c r="B23237" s="15">
        <v>46267</v>
      </c>
      <c r="C23237" s="10" t="s">
        <v>112</v>
      </c>
      <c r="D23237" s="10" t="s">
        <v>70</v>
      </c>
      <c r="E23237" s="10">
        <v>0</v>
      </c>
      <c r="F23237" s="12">
        <v>0</v>
      </c>
      <c r="G23237" s="12">
        <v>14.2</v>
      </c>
      <c r="H23237" s="12">
        <v>0</v>
      </c>
      <c r="I23237" s="4" t="s">
        <v>828</v>
      </c>
      <c r="J23237" s="7" t="str">
        <f>VLOOKUP(C23237,'[1]T. Apoyo Sistema'!$B$1:$C$89,2,0)</f>
        <v>NO</v>
      </c>
    </row>
    <row r="23238" spans="1:10" x14ac:dyDescent="0.25">
      <c r="A23238" s="4" t="str">
        <f t="shared" si="625"/>
        <v>46267-POX21-com1</v>
      </c>
      <c r="B23238" s="15">
        <v>46267</v>
      </c>
      <c r="C23238" s="10" t="s">
        <v>112</v>
      </c>
      <c r="D23238" s="10" t="s">
        <v>71</v>
      </c>
      <c r="E23238" s="10">
        <v>0</v>
      </c>
      <c r="F23238" s="12">
        <v>4.166666666666667</v>
      </c>
      <c r="G23238" s="12">
        <v>10.033333333333331</v>
      </c>
      <c r="H23238" s="12">
        <v>0</v>
      </c>
      <c r="I23238" s="4" t="s">
        <v>828</v>
      </c>
      <c r="J23238" s="7" t="str">
        <f>VLOOKUP(C23238,'[1]T. Apoyo Sistema'!$B$1:$C$89,2,0)</f>
        <v>NO</v>
      </c>
    </row>
    <row r="23239" spans="1:10" x14ac:dyDescent="0.25">
      <c r="A23239" s="4" t="str">
        <f t="shared" si="625"/>
        <v>46267-POX21-com2</v>
      </c>
      <c r="B23239" s="15">
        <v>46267</v>
      </c>
      <c r="C23239" s="10" t="s">
        <v>112</v>
      </c>
      <c r="D23239" s="10" t="s">
        <v>72</v>
      </c>
      <c r="E23239" s="10">
        <v>0</v>
      </c>
      <c r="F23239" s="12">
        <v>2.75</v>
      </c>
      <c r="G23239" s="12">
        <v>11.45</v>
      </c>
      <c r="H23239" s="12">
        <v>0</v>
      </c>
      <c r="I23239" s="4" t="s">
        <v>828</v>
      </c>
      <c r="J23239" s="7" t="str">
        <f>VLOOKUP(C23239,'[1]T. Apoyo Sistema'!$B$1:$C$89,2,0)</f>
        <v>NO</v>
      </c>
    </row>
    <row r="23240" spans="1:10" x14ac:dyDescent="0.25">
      <c r="A23240" s="4" t="str">
        <f t="shared" si="625"/>
        <v>46267-POX21-com3</v>
      </c>
      <c r="B23240" s="15">
        <v>46267</v>
      </c>
      <c r="C23240" s="10" t="s">
        <v>112</v>
      </c>
      <c r="D23240" s="10" t="s">
        <v>77</v>
      </c>
      <c r="E23240" s="10">
        <v>0</v>
      </c>
      <c r="F23240" s="12">
        <v>2.4</v>
      </c>
      <c r="G23240" s="12">
        <v>11.799999999999999</v>
      </c>
      <c r="H23240" s="12">
        <v>0</v>
      </c>
      <c r="I23240" s="4" t="s">
        <v>828</v>
      </c>
      <c r="J23240" s="7" t="str">
        <f>VLOOKUP(C23240,'[1]T. Apoyo Sistema'!$B$1:$C$89,2,0)</f>
        <v>NO</v>
      </c>
    </row>
    <row r="23241" spans="1:10" x14ac:dyDescent="0.25">
      <c r="A23241" s="4" t="str">
        <f t="shared" si="625"/>
        <v>46267-POX21-com4</v>
      </c>
      <c r="B23241" s="15">
        <v>46267</v>
      </c>
      <c r="C23241" s="10" t="s">
        <v>112</v>
      </c>
      <c r="D23241" s="10" t="s">
        <v>78</v>
      </c>
      <c r="E23241" s="10">
        <v>0</v>
      </c>
      <c r="F23241" s="12">
        <v>4.4333333333333336</v>
      </c>
      <c r="G23241" s="12">
        <v>9.7666666666666657</v>
      </c>
      <c r="H23241" s="12">
        <v>0</v>
      </c>
      <c r="I23241" s="4" t="s">
        <v>828</v>
      </c>
      <c r="J23241" s="7" t="str">
        <f>VLOOKUP(C23241,'[1]T. Apoyo Sistema'!$B$1:$C$89,2,0)</f>
        <v>NO</v>
      </c>
    </row>
    <row r="23242" spans="1:10" x14ac:dyDescent="0.25">
      <c r="A23242" s="4" t="str">
        <f t="shared" si="625"/>
        <v>46267-POX21-gen1</v>
      </c>
      <c r="B23242" s="15">
        <v>46267</v>
      </c>
      <c r="C23242" s="10" t="s">
        <v>112</v>
      </c>
      <c r="D23242" s="10" t="s">
        <v>59</v>
      </c>
      <c r="E23242" s="10">
        <v>0</v>
      </c>
      <c r="F23242" s="12">
        <v>4.8</v>
      </c>
      <c r="G23242" s="12">
        <v>9.3999999999999986</v>
      </c>
      <c r="H23242" s="12">
        <v>0</v>
      </c>
      <c r="I23242" s="4" t="s">
        <v>828</v>
      </c>
      <c r="J23242" s="7" t="str">
        <f>VLOOKUP(C23242,'[1]T. Apoyo Sistema'!$B$1:$C$89,2,0)</f>
        <v>NO</v>
      </c>
    </row>
    <row r="23243" spans="1:10" x14ac:dyDescent="0.25">
      <c r="A23243" s="4" t="str">
        <f t="shared" si="625"/>
        <v>46267-POX21-gen2</v>
      </c>
      <c r="B23243" s="15">
        <v>46267</v>
      </c>
      <c r="C23243" s="10" t="s">
        <v>112</v>
      </c>
      <c r="D23243" s="10" t="s">
        <v>73</v>
      </c>
      <c r="E23243" s="10">
        <v>0</v>
      </c>
      <c r="F23243" s="12">
        <v>0.18333333333333332</v>
      </c>
      <c r="G23243" s="12">
        <v>14.016666666666666</v>
      </c>
      <c r="H23243" s="12">
        <v>0</v>
      </c>
      <c r="I23243" s="4" t="s">
        <v>828</v>
      </c>
      <c r="J23243" s="7" t="str">
        <f>VLOOKUP(C23243,'[1]T. Apoyo Sistema'!$B$1:$C$89,2,0)</f>
        <v>NO</v>
      </c>
    </row>
    <row r="23244" spans="1:10" x14ac:dyDescent="0.25">
      <c r="A23244" s="4" t="str">
        <f t="shared" si="625"/>
        <v>46267-POX21-psa1</v>
      </c>
      <c r="B23244" s="15">
        <v>46267</v>
      </c>
      <c r="C23244" s="10" t="s">
        <v>112</v>
      </c>
      <c r="D23244" s="10" t="s">
        <v>60</v>
      </c>
      <c r="E23244" s="10">
        <v>0</v>
      </c>
      <c r="F23244" s="12">
        <v>3.9333333333333331</v>
      </c>
      <c r="G23244" s="12">
        <v>10.266666666666666</v>
      </c>
      <c r="H23244" s="12">
        <v>0</v>
      </c>
      <c r="I23244" s="4" t="s">
        <v>828</v>
      </c>
      <c r="J23244" s="7" t="str">
        <f>VLOOKUP(C23244,'[1]T. Apoyo Sistema'!$B$1:$C$89,2,0)</f>
        <v>NO</v>
      </c>
    </row>
    <row r="23245" spans="1:10" x14ac:dyDescent="0.25">
      <c r="A23245" s="4" t="str">
        <f t="shared" si="625"/>
        <v>46267-POX21-psa2</v>
      </c>
      <c r="B23245" s="15">
        <v>46267</v>
      </c>
      <c r="C23245" s="10" t="s">
        <v>112</v>
      </c>
      <c r="D23245" s="10" t="s">
        <v>74</v>
      </c>
      <c r="E23245" s="10">
        <v>0</v>
      </c>
      <c r="F23245" s="12">
        <v>2.5666666666666669</v>
      </c>
      <c r="G23245" s="12">
        <v>11.633333333333333</v>
      </c>
      <c r="H23245" s="12">
        <v>0</v>
      </c>
      <c r="I23245" s="4" t="s">
        <v>828</v>
      </c>
      <c r="J23245" s="7" t="str">
        <f>VLOOKUP(C23245,'[1]T. Apoyo Sistema'!$B$1:$C$89,2,0)</f>
        <v>NO</v>
      </c>
    </row>
    <row r="23246" spans="1:10" x14ac:dyDescent="0.25">
      <c r="A23246" s="4" t="str">
        <f t="shared" si="625"/>
        <v>46267-POX21-psa3</v>
      </c>
      <c r="B23246" s="15">
        <v>46267</v>
      </c>
      <c r="C23246" s="10" t="s">
        <v>112</v>
      </c>
      <c r="D23246" s="10" t="s">
        <v>79</v>
      </c>
      <c r="E23246" s="10">
        <v>0</v>
      </c>
      <c r="F23246" s="12">
        <v>2.2833333333333332</v>
      </c>
      <c r="G23246" s="12">
        <v>11.916666666666666</v>
      </c>
      <c r="H23246" s="12">
        <v>0</v>
      </c>
      <c r="I23246" s="4" t="s">
        <v>828</v>
      </c>
      <c r="J23246" s="7" t="str">
        <f>VLOOKUP(C23246,'[1]T. Apoyo Sistema'!$B$1:$C$89,2,0)</f>
        <v>NO</v>
      </c>
    </row>
    <row r="23247" spans="1:10" x14ac:dyDescent="0.25">
      <c r="A23247" s="4" t="str">
        <f t="shared" si="625"/>
        <v>46267-POX21-psa4</v>
      </c>
      <c r="B23247" s="15">
        <v>46267</v>
      </c>
      <c r="C23247" s="10" t="s">
        <v>112</v>
      </c>
      <c r="D23247" s="10" t="s">
        <v>80</v>
      </c>
      <c r="E23247" s="10">
        <v>0</v>
      </c>
      <c r="F23247" s="12">
        <v>3.9333333333333331</v>
      </c>
      <c r="G23247" s="12">
        <v>10.266666666666666</v>
      </c>
      <c r="H23247" s="12">
        <v>0</v>
      </c>
      <c r="I23247" s="4" t="s">
        <v>828</v>
      </c>
      <c r="J23247" s="7" t="str">
        <f>VLOOKUP(C23247,'[1]T. Apoyo Sistema'!$B$1:$C$89,2,0)</f>
        <v>NO</v>
      </c>
    </row>
    <row r="23248" spans="1:10" x14ac:dyDescent="0.25">
      <c r="A23248" s="4" t="str">
        <f t="shared" si="625"/>
        <v>46267-POX21-sec1</v>
      </c>
      <c r="B23248" s="15">
        <v>46267</v>
      </c>
      <c r="C23248" s="10" t="s">
        <v>112</v>
      </c>
      <c r="D23248" s="10" t="s">
        <v>75</v>
      </c>
      <c r="E23248" s="10">
        <v>0</v>
      </c>
      <c r="F23248" s="12">
        <v>4.666666666666667</v>
      </c>
      <c r="G23248" s="12">
        <v>9.5333333333333314</v>
      </c>
      <c r="H23248" s="12">
        <v>0</v>
      </c>
      <c r="I23248" s="4" t="s">
        <v>828</v>
      </c>
      <c r="J23248" s="7" t="str">
        <f>VLOOKUP(C23248,'[1]T. Apoyo Sistema'!$B$1:$C$89,2,0)</f>
        <v>NO</v>
      </c>
    </row>
    <row r="23249" spans="1:10" x14ac:dyDescent="0.25">
      <c r="A23249" s="4" t="str">
        <f t="shared" si="625"/>
        <v>46267-POX21-sec2</v>
      </c>
      <c r="B23249" s="15">
        <v>46267</v>
      </c>
      <c r="C23249" s="10" t="s">
        <v>112</v>
      </c>
      <c r="D23249" s="10" t="s">
        <v>76</v>
      </c>
      <c r="E23249" s="10">
        <v>0</v>
      </c>
      <c r="F23249" s="12">
        <v>4.666666666666667</v>
      </c>
      <c r="G23249" s="12">
        <v>9.5333333333333314</v>
      </c>
      <c r="H23249" s="12">
        <v>0</v>
      </c>
      <c r="I23249" s="4" t="s">
        <v>828</v>
      </c>
      <c r="J23249" s="7" t="str">
        <f>VLOOKUP(C23249,'[1]T. Apoyo Sistema'!$B$1:$C$89,2,0)</f>
        <v>NO</v>
      </c>
    </row>
    <row r="23250" spans="1:10" x14ac:dyDescent="0.25">
      <c r="A23250" s="4" t="str">
        <f t="shared" si="625"/>
        <v>46267-POX22-bbd1</v>
      </c>
      <c r="B23250" s="15">
        <v>46267</v>
      </c>
      <c r="C23250" s="10" t="s">
        <v>85</v>
      </c>
      <c r="D23250" s="10" t="s">
        <v>69</v>
      </c>
      <c r="E23250" s="10">
        <v>0</v>
      </c>
      <c r="F23250" s="12">
        <v>0</v>
      </c>
      <c r="G23250" s="12">
        <v>16.833333333333332</v>
      </c>
      <c r="H23250" s="12">
        <v>0</v>
      </c>
      <c r="I23250" s="4" t="s">
        <v>828</v>
      </c>
      <c r="J23250" s="7" t="str">
        <f>VLOOKUP(C23250,'[1]T. Apoyo Sistema'!$B$1:$C$89,2,0)</f>
        <v>SI</v>
      </c>
    </row>
    <row r="23251" spans="1:10" x14ac:dyDescent="0.25">
      <c r="A23251" s="4" t="str">
        <f t="shared" si="625"/>
        <v>46267-POX22-bbd2</v>
      </c>
      <c r="B23251" s="15">
        <v>46267</v>
      </c>
      <c r="C23251" s="10" t="s">
        <v>85</v>
      </c>
      <c r="D23251" s="10" t="s">
        <v>70</v>
      </c>
      <c r="E23251" s="10">
        <v>0</v>
      </c>
      <c r="F23251" s="12">
        <v>0.33333333333333331</v>
      </c>
      <c r="G23251" s="12">
        <v>16.5</v>
      </c>
      <c r="H23251" s="12">
        <v>0</v>
      </c>
      <c r="I23251" s="4" t="s">
        <v>828</v>
      </c>
      <c r="J23251" s="7" t="str">
        <f>VLOOKUP(C23251,'[1]T. Apoyo Sistema'!$B$1:$C$89,2,0)</f>
        <v>SI</v>
      </c>
    </row>
    <row r="23252" spans="1:10" x14ac:dyDescent="0.25">
      <c r="A23252" s="4" t="str">
        <f t="shared" si="625"/>
        <v>46267-POX22-com1</v>
      </c>
      <c r="B23252" s="15">
        <v>46267</v>
      </c>
      <c r="C23252" s="10" t="s">
        <v>85</v>
      </c>
      <c r="D23252" s="10" t="s">
        <v>71</v>
      </c>
      <c r="E23252" s="10">
        <v>0</v>
      </c>
      <c r="F23252" s="12">
        <v>5.7166666666666668</v>
      </c>
      <c r="G23252" s="12">
        <v>11.116666666666665</v>
      </c>
      <c r="H23252" s="12">
        <v>0</v>
      </c>
      <c r="I23252" s="4" t="s">
        <v>828</v>
      </c>
      <c r="J23252" s="7" t="str">
        <f>VLOOKUP(C23252,'[1]T. Apoyo Sistema'!$B$1:$C$89,2,0)</f>
        <v>SI</v>
      </c>
    </row>
    <row r="23253" spans="1:10" x14ac:dyDescent="0.25">
      <c r="A23253" s="4" t="str">
        <f t="shared" si="625"/>
        <v>46267-POX22-com2</v>
      </c>
      <c r="B23253" s="15">
        <v>46267</v>
      </c>
      <c r="C23253" s="10" t="s">
        <v>85</v>
      </c>
      <c r="D23253" s="10" t="s">
        <v>72</v>
      </c>
      <c r="E23253" s="10">
        <v>0</v>
      </c>
      <c r="F23253" s="12">
        <v>5.7166666666666668</v>
      </c>
      <c r="G23253" s="12">
        <v>11.116666666666665</v>
      </c>
      <c r="H23253" s="12">
        <v>0</v>
      </c>
      <c r="I23253" s="4" t="s">
        <v>828</v>
      </c>
      <c r="J23253" s="7" t="str">
        <f>VLOOKUP(C23253,'[1]T. Apoyo Sistema'!$B$1:$C$89,2,0)</f>
        <v>SI</v>
      </c>
    </row>
    <row r="23254" spans="1:10" x14ac:dyDescent="0.25">
      <c r="A23254" s="4" t="str">
        <f t="shared" si="625"/>
        <v>46267-POX22-com3</v>
      </c>
      <c r="B23254" s="15">
        <v>46267</v>
      </c>
      <c r="C23254" s="10" t="s">
        <v>85</v>
      </c>
      <c r="D23254" s="10" t="s">
        <v>77</v>
      </c>
      <c r="E23254" s="10">
        <v>0</v>
      </c>
      <c r="F23254" s="12">
        <v>5.7</v>
      </c>
      <c r="G23254" s="12">
        <v>11.133333333333333</v>
      </c>
      <c r="H23254" s="12">
        <v>0</v>
      </c>
      <c r="I23254" s="4" t="s">
        <v>828</v>
      </c>
      <c r="J23254" s="7" t="str">
        <f>VLOOKUP(C23254,'[1]T. Apoyo Sistema'!$B$1:$C$89,2,0)</f>
        <v>SI</v>
      </c>
    </row>
    <row r="23255" spans="1:10" x14ac:dyDescent="0.25">
      <c r="A23255" s="4" t="str">
        <f t="shared" si="625"/>
        <v>46267-POX22-com4</v>
      </c>
      <c r="B23255" s="15">
        <v>46267</v>
      </c>
      <c r="C23255" s="10" t="s">
        <v>85</v>
      </c>
      <c r="D23255" s="10" t="s">
        <v>78</v>
      </c>
      <c r="E23255" s="10">
        <v>0</v>
      </c>
      <c r="F23255" s="12">
        <v>5.7333333333333334</v>
      </c>
      <c r="G23255" s="12">
        <v>11.099999999999998</v>
      </c>
      <c r="H23255" s="12">
        <v>0</v>
      </c>
      <c r="I23255" s="4" t="s">
        <v>828</v>
      </c>
      <c r="J23255" s="7" t="str">
        <f>VLOOKUP(C23255,'[1]T. Apoyo Sistema'!$B$1:$C$89,2,0)</f>
        <v>SI</v>
      </c>
    </row>
    <row r="23256" spans="1:10" x14ac:dyDescent="0.25">
      <c r="A23256" s="4" t="str">
        <f t="shared" si="625"/>
        <v>46267-POX22-gen1</v>
      </c>
      <c r="B23256" s="15">
        <v>46267</v>
      </c>
      <c r="C23256" s="10" t="s">
        <v>85</v>
      </c>
      <c r="D23256" s="10" t="s">
        <v>59</v>
      </c>
      <c r="E23256" s="10">
        <v>0</v>
      </c>
      <c r="F23256" s="12">
        <v>5.7833333333333332</v>
      </c>
      <c r="G23256" s="12">
        <v>11.049999999999999</v>
      </c>
      <c r="H23256" s="12">
        <v>0</v>
      </c>
      <c r="I23256" s="4" t="s">
        <v>828</v>
      </c>
      <c r="J23256" s="7" t="str">
        <f>VLOOKUP(C23256,'[1]T. Apoyo Sistema'!$B$1:$C$89,2,0)</f>
        <v>SI</v>
      </c>
    </row>
    <row r="23257" spans="1:10" x14ac:dyDescent="0.25">
      <c r="A23257" s="4" t="str">
        <f t="shared" si="625"/>
        <v>46267-POX22-gen2</v>
      </c>
      <c r="B23257" s="15">
        <v>46267</v>
      </c>
      <c r="C23257" s="10" t="s">
        <v>85</v>
      </c>
      <c r="D23257" s="10" t="s">
        <v>73</v>
      </c>
      <c r="E23257" s="10">
        <v>0</v>
      </c>
      <c r="F23257" s="12">
        <v>0</v>
      </c>
      <c r="G23257" s="12">
        <v>16.833333333333332</v>
      </c>
      <c r="H23257" s="12">
        <v>0</v>
      </c>
      <c r="I23257" s="4" t="s">
        <v>828</v>
      </c>
      <c r="J23257" s="7" t="str">
        <f>VLOOKUP(C23257,'[1]T. Apoyo Sistema'!$B$1:$C$89,2,0)</f>
        <v>SI</v>
      </c>
    </row>
    <row r="23258" spans="1:10" x14ac:dyDescent="0.25">
      <c r="A23258" s="4" t="str">
        <f t="shared" si="625"/>
        <v>46267-POX22-psa1</v>
      </c>
      <c r="B23258" s="15">
        <v>46267</v>
      </c>
      <c r="C23258" s="10" t="s">
        <v>85</v>
      </c>
      <c r="D23258" s="10" t="s">
        <v>60</v>
      </c>
      <c r="E23258" s="10">
        <v>0</v>
      </c>
      <c r="F23258" s="12">
        <v>5.6833333333333336</v>
      </c>
      <c r="G23258" s="12">
        <v>11.149999999999999</v>
      </c>
      <c r="H23258" s="12">
        <v>0</v>
      </c>
      <c r="I23258" s="4" t="s">
        <v>828</v>
      </c>
      <c r="J23258" s="7" t="str">
        <f>VLOOKUP(C23258,'[1]T. Apoyo Sistema'!$B$1:$C$89,2,0)</f>
        <v>SI</v>
      </c>
    </row>
    <row r="23259" spans="1:10" x14ac:dyDescent="0.25">
      <c r="A23259" s="4" t="str">
        <f t="shared" si="625"/>
        <v>46267-POX22-psa2</v>
      </c>
      <c r="B23259" s="15">
        <v>46267</v>
      </c>
      <c r="C23259" s="10" t="s">
        <v>85</v>
      </c>
      <c r="D23259" s="10" t="s">
        <v>74</v>
      </c>
      <c r="E23259" s="10">
        <v>0</v>
      </c>
      <c r="F23259" s="12">
        <v>5.7</v>
      </c>
      <c r="G23259" s="12">
        <v>11.133333333333333</v>
      </c>
      <c r="H23259" s="12">
        <v>0</v>
      </c>
      <c r="I23259" s="4" t="s">
        <v>828</v>
      </c>
      <c r="J23259" s="7" t="str">
        <f>VLOOKUP(C23259,'[1]T. Apoyo Sistema'!$B$1:$C$89,2,0)</f>
        <v>SI</v>
      </c>
    </row>
    <row r="23260" spans="1:10" x14ac:dyDescent="0.25">
      <c r="A23260" s="4" t="str">
        <f t="shared" si="625"/>
        <v>46267-POX22-psa3</v>
      </c>
      <c r="B23260" s="15">
        <v>46267</v>
      </c>
      <c r="C23260" s="10" t="s">
        <v>85</v>
      </c>
      <c r="D23260" s="10" t="s">
        <v>79</v>
      </c>
      <c r="E23260" s="10">
        <v>0</v>
      </c>
      <c r="F23260" s="12">
        <v>5.7</v>
      </c>
      <c r="G23260" s="12">
        <v>11.133333333333333</v>
      </c>
      <c r="H23260" s="12">
        <v>0</v>
      </c>
      <c r="I23260" s="4" t="s">
        <v>828</v>
      </c>
      <c r="J23260" s="7" t="str">
        <f>VLOOKUP(C23260,'[1]T. Apoyo Sistema'!$B$1:$C$89,2,0)</f>
        <v>SI</v>
      </c>
    </row>
    <row r="23261" spans="1:10" x14ac:dyDescent="0.25">
      <c r="A23261" s="4" t="str">
        <f t="shared" si="625"/>
        <v>46267-POX22-psa4</v>
      </c>
      <c r="B23261" s="15">
        <v>46267</v>
      </c>
      <c r="C23261" s="10" t="s">
        <v>85</v>
      </c>
      <c r="D23261" s="10" t="s">
        <v>80</v>
      </c>
      <c r="E23261" s="10">
        <v>0</v>
      </c>
      <c r="F23261" s="12">
        <v>5.6833333333333336</v>
      </c>
      <c r="G23261" s="12">
        <v>11.149999999999999</v>
      </c>
      <c r="H23261" s="12">
        <v>0</v>
      </c>
      <c r="I23261" s="4" t="s">
        <v>828</v>
      </c>
      <c r="J23261" s="7" t="str">
        <f>VLOOKUP(C23261,'[1]T. Apoyo Sistema'!$B$1:$C$89,2,0)</f>
        <v>SI</v>
      </c>
    </row>
    <row r="23262" spans="1:10" x14ac:dyDescent="0.25">
      <c r="A23262" s="4" t="str">
        <f t="shared" si="625"/>
        <v>46267-POX22-sec1</v>
      </c>
      <c r="B23262" s="15">
        <v>46267</v>
      </c>
      <c r="C23262" s="10" t="s">
        <v>85</v>
      </c>
      <c r="D23262" s="10" t="s">
        <v>75</v>
      </c>
      <c r="E23262" s="10">
        <v>0</v>
      </c>
      <c r="F23262" s="12">
        <v>5.7666666666666666</v>
      </c>
      <c r="G23262" s="12">
        <v>11.066666666666666</v>
      </c>
      <c r="H23262" s="12">
        <v>0</v>
      </c>
      <c r="I23262" s="4" t="s">
        <v>828</v>
      </c>
      <c r="J23262" s="7" t="str">
        <f>VLOOKUP(C23262,'[1]T. Apoyo Sistema'!$B$1:$C$89,2,0)</f>
        <v>SI</v>
      </c>
    </row>
    <row r="23263" spans="1:10" x14ac:dyDescent="0.25">
      <c r="A23263" s="4" t="str">
        <f t="shared" si="625"/>
        <v>46267-POX22-sec2</v>
      </c>
      <c r="B23263" s="15">
        <v>46267</v>
      </c>
      <c r="C23263" s="10" t="s">
        <v>85</v>
      </c>
      <c r="D23263" s="10" t="s">
        <v>76</v>
      </c>
      <c r="E23263" s="10">
        <v>0</v>
      </c>
      <c r="F23263" s="12">
        <v>5.7666666666666666</v>
      </c>
      <c r="G23263" s="12">
        <v>11.066666666666666</v>
      </c>
      <c r="H23263" s="12">
        <v>0</v>
      </c>
      <c r="I23263" s="4" t="s">
        <v>828</v>
      </c>
      <c r="J23263" s="7" t="str">
        <f>VLOOKUP(C23263,'[1]T. Apoyo Sistema'!$B$1:$C$89,2,0)</f>
        <v>SI</v>
      </c>
    </row>
    <row r="23264" spans="1:10" x14ac:dyDescent="0.25">
      <c r="A23264" s="4" t="str">
        <f t="shared" si="625"/>
        <v>46267-POX23-bbd1</v>
      </c>
      <c r="B23264" s="15">
        <v>46267</v>
      </c>
      <c r="C23264" s="10" t="s">
        <v>86</v>
      </c>
      <c r="D23264" s="10" t="s">
        <v>69</v>
      </c>
      <c r="E23264" s="10">
        <v>0</v>
      </c>
      <c r="F23264" s="12">
        <v>0</v>
      </c>
      <c r="G23264" s="12">
        <v>8.6999999999999993</v>
      </c>
      <c r="H23264" s="12">
        <v>0</v>
      </c>
      <c r="I23264" s="4" t="s">
        <v>828</v>
      </c>
      <c r="J23264" s="7" t="str">
        <f>VLOOKUP(C23264,'[1]T. Apoyo Sistema'!$B$1:$C$89,2,0)</f>
        <v>SI</v>
      </c>
    </row>
    <row r="23265" spans="1:10" x14ac:dyDescent="0.25">
      <c r="A23265" s="4" t="str">
        <f t="shared" si="625"/>
        <v>46267-POX23-bbd2</v>
      </c>
      <c r="B23265" s="15">
        <v>46267</v>
      </c>
      <c r="C23265" s="10" t="s">
        <v>86</v>
      </c>
      <c r="D23265" s="10" t="s">
        <v>70</v>
      </c>
      <c r="E23265" s="10">
        <v>0</v>
      </c>
      <c r="F23265" s="12">
        <v>0</v>
      </c>
      <c r="G23265" s="12">
        <v>8.6999999999999993</v>
      </c>
      <c r="H23265" s="12">
        <v>0</v>
      </c>
      <c r="I23265" s="4" t="s">
        <v>828</v>
      </c>
      <c r="J23265" s="7" t="str">
        <f>VLOOKUP(C23265,'[1]T. Apoyo Sistema'!$B$1:$C$89,2,0)</f>
        <v>SI</v>
      </c>
    </row>
    <row r="23266" spans="1:10" x14ac:dyDescent="0.25">
      <c r="A23266" s="4" t="str">
        <f t="shared" si="625"/>
        <v>46267-POX23-com1</v>
      </c>
      <c r="B23266" s="15">
        <v>46267</v>
      </c>
      <c r="C23266" s="10" t="s">
        <v>86</v>
      </c>
      <c r="D23266" s="10" t="s">
        <v>71</v>
      </c>
      <c r="E23266" s="10">
        <v>0</v>
      </c>
      <c r="F23266" s="12">
        <v>0</v>
      </c>
      <c r="G23266" s="12">
        <v>8.6999999999999993</v>
      </c>
      <c r="H23266" s="12">
        <v>0</v>
      </c>
      <c r="I23266" s="4" t="s">
        <v>828</v>
      </c>
      <c r="J23266" s="7" t="str">
        <f>VLOOKUP(C23266,'[1]T. Apoyo Sistema'!$B$1:$C$89,2,0)</f>
        <v>SI</v>
      </c>
    </row>
    <row r="23267" spans="1:10" x14ac:dyDescent="0.25">
      <c r="A23267" s="4" t="str">
        <f t="shared" si="625"/>
        <v>46267-POX23-com2</v>
      </c>
      <c r="B23267" s="15">
        <v>46267</v>
      </c>
      <c r="C23267" s="10" t="s">
        <v>86</v>
      </c>
      <c r="D23267" s="10" t="s">
        <v>72</v>
      </c>
      <c r="E23267" s="10">
        <v>0</v>
      </c>
      <c r="F23267" s="12">
        <v>0</v>
      </c>
      <c r="G23267" s="12">
        <v>8.6999999999999993</v>
      </c>
      <c r="H23267" s="12">
        <v>0</v>
      </c>
      <c r="I23267" s="4" t="s">
        <v>828</v>
      </c>
      <c r="J23267" s="7" t="str">
        <f>VLOOKUP(C23267,'[1]T. Apoyo Sistema'!$B$1:$C$89,2,0)</f>
        <v>SI</v>
      </c>
    </row>
    <row r="23268" spans="1:10" x14ac:dyDescent="0.25">
      <c r="A23268" s="4" t="str">
        <f t="shared" si="625"/>
        <v>46267-POX23-com3</v>
      </c>
      <c r="B23268" s="15">
        <v>46267</v>
      </c>
      <c r="C23268" s="10" t="s">
        <v>86</v>
      </c>
      <c r="D23268" s="10" t="s">
        <v>77</v>
      </c>
      <c r="E23268" s="10">
        <v>0</v>
      </c>
      <c r="F23268" s="12">
        <v>0</v>
      </c>
      <c r="G23268" s="12">
        <v>8.6999999999999993</v>
      </c>
      <c r="H23268" s="12">
        <v>0</v>
      </c>
      <c r="I23268" s="4" t="s">
        <v>828</v>
      </c>
      <c r="J23268" s="7" t="str">
        <f>VLOOKUP(C23268,'[1]T. Apoyo Sistema'!$B$1:$C$89,2,0)</f>
        <v>SI</v>
      </c>
    </row>
    <row r="23269" spans="1:10" x14ac:dyDescent="0.25">
      <c r="A23269" s="4" t="str">
        <f t="shared" si="625"/>
        <v>46267-POX23-com4</v>
      </c>
      <c r="B23269" s="15">
        <v>46267</v>
      </c>
      <c r="C23269" s="10" t="s">
        <v>86</v>
      </c>
      <c r="D23269" s="10" t="s">
        <v>78</v>
      </c>
      <c r="E23269" s="10">
        <v>0</v>
      </c>
      <c r="F23269" s="12">
        <v>0</v>
      </c>
      <c r="G23269" s="12">
        <v>8.6999999999999993</v>
      </c>
      <c r="H23269" s="12">
        <v>0</v>
      </c>
      <c r="I23269" s="4" t="s">
        <v>828</v>
      </c>
      <c r="J23269" s="7" t="str">
        <f>VLOOKUP(C23269,'[1]T. Apoyo Sistema'!$B$1:$C$89,2,0)</f>
        <v>SI</v>
      </c>
    </row>
    <row r="23270" spans="1:10" x14ac:dyDescent="0.25">
      <c r="A23270" s="4" t="str">
        <f t="shared" ref="A23270:A23333" si="626">CONCATENATE(B23270,"-",C23270,"-",D23270)</f>
        <v>46267-POX23-gen1</v>
      </c>
      <c r="B23270" s="15">
        <v>46267</v>
      </c>
      <c r="C23270" s="10" t="s">
        <v>86</v>
      </c>
      <c r="D23270" s="10" t="s">
        <v>59</v>
      </c>
      <c r="E23270" s="10">
        <v>0</v>
      </c>
      <c r="F23270" s="12">
        <v>0</v>
      </c>
      <c r="G23270" s="12">
        <v>8.6999999999999993</v>
      </c>
      <c r="H23270" s="12">
        <v>0</v>
      </c>
      <c r="I23270" s="4" t="s">
        <v>828</v>
      </c>
      <c r="J23270" s="7" t="str">
        <f>VLOOKUP(C23270,'[1]T. Apoyo Sistema'!$B$1:$C$89,2,0)</f>
        <v>SI</v>
      </c>
    </row>
    <row r="23271" spans="1:10" x14ac:dyDescent="0.25">
      <c r="A23271" s="4" t="str">
        <f t="shared" si="626"/>
        <v>46267-POX23-gen2</v>
      </c>
      <c r="B23271" s="15">
        <v>46267</v>
      </c>
      <c r="C23271" s="10" t="s">
        <v>86</v>
      </c>
      <c r="D23271" s="10" t="s">
        <v>73</v>
      </c>
      <c r="E23271" s="10">
        <v>0</v>
      </c>
      <c r="F23271" s="12">
        <v>0</v>
      </c>
      <c r="G23271" s="12">
        <v>8.6999999999999993</v>
      </c>
      <c r="H23271" s="12">
        <v>0</v>
      </c>
      <c r="I23271" s="4" t="s">
        <v>828</v>
      </c>
      <c r="J23271" s="7" t="str">
        <f>VLOOKUP(C23271,'[1]T. Apoyo Sistema'!$B$1:$C$89,2,0)</f>
        <v>SI</v>
      </c>
    </row>
    <row r="23272" spans="1:10" x14ac:dyDescent="0.25">
      <c r="A23272" s="4" t="str">
        <f t="shared" si="626"/>
        <v>46267-POX23-psa1</v>
      </c>
      <c r="B23272" s="15">
        <v>46267</v>
      </c>
      <c r="C23272" s="10" t="s">
        <v>86</v>
      </c>
      <c r="D23272" s="10" t="s">
        <v>60</v>
      </c>
      <c r="E23272" s="10">
        <v>0</v>
      </c>
      <c r="F23272" s="12">
        <v>0</v>
      </c>
      <c r="G23272" s="12">
        <v>8.6999999999999993</v>
      </c>
      <c r="H23272" s="12">
        <v>0</v>
      </c>
      <c r="I23272" s="4" t="s">
        <v>828</v>
      </c>
      <c r="J23272" s="7" t="str">
        <f>VLOOKUP(C23272,'[1]T. Apoyo Sistema'!$B$1:$C$89,2,0)</f>
        <v>SI</v>
      </c>
    </row>
    <row r="23273" spans="1:10" x14ac:dyDescent="0.25">
      <c r="A23273" s="4" t="str">
        <f t="shared" si="626"/>
        <v>46267-POX23-psa2</v>
      </c>
      <c r="B23273" s="15">
        <v>46267</v>
      </c>
      <c r="C23273" s="10" t="s">
        <v>86</v>
      </c>
      <c r="D23273" s="10" t="s">
        <v>74</v>
      </c>
      <c r="E23273" s="10">
        <v>0</v>
      </c>
      <c r="F23273" s="12">
        <v>0</v>
      </c>
      <c r="G23273" s="12">
        <v>8.6999999999999993</v>
      </c>
      <c r="H23273" s="12">
        <v>0</v>
      </c>
      <c r="I23273" s="4" t="s">
        <v>828</v>
      </c>
      <c r="J23273" s="7" t="str">
        <f>VLOOKUP(C23273,'[1]T. Apoyo Sistema'!$B$1:$C$89,2,0)</f>
        <v>SI</v>
      </c>
    </row>
    <row r="23274" spans="1:10" x14ac:dyDescent="0.25">
      <c r="A23274" s="4" t="str">
        <f t="shared" si="626"/>
        <v>46267-POX23-psa3</v>
      </c>
      <c r="B23274" s="15">
        <v>46267</v>
      </c>
      <c r="C23274" s="10" t="s">
        <v>86</v>
      </c>
      <c r="D23274" s="10" t="s">
        <v>79</v>
      </c>
      <c r="E23274" s="10">
        <v>0</v>
      </c>
      <c r="F23274" s="12">
        <v>0</v>
      </c>
      <c r="G23274" s="12">
        <v>8.6999999999999993</v>
      </c>
      <c r="H23274" s="12">
        <v>0</v>
      </c>
      <c r="I23274" s="4" t="s">
        <v>828</v>
      </c>
      <c r="J23274" s="7" t="str">
        <f>VLOOKUP(C23274,'[1]T. Apoyo Sistema'!$B$1:$C$89,2,0)</f>
        <v>SI</v>
      </c>
    </row>
    <row r="23275" spans="1:10" x14ac:dyDescent="0.25">
      <c r="A23275" s="4" t="str">
        <f t="shared" si="626"/>
        <v>46267-POX23-psa4</v>
      </c>
      <c r="B23275" s="15">
        <v>46267</v>
      </c>
      <c r="C23275" s="10" t="s">
        <v>86</v>
      </c>
      <c r="D23275" s="10" t="s">
        <v>80</v>
      </c>
      <c r="E23275" s="10">
        <v>0</v>
      </c>
      <c r="F23275" s="12">
        <v>0</v>
      </c>
      <c r="G23275" s="12">
        <v>8.6999999999999993</v>
      </c>
      <c r="H23275" s="12">
        <v>0</v>
      </c>
      <c r="I23275" s="4" t="s">
        <v>828</v>
      </c>
      <c r="J23275" s="7" t="str">
        <f>VLOOKUP(C23275,'[1]T. Apoyo Sistema'!$B$1:$C$89,2,0)</f>
        <v>SI</v>
      </c>
    </row>
    <row r="23276" spans="1:10" x14ac:dyDescent="0.25">
      <c r="A23276" s="4" t="str">
        <f t="shared" si="626"/>
        <v>46267-POX23-sec1</v>
      </c>
      <c r="B23276" s="15">
        <v>46267</v>
      </c>
      <c r="C23276" s="10" t="s">
        <v>86</v>
      </c>
      <c r="D23276" s="10" t="s">
        <v>75</v>
      </c>
      <c r="E23276" s="10">
        <v>0</v>
      </c>
      <c r="F23276" s="12">
        <v>0</v>
      </c>
      <c r="G23276" s="12">
        <v>8.6999999999999993</v>
      </c>
      <c r="H23276" s="12">
        <v>0</v>
      </c>
      <c r="I23276" s="4" t="s">
        <v>828</v>
      </c>
      <c r="J23276" s="7" t="str">
        <f>VLOOKUP(C23276,'[1]T. Apoyo Sistema'!$B$1:$C$89,2,0)</f>
        <v>SI</v>
      </c>
    </row>
    <row r="23277" spans="1:10" x14ac:dyDescent="0.25">
      <c r="A23277" s="4" t="str">
        <f t="shared" si="626"/>
        <v>46267-POX23-sec2</v>
      </c>
      <c r="B23277" s="15">
        <v>46267</v>
      </c>
      <c r="C23277" s="10" t="s">
        <v>86</v>
      </c>
      <c r="D23277" s="10" t="s">
        <v>76</v>
      </c>
      <c r="E23277" s="10">
        <v>0</v>
      </c>
      <c r="F23277" s="12">
        <v>0</v>
      </c>
      <c r="G23277" s="12">
        <v>8.6999999999999993</v>
      </c>
      <c r="H23277" s="12">
        <v>0</v>
      </c>
      <c r="I23277" s="4" t="s">
        <v>828</v>
      </c>
      <c r="J23277" s="7" t="str">
        <f>VLOOKUP(C23277,'[1]T. Apoyo Sistema'!$B$1:$C$89,2,0)</f>
        <v>SI</v>
      </c>
    </row>
    <row r="23278" spans="1:10" x14ac:dyDescent="0.25">
      <c r="A23278" s="4" t="str">
        <f t="shared" si="626"/>
        <v>46267-POX24-bbd1</v>
      </c>
      <c r="B23278" s="15">
        <v>46267</v>
      </c>
      <c r="C23278" s="10" t="s">
        <v>87</v>
      </c>
      <c r="D23278" s="10" t="s">
        <v>69</v>
      </c>
      <c r="E23278" s="10">
        <v>0</v>
      </c>
      <c r="F23278" s="12">
        <v>8.3333333333333329E-2</v>
      </c>
      <c r="G23278" s="12">
        <v>10.883333333333333</v>
      </c>
      <c r="H23278" s="12">
        <v>0</v>
      </c>
      <c r="I23278" s="4" t="s">
        <v>828</v>
      </c>
      <c r="J23278" s="7" t="str">
        <f>VLOOKUP(C23278,'[1]T. Apoyo Sistema'!$B$1:$C$89,2,0)</f>
        <v>SI</v>
      </c>
    </row>
    <row r="23279" spans="1:10" x14ac:dyDescent="0.25">
      <c r="A23279" s="4" t="str">
        <f t="shared" si="626"/>
        <v>46267-POX24-bbd2</v>
      </c>
      <c r="B23279" s="15">
        <v>46267</v>
      </c>
      <c r="C23279" s="10" t="s">
        <v>87</v>
      </c>
      <c r="D23279" s="10" t="s">
        <v>70</v>
      </c>
      <c r="E23279" s="10">
        <v>0</v>
      </c>
      <c r="F23279" s="12">
        <v>0</v>
      </c>
      <c r="G23279" s="12">
        <v>10.966666666666667</v>
      </c>
      <c r="H23279" s="12">
        <v>0</v>
      </c>
      <c r="I23279" s="4" t="s">
        <v>828</v>
      </c>
      <c r="J23279" s="7" t="str">
        <f>VLOOKUP(C23279,'[1]T. Apoyo Sistema'!$B$1:$C$89,2,0)</f>
        <v>SI</v>
      </c>
    </row>
    <row r="23280" spans="1:10" x14ac:dyDescent="0.25">
      <c r="A23280" s="4" t="str">
        <f t="shared" si="626"/>
        <v>46267-POX24-com1</v>
      </c>
      <c r="B23280" s="15">
        <v>46267</v>
      </c>
      <c r="C23280" s="10" t="s">
        <v>87</v>
      </c>
      <c r="D23280" s="10" t="s">
        <v>71</v>
      </c>
      <c r="E23280" s="10">
        <v>0</v>
      </c>
      <c r="F23280" s="12">
        <v>8.3333333333333329E-2</v>
      </c>
      <c r="G23280" s="12">
        <v>-8.3333333333333925E-2</v>
      </c>
      <c r="H23280" s="12">
        <v>10.966666666666667</v>
      </c>
      <c r="I23280" s="4" t="s">
        <v>828</v>
      </c>
      <c r="J23280" s="7" t="str">
        <f>VLOOKUP(C23280,'[1]T. Apoyo Sistema'!$B$1:$C$89,2,0)</f>
        <v>SI</v>
      </c>
    </row>
    <row r="23281" spans="1:10" x14ac:dyDescent="0.25">
      <c r="A23281" s="4" t="str">
        <f t="shared" si="626"/>
        <v>46267-POX24-com2</v>
      </c>
      <c r="B23281" s="15">
        <v>46267</v>
      </c>
      <c r="C23281" s="10" t="s">
        <v>87</v>
      </c>
      <c r="D23281" s="10" t="s">
        <v>72</v>
      </c>
      <c r="E23281" s="10">
        <v>0</v>
      </c>
      <c r="F23281" s="12">
        <v>2.9333333333333331</v>
      </c>
      <c r="G23281" s="12">
        <v>8.0333333333333332</v>
      </c>
      <c r="H23281" s="12">
        <v>0</v>
      </c>
      <c r="I23281" s="4" t="s">
        <v>828</v>
      </c>
      <c r="J23281" s="7" t="str">
        <f>VLOOKUP(C23281,'[1]T. Apoyo Sistema'!$B$1:$C$89,2,0)</f>
        <v>SI</v>
      </c>
    </row>
    <row r="23282" spans="1:10" x14ac:dyDescent="0.25">
      <c r="A23282" s="4" t="str">
        <f t="shared" si="626"/>
        <v>46267-POX24-com3</v>
      </c>
      <c r="B23282" s="15">
        <v>46267</v>
      </c>
      <c r="C23282" s="10" t="s">
        <v>87</v>
      </c>
      <c r="D23282" s="10" t="s">
        <v>77</v>
      </c>
      <c r="E23282" s="10">
        <v>0</v>
      </c>
      <c r="F23282" s="12">
        <v>2.9833333333333334</v>
      </c>
      <c r="G23282" s="12">
        <v>7.9833333333333334</v>
      </c>
      <c r="H23282" s="12">
        <v>0</v>
      </c>
      <c r="I23282" s="4" t="s">
        <v>828</v>
      </c>
      <c r="J23282" s="7" t="str">
        <f>VLOOKUP(C23282,'[1]T. Apoyo Sistema'!$B$1:$C$89,2,0)</f>
        <v>SI</v>
      </c>
    </row>
    <row r="23283" spans="1:10" x14ac:dyDescent="0.25">
      <c r="A23283" s="4" t="str">
        <f t="shared" si="626"/>
        <v>46267-POX24-com4</v>
      </c>
      <c r="B23283" s="15">
        <v>46267</v>
      </c>
      <c r="C23283" s="10" t="s">
        <v>87</v>
      </c>
      <c r="D23283" s="10" t="s">
        <v>78</v>
      </c>
      <c r="E23283" s="10">
        <v>0</v>
      </c>
      <c r="F23283" s="12">
        <v>2.95</v>
      </c>
      <c r="G23283" s="12">
        <v>8.0166666666666657</v>
      </c>
      <c r="H23283" s="12">
        <v>0</v>
      </c>
      <c r="I23283" s="4" t="s">
        <v>828</v>
      </c>
      <c r="J23283" s="7" t="str">
        <f>VLOOKUP(C23283,'[1]T. Apoyo Sistema'!$B$1:$C$89,2,0)</f>
        <v>SI</v>
      </c>
    </row>
    <row r="23284" spans="1:10" x14ac:dyDescent="0.25">
      <c r="A23284" s="4" t="str">
        <f t="shared" si="626"/>
        <v>46267-POX24-gen1</v>
      </c>
      <c r="B23284" s="15">
        <v>46267</v>
      </c>
      <c r="C23284" s="10" t="s">
        <v>87</v>
      </c>
      <c r="D23284" s="10" t="s">
        <v>59</v>
      </c>
      <c r="E23284" s="10">
        <v>0</v>
      </c>
      <c r="F23284" s="12">
        <v>0.21666666666666667</v>
      </c>
      <c r="G23284" s="12">
        <v>-0.13333333333333286</v>
      </c>
      <c r="H23284" s="12">
        <v>10.883333333333333</v>
      </c>
      <c r="I23284" s="4" t="s">
        <v>828</v>
      </c>
      <c r="J23284" s="7" t="str">
        <f>VLOOKUP(C23284,'[1]T. Apoyo Sistema'!$B$1:$C$89,2,0)</f>
        <v>SI</v>
      </c>
    </row>
    <row r="23285" spans="1:10" x14ac:dyDescent="0.25">
      <c r="A23285" s="4" t="str">
        <f t="shared" si="626"/>
        <v>46267-POX24-gen2</v>
      </c>
      <c r="B23285" s="15">
        <v>46267</v>
      </c>
      <c r="C23285" s="10" t="s">
        <v>87</v>
      </c>
      <c r="D23285" s="10" t="s">
        <v>73</v>
      </c>
      <c r="E23285" s="10">
        <v>1</v>
      </c>
      <c r="F23285" s="12">
        <v>3.2</v>
      </c>
      <c r="G23285" s="12">
        <v>7.6833333333333336</v>
      </c>
      <c r="H23285" s="12">
        <v>8.3333333333333329E-2</v>
      </c>
      <c r="I23285" s="4" t="s">
        <v>828</v>
      </c>
      <c r="J23285" s="7" t="str">
        <f>VLOOKUP(C23285,'[1]T. Apoyo Sistema'!$B$1:$C$89,2,0)</f>
        <v>SI</v>
      </c>
    </row>
    <row r="23286" spans="1:10" x14ac:dyDescent="0.25">
      <c r="A23286" s="4" t="str">
        <f t="shared" si="626"/>
        <v>46267-POX24-psa1</v>
      </c>
      <c r="B23286" s="15">
        <v>46267</v>
      </c>
      <c r="C23286" s="10" t="s">
        <v>87</v>
      </c>
      <c r="D23286" s="10" t="s">
        <v>60</v>
      </c>
      <c r="E23286" s="10">
        <v>0</v>
      </c>
      <c r="F23286" s="12">
        <v>2.7833333333333332</v>
      </c>
      <c r="G23286" s="12">
        <v>8.1833333333333336</v>
      </c>
      <c r="H23286" s="12">
        <v>0</v>
      </c>
      <c r="I23286" s="4" t="s">
        <v>828</v>
      </c>
      <c r="J23286" s="7" t="str">
        <f>VLOOKUP(C23286,'[1]T. Apoyo Sistema'!$B$1:$C$89,2,0)</f>
        <v>SI</v>
      </c>
    </row>
    <row r="23287" spans="1:10" x14ac:dyDescent="0.25">
      <c r="A23287" s="4" t="str">
        <f t="shared" si="626"/>
        <v>46267-POX24-psa2</v>
      </c>
      <c r="B23287" s="15">
        <v>46267</v>
      </c>
      <c r="C23287" s="10" t="s">
        <v>87</v>
      </c>
      <c r="D23287" s="10" t="s">
        <v>74</v>
      </c>
      <c r="E23287" s="10">
        <v>0</v>
      </c>
      <c r="F23287" s="12">
        <v>0.13333333333333333</v>
      </c>
      <c r="G23287" s="12">
        <v>10.833333333333334</v>
      </c>
      <c r="H23287" s="12">
        <v>0</v>
      </c>
      <c r="I23287" s="4" t="s">
        <v>828</v>
      </c>
      <c r="J23287" s="7" t="str">
        <f>VLOOKUP(C23287,'[1]T. Apoyo Sistema'!$B$1:$C$89,2,0)</f>
        <v>SI</v>
      </c>
    </row>
    <row r="23288" spans="1:10" x14ac:dyDescent="0.25">
      <c r="A23288" s="4" t="str">
        <f t="shared" si="626"/>
        <v>46267-POX24-psa3</v>
      </c>
      <c r="B23288" s="15">
        <v>46267</v>
      </c>
      <c r="C23288" s="10" t="s">
        <v>87</v>
      </c>
      <c r="D23288" s="10" t="s">
        <v>79</v>
      </c>
      <c r="E23288" s="10">
        <v>0</v>
      </c>
      <c r="F23288" s="12">
        <v>2.7833333333333332</v>
      </c>
      <c r="G23288" s="12">
        <v>8.1833333333333336</v>
      </c>
      <c r="H23288" s="12">
        <v>0</v>
      </c>
      <c r="I23288" s="4" t="s">
        <v>828</v>
      </c>
      <c r="J23288" s="7" t="str">
        <f>VLOOKUP(C23288,'[1]T. Apoyo Sistema'!$B$1:$C$89,2,0)</f>
        <v>SI</v>
      </c>
    </row>
    <row r="23289" spans="1:10" x14ac:dyDescent="0.25">
      <c r="A23289" s="4" t="str">
        <f t="shared" si="626"/>
        <v>46267-POX24-psa4</v>
      </c>
      <c r="B23289" s="15">
        <v>46267</v>
      </c>
      <c r="C23289" s="10" t="s">
        <v>87</v>
      </c>
      <c r="D23289" s="10" t="s">
        <v>80</v>
      </c>
      <c r="E23289" s="10">
        <v>0</v>
      </c>
      <c r="F23289" s="12">
        <v>2.7833333333333332</v>
      </c>
      <c r="G23289" s="12">
        <v>8.1833333333333336</v>
      </c>
      <c r="H23289" s="12">
        <v>0</v>
      </c>
      <c r="I23289" s="4" t="s">
        <v>828</v>
      </c>
      <c r="J23289" s="7" t="str">
        <f>VLOOKUP(C23289,'[1]T. Apoyo Sistema'!$B$1:$C$89,2,0)</f>
        <v>SI</v>
      </c>
    </row>
    <row r="23290" spans="1:10" x14ac:dyDescent="0.25">
      <c r="A23290" s="4" t="str">
        <f t="shared" si="626"/>
        <v>46267-POX24-sec1</v>
      </c>
      <c r="B23290" s="15">
        <v>46267</v>
      </c>
      <c r="C23290" s="10" t="s">
        <v>87</v>
      </c>
      <c r="D23290" s="10" t="s">
        <v>75</v>
      </c>
      <c r="E23290" s="10">
        <v>0</v>
      </c>
      <c r="F23290" s="12">
        <v>3.25</v>
      </c>
      <c r="G23290" s="12">
        <v>7.7166666666666668</v>
      </c>
      <c r="H23290" s="12">
        <v>0</v>
      </c>
      <c r="I23290" s="4" t="s">
        <v>828</v>
      </c>
      <c r="J23290" s="7" t="str">
        <f>VLOOKUP(C23290,'[1]T. Apoyo Sistema'!$B$1:$C$89,2,0)</f>
        <v>SI</v>
      </c>
    </row>
    <row r="23291" spans="1:10" x14ac:dyDescent="0.25">
      <c r="A23291" s="4" t="str">
        <f t="shared" si="626"/>
        <v>46267-POX24-sec2</v>
      </c>
      <c r="B23291" s="15">
        <v>46267</v>
      </c>
      <c r="C23291" s="10" t="s">
        <v>87</v>
      </c>
      <c r="D23291" s="10" t="s">
        <v>76</v>
      </c>
      <c r="E23291" s="10">
        <v>0</v>
      </c>
      <c r="F23291" s="12">
        <v>3.2666666666666666</v>
      </c>
      <c r="G23291" s="12">
        <v>7.7</v>
      </c>
      <c r="H23291" s="12">
        <v>0</v>
      </c>
      <c r="I23291" s="4" t="s">
        <v>828</v>
      </c>
      <c r="J23291" s="7" t="str">
        <f>VLOOKUP(C23291,'[1]T. Apoyo Sistema'!$B$1:$C$89,2,0)</f>
        <v>SI</v>
      </c>
    </row>
    <row r="23292" spans="1:10" x14ac:dyDescent="0.25">
      <c r="A23292" s="4" t="str">
        <f t="shared" si="626"/>
        <v>46267-POX25-bbd1</v>
      </c>
      <c r="B23292" s="15">
        <v>46267</v>
      </c>
      <c r="C23292" s="10" t="s">
        <v>88</v>
      </c>
      <c r="D23292" s="10" t="s">
        <v>69</v>
      </c>
      <c r="E23292" s="10">
        <v>0</v>
      </c>
      <c r="F23292" s="12">
        <v>0</v>
      </c>
      <c r="G23292" s="12">
        <v>16.366666666666667</v>
      </c>
      <c r="H23292" s="12">
        <v>0</v>
      </c>
      <c r="I23292" s="4" t="s">
        <v>828</v>
      </c>
      <c r="J23292" s="7" t="str">
        <f>VLOOKUP(C23292,'[1]T. Apoyo Sistema'!$B$1:$C$89,2,0)</f>
        <v>NO</v>
      </c>
    </row>
    <row r="23293" spans="1:10" x14ac:dyDescent="0.25">
      <c r="A23293" s="4" t="str">
        <f t="shared" si="626"/>
        <v>46267-POX25-bbd2</v>
      </c>
      <c r="B23293" s="15">
        <v>46267</v>
      </c>
      <c r="C23293" s="10" t="s">
        <v>88</v>
      </c>
      <c r="D23293" s="10" t="s">
        <v>70</v>
      </c>
      <c r="E23293" s="10">
        <v>0</v>
      </c>
      <c r="F23293" s="12">
        <v>0</v>
      </c>
      <c r="G23293" s="12">
        <v>16.366666666666667</v>
      </c>
      <c r="H23293" s="12">
        <v>0</v>
      </c>
      <c r="I23293" s="4" t="s">
        <v>828</v>
      </c>
      <c r="J23293" s="7" t="str">
        <f>VLOOKUP(C23293,'[1]T. Apoyo Sistema'!$B$1:$C$89,2,0)</f>
        <v>NO</v>
      </c>
    </row>
    <row r="23294" spans="1:10" x14ac:dyDescent="0.25">
      <c r="A23294" s="4" t="str">
        <f t="shared" si="626"/>
        <v>46267-POX25-com1</v>
      </c>
      <c r="B23294" s="15">
        <v>46267</v>
      </c>
      <c r="C23294" s="10" t="s">
        <v>88</v>
      </c>
      <c r="D23294" s="10" t="s">
        <v>71</v>
      </c>
      <c r="E23294" s="10">
        <v>0</v>
      </c>
      <c r="F23294" s="12">
        <v>0</v>
      </c>
      <c r="G23294" s="12">
        <v>16.366666666666667</v>
      </c>
      <c r="H23294" s="12">
        <v>0</v>
      </c>
      <c r="I23294" s="4" t="s">
        <v>828</v>
      </c>
      <c r="J23294" s="7" t="str">
        <f>VLOOKUP(C23294,'[1]T. Apoyo Sistema'!$B$1:$C$89,2,0)</f>
        <v>NO</v>
      </c>
    </row>
    <row r="23295" spans="1:10" x14ac:dyDescent="0.25">
      <c r="A23295" s="4" t="str">
        <f t="shared" si="626"/>
        <v>46267-POX25-com2</v>
      </c>
      <c r="B23295" s="15">
        <v>46267</v>
      </c>
      <c r="C23295" s="10" t="s">
        <v>88</v>
      </c>
      <c r="D23295" s="10" t="s">
        <v>72</v>
      </c>
      <c r="E23295" s="10">
        <v>0</v>
      </c>
      <c r="F23295" s="12">
        <v>0</v>
      </c>
      <c r="G23295" s="12">
        <v>16.366666666666667</v>
      </c>
      <c r="H23295" s="12">
        <v>0</v>
      </c>
      <c r="I23295" s="4" t="s">
        <v>828</v>
      </c>
      <c r="J23295" s="7" t="str">
        <f>VLOOKUP(C23295,'[1]T. Apoyo Sistema'!$B$1:$C$89,2,0)</f>
        <v>NO</v>
      </c>
    </row>
    <row r="23296" spans="1:10" x14ac:dyDescent="0.25">
      <c r="A23296" s="4" t="str">
        <f t="shared" si="626"/>
        <v>46267-POX25-com3</v>
      </c>
      <c r="B23296" s="15">
        <v>46267</v>
      </c>
      <c r="C23296" s="10" t="s">
        <v>88</v>
      </c>
      <c r="D23296" s="10" t="s">
        <v>77</v>
      </c>
      <c r="E23296" s="10">
        <v>0</v>
      </c>
      <c r="F23296" s="12">
        <v>0</v>
      </c>
      <c r="G23296" s="12">
        <v>16.366666666666667</v>
      </c>
      <c r="H23296" s="12">
        <v>0</v>
      </c>
      <c r="I23296" s="4" t="s">
        <v>828</v>
      </c>
      <c r="J23296" s="7" t="str">
        <f>VLOOKUP(C23296,'[1]T. Apoyo Sistema'!$B$1:$C$89,2,0)</f>
        <v>NO</v>
      </c>
    </row>
    <row r="23297" spans="1:10" x14ac:dyDescent="0.25">
      <c r="A23297" s="4" t="str">
        <f t="shared" si="626"/>
        <v>46267-POX25-com4</v>
      </c>
      <c r="B23297" s="15">
        <v>46267</v>
      </c>
      <c r="C23297" s="10" t="s">
        <v>88</v>
      </c>
      <c r="D23297" s="10" t="s">
        <v>78</v>
      </c>
      <c r="E23297" s="10">
        <v>0</v>
      </c>
      <c r="F23297" s="12">
        <v>0</v>
      </c>
      <c r="G23297" s="12">
        <v>16.366666666666667</v>
      </c>
      <c r="H23297" s="12">
        <v>0</v>
      </c>
      <c r="I23297" s="4" t="s">
        <v>828</v>
      </c>
      <c r="J23297" s="7" t="str">
        <f>VLOOKUP(C23297,'[1]T. Apoyo Sistema'!$B$1:$C$89,2,0)</f>
        <v>NO</v>
      </c>
    </row>
    <row r="23298" spans="1:10" x14ac:dyDescent="0.25">
      <c r="A23298" s="4" t="str">
        <f t="shared" si="626"/>
        <v>46267-POX25-gen1</v>
      </c>
      <c r="B23298" s="15">
        <v>46267</v>
      </c>
      <c r="C23298" s="10" t="s">
        <v>88</v>
      </c>
      <c r="D23298" s="10" t="s">
        <v>59</v>
      </c>
      <c r="E23298" s="10">
        <v>0</v>
      </c>
      <c r="F23298" s="12">
        <v>0</v>
      </c>
      <c r="G23298" s="12">
        <v>16.366666666666667</v>
      </c>
      <c r="H23298" s="12">
        <v>0</v>
      </c>
      <c r="I23298" s="4" t="s">
        <v>828</v>
      </c>
      <c r="J23298" s="7" t="str">
        <f>VLOOKUP(C23298,'[1]T. Apoyo Sistema'!$B$1:$C$89,2,0)</f>
        <v>NO</v>
      </c>
    </row>
    <row r="23299" spans="1:10" x14ac:dyDescent="0.25">
      <c r="A23299" s="4" t="str">
        <f t="shared" si="626"/>
        <v>46267-POX25-gen2</v>
      </c>
      <c r="B23299" s="15">
        <v>46267</v>
      </c>
      <c r="C23299" s="10" t="s">
        <v>88</v>
      </c>
      <c r="D23299" s="10" t="s">
        <v>73</v>
      </c>
      <c r="E23299" s="10">
        <v>0</v>
      </c>
      <c r="F23299" s="12">
        <v>0</v>
      </c>
      <c r="G23299" s="12">
        <v>16.366666666666667</v>
      </c>
      <c r="H23299" s="12">
        <v>0</v>
      </c>
      <c r="I23299" s="4" t="s">
        <v>828</v>
      </c>
      <c r="J23299" s="7" t="str">
        <f>VLOOKUP(C23299,'[1]T. Apoyo Sistema'!$B$1:$C$89,2,0)</f>
        <v>NO</v>
      </c>
    </row>
    <row r="23300" spans="1:10" x14ac:dyDescent="0.25">
      <c r="A23300" s="4" t="str">
        <f t="shared" si="626"/>
        <v>46267-POX25-psa1</v>
      </c>
      <c r="B23300" s="15">
        <v>46267</v>
      </c>
      <c r="C23300" s="10" t="s">
        <v>88</v>
      </c>
      <c r="D23300" s="10" t="s">
        <v>60</v>
      </c>
      <c r="E23300" s="10">
        <v>0</v>
      </c>
      <c r="F23300" s="12">
        <v>0</v>
      </c>
      <c r="G23300" s="12">
        <v>16.366666666666667</v>
      </c>
      <c r="H23300" s="12">
        <v>0</v>
      </c>
      <c r="I23300" s="4" t="s">
        <v>828</v>
      </c>
      <c r="J23300" s="7" t="str">
        <f>VLOOKUP(C23300,'[1]T. Apoyo Sistema'!$B$1:$C$89,2,0)</f>
        <v>NO</v>
      </c>
    </row>
    <row r="23301" spans="1:10" x14ac:dyDescent="0.25">
      <c r="A23301" s="4" t="str">
        <f t="shared" si="626"/>
        <v>46267-POX25-psa2</v>
      </c>
      <c r="B23301" s="15">
        <v>46267</v>
      </c>
      <c r="C23301" s="10" t="s">
        <v>88</v>
      </c>
      <c r="D23301" s="10" t="s">
        <v>74</v>
      </c>
      <c r="E23301" s="10">
        <v>0</v>
      </c>
      <c r="F23301" s="12">
        <v>0</v>
      </c>
      <c r="G23301" s="12">
        <v>16.366666666666667</v>
      </c>
      <c r="H23301" s="12">
        <v>0</v>
      </c>
      <c r="I23301" s="4" t="s">
        <v>828</v>
      </c>
      <c r="J23301" s="7" t="str">
        <f>VLOOKUP(C23301,'[1]T. Apoyo Sistema'!$B$1:$C$89,2,0)</f>
        <v>NO</v>
      </c>
    </row>
    <row r="23302" spans="1:10" x14ac:dyDescent="0.25">
      <c r="A23302" s="4" t="str">
        <f t="shared" si="626"/>
        <v>46267-POX25-psa3</v>
      </c>
      <c r="B23302" s="15">
        <v>46267</v>
      </c>
      <c r="C23302" s="10" t="s">
        <v>88</v>
      </c>
      <c r="D23302" s="10" t="s">
        <v>79</v>
      </c>
      <c r="E23302" s="10">
        <v>0</v>
      </c>
      <c r="F23302" s="12">
        <v>0</v>
      </c>
      <c r="G23302" s="12">
        <v>16.366666666666667</v>
      </c>
      <c r="H23302" s="12">
        <v>0</v>
      </c>
      <c r="I23302" s="4" t="s">
        <v>828</v>
      </c>
      <c r="J23302" s="7" t="str">
        <f>VLOOKUP(C23302,'[1]T. Apoyo Sistema'!$B$1:$C$89,2,0)</f>
        <v>NO</v>
      </c>
    </row>
    <row r="23303" spans="1:10" x14ac:dyDescent="0.25">
      <c r="A23303" s="4" t="str">
        <f t="shared" si="626"/>
        <v>46267-POX25-psa4</v>
      </c>
      <c r="B23303" s="15">
        <v>46267</v>
      </c>
      <c r="C23303" s="10" t="s">
        <v>88</v>
      </c>
      <c r="D23303" s="10" t="s">
        <v>80</v>
      </c>
      <c r="E23303" s="10">
        <v>0</v>
      </c>
      <c r="F23303" s="12">
        <v>0</v>
      </c>
      <c r="G23303" s="12">
        <v>16.366666666666667</v>
      </c>
      <c r="H23303" s="12">
        <v>0</v>
      </c>
      <c r="I23303" s="4" t="s">
        <v>828</v>
      </c>
      <c r="J23303" s="7" t="str">
        <f>VLOOKUP(C23303,'[1]T. Apoyo Sistema'!$B$1:$C$89,2,0)</f>
        <v>NO</v>
      </c>
    </row>
    <row r="23304" spans="1:10" x14ac:dyDescent="0.25">
      <c r="A23304" s="4" t="str">
        <f t="shared" si="626"/>
        <v>46267-POX25-sec1</v>
      </c>
      <c r="B23304" s="15">
        <v>46267</v>
      </c>
      <c r="C23304" s="10" t="s">
        <v>88</v>
      </c>
      <c r="D23304" s="10" t="s">
        <v>75</v>
      </c>
      <c r="E23304" s="10">
        <v>0</v>
      </c>
      <c r="F23304" s="12">
        <v>0</v>
      </c>
      <c r="G23304" s="12">
        <v>16.366666666666667</v>
      </c>
      <c r="H23304" s="12">
        <v>0</v>
      </c>
      <c r="I23304" s="4" t="s">
        <v>828</v>
      </c>
      <c r="J23304" s="7" t="str">
        <f>VLOOKUP(C23304,'[1]T. Apoyo Sistema'!$B$1:$C$89,2,0)</f>
        <v>NO</v>
      </c>
    </row>
    <row r="23305" spans="1:10" x14ac:dyDescent="0.25">
      <c r="A23305" s="4" t="str">
        <f t="shared" si="626"/>
        <v>46267-POX25-sec2</v>
      </c>
      <c r="B23305" s="15">
        <v>46267</v>
      </c>
      <c r="C23305" s="10" t="s">
        <v>88</v>
      </c>
      <c r="D23305" s="10" t="s">
        <v>76</v>
      </c>
      <c r="E23305" s="10">
        <v>0</v>
      </c>
      <c r="F23305" s="12">
        <v>0</v>
      </c>
      <c r="G23305" s="12">
        <v>16.366666666666667</v>
      </c>
      <c r="H23305" s="12">
        <v>0</v>
      </c>
      <c r="I23305" s="4" t="s">
        <v>828</v>
      </c>
      <c r="J23305" s="7" t="str">
        <f>VLOOKUP(C23305,'[1]T. Apoyo Sistema'!$B$1:$C$89,2,0)</f>
        <v>NO</v>
      </c>
    </row>
    <row r="23306" spans="1:10" x14ac:dyDescent="0.25">
      <c r="A23306" s="4" t="str">
        <f t="shared" si="626"/>
        <v>46267-POX26-bbd1</v>
      </c>
      <c r="B23306" s="15">
        <v>46267</v>
      </c>
      <c r="C23306" s="10" t="s">
        <v>42</v>
      </c>
      <c r="D23306" s="10" t="s">
        <v>69</v>
      </c>
      <c r="E23306" s="10">
        <v>0</v>
      </c>
      <c r="F23306" s="12">
        <v>0</v>
      </c>
      <c r="G23306" s="12">
        <v>16.483333333333334</v>
      </c>
      <c r="H23306" s="12">
        <v>0</v>
      </c>
      <c r="I23306" s="4" t="s">
        <v>828</v>
      </c>
      <c r="J23306" s="7" t="str">
        <f>VLOOKUP(C23306,'[1]T. Apoyo Sistema'!$B$1:$C$89,2,0)</f>
        <v>SI</v>
      </c>
    </row>
    <row r="23307" spans="1:10" x14ac:dyDescent="0.25">
      <c r="A23307" s="4" t="str">
        <f t="shared" si="626"/>
        <v>46267-POX26-bbd2</v>
      </c>
      <c r="B23307" s="15">
        <v>46267</v>
      </c>
      <c r="C23307" s="10" t="s">
        <v>42</v>
      </c>
      <c r="D23307" s="10" t="s">
        <v>70</v>
      </c>
      <c r="E23307" s="10">
        <v>0</v>
      </c>
      <c r="F23307" s="12">
        <v>0</v>
      </c>
      <c r="G23307" s="12">
        <v>16.483333333333334</v>
      </c>
      <c r="H23307" s="12">
        <v>0</v>
      </c>
      <c r="I23307" s="4" t="s">
        <v>828</v>
      </c>
      <c r="J23307" s="7" t="str">
        <f>VLOOKUP(C23307,'[1]T. Apoyo Sistema'!$B$1:$C$89,2,0)</f>
        <v>SI</v>
      </c>
    </row>
    <row r="23308" spans="1:10" x14ac:dyDescent="0.25">
      <c r="A23308" s="4" t="str">
        <f t="shared" si="626"/>
        <v>46267-POX26-com1</v>
      </c>
      <c r="B23308" s="15">
        <v>46267</v>
      </c>
      <c r="C23308" s="10" t="s">
        <v>42</v>
      </c>
      <c r="D23308" s="10" t="s">
        <v>71</v>
      </c>
      <c r="E23308" s="10">
        <v>0</v>
      </c>
      <c r="F23308" s="12">
        <v>0</v>
      </c>
      <c r="G23308" s="12">
        <v>16.483333333333334</v>
      </c>
      <c r="H23308" s="12">
        <v>0</v>
      </c>
      <c r="I23308" s="4" t="s">
        <v>828</v>
      </c>
      <c r="J23308" s="7" t="str">
        <f>VLOOKUP(C23308,'[1]T. Apoyo Sistema'!$B$1:$C$89,2,0)</f>
        <v>SI</v>
      </c>
    </row>
    <row r="23309" spans="1:10" x14ac:dyDescent="0.25">
      <c r="A23309" s="4" t="str">
        <f t="shared" si="626"/>
        <v>46267-POX26-com2</v>
      </c>
      <c r="B23309" s="15">
        <v>46267</v>
      </c>
      <c r="C23309" s="10" t="s">
        <v>42</v>
      </c>
      <c r="D23309" s="10" t="s">
        <v>72</v>
      </c>
      <c r="E23309" s="10">
        <v>0</v>
      </c>
      <c r="F23309" s="12">
        <v>0</v>
      </c>
      <c r="G23309" s="12">
        <v>16.483333333333334</v>
      </c>
      <c r="H23309" s="12">
        <v>0</v>
      </c>
      <c r="I23309" s="4" t="s">
        <v>828</v>
      </c>
      <c r="J23309" s="7" t="str">
        <f>VLOOKUP(C23309,'[1]T. Apoyo Sistema'!$B$1:$C$89,2,0)</f>
        <v>SI</v>
      </c>
    </row>
    <row r="23310" spans="1:10" x14ac:dyDescent="0.25">
      <c r="A23310" s="4" t="str">
        <f t="shared" si="626"/>
        <v>46267-POX26-com3</v>
      </c>
      <c r="B23310" s="15">
        <v>46267</v>
      </c>
      <c r="C23310" s="10" t="s">
        <v>42</v>
      </c>
      <c r="D23310" s="10" t="s">
        <v>77</v>
      </c>
      <c r="E23310" s="10">
        <v>0</v>
      </c>
      <c r="F23310" s="12">
        <v>0</v>
      </c>
      <c r="G23310" s="12">
        <v>16.483333333333334</v>
      </c>
      <c r="H23310" s="12">
        <v>0</v>
      </c>
      <c r="I23310" s="4" t="s">
        <v>828</v>
      </c>
      <c r="J23310" s="7" t="str">
        <f>VLOOKUP(C23310,'[1]T. Apoyo Sistema'!$B$1:$C$89,2,0)</f>
        <v>SI</v>
      </c>
    </row>
    <row r="23311" spans="1:10" x14ac:dyDescent="0.25">
      <c r="A23311" s="4" t="str">
        <f t="shared" si="626"/>
        <v>46267-POX26-com4</v>
      </c>
      <c r="B23311" s="15">
        <v>46267</v>
      </c>
      <c r="C23311" s="10" t="s">
        <v>42</v>
      </c>
      <c r="D23311" s="10" t="s">
        <v>78</v>
      </c>
      <c r="E23311" s="10">
        <v>0</v>
      </c>
      <c r="F23311" s="12">
        <v>0</v>
      </c>
      <c r="G23311" s="12">
        <v>16.483333333333334</v>
      </c>
      <c r="H23311" s="12">
        <v>0</v>
      </c>
      <c r="I23311" s="4" t="s">
        <v>828</v>
      </c>
      <c r="J23311" s="7" t="str">
        <f>VLOOKUP(C23311,'[1]T. Apoyo Sistema'!$B$1:$C$89,2,0)</f>
        <v>SI</v>
      </c>
    </row>
    <row r="23312" spans="1:10" x14ac:dyDescent="0.25">
      <c r="A23312" s="4" t="str">
        <f t="shared" si="626"/>
        <v>46267-POX26-gen1</v>
      </c>
      <c r="B23312" s="15">
        <v>46267</v>
      </c>
      <c r="C23312" s="10" t="s">
        <v>42</v>
      </c>
      <c r="D23312" s="10" t="s">
        <v>59</v>
      </c>
      <c r="E23312" s="10">
        <v>0</v>
      </c>
      <c r="F23312" s="12">
        <v>0</v>
      </c>
      <c r="G23312" s="12">
        <v>16.483333333333334</v>
      </c>
      <c r="H23312" s="12">
        <v>0</v>
      </c>
      <c r="I23312" s="4" t="s">
        <v>828</v>
      </c>
      <c r="J23312" s="7" t="str">
        <f>VLOOKUP(C23312,'[1]T. Apoyo Sistema'!$B$1:$C$89,2,0)</f>
        <v>SI</v>
      </c>
    </row>
    <row r="23313" spans="1:10" x14ac:dyDescent="0.25">
      <c r="A23313" s="4" t="str">
        <f t="shared" si="626"/>
        <v>46267-POX26-gen2</v>
      </c>
      <c r="B23313" s="15">
        <v>46267</v>
      </c>
      <c r="C23313" s="10" t="s">
        <v>42</v>
      </c>
      <c r="D23313" s="10" t="s">
        <v>73</v>
      </c>
      <c r="E23313" s="10">
        <v>0</v>
      </c>
      <c r="F23313" s="12">
        <v>0</v>
      </c>
      <c r="G23313" s="12">
        <v>16.483333333333334</v>
      </c>
      <c r="H23313" s="12">
        <v>0</v>
      </c>
      <c r="I23313" s="4" t="s">
        <v>828</v>
      </c>
      <c r="J23313" s="7" t="str">
        <f>VLOOKUP(C23313,'[1]T. Apoyo Sistema'!$B$1:$C$89,2,0)</f>
        <v>SI</v>
      </c>
    </row>
    <row r="23314" spans="1:10" x14ac:dyDescent="0.25">
      <c r="A23314" s="4" t="str">
        <f t="shared" si="626"/>
        <v>46267-POX26-psa1</v>
      </c>
      <c r="B23314" s="15">
        <v>46267</v>
      </c>
      <c r="C23314" s="10" t="s">
        <v>42</v>
      </c>
      <c r="D23314" s="10" t="s">
        <v>60</v>
      </c>
      <c r="E23314" s="10">
        <v>0</v>
      </c>
      <c r="F23314" s="12">
        <v>0</v>
      </c>
      <c r="G23314" s="12">
        <v>16.483333333333334</v>
      </c>
      <c r="H23314" s="12">
        <v>0</v>
      </c>
      <c r="I23314" s="4" t="s">
        <v>828</v>
      </c>
      <c r="J23314" s="7" t="str">
        <f>VLOOKUP(C23314,'[1]T. Apoyo Sistema'!$B$1:$C$89,2,0)</f>
        <v>SI</v>
      </c>
    </row>
    <row r="23315" spans="1:10" x14ac:dyDescent="0.25">
      <c r="A23315" s="4" t="str">
        <f t="shared" si="626"/>
        <v>46267-POX26-psa2</v>
      </c>
      <c r="B23315" s="15">
        <v>46267</v>
      </c>
      <c r="C23315" s="10" t="s">
        <v>42</v>
      </c>
      <c r="D23315" s="10" t="s">
        <v>74</v>
      </c>
      <c r="E23315" s="10">
        <v>0</v>
      </c>
      <c r="F23315" s="12">
        <v>0</v>
      </c>
      <c r="G23315" s="12">
        <v>16.483333333333334</v>
      </c>
      <c r="H23315" s="12">
        <v>0</v>
      </c>
      <c r="I23315" s="4" t="s">
        <v>828</v>
      </c>
      <c r="J23315" s="7" t="str">
        <f>VLOOKUP(C23315,'[1]T. Apoyo Sistema'!$B$1:$C$89,2,0)</f>
        <v>SI</v>
      </c>
    </row>
    <row r="23316" spans="1:10" x14ac:dyDescent="0.25">
      <c r="A23316" s="4" t="str">
        <f t="shared" si="626"/>
        <v>46267-POX26-psa3</v>
      </c>
      <c r="B23316" s="15">
        <v>46267</v>
      </c>
      <c r="C23316" s="10" t="s">
        <v>42</v>
      </c>
      <c r="D23316" s="10" t="s">
        <v>79</v>
      </c>
      <c r="E23316" s="10">
        <v>0</v>
      </c>
      <c r="F23316" s="12">
        <v>0</v>
      </c>
      <c r="G23316" s="12">
        <v>16.483333333333334</v>
      </c>
      <c r="H23316" s="12">
        <v>0</v>
      </c>
      <c r="I23316" s="4" t="s">
        <v>828</v>
      </c>
      <c r="J23316" s="7" t="str">
        <f>VLOOKUP(C23316,'[1]T. Apoyo Sistema'!$B$1:$C$89,2,0)</f>
        <v>SI</v>
      </c>
    </row>
    <row r="23317" spans="1:10" x14ac:dyDescent="0.25">
      <c r="A23317" s="4" t="str">
        <f t="shared" si="626"/>
        <v>46267-POX26-psa4</v>
      </c>
      <c r="B23317" s="15">
        <v>46267</v>
      </c>
      <c r="C23317" s="10" t="s">
        <v>42</v>
      </c>
      <c r="D23317" s="10" t="s">
        <v>80</v>
      </c>
      <c r="E23317" s="10">
        <v>0</v>
      </c>
      <c r="F23317" s="12">
        <v>0</v>
      </c>
      <c r="G23317" s="12">
        <v>16.483333333333334</v>
      </c>
      <c r="H23317" s="12">
        <v>0</v>
      </c>
      <c r="I23317" s="4" t="s">
        <v>828</v>
      </c>
      <c r="J23317" s="7" t="str">
        <f>VLOOKUP(C23317,'[1]T. Apoyo Sistema'!$B$1:$C$89,2,0)</f>
        <v>SI</v>
      </c>
    </row>
    <row r="23318" spans="1:10" x14ac:dyDescent="0.25">
      <c r="A23318" s="4" t="str">
        <f t="shared" si="626"/>
        <v>46267-POX26-sec1</v>
      </c>
      <c r="B23318" s="15">
        <v>46267</v>
      </c>
      <c r="C23318" s="10" t="s">
        <v>42</v>
      </c>
      <c r="D23318" s="10" t="s">
        <v>75</v>
      </c>
      <c r="E23318" s="10">
        <v>0</v>
      </c>
      <c r="F23318" s="12">
        <v>0</v>
      </c>
      <c r="G23318" s="12">
        <v>16.483333333333334</v>
      </c>
      <c r="H23318" s="12">
        <v>0</v>
      </c>
      <c r="I23318" s="4" t="s">
        <v>828</v>
      </c>
      <c r="J23318" s="7" t="str">
        <f>VLOOKUP(C23318,'[1]T. Apoyo Sistema'!$B$1:$C$89,2,0)</f>
        <v>SI</v>
      </c>
    </row>
    <row r="23319" spans="1:10" x14ac:dyDescent="0.25">
      <c r="A23319" s="4" t="str">
        <f t="shared" si="626"/>
        <v>46267-POX26-sec2</v>
      </c>
      <c r="B23319" s="15">
        <v>46267</v>
      </c>
      <c r="C23319" s="10" t="s">
        <v>42</v>
      </c>
      <c r="D23319" s="10" t="s">
        <v>76</v>
      </c>
      <c r="E23319" s="10">
        <v>0</v>
      </c>
      <c r="F23319" s="12">
        <v>0</v>
      </c>
      <c r="G23319" s="12">
        <v>16.483333333333334</v>
      </c>
      <c r="H23319" s="12">
        <v>0</v>
      </c>
      <c r="I23319" s="4" t="s">
        <v>828</v>
      </c>
      <c r="J23319" s="7" t="str">
        <f>VLOOKUP(C23319,'[1]T. Apoyo Sistema'!$B$1:$C$89,2,0)</f>
        <v>SI</v>
      </c>
    </row>
    <row r="23320" spans="1:10" x14ac:dyDescent="0.25">
      <c r="A23320" s="4" t="str">
        <f t="shared" si="626"/>
        <v>46267-POX28-bbd1</v>
      </c>
      <c r="B23320" s="15">
        <v>46267</v>
      </c>
      <c r="C23320" s="10" t="s">
        <v>111</v>
      </c>
      <c r="D23320" s="10" t="s">
        <v>69</v>
      </c>
      <c r="E23320" s="10">
        <v>0</v>
      </c>
      <c r="F23320" s="12">
        <v>0</v>
      </c>
      <c r="G23320" s="12">
        <v>9.0666666666666664</v>
      </c>
      <c r="H23320" s="12">
        <v>0</v>
      </c>
      <c r="I23320" s="4" t="s">
        <v>828</v>
      </c>
      <c r="J23320" s="7" t="str">
        <f>VLOOKUP(C23320,'[1]T. Apoyo Sistema'!$B$1:$C$89,2,0)</f>
        <v>SI</v>
      </c>
    </row>
    <row r="23321" spans="1:10" x14ac:dyDescent="0.25">
      <c r="A23321" s="4" t="str">
        <f t="shared" si="626"/>
        <v>46267-POX28-bbd2</v>
      </c>
      <c r="B23321" s="15">
        <v>46267</v>
      </c>
      <c r="C23321" s="10" t="s">
        <v>111</v>
      </c>
      <c r="D23321" s="10" t="s">
        <v>70</v>
      </c>
      <c r="E23321" s="10">
        <v>0</v>
      </c>
      <c r="F23321" s="12">
        <v>0.05</v>
      </c>
      <c r="G23321" s="12">
        <v>9.0166666666666657</v>
      </c>
      <c r="H23321" s="12">
        <v>0</v>
      </c>
      <c r="I23321" s="4" t="s">
        <v>828</v>
      </c>
      <c r="J23321" s="7" t="str">
        <f>VLOOKUP(C23321,'[1]T. Apoyo Sistema'!$B$1:$C$89,2,0)</f>
        <v>SI</v>
      </c>
    </row>
    <row r="23322" spans="1:10" x14ac:dyDescent="0.25">
      <c r="A23322" s="4" t="str">
        <f t="shared" si="626"/>
        <v>46267-POX28-com1</v>
      </c>
      <c r="B23322" s="15">
        <v>46267</v>
      </c>
      <c r="C23322" s="10" t="s">
        <v>111</v>
      </c>
      <c r="D23322" s="10" t="s">
        <v>71</v>
      </c>
      <c r="E23322" s="10">
        <v>0</v>
      </c>
      <c r="F23322" s="12">
        <v>2.2666666666666666</v>
      </c>
      <c r="G23322" s="12">
        <v>6.8</v>
      </c>
      <c r="H23322" s="12">
        <v>0</v>
      </c>
      <c r="I23322" s="4" t="s">
        <v>828</v>
      </c>
      <c r="J23322" s="7" t="str">
        <f>VLOOKUP(C23322,'[1]T. Apoyo Sistema'!$B$1:$C$89,2,0)</f>
        <v>SI</v>
      </c>
    </row>
    <row r="23323" spans="1:10" x14ac:dyDescent="0.25">
      <c r="A23323" s="4" t="str">
        <f t="shared" si="626"/>
        <v>46267-POX28-com2</v>
      </c>
      <c r="B23323" s="15">
        <v>46267</v>
      </c>
      <c r="C23323" s="10" t="s">
        <v>111</v>
      </c>
      <c r="D23323" s="10" t="s">
        <v>72</v>
      </c>
      <c r="E23323" s="10">
        <v>0</v>
      </c>
      <c r="F23323" s="12">
        <v>2.4666666666666668</v>
      </c>
      <c r="G23323" s="12">
        <v>6.6</v>
      </c>
      <c r="H23323" s="12">
        <v>0</v>
      </c>
      <c r="I23323" s="4" t="s">
        <v>828</v>
      </c>
      <c r="J23323" s="7" t="str">
        <f>VLOOKUP(C23323,'[1]T. Apoyo Sistema'!$B$1:$C$89,2,0)</f>
        <v>SI</v>
      </c>
    </row>
    <row r="23324" spans="1:10" x14ac:dyDescent="0.25">
      <c r="A23324" s="4" t="str">
        <f t="shared" si="626"/>
        <v>46267-POX28-com3</v>
      </c>
      <c r="B23324" s="15">
        <v>46267</v>
      </c>
      <c r="C23324" s="10" t="s">
        <v>111</v>
      </c>
      <c r="D23324" s="10" t="s">
        <v>77</v>
      </c>
      <c r="E23324" s="10">
        <v>0</v>
      </c>
      <c r="F23324" s="12">
        <v>2.3833333333333333</v>
      </c>
      <c r="G23324" s="12">
        <v>6.6833333333333336</v>
      </c>
      <c r="H23324" s="12">
        <v>0</v>
      </c>
      <c r="I23324" s="4" t="s">
        <v>828</v>
      </c>
      <c r="J23324" s="7" t="str">
        <f>VLOOKUP(C23324,'[1]T. Apoyo Sistema'!$B$1:$C$89,2,0)</f>
        <v>SI</v>
      </c>
    </row>
    <row r="23325" spans="1:10" x14ac:dyDescent="0.25">
      <c r="A23325" s="4" t="str">
        <f t="shared" si="626"/>
        <v>46267-POX28-com4</v>
      </c>
      <c r="B23325" s="15">
        <v>46267</v>
      </c>
      <c r="C23325" s="10" t="s">
        <v>111</v>
      </c>
      <c r="D23325" s="10" t="s">
        <v>78</v>
      </c>
      <c r="E23325" s="10">
        <v>0</v>
      </c>
      <c r="F23325" s="12">
        <v>2.4500000000000002</v>
      </c>
      <c r="G23325" s="12">
        <v>6.6166666666666663</v>
      </c>
      <c r="H23325" s="12">
        <v>0</v>
      </c>
      <c r="I23325" s="4" t="s">
        <v>828</v>
      </c>
      <c r="J23325" s="7" t="str">
        <f>VLOOKUP(C23325,'[1]T. Apoyo Sistema'!$B$1:$C$89,2,0)</f>
        <v>SI</v>
      </c>
    </row>
    <row r="23326" spans="1:10" x14ac:dyDescent="0.25">
      <c r="A23326" s="4" t="str">
        <f t="shared" si="626"/>
        <v>46267-POX28-gen1</v>
      </c>
      <c r="B23326" s="15">
        <v>46267</v>
      </c>
      <c r="C23326" s="10" t="s">
        <v>111</v>
      </c>
      <c r="D23326" s="10" t="s">
        <v>59</v>
      </c>
      <c r="E23326" s="10">
        <v>0</v>
      </c>
      <c r="F23326" s="12">
        <v>3.2666666666666666</v>
      </c>
      <c r="G23326" s="12">
        <v>5.8</v>
      </c>
      <c r="H23326" s="12">
        <v>0</v>
      </c>
      <c r="I23326" s="4" t="s">
        <v>828</v>
      </c>
      <c r="J23326" s="7" t="str">
        <f>VLOOKUP(C23326,'[1]T. Apoyo Sistema'!$B$1:$C$89,2,0)</f>
        <v>SI</v>
      </c>
    </row>
    <row r="23327" spans="1:10" x14ac:dyDescent="0.25">
      <c r="A23327" s="4" t="str">
        <f t="shared" si="626"/>
        <v>46267-POX28-gen2</v>
      </c>
      <c r="B23327" s="15">
        <v>46267</v>
      </c>
      <c r="C23327" s="10" t="s">
        <v>111</v>
      </c>
      <c r="D23327" s="10" t="s">
        <v>73</v>
      </c>
      <c r="E23327" s="10">
        <v>0</v>
      </c>
      <c r="F23327" s="12">
        <v>0</v>
      </c>
      <c r="G23327" s="12">
        <v>9.0666666666666664</v>
      </c>
      <c r="H23327" s="12">
        <v>0</v>
      </c>
      <c r="I23327" s="4" t="s">
        <v>828</v>
      </c>
      <c r="J23327" s="7" t="str">
        <f>VLOOKUP(C23327,'[1]T. Apoyo Sistema'!$B$1:$C$89,2,0)</f>
        <v>SI</v>
      </c>
    </row>
    <row r="23328" spans="1:10" x14ac:dyDescent="0.25">
      <c r="A23328" s="4" t="str">
        <f t="shared" si="626"/>
        <v>46267-POX28-psa1</v>
      </c>
      <c r="B23328" s="15">
        <v>46267</v>
      </c>
      <c r="C23328" s="10" t="s">
        <v>111</v>
      </c>
      <c r="D23328" s="10" t="s">
        <v>60</v>
      </c>
      <c r="E23328" s="10">
        <v>0</v>
      </c>
      <c r="F23328" s="12">
        <v>1.9</v>
      </c>
      <c r="G23328" s="12">
        <v>7.1666666666666661</v>
      </c>
      <c r="H23328" s="12">
        <v>0</v>
      </c>
      <c r="I23328" s="4" t="s">
        <v>828</v>
      </c>
      <c r="J23328" s="7" t="str">
        <f>VLOOKUP(C23328,'[1]T. Apoyo Sistema'!$B$1:$C$89,2,0)</f>
        <v>SI</v>
      </c>
    </row>
    <row r="23329" spans="1:10" x14ac:dyDescent="0.25">
      <c r="A23329" s="4" t="str">
        <f t="shared" si="626"/>
        <v>46267-POX28-psa2</v>
      </c>
      <c r="B23329" s="15">
        <v>46267</v>
      </c>
      <c r="C23329" s="10" t="s">
        <v>111</v>
      </c>
      <c r="D23329" s="10" t="s">
        <v>74</v>
      </c>
      <c r="E23329" s="10">
        <v>0</v>
      </c>
      <c r="F23329" s="12">
        <v>1.0666666666666667</v>
      </c>
      <c r="G23329" s="12">
        <v>8</v>
      </c>
      <c r="H23329" s="12">
        <v>0</v>
      </c>
      <c r="I23329" s="4" t="s">
        <v>828</v>
      </c>
      <c r="J23329" s="7" t="str">
        <f>VLOOKUP(C23329,'[1]T. Apoyo Sistema'!$B$1:$C$89,2,0)</f>
        <v>SI</v>
      </c>
    </row>
    <row r="23330" spans="1:10" x14ac:dyDescent="0.25">
      <c r="A23330" s="4" t="str">
        <f t="shared" si="626"/>
        <v>46267-POX28-psa3</v>
      </c>
      <c r="B23330" s="15">
        <v>46267</v>
      </c>
      <c r="C23330" s="10" t="s">
        <v>111</v>
      </c>
      <c r="D23330" s="10" t="s">
        <v>79</v>
      </c>
      <c r="E23330" s="10">
        <v>0</v>
      </c>
      <c r="F23330" s="12">
        <v>2.15</v>
      </c>
      <c r="G23330" s="12">
        <v>6.9166666666666661</v>
      </c>
      <c r="H23330" s="12">
        <v>0</v>
      </c>
      <c r="I23330" s="4" t="s">
        <v>828</v>
      </c>
      <c r="J23330" s="7" t="str">
        <f>VLOOKUP(C23330,'[1]T. Apoyo Sistema'!$B$1:$C$89,2,0)</f>
        <v>SI</v>
      </c>
    </row>
    <row r="23331" spans="1:10" x14ac:dyDescent="0.25">
      <c r="A23331" s="4" t="str">
        <f t="shared" si="626"/>
        <v>46267-POX28-psa4</v>
      </c>
      <c r="B23331" s="15">
        <v>46267</v>
      </c>
      <c r="C23331" s="10" t="s">
        <v>111</v>
      </c>
      <c r="D23331" s="10" t="s">
        <v>80</v>
      </c>
      <c r="E23331" s="10">
        <v>0</v>
      </c>
      <c r="F23331" s="12">
        <v>2.15</v>
      </c>
      <c r="G23331" s="12">
        <v>6.9166666666666661</v>
      </c>
      <c r="H23331" s="12">
        <v>0</v>
      </c>
      <c r="I23331" s="4" t="s">
        <v>828</v>
      </c>
      <c r="J23331" s="7" t="str">
        <f>VLOOKUP(C23331,'[1]T. Apoyo Sistema'!$B$1:$C$89,2,0)</f>
        <v>SI</v>
      </c>
    </row>
    <row r="23332" spans="1:10" x14ac:dyDescent="0.25">
      <c r="A23332" s="4" t="str">
        <f t="shared" si="626"/>
        <v>46267-POX28-sec1</v>
      </c>
      <c r="B23332" s="15">
        <v>46267</v>
      </c>
      <c r="C23332" s="10" t="s">
        <v>111</v>
      </c>
      <c r="D23332" s="10" t="s">
        <v>75</v>
      </c>
      <c r="E23332" s="10">
        <v>0</v>
      </c>
      <c r="F23332" s="12">
        <v>2.9333333333333331</v>
      </c>
      <c r="G23332" s="12">
        <v>6.1333333333333329</v>
      </c>
      <c r="H23332" s="12">
        <v>0</v>
      </c>
      <c r="I23332" s="4" t="s">
        <v>828</v>
      </c>
      <c r="J23332" s="7" t="str">
        <f>VLOOKUP(C23332,'[1]T. Apoyo Sistema'!$B$1:$C$89,2,0)</f>
        <v>SI</v>
      </c>
    </row>
    <row r="23333" spans="1:10" x14ac:dyDescent="0.25">
      <c r="A23333" s="4" t="str">
        <f t="shared" si="626"/>
        <v>46267-POX28-sec2</v>
      </c>
      <c r="B23333" s="15">
        <v>46267</v>
      </c>
      <c r="C23333" s="10" t="s">
        <v>111</v>
      </c>
      <c r="D23333" s="10" t="s">
        <v>76</v>
      </c>
      <c r="E23333" s="10">
        <v>0</v>
      </c>
      <c r="F23333" s="12">
        <v>2.9333333333333331</v>
      </c>
      <c r="G23333" s="12">
        <v>6.1333333333333329</v>
      </c>
      <c r="H23333" s="12">
        <v>0</v>
      </c>
      <c r="I23333" s="4" t="s">
        <v>828</v>
      </c>
      <c r="J23333" s="7" t="str">
        <f>VLOOKUP(C23333,'[1]T. Apoyo Sistema'!$B$1:$C$89,2,0)</f>
        <v>SI</v>
      </c>
    </row>
    <row r="23334" spans="1:10" x14ac:dyDescent="0.25">
      <c r="A23334" s="4" t="str">
        <f t="shared" ref="A23334:A23397" si="627">CONCATENATE(B23334,"-",C23334,"-",D23334)</f>
        <v>46267-POX29-bbd1</v>
      </c>
      <c r="B23334" s="15">
        <v>46267</v>
      </c>
      <c r="C23334" s="10" t="s">
        <v>89</v>
      </c>
      <c r="D23334" s="10" t="s">
        <v>69</v>
      </c>
      <c r="E23334" s="10">
        <v>0</v>
      </c>
      <c r="F23334" s="12">
        <v>0</v>
      </c>
      <c r="G23334" s="12">
        <v>17.45</v>
      </c>
      <c r="H23334" s="12">
        <v>0</v>
      </c>
      <c r="I23334" s="4" t="s">
        <v>828</v>
      </c>
      <c r="J23334" s="7" t="str">
        <f>VLOOKUP(C23334,'[1]T. Apoyo Sistema'!$B$1:$C$89,2,0)</f>
        <v>SI</v>
      </c>
    </row>
    <row r="23335" spans="1:10" x14ac:dyDescent="0.25">
      <c r="A23335" s="4" t="str">
        <f t="shared" si="627"/>
        <v>46267-POX29-bbd2</v>
      </c>
      <c r="B23335" s="15">
        <v>46267</v>
      </c>
      <c r="C23335" s="10" t="s">
        <v>89</v>
      </c>
      <c r="D23335" s="10" t="s">
        <v>70</v>
      </c>
      <c r="E23335" s="10">
        <v>0</v>
      </c>
      <c r="F23335" s="12">
        <v>0</v>
      </c>
      <c r="G23335" s="12">
        <v>17.45</v>
      </c>
      <c r="H23335" s="12">
        <v>0</v>
      </c>
      <c r="I23335" s="4" t="s">
        <v>828</v>
      </c>
      <c r="J23335" s="7" t="str">
        <f>VLOOKUP(C23335,'[1]T. Apoyo Sistema'!$B$1:$C$89,2,0)</f>
        <v>SI</v>
      </c>
    </row>
    <row r="23336" spans="1:10" x14ac:dyDescent="0.25">
      <c r="A23336" s="4" t="str">
        <f t="shared" si="627"/>
        <v>46267-POX29-com1</v>
      </c>
      <c r="B23336" s="15">
        <v>46267</v>
      </c>
      <c r="C23336" s="10" t="s">
        <v>89</v>
      </c>
      <c r="D23336" s="10" t="s">
        <v>71</v>
      </c>
      <c r="E23336" s="10">
        <v>0</v>
      </c>
      <c r="F23336" s="12">
        <v>1.7333333333333334</v>
      </c>
      <c r="G23336" s="12">
        <v>15.716666666666665</v>
      </c>
      <c r="H23336" s="12">
        <v>0</v>
      </c>
      <c r="I23336" s="4" t="s">
        <v>828</v>
      </c>
      <c r="J23336" s="7" t="str">
        <f>VLOOKUP(C23336,'[1]T. Apoyo Sistema'!$B$1:$C$89,2,0)</f>
        <v>SI</v>
      </c>
    </row>
    <row r="23337" spans="1:10" x14ac:dyDescent="0.25">
      <c r="A23337" s="4" t="str">
        <f t="shared" si="627"/>
        <v>46267-POX29-com2</v>
      </c>
      <c r="B23337" s="15">
        <v>46267</v>
      </c>
      <c r="C23337" s="10" t="s">
        <v>89</v>
      </c>
      <c r="D23337" s="10" t="s">
        <v>72</v>
      </c>
      <c r="E23337" s="10">
        <v>0</v>
      </c>
      <c r="F23337" s="12">
        <v>1.7</v>
      </c>
      <c r="G23337" s="12">
        <v>15.75</v>
      </c>
      <c r="H23337" s="12">
        <v>0</v>
      </c>
      <c r="I23337" s="4" t="s">
        <v>828</v>
      </c>
      <c r="J23337" s="7" t="str">
        <f>VLOOKUP(C23337,'[1]T. Apoyo Sistema'!$B$1:$C$89,2,0)</f>
        <v>SI</v>
      </c>
    </row>
    <row r="23338" spans="1:10" x14ac:dyDescent="0.25">
      <c r="A23338" s="4" t="str">
        <f t="shared" si="627"/>
        <v>46267-POX29-com3</v>
      </c>
      <c r="B23338" s="15">
        <v>46267</v>
      </c>
      <c r="C23338" s="10" t="s">
        <v>89</v>
      </c>
      <c r="D23338" s="10" t="s">
        <v>77</v>
      </c>
      <c r="E23338" s="10">
        <v>0</v>
      </c>
      <c r="F23338" s="12">
        <v>1.4333333333333333</v>
      </c>
      <c r="G23338" s="12">
        <v>16.016666666666666</v>
      </c>
      <c r="H23338" s="12">
        <v>0</v>
      </c>
      <c r="I23338" s="4" t="s">
        <v>828</v>
      </c>
      <c r="J23338" s="7" t="str">
        <f>VLOOKUP(C23338,'[1]T. Apoyo Sistema'!$B$1:$C$89,2,0)</f>
        <v>SI</v>
      </c>
    </row>
    <row r="23339" spans="1:10" x14ac:dyDescent="0.25">
      <c r="A23339" s="4" t="str">
        <f t="shared" si="627"/>
        <v>46267-POX29-com4</v>
      </c>
      <c r="B23339" s="15">
        <v>46267</v>
      </c>
      <c r="C23339" s="10" t="s">
        <v>89</v>
      </c>
      <c r="D23339" s="10" t="s">
        <v>78</v>
      </c>
      <c r="E23339" s="10">
        <v>0</v>
      </c>
      <c r="F23339" s="12">
        <v>1.9166666666666667</v>
      </c>
      <c r="G23339" s="12">
        <v>15.533333333333333</v>
      </c>
      <c r="H23339" s="12">
        <v>0</v>
      </c>
      <c r="I23339" s="4" t="s">
        <v>828</v>
      </c>
      <c r="J23339" s="7" t="str">
        <f>VLOOKUP(C23339,'[1]T. Apoyo Sistema'!$B$1:$C$89,2,0)</f>
        <v>SI</v>
      </c>
    </row>
    <row r="23340" spans="1:10" x14ac:dyDescent="0.25">
      <c r="A23340" s="4" t="str">
        <f t="shared" si="627"/>
        <v>46267-POX29-gen1</v>
      </c>
      <c r="B23340" s="15">
        <v>46267</v>
      </c>
      <c r="C23340" s="10" t="s">
        <v>89</v>
      </c>
      <c r="D23340" s="10" t="s">
        <v>59</v>
      </c>
      <c r="E23340" s="10">
        <v>0</v>
      </c>
      <c r="F23340" s="12">
        <v>2.5499999999999998</v>
      </c>
      <c r="G23340" s="12">
        <v>14.899999999999999</v>
      </c>
      <c r="H23340" s="12">
        <v>0</v>
      </c>
      <c r="I23340" s="4" t="s">
        <v>828</v>
      </c>
      <c r="J23340" s="7" t="str">
        <f>VLOOKUP(C23340,'[1]T. Apoyo Sistema'!$B$1:$C$89,2,0)</f>
        <v>SI</v>
      </c>
    </row>
    <row r="23341" spans="1:10" x14ac:dyDescent="0.25">
      <c r="A23341" s="4" t="str">
        <f t="shared" si="627"/>
        <v>46267-POX29-gen2</v>
      </c>
      <c r="B23341" s="15">
        <v>46267</v>
      </c>
      <c r="C23341" s="10" t="s">
        <v>89</v>
      </c>
      <c r="D23341" s="10" t="s">
        <v>73</v>
      </c>
      <c r="E23341" s="10">
        <v>0</v>
      </c>
      <c r="F23341" s="12">
        <v>0</v>
      </c>
      <c r="G23341" s="12">
        <v>17.45</v>
      </c>
      <c r="H23341" s="12">
        <v>0</v>
      </c>
      <c r="I23341" s="4" t="s">
        <v>828</v>
      </c>
      <c r="J23341" s="7" t="str">
        <f>VLOOKUP(C23341,'[1]T. Apoyo Sistema'!$B$1:$C$89,2,0)</f>
        <v>SI</v>
      </c>
    </row>
    <row r="23342" spans="1:10" x14ac:dyDescent="0.25">
      <c r="A23342" s="4" t="str">
        <f t="shared" si="627"/>
        <v>46267-POX29-psa1</v>
      </c>
      <c r="B23342" s="15">
        <v>46267</v>
      </c>
      <c r="C23342" s="10" t="s">
        <v>89</v>
      </c>
      <c r="D23342" s="10" t="s">
        <v>60</v>
      </c>
      <c r="E23342" s="10">
        <v>0</v>
      </c>
      <c r="F23342" s="12">
        <v>1.1666666666666667</v>
      </c>
      <c r="G23342" s="12">
        <v>16.283333333333331</v>
      </c>
      <c r="H23342" s="12">
        <v>0</v>
      </c>
      <c r="I23342" s="4" t="s">
        <v>828</v>
      </c>
      <c r="J23342" s="7" t="str">
        <f>VLOOKUP(C23342,'[1]T. Apoyo Sistema'!$B$1:$C$89,2,0)</f>
        <v>SI</v>
      </c>
    </row>
    <row r="23343" spans="1:10" x14ac:dyDescent="0.25">
      <c r="A23343" s="4" t="str">
        <f t="shared" si="627"/>
        <v>46267-POX29-psa2</v>
      </c>
      <c r="B23343" s="15">
        <v>46267</v>
      </c>
      <c r="C23343" s="10" t="s">
        <v>89</v>
      </c>
      <c r="D23343" s="10" t="s">
        <v>74</v>
      </c>
      <c r="E23343" s="10">
        <v>0</v>
      </c>
      <c r="F23343" s="12">
        <v>1.5</v>
      </c>
      <c r="G23343" s="12">
        <v>15.95</v>
      </c>
      <c r="H23343" s="12">
        <v>0</v>
      </c>
      <c r="I23343" s="4" t="s">
        <v>828</v>
      </c>
      <c r="J23343" s="7" t="str">
        <f>VLOOKUP(C23343,'[1]T. Apoyo Sistema'!$B$1:$C$89,2,0)</f>
        <v>SI</v>
      </c>
    </row>
    <row r="23344" spans="1:10" x14ac:dyDescent="0.25">
      <c r="A23344" s="4" t="str">
        <f t="shared" si="627"/>
        <v>46267-POX29-psa3</v>
      </c>
      <c r="B23344" s="15">
        <v>46267</v>
      </c>
      <c r="C23344" s="10" t="s">
        <v>89</v>
      </c>
      <c r="D23344" s="10" t="s">
        <v>79</v>
      </c>
      <c r="E23344" s="10">
        <v>0</v>
      </c>
      <c r="F23344" s="12">
        <v>1.45</v>
      </c>
      <c r="G23344" s="12">
        <v>16</v>
      </c>
      <c r="H23344" s="12">
        <v>0</v>
      </c>
      <c r="I23344" s="4" t="s">
        <v>828</v>
      </c>
      <c r="J23344" s="7" t="str">
        <f>VLOOKUP(C23344,'[1]T. Apoyo Sistema'!$B$1:$C$89,2,0)</f>
        <v>SI</v>
      </c>
    </row>
    <row r="23345" spans="1:10" x14ac:dyDescent="0.25">
      <c r="A23345" s="4" t="str">
        <f t="shared" si="627"/>
        <v>46267-POX29-psa4</v>
      </c>
      <c r="B23345" s="15">
        <v>46267</v>
      </c>
      <c r="C23345" s="10" t="s">
        <v>89</v>
      </c>
      <c r="D23345" s="10" t="s">
        <v>80</v>
      </c>
      <c r="E23345" s="10">
        <v>0</v>
      </c>
      <c r="F23345" s="12">
        <v>1.4</v>
      </c>
      <c r="G23345" s="12">
        <v>16.05</v>
      </c>
      <c r="H23345" s="12">
        <v>0</v>
      </c>
      <c r="I23345" s="4" t="s">
        <v>828</v>
      </c>
      <c r="J23345" s="7" t="str">
        <f>VLOOKUP(C23345,'[1]T. Apoyo Sistema'!$B$1:$C$89,2,0)</f>
        <v>SI</v>
      </c>
    </row>
    <row r="23346" spans="1:10" x14ac:dyDescent="0.25">
      <c r="A23346" s="4" t="str">
        <f t="shared" si="627"/>
        <v>46267-POX29-sec1</v>
      </c>
      <c r="B23346" s="15">
        <v>46267</v>
      </c>
      <c r="C23346" s="10" t="s">
        <v>89</v>
      </c>
      <c r="D23346" s="10" t="s">
        <v>75</v>
      </c>
      <c r="E23346" s="10">
        <v>0</v>
      </c>
      <c r="F23346" s="12">
        <v>2.3166666666666669</v>
      </c>
      <c r="G23346" s="12">
        <v>15.133333333333333</v>
      </c>
      <c r="H23346" s="12">
        <v>0</v>
      </c>
      <c r="I23346" s="4" t="s">
        <v>828</v>
      </c>
      <c r="J23346" s="7" t="str">
        <f>VLOOKUP(C23346,'[1]T. Apoyo Sistema'!$B$1:$C$89,2,0)</f>
        <v>SI</v>
      </c>
    </row>
    <row r="23347" spans="1:10" x14ac:dyDescent="0.25">
      <c r="A23347" s="4" t="str">
        <f t="shared" si="627"/>
        <v>46267-POX29-sec2</v>
      </c>
      <c r="B23347" s="15">
        <v>46267</v>
      </c>
      <c r="C23347" s="10" t="s">
        <v>89</v>
      </c>
      <c r="D23347" s="10" t="s">
        <v>76</v>
      </c>
      <c r="E23347" s="10">
        <v>0</v>
      </c>
      <c r="F23347" s="12">
        <v>2.3166666666666669</v>
      </c>
      <c r="G23347" s="12">
        <v>15.133333333333333</v>
      </c>
      <c r="H23347" s="12">
        <v>0</v>
      </c>
      <c r="I23347" s="4" t="s">
        <v>828</v>
      </c>
      <c r="J23347" s="7" t="str">
        <f>VLOOKUP(C23347,'[1]T. Apoyo Sistema'!$B$1:$C$89,2,0)</f>
        <v>SI</v>
      </c>
    </row>
    <row r="23348" spans="1:10" x14ac:dyDescent="0.25">
      <c r="A23348" s="4" t="str">
        <f t="shared" si="627"/>
        <v>46267-POX3-bbd1</v>
      </c>
      <c r="B23348" s="15">
        <v>46267</v>
      </c>
      <c r="C23348" s="10" t="s">
        <v>90</v>
      </c>
      <c r="D23348" s="10" t="s">
        <v>69</v>
      </c>
      <c r="E23348" s="10">
        <v>0</v>
      </c>
      <c r="F23348" s="12">
        <v>0</v>
      </c>
      <c r="G23348" s="12">
        <v>7.0166666666666666</v>
      </c>
      <c r="H23348" s="12">
        <v>0</v>
      </c>
      <c r="I23348" s="4" t="s">
        <v>828</v>
      </c>
      <c r="J23348" s="7" t="str">
        <f>VLOOKUP(C23348,'[1]T. Apoyo Sistema'!$B$1:$C$89,2,0)</f>
        <v>SI</v>
      </c>
    </row>
    <row r="23349" spans="1:10" x14ac:dyDescent="0.25">
      <c r="A23349" s="4" t="str">
        <f t="shared" si="627"/>
        <v>46267-POX3-bbd2</v>
      </c>
      <c r="B23349" s="15">
        <v>46267</v>
      </c>
      <c r="C23349" s="10" t="s">
        <v>90</v>
      </c>
      <c r="D23349" s="10" t="s">
        <v>70</v>
      </c>
      <c r="E23349" s="10">
        <v>0</v>
      </c>
      <c r="F23349" s="12">
        <v>0</v>
      </c>
      <c r="G23349" s="12">
        <v>7.0166666666666666</v>
      </c>
      <c r="H23349" s="12">
        <v>0</v>
      </c>
      <c r="I23349" s="4" t="s">
        <v>828</v>
      </c>
      <c r="J23349" s="7" t="str">
        <f>VLOOKUP(C23349,'[1]T. Apoyo Sistema'!$B$1:$C$89,2,0)</f>
        <v>SI</v>
      </c>
    </row>
    <row r="23350" spans="1:10" x14ac:dyDescent="0.25">
      <c r="A23350" s="4" t="str">
        <f t="shared" si="627"/>
        <v>46267-POX3-com1</v>
      </c>
      <c r="B23350" s="15">
        <v>46267</v>
      </c>
      <c r="C23350" s="10" t="s">
        <v>90</v>
      </c>
      <c r="D23350" s="10" t="s">
        <v>71</v>
      </c>
      <c r="E23350" s="10">
        <v>0</v>
      </c>
      <c r="F23350" s="12">
        <v>0</v>
      </c>
      <c r="G23350" s="12">
        <v>0</v>
      </c>
      <c r="H23350" s="12">
        <v>7.0166666666666666</v>
      </c>
      <c r="I23350" s="4" t="s">
        <v>828</v>
      </c>
      <c r="J23350" s="7" t="str">
        <f>VLOOKUP(C23350,'[1]T. Apoyo Sistema'!$B$1:$C$89,2,0)</f>
        <v>SI</v>
      </c>
    </row>
    <row r="23351" spans="1:10" x14ac:dyDescent="0.25">
      <c r="A23351" s="4" t="str">
        <f t="shared" si="627"/>
        <v>46267-POX3-com2</v>
      </c>
      <c r="B23351" s="15">
        <v>46267</v>
      </c>
      <c r="C23351" s="10" t="s">
        <v>90</v>
      </c>
      <c r="D23351" s="10" t="s">
        <v>72</v>
      </c>
      <c r="E23351" s="10">
        <v>0</v>
      </c>
      <c r="F23351" s="12">
        <v>0</v>
      </c>
      <c r="G23351" s="12">
        <v>7.0166666666666666</v>
      </c>
      <c r="H23351" s="12">
        <v>0</v>
      </c>
      <c r="I23351" s="4" t="s">
        <v>828</v>
      </c>
      <c r="J23351" s="7" t="str">
        <f>VLOOKUP(C23351,'[1]T. Apoyo Sistema'!$B$1:$C$89,2,0)</f>
        <v>SI</v>
      </c>
    </row>
    <row r="23352" spans="1:10" x14ac:dyDescent="0.25">
      <c r="A23352" s="4" t="str">
        <f t="shared" si="627"/>
        <v>46267-POX3-com3</v>
      </c>
      <c r="B23352" s="15">
        <v>46267</v>
      </c>
      <c r="C23352" s="10" t="s">
        <v>90</v>
      </c>
      <c r="D23352" s="10" t="s">
        <v>77</v>
      </c>
      <c r="E23352" s="10">
        <v>0</v>
      </c>
      <c r="F23352" s="12">
        <v>0</v>
      </c>
      <c r="G23352" s="12">
        <v>0</v>
      </c>
      <c r="H23352" s="12">
        <v>7.0166666666666666</v>
      </c>
      <c r="I23352" s="4" t="s">
        <v>828</v>
      </c>
      <c r="J23352" s="7" t="str">
        <f>VLOOKUP(C23352,'[1]T. Apoyo Sistema'!$B$1:$C$89,2,0)</f>
        <v>SI</v>
      </c>
    </row>
    <row r="23353" spans="1:10" x14ac:dyDescent="0.25">
      <c r="A23353" s="4" t="str">
        <f t="shared" si="627"/>
        <v>46267-POX3-com4</v>
      </c>
      <c r="B23353" s="15">
        <v>46267</v>
      </c>
      <c r="C23353" s="10" t="s">
        <v>90</v>
      </c>
      <c r="D23353" s="10" t="s">
        <v>78</v>
      </c>
      <c r="E23353" s="10">
        <v>0</v>
      </c>
      <c r="F23353" s="12">
        <v>0</v>
      </c>
      <c r="G23353" s="12">
        <v>0</v>
      </c>
      <c r="H23353" s="12">
        <v>7.0166666666666666</v>
      </c>
      <c r="I23353" s="4" t="s">
        <v>828</v>
      </c>
      <c r="J23353" s="7" t="str">
        <f>VLOOKUP(C23353,'[1]T. Apoyo Sistema'!$B$1:$C$89,2,0)</f>
        <v>SI</v>
      </c>
    </row>
    <row r="23354" spans="1:10" x14ac:dyDescent="0.25">
      <c r="A23354" s="4" t="str">
        <f t="shared" si="627"/>
        <v>46267-POX3-gen1</v>
      </c>
      <c r="B23354" s="15">
        <v>46267</v>
      </c>
      <c r="C23354" s="10" t="s">
        <v>90</v>
      </c>
      <c r="D23354" s="10" t="s">
        <v>59</v>
      </c>
      <c r="E23354" s="10">
        <v>0</v>
      </c>
      <c r="F23354" s="12">
        <v>0</v>
      </c>
      <c r="G23354" s="12">
        <v>0</v>
      </c>
      <c r="H23354" s="12">
        <v>7.0166666666666666</v>
      </c>
      <c r="I23354" s="4" t="s">
        <v>828</v>
      </c>
      <c r="J23354" s="7" t="str">
        <f>VLOOKUP(C23354,'[1]T. Apoyo Sistema'!$B$1:$C$89,2,0)</f>
        <v>SI</v>
      </c>
    </row>
    <row r="23355" spans="1:10" x14ac:dyDescent="0.25">
      <c r="A23355" s="4" t="str">
        <f t="shared" si="627"/>
        <v>46267-POX3-gen2</v>
      </c>
      <c r="B23355" s="15">
        <v>46267</v>
      </c>
      <c r="C23355" s="10" t="s">
        <v>90</v>
      </c>
      <c r="D23355" s="10" t="s">
        <v>73</v>
      </c>
      <c r="E23355" s="10">
        <v>0</v>
      </c>
      <c r="F23355" s="12">
        <v>0</v>
      </c>
      <c r="G23355" s="12">
        <v>7.0166666666666666</v>
      </c>
      <c r="H23355" s="12">
        <v>0</v>
      </c>
      <c r="I23355" s="4" t="s">
        <v>828</v>
      </c>
      <c r="J23355" s="7" t="str">
        <f>VLOOKUP(C23355,'[1]T. Apoyo Sistema'!$B$1:$C$89,2,0)</f>
        <v>SI</v>
      </c>
    </row>
    <row r="23356" spans="1:10" x14ac:dyDescent="0.25">
      <c r="A23356" s="4" t="str">
        <f t="shared" si="627"/>
        <v>46267-POX3-psa1</v>
      </c>
      <c r="B23356" s="15">
        <v>46267</v>
      </c>
      <c r="C23356" s="10" t="s">
        <v>90</v>
      </c>
      <c r="D23356" s="10" t="s">
        <v>60</v>
      </c>
      <c r="E23356" s="10">
        <v>0</v>
      </c>
      <c r="F23356" s="12">
        <v>0</v>
      </c>
      <c r="G23356" s="12">
        <v>7.0166666666666666</v>
      </c>
      <c r="H23356" s="12">
        <v>0</v>
      </c>
      <c r="I23356" s="4" t="s">
        <v>828</v>
      </c>
      <c r="J23356" s="7" t="str">
        <f>VLOOKUP(C23356,'[1]T. Apoyo Sistema'!$B$1:$C$89,2,0)</f>
        <v>SI</v>
      </c>
    </row>
    <row r="23357" spans="1:10" x14ac:dyDescent="0.25">
      <c r="A23357" s="4" t="str">
        <f t="shared" si="627"/>
        <v>46267-POX3-psa2</v>
      </c>
      <c r="B23357" s="15">
        <v>46267</v>
      </c>
      <c r="C23357" s="10" t="s">
        <v>90</v>
      </c>
      <c r="D23357" s="10" t="s">
        <v>74</v>
      </c>
      <c r="E23357" s="10">
        <v>0</v>
      </c>
      <c r="F23357" s="12">
        <v>0</v>
      </c>
      <c r="G23357" s="12">
        <v>0</v>
      </c>
      <c r="H23357" s="12">
        <v>7.0166666666666666</v>
      </c>
      <c r="I23357" s="4" t="s">
        <v>828</v>
      </c>
      <c r="J23357" s="7" t="str">
        <f>VLOOKUP(C23357,'[1]T. Apoyo Sistema'!$B$1:$C$89,2,0)</f>
        <v>SI</v>
      </c>
    </row>
    <row r="23358" spans="1:10" x14ac:dyDescent="0.25">
      <c r="A23358" s="4" t="str">
        <f t="shared" si="627"/>
        <v>46267-POX3-psa3</v>
      </c>
      <c r="B23358" s="15">
        <v>46267</v>
      </c>
      <c r="C23358" s="10" t="s">
        <v>90</v>
      </c>
      <c r="D23358" s="10" t="s">
        <v>79</v>
      </c>
      <c r="E23358" s="10">
        <v>0</v>
      </c>
      <c r="F23358" s="12">
        <v>0</v>
      </c>
      <c r="G23358" s="12">
        <v>0</v>
      </c>
      <c r="H23358" s="12">
        <v>7.0166666666666666</v>
      </c>
      <c r="I23358" s="4" t="s">
        <v>828</v>
      </c>
      <c r="J23358" s="7" t="str">
        <f>VLOOKUP(C23358,'[1]T. Apoyo Sistema'!$B$1:$C$89,2,0)</f>
        <v>SI</v>
      </c>
    </row>
    <row r="23359" spans="1:10" x14ac:dyDescent="0.25">
      <c r="A23359" s="4" t="str">
        <f t="shared" si="627"/>
        <v>46267-POX3-psa4</v>
      </c>
      <c r="B23359" s="15">
        <v>46267</v>
      </c>
      <c r="C23359" s="10" t="s">
        <v>90</v>
      </c>
      <c r="D23359" s="10" t="s">
        <v>80</v>
      </c>
      <c r="E23359" s="10">
        <v>0</v>
      </c>
      <c r="F23359" s="12">
        <v>0</v>
      </c>
      <c r="G23359" s="12">
        <v>0</v>
      </c>
      <c r="H23359" s="12">
        <v>7.0166666666666666</v>
      </c>
      <c r="I23359" s="4" t="s">
        <v>828</v>
      </c>
      <c r="J23359" s="7" t="str">
        <f>VLOOKUP(C23359,'[1]T. Apoyo Sistema'!$B$1:$C$89,2,0)</f>
        <v>SI</v>
      </c>
    </row>
    <row r="23360" spans="1:10" x14ac:dyDescent="0.25">
      <c r="A23360" s="4" t="str">
        <f t="shared" si="627"/>
        <v>46267-POX3-sec1</v>
      </c>
      <c r="B23360" s="15">
        <v>46267</v>
      </c>
      <c r="C23360" s="10" t="s">
        <v>90</v>
      </c>
      <c r="D23360" s="10" t="s">
        <v>75</v>
      </c>
      <c r="E23360" s="10">
        <v>0</v>
      </c>
      <c r="F23360" s="12">
        <v>0</v>
      </c>
      <c r="G23360" s="12">
        <v>7.0166666666666666</v>
      </c>
      <c r="H23360" s="12">
        <v>0</v>
      </c>
      <c r="I23360" s="4" t="s">
        <v>828</v>
      </c>
      <c r="J23360" s="7" t="str">
        <f>VLOOKUP(C23360,'[1]T. Apoyo Sistema'!$B$1:$C$89,2,0)</f>
        <v>SI</v>
      </c>
    </row>
    <row r="23361" spans="1:10" x14ac:dyDescent="0.25">
      <c r="A23361" s="4" t="str">
        <f t="shared" si="627"/>
        <v>46267-POX3-sec2</v>
      </c>
      <c r="B23361" s="15">
        <v>46267</v>
      </c>
      <c r="C23361" s="10" t="s">
        <v>90</v>
      </c>
      <c r="D23361" s="10" t="s">
        <v>76</v>
      </c>
      <c r="E23361" s="10">
        <v>0</v>
      </c>
      <c r="F23361" s="12">
        <v>0</v>
      </c>
      <c r="G23361" s="12">
        <v>7.0166666666666666</v>
      </c>
      <c r="H23361" s="12">
        <v>0</v>
      </c>
      <c r="I23361" s="4" t="s">
        <v>828</v>
      </c>
      <c r="J23361" s="7" t="str">
        <f>VLOOKUP(C23361,'[1]T. Apoyo Sistema'!$B$1:$C$89,2,0)</f>
        <v>SI</v>
      </c>
    </row>
    <row r="23362" spans="1:10" x14ac:dyDescent="0.25">
      <c r="A23362" s="4" t="str">
        <f t="shared" si="627"/>
        <v>46267-POX30-bbd1</v>
      </c>
      <c r="B23362" s="15">
        <v>46267</v>
      </c>
      <c r="C23362" s="10" t="s">
        <v>47</v>
      </c>
      <c r="D23362" s="10" t="s">
        <v>69</v>
      </c>
      <c r="E23362" s="10">
        <v>0</v>
      </c>
      <c r="F23362" s="12">
        <v>0.5</v>
      </c>
      <c r="G23362" s="12">
        <v>16.55</v>
      </c>
      <c r="H23362" s="12">
        <v>0</v>
      </c>
      <c r="I23362" s="4" t="s">
        <v>828</v>
      </c>
      <c r="J23362" s="7" t="str">
        <f>VLOOKUP(C23362,'[1]T. Apoyo Sistema'!$B$1:$C$89,2,0)</f>
        <v>SI</v>
      </c>
    </row>
    <row r="23363" spans="1:10" x14ac:dyDescent="0.25">
      <c r="A23363" s="4" t="str">
        <f t="shared" si="627"/>
        <v>46267-POX30-bbd2</v>
      </c>
      <c r="B23363" s="15">
        <v>46267</v>
      </c>
      <c r="C23363" s="10" t="s">
        <v>47</v>
      </c>
      <c r="D23363" s="10" t="s">
        <v>70</v>
      </c>
      <c r="E23363" s="10">
        <v>0</v>
      </c>
      <c r="F23363" s="12">
        <v>0</v>
      </c>
      <c r="G23363" s="12">
        <v>17.05</v>
      </c>
      <c r="H23363" s="12">
        <v>0</v>
      </c>
      <c r="I23363" s="4" t="s">
        <v>828</v>
      </c>
      <c r="J23363" s="7" t="str">
        <f>VLOOKUP(C23363,'[1]T. Apoyo Sistema'!$B$1:$C$89,2,0)</f>
        <v>SI</v>
      </c>
    </row>
    <row r="23364" spans="1:10" x14ac:dyDescent="0.25">
      <c r="A23364" s="4" t="str">
        <f t="shared" si="627"/>
        <v>46267-POX30-com1</v>
      </c>
      <c r="B23364" s="15">
        <v>46267</v>
      </c>
      <c r="C23364" s="10" t="s">
        <v>47</v>
      </c>
      <c r="D23364" s="10" t="s">
        <v>71</v>
      </c>
      <c r="E23364" s="10">
        <v>0</v>
      </c>
      <c r="F23364" s="12">
        <v>0</v>
      </c>
      <c r="G23364" s="12">
        <v>17.05</v>
      </c>
      <c r="H23364" s="12">
        <v>0</v>
      </c>
      <c r="I23364" s="4" t="s">
        <v>828</v>
      </c>
      <c r="J23364" s="7" t="str">
        <f>VLOOKUP(C23364,'[1]T. Apoyo Sistema'!$B$1:$C$89,2,0)</f>
        <v>SI</v>
      </c>
    </row>
    <row r="23365" spans="1:10" x14ac:dyDescent="0.25">
      <c r="A23365" s="4" t="str">
        <f t="shared" si="627"/>
        <v>46267-POX30-com2</v>
      </c>
      <c r="B23365" s="15">
        <v>46267</v>
      </c>
      <c r="C23365" s="10" t="s">
        <v>47</v>
      </c>
      <c r="D23365" s="10" t="s">
        <v>72</v>
      </c>
      <c r="E23365" s="10">
        <v>0</v>
      </c>
      <c r="F23365" s="12">
        <v>0</v>
      </c>
      <c r="G23365" s="12">
        <v>17.05</v>
      </c>
      <c r="H23365" s="12">
        <v>0</v>
      </c>
      <c r="I23365" s="4" t="s">
        <v>828</v>
      </c>
      <c r="J23365" s="7" t="str">
        <f>VLOOKUP(C23365,'[1]T. Apoyo Sistema'!$B$1:$C$89,2,0)</f>
        <v>SI</v>
      </c>
    </row>
    <row r="23366" spans="1:10" x14ac:dyDescent="0.25">
      <c r="A23366" s="4" t="str">
        <f t="shared" si="627"/>
        <v>46267-POX30-com3</v>
      </c>
      <c r="B23366" s="15">
        <v>46267</v>
      </c>
      <c r="C23366" s="10" t="s">
        <v>47</v>
      </c>
      <c r="D23366" s="10" t="s">
        <v>77</v>
      </c>
      <c r="E23366" s="10">
        <v>0</v>
      </c>
      <c r="F23366" s="12">
        <v>17.05</v>
      </c>
      <c r="G23366" s="12">
        <v>0</v>
      </c>
      <c r="H23366" s="12">
        <v>0</v>
      </c>
      <c r="I23366" s="4" t="s">
        <v>828</v>
      </c>
      <c r="J23366" s="7" t="str">
        <f>VLOOKUP(C23366,'[1]T. Apoyo Sistema'!$B$1:$C$89,2,0)</f>
        <v>SI</v>
      </c>
    </row>
    <row r="23367" spans="1:10" x14ac:dyDescent="0.25">
      <c r="A23367" s="4" t="str">
        <f t="shared" si="627"/>
        <v>46267-POX30-com4</v>
      </c>
      <c r="B23367" s="15">
        <v>46267</v>
      </c>
      <c r="C23367" s="10" t="s">
        <v>47</v>
      </c>
      <c r="D23367" s="10" t="s">
        <v>78</v>
      </c>
      <c r="E23367" s="10">
        <v>0</v>
      </c>
      <c r="F23367" s="12">
        <v>17.05</v>
      </c>
      <c r="G23367" s="12">
        <v>0</v>
      </c>
      <c r="H23367" s="12">
        <v>0</v>
      </c>
      <c r="I23367" s="4" t="s">
        <v>828</v>
      </c>
      <c r="J23367" s="7" t="str">
        <f>VLOOKUP(C23367,'[1]T. Apoyo Sistema'!$B$1:$C$89,2,0)</f>
        <v>SI</v>
      </c>
    </row>
    <row r="23368" spans="1:10" x14ac:dyDescent="0.25">
      <c r="A23368" s="4" t="str">
        <f t="shared" si="627"/>
        <v>46267-POX30-gen1</v>
      </c>
      <c r="B23368" s="15">
        <v>46267</v>
      </c>
      <c r="C23368" s="10" t="s">
        <v>47</v>
      </c>
      <c r="D23368" s="10" t="s">
        <v>59</v>
      </c>
      <c r="E23368" s="10">
        <v>0</v>
      </c>
      <c r="F23368" s="12">
        <v>0</v>
      </c>
      <c r="G23368" s="12">
        <v>0</v>
      </c>
      <c r="H23368" s="12">
        <v>17.05</v>
      </c>
      <c r="I23368" s="4" t="s">
        <v>828</v>
      </c>
      <c r="J23368" s="7" t="str">
        <f>VLOOKUP(C23368,'[1]T. Apoyo Sistema'!$B$1:$C$89,2,0)</f>
        <v>SI</v>
      </c>
    </row>
    <row r="23369" spans="1:10" x14ac:dyDescent="0.25">
      <c r="A23369" s="4" t="str">
        <f t="shared" si="627"/>
        <v>46267-POX30-gen2</v>
      </c>
      <c r="B23369" s="15">
        <v>46267</v>
      </c>
      <c r="C23369" s="10" t="s">
        <v>47</v>
      </c>
      <c r="D23369" s="10" t="s">
        <v>73</v>
      </c>
      <c r="E23369" s="10">
        <v>0</v>
      </c>
      <c r="F23369" s="12">
        <v>17.05</v>
      </c>
      <c r="G23369" s="12">
        <v>0</v>
      </c>
      <c r="H23369" s="12">
        <v>0</v>
      </c>
      <c r="I23369" s="4" t="s">
        <v>828</v>
      </c>
      <c r="J23369" s="7" t="str">
        <f>VLOOKUP(C23369,'[1]T. Apoyo Sistema'!$B$1:$C$89,2,0)</f>
        <v>SI</v>
      </c>
    </row>
    <row r="23370" spans="1:10" x14ac:dyDescent="0.25">
      <c r="A23370" s="4" t="str">
        <f t="shared" si="627"/>
        <v>46267-POX30-psa1</v>
      </c>
      <c r="B23370" s="15">
        <v>46267</v>
      </c>
      <c r="C23370" s="10" t="s">
        <v>47</v>
      </c>
      <c r="D23370" s="10" t="s">
        <v>60</v>
      </c>
      <c r="E23370" s="10">
        <v>0</v>
      </c>
      <c r="F23370" s="12">
        <v>0</v>
      </c>
      <c r="G23370" s="12">
        <v>17.05</v>
      </c>
      <c r="H23370" s="12">
        <v>0</v>
      </c>
      <c r="I23370" s="4" t="s">
        <v>828</v>
      </c>
      <c r="J23370" s="7" t="str">
        <f>VLOOKUP(C23370,'[1]T. Apoyo Sistema'!$B$1:$C$89,2,0)</f>
        <v>SI</v>
      </c>
    </row>
    <row r="23371" spans="1:10" x14ac:dyDescent="0.25">
      <c r="A23371" s="4" t="str">
        <f t="shared" si="627"/>
        <v>46267-POX30-psa2</v>
      </c>
      <c r="B23371" s="15">
        <v>46267</v>
      </c>
      <c r="C23371" s="10" t="s">
        <v>47</v>
      </c>
      <c r="D23371" s="10" t="s">
        <v>74</v>
      </c>
      <c r="E23371" s="10">
        <v>0</v>
      </c>
      <c r="F23371" s="12">
        <v>17.05</v>
      </c>
      <c r="G23371" s="12">
        <v>0</v>
      </c>
      <c r="H23371" s="12">
        <v>0</v>
      </c>
      <c r="I23371" s="4" t="s">
        <v>828</v>
      </c>
      <c r="J23371" s="7" t="str">
        <f>VLOOKUP(C23371,'[1]T. Apoyo Sistema'!$B$1:$C$89,2,0)</f>
        <v>SI</v>
      </c>
    </row>
    <row r="23372" spans="1:10" x14ac:dyDescent="0.25">
      <c r="A23372" s="4" t="str">
        <f t="shared" si="627"/>
        <v>46267-POX30-psa3</v>
      </c>
      <c r="B23372" s="15">
        <v>46267</v>
      </c>
      <c r="C23372" s="10" t="s">
        <v>47</v>
      </c>
      <c r="D23372" s="10" t="s">
        <v>79</v>
      </c>
      <c r="E23372" s="10">
        <v>0</v>
      </c>
      <c r="F23372" s="12">
        <v>17.05</v>
      </c>
      <c r="G23372" s="12">
        <v>0</v>
      </c>
      <c r="H23372" s="12">
        <v>0</v>
      </c>
      <c r="I23372" s="4" t="s">
        <v>828</v>
      </c>
      <c r="J23372" s="7" t="str">
        <f>VLOOKUP(C23372,'[1]T. Apoyo Sistema'!$B$1:$C$89,2,0)</f>
        <v>SI</v>
      </c>
    </row>
    <row r="23373" spans="1:10" x14ac:dyDescent="0.25">
      <c r="A23373" s="4" t="str">
        <f t="shared" si="627"/>
        <v>46267-POX30-psa4</v>
      </c>
      <c r="B23373" s="15">
        <v>46267</v>
      </c>
      <c r="C23373" s="10" t="s">
        <v>47</v>
      </c>
      <c r="D23373" s="10" t="s">
        <v>80</v>
      </c>
      <c r="E23373" s="10">
        <v>0</v>
      </c>
      <c r="F23373" s="12">
        <v>0</v>
      </c>
      <c r="G23373" s="12">
        <v>17.05</v>
      </c>
      <c r="H23373" s="12">
        <v>0</v>
      </c>
      <c r="I23373" s="4" t="s">
        <v>828</v>
      </c>
      <c r="J23373" s="7" t="str">
        <f>VLOOKUP(C23373,'[1]T. Apoyo Sistema'!$B$1:$C$89,2,0)</f>
        <v>SI</v>
      </c>
    </row>
    <row r="23374" spans="1:10" x14ac:dyDescent="0.25">
      <c r="A23374" s="4" t="str">
        <f t="shared" si="627"/>
        <v>46267-POX30-sec1</v>
      </c>
      <c r="B23374" s="15">
        <v>46267</v>
      </c>
      <c r="C23374" s="10" t="s">
        <v>47</v>
      </c>
      <c r="D23374" s="10" t="s">
        <v>75</v>
      </c>
      <c r="E23374" s="10">
        <v>0</v>
      </c>
      <c r="F23374" s="12">
        <v>17.05</v>
      </c>
      <c r="G23374" s="12">
        <v>0</v>
      </c>
      <c r="H23374" s="12">
        <v>0</v>
      </c>
      <c r="I23374" s="4" t="s">
        <v>828</v>
      </c>
      <c r="J23374" s="7" t="str">
        <f>VLOOKUP(C23374,'[1]T. Apoyo Sistema'!$B$1:$C$89,2,0)</f>
        <v>SI</v>
      </c>
    </row>
    <row r="23375" spans="1:10" x14ac:dyDescent="0.25">
      <c r="A23375" s="4" t="str">
        <f t="shared" si="627"/>
        <v>46267-POX30-sec2</v>
      </c>
      <c r="B23375" s="15">
        <v>46267</v>
      </c>
      <c r="C23375" s="10" t="s">
        <v>47</v>
      </c>
      <c r="D23375" s="10" t="s">
        <v>76</v>
      </c>
      <c r="E23375" s="10">
        <v>0</v>
      </c>
      <c r="F23375" s="12">
        <v>17.05</v>
      </c>
      <c r="G23375" s="12">
        <v>0</v>
      </c>
      <c r="H23375" s="12">
        <v>0</v>
      </c>
      <c r="I23375" s="4" t="s">
        <v>828</v>
      </c>
      <c r="J23375" s="7" t="str">
        <f>VLOOKUP(C23375,'[1]T. Apoyo Sistema'!$B$1:$C$89,2,0)</f>
        <v>SI</v>
      </c>
    </row>
    <row r="23376" spans="1:10" x14ac:dyDescent="0.25">
      <c r="A23376" s="4" t="str">
        <f t="shared" si="627"/>
        <v>46267-POX31-bbd1</v>
      </c>
      <c r="B23376" s="15">
        <v>46267</v>
      </c>
      <c r="C23376" s="10" t="s">
        <v>91</v>
      </c>
      <c r="D23376" s="10" t="s">
        <v>69</v>
      </c>
      <c r="E23376" s="10">
        <v>0</v>
      </c>
      <c r="F23376" s="12">
        <v>0</v>
      </c>
      <c r="G23376" s="12">
        <v>16.100000000000001</v>
      </c>
      <c r="H23376" s="12">
        <v>0</v>
      </c>
      <c r="I23376" s="4" t="s">
        <v>828</v>
      </c>
      <c r="J23376" s="7" t="str">
        <f>VLOOKUP(C23376,'[1]T. Apoyo Sistema'!$B$1:$C$89,2,0)</f>
        <v>SI</v>
      </c>
    </row>
    <row r="23377" spans="1:10" x14ac:dyDescent="0.25">
      <c r="A23377" s="4" t="str">
        <f t="shared" si="627"/>
        <v>46267-POX31-bbd2</v>
      </c>
      <c r="B23377" s="15">
        <v>46267</v>
      </c>
      <c r="C23377" s="10" t="s">
        <v>91</v>
      </c>
      <c r="D23377" s="10" t="s">
        <v>70</v>
      </c>
      <c r="E23377" s="10">
        <v>0</v>
      </c>
      <c r="F23377" s="12">
        <v>0</v>
      </c>
      <c r="G23377" s="12">
        <v>16.100000000000001</v>
      </c>
      <c r="H23377" s="12">
        <v>0</v>
      </c>
      <c r="I23377" s="4" t="s">
        <v>828</v>
      </c>
      <c r="J23377" s="7" t="str">
        <f>VLOOKUP(C23377,'[1]T. Apoyo Sistema'!$B$1:$C$89,2,0)</f>
        <v>SI</v>
      </c>
    </row>
    <row r="23378" spans="1:10" x14ac:dyDescent="0.25">
      <c r="A23378" s="4" t="str">
        <f t="shared" si="627"/>
        <v>46267-POX31-com1</v>
      </c>
      <c r="B23378" s="15">
        <v>46267</v>
      </c>
      <c r="C23378" s="10" t="s">
        <v>91</v>
      </c>
      <c r="D23378" s="10" t="s">
        <v>71</v>
      </c>
      <c r="E23378" s="10">
        <v>0</v>
      </c>
      <c r="F23378" s="12">
        <v>0.93333333333333335</v>
      </c>
      <c r="G23378" s="12">
        <v>15.166666666666668</v>
      </c>
      <c r="H23378" s="12">
        <v>0</v>
      </c>
      <c r="I23378" s="4" t="s">
        <v>828</v>
      </c>
      <c r="J23378" s="7" t="str">
        <f>VLOOKUP(C23378,'[1]T. Apoyo Sistema'!$B$1:$C$89,2,0)</f>
        <v>SI</v>
      </c>
    </row>
    <row r="23379" spans="1:10" x14ac:dyDescent="0.25">
      <c r="A23379" s="4" t="str">
        <f t="shared" si="627"/>
        <v>46267-POX31-com2</v>
      </c>
      <c r="B23379" s="15">
        <v>46267</v>
      </c>
      <c r="C23379" s="10" t="s">
        <v>91</v>
      </c>
      <c r="D23379" s="10" t="s">
        <v>72</v>
      </c>
      <c r="E23379" s="10">
        <v>0</v>
      </c>
      <c r="F23379" s="12">
        <v>6.6666666666666666E-2</v>
      </c>
      <c r="G23379" s="12">
        <v>16.033333333333335</v>
      </c>
      <c r="H23379" s="12">
        <v>0</v>
      </c>
      <c r="I23379" s="4" t="s">
        <v>828</v>
      </c>
      <c r="J23379" s="7" t="str">
        <f>VLOOKUP(C23379,'[1]T. Apoyo Sistema'!$B$1:$C$89,2,0)</f>
        <v>SI</v>
      </c>
    </row>
    <row r="23380" spans="1:10" x14ac:dyDescent="0.25">
      <c r="A23380" s="4" t="str">
        <f t="shared" si="627"/>
        <v>46267-POX31-com3</v>
      </c>
      <c r="B23380" s="15">
        <v>46267</v>
      </c>
      <c r="C23380" s="10" t="s">
        <v>91</v>
      </c>
      <c r="D23380" s="10" t="s">
        <v>77</v>
      </c>
      <c r="E23380" s="10">
        <v>0</v>
      </c>
      <c r="F23380" s="12">
        <v>0.98333333333333328</v>
      </c>
      <c r="G23380" s="12">
        <v>15.116666666666669</v>
      </c>
      <c r="H23380" s="12">
        <v>0</v>
      </c>
      <c r="I23380" s="4" t="s">
        <v>828</v>
      </c>
      <c r="J23380" s="7" t="str">
        <f>VLOOKUP(C23380,'[1]T. Apoyo Sistema'!$B$1:$C$89,2,0)</f>
        <v>SI</v>
      </c>
    </row>
    <row r="23381" spans="1:10" x14ac:dyDescent="0.25">
      <c r="A23381" s="4" t="str">
        <f t="shared" si="627"/>
        <v>46267-POX31-com4</v>
      </c>
      <c r="B23381" s="15">
        <v>46267</v>
      </c>
      <c r="C23381" s="10" t="s">
        <v>91</v>
      </c>
      <c r="D23381" s="10" t="s">
        <v>78</v>
      </c>
      <c r="E23381" s="10">
        <v>0</v>
      </c>
      <c r="F23381" s="12">
        <v>0.96666666666666667</v>
      </c>
      <c r="G23381" s="12">
        <v>15.133333333333335</v>
      </c>
      <c r="H23381" s="12">
        <v>0</v>
      </c>
      <c r="I23381" s="4" t="s">
        <v>828</v>
      </c>
      <c r="J23381" s="7" t="str">
        <f>VLOOKUP(C23381,'[1]T. Apoyo Sistema'!$B$1:$C$89,2,0)</f>
        <v>SI</v>
      </c>
    </row>
    <row r="23382" spans="1:10" x14ac:dyDescent="0.25">
      <c r="A23382" s="4" t="str">
        <f t="shared" si="627"/>
        <v>46267-POX31-gen1</v>
      </c>
      <c r="B23382" s="15">
        <v>46267</v>
      </c>
      <c r="C23382" s="10" t="s">
        <v>91</v>
      </c>
      <c r="D23382" s="10" t="s">
        <v>59</v>
      </c>
      <c r="E23382" s="10">
        <v>0</v>
      </c>
      <c r="F23382" s="12">
        <v>0</v>
      </c>
      <c r="G23382" s="12">
        <v>16.100000000000001</v>
      </c>
      <c r="H23382" s="12">
        <v>0</v>
      </c>
      <c r="I23382" s="4" t="s">
        <v>828</v>
      </c>
      <c r="J23382" s="7" t="str">
        <f>VLOOKUP(C23382,'[1]T. Apoyo Sistema'!$B$1:$C$89,2,0)</f>
        <v>SI</v>
      </c>
    </row>
    <row r="23383" spans="1:10" x14ac:dyDescent="0.25">
      <c r="A23383" s="4" t="str">
        <f t="shared" si="627"/>
        <v>46267-POX31-gen2</v>
      </c>
      <c r="B23383" s="15">
        <v>46267</v>
      </c>
      <c r="C23383" s="10" t="s">
        <v>91</v>
      </c>
      <c r="D23383" s="10" t="s">
        <v>73</v>
      </c>
      <c r="E23383" s="10">
        <v>1</v>
      </c>
      <c r="F23383" s="12">
        <v>1.0666666666666667</v>
      </c>
      <c r="G23383" s="12">
        <v>12.316666666666668</v>
      </c>
      <c r="H23383" s="12">
        <v>2.7166666666666668</v>
      </c>
      <c r="I23383" s="4" t="s">
        <v>828</v>
      </c>
      <c r="J23383" s="7" t="str">
        <f>VLOOKUP(C23383,'[1]T. Apoyo Sistema'!$B$1:$C$89,2,0)</f>
        <v>SI</v>
      </c>
    </row>
    <row r="23384" spans="1:10" x14ac:dyDescent="0.25">
      <c r="A23384" s="4" t="str">
        <f t="shared" si="627"/>
        <v>46267-POX31-psa1</v>
      </c>
      <c r="B23384" s="15">
        <v>46267</v>
      </c>
      <c r="C23384" s="10" t="s">
        <v>91</v>
      </c>
      <c r="D23384" s="10" t="s">
        <v>60</v>
      </c>
      <c r="E23384" s="10">
        <v>0</v>
      </c>
      <c r="F23384" s="12">
        <v>0.9</v>
      </c>
      <c r="G23384" s="12">
        <v>15.200000000000001</v>
      </c>
      <c r="H23384" s="12">
        <v>0</v>
      </c>
      <c r="I23384" s="4" t="s">
        <v>828</v>
      </c>
      <c r="J23384" s="7" t="str">
        <f>VLOOKUP(C23384,'[1]T. Apoyo Sistema'!$B$1:$C$89,2,0)</f>
        <v>SI</v>
      </c>
    </row>
    <row r="23385" spans="1:10" x14ac:dyDescent="0.25">
      <c r="A23385" s="4" t="str">
        <f t="shared" si="627"/>
        <v>46267-POX31-psa2</v>
      </c>
      <c r="B23385" s="15">
        <v>46267</v>
      </c>
      <c r="C23385" s="10" t="s">
        <v>91</v>
      </c>
      <c r="D23385" s="10" t="s">
        <v>74</v>
      </c>
      <c r="E23385" s="10">
        <v>0</v>
      </c>
      <c r="F23385" s="12">
        <v>0.9</v>
      </c>
      <c r="G23385" s="12">
        <v>15.200000000000001</v>
      </c>
      <c r="H23385" s="12">
        <v>0</v>
      </c>
      <c r="I23385" s="4" t="s">
        <v>828</v>
      </c>
      <c r="J23385" s="7" t="str">
        <f>VLOOKUP(C23385,'[1]T. Apoyo Sistema'!$B$1:$C$89,2,0)</f>
        <v>SI</v>
      </c>
    </row>
    <row r="23386" spans="1:10" x14ac:dyDescent="0.25">
      <c r="A23386" s="4" t="str">
        <f t="shared" si="627"/>
        <v>46267-POX31-psa3</v>
      </c>
      <c r="B23386" s="15">
        <v>46267</v>
      </c>
      <c r="C23386" s="10" t="s">
        <v>91</v>
      </c>
      <c r="D23386" s="10" t="s">
        <v>79</v>
      </c>
      <c r="E23386" s="10">
        <v>0</v>
      </c>
      <c r="F23386" s="12">
        <v>0.91666666666666663</v>
      </c>
      <c r="G23386" s="12">
        <v>15.183333333333335</v>
      </c>
      <c r="H23386" s="12">
        <v>0</v>
      </c>
      <c r="I23386" s="4" t="s">
        <v>828</v>
      </c>
      <c r="J23386" s="7" t="str">
        <f>VLOOKUP(C23386,'[1]T. Apoyo Sistema'!$B$1:$C$89,2,0)</f>
        <v>SI</v>
      </c>
    </row>
    <row r="23387" spans="1:10" x14ac:dyDescent="0.25">
      <c r="A23387" s="4" t="str">
        <f t="shared" si="627"/>
        <v>46267-POX31-psa4</v>
      </c>
      <c r="B23387" s="15">
        <v>46267</v>
      </c>
      <c r="C23387" s="10" t="s">
        <v>91</v>
      </c>
      <c r="D23387" s="10" t="s">
        <v>80</v>
      </c>
      <c r="E23387" s="10">
        <v>1</v>
      </c>
      <c r="F23387" s="12">
        <v>0</v>
      </c>
      <c r="G23387" s="12">
        <v>14.950000000000001</v>
      </c>
      <c r="H23387" s="12">
        <v>1.1499999999999999</v>
      </c>
      <c r="I23387" s="4" t="s">
        <v>828</v>
      </c>
      <c r="J23387" s="7" t="str">
        <f>VLOOKUP(C23387,'[1]T. Apoyo Sistema'!$B$1:$C$89,2,0)</f>
        <v>SI</v>
      </c>
    </row>
    <row r="23388" spans="1:10" x14ac:dyDescent="0.25">
      <c r="A23388" s="4" t="str">
        <f t="shared" si="627"/>
        <v>46267-POX31-sec1</v>
      </c>
      <c r="B23388" s="15">
        <v>46267</v>
      </c>
      <c r="C23388" s="10" t="s">
        <v>91</v>
      </c>
      <c r="D23388" s="10" t="s">
        <v>75</v>
      </c>
      <c r="E23388" s="10">
        <v>0</v>
      </c>
      <c r="F23388" s="12">
        <v>1.0333333333333334</v>
      </c>
      <c r="G23388" s="12">
        <v>15.066666666666668</v>
      </c>
      <c r="H23388" s="12">
        <v>0</v>
      </c>
      <c r="I23388" s="4" t="s">
        <v>828</v>
      </c>
      <c r="J23388" s="7" t="str">
        <f>VLOOKUP(C23388,'[1]T. Apoyo Sistema'!$B$1:$C$89,2,0)</f>
        <v>SI</v>
      </c>
    </row>
    <row r="23389" spans="1:10" x14ac:dyDescent="0.25">
      <c r="A23389" s="4" t="str">
        <f t="shared" si="627"/>
        <v>46267-POX31-sec2</v>
      </c>
      <c r="B23389" s="15">
        <v>46267</v>
      </c>
      <c r="C23389" s="10" t="s">
        <v>91</v>
      </c>
      <c r="D23389" s="10" t="s">
        <v>76</v>
      </c>
      <c r="E23389" s="10">
        <v>0</v>
      </c>
      <c r="F23389" s="12">
        <v>1.0333333333333334</v>
      </c>
      <c r="G23389" s="12">
        <v>15.066666666666668</v>
      </c>
      <c r="H23389" s="12">
        <v>0</v>
      </c>
      <c r="I23389" s="4" t="s">
        <v>828</v>
      </c>
      <c r="J23389" s="7" t="str">
        <f>VLOOKUP(C23389,'[1]T. Apoyo Sistema'!$B$1:$C$89,2,0)</f>
        <v>SI</v>
      </c>
    </row>
    <row r="23390" spans="1:10" x14ac:dyDescent="0.25">
      <c r="A23390" s="4" t="str">
        <f t="shared" si="627"/>
        <v>46267-POX33-bbd1</v>
      </c>
      <c r="B23390" s="15">
        <v>46267</v>
      </c>
      <c r="C23390" s="10" t="s">
        <v>31</v>
      </c>
      <c r="D23390" s="10" t="s">
        <v>69</v>
      </c>
      <c r="E23390" s="10">
        <v>0</v>
      </c>
      <c r="F23390" s="12">
        <v>3.3333333333333333E-2</v>
      </c>
      <c r="G23390" s="12">
        <v>17.083333333333332</v>
      </c>
      <c r="H23390" s="12">
        <v>0</v>
      </c>
      <c r="I23390" s="4" t="s">
        <v>828</v>
      </c>
      <c r="J23390" s="7" t="str">
        <f>VLOOKUP(C23390,'[1]T. Apoyo Sistema'!$B$1:$C$89,2,0)</f>
        <v>SI</v>
      </c>
    </row>
    <row r="23391" spans="1:10" x14ac:dyDescent="0.25">
      <c r="A23391" s="4" t="str">
        <f t="shared" si="627"/>
        <v>46267-POX33-bbd2</v>
      </c>
      <c r="B23391" s="15">
        <v>46267</v>
      </c>
      <c r="C23391" s="10" t="s">
        <v>31</v>
      </c>
      <c r="D23391" s="10" t="s">
        <v>70</v>
      </c>
      <c r="E23391" s="10">
        <v>0</v>
      </c>
      <c r="F23391" s="12">
        <v>0.41666666666666669</v>
      </c>
      <c r="G23391" s="12">
        <v>16.7</v>
      </c>
      <c r="H23391" s="12">
        <v>0</v>
      </c>
      <c r="I23391" s="4" t="s">
        <v>828</v>
      </c>
      <c r="J23391" s="7" t="str">
        <f>VLOOKUP(C23391,'[1]T. Apoyo Sistema'!$B$1:$C$89,2,0)</f>
        <v>SI</v>
      </c>
    </row>
    <row r="23392" spans="1:10" x14ac:dyDescent="0.25">
      <c r="A23392" s="4" t="str">
        <f t="shared" si="627"/>
        <v>46267-POX33-com1</v>
      </c>
      <c r="B23392" s="15">
        <v>46267</v>
      </c>
      <c r="C23392" s="10" t="s">
        <v>31</v>
      </c>
      <c r="D23392" s="10" t="s">
        <v>71</v>
      </c>
      <c r="E23392" s="10">
        <v>0</v>
      </c>
      <c r="F23392" s="12">
        <v>13.666666666666666</v>
      </c>
      <c r="G23392" s="12">
        <v>3.4500000000000011</v>
      </c>
      <c r="H23392" s="12">
        <v>0</v>
      </c>
      <c r="I23392" s="4" t="s">
        <v>828</v>
      </c>
      <c r="J23392" s="7" t="str">
        <f>VLOOKUP(C23392,'[1]T. Apoyo Sistema'!$B$1:$C$89,2,0)</f>
        <v>SI</v>
      </c>
    </row>
    <row r="23393" spans="1:10" x14ac:dyDescent="0.25">
      <c r="A23393" s="4" t="str">
        <f t="shared" si="627"/>
        <v>46267-POX33-com2</v>
      </c>
      <c r="B23393" s="15">
        <v>46267</v>
      </c>
      <c r="C23393" s="10" t="s">
        <v>31</v>
      </c>
      <c r="D23393" s="10" t="s">
        <v>72</v>
      </c>
      <c r="E23393" s="10">
        <v>0</v>
      </c>
      <c r="F23393" s="12">
        <v>13.75</v>
      </c>
      <c r="G23393" s="12">
        <v>3.3666666666666671</v>
      </c>
      <c r="H23393" s="12">
        <v>0</v>
      </c>
      <c r="I23393" s="4" t="s">
        <v>828</v>
      </c>
      <c r="J23393" s="7" t="str">
        <f>VLOOKUP(C23393,'[1]T. Apoyo Sistema'!$B$1:$C$89,2,0)</f>
        <v>SI</v>
      </c>
    </row>
    <row r="23394" spans="1:10" x14ac:dyDescent="0.25">
      <c r="A23394" s="4" t="str">
        <f t="shared" si="627"/>
        <v>46267-POX33-com3</v>
      </c>
      <c r="B23394" s="15">
        <v>46267</v>
      </c>
      <c r="C23394" s="10" t="s">
        <v>31</v>
      </c>
      <c r="D23394" s="10" t="s">
        <v>77</v>
      </c>
      <c r="E23394" s="10">
        <v>0</v>
      </c>
      <c r="F23394" s="12">
        <v>13.766666666666667</v>
      </c>
      <c r="G23394" s="12">
        <v>3.3499999999999996</v>
      </c>
      <c r="H23394" s="12">
        <v>0</v>
      </c>
      <c r="I23394" s="4" t="s">
        <v>828</v>
      </c>
      <c r="J23394" s="7" t="str">
        <f>VLOOKUP(C23394,'[1]T. Apoyo Sistema'!$B$1:$C$89,2,0)</f>
        <v>SI</v>
      </c>
    </row>
    <row r="23395" spans="1:10" x14ac:dyDescent="0.25">
      <c r="A23395" s="4" t="str">
        <f t="shared" si="627"/>
        <v>46267-POX33-com4</v>
      </c>
      <c r="B23395" s="15">
        <v>46267</v>
      </c>
      <c r="C23395" s="10" t="s">
        <v>31</v>
      </c>
      <c r="D23395" s="10" t="s">
        <v>78</v>
      </c>
      <c r="E23395" s="10">
        <v>0</v>
      </c>
      <c r="F23395" s="12">
        <v>13.883333333333333</v>
      </c>
      <c r="G23395" s="12">
        <v>3.2333333333333343</v>
      </c>
      <c r="H23395" s="12">
        <v>0</v>
      </c>
      <c r="I23395" s="4" t="s">
        <v>828</v>
      </c>
      <c r="J23395" s="7" t="str">
        <f>VLOOKUP(C23395,'[1]T. Apoyo Sistema'!$B$1:$C$89,2,0)</f>
        <v>SI</v>
      </c>
    </row>
    <row r="23396" spans="1:10" x14ac:dyDescent="0.25">
      <c r="A23396" s="4" t="str">
        <f t="shared" si="627"/>
        <v>46267-POX33-gen1</v>
      </c>
      <c r="B23396" s="15">
        <v>46267</v>
      </c>
      <c r="C23396" s="10" t="s">
        <v>31</v>
      </c>
      <c r="D23396" s="10" t="s">
        <v>59</v>
      </c>
      <c r="E23396" s="10">
        <v>0</v>
      </c>
      <c r="F23396" s="12">
        <v>0</v>
      </c>
      <c r="G23396" s="12">
        <v>17.116666666666667</v>
      </c>
      <c r="H23396" s="12">
        <v>0</v>
      </c>
      <c r="I23396" s="4" t="s">
        <v>828</v>
      </c>
      <c r="J23396" s="7" t="str">
        <f>VLOOKUP(C23396,'[1]T. Apoyo Sistema'!$B$1:$C$89,2,0)</f>
        <v>SI</v>
      </c>
    </row>
    <row r="23397" spans="1:10" x14ac:dyDescent="0.25">
      <c r="A23397" s="4" t="str">
        <f t="shared" si="627"/>
        <v>46267-POX33-gen2</v>
      </c>
      <c r="B23397" s="15">
        <v>46267</v>
      </c>
      <c r="C23397" s="10" t="s">
        <v>31</v>
      </c>
      <c r="D23397" s="10" t="s">
        <v>73</v>
      </c>
      <c r="E23397" s="10">
        <v>0</v>
      </c>
      <c r="F23397" s="12">
        <v>14.35</v>
      </c>
      <c r="G23397" s="12">
        <v>2.7666666666666675</v>
      </c>
      <c r="H23397" s="12">
        <v>0</v>
      </c>
      <c r="I23397" s="4" t="s">
        <v>828</v>
      </c>
      <c r="J23397" s="7" t="str">
        <f>VLOOKUP(C23397,'[1]T. Apoyo Sistema'!$B$1:$C$89,2,0)</f>
        <v>SI</v>
      </c>
    </row>
    <row r="23398" spans="1:10" x14ac:dyDescent="0.25">
      <c r="A23398" s="4" t="str">
        <f t="shared" ref="A23398:A23461" si="628">CONCATENATE(B23398,"-",C23398,"-",D23398)</f>
        <v>46267-POX33-psa1</v>
      </c>
      <c r="B23398" s="15">
        <v>46267</v>
      </c>
      <c r="C23398" s="10" t="s">
        <v>31</v>
      </c>
      <c r="D23398" s="10" t="s">
        <v>60</v>
      </c>
      <c r="E23398" s="10">
        <v>0</v>
      </c>
      <c r="F23398" s="12">
        <v>13.416666666666666</v>
      </c>
      <c r="G23398" s="12">
        <v>3.7000000000000011</v>
      </c>
      <c r="H23398" s="12">
        <v>0</v>
      </c>
      <c r="I23398" s="4" t="s">
        <v>828</v>
      </c>
      <c r="J23398" s="7" t="str">
        <f>VLOOKUP(C23398,'[1]T. Apoyo Sistema'!$B$1:$C$89,2,0)</f>
        <v>SI</v>
      </c>
    </row>
    <row r="23399" spans="1:10" x14ac:dyDescent="0.25">
      <c r="A23399" s="4" t="str">
        <f t="shared" si="628"/>
        <v>46267-POX33-psa2</v>
      </c>
      <c r="B23399" s="15">
        <v>46267</v>
      </c>
      <c r="C23399" s="10" t="s">
        <v>31</v>
      </c>
      <c r="D23399" s="10" t="s">
        <v>74</v>
      </c>
      <c r="E23399" s="10">
        <v>0</v>
      </c>
      <c r="F23399" s="12">
        <v>13.283333333333333</v>
      </c>
      <c r="G23399" s="12">
        <v>3.8333333333333339</v>
      </c>
      <c r="H23399" s="12">
        <v>0</v>
      </c>
      <c r="I23399" s="4" t="s">
        <v>828</v>
      </c>
      <c r="J23399" s="7" t="str">
        <f>VLOOKUP(C23399,'[1]T. Apoyo Sistema'!$B$1:$C$89,2,0)</f>
        <v>SI</v>
      </c>
    </row>
    <row r="23400" spans="1:10" x14ac:dyDescent="0.25">
      <c r="A23400" s="4" t="str">
        <f t="shared" si="628"/>
        <v>46267-POX33-psa3</v>
      </c>
      <c r="B23400" s="15">
        <v>46267</v>
      </c>
      <c r="C23400" s="10" t="s">
        <v>31</v>
      </c>
      <c r="D23400" s="10" t="s">
        <v>79</v>
      </c>
      <c r="E23400" s="10">
        <v>0</v>
      </c>
      <c r="F23400" s="12">
        <v>13.633333333333333</v>
      </c>
      <c r="G23400" s="12">
        <v>3.4833333333333343</v>
      </c>
      <c r="H23400" s="12">
        <v>0</v>
      </c>
      <c r="I23400" s="4" t="s">
        <v>828</v>
      </c>
      <c r="J23400" s="7" t="str">
        <f>VLOOKUP(C23400,'[1]T. Apoyo Sistema'!$B$1:$C$89,2,0)</f>
        <v>SI</v>
      </c>
    </row>
    <row r="23401" spans="1:10" x14ac:dyDescent="0.25">
      <c r="A23401" s="4" t="str">
        <f t="shared" si="628"/>
        <v>46267-POX33-psa4</v>
      </c>
      <c r="B23401" s="15">
        <v>46267</v>
      </c>
      <c r="C23401" s="10" t="s">
        <v>31</v>
      </c>
      <c r="D23401" s="10" t="s">
        <v>80</v>
      </c>
      <c r="E23401" s="10">
        <v>0</v>
      </c>
      <c r="F23401" s="12">
        <v>13.633333333333333</v>
      </c>
      <c r="G23401" s="12">
        <v>3.4833333333333343</v>
      </c>
      <c r="H23401" s="12">
        <v>0</v>
      </c>
      <c r="I23401" s="4" t="s">
        <v>828</v>
      </c>
      <c r="J23401" s="7" t="str">
        <f>VLOOKUP(C23401,'[1]T. Apoyo Sistema'!$B$1:$C$89,2,0)</f>
        <v>SI</v>
      </c>
    </row>
    <row r="23402" spans="1:10" x14ac:dyDescent="0.25">
      <c r="A23402" s="4" t="str">
        <f t="shared" si="628"/>
        <v>46267-POX33-sec1</v>
      </c>
      <c r="B23402" s="15">
        <v>46267</v>
      </c>
      <c r="C23402" s="10" t="s">
        <v>31</v>
      </c>
      <c r="D23402" s="10" t="s">
        <v>75</v>
      </c>
      <c r="E23402" s="10">
        <v>0</v>
      </c>
      <c r="F23402" s="12">
        <v>14.166666666666666</v>
      </c>
      <c r="G23402" s="12">
        <v>2.9500000000000011</v>
      </c>
      <c r="H23402" s="12">
        <v>0</v>
      </c>
      <c r="I23402" s="4" t="s">
        <v>828</v>
      </c>
      <c r="J23402" s="7" t="str">
        <f>VLOOKUP(C23402,'[1]T. Apoyo Sistema'!$B$1:$C$89,2,0)</f>
        <v>SI</v>
      </c>
    </row>
    <row r="23403" spans="1:10" x14ac:dyDescent="0.25">
      <c r="A23403" s="4" t="str">
        <f t="shared" si="628"/>
        <v>46267-POX33-sec2</v>
      </c>
      <c r="B23403" s="15">
        <v>46267</v>
      </c>
      <c r="C23403" s="10" t="s">
        <v>31</v>
      </c>
      <c r="D23403" s="10" t="s">
        <v>76</v>
      </c>
      <c r="E23403" s="10">
        <v>0</v>
      </c>
      <c r="F23403" s="12">
        <v>14.166666666666666</v>
      </c>
      <c r="G23403" s="12">
        <v>2.9500000000000011</v>
      </c>
      <c r="H23403" s="12">
        <v>0</v>
      </c>
      <c r="I23403" s="4" t="s">
        <v>828</v>
      </c>
      <c r="J23403" s="7" t="str">
        <f>VLOOKUP(C23403,'[1]T. Apoyo Sistema'!$B$1:$C$89,2,0)</f>
        <v>SI</v>
      </c>
    </row>
    <row r="23404" spans="1:10" x14ac:dyDescent="0.25">
      <c r="A23404" s="4" t="str">
        <f t="shared" si="628"/>
        <v>46267-POX34-bbd1</v>
      </c>
      <c r="B23404" s="15">
        <v>46267</v>
      </c>
      <c r="C23404" s="10" t="s">
        <v>50</v>
      </c>
      <c r="D23404" s="10" t="s">
        <v>69</v>
      </c>
      <c r="E23404" s="10">
        <v>0</v>
      </c>
      <c r="F23404" s="12">
        <v>0</v>
      </c>
      <c r="G23404" s="12">
        <v>15.166666666666666</v>
      </c>
      <c r="H23404" s="12">
        <v>0</v>
      </c>
      <c r="I23404" s="4" t="s">
        <v>828</v>
      </c>
      <c r="J23404" s="7" t="str">
        <f>VLOOKUP(C23404,'[1]T. Apoyo Sistema'!$B$1:$C$89,2,0)</f>
        <v>SI</v>
      </c>
    </row>
    <row r="23405" spans="1:10" x14ac:dyDescent="0.25">
      <c r="A23405" s="4" t="str">
        <f t="shared" si="628"/>
        <v>46267-POX34-bbd2</v>
      </c>
      <c r="B23405" s="15">
        <v>46267</v>
      </c>
      <c r="C23405" s="10" t="s">
        <v>50</v>
      </c>
      <c r="D23405" s="10" t="s">
        <v>70</v>
      </c>
      <c r="E23405" s="10">
        <v>0</v>
      </c>
      <c r="F23405" s="12">
        <v>0</v>
      </c>
      <c r="G23405" s="12">
        <v>15.166666666666666</v>
      </c>
      <c r="H23405" s="12">
        <v>0</v>
      </c>
      <c r="I23405" s="4" t="s">
        <v>828</v>
      </c>
      <c r="J23405" s="7" t="str">
        <f>VLOOKUP(C23405,'[1]T. Apoyo Sistema'!$B$1:$C$89,2,0)</f>
        <v>SI</v>
      </c>
    </row>
    <row r="23406" spans="1:10" x14ac:dyDescent="0.25">
      <c r="A23406" s="4" t="str">
        <f t="shared" si="628"/>
        <v>46267-POX34-com1</v>
      </c>
      <c r="B23406" s="15">
        <v>46267</v>
      </c>
      <c r="C23406" s="10" t="s">
        <v>50</v>
      </c>
      <c r="D23406" s="10" t="s">
        <v>71</v>
      </c>
      <c r="E23406" s="10">
        <v>0</v>
      </c>
      <c r="F23406" s="12">
        <v>1.1666666666666667</v>
      </c>
      <c r="G23406" s="12">
        <v>14</v>
      </c>
      <c r="H23406" s="12">
        <v>0</v>
      </c>
      <c r="I23406" s="4" t="s">
        <v>828</v>
      </c>
      <c r="J23406" s="7" t="str">
        <f>VLOOKUP(C23406,'[1]T. Apoyo Sistema'!$B$1:$C$89,2,0)</f>
        <v>SI</v>
      </c>
    </row>
    <row r="23407" spans="1:10" x14ac:dyDescent="0.25">
      <c r="A23407" s="4" t="str">
        <f t="shared" si="628"/>
        <v>46267-POX34-com2</v>
      </c>
      <c r="B23407" s="15">
        <v>46267</v>
      </c>
      <c r="C23407" s="10" t="s">
        <v>50</v>
      </c>
      <c r="D23407" s="10" t="s">
        <v>72</v>
      </c>
      <c r="E23407" s="10">
        <v>0</v>
      </c>
      <c r="F23407" s="12">
        <v>1.1166666666666667</v>
      </c>
      <c r="G23407" s="12">
        <v>14.049999999999999</v>
      </c>
      <c r="H23407" s="12">
        <v>0</v>
      </c>
      <c r="I23407" s="4" t="s">
        <v>828</v>
      </c>
      <c r="J23407" s="7" t="str">
        <f>VLOOKUP(C23407,'[1]T. Apoyo Sistema'!$B$1:$C$89,2,0)</f>
        <v>SI</v>
      </c>
    </row>
    <row r="23408" spans="1:10" x14ac:dyDescent="0.25">
      <c r="A23408" s="4" t="str">
        <f t="shared" si="628"/>
        <v>46267-POX34-com3</v>
      </c>
      <c r="B23408" s="15">
        <v>46267</v>
      </c>
      <c r="C23408" s="10" t="s">
        <v>50</v>
      </c>
      <c r="D23408" s="10" t="s">
        <v>77</v>
      </c>
      <c r="E23408" s="10">
        <v>0</v>
      </c>
      <c r="F23408" s="12">
        <v>1.1499999999999999</v>
      </c>
      <c r="G23408" s="12">
        <v>14.016666666666666</v>
      </c>
      <c r="H23408" s="12">
        <v>0</v>
      </c>
      <c r="I23408" s="4" t="s">
        <v>828</v>
      </c>
      <c r="J23408" s="7" t="str">
        <f>VLOOKUP(C23408,'[1]T. Apoyo Sistema'!$B$1:$C$89,2,0)</f>
        <v>SI</v>
      </c>
    </row>
    <row r="23409" spans="1:10" x14ac:dyDescent="0.25">
      <c r="A23409" s="4" t="str">
        <f t="shared" si="628"/>
        <v>46267-POX34-com4</v>
      </c>
      <c r="B23409" s="15">
        <v>46267</v>
      </c>
      <c r="C23409" s="10" t="s">
        <v>50</v>
      </c>
      <c r="D23409" s="10" t="s">
        <v>78</v>
      </c>
      <c r="E23409" s="10">
        <v>3</v>
      </c>
      <c r="F23409" s="12">
        <v>0.36666666666666664</v>
      </c>
      <c r="G23409" s="12">
        <v>7.6833333333333336</v>
      </c>
      <c r="H23409" s="12">
        <v>7.1166666666666663</v>
      </c>
      <c r="I23409" s="4" t="s">
        <v>828</v>
      </c>
      <c r="J23409" s="7" t="str">
        <f>VLOOKUP(C23409,'[1]T. Apoyo Sistema'!$B$1:$C$89,2,0)</f>
        <v>SI</v>
      </c>
    </row>
    <row r="23410" spans="1:10" x14ac:dyDescent="0.25">
      <c r="A23410" s="4" t="str">
        <f t="shared" si="628"/>
        <v>46267-POX34-gen1</v>
      </c>
      <c r="B23410" s="15">
        <v>46267</v>
      </c>
      <c r="C23410" s="10" t="s">
        <v>50</v>
      </c>
      <c r="D23410" s="10" t="s">
        <v>59</v>
      </c>
      <c r="E23410" s="10">
        <v>0</v>
      </c>
      <c r="F23410" s="12">
        <v>0</v>
      </c>
      <c r="G23410" s="12">
        <v>15.166666666666666</v>
      </c>
      <c r="H23410" s="12">
        <v>0</v>
      </c>
      <c r="I23410" s="4" t="s">
        <v>828</v>
      </c>
      <c r="J23410" s="7" t="str">
        <f>VLOOKUP(C23410,'[1]T. Apoyo Sistema'!$B$1:$C$89,2,0)</f>
        <v>SI</v>
      </c>
    </row>
    <row r="23411" spans="1:10" x14ac:dyDescent="0.25">
      <c r="A23411" s="4" t="str">
        <f t="shared" si="628"/>
        <v>46267-POX34-gen2</v>
      </c>
      <c r="B23411" s="15">
        <v>46267</v>
      </c>
      <c r="C23411" s="10" t="s">
        <v>50</v>
      </c>
      <c r="D23411" s="10" t="s">
        <v>73</v>
      </c>
      <c r="E23411" s="10">
        <v>0</v>
      </c>
      <c r="F23411" s="12">
        <v>1.5833333333333333</v>
      </c>
      <c r="G23411" s="12">
        <v>13.583333333333332</v>
      </c>
      <c r="H23411" s="12">
        <v>0</v>
      </c>
      <c r="I23411" s="4" t="s">
        <v>828</v>
      </c>
      <c r="J23411" s="7" t="str">
        <f>VLOOKUP(C23411,'[1]T. Apoyo Sistema'!$B$1:$C$89,2,0)</f>
        <v>SI</v>
      </c>
    </row>
    <row r="23412" spans="1:10" x14ac:dyDescent="0.25">
      <c r="A23412" s="4" t="str">
        <f t="shared" si="628"/>
        <v>46267-POX34-psa1</v>
      </c>
      <c r="B23412" s="15">
        <v>46267</v>
      </c>
      <c r="C23412" s="10" t="s">
        <v>50</v>
      </c>
      <c r="D23412" s="10" t="s">
        <v>60</v>
      </c>
      <c r="E23412" s="10">
        <v>0</v>
      </c>
      <c r="F23412" s="12">
        <v>1</v>
      </c>
      <c r="G23412" s="12">
        <v>14.166666666666666</v>
      </c>
      <c r="H23412" s="12">
        <v>0</v>
      </c>
      <c r="I23412" s="4" t="s">
        <v>828</v>
      </c>
      <c r="J23412" s="7" t="str">
        <f>VLOOKUP(C23412,'[1]T. Apoyo Sistema'!$B$1:$C$89,2,0)</f>
        <v>SI</v>
      </c>
    </row>
    <row r="23413" spans="1:10" x14ac:dyDescent="0.25">
      <c r="A23413" s="4" t="str">
        <f t="shared" si="628"/>
        <v>46267-POX34-psa2</v>
      </c>
      <c r="B23413" s="15">
        <v>46267</v>
      </c>
      <c r="C23413" s="10" t="s">
        <v>50</v>
      </c>
      <c r="D23413" s="10" t="s">
        <v>74</v>
      </c>
      <c r="E23413" s="10">
        <v>0</v>
      </c>
      <c r="F23413" s="12">
        <v>0.4</v>
      </c>
      <c r="G23413" s="12">
        <v>14.766666666666666</v>
      </c>
      <c r="H23413" s="12">
        <v>0</v>
      </c>
      <c r="I23413" s="4" t="s">
        <v>828</v>
      </c>
      <c r="J23413" s="7" t="str">
        <f>VLOOKUP(C23413,'[1]T. Apoyo Sistema'!$B$1:$C$89,2,0)</f>
        <v>SI</v>
      </c>
    </row>
    <row r="23414" spans="1:10" x14ac:dyDescent="0.25">
      <c r="A23414" s="4" t="str">
        <f t="shared" si="628"/>
        <v>46267-POX34-psa3</v>
      </c>
      <c r="B23414" s="15">
        <v>46267</v>
      </c>
      <c r="C23414" s="10" t="s">
        <v>50</v>
      </c>
      <c r="D23414" s="10" t="s">
        <v>79</v>
      </c>
      <c r="E23414" s="10">
        <v>0</v>
      </c>
      <c r="F23414" s="12">
        <v>1.0166666666666666</v>
      </c>
      <c r="G23414" s="12">
        <v>14.149999999999999</v>
      </c>
      <c r="H23414" s="12">
        <v>0</v>
      </c>
      <c r="I23414" s="4" t="s">
        <v>828</v>
      </c>
      <c r="J23414" s="7" t="str">
        <f>VLOOKUP(C23414,'[1]T. Apoyo Sistema'!$B$1:$C$89,2,0)</f>
        <v>SI</v>
      </c>
    </row>
    <row r="23415" spans="1:10" x14ac:dyDescent="0.25">
      <c r="A23415" s="4" t="str">
        <f t="shared" si="628"/>
        <v>46267-POX34-psa4</v>
      </c>
      <c r="B23415" s="15">
        <v>46267</v>
      </c>
      <c r="C23415" s="10" t="s">
        <v>50</v>
      </c>
      <c r="D23415" s="10" t="s">
        <v>80</v>
      </c>
      <c r="E23415" s="10">
        <v>0</v>
      </c>
      <c r="F23415" s="12">
        <v>1</v>
      </c>
      <c r="G23415" s="12">
        <v>14.166666666666666</v>
      </c>
      <c r="H23415" s="12">
        <v>0</v>
      </c>
      <c r="I23415" s="4" t="s">
        <v>828</v>
      </c>
      <c r="J23415" s="7" t="str">
        <f>VLOOKUP(C23415,'[1]T. Apoyo Sistema'!$B$1:$C$89,2,0)</f>
        <v>SI</v>
      </c>
    </row>
    <row r="23416" spans="1:10" x14ac:dyDescent="0.25">
      <c r="A23416" s="4" t="str">
        <f t="shared" si="628"/>
        <v>46267-POX34-sec1</v>
      </c>
      <c r="B23416" s="15">
        <v>46267</v>
      </c>
      <c r="C23416" s="10" t="s">
        <v>50</v>
      </c>
      <c r="D23416" s="10" t="s">
        <v>75</v>
      </c>
      <c r="E23416" s="10">
        <v>0</v>
      </c>
      <c r="F23416" s="12">
        <v>1.5</v>
      </c>
      <c r="G23416" s="12">
        <v>13.666666666666666</v>
      </c>
      <c r="H23416" s="12">
        <v>0</v>
      </c>
      <c r="I23416" s="4" t="s">
        <v>828</v>
      </c>
      <c r="J23416" s="7" t="str">
        <f>VLOOKUP(C23416,'[1]T. Apoyo Sistema'!$B$1:$C$89,2,0)</f>
        <v>SI</v>
      </c>
    </row>
    <row r="23417" spans="1:10" x14ac:dyDescent="0.25">
      <c r="A23417" s="4" t="str">
        <f t="shared" si="628"/>
        <v>46267-POX34-sec2</v>
      </c>
      <c r="B23417" s="15">
        <v>46267</v>
      </c>
      <c r="C23417" s="10" t="s">
        <v>50</v>
      </c>
      <c r="D23417" s="10" t="s">
        <v>76</v>
      </c>
      <c r="E23417" s="10">
        <v>0</v>
      </c>
      <c r="F23417" s="12">
        <v>1.5</v>
      </c>
      <c r="G23417" s="12">
        <v>13.666666666666666</v>
      </c>
      <c r="H23417" s="12">
        <v>0</v>
      </c>
      <c r="I23417" s="4" t="s">
        <v>828</v>
      </c>
      <c r="J23417" s="7" t="str">
        <f>VLOOKUP(C23417,'[1]T. Apoyo Sistema'!$B$1:$C$89,2,0)</f>
        <v>SI</v>
      </c>
    </row>
    <row r="23418" spans="1:10" x14ac:dyDescent="0.25">
      <c r="A23418" s="4" t="str">
        <f t="shared" si="628"/>
        <v>46267-POX37-bbd1</v>
      </c>
      <c r="B23418" s="15">
        <v>46267</v>
      </c>
      <c r="C23418" s="10" t="s">
        <v>34</v>
      </c>
      <c r="D23418" s="10" t="s">
        <v>69</v>
      </c>
      <c r="E23418" s="10">
        <v>0</v>
      </c>
      <c r="F23418" s="12">
        <v>0</v>
      </c>
      <c r="G23418" s="12">
        <v>17.5</v>
      </c>
      <c r="H23418" s="12">
        <v>0</v>
      </c>
      <c r="I23418" s="4" t="s">
        <v>828</v>
      </c>
      <c r="J23418" s="7" t="str">
        <f>VLOOKUP(C23418,'[1]T. Apoyo Sistema'!$B$1:$C$89,2,0)</f>
        <v>SI</v>
      </c>
    </row>
    <row r="23419" spans="1:10" x14ac:dyDescent="0.25">
      <c r="A23419" s="4" t="str">
        <f t="shared" si="628"/>
        <v>46267-POX37-bbd2</v>
      </c>
      <c r="B23419" s="15">
        <v>46267</v>
      </c>
      <c r="C23419" s="10" t="s">
        <v>34</v>
      </c>
      <c r="D23419" s="10" t="s">
        <v>70</v>
      </c>
      <c r="E23419" s="10">
        <v>0</v>
      </c>
      <c r="F23419" s="12">
        <v>0</v>
      </c>
      <c r="G23419" s="12">
        <v>17.5</v>
      </c>
      <c r="H23419" s="12">
        <v>0</v>
      </c>
      <c r="I23419" s="4" t="s">
        <v>828</v>
      </c>
      <c r="J23419" s="7" t="str">
        <f>VLOOKUP(C23419,'[1]T. Apoyo Sistema'!$B$1:$C$89,2,0)</f>
        <v>SI</v>
      </c>
    </row>
    <row r="23420" spans="1:10" x14ac:dyDescent="0.25">
      <c r="A23420" s="4" t="str">
        <f t="shared" si="628"/>
        <v>46267-POX37-com1</v>
      </c>
      <c r="B23420" s="15">
        <v>46267</v>
      </c>
      <c r="C23420" s="10" t="s">
        <v>34</v>
      </c>
      <c r="D23420" s="10" t="s">
        <v>71</v>
      </c>
      <c r="E23420" s="10">
        <v>0</v>
      </c>
      <c r="F23420" s="12">
        <v>0</v>
      </c>
      <c r="G23420" s="12">
        <v>1.6666666666666661</v>
      </c>
      <c r="H23420" s="12">
        <v>15.833333333333334</v>
      </c>
      <c r="I23420" s="4" t="s">
        <v>828</v>
      </c>
      <c r="J23420" s="7" t="str">
        <f>VLOOKUP(C23420,'[1]T. Apoyo Sistema'!$B$1:$C$89,2,0)</f>
        <v>SI</v>
      </c>
    </row>
    <row r="23421" spans="1:10" x14ac:dyDescent="0.25">
      <c r="A23421" s="4" t="str">
        <f t="shared" si="628"/>
        <v>46267-POX37-com2</v>
      </c>
      <c r="B23421" s="15">
        <v>46267</v>
      </c>
      <c r="C23421" s="10" t="s">
        <v>34</v>
      </c>
      <c r="D23421" s="10" t="s">
        <v>72</v>
      </c>
      <c r="E23421" s="10">
        <v>0</v>
      </c>
      <c r="F23421" s="12">
        <v>0</v>
      </c>
      <c r="G23421" s="12">
        <v>1.6666666666666661</v>
      </c>
      <c r="H23421" s="12">
        <v>15.833333333333334</v>
      </c>
      <c r="I23421" s="4" t="s">
        <v>828</v>
      </c>
      <c r="J23421" s="7" t="str">
        <f>VLOOKUP(C23421,'[1]T. Apoyo Sistema'!$B$1:$C$89,2,0)</f>
        <v>SI</v>
      </c>
    </row>
    <row r="23422" spans="1:10" x14ac:dyDescent="0.25">
      <c r="A23422" s="4" t="str">
        <f t="shared" si="628"/>
        <v>46267-POX37-com3</v>
      </c>
      <c r="B23422" s="15">
        <v>46267</v>
      </c>
      <c r="C23422" s="10" t="s">
        <v>34</v>
      </c>
      <c r="D23422" s="10" t="s">
        <v>77</v>
      </c>
      <c r="E23422" s="10">
        <v>0</v>
      </c>
      <c r="F23422" s="12">
        <v>0</v>
      </c>
      <c r="G23422" s="12">
        <v>17.5</v>
      </c>
      <c r="H23422" s="12">
        <v>0</v>
      </c>
      <c r="I23422" s="4" t="s">
        <v>828</v>
      </c>
      <c r="J23422" s="7" t="str">
        <f>VLOOKUP(C23422,'[1]T. Apoyo Sistema'!$B$1:$C$89,2,0)</f>
        <v>SI</v>
      </c>
    </row>
    <row r="23423" spans="1:10" x14ac:dyDescent="0.25">
      <c r="A23423" s="4" t="str">
        <f t="shared" si="628"/>
        <v>46267-POX37-gen1</v>
      </c>
      <c r="B23423" s="15">
        <v>46267</v>
      </c>
      <c r="C23423" s="10" t="s">
        <v>34</v>
      </c>
      <c r="D23423" s="10" t="s">
        <v>59</v>
      </c>
      <c r="E23423" s="10">
        <v>0</v>
      </c>
      <c r="F23423" s="12">
        <v>0</v>
      </c>
      <c r="G23423" s="12">
        <v>17.5</v>
      </c>
      <c r="H23423" s="12">
        <v>0</v>
      </c>
      <c r="I23423" s="4" t="s">
        <v>828</v>
      </c>
      <c r="J23423" s="7" t="str">
        <f>VLOOKUP(C23423,'[1]T. Apoyo Sistema'!$B$1:$C$89,2,0)</f>
        <v>SI</v>
      </c>
    </row>
    <row r="23424" spans="1:10" x14ac:dyDescent="0.25">
      <c r="A23424" s="4" t="str">
        <f t="shared" si="628"/>
        <v>46267-POX37-gen2</v>
      </c>
      <c r="B23424" s="15">
        <v>46267</v>
      </c>
      <c r="C23424" s="10" t="s">
        <v>34</v>
      </c>
      <c r="D23424" s="10" t="s">
        <v>73</v>
      </c>
      <c r="E23424" s="10">
        <v>0</v>
      </c>
      <c r="F23424" s="12">
        <v>0</v>
      </c>
      <c r="G23424" s="12">
        <v>1.6666666666666661</v>
      </c>
      <c r="H23424" s="12">
        <v>15.833333333333334</v>
      </c>
      <c r="I23424" s="4" t="s">
        <v>828</v>
      </c>
      <c r="J23424" s="7" t="str">
        <f>VLOOKUP(C23424,'[1]T. Apoyo Sistema'!$B$1:$C$89,2,0)</f>
        <v>SI</v>
      </c>
    </row>
    <row r="23425" spans="1:10" x14ac:dyDescent="0.25">
      <c r="A23425" s="4" t="str">
        <f t="shared" si="628"/>
        <v>46267-POX37-psa1</v>
      </c>
      <c r="B23425" s="15">
        <v>46267</v>
      </c>
      <c r="C23425" s="10" t="s">
        <v>34</v>
      </c>
      <c r="D23425" s="10" t="s">
        <v>60</v>
      </c>
      <c r="E23425" s="10">
        <v>0</v>
      </c>
      <c r="F23425" s="12">
        <v>0</v>
      </c>
      <c r="G23425" s="12">
        <v>17.5</v>
      </c>
      <c r="H23425" s="12">
        <v>0</v>
      </c>
      <c r="I23425" s="4" t="s">
        <v>828</v>
      </c>
      <c r="J23425" s="7" t="str">
        <f>VLOOKUP(C23425,'[1]T. Apoyo Sistema'!$B$1:$C$89,2,0)</f>
        <v>SI</v>
      </c>
    </row>
    <row r="23426" spans="1:10" x14ac:dyDescent="0.25">
      <c r="A23426" s="4" t="str">
        <f t="shared" si="628"/>
        <v>46267-POX37-psa2</v>
      </c>
      <c r="B23426" s="15">
        <v>46267</v>
      </c>
      <c r="C23426" s="10" t="s">
        <v>34</v>
      </c>
      <c r="D23426" s="10" t="s">
        <v>74</v>
      </c>
      <c r="E23426" s="10">
        <v>0</v>
      </c>
      <c r="F23426" s="12">
        <v>0</v>
      </c>
      <c r="G23426" s="12">
        <v>17.5</v>
      </c>
      <c r="H23426" s="12">
        <v>0</v>
      </c>
      <c r="I23426" s="4" t="s">
        <v>828</v>
      </c>
      <c r="J23426" s="7" t="str">
        <f>VLOOKUP(C23426,'[1]T. Apoyo Sistema'!$B$1:$C$89,2,0)</f>
        <v>SI</v>
      </c>
    </row>
    <row r="23427" spans="1:10" x14ac:dyDescent="0.25">
      <c r="A23427" s="4" t="str">
        <f t="shared" si="628"/>
        <v>46267-POX37-psa3</v>
      </c>
      <c r="B23427" s="15">
        <v>46267</v>
      </c>
      <c r="C23427" s="10" t="s">
        <v>34</v>
      </c>
      <c r="D23427" s="10" t="s">
        <v>79</v>
      </c>
      <c r="E23427" s="10">
        <v>0</v>
      </c>
      <c r="F23427" s="12">
        <v>0</v>
      </c>
      <c r="G23427" s="12">
        <v>17.5</v>
      </c>
      <c r="H23427" s="12">
        <v>0</v>
      </c>
      <c r="I23427" s="4" t="s">
        <v>828</v>
      </c>
      <c r="J23427" s="7" t="str">
        <f>VLOOKUP(C23427,'[1]T. Apoyo Sistema'!$B$1:$C$89,2,0)</f>
        <v>SI</v>
      </c>
    </row>
    <row r="23428" spans="1:10" x14ac:dyDescent="0.25">
      <c r="A23428" s="4" t="str">
        <f t="shared" si="628"/>
        <v>46267-POX37-psa4</v>
      </c>
      <c r="B23428" s="15">
        <v>46267</v>
      </c>
      <c r="C23428" s="10" t="s">
        <v>34</v>
      </c>
      <c r="D23428" s="10" t="s">
        <v>80</v>
      </c>
      <c r="E23428" s="10">
        <v>0</v>
      </c>
      <c r="F23428" s="12">
        <v>0</v>
      </c>
      <c r="G23428" s="12">
        <v>17.5</v>
      </c>
      <c r="H23428" s="12">
        <v>0</v>
      </c>
      <c r="I23428" s="4" t="s">
        <v>828</v>
      </c>
      <c r="J23428" s="7" t="str">
        <f>VLOOKUP(C23428,'[1]T. Apoyo Sistema'!$B$1:$C$89,2,0)</f>
        <v>SI</v>
      </c>
    </row>
    <row r="23429" spans="1:10" x14ac:dyDescent="0.25">
      <c r="A23429" s="4" t="str">
        <f t="shared" si="628"/>
        <v>46267-POX37-psa5</v>
      </c>
      <c r="B23429" s="15">
        <v>46267</v>
      </c>
      <c r="C23429" s="10" t="s">
        <v>34</v>
      </c>
      <c r="D23429" s="10" t="s">
        <v>92</v>
      </c>
      <c r="E23429" s="10">
        <v>0</v>
      </c>
      <c r="F23429" s="12">
        <v>0</v>
      </c>
      <c r="G23429" s="12">
        <v>17.5</v>
      </c>
      <c r="H23429" s="12">
        <v>0</v>
      </c>
      <c r="I23429" s="4" t="s">
        <v>828</v>
      </c>
      <c r="J23429" s="7" t="str">
        <f>VLOOKUP(C23429,'[1]T. Apoyo Sistema'!$B$1:$C$89,2,0)</f>
        <v>SI</v>
      </c>
    </row>
    <row r="23430" spans="1:10" x14ac:dyDescent="0.25">
      <c r="A23430" s="4" t="str">
        <f t="shared" si="628"/>
        <v>46267-POX37-psa6</v>
      </c>
      <c r="B23430" s="15">
        <v>46267</v>
      </c>
      <c r="C23430" s="10" t="s">
        <v>34</v>
      </c>
      <c r="D23430" s="10" t="s">
        <v>93</v>
      </c>
      <c r="E23430" s="10">
        <v>0</v>
      </c>
      <c r="F23430" s="12">
        <v>0</v>
      </c>
      <c r="G23430" s="12">
        <v>17.5</v>
      </c>
      <c r="H23430" s="12">
        <v>0</v>
      </c>
      <c r="I23430" s="4" t="s">
        <v>828</v>
      </c>
      <c r="J23430" s="7" t="str">
        <f>VLOOKUP(C23430,'[1]T. Apoyo Sistema'!$B$1:$C$89,2,0)</f>
        <v>SI</v>
      </c>
    </row>
    <row r="23431" spans="1:10" x14ac:dyDescent="0.25">
      <c r="A23431" s="4" t="str">
        <f t="shared" si="628"/>
        <v>46267-POX37-sec1</v>
      </c>
      <c r="B23431" s="15">
        <v>46267</v>
      </c>
      <c r="C23431" s="10" t="s">
        <v>34</v>
      </c>
      <c r="D23431" s="10" t="s">
        <v>75</v>
      </c>
      <c r="E23431" s="10">
        <v>0</v>
      </c>
      <c r="F23431" s="12">
        <v>0</v>
      </c>
      <c r="G23431" s="12">
        <v>17.5</v>
      </c>
      <c r="H23431" s="12">
        <v>0</v>
      </c>
      <c r="I23431" s="4" t="s">
        <v>828</v>
      </c>
      <c r="J23431" s="7" t="str">
        <f>VLOOKUP(C23431,'[1]T. Apoyo Sistema'!$B$1:$C$89,2,0)</f>
        <v>SI</v>
      </c>
    </row>
    <row r="23432" spans="1:10" x14ac:dyDescent="0.25">
      <c r="A23432" s="4" t="str">
        <f t="shared" si="628"/>
        <v>46267-POX37-sec2</v>
      </c>
      <c r="B23432" s="15">
        <v>46267</v>
      </c>
      <c r="C23432" s="10" t="s">
        <v>34</v>
      </c>
      <c r="D23432" s="10" t="s">
        <v>76</v>
      </c>
      <c r="E23432" s="10">
        <v>0</v>
      </c>
      <c r="F23432" s="12">
        <v>0</v>
      </c>
      <c r="G23432" s="12">
        <v>17.5</v>
      </c>
      <c r="H23432" s="12">
        <v>0</v>
      </c>
      <c r="I23432" s="4" t="s">
        <v>828</v>
      </c>
      <c r="J23432" s="7" t="str">
        <f>VLOOKUP(C23432,'[1]T. Apoyo Sistema'!$B$1:$C$89,2,0)</f>
        <v>SI</v>
      </c>
    </row>
    <row r="23433" spans="1:10" x14ac:dyDescent="0.25">
      <c r="A23433" s="4" t="str">
        <f t="shared" si="628"/>
        <v>46267-POX38-bbd1</v>
      </c>
      <c r="B23433" s="15">
        <v>46267</v>
      </c>
      <c r="C23433" s="10" t="s">
        <v>45</v>
      </c>
      <c r="D23433" s="10" t="s">
        <v>69</v>
      </c>
      <c r="E23433" s="10">
        <v>0</v>
      </c>
      <c r="F23433" s="12">
        <v>0.41666666666666669</v>
      </c>
      <c r="G23433" s="12">
        <v>15.166666666666668</v>
      </c>
      <c r="H23433" s="12">
        <v>0</v>
      </c>
      <c r="I23433" s="4" t="s">
        <v>828</v>
      </c>
      <c r="J23433" s="7" t="str">
        <f>VLOOKUP(C23433,'[1]T. Apoyo Sistema'!$B$1:$C$89,2,0)</f>
        <v>SI</v>
      </c>
    </row>
    <row r="23434" spans="1:10" x14ac:dyDescent="0.25">
      <c r="A23434" s="4" t="str">
        <f t="shared" si="628"/>
        <v>46267-POX38-bbd2</v>
      </c>
      <c r="B23434" s="15">
        <v>46267</v>
      </c>
      <c r="C23434" s="10" t="s">
        <v>45</v>
      </c>
      <c r="D23434" s="10" t="s">
        <v>70</v>
      </c>
      <c r="E23434" s="10">
        <v>0</v>
      </c>
      <c r="F23434" s="12">
        <v>0</v>
      </c>
      <c r="G23434" s="12">
        <v>15.583333333333334</v>
      </c>
      <c r="H23434" s="12">
        <v>0</v>
      </c>
      <c r="I23434" s="4" t="s">
        <v>828</v>
      </c>
      <c r="J23434" s="7" t="str">
        <f>VLOOKUP(C23434,'[1]T. Apoyo Sistema'!$B$1:$C$89,2,0)</f>
        <v>SI</v>
      </c>
    </row>
    <row r="23435" spans="1:10" x14ac:dyDescent="0.25">
      <c r="A23435" s="4" t="str">
        <f t="shared" si="628"/>
        <v>46267-POX38-com1</v>
      </c>
      <c r="B23435" s="15">
        <v>46267</v>
      </c>
      <c r="C23435" s="10" t="s">
        <v>45</v>
      </c>
      <c r="D23435" s="10" t="s">
        <v>71</v>
      </c>
      <c r="E23435" s="10">
        <v>0</v>
      </c>
      <c r="F23435" s="12">
        <v>15.583333333333334</v>
      </c>
      <c r="G23435" s="12">
        <v>0</v>
      </c>
      <c r="H23435" s="12">
        <v>0</v>
      </c>
      <c r="I23435" s="4" t="s">
        <v>828</v>
      </c>
      <c r="J23435" s="7" t="str">
        <f>VLOOKUP(C23435,'[1]T. Apoyo Sistema'!$B$1:$C$89,2,0)</f>
        <v>SI</v>
      </c>
    </row>
    <row r="23436" spans="1:10" x14ac:dyDescent="0.25">
      <c r="A23436" s="4" t="str">
        <f t="shared" si="628"/>
        <v>46267-POX38-com2</v>
      </c>
      <c r="B23436" s="15">
        <v>46267</v>
      </c>
      <c r="C23436" s="10" t="s">
        <v>45</v>
      </c>
      <c r="D23436" s="10" t="s">
        <v>72</v>
      </c>
      <c r="E23436" s="10">
        <v>0</v>
      </c>
      <c r="F23436" s="12">
        <v>15.583333333333334</v>
      </c>
      <c r="G23436" s="12">
        <v>0</v>
      </c>
      <c r="H23436" s="12">
        <v>0</v>
      </c>
      <c r="I23436" s="4" t="s">
        <v>828</v>
      </c>
      <c r="J23436" s="7" t="str">
        <f>VLOOKUP(C23436,'[1]T. Apoyo Sistema'!$B$1:$C$89,2,0)</f>
        <v>SI</v>
      </c>
    </row>
    <row r="23437" spans="1:10" x14ac:dyDescent="0.25">
      <c r="A23437" s="4" t="str">
        <f t="shared" si="628"/>
        <v>46267-POX38-com3</v>
      </c>
      <c r="B23437" s="15">
        <v>46267</v>
      </c>
      <c r="C23437" s="10" t="s">
        <v>45</v>
      </c>
      <c r="D23437" s="10" t="s">
        <v>77</v>
      </c>
      <c r="E23437" s="10">
        <v>0</v>
      </c>
      <c r="F23437" s="12">
        <v>0</v>
      </c>
      <c r="G23437" s="12">
        <v>0</v>
      </c>
      <c r="H23437" s="12">
        <v>15.583333333333334</v>
      </c>
      <c r="I23437" s="4" t="s">
        <v>828</v>
      </c>
      <c r="J23437" s="7" t="str">
        <f>VLOOKUP(C23437,'[1]T. Apoyo Sistema'!$B$1:$C$89,2,0)</f>
        <v>SI</v>
      </c>
    </row>
    <row r="23438" spans="1:10" x14ac:dyDescent="0.25">
      <c r="A23438" s="4" t="str">
        <f t="shared" si="628"/>
        <v>46267-POX38-gen1</v>
      </c>
      <c r="B23438" s="15">
        <v>46267</v>
      </c>
      <c r="C23438" s="10" t="s">
        <v>45</v>
      </c>
      <c r="D23438" s="10" t="s">
        <v>59</v>
      </c>
      <c r="E23438" s="10">
        <v>0</v>
      </c>
      <c r="F23438" s="12">
        <v>0</v>
      </c>
      <c r="G23438" s="12">
        <v>0</v>
      </c>
      <c r="H23438" s="12">
        <v>15.583333333333334</v>
      </c>
      <c r="I23438" s="4" t="s">
        <v>828</v>
      </c>
      <c r="J23438" s="7" t="str">
        <f>VLOOKUP(C23438,'[1]T. Apoyo Sistema'!$B$1:$C$89,2,0)</f>
        <v>SI</v>
      </c>
    </row>
    <row r="23439" spans="1:10" x14ac:dyDescent="0.25">
      <c r="A23439" s="4" t="str">
        <f t="shared" si="628"/>
        <v>46267-POX38-gen2</v>
      </c>
      <c r="B23439" s="15">
        <v>46267</v>
      </c>
      <c r="C23439" s="10" t="s">
        <v>45</v>
      </c>
      <c r="D23439" s="10" t="s">
        <v>73</v>
      </c>
      <c r="E23439" s="10">
        <v>0</v>
      </c>
      <c r="F23439" s="12">
        <v>15.583333333333334</v>
      </c>
      <c r="G23439" s="12">
        <v>0</v>
      </c>
      <c r="H23439" s="12">
        <v>0</v>
      </c>
      <c r="I23439" s="4" t="s">
        <v>828</v>
      </c>
      <c r="J23439" s="7" t="str">
        <f>VLOOKUP(C23439,'[1]T. Apoyo Sistema'!$B$1:$C$89,2,0)</f>
        <v>SI</v>
      </c>
    </row>
    <row r="23440" spans="1:10" x14ac:dyDescent="0.25">
      <c r="A23440" s="4" t="str">
        <f t="shared" si="628"/>
        <v>46267-POX38-psa1</v>
      </c>
      <c r="B23440" s="15">
        <v>46267</v>
      </c>
      <c r="C23440" s="10" t="s">
        <v>45</v>
      </c>
      <c r="D23440" s="10" t="s">
        <v>60</v>
      </c>
      <c r="E23440" s="10">
        <v>0</v>
      </c>
      <c r="F23440" s="12">
        <v>0</v>
      </c>
      <c r="G23440" s="12">
        <v>15.583333333333334</v>
      </c>
      <c r="H23440" s="12">
        <v>0</v>
      </c>
      <c r="I23440" s="4" t="s">
        <v>828</v>
      </c>
      <c r="J23440" s="7" t="str">
        <f>VLOOKUP(C23440,'[1]T. Apoyo Sistema'!$B$1:$C$89,2,0)</f>
        <v>SI</v>
      </c>
    </row>
    <row r="23441" spans="1:10" x14ac:dyDescent="0.25">
      <c r="A23441" s="4" t="str">
        <f t="shared" si="628"/>
        <v>46267-POX38-psa2</v>
      </c>
      <c r="B23441" s="15">
        <v>46267</v>
      </c>
      <c r="C23441" s="10" t="s">
        <v>45</v>
      </c>
      <c r="D23441" s="10" t="s">
        <v>74</v>
      </c>
      <c r="E23441" s="10">
        <v>0</v>
      </c>
      <c r="F23441" s="12">
        <v>0</v>
      </c>
      <c r="G23441" s="12">
        <v>15.583333333333334</v>
      </c>
      <c r="H23441" s="12">
        <v>0</v>
      </c>
      <c r="I23441" s="4" t="s">
        <v>828</v>
      </c>
      <c r="J23441" s="7" t="str">
        <f>VLOOKUP(C23441,'[1]T. Apoyo Sistema'!$B$1:$C$89,2,0)</f>
        <v>SI</v>
      </c>
    </row>
    <row r="23442" spans="1:10" x14ac:dyDescent="0.25">
      <c r="A23442" s="4" t="str">
        <f t="shared" si="628"/>
        <v>46267-POX38-psa3</v>
      </c>
      <c r="B23442" s="15">
        <v>46267</v>
      </c>
      <c r="C23442" s="10" t="s">
        <v>45</v>
      </c>
      <c r="D23442" s="10" t="s">
        <v>79</v>
      </c>
      <c r="E23442" s="10">
        <v>0</v>
      </c>
      <c r="F23442" s="12">
        <v>0</v>
      </c>
      <c r="G23442" s="12">
        <v>15.583333333333334</v>
      </c>
      <c r="H23442" s="12">
        <v>0</v>
      </c>
      <c r="I23442" s="4" t="s">
        <v>828</v>
      </c>
      <c r="J23442" s="7" t="str">
        <f>VLOOKUP(C23442,'[1]T. Apoyo Sistema'!$B$1:$C$89,2,0)</f>
        <v>SI</v>
      </c>
    </row>
    <row r="23443" spans="1:10" x14ac:dyDescent="0.25">
      <c r="A23443" s="4" t="str">
        <f t="shared" si="628"/>
        <v>46267-POX38-psa4</v>
      </c>
      <c r="B23443" s="15">
        <v>46267</v>
      </c>
      <c r="C23443" s="10" t="s">
        <v>45</v>
      </c>
      <c r="D23443" s="10" t="s">
        <v>80</v>
      </c>
      <c r="E23443" s="10">
        <v>0</v>
      </c>
      <c r="F23443" s="12">
        <v>0</v>
      </c>
      <c r="G23443" s="12">
        <v>15.583333333333334</v>
      </c>
      <c r="H23443" s="12">
        <v>0</v>
      </c>
      <c r="I23443" s="4" t="s">
        <v>828</v>
      </c>
      <c r="J23443" s="7" t="str">
        <f>VLOOKUP(C23443,'[1]T. Apoyo Sistema'!$B$1:$C$89,2,0)</f>
        <v>SI</v>
      </c>
    </row>
    <row r="23444" spans="1:10" x14ac:dyDescent="0.25">
      <c r="A23444" s="4" t="str">
        <f t="shared" si="628"/>
        <v>46267-POX38-psa5</v>
      </c>
      <c r="B23444" s="15">
        <v>46267</v>
      </c>
      <c r="C23444" s="10" t="s">
        <v>45</v>
      </c>
      <c r="D23444" s="10" t="s">
        <v>92</v>
      </c>
      <c r="E23444" s="10">
        <v>0</v>
      </c>
      <c r="F23444" s="12">
        <v>0</v>
      </c>
      <c r="G23444" s="12">
        <v>15.583333333333334</v>
      </c>
      <c r="H23444" s="12">
        <v>0</v>
      </c>
      <c r="I23444" s="4" t="s">
        <v>828</v>
      </c>
      <c r="J23444" s="7" t="str">
        <f>VLOOKUP(C23444,'[1]T. Apoyo Sistema'!$B$1:$C$89,2,0)</f>
        <v>SI</v>
      </c>
    </row>
    <row r="23445" spans="1:10" x14ac:dyDescent="0.25">
      <c r="A23445" s="4" t="str">
        <f t="shared" si="628"/>
        <v>46267-POX38-psa6</v>
      </c>
      <c r="B23445" s="15">
        <v>46267</v>
      </c>
      <c r="C23445" s="10" t="s">
        <v>45</v>
      </c>
      <c r="D23445" s="10" t="s">
        <v>93</v>
      </c>
      <c r="E23445" s="10">
        <v>0</v>
      </c>
      <c r="F23445" s="12">
        <v>0</v>
      </c>
      <c r="G23445" s="12">
        <v>15.583333333333334</v>
      </c>
      <c r="H23445" s="12">
        <v>0</v>
      </c>
      <c r="I23445" s="4" t="s">
        <v>828</v>
      </c>
      <c r="J23445" s="7" t="str">
        <f>VLOOKUP(C23445,'[1]T. Apoyo Sistema'!$B$1:$C$89,2,0)</f>
        <v>SI</v>
      </c>
    </row>
    <row r="23446" spans="1:10" x14ac:dyDescent="0.25">
      <c r="A23446" s="4" t="str">
        <f t="shared" si="628"/>
        <v>46267-POX38-sec1</v>
      </c>
      <c r="B23446" s="15">
        <v>46267</v>
      </c>
      <c r="C23446" s="10" t="s">
        <v>45</v>
      </c>
      <c r="D23446" s="10" t="s">
        <v>75</v>
      </c>
      <c r="E23446" s="10">
        <v>0</v>
      </c>
      <c r="F23446" s="12">
        <v>15.583333333333334</v>
      </c>
      <c r="G23446" s="12">
        <v>0</v>
      </c>
      <c r="H23446" s="12">
        <v>0</v>
      </c>
      <c r="I23446" s="4" t="s">
        <v>828</v>
      </c>
      <c r="J23446" s="7" t="str">
        <f>VLOOKUP(C23446,'[1]T. Apoyo Sistema'!$B$1:$C$89,2,0)</f>
        <v>SI</v>
      </c>
    </row>
    <row r="23447" spans="1:10" x14ac:dyDescent="0.25">
      <c r="A23447" s="4" t="str">
        <f t="shared" si="628"/>
        <v>46267-POX38-sec2</v>
      </c>
      <c r="B23447" s="15">
        <v>46267</v>
      </c>
      <c r="C23447" s="10" t="s">
        <v>45</v>
      </c>
      <c r="D23447" s="10" t="s">
        <v>76</v>
      </c>
      <c r="E23447" s="10">
        <v>0</v>
      </c>
      <c r="F23447" s="12">
        <v>15.583333333333334</v>
      </c>
      <c r="G23447" s="12">
        <v>0</v>
      </c>
      <c r="H23447" s="12">
        <v>0</v>
      </c>
      <c r="I23447" s="4" t="s">
        <v>828</v>
      </c>
      <c r="J23447" s="7" t="str">
        <f>VLOOKUP(C23447,'[1]T. Apoyo Sistema'!$B$1:$C$89,2,0)</f>
        <v>SI</v>
      </c>
    </row>
    <row r="23448" spans="1:10" x14ac:dyDescent="0.25">
      <c r="A23448" s="4" t="str">
        <f t="shared" si="628"/>
        <v>46267-POX40-bbd1</v>
      </c>
      <c r="B23448" s="15">
        <v>46267</v>
      </c>
      <c r="C23448" s="10" t="s">
        <v>94</v>
      </c>
      <c r="D23448" s="10" t="s">
        <v>69</v>
      </c>
      <c r="E23448" s="10">
        <v>0</v>
      </c>
      <c r="F23448" s="12">
        <v>0</v>
      </c>
      <c r="G23448" s="12">
        <v>17.316666666666666</v>
      </c>
      <c r="H23448" s="12">
        <v>0</v>
      </c>
      <c r="I23448" s="4" t="s">
        <v>828</v>
      </c>
      <c r="J23448" s="7" t="str">
        <f>VLOOKUP(C23448,'[1]T. Apoyo Sistema'!$B$1:$C$89,2,0)</f>
        <v>SI</v>
      </c>
    </row>
    <row r="23449" spans="1:10" x14ac:dyDescent="0.25">
      <c r="A23449" s="4" t="str">
        <f t="shared" si="628"/>
        <v>46267-POX40-bbd2</v>
      </c>
      <c r="B23449" s="15">
        <v>46267</v>
      </c>
      <c r="C23449" s="10" t="s">
        <v>94</v>
      </c>
      <c r="D23449" s="10" t="s">
        <v>70</v>
      </c>
      <c r="E23449" s="10">
        <v>0</v>
      </c>
      <c r="F23449" s="12">
        <v>0</v>
      </c>
      <c r="G23449" s="12">
        <v>17.316666666666666</v>
      </c>
      <c r="H23449" s="12">
        <v>0</v>
      </c>
      <c r="I23449" s="4" t="s">
        <v>828</v>
      </c>
      <c r="J23449" s="7" t="str">
        <f>VLOOKUP(C23449,'[1]T. Apoyo Sistema'!$B$1:$C$89,2,0)</f>
        <v>SI</v>
      </c>
    </row>
    <row r="23450" spans="1:10" x14ac:dyDescent="0.25">
      <c r="A23450" s="4" t="str">
        <f t="shared" si="628"/>
        <v>46267-POX40-com1</v>
      </c>
      <c r="B23450" s="15">
        <v>46267</v>
      </c>
      <c r="C23450" s="10" t="s">
        <v>94</v>
      </c>
      <c r="D23450" s="10" t="s">
        <v>71</v>
      </c>
      <c r="E23450" s="10">
        <v>0</v>
      </c>
      <c r="F23450" s="12">
        <v>1.9666666666666666</v>
      </c>
      <c r="G23450" s="12">
        <v>15.35</v>
      </c>
      <c r="H23450" s="12">
        <v>0</v>
      </c>
      <c r="I23450" s="4" t="s">
        <v>828</v>
      </c>
      <c r="J23450" s="7" t="str">
        <f>VLOOKUP(C23450,'[1]T. Apoyo Sistema'!$B$1:$C$89,2,0)</f>
        <v>SI</v>
      </c>
    </row>
    <row r="23451" spans="1:10" x14ac:dyDescent="0.25">
      <c r="A23451" s="4" t="str">
        <f t="shared" si="628"/>
        <v>46267-POX40-com2</v>
      </c>
      <c r="B23451" s="15">
        <v>46267</v>
      </c>
      <c r="C23451" s="10" t="s">
        <v>94</v>
      </c>
      <c r="D23451" s="10" t="s">
        <v>72</v>
      </c>
      <c r="E23451" s="10">
        <v>0</v>
      </c>
      <c r="F23451" s="12">
        <v>1.9333333333333333</v>
      </c>
      <c r="G23451" s="12">
        <v>15.383333333333333</v>
      </c>
      <c r="H23451" s="12">
        <v>0</v>
      </c>
      <c r="I23451" s="4" t="s">
        <v>828</v>
      </c>
      <c r="J23451" s="7" t="str">
        <f>VLOOKUP(C23451,'[1]T. Apoyo Sistema'!$B$1:$C$89,2,0)</f>
        <v>SI</v>
      </c>
    </row>
    <row r="23452" spans="1:10" x14ac:dyDescent="0.25">
      <c r="A23452" s="4" t="str">
        <f t="shared" si="628"/>
        <v>46267-POX40-com3</v>
      </c>
      <c r="B23452" s="15">
        <v>46267</v>
      </c>
      <c r="C23452" s="10" t="s">
        <v>94</v>
      </c>
      <c r="D23452" s="10" t="s">
        <v>77</v>
      </c>
      <c r="E23452" s="10">
        <v>0</v>
      </c>
      <c r="F23452" s="12">
        <v>2.0833333333333335</v>
      </c>
      <c r="G23452" s="12">
        <v>15.233333333333333</v>
      </c>
      <c r="H23452" s="12">
        <v>0</v>
      </c>
      <c r="I23452" s="4" t="s">
        <v>828</v>
      </c>
      <c r="J23452" s="7" t="str">
        <f>VLOOKUP(C23452,'[1]T. Apoyo Sistema'!$B$1:$C$89,2,0)</f>
        <v>SI</v>
      </c>
    </row>
    <row r="23453" spans="1:10" x14ac:dyDescent="0.25">
      <c r="A23453" s="4" t="str">
        <f t="shared" si="628"/>
        <v>46267-POX40-gen1</v>
      </c>
      <c r="B23453" s="15">
        <v>46267</v>
      </c>
      <c r="C23453" s="10" t="s">
        <v>94</v>
      </c>
      <c r="D23453" s="10" t="s">
        <v>59</v>
      </c>
      <c r="E23453" s="10">
        <v>0</v>
      </c>
      <c r="F23453" s="12">
        <v>0</v>
      </c>
      <c r="G23453" s="12">
        <v>17.316666666666666</v>
      </c>
      <c r="H23453" s="12">
        <v>0</v>
      </c>
      <c r="I23453" s="4" t="s">
        <v>828</v>
      </c>
      <c r="J23453" s="7" t="str">
        <f>VLOOKUP(C23453,'[1]T. Apoyo Sistema'!$B$1:$C$89,2,0)</f>
        <v>SI</v>
      </c>
    </row>
    <row r="23454" spans="1:10" x14ac:dyDescent="0.25">
      <c r="A23454" s="4" t="str">
        <f t="shared" si="628"/>
        <v>46267-POX40-gen2</v>
      </c>
      <c r="B23454" s="15">
        <v>46267</v>
      </c>
      <c r="C23454" s="10" t="s">
        <v>94</v>
      </c>
      <c r="D23454" s="10" t="s">
        <v>73</v>
      </c>
      <c r="E23454" s="10">
        <v>0</v>
      </c>
      <c r="F23454" s="12">
        <v>2.7</v>
      </c>
      <c r="G23454" s="12">
        <v>14.616666666666667</v>
      </c>
      <c r="H23454" s="12">
        <v>0</v>
      </c>
      <c r="I23454" s="4" t="s">
        <v>828</v>
      </c>
      <c r="J23454" s="7" t="str">
        <f>VLOOKUP(C23454,'[1]T. Apoyo Sistema'!$B$1:$C$89,2,0)</f>
        <v>SI</v>
      </c>
    </row>
    <row r="23455" spans="1:10" x14ac:dyDescent="0.25">
      <c r="A23455" s="4" t="str">
        <f t="shared" si="628"/>
        <v>46267-POX40-psa1</v>
      </c>
      <c r="B23455" s="15">
        <v>46267</v>
      </c>
      <c r="C23455" s="10" t="s">
        <v>94</v>
      </c>
      <c r="D23455" s="10" t="s">
        <v>60</v>
      </c>
      <c r="E23455" s="10">
        <v>0</v>
      </c>
      <c r="F23455" s="12">
        <v>1.75</v>
      </c>
      <c r="G23455" s="12">
        <v>15.566666666666666</v>
      </c>
      <c r="H23455" s="12">
        <v>0</v>
      </c>
      <c r="I23455" s="4" t="s">
        <v>828</v>
      </c>
      <c r="J23455" s="7" t="str">
        <f>VLOOKUP(C23455,'[1]T. Apoyo Sistema'!$B$1:$C$89,2,0)</f>
        <v>SI</v>
      </c>
    </row>
    <row r="23456" spans="1:10" x14ac:dyDescent="0.25">
      <c r="A23456" s="4" t="str">
        <f t="shared" si="628"/>
        <v>46267-POX40-psa2</v>
      </c>
      <c r="B23456" s="15">
        <v>46267</v>
      </c>
      <c r="C23456" s="10" t="s">
        <v>94</v>
      </c>
      <c r="D23456" s="10" t="s">
        <v>74</v>
      </c>
      <c r="E23456" s="10">
        <v>0</v>
      </c>
      <c r="F23456" s="12">
        <v>1.7333333333333334</v>
      </c>
      <c r="G23456" s="12">
        <v>15.583333333333332</v>
      </c>
      <c r="H23456" s="12">
        <v>0</v>
      </c>
      <c r="I23456" s="4" t="s">
        <v>828</v>
      </c>
      <c r="J23456" s="7" t="str">
        <f>VLOOKUP(C23456,'[1]T. Apoyo Sistema'!$B$1:$C$89,2,0)</f>
        <v>SI</v>
      </c>
    </row>
    <row r="23457" spans="1:10" x14ac:dyDescent="0.25">
      <c r="A23457" s="4" t="str">
        <f t="shared" si="628"/>
        <v>46267-POX40-psa3</v>
      </c>
      <c r="B23457" s="15">
        <v>46267</v>
      </c>
      <c r="C23457" s="10" t="s">
        <v>94</v>
      </c>
      <c r="D23457" s="10" t="s">
        <v>79</v>
      </c>
      <c r="E23457" s="10">
        <v>0</v>
      </c>
      <c r="F23457" s="12">
        <v>1.7333333333333334</v>
      </c>
      <c r="G23457" s="12">
        <v>15.583333333333332</v>
      </c>
      <c r="H23457" s="12">
        <v>0</v>
      </c>
      <c r="I23457" s="4" t="s">
        <v>828</v>
      </c>
      <c r="J23457" s="7" t="str">
        <f>VLOOKUP(C23457,'[1]T. Apoyo Sistema'!$B$1:$C$89,2,0)</f>
        <v>SI</v>
      </c>
    </row>
    <row r="23458" spans="1:10" x14ac:dyDescent="0.25">
      <c r="A23458" s="4" t="str">
        <f t="shared" si="628"/>
        <v>46267-POX40-psa4</v>
      </c>
      <c r="B23458" s="15">
        <v>46267</v>
      </c>
      <c r="C23458" s="10" t="s">
        <v>94</v>
      </c>
      <c r="D23458" s="10" t="s">
        <v>80</v>
      </c>
      <c r="E23458" s="10">
        <v>0</v>
      </c>
      <c r="F23458" s="12">
        <v>1.7166666666666666</v>
      </c>
      <c r="G23458" s="12">
        <v>15.6</v>
      </c>
      <c r="H23458" s="12">
        <v>0</v>
      </c>
      <c r="I23458" s="4" t="s">
        <v>828</v>
      </c>
      <c r="J23458" s="7" t="str">
        <f>VLOOKUP(C23458,'[1]T. Apoyo Sistema'!$B$1:$C$89,2,0)</f>
        <v>SI</v>
      </c>
    </row>
    <row r="23459" spans="1:10" x14ac:dyDescent="0.25">
      <c r="A23459" s="4" t="str">
        <f t="shared" si="628"/>
        <v>46267-POX40-psa5</v>
      </c>
      <c r="B23459" s="15">
        <v>46267</v>
      </c>
      <c r="C23459" s="10" t="s">
        <v>94</v>
      </c>
      <c r="D23459" s="10" t="s">
        <v>92</v>
      </c>
      <c r="E23459" s="10">
        <v>0</v>
      </c>
      <c r="F23459" s="12">
        <v>1.65</v>
      </c>
      <c r="G23459" s="12">
        <v>15.666666666666666</v>
      </c>
      <c r="H23459" s="12">
        <v>0</v>
      </c>
      <c r="I23459" s="4" t="s">
        <v>828</v>
      </c>
      <c r="J23459" s="7" t="str">
        <f>VLOOKUP(C23459,'[1]T. Apoyo Sistema'!$B$1:$C$89,2,0)</f>
        <v>SI</v>
      </c>
    </row>
    <row r="23460" spans="1:10" x14ac:dyDescent="0.25">
      <c r="A23460" s="4" t="str">
        <f t="shared" si="628"/>
        <v>46267-POX40-psa6</v>
      </c>
      <c r="B23460" s="15">
        <v>46267</v>
      </c>
      <c r="C23460" s="10" t="s">
        <v>94</v>
      </c>
      <c r="D23460" s="10" t="s">
        <v>93</v>
      </c>
      <c r="E23460" s="10">
        <v>0</v>
      </c>
      <c r="F23460" s="12">
        <v>1.6166666666666667</v>
      </c>
      <c r="G23460" s="12">
        <v>15.7</v>
      </c>
      <c r="H23460" s="12">
        <v>0</v>
      </c>
      <c r="I23460" s="4" t="s">
        <v>828</v>
      </c>
      <c r="J23460" s="7" t="str">
        <f>VLOOKUP(C23460,'[1]T. Apoyo Sistema'!$B$1:$C$89,2,0)</f>
        <v>SI</v>
      </c>
    </row>
    <row r="23461" spans="1:10" x14ac:dyDescent="0.25">
      <c r="A23461" s="4" t="str">
        <f t="shared" si="628"/>
        <v>46267-POX40-sec1</v>
      </c>
      <c r="B23461" s="15">
        <v>46267</v>
      </c>
      <c r="C23461" s="10" t="s">
        <v>94</v>
      </c>
      <c r="D23461" s="10" t="s">
        <v>75</v>
      </c>
      <c r="E23461" s="10">
        <v>0</v>
      </c>
      <c r="F23461" s="12">
        <v>2.4333333333333331</v>
      </c>
      <c r="G23461" s="12">
        <v>14.883333333333333</v>
      </c>
      <c r="H23461" s="12">
        <v>0</v>
      </c>
      <c r="I23461" s="4" t="s">
        <v>828</v>
      </c>
      <c r="J23461" s="7" t="str">
        <f>VLOOKUP(C23461,'[1]T. Apoyo Sistema'!$B$1:$C$89,2,0)</f>
        <v>SI</v>
      </c>
    </row>
    <row r="23462" spans="1:10" x14ac:dyDescent="0.25">
      <c r="A23462" s="4" t="str">
        <f t="shared" ref="A23462:A23525" si="629">CONCATENATE(B23462,"-",C23462,"-",D23462)</f>
        <v>46267-POX40-sec2</v>
      </c>
      <c r="B23462" s="15">
        <v>46267</v>
      </c>
      <c r="C23462" s="10" t="s">
        <v>94</v>
      </c>
      <c r="D23462" s="10" t="s">
        <v>76</v>
      </c>
      <c r="E23462" s="10">
        <v>0</v>
      </c>
      <c r="F23462" s="12">
        <v>2.4333333333333331</v>
      </c>
      <c r="G23462" s="12">
        <v>14.883333333333333</v>
      </c>
      <c r="H23462" s="12">
        <v>0</v>
      </c>
      <c r="I23462" s="4" t="s">
        <v>828</v>
      </c>
      <c r="J23462" s="7" t="str">
        <f>VLOOKUP(C23462,'[1]T. Apoyo Sistema'!$B$1:$C$89,2,0)</f>
        <v>SI</v>
      </c>
    </row>
    <row r="23463" spans="1:10" x14ac:dyDescent="0.25">
      <c r="A23463" s="4" t="str">
        <f t="shared" si="629"/>
        <v>46267-POX41-bbd1</v>
      </c>
      <c r="B23463" s="15">
        <v>46267</v>
      </c>
      <c r="C23463" s="10" t="s">
        <v>95</v>
      </c>
      <c r="D23463" s="10" t="s">
        <v>69</v>
      </c>
      <c r="E23463" s="10">
        <v>0</v>
      </c>
      <c r="F23463" s="12">
        <v>0</v>
      </c>
      <c r="G23463" s="12">
        <v>13.316666666666666</v>
      </c>
      <c r="H23463" s="12">
        <v>0</v>
      </c>
      <c r="I23463" s="4" t="s">
        <v>828</v>
      </c>
      <c r="J23463" s="7" t="str">
        <f>VLOOKUP(C23463,'[1]T. Apoyo Sistema'!$B$1:$C$89,2,0)</f>
        <v>SI</v>
      </c>
    </row>
    <row r="23464" spans="1:10" x14ac:dyDescent="0.25">
      <c r="A23464" s="4" t="str">
        <f t="shared" si="629"/>
        <v>46267-POX41-bbd2</v>
      </c>
      <c r="B23464" s="15">
        <v>46267</v>
      </c>
      <c r="C23464" s="10" t="s">
        <v>95</v>
      </c>
      <c r="D23464" s="10" t="s">
        <v>70</v>
      </c>
      <c r="E23464" s="10">
        <v>0</v>
      </c>
      <c r="F23464" s="12">
        <v>0</v>
      </c>
      <c r="G23464" s="12">
        <v>13.316666666666666</v>
      </c>
      <c r="H23464" s="12">
        <v>0</v>
      </c>
      <c r="I23464" s="4" t="s">
        <v>828</v>
      </c>
      <c r="J23464" s="7" t="str">
        <f>VLOOKUP(C23464,'[1]T. Apoyo Sistema'!$B$1:$C$89,2,0)</f>
        <v>SI</v>
      </c>
    </row>
    <row r="23465" spans="1:10" x14ac:dyDescent="0.25">
      <c r="A23465" s="4" t="str">
        <f t="shared" si="629"/>
        <v>46267-POX41-com1</v>
      </c>
      <c r="B23465" s="15">
        <v>46267</v>
      </c>
      <c r="C23465" s="10" t="s">
        <v>95</v>
      </c>
      <c r="D23465" s="10" t="s">
        <v>71</v>
      </c>
      <c r="E23465" s="10">
        <v>0</v>
      </c>
      <c r="F23465" s="12">
        <v>0</v>
      </c>
      <c r="G23465" s="12">
        <v>13.316666666666666</v>
      </c>
      <c r="H23465" s="12">
        <v>0</v>
      </c>
      <c r="I23465" s="4" t="s">
        <v>828</v>
      </c>
      <c r="J23465" s="7" t="str">
        <f>VLOOKUP(C23465,'[1]T. Apoyo Sistema'!$B$1:$C$89,2,0)</f>
        <v>SI</v>
      </c>
    </row>
    <row r="23466" spans="1:10" x14ac:dyDescent="0.25">
      <c r="A23466" s="4" t="str">
        <f t="shared" si="629"/>
        <v>46267-POX41-com2</v>
      </c>
      <c r="B23466" s="15">
        <v>46267</v>
      </c>
      <c r="C23466" s="10" t="s">
        <v>95</v>
      </c>
      <c r="D23466" s="10" t="s">
        <v>72</v>
      </c>
      <c r="E23466" s="10">
        <v>0</v>
      </c>
      <c r="F23466" s="12">
        <v>0</v>
      </c>
      <c r="G23466" s="12">
        <v>13.316666666666666</v>
      </c>
      <c r="H23466" s="12">
        <v>0</v>
      </c>
      <c r="I23466" s="4" t="s">
        <v>828</v>
      </c>
      <c r="J23466" s="7" t="str">
        <f>VLOOKUP(C23466,'[1]T. Apoyo Sistema'!$B$1:$C$89,2,0)</f>
        <v>SI</v>
      </c>
    </row>
    <row r="23467" spans="1:10" x14ac:dyDescent="0.25">
      <c r="A23467" s="4" t="str">
        <f t="shared" si="629"/>
        <v>46267-POX41-com3</v>
      </c>
      <c r="B23467" s="15">
        <v>46267</v>
      </c>
      <c r="C23467" s="10" t="s">
        <v>95</v>
      </c>
      <c r="D23467" s="10" t="s">
        <v>77</v>
      </c>
      <c r="E23467" s="10">
        <v>0</v>
      </c>
      <c r="F23467" s="12">
        <v>0</v>
      </c>
      <c r="G23467" s="12">
        <v>13.316666666666666</v>
      </c>
      <c r="H23467" s="12">
        <v>0</v>
      </c>
      <c r="I23467" s="4" t="s">
        <v>828</v>
      </c>
      <c r="J23467" s="7" t="str">
        <f>VLOOKUP(C23467,'[1]T. Apoyo Sistema'!$B$1:$C$89,2,0)</f>
        <v>SI</v>
      </c>
    </row>
    <row r="23468" spans="1:10" x14ac:dyDescent="0.25">
      <c r="A23468" s="4" t="str">
        <f t="shared" si="629"/>
        <v>46267-POX41-com4</v>
      </c>
      <c r="B23468" s="15">
        <v>46267</v>
      </c>
      <c r="C23468" s="10" t="s">
        <v>95</v>
      </c>
      <c r="D23468" s="10" t="s">
        <v>78</v>
      </c>
      <c r="E23468" s="10">
        <v>0</v>
      </c>
      <c r="F23468" s="12">
        <v>0</v>
      </c>
      <c r="G23468" s="12">
        <v>13.316666666666666</v>
      </c>
      <c r="H23468" s="12">
        <v>0</v>
      </c>
      <c r="I23468" s="4" t="s">
        <v>828</v>
      </c>
      <c r="J23468" s="7" t="str">
        <f>VLOOKUP(C23468,'[1]T. Apoyo Sistema'!$B$1:$C$89,2,0)</f>
        <v>SI</v>
      </c>
    </row>
    <row r="23469" spans="1:10" x14ac:dyDescent="0.25">
      <c r="A23469" s="4" t="str">
        <f t="shared" si="629"/>
        <v>46267-POX41-gen1</v>
      </c>
      <c r="B23469" s="15">
        <v>46267</v>
      </c>
      <c r="C23469" s="10" t="s">
        <v>95</v>
      </c>
      <c r="D23469" s="10" t="s">
        <v>59</v>
      </c>
      <c r="E23469" s="10">
        <v>0</v>
      </c>
      <c r="F23469" s="12">
        <v>1.6666666666666666E-2</v>
      </c>
      <c r="G23469" s="12">
        <v>13.299999999999999</v>
      </c>
      <c r="H23469" s="12">
        <v>0</v>
      </c>
      <c r="I23469" s="4" t="s">
        <v>828</v>
      </c>
      <c r="J23469" s="7" t="str">
        <f>VLOOKUP(C23469,'[1]T. Apoyo Sistema'!$B$1:$C$89,2,0)</f>
        <v>SI</v>
      </c>
    </row>
    <row r="23470" spans="1:10" x14ac:dyDescent="0.25">
      <c r="A23470" s="4" t="str">
        <f t="shared" si="629"/>
        <v>46267-POX41-gen2</v>
      </c>
      <c r="B23470" s="15">
        <v>46267</v>
      </c>
      <c r="C23470" s="10" t="s">
        <v>95</v>
      </c>
      <c r="D23470" s="10" t="s">
        <v>73</v>
      </c>
      <c r="E23470" s="10">
        <v>0</v>
      </c>
      <c r="F23470" s="12">
        <v>0.25</v>
      </c>
      <c r="G23470" s="12">
        <v>13.066666666666666</v>
      </c>
      <c r="H23470" s="12">
        <v>0</v>
      </c>
      <c r="I23470" s="4" t="s">
        <v>828</v>
      </c>
      <c r="J23470" s="7" t="str">
        <f>VLOOKUP(C23470,'[1]T. Apoyo Sistema'!$B$1:$C$89,2,0)</f>
        <v>SI</v>
      </c>
    </row>
    <row r="23471" spans="1:10" x14ac:dyDescent="0.25">
      <c r="A23471" s="4" t="str">
        <f t="shared" si="629"/>
        <v>46267-POX41-psa1</v>
      </c>
      <c r="B23471" s="15">
        <v>46267</v>
      </c>
      <c r="C23471" s="10" t="s">
        <v>95</v>
      </c>
      <c r="D23471" s="10" t="s">
        <v>60</v>
      </c>
      <c r="E23471" s="10">
        <v>0</v>
      </c>
      <c r="F23471" s="12">
        <v>0</v>
      </c>
      <c r="G23471" s="12">
        <v>13.316666666666666</v>
      </c>
      <c r="H23471" s="12">
        <v>0</v>
      </c>
      <c r="I23471" s="4" t="s">
        <v>828</v>
      </c>
      <c r="J23471" s="7" t="str">
        <f>VLOOKUP(C23471,'[1]T. Apoyo Sistema'!$B$1:$C$89,2,0)</f>
        <v>SI</v>
      </c>
    </row>
    <row r="23472" spans="1:10" x14ac:dyDescent="0.25">
      <c r="A23472" s="4" t="str">
        <f t="shared" si="629"/>
        <v>46267-POX41-psa2</v>
      </c>
      <c r="B23472" s="15">
        <v>46267</v>
      </c>
      <c r="C23472" s="10" t="s">
        <v>95</v>
      </c>
      <c r="D23472" s="10" t="s">
        <v>74</v>
      </c>
      <c r="E23472" s="10">
        <v>0</v>
      </c>
      <c r="F23472" s="12">
        <v>0</v>
      </c>
      <c r="G23472" s="12">
        <v>13.316666666666666</v>
      </c>
      <c r="H23472" s="12">
        <v>0</v>
      </c>
      <c r="I23472" s="4" t="s">
        <v>828</v>
      </c>
      <c r="J23472" s="7" t="str">
        <f>VLOOKUP(C23472,'[1]T. Apoyo Sistema'!$B$1:$C$89,2,0)</f>
        <v>SI</v>
      </c>
    </row>
    <row r="23473" spans="1:10" x14ac:dyDescent="0.25">
      <c r="A23473" s="4" t="str">
        <f t="shared" si="629"/>
        <v>46267-POX41-psa3</v>
      </c>
      <c r="B23473" s="15">
        <v>46267</v>
      </c>
      <c r="C23473" s="10" t="s">
        <v>95</v>
      </c>
      <c r="D23473" s="10" t="s">
        <v>79</v>
      </c>
      <c r="E23473" s="10">
        <v>0</v>
      </c>
      <c r="F23473" s="12">
        <v>0</v>
      </c>
      <c r="G23473" s="12">
        <v>13.316666666666666</v>
      </c>
      <c r="H23473" s="12">
        <v>0</v>
      </c>
      <c r="I23473" s="4" t="s">
        <v>828</v>
      </c>
      <c r="J23473" s="7" t="str">
        <f>VLOOKUP(C23473,'[1]T. Apoyo Sistema'!$B$1:$C$89,2,0)</f>
        <v>SI</v>
      </c>
    </row>
    <row r="23474" spans="1:10" x14ac:dyDescent="0.25">
      <c r="A23474" s="4" t="str">
        <f t="shared" si="629"/>
        <v>46267-POX41-psa4</v>
      </c>
      <c r="B23474" s="15">
        <v>46267</v>
      </c>
      <c r="C23474" s="10" t="s">
        <v>95</v>
      </c>
      <c r="D23474" s="10" t="s">
        <v>80</v>
      </c>
      <c r="E23474" s="10">
        <v>0</v>
      </c>
      <c r="F23474" s="12">
        <v>0</v>
      </c>
      <c r="G23474" s="12">
        <v>13.316666666666666</v>
      </c>
      <c r="H23474" s="12">
        <v>0</v>
      </c>
      <c r="I23474" s="4" t="s">
        <v>828</v>
      </c>
      <c r="J23474" s="7" t="str">
        <f>VLOOKUP(C23474,'[1]T. Apoyo Sistema'!$B$1:$C$89,2,0)</f>
        <v>SI</v>
      </c>
    </row>
    <row r="23475" spans="1:10" x14ac:dyDescent="0.25">
      <c r="A23475" s="4" t="str">
        <f t="shared" si="629"/>
        <v>46267-POX41-sec1</v>
      </c>
      <c r="B23475" s="15">
        <v>46267</v>
      </c>
      <c r="C23475" s="10" t="s">
        <v>95</v>
      </c>
      <c r="D23475" s="10" t="s">
        <v>75</v>
      </c>
      <c r="E23475" s="10">
        <v>0</v>
      </c>
      <c r="F23475" s="12">
        <v>0</v>
      </c>
      <c r="G23475" s="12">
        <v>13.316666666666666</v>
      </c>
      <c r="H23475" s="12">
        <v>0</v>
      </c>
      <c r="I23475" s="4" t="s">
        <v>828</v>
      </c>
      <c r="J23475" s="7" t="str">
        <f>VLOOKUP(C23475,'[1]T. Apoyo Sistema'!$B$1:$C$89,2,0)</f>
        <v>SI</v>
      </c>
    </row>
    <row r="23476" spans="1:10" x14ac:dyDescent="0.25">
      <c r="A23476" s="4" t="str">
        <f t="shared" si="629"/>
        <v>46267-POX41-sec2</v>
      </c>
      <c r="B23476" s="15">
        <v>46267</v>
      </c>
      <c r="C23476" s="10" t="s">
        <v>95</v>
      </c>
      <c r="D23476" s="10" t="s">
        <v>76</v>
      </c>
      <c r="E23476" s="10">
        <v>0</v>
      </c>
      <c r="F23476" s="12">
        <v>0</v>
      </c>
      <c r="G23476" s="12">
        <v>13.316666666666666</v>
      </c>
      <c r="H23476" s="12">
        <v>0</v>
      </c>
      <c r="I23476" s="4" t="s">
        <v>828</v>
      </c>
      <c r="J23476" s="7" t="str">
        <f>VLOOKUP(C23476,'[1]T. Apoyo Sistema'!$B$1:$C$89,2,0)</f>
        <v>SI</v>
      </c>
    </row>
    <row r="23477" spans="1:10" x14ac:dyDescent="0.25">
      <c r="A23477" s="4" t="str">
        <f t="shared" si="629"/>
        <v>46267-POX42-bbd1</v>
      </c>
      <c r="B23477" s="15">
        <v>46267</v>
      </c>
      <c r="C23477" s="10" t="s">
        <v>44</v>
      </c>
      <c r="D23477" s="10" t="s">
        <v>69</v>
      </c>
      <c r="E23477" s="10">
        <v>0</v>
      </c>
      <c r="F23477" s="12">
        <v>0</v>
      </c>
      <c r="G23477" s="12">
        <v>16.016666666666666</v>
      </c>
      <c r="H23477" s="12">
        <v>0</v>
      </c>
      <c r="I23477" s="4" t="s">
        <v>828</v>
      </c>
      <c r="J23477" s="7" t="str">
        <f>VLOOKUP(C23477,'[1]T. Apoyo Sistema'!$B$1:$C$89,2,0)</f>
        <v>SI</v>
      </c>
    </row>
    <row r="23478" spans="1:10" x14ac:dyDescent="0.25">
      <c r="A23478" s="4" t="str">
        <f t="shared" si="629"/>
        <v>46267-POX42-bbd2</v>
      </c>
      <c r="B23478" s="15">
        <v>46267</v>
      </c>
      <c r="C23478" s="10" t="s">
        <v>44</v>
      </c>
      <c r="D23478" s="10" t="s">
        <v>70</v>
      </c>
      <c r="E23478" s="10">
        <v>0</v>
      </c>
      <c r="F23478" s="12">
        <v>0</v>
      </c>
      <c r="G23478" s="12">
        <v>16.016666666666666</v>
      </c>
      <c r="H23478" s="12">
        <v>0</v>
      </c>
      <c r="I23478" s="4" t="s">
        <v>828</v>
      </c>
      <c r="J23478" s="7" t="str">
        <f>VLOOKUP(C23478,'[1]T. Apoyo Sistema'!$B$1:$C$89,2,0)</f>
        <v>SI</v>
      </c>
    </row>
    <row r="23479" spans="1:10" x14ac:dyDescent="0.25">
      <c r="A23479" s="4" t="str">
        <f t="shared" si="629"/>
        <v>46267-POX42-com1</v>
      </c>
      <c r="B23479" s="15">
        <v>46267</v>
      </c>
      <c r="C23479" s="10" t="s">
        <v>44</v>
      </c>
      <c r="D23479" s="10" t="s">
        <v>71</v>
      </c>
      <c r="E23479" s="10">
        <v>0</v>
      </c>
      <c r="F23479" s="12">
        <v>0</v>
      </c>
      <c r="G23479" s="12">
        <v>16.016666666666666</v>
      </c>
      <c r="H23479" s="12">
        <v>0</v>
      </c>
      <c r="I23479" s="4" t="s">
        <v>828</v>
      </c>
      <c r="J23479" s="7" t="str">
        <f>VLOOKUP(C23479,'[1]T. Apoyo Sistema'!$B$1:$C$89,2,0)</f>
        <v>SI</v>
      </c>
    </row>
    <row r="23480" spans="1:10" x14ac:dyDescent="0.25">
      <c r="A23480" s="4" t="str">
        <f t="shared" si="629"/>
        <v>46267-POX42-com2</v>
      </c>
      <c r="B23480" s="15">
        <v>46267</v>
      </c>
      <c r="C23480" s="10" t="s">
        <v>44</v>
      </c>
      <c r="D23480" s="10" t="s">
        <v>72</v>
      </c>
      <c r="E23480" s="10">
        <v>0</v>
      </c>
      <c r="F23480" s="12">
        <v>0</v>
      </c>
      <c r="G23480" s="12">
        <v>16.016666666666666</v>
      </c>
      <c r="H23480" s="12">
        <v>0</v>
      </c>
      <c r="I23480" s="4" t="s">
        <v>828</v>
      </c>
      <c r="J23480" s="7" t="str">
        <f>VLOOKUP(C23480,'[1]T. Apoyo Sistema'!$B$1:$C$89,2,0)</f>
        <v>SI</v>
      </c>
    </row>
    <row r="23481" spans="1:10" x14ac:dyDescent="0.25">
      <c r="A23481" s="4" t="str">
        <f t="shared" si="629"/>
        <v>46267-POX42-com3</v>
      </c>
      <c r="B23481" s="15">
        <v>46267</v>
      </c>
      <c r="C23481" s="10" t="s">
        <v>44</v>
      </c>
      <c r="D23481" s="10" t="s">
        <v>77</v>
      </c>
      <c r="E23481" s="10">
        <v>0</v>
      </c>
      <c r="F23481" s="12">
        <v>0</v>
      </c>
      <c r="G23481" s="12">
        <v>16.016666666666666</v>
      </c>
      <c r="H23481" s="12">
        <v>0</v>
      </c>
      <c r="I23481" s="4" t="s">
        <v>828</v>
      </c>
      <c r="J23481" s="7" t="str">
        <f>VLOOKUP(C23481,'[1]T. Apoyo Sistema'!$B$1:$C$89,2,0)</f>
        <v>SI</v>
      </c>
    </row>
    <row r="23482" spans="1:10" x14ac:dyDescent="0.25">
      <c r="A23482" s="4" t="str">
        <f t="shared" si="629"/>
        <v>46267-POX42-gen1</v>
      </c>
      <c r="B23482" s="15">
        <v>46267</v>
      </c>
      <c r="C23482" s="10" t="s">
        <v>44</v>
      </c>
      <c r="D23482" s="10" t="s">
        <v>59</v>
      </c>
      <c r="E23482" s="10">
        <v>0</v>
      </c>
      <c r="F23482" s="12">
        <v>0</v>
      </c>
      <c r="G23482" s="12">
        <v>16.016666666666666</v>
      </c>
      <c r="H23482" s="12">
        <v>0</v>
      </c>
      <c r="I23482" s="4" t="s">
        <v>828</v>
      </c>
      <c r="J23482" s="7" t="str">
        <f>VLOOKUP(C23482,'[1]T. Apoyo Sistema'!$B$1:$C$89,2,0)</f>
        <v>SI</v>
      </c>
    </row>
    <row r="23483" spans="1:10" x14ac:dyDescent="0.25">
      <c r="A23483" s="4" t="str">
        <f t="shared" si="629"/>
        <v>46267-POX42-gen2</v>
      </c>
      <c r="B23483" s="15">
        <v>46267</v>
      </c>
      <c r="C23483" s="10" t="s">
        <v>44</v>
      </c>
      <c r="D23483" s="10" t="s">
        <v>73</v>
      </c>
      <c r="E23483" s="10">
        <v>0</v>
      </c>
      <c r="F23483" s="12">
        <v>0</v>
      </c>
      <c r="G23483" s="12">
        <v>16.016666666666666</v>
      </c>
      <c r="H23483" s="12">
        <v>0</v>
      </c>
      <c r="I23483" s="4" t="s">
        <v>828</v>
      </c>
      <c r="J23483" s="7" t="str">
        <f>VLOOKUP(C23483,'[1]T. Apoyo Sistema'!$B$1:$C$89,2,0)</f>
        <v>SI</v>
      </c>
    </row>
    <row r="23484" spans="1:10" x14ac:dyDescent="0.25">
      <c r="A23484" s="4" t="str">
        <f t="shared" si="629"/>
        <v>46267-POX42-psa1</v>
      </c>
      <c r="B23484" s="15">
        <v>46267</v>
      </c>
      <c r="C23484" s="10" t="s">
        <v>44</v>
      </c>
      <c r="D23484" s="10" t="s">
        <v>60</v>
      </c>
      <c r="E23484" s="10">
        <v>0</v>
      </c>
      <c r="F23484" s="12">
        <v>0</v>
      </c>
      <c r="G23484" s="12">
        <v>16.016666666666666</v>
      </c>
      <c r="H23484" s="12">
        <v>0</v>
      </c>
      <c r="I23484" s="4" t="s">
        <v>828</v>
      </c>
      <c r="J23484" s="7" t="str">
        <f>VLOOKUP(C23484,'[1]T. Apoyo Sistema'!$B$1:$C$89,2,0)</f>
        <v>SI</v>
      </c>
    </row>
    <row r="23485" spans="1:10" x14ac:dyDescent="0.25">
      <c r="A23485" s="4" t="str">
        <f t="shared" si="629"/>
        <v>46267-POX42-psa2</v>
      </c>
      <c r="B23485" s="15">
        <v>46267</v>
      </c>
      <c r="C23485" s="10" t="s">
        <v>44</v>
      </c>
      <c r="D23485" s="10" t="s">
        <v>74</v>
      </c>
      <c r="E23485" s="10">
        <v>0</v>
      </c>
      <c r="F23485" s="12">
        <v>0</v>
      </c>
      <c r="G23485" s="12">
        <v>16.016666666666666</v>
      </c>
      <c r="H23485" s="12">
        <v>0</v>
      </c>
      <c r="I23485" s="4" t="s">
        <v>828</v>
      </c>
      <c r="J23485" s="7" t="str">
        <f>VLOOKUP(C23485,'[1]T. Apoyo Sistema'!$B$1:$C$89,2,0)</f>
        <v>SI</v>
      </c>
    </row>
    <row r="23486" spans="1:10" x14ac:dyDescent="0.25">
      <c r="A23486" s="4" t="str">
        <f t="shared" si="629"/>
        <v>46267-POX42-psa3</v>
      </c>
      <c r="B23486" s="15">
        <v>46267</v>
      </c>
      <c r="C23486" s="10" t="s">
        <v>44</v>
      </c>
      <c r="D23486" s="10" t="s">
        <v>79</v>
      </c>
      <c r="E23486" s="10">
        <v>0</v>
      </c>
      <c r="F23486" s="12">
        <v>0</v>
      </c>
      <c r="G23486" s="12">
        <v>16.016666666666666</v>
      </c>
      <c r="H23486" s="12">
        <v>0</v>
      </c>
      <c r="I23486" s="4" t="s">
        <v>828</v>
      </c>
      <c r="J23486" s="7" t="str">
        <f>VLOOKUP(C23486,'[1]T. Apoyo Sistema'!$B$1:$C$89,2,0)</f>
        <v>SI</v>
      </c>
    </row>
    <row r="23487" spans="1:10" x14ac:dyDescent="0.25">
      <c r="A23487" s="4" t="str">
        <f t="shared" si="629"/>
        <v>46267-POX42-psa4</v>
      </c>
      <c r="B23487" s="15">
        <v>46267</v>
      </c>
      <c r="C23487" s="10" t="s">
        <v>44</v>
      </c>
      <c r="D23487" s="10" t="s">
        <v>80</v>
      </c>
      <c r="E23487" s="10">
        <v>0</v>
      </c>
      <c r="F23487" s="12">
        <v>0</v>
      </c>
      <c r="G23487" s="12">
        <v>16.016666666666666</v>
      </c>
      <c r="H23487" s="12">
        <v>0</v>
      </c>
      <c r="I23487" s="4" t="s">
        <v>828</v>
      </c>
      <c r="J23487" s="7" t="str">
        <f>VLOOKUP(C23487,'[1]T. Apoyo Sistema'!$B$1:$C$89,2,0)</f>
        <v>SI</v>
      </c>
    </row>
    <row r="23488" spans="1:10" x14ac:dyDescent="0.25">
      <c r="A23488" s="4" t="str">
        <f t="shared" si="629"/>
        <v>46267-POX42-psa5</v>
      </c>
      <c r="B23488" s="15">
        <v>46267</v>
      </c>
      <c r="C23488" s="10" t="s">
        <v>44</v>
      </c>
      <c r="D23488" s="10" t="s">
        <v>92</v>
      </c>
      <c r="E23488" s="10">
        <v>0</v>
      </c>
      <c r="F23488" s="12">
        <v>0</v>
      </c>
      <c r="G23488" s="12">
        <v>16.016666666666666</v>
      </c>
      <c r="H23488" s="12">
        <v>0</v>
      </c>
      <c r="I23488" s="4" t="s">
        <v>828</v>
      </c>
      <c r="J23488" s="7" t="str">
        <f>VLOOKUP(C23488,'[1]T. Apoyo Sistema'!$B$1:$C$89,2,0)</f>
        <v>SI</v>
      </c>
    </row>
    <row r="23489" spans="1:10" x14ac:dyDescent="0.25">
      <c r="A23489" s="4" t="str">
        <f t="shared" si="629"/>
        <v>46267-POX42-psa6</v>
      </c>
      <c r="B23489" s="15">
        <v>46267</v>
      </c>
      <c r="C23489" s="10" t="s">
        <v>44</v>
      </c>
      <c r="D23489" s="10" t="s">
        <v>93</v>
      </c>
      <c r="E23489" s="10">
        <v>0</v>
      </c>
      <c r="F23489" s="12">
        <v>0</v>
      </c>
      <c r="G23489" s="12">
        <v>16.016666666666666</v>
      </c>
      <c r="H23489" s="12">
        <v>0</v>
      </c>
      <c r="I23489" s="4" t="s">
        <v>828</v>
      </c>
      <c r="J23489" s="7" t="str">
        <f>VLOOKUP(C23489,'[1]T. Apoyo Sistema'!$B$1:$C$89,2,0)</f>
        <v>SI</v>
      </c>
    </row>
    <row r="23490" spans="1:10" x14ac:dyDescent="0.25">
      <c r="A23490" s="4" t="str">
        <f t="shared" si="629"/>
        <v>46267-POX42-sec1</v>
      </c>
      <c r="B23490" s="15">
        <v>46267</v>
      </c>
      <c r="C23490" s="10" t="s">
        <v>44</v>
      </c>
      <c r="D23490" s="10" t="s">
        <v>75</v>
      </c>
      <c r="E23490" s="10">
        <v>0</v>
      </c>
      <c r="F23490" s="12">
        <v>0</v>
      </c>
      <c r="G23490" s="12">
        <v>16.016666666666666</v>
      </c>
      <c r="H23490" s="12">
        <v>0</v>
      </c>
      <c r="I23490" s="4" t="s">
        <v>828</v>
      </c>
      <c r="J23490" s="7" t="str">
        <f>VLOOKUP(C23490,'[1]T. Apoyo Sistema'!$B$1:$C$89,2,0)</f>
        <v>SI</v>
      </c>
    </row>
    <row r="23491" spans="1:10" x14ac:dyDescent="0.25">
      <c r="A23491" s="4" t="str">
        <f t="shared" si="629"/>
        <v>46267-POX42-sec2</v>
      </c>
      <c r="B23491" s="15">
        <v>46267</v>
      </c>
      <c r="C23491" s="10" t="s">
        <v>44</v>
      </c>
      <c r="D23491" s="10" t="s">
        <v>76</v>
      </c>
      <c r="E23491" s="10">
        <v>0</v>
      </c>
      <c r="F23491" s="12">
        <v>0</v>
      </c>
      <c r="G23491" s="12">
        <v>16.016666666666666</v>
      </c>
      <c r="H23491" s="12">
        <v>0</v>
      </c>
      <c r="I23491" s="4" t="s">
        <v>828</v>
      </c>
      <c r="J23491" s="7" t="str">
        <f>VLOOKUP(C23491,'[1]T. Apoyo Sistema'!$B$1:$C$89,2,0)</f>
        <v>SI</v>
      </c>
    </row>
    <row r="23492" spans="1:10" x14ac:dyDescent="0.25">
      <c r="A23492" s="4" t="str">
        <f t="shared" si="629"/>
        <v>46267-POX43-bbd1</v>
      </c>
      <c r="B23492" s="15">
        <v>46267</v>
      </c>
      <c r="C23492" s="10" t="s">
        <v>96</v>
      </c>
      <c r="D23492" s="10" t="s">
        <v>69</v>
      </c>
      <c r="E23492" s="10">
        <v>0</v>
      </c>
      <c r="F23492" s="12">
        <v>0.53333333333333333</v>
      </c>
      <c r="G23492" s="12">
        <v>17.349999999999998</v>
      </c>
      <c r="H23492" s="12">
        <v>0</v>
      </c>
      <c r="I23492" s="4" t="s">
        <v>828</v>
      </c>
      <c r="J23492" s="7" t="str">
        <f>VLOOKUP(C23492,'[1]T. Apoyo Sistema'!$B$1:$C$89,2,0)</f>
        <v>SI</v>
      </c>
    </row>
    <row r="23493" spans="1:10" x14ac:dyDescent="0.25">
      <c r="A23493" s="4" t="str">
        <f t="shared" si="629"/>
        <v>46267-POX43-bbd2</v>
      </c>
      <c r="B23493" s="15">
        <v>46267</v>
      </c>
      <c r="C23493" s="10" t="s">
        <v>96</v>
      </c>
      <c r="D23493" s="10" t="s">
        <v>70</v>
      </c>
      <c r="E23493" s="10">
        <v>0</v>
      </c>
      <c r="F23493" s="12">
        <v>0</v>
      </c>
      <c r="G23493" s="12">
        <v>17.883333333333333</v>
      </c>
      <c r="H23493" s="12">
        <v>0</v>
      </c>
      <c r="I23493" s="4" t="s">
        <v>828</v>
      </c>
      <c r="J23493" s="7" t="str">
        <f>VLOOKUP(C23493,'[1]T. Apoyo Sistema'!$B$1:$C$89,2,0)</f>
        <v>SI</v>
      </c>
    </row>
    <row r="23494" spans="1:10" x14ac:dyDescent="0.25">
      <c r="A23494" s="4" t="str">
        <f t="shared" si="629"/>
        <v>46267-POX43-com1</v>
      </c>
      <c r="B23494" s="15">
        <v>46267</v>
      </c>
      <c r="C23494" s="10" t="s">
        <v>96</v>
      </c>
      <c r="D23494" s="10" t="s">
        <v>71</v>
      </c>
      <c r="E23494" s="10">
        <v>0</v>
      </c>
      <c r="F23494" s="12">
        <v>7.2666666666666666</v>
      </c>
      <c r="G23494" s="12">
        <v>10.616666666666667</v>
      </c>
      <c r="H23494" s="12">
        <v>0</v>
      </c>
      <c r="I23494" s="4" t="s">
        <v>828</v>
      </c>
      <c r="J23494" s="7" t="str">
        <f>VLOOKUP(C23494,'[1]T. Apoyo Sistema'!$B$1:$C$89,2,0)</f>
        <v>SI</v>
      </c>
    </row>
    <row r="23495" spans="1:10" x14ac:dyDescent="0.25">
      <c r="A23495" s="4" t="str">
        <f t="shared" si="629"/>
        <v>46267-POX43-com2</v>
      </c>
      <c r="B23495" s="15">
        <v>46267</v>
      </c>
      <c r="C23495" s="10" t="s">
        <v>96</v>
      </c>
      <c r="D23495" s="10" t="s">
        <v>72</v>
      </c>
      <c r="E23495" s="10">
        <v>0</v>
      </c>
      <c r="F23495" s="12">
        <v>17.116666666666667</v>
      </c>
      <c r="G23495" s="12">
        <v>0.76666666666666572</v>
      </c>
      <c r="H23495" s="12">
        <v>0</v>
      </c>
      <c r="I23495" s="4" t="s">
        <v>828</v>
      </c>
      <c r="J23495" s="7" t="str">
        <f>VLOOKUP(C23495,'[1]T. Apoyo Sistema'!$B$1:$C$89,2,0)</f>
        <v>SI</v>
      </c>
    </row>
    <row r="23496" spans="1:10" x14ac:dyDescent="0.25">
      <c r="A23496" s="4" t="str">
        <f t="shared" si="629"/>
        <v>46267-POX43-com3</v>
      </c>
      <c r="B23496" s="15">
        <v>46267</v>
      </c>
      <c r="C23496" s="10" t="s">
        <v>96</v>
      </c>
      <c r="D23496" s="10" t="s">
        <v>77</v>
      </c>
      <c r="E23496" s="10">
        <v>0</v>
      </c>
      <c r="F23496" s="12">
        <v>17.100000000000001</v>
      </c>
      <c r="G23496" s="12">
        <v>0.78333333333333144</v>
      </c>
      <c r="H23496" s="12">
        <v>0</v>
      </c>
      <c r="I23496" s="4" t="s">
        <v>828</v>
      </c>
      <c r="J23496" s="7" t="str">
        <f>VLOOKUP(C23496,'[1]T. Apoyo Sistema'!$B$1:$C$89,2,0)</f>
        <v>SI</v>
      </c>
    </row>
    <row r="23497" spans="1:10" x14ac:dyDescent="0.25">
      <c r="A23497" s="4" t="str">
        <f t="shared" si="629"/>
        <v>46267-POX43-com4</v>
      </c>
      <c r="B23497" s="15">
        <v>46267</v>
      </c>
      <c r="C23497" s="10" t="s">
        <v>96</v>
      </c>
      <c r="D23497" s="10" t="s">
        <v>78</v>
      </c>
      <c r="E23497" s="10">
        <v>0</v>
      </c>
      <c r="F23497" s="12">
        <v>11.2</v>
      </c>
      <c r="G23497" s="12">
        <v>6.6833333333333336</v>
      </c>
      <c r="H23497" s="12">
        <v>0</v>
      </c>
      <c r="I23497" s="4" t="s">
        <v>828</v>
      </c>
      <c r="J23497" s="7" t="str">
        <f>VLOOKUP(C23497,'[1]T. Apoyo Sistema'!$B$1:$C$89,2,0)</f>
        <v>SI</v>
      </c>
    </row>
    <row r="23498" spans="1:10" x14ac:dyDescent="0.25">
      <c r="A23498" s="4" t="str">
        <f t="shared" si="629"/>
        <v>46267-POX43-gen1</v>
      </c>
      <c r="B23498" s="15">
        <v>46267</v>
      </c>
      <c r="C23498" s="10" t="s">
        <v>96</v>
      </c>
      <c r="D23498" s="10" t="s">
        <v>59</v>
      </c>
      <c r="E23498" s="10">
        <v>0</v>
      </c>
      <c r="F23498" s="12">
        <v>17.2</v>
      </c>
      <c r="G23498" s="12">
        <v>0.68333333333333357</v>
      </c>
      <c r="H23498" s="12">
        <v>0</v>
      </c>
      <c r="I23498" s="4" t="s">
        <v>828</v>
      </c>
      <c r="J23498" s="7" t="str">
        <f>VLOOKUP(C23498,'[1]T. Apoyo Sistema'!$B$1:$C$89,2,0)</f>
        <v>SI</v>
      </c>
    </row>
    <row r="23499" spans="1:10" x14ac:dyDescent="0.25">
      <c r="A23499" s="4" t="str">
        <f t="shared" si="629"/>
        <v>46267-POX43-gen2</v>
      </c>
      <c r="B23499" s="15">
        <v>46267</v>
      </c>
      <c r="C23499" s="10" t="s">
        <v>96</v>
      </c>
      <c r="D23499" s="10" t="s">
        <v>73</v>
      </c>
      <c r="E23499" s="10">
        <v>0</v>
      </c>
      <c r="F23499" s="12">
        <v>0</v>
      </c>
      <c r="G23499" s="12">
        <v>17.883333333333333</v>
      </c>
      <c r="H23499" s="12">
        <v>0</v>
      </c>
      <c r="I23499" s="4" t="s">
        <v>828</v>
      </c>
      <c r="J23499" s="7" t="str">
        <f>VLOOKUP(C23499,'[1]T. Apoyo Sistema'!$B$1:$C$89,2,0)</f>
        <v>SI</v>
      </c>
    </row>
    <row r="23500" spans="1:10" x14ac:dyDescent="0.25">
      <c r="A23500" s="4" t="str">
        <f t="shared" si="629"/>
        <v>46267-POX43-psa1</v>
      </c>
      <c r="B23500" s="15">
        <v>46267</v>
      </c>
      <c r="C23500" s="10" t="s">
        <v>96</v>
      </c>
      <c r="D23500" s="10" t="s">
        <v>60</v>
      </c>
      <c r="E23500" s="10">
        <v>0</v>
      </c>
      <c r="F23500" s="12">
        <v>17.05</v>
      </c>
      <c r="G23500" s="12">
        <v>0.83333333333333215</v>
      </c>
      <c r="H23500" s="12">
        <v>0</v>
      </c>
      <c r="I23500" s="4" t="s">
        <v>828</v>
      </c>
      <c r="J23500" s="7" t="str">
        <f>VLOOKUP(C23500,'[1]T. Apoyo Sistema'!$B$1:$C$89,2,0)</f>
        <v>SI</v>
      </c>
    </row>
    <row r="23501" spans="1:10" x14ac:dyDescent="0.25">
      <c r="A23501" s="4" t="str">
        <f t="shared" si="629"/>
        <v>46267-POX43-psa2</v>
      </c>
      <c r="B23501" s="15">
        <v>46267</v>
      </c>
      <c r="C23501" s="10" t="s">
        <v>96</v>
      </c>
      <c r="D23501" s="10" t="s">
        <v>74</v>
      </c>
      <c r="E23501" s="10">
        <v>0</v>
      </c>
      <c r="F23501" s="12">
        <v>10.683333333333334</v>
      </c>
      <c r="G23501" s="12">
        <v>7.1999999999999993</v>
      </c>
      <c r="H23501" s="12">
        <v>0</v>
      </c>
      <c r="I23501" s="4" t="s">
        <v>828</v>
      </c>
      <c r="J23501" s="7" t="str">
        <f>VLOOKUP(C23501,'[1]T. Apoyo Sistema'!$B$1:$C$89,2,0)</f>
        <v>SI</v>
      </c>
    </row>
    <row r="23502" spans="1:10" x14ac:dyDescent="0.25">
      <c r="A23502" s="4" t="str">
        <f t="shared" si="629"/>
        <v>46267-POX43-psa3</v>
      </c>
      <c r="B23502" s="15">
        <v>46267</v>
      </c>
      <c r="C23502" s="10" t="s">
        <v>96</v>
      </c>
      <c r="D23502" s="10" t="s">
        <v>79</v>
      </c>
      <c r="E23502" s="10">
        <v>0</v>
      </c>
      <c r="F23502" s="12">
        <v>6.8</v>
      </c>
      <c r="G23502" s="12">
        <v>11.083333333333332</v>
      </c>
      <c r="H23502" s="12">
        <v>0</v>
      </c>
      <c r="I23502" s="4" t="s">
        <v>828</v>
      </c>
      <c r="J23502" s="7" t="str">
        <f>VLOOKUP(C23502,'[1]T. Apoyo Sistema'!$B$1:$C$89,2,0)</f>
        <v>SI</v>
      </c>
    </row>
    <row r="23503" spans="1:10" x14ac:dyDescent="0.25">
      <c r="A23503" s="4" t="str">
        <f t="shared" si="629"/>
        <v>46267-POX43-psa4</v>
      </c>
      <c r="B23503" s="15">
        <v>46267</v>
      </c>
      <c r="C23503" s="10" t="s">
        <v>96</v>
      </c>
      <c r="D23503" s="10" t="s">
        <v>80</v>
      </c>
      <c r="E23503" s="10">
        <v>0</v>
      </c>
      <c r="F23503" s="12">
        <v>17.05</v>
      </c>
      <c r="G23503" s="12">
        <v>0.83333333333333215</v>
      </c>
      <c r="H23503" s="12">
        <v>0</v>
      </c>
      <c r="I23503" s="4" t="s">
        <v>828</v>
      </c>
      <c r="J23503" s="7" t="str">
        <f>VLOOKUP(C23503,'[1]T. Apoyo Sistema'!$B$1:$C$89,2,0)</f>
        <v>SI</v>
      </c>
    </row>
    <row r="23504" spans="1:10" x14ac:dyDescent="0.25">
      <c r="A23504" s="4" t="str">
        <f t="shared" si="629"/>
        <v>46267-POX43-sec1</v>
      </c>
      <c r="B23504" s="15">
        <v>46267</v>
      </c>
      <c r="C23504" s="10" t="s">
        <v>96</v>
      </c>
      <c r="D23504" s="10" t="s">
        <v>75</v>
      </c>
      <c r="E23504" s="10">
        <v>0</v>
      </c>
      <c r="F23504" s="12">
        <v>17.183333333333334</v>
      </c>
      <c r="G23504" s="12">
        <v>0.69999999999999929</v>
      </c>
      <c r="H23504" s="12">
        <v>0</v>
      </c>
      <c r="I23504" s="4" t="s">
        <v>828</v>
      </c>
      <c r="J23504" s="7" t="str">
        <f>VLOOKUP(C23504,'[1]T. Apoyo Sistema'!$B$1:$C$89,2,0)</f>
        <v>SI</v>
      </c>
    </row>
    <row r="23505" spans="1:10" x14ac:dyDescent="0.25">
      <c r="A23505" s="4" t="str">
        <f t="shared" si="629"/>
        <v>46267-POX43-sec2</v>
      </c>
      <c r="B23505" s="15">
        <v>46267</v>
      </c>
      <c r="C23505" s="10" t="s">
        <v>96</v>
      </c>
      <c r="D23505" s="10" t="s">
        <v>76</v>
      </c>
      <c r="E23505" s="10">
        <v>0</v>
      </c>
      <c r="F23505" s="12">
        <v>17.166666666666668</v>
      </c>
      <c r="G23505" s="12">
        <v>0.71666666666666501</v>
      </c>
      <c r="H23505" s="12">
        <v>0</v>
      </c>
      <c r="I23505" s="4" t="s">
        <v>828</v>
      </c>
      <c r="J23505" s="7" t="str">
        <f>VLOOKUP(C23505,'[1]T. Apoyo Sistema'!$B$1:$C$89,2,0)</f>
        <v>SI</v>
      </c>
    </row>
    <row r="23506" spans="1:10" x14ac:dyDescent="0.25">
      <c r="A23506" s="4" t="str">
        <f t="shared" si="629"/>
        <v>46267-POX45-bbd1</v>
      </c>
      <c r="B23506" s="15">
        <v>46267</v>
      </c>
      <c r="C23506" s="10" t="s">
        <v>27</v>
      </c>
      <c r="D23506" s="10" t="s">
        <v>69</v>
      </c>
      <c r="E23506" s="10">
        <v>0</v>
      </c>
      <c r="F23506" s="12">
        <v>0.78333333333333333</v>
      </c>
      <c r="G23506" s="12">
        <v>16.333333333333332</v>
      </c>
      <c r="H23506" s="12">
        <v>0</v>
      </c>
      <c r="I23506" s="4" t="s">
        <v>828</v>
      </c>
      <c r="J23506" s="7" t="str">
        <f>VLOOKUP(C23506,'[1]T. Apoyo Sistema'!$B$1:$C$89,2,0)</f>
        <v>SI</v>
      </c>
    </row>
    <row r="23507" spans="1:10" x14ac:dyDescent="0.25">
      <c r="A23507" s="4" t="str">
        <f t="shared" si="629"/>
        <v>46267-POX45-bbd2</v>
      </c>
      <c r="B23507" s="15">
        <v>46267</v>
      </c>
      <c r="C23507" s="10" t="s">
        <v>27</v>
      </c>
      <c r="D23507" s="10" t="s">
        <v>70</v>
      </c>
      <c r="E23507" s="10">
        <v>0</v>
      </c>
      <c r="F23507" s="12">
        <v>0</v>
      </c>
      <c r="G23507" s="12">
        <v>17.116666666666667</v>
      </c>
      <c r="H23507" s="12">
        <v>0</v>
      </c>
      <c r="I23507" s="4" t="s">
        <v>828</v>
      </c>
      <c r="J23507" s="7" t="str">
        <f>VLOOKUP(C23507,'[1]T. Apoyo Sistema'!$B$1:$C$89,2,0)</f>
        <v>SI</v>
      </c>
    </row>
    <row r="23508" spans="1:10" x14ac:dyDescent="0.25">
      <c r="A23508" s="4" t="str">
        <f t="shared" si="629"/>
        <v>46267-POX45-com1</v>
      </c>
      <c r="B23508" s="15">
        <v>46267</v>
      </c>
      <c r="C23508" s="10" t="s">
        <v>27</v>
      </c>
      <c r="D23508" s="10" t="s">
        <v>71</v>
      </c>
      <c r="E23508" s="10">
        <v>0</v>
      </c>
      <c r="F23508" s="12">
        <v>15.833333333333334</v>
      </c>
      <c r="G23508" s="12">
        <v>1.2833333333333332</v>
      </c>
      <c r="H23508" s="12">
        <v>0</v>
      </c>
      <c r="I23508" s="4" t="s">
        <v>828</v>
      </c>
      <c r="J23508" s="7" t="str">
        <f>VLOOKUP(C23508,'[1]T. Apoyo Sistema'!$B$1:$C$89,2,0)</f>
        <v>SI</v>
      </c>
    </row>
    <row r="23509" spans="1:10" x14ac:dyDescent="0.25">
      <c r="A23509" s="4" t="str">
        <f t="shared" si="629"/>
        <v>46267-POX45-com2</v>
      </c>
      <c r="B23509" s="15">
        <v>46267</v>
      </c>
      <c r="C23509" s="10" t="s">
        <v>27</v>
      </c>
      <c r="D23509" s="10" t="s">
        <v>72</v>
      </c>
      <c r="E23509" s="10">
        <v>0</v>
      </c>
      <c r="F23509" s="12">
        <v>15.816666666666666</v>
      </c>
      <c r="G23509" s="12">
        <v>1.3000000000000007</v>
      </c>
      <c r="H23509" s="12">
        <v>0</v>
      </c>
      <c r="I23509" s="4" t="s">
        <v>828</v>
      </c>
      <c r="J23509" s="7" t="str">
        <f>VLOOKUP(C23509,'[1]T. Apoyo Sistema'!$B$1:$C$89,2,0)</f>
        <v>SI</v>
      </c>
    </row>
    <row r="23510" spans="1:10" x14ac:dyDescent="0.25">
      <c r="A23510" s="4" t="str">
        <f t="shared" si="629"/>
        <v>46267-POX45-com3</v>
      </c>
      <c r="B23510" s="15">
        <v>46267</v>
      </c>
      <c r="C23510" s="10" t="s">
        <v>27</v>
      </c>
      <c r="D23510" s="10" t="s">
        <v>77</v>
      </c>
      <c r="E23510" s="10">
        <v>0</v>
      </c>
      <c r="F23510" s="12">
        <v>15.833333333333334</v>
      </c>
      <c r="G23510" s="12">
        <v>1.2833333333333332</v>
      </c>
      <c r="H23510" s="12">
        <v>0</v>
      </c>
      <c r="I23510" s="4" t="s">
        <v>828</v>
      </c>
      <c r="J23510" s="7" t="str">
        <f>VLOOKUP(C23510,'[1]T. Apoyo Sistema'!$B$1:$C$89,2,0)</f>
        <v>SI</v>
      </c>
    </row>
    <row r="23511" spans="1:10" x14ac:dyDescent="0.25">
      <c r="A23511" s="4" t="str">
        <f t="shared" si="629"/>
        <v>46267-POX45-com4</v>
      </c>
      <c r="B23511" s="15">
        <v>46267</v>
      </c>
      <c r="C23511" s="10" t="s">
        <v>27</v>
      </c>
      <c r="D23511" s="10" t="s">
        <v>78</v>
      </c>
      <c r="E23511" s="10">
        <v>0</v>
      </c>
      <c r="F23511" s="12">
        <v>15.85</v>
      </c>
      <c r="G23511" s="12">
        <v>1.2666666666666675</v>
      </c>
      <c r="H23511" s="12">
        <v>0</v>
      </c>
      <c r="I23511" s="4" t="s">
        <v>828</v>
      </c>
      <c r="J23511" s="7" t="str">
        <f>VLOOKUP(C23511,'[1]T. Apoyo Sistema'!$B$1:$C$89,2,0)</f>
        <v>SI</v>
      </c>
    </row>
    <row r="23512" spans="1:10" x14ac:dyDescent="0.25">
      <c r="A23512" s="4" t="str">
        <f t="shared" si="629"/>
        <v>46267-POX45-gen1</v>
      </c>
      <c r="B23512" s="15">
        <v>46267</v>
      </c>
      <c r="C23512" s="10" t="s">
        <v>27</v>
      </c>
      <c r="D23512" s="10" t="s">
        <v>59</v>
      </c>
      <c r="E23512" s="10">
        <v>0</v>
      </c>
      <c r="F23512" s="12">
        <v>0</v>
      </c>
      <c r="G23512" s="12">
        <v>17.116666666666667</v>
      </c>
      <c r="H23512" s="12">
        <v>0</v>
      </c>
      <c r="I23512" s="4" t="s">
        <v>828</v>
      </c>
      <c r="J23512" s="7" t="str">
        <f>VLOOKUP(C23512,'[1]T. Apoyo Sistema'!$B$1:$C$89,2,0)</f>
        <v>SI</v>
      </c>
    </row>
    <row r="23513" spans="1:10" x14ac:dyDescent="0.25">
      <c r="A23513" s="4" t="str">
        <f t="shared" si="629"/>
        <v>46267-POX45-gen2</v>
      </c>
      <c r="B23513" s="15">
        <v>46267</v>
      </c>
      <c r="C23513" s="10" t="s">
        <v>27</v>
      </c>
      <c r="D23513" s="10" t="s">
        <v>73</v>
      </c>
      <c r="E23513" s="10">
        <v>0</v>
      </c>
      <c r="F23513" s="12">
        <v>15.933333333333334</v>
      </c>
      <c r="G23513" s="12">
        <v>1.1833333333333336</v>
      </c>
      <c r="H23513" s="12">
        <v>0</v>
      </c>
      <c r="I23513" s="4" t="s">
        <v>828</v>
      </c>
      <c r="J23513" s="7" t="str">
        <f>VLOOKUP(C23513,'[1]T. Apoyo Sistema'!$B$1:$C$89,2,0)</f>
        <v>SI</v>
      </c>
    </row>
    <row r="23514" spans="1:10" x14ac:dyDescent="0.25">
      <c r="A23514" s="4" t="str">
        <f t="shared" si="629"/>
        <v>46267-POX45-psa1</v>
      </c>
      <c r="B23514" s="15">
        <v>46267</v>
      </c>
      <c r="C23514" s="10" t="s">
        <v>27</v>
      </c>
      <c r="D23514" s="10" t="s">
        <v>60</v>
      </c>
      <c r="E23514" s="10">
        <v>0</v>
      </c>
      <c r="F23514" s="12">
        <v>15.783333333333333</v>
      </c>
      <c r="G23514" s="12">
        <v>1.3333333333333339</v>
      </c>
      <c r="H23514" s="12">
        <v>0</v>
      </c>
      <c r="I23514" s="4" t="s">
        <v>828</v>
      </c>
      <c r="J23514" s="7" t="str">
        <f>VLOOKUP(C23514,'[1]T. Apoyo Sistema'!$B$1:$C$89,2,0)</f>
        <v>SI</v>
      </c>
    </row>
    <row r="23515" spans="1:10" x14ac:dyDescent="0.25">
      <c r="A23515" s="4" t="str">
        <f t="shared" si="629"/>
        <v>46267-POX45-psa2</v>
      </c>
      <c r="B23515" s="15">
        <v>46267</v>
      </c>
      <c r="C23515" s="10" t="s">
        <v>27</v>
      </c>
      <c r="D23515" s="10" t="s">
        <v>74</v>
      </c>
      <c r="E23515" s="10">
        <v>0</v>
      </c>
      <c r="F23515" s="12">
        <v>15.783333333333333</v>
      </c>
      <c r="G23515" s="12">
        <v>1.3333333333333339</v>
      </c>
      <c r="H23515" s="12">
        <v>0</v>
      </c>
      <c r="I23515" s="4" t="s">
        <v>828</v>
      </c>
      <c r="J23515" s="7" t="str">
        <f>VLOOKUP(C23515,'[1]T. Apoyo Sistema'!$B$1:$C$89,2,0)</f>
        <v>SI</v>
      </c>
    </row>
    <row r="23516" spans="1:10" x14ac:dyDescent="0.25">
      <c r="A23516" s="4" t="str">
        <f t="shared" si="629"/>
        <v>46267-POX45-psa3</v>
      </c>
      <c r="B23516" s="15">
        <v>46267</v>
      </c>
      <c r="C23516" s="10" t="s">
        <v>27</v>
      </c>
      <c r="D23516" s="10" t="s">
        <v>79</v>
      </c>
      <c r="E23516" s="10">
        <v>0</v>
      </c>
      <c r="F23516" s="12">
        <v>15.766666666666667</v>
      </c>
      <c r="G23516" s="12">
        <v>1.3499999999999996</v>
      </c>
      <c r="H23516" s="12">
        <v>0</v>
      </c>
      <c r="I23516" s="4" t="s">
        <v>828</v>
      </c>
      <c r="J23516" s="7" t="str">
        <f>VLOOKUP(C23516,'[1]T. Apoyo Sistema'!$B$1:$C$89,2,0)</f>
        <v>SI</v>
      </c>
    </row>
    <row r="23517" spans="1:10" x14ac:dyDescent="0.25">
      <c r="A23517" s="4" t="str">
        <f t="shared" si="629"/>
        <v>46267-POX45-psa4</v>
      </c>
      <c r="B23517" s="15">
        <v>46267</v>
      </c>
      <c r="C23517" s="10" t="s">
        <v>27</v>
      </c>
      <c r="D23517" s="10" t="s">
        <v>80</v>
      </c>
      <c r="E23517" s="10">
        <v>0</v>
      </c>
      <c r="F23517" s="12">
        <v>15.783333333333333</v>
      </c>
      <c r="G23517" s="12">
        <v>1.3333333333333339</v>
      </c>
      <c r="H23517" s="12">
        <v>0</v>
      </c>
      <c r="I23517" s="4" t="s">
        <v>828</v>
      </c>
      <c r="J23517" s="7" t="str">
        <f>VLOOKUP(C23517,'[1]T. Apoyo Sistema'!$B$1:$C$89,2,0)</f>
        <v>SI</v>
      </c>
    </row>
    <row r="23518" spans="1:10" x14ac:dyDescent="0.25">
      <c r="A23518" s="4" t="str">
        <f t="shared" si="629"/>
        <v>46267-POX45-sec1</v>
      </c>
      <c r="B23518" s="15">
        <v>46267</v>
      </c>
      <c r="C23518" s="10" t="s">
        <v>27</v>
      </c>
      <c r="D23518" s="10" t="s">
        <v>75</v>
      </c>
      <c r="E23518" s="10">
        <v>0</v>
      </c>
      <c r="F23518" s="12">
        <v>15.9</v>
      </c>
      <c r="G23518" s="12">
        <v>1.2166666666666668</v>
      </c>
      <c r="H23518" s="12">
        <v>0</v>
      </c>
      <c r="I23518" s="4" t="s">
        <v>828</v>
      </c>
      <c r="J23518" s="7" t="str">
        <f>VLOOKUP(C23518,'[1]T. Apoyo Sistema'!$B$1:$C$89,2,0)</f>
        <v>SI</v>
      </c>
    </row>
    <row r="23519" spans="1:10" x14ac:dyDescent="0.25">
      <c r="A23519" s="4" t="str">
        <f t="shared" si="629"/>
        <v>46267-POX45-sec2</v>
      </c>
      <c r="B23519" s="15">
        <v>46267</v>
      </c>
      <c r="C23519" s="10" t="s">
        <v>27</v>
      </c>
      <c r="D23519" s="10" t="s">
        <v>76</v>
      </c>
      <c r="E23519" s="10">
        <v>0</v>
      </c>
      <c r="F23519" s="12">
        <v>15.9</v>
      </c>
      <c r="G23519" s="12">
        <v>1.2166666666666668</v>
      </c>
      <c r="H23519" s="12">
        <v>0</v>
      </c>
      <c r="I23519" s="4" t="s">
        <v>828</v>
      </c>
      <c r="J23519" s="7" t="str">
        <f>VLOOKUP(C23519,'[1]T. Apoyo Sistema'!$B$1:$C$89,2,0)</f>
        <v>SI</v>
      </c>
    </row>
    <row r="23520" spans="1:10" x14ac:dyDescent="0.25">
      <c r="A23520" s="4" t="str">
        <f t="shared" si="629"/>
        <v>46267-POX46-bbd1</v>
      </c>
      <c r="B23520" s="15">
        <v>46267</v>
      </c>
      <c r="C23520" s="10" t="s">
        <v>20</v>
      </c>
      <c r="D23520" s="10" t="s">
        <v>69</v>
      </c>
      <c r="E23520" s="10">
        <v>0</v>
      </c>
      <c r="F23520" s="12">
        <v>0.3</v>
      </c>
      <c r="G23520" s="12">
        <v>14.7</v>
      </c>
      <c r="H23520" s="12">
        <v>0</v>
      </c>
      <c r="I23520" s="4" t="s">
        <v>828</v>
      </c>
      <c r="J23520" s="7" t="str">
        <f>VLOOKUP(C23520,'[1]T. Apoyo Sistema'!$B$1:$C$89,2,0)</f>
        <v>SI</v>
      </c>
    </row>
    <row r="23521" spans="1:10" x14ac:dyDescent="0.25">
      <c r="A23521" s="4" t="str">
        <f t="shared" si="629"/>
        <v>46267-POX46-bbd2</v>
      </c>
      <c r="B23521" s="15">
        <v>46267</v>
      </c>
      <c r="C23521" s="10" t="s">
        <v>20</v>
      </c>
      <c r="D23521" s="10" t="s">
        <v>70</v>
      </c>
      <c r="E23521" s="10">
        <v>0</v>
      </c>
      <c r="F23521" s="12">
        <v>0</v>
      </c>
      <c r="G23521" s="12">
        <v>15</v>
      </c>
      <c r="H23521" s="12">
        <v>0</v>
      </c>
      <c r="I23521" s="4" t="s">
        <v>828</v>
      </c>
      <c r="J23521" s="7" t="str">
        <f>VLOOKUP(C23521,'[1]T. Apoyo Sistema'!$B$1:$C$89,2,0)</f>
        <v>SI</v>
      </c>
    </row>
    <row r="23522" spans="1:10" x14ac:dyDescent="0.25">
      <c r="A23522" s="4" t="str">
        <f t="shared" si="629"/>
        <v>46267-POX46-com1</v>
      </c>
      <c r="B23522" s="15">
        <v>46267</v>
      </c>
      <c r="C23522" s="10" t="s">
        <v>20</v>
      </c>
      <c r="D23522" s="10" t="s">
        <v>71</v>
      </c>
      <c r="E23522" s="10">
        <v>0</v>
      </c>
      <c r="F23522" s="12">
        <v>1.5333333333333334</v>
      </c>
      <c r="G23522" s="12">
        <v>13.466666666666667</v>
      </c>
      <c r="H23522" s="12">
        <v>0</v>
      </c>
      <c r="I23522" s="4" t="s">
        <v>828</v>
      </c>
      <c r="J23522" s="7" t="str">
        <f>VLOOKUP(C23522,'[1]T. Apoyo Sistema'!$B$1:$C$89,2,0)</f>
        <v>SI</v>
      </c>
    </row>
    <row r="23523" spans="1:10" x14ac:dyDescent="0.25">
      <c r="A23523" s="4" t="str">
        <f t="shared" si="629"/>
        <v>46267-POX46-com2</v>
      </c>
      <c r="B23523" s="15">
        <v>46267</v>
      </c>
      <c r="C23523" s="10" t="s">
        <v>20</v>
      </c>
      <c r="D23523" s="10" t="s">
        <v>72</v>
      </c>
      <c r="E23523" s="10">
        <v>0</v>
      </c>
      <c r="F23523" s="12">
        <v>4.5166666666666666</v>
      </c>
      <c r="G23523" s="12">
        <v>10.483333333333334</v>
      </c>
      <c r="H23523" s="12">
        <v>0</v>
      </c>
      <c r="I23523" s="4" t="s">
        <v>828</v>
      </c>
      <c r="J23523" s="7" t="str">
        <f>VLOOKUP(C23523,'[1]T. Apoyo Sistema'!$B$1:$C$89,2,0)</f>
        <v>SI</v>
      </c>
    </row>
    <row r="23524" spans="1:10" x14ac:dyDescent="0.25">
      <c r="A23524" s="4" t="str">
        <f t="shared" si="629"/>
        <v>46267-POX46-com3</v>
      </c>
      <c r="B23524" s="15">
        <v>46267</v>
      </c>
      <c r="C23524" s="10" t="s">
        <v>20</v>
      </c>
      <c r="D23524" s="10" t="s">
        <v>77</v>
      </c>
      <c r="E23524" s="10">
        <v>0</v>
      </c>
      <c r="F23524" s="12">
        <v>2.4833333333333334</v>
      </c>
      <c r="G23524" s="12">
        <v>12.516666666666666</v>
      </c>
      <c r="H23524" s="12">
        <v>0</v>
      </c>
      <c r="I23524" s="4" t="s">
        <v>828</v>
      </c>
      <c r="J23524" s="7" t="str">
        <f>VLOOKUP(C23524,'[1]T. Apoyo Sistema'!$B$1:$C$89,2,0)</f>
        <v>SI</v>
      </c>
    </row>
    <row r="23525" spans="1:10" x14ac:dyDescent="0.25">
      <c r="A23525" s="4" t="str">
        <f t="shared" si="629"/>
        <v>46267-POX46-gen1</v>
      </c>
      <c r="B23525" s="15">
        <v>46267</v>
      </c>
      <c r="C23525" s="10" t="s">
        <v>20</v>
      </c>
      <c r="D23525" s="10" t="s">
        <v>59</v>
      </c>
      <c r="E23525" s="10">
        <v>0</v>
      </c>
      <c r="F23525" s="12">
        <v>0</v>
      </c>
      <c r="G23525" s="12">
        <v>15</v>
      </c>
      <c r="H23525" s="12">
        <v>0</v>
      </c>
      <c r="I23525" s="4" t="s">
        <v>828</v>
      </c>
      <c r="J23525" s="7" t="str">
        <f>VLOOKUP(C23525,'[1]T. Apoyo Sistema'!$B$1:$C$89,2,0)</f>
        <v>SI</v>
      </c>
    </row>
    <row r="23526" spans="1:10" x14ac:dyDescent="0.25">
      <c r="A23526" s="4" t="str">
        <f t="shared" ref="A23526:A23589" si="630">CONCATENATE(B23526,"-",C23526,"-",D23526)</f>
        <v>46267-POX46-gen2</v>
      </c>
      <c r="B23526" s="15">
        <v>46267</v>
      </c>
      <c r="C23526" s="10" t="s">
        <v>20</v>
      </c>
      <c r="D23526" s="10" t="s">
        <v>73</v>
      </c>
      <c r="E23526" s="10">
        <v>0</v>
      </c>
      <c r="F23526" s="12">
        <v>5.35</v>
      </c>
      <c r="G23526" s="12">
        <v>9.65</v>
      </c>
      <c r="H23526" s="12">
        <v>0</v>
      </c>
      <c r="I23526" s="4" t="s">
        <v>828</v>
      </c>
      <c r="J23526" s="7" t="str">
        <f>VLOOKUP(C23526,'[1]T. Apoyo Sistema'!$B$1:$C$89,2,0)</f>
        <v>SI</v>
      </c>
    </row>
    <row r="23527" spans="1:10" x14ac:dyDescent="0.25">
      <c r="A23527" s="4" t="str">
        <f t="shared" si="630"/>
        <v>46267-POX46-psa1</v>
      </c>
      <c r="B23527" s="15">
        <v>46267</v>
      </c>
      <c r="C23527" s="10" t="s">
        <v>20</v>
      </c>
      <c r="D23527" s="10" t="s">
        <v>60</v>
      </c>
      <c r="E23527" s="10">
        <v>0</v>
      </c>
      <c r="F23527" s="12">
        <v>2.15</v>
      </c>
      <c r="G23527" s="12">
        <v>12.85</v>
      </c>
      <c r="H23527" s="12">
        <v>0</v>
      </c>
      <c r="I23527" s="4" t="s">
        <v>828</v>
      </c>
      <c r="J23527" s="7" t="str">
        <f>VLOOKUP(C23527,'[1]T. Apoyo Sistema'!$B$1:$C$89,2,0)</f>
        <v>SI</v>
      </c>
    </row>
    <row r="23528" spans="1:10" x14ac:dyDescent="0.25">
      <c r="A23528" s="4" t="str">
        <f t="shared" si="630"/>
        <v>46267-POX46-psa2</v>
      </c>
      <c r="B23528" s="15">
        <v>46267</v>
      </c>
      <c r="C23528" s="10" t="s">
        <v>20</v>
      </c>
      <c r="D23528" s="10" t="s">
        <v>74</v>
      </c>
      <c r="E23528" s="10">
        <v>0</v>
      </c>
      <c r="F23528" s="12">
        <v>3.7833333333333332</v>
      </c>
      <c r="G23528" s="12">
        <v>11.216666666666667</v>
      </c>
      <c r="H23528" s="12">
        <v>0</v>
      </c>
      <c r="I23528" s="4" t="s">
        <v>828</v>
      </c>
      <c r="J23528" s="7" t="str">
        <f>VLOOKUP(C23528,'[1]T. Apoyo Sistema'!$B$1:$C$89,2,0)</f>
        <v>SI</v>
      </c>
    </row>
    <row r="23529" spans="1:10" x14ac:dyDescent="0.25">
      <c r="A23529" s="4" t="str">
        <f t="shared" si="630"/>
        <v>46267-POX46-psa3</v>
      </c>
      <c r="B23529" s="15">
        <v>46267</v>
      </c>
      <c r="C23529" s="10" t="s">
        <v>20</v>
      </c>
      <c r="D23529" s="10" t="s">
        <v>79</v>
      </c>
      <c r="E23529" s="10">
        <v>0</v>
      </c>
      <c r="F23529" s="12">
        <v>2.1333333333333333</v>
      </c>
      <c r="G23529" s="12">
        <v>12.866666666666667</v>
      </c>
      <c r="H23529" s="12">
        <v>0</v>
      </c>
      <c r="I23529" s="4" t="s">
        <v>828</v>
      </c>
      <c r="J23529" s="7" t="str">
        <f>VLOOKUP(C23529,'[1]T. Apoyo Sistema'!$B$1:$C$89,2,0)</f>
        <v>SI</v>
      </c>
    </row>
    <row r="23530" spans="1:10" x14ac:dyDescent="0.25">
      <c r="A23530" s="4" t="str">
        <f t="shared" si="630"/>
        <v>46267-POX46-psa4</v>
      </c>
      <c r="B23530" s="15">
        <v>46267</v>
      </c>
      <c r="C23530" s="10" t="s">
        <v>20</v>
      </c>
      <c r="D23530" s="10" t="s">
        <v>80</v>
      </c>
      <c r="E23530" s="10">
        <v>0</v>
      </c>
      <c r="F23530" s="12">
        <v>3.7666666666666666</v>
      </c>
      <c r="G23530" s="12">
        <v>11.233333333333334</v>
      </c>
      <c r="H23530" s="12">
        <v>0</v>
      </c>
      <c r="I23530" s="4" t="s">
        <v>828</v>
      </c>
      <c r="J23530" s="7" t="str">
        <f>VLOOKUP(C23530,'[1]T. Apoyo Sistema'!$B$1:$C$89,2,0)</f>
        <v>SI</v>
      </c>
    </row>
    <row r="23531" spans="1:10" x14ac:dyDescent="0.25">
      <c r="A23531" s="4" t="str">
        <f t="shared" si="630"/>
        <v>46267-POX46-psa5</v>
      </c>
      <c r="B23531" s="15">
        <v>46267</v>
      </c>
      <c r="C23531" s="10" t="s">
        <v>20</v>
      </c>
      <c r="D23531" s="10" t="s">
        <v>92</v>
      </c>
      <c r="E23531" s="10">
        <v>0</v>
      </c>
      <c r="F23531" s="12">
        <v>1.3666666666666667</v>
      </c>
      <c r="G23531" s="12">
        <v>13.633333333333333</v>
      </c>
      <c r="H23531" s="12">
        <v>0</v>
      </c>
      <c r="I23531" s="4" t="s">
        <v>828</v>
      </c>
      <c r="J23531" s="7" t="str">
        <f>VLOOKUP(C23531,'[1]T. Apoyo Sistema'!$B$1:$C$89,2,0)</f>
        <v>SI</v>
      </c>
    </row>
    <row r="23532" spans="1:10" x14ac:dyDescent="0.25">
      <c r="A23532" s="4" t="str">
        <f t="shared" si="630"/>
        <v>46267-POX46-psa6</v>
      </c>
      <c r="B23532" s="15">
        <v>46267</v>
      </c>
      <c r="C23532" s="10" t="s">
        <v>20</v>
      </c>
      <c r="D23532" s="10" t="s">
        <v>93</v>
      </c>
      <c r="E23532" s="10">
        <v>0</v>
      </c>
      <c r="F23532" s="12">
        <v>1.35</v>
      </c>
      <c r="G23532" s="12">
        <v>13.65</v>
      </c>
      <c r="H23532" s="12">
        <v>0</v>
      </c>
      <c r="I23532" s="4" t="s">
        <v>828</v>
      </c>
      <c r="J23532" s="7" t="str">
        <f>VLOOKUP(C23532,'[1]T. Apoyo Sistema'!$B$1:$C$89,2,0)</f>
        <v>SI</v>
      </c>
    </row>
    <row r="23533" spans="1:10" x14ac:dyDescent="0.25">
      <c r="A23533" s="4" t="str">
        <f t="shared" si="630"/>
        <v>46267-POX46-sec1</v>
      </c>
      <c r="B23533" s="15">
        <v>46267</v>
      </c>
      <c r="C23533" s="10" t="s">
        <v>20</v>
      </c>
      <c r="D23533" s="10" t="s">
        <v>75</v>
      </c>
      <c r="E23533" s="10">
        <v>0</v>
      </c>
      <c r="F23533" s="12">
        <v>4.95</v>
      </c>
      <c r="G23533" s="12">
        <v>10.050000000000001</v>
      </c>
      <c r="H23533" s="12">
        <v>0</v>
      </c>
      <c r="I23533" s="4" t="s">
        <v>828</v>
      </c>
      <c r="J23533" s="7" t="str">
        <f>VLOOKUP(C23533,'[1]T. Apoyo Sistema'!$B$1:$C$89,2,0)</f>
        <v>SI</v>
      </c>
    </row>
    <row r="23534" spans="1:10" x14ac:dyDescent="0.25">
      <c r="A23534" s="4" t="str">
        <f t="shared" si="630"/>
        <v>46267-POX46-sec2</v>
      </c>
      <c r="B23534" s="15">
        <v>46267</v>
      </c>
      <c r="C23534" s="10" t="s">
        <v>20</v>
      </c>
      <c r="D23534" s="10" t="s">
        <v>76</v>
      </c>
      <c r="E23534" s="10">
        <v>0</v>
      </c>
      <c r="F23534" s="12">
        <v>4.95</v>
      </c>
      <c r="G23534" s="12">
        <v>10.050000000000001</v>
      </c>
      <c r="H23534" s="12">
        <v>0</v>
      </c>
      <c r="I23534" s="4" t="s">
        <v>828</v>
      </c>
      <c r="J23534" s="7" t="str">
        <f>VLOOKUP(C23534,'[1]T. Apoyo Sistema'!$B$1:$C$89,2,0)</f>
        <v>SI</v>
      </c>
    </row>
    <row r="23535" spans="1:10" x14ac:dyDescent="0.25">
      <c r="A23535" s="4" t="str">
        <f t="shared" si="630"/>
        <v>46267-POX47-bbd1</v>
      </c>
      <c r="B23535" s="15">
        <v>46267</v>
      </c>
      <c r="C23535" s="10" t="s">
        <v>97</v>
      </c>
      <c r="D23535" s="10" t="s">
        <v>69</v>
      </c>
      <c r="E23535" s="10">
        <v>0</v>
      </c>
      <c r="F23535" s="12">
        <v>0</v>
      </c>
      <c r="G23535" s="12">
        <v>16.216666666666665</v>
      </c>
      <c r="H23535" s="12">
        <v>0</v>
      </c>
      <c r="I23535" s="4" t="s">
        <v>828</v>
      </c>
      <c r="J23535" s="7" t="str">
        <f>VLOOKUP(C23535,'[1]T. Apoyo Sistema'!$B$1:$C$89,2,0)</f>
        <v>SI</v>
      </c>
    </row>
    <row r="23536" spans="1:10" x14ac:dyDescent="0.25">
      <c r="A23536" s="4" t="str">
        <f t="shared" si="630"/>
        <v>46267-POX47-bbd2</v>
      </c>
      <c r="B23536" s="15">
        <v>46267</v>
      </c>
      <c r="C23536" s="10" t="s">
        <v>97</v>
      </c>
      <c r="D23536" s="10" t="s">
        <v>70</v>
      </c>
      <c r="E23536" s="10">
        <v>0</v>
      </c>
      <c r="F23536" s="12">
        <v>0.48333333333333334</v>
      </c>
      <c r="G23536" s="12">
        <v>15.733333333333333</v>
      </c>
      <c r="H23536" s="12">
        <v>0</v>
      </c>
      <c r="I23536" s="4" t="s">
        <v>828</v>
      </c>
      <c r="J23536" s="7" t="str">
        <f>VLOOKUP(C23536,'[1]T. Apoyo Sistema'!$B$1:$C$89,2,0)</f>
        <v>SI</v>
      </c>
    </row>
    <row r="23537" spans="1:10" x14ac:dyDescent="0.25">
      <c r="A23537" s="4" t="str">
        <f t="shared" si="630"/>
        <v>46267-POX47-com1</v>
      </c>
      <c r="B23537" s="15">
        <v>46267</v>
      </c>
      <c r="C23537" s="10" t="s">
        <v>97</v>
      </c>
      <c r="D23537" s="10" t="s">
        <v>71</v>
      </c>
      <c r="E23537" s="10">
        <v>0</v>
      </c>
      <c r="F23537" s="12">
        <v>14.466666666666667</v>
      </c>
      <c r="G23537" s="12">
        <v>1.7499999999999982</v>
      </c>
      <c r="H23537" s="12">
        <v>0</v>
      </c>
      <c r="I23537" s="4" t="s">
        <v>828</v>
      </c>
      <c r="J23537" s="7" t="str">
        <f>VLOOKUP(C23537,'[1]T. Apoyo Sistema'!$B$1:$C$89,2,0)</f>
        <v>SI</v>
      </c>
    </row>
    <row r="23538" spans="1:10" x14ac:dyDescent="0.25">
      <c r="A23538" s="4" t="str">
        <f t="shared" si="630"/>
        <v>46267-POX47-com2</v>
      </c>
      <c r="B23538" s="15">
        <v>46267</v>
      </c>
      <c r="C23538" s="10" t="s">
        <v>97</v>
      </c>
      <c r="D23538" s="10" t="s">
        <v>72</v>
      </c>
      <c r="E23538" s="10">
        <v>0</v>
      </c>
      <c r="F23538" s="12">
        <v>10.25</v>
      </c>
      <c r="G23538" s="12">
        <v>5.966666666666665</v>
      </c>
      <c r="H23538" s="12">
        <v>0</v>
      </c>
      <c r="I23538" s="4" t="s">
        <v>828</v>
      </c>
      <c r="J23538" s="7" t="str">
        <f>VLOOKUP(C23538,'[1]T. Apoyo Sistema'!$B$1:$C$89,2,0)</f>
        <v>SI</v>
      </c>
    </row>
    <row r="23539" spans="1:10" x14ac:dyDescent="0.25">
      <c r="A23539" s="4" t="str">
        <f t="shared" si="630"/>
        <v>46267-POX47-com3</v>
      </c>
      <c r="B23539" s="15">
        <v>46267</v>
      </c>
      <c r="C23539" s="10" t="s">
        <v>97</v>
      </c>
      <c r="D23539" s="10" t="s">
        <v>77</v>
      </c>
      <c r="E23539" s="10">
        <v>0</v>
      </c>
      <c r="F23539" s="12">
        <v>9.5</v>
      </c>
      <c r="G23539" s="12">
        <v>6.716666666666665</v>
      </c>
      <c r="H23539" s="12">
        <v>0</v>
      </c>
      <c r="I23539" s="4" t="s">
        <v>828</v>
      </c>
      <c r="J23539" s="7" t="str">
        <f>VLOOKUP(C23539,'[1]T. Apoyo Sistema'!$B$1:$C$89,2,0)</f>
        <v>SI</v>
      </c>
    </row>
    <row r="23540" spans="1:10" x14ac:dyDescent="0.25">
      <c r="A23540" s="4" t="str">
        <f t="shared" si="630"/>
        <v>46267-POX47-com4</v>
      </c>
      <c r="B23540" s="15">
        <v>46267</v>
      </c>
      <c r="C23540" s="10" t="s">
        <v>97</v>
      </c>
      <c r="D23540" s="10" t="s">
        <v>78</v>
      </c>
      <c r="E23540" s="10">
        <v>0</v>
      </c>
      <c r="F23540" s="12">
        <v>14.783333333333333</v>
      </c>
      <c r="G23540" s="12">
        <v>1.4333333333333318</v>
      </c>
      <c r="H23540" s="12">
        <v>0</v>
      </c>
      <c r="I23540" s="4" t="s">
        <v>828</v>
      </c>
      <c r="J23540" s="7" t="str">
        <f>VLOOKUP(C23540,'[1]T. Apoyo Sistema'!$B$1:$C$89,2,0)</f>
        <v>SI</v>
      </c>
    </row>
    <row r="23541" spans="1:10" x14ac:dyDescent="0.25">
      <c r="A23541" s="4" t="str">
        <f t="shared" si="630"/>
        <v>46267-POX47-gen1</v>
      </c>
      <c r="B23541" s="15">
        <v>46267</v>
      </c>
      <c r="C23541" s="10" t="s">
        <v>97</v>
      </c>
      <c r="D23541" s="10" t="s">
        <v>59</v>
      </c>
      <c r="E23541" s="10">
        <v>0</v>
      </c>
      <c r="F23541" s="12">
        <v>15.983333333333333</v>
      </c>
      <c r="G23541" s="12">
        <v>0.2333333333333325</v>
      </c>
      <c r="H23541" s="12">
        <v>0</v>
      </c>
      <c r="I23541" s="4" t="s">
        <v>828</v>
      </c>
      <c r="J23541" s="7" t="str">
        <f>VLOOKUP(C23541,'[1]T. Apoyo Sistema'!$B$1:$C$89,2,0)</f>
        <v>SI</v>
      </c>
    </row>
    <row r="23542" spans="1:10" x14ac:dyDescent="0.25">
      <c r="A23542" s="4" t="str">
        <f t="shared" si="630"/>
        <v>46267-POX47-gen2</v>
      </c>
      <c r="B23542" s="15">
        <v>46267</v>
      </c>
      <c r="C23542" s="10" t="s">
        <v>97</v>
      </c>
      <c r="D23542" s="10" t="s">
        <v>73</v>
      </c>
      <c r="E23542" s="10">
        <v>0</v>
      </c>
      <c r="F23542" s="12">
        <v>0</v>
      </c>
      <c r="G23542" s="12">
        <v>16.216666666666665</v>
      </c>
      <c r="H23542" s="12">
        <v>0</v>
      </c>
      <c r="I23542" s="4" t="s">
        <v>828</v>
      </c>
      <c r="J23542" s="7" t="str">
        <f>VLOOKUP(C23542,'[1]T. Apoyo Sistema'!$B$1:$C$89,2,0)</f>
        <v>SI</v>
      </c>
    </row>
    <row r="23543" spans="1:10" x14ac:dyDescent="0.25">
      <c r="A23543" s="4" t="str">
        <f t="shared" si="630"/>
        <v>46267-POX47-psa1</v>
      </c>
      <c r="B23543" s="15">
        <v>46267</v>
      </c>
      <c r="C23543" s="10" t="s">
        <v>97</v>
      </c>
      <c r="D23543" s="10" t="s">
        <v>60</v>
      </c>
      <c r="E23543" s="10">
        <v>0</v>
      </c>
      <c r="F23543" s="12">
        <v>13.716666666666667</v>
      </c>
      <c r="G23543" s="12">
        <v>2.4999999999999982</v>
      </c>
      <c r="H23543" s="12">
        <v>0</v>
      </c>
      <c r="I23543" s="4" t="s">
        <v>828</v>
      </c>
      <c r="J23543" s="7" t="str">
        <f>VLOOKUP(C23543,'[1]T. Apoyo Sistema'!$B$1:$C$89,2,0)</f>
        <v>SI</v>
      </c>
    </row>
    <row r="23544" spans="1:10" x14ac:dyDescent="0.25">
      <c r="A23544" s="4" t="str">
        <f t="shared" si="630"/>
        <v>46267-POX47-psa2</v>
      </c>
      <c r="B23544" s="15">
        <v>46267</v>
      </c>
      <c r="C23544" s="10" t="s">
        <v>97</v>
      </c>
      <c r="D23544" s="10" t="s">
        <v>74</v>
      </c>
      <c r="E23544" s="10">
        <v>0</v>
      </c>
      <c r="F23544" s="12">
        <v>9.7333333333333325</v>
      </c>
      <c r="G23544" s="12">
        <v>6.4833333333333325</v>
      </c>
      <c r="H23544" s="12">
        <v>0</v>
      </c>
      <c r="I23544" s="4" t="s">
        <v>828</v>
      </c>
      <c r="J23544" s="7" t="str">
        <f>VLOOKUP(C23544,'[1]T. Apoyo Sistema'!$B$1:$C$89,2,0)</f>
        <v>SI</v>
      </c>
    </row>
    <row r="23545" spans="1:10" x14ac:dyDescent="0.25">
      <c r="A23545" s="4" t="str">
        <f t="shared" si="630"/>
        <v>46267-POX47-psa3</v>
      </c>
      <c r="B23545" s="15">
        <v>46267</v>
      </c>
      <c r="C23545" s="10" t="s">
        <v>97</v>
      </c>
      <c r="D23545" s="10" t="s">
        <v>79</v>
      </c>
      <c r="E23545" s="10">
        <v>0</v>
      </c>
      <c r="F23545" s="12">
        <v>9.0666666666666664</v>
      </c>
      <c r="G23545" s="12">
        <v>7.1499999999999986</v>
      </c>
      <c r="H23545" s="12">
        <v>0</v>
      </c>
      <c r="I23545" s="4" t="s">
        <v>828</v>
      </c>
      <c r="J23545" s="7" t="str">
        <f>VLOOKUP(C23545,'[1]T. Apoyo Sistema'!$B$1:$C$89,2,0)</f>
        <v>SI</v>
      </c>
    </row>
    <row r="23546" spans="1:10" x14ac:dyDescent="0.25">
      <c r="A23546" s="4" t="str">
        <f t="shared" si="630"/>
        <v>46267-POX47-psa4</v>
      </c>
      <c r="B23546" s="15">
        <v>46267</v>
      </c>
      <c r="C23546" s="10" t="s">
        <v>97</v>
      </c>
      <c r="D23546" s="10" t="s">
        <v>80</v>
      </c>
      <c r="E23546" s="10">
        <v>0</v>
      </c>
      <c r="F23546" s="12">
        <v>13.883333333333333</v>
      </c>
      <c r="G23546" s="12">
        <v>2.3333333333333321</v>
      </c>
      <c r="H23546" s="12">
        <v>0</v>
      </c>
      <c r="I23546" s="4" t="s">
        <v>828</v>
      </c>
      <c r="J23546" s="7" t="str">
        <f>VLOOKUP(C23546,'[1]T. Apoyo Sistema'!$B$1:$C$89,2,0)</f>
        <v>SI</v>
      </c>
    </row>
    <row r="23547" spans="1:10" x14ac:dyDescent="0.25">
      <c r="A23547" s="4" t="str">
        <f t="shared" si="630"/>
        <v>46267-POX47-sec1</v>
      </c>
      <c r="B23547" s="15">
        <v>46267</v>
      </c>
      <c r="C23547" s="10" t="s">
        <v>97</v>
      </c>
      <c r="D23547" s="10" t="s">
        <v>75</v>
      </c>
      <c r="E23547" s="10">
        <v>0</v>
      </c>
      <c r="F23547" s="12">
        <v>15.45</v>
      </c>
      <c r="G23547" s="12">
        <v>0.76666666666666572</v>
      </c>
      <c r="H23547" s="12">
        <v>0</v>
      </c>
      <c r="I23547" s="4" t="s">
        <v>828</v>
      </c>
      <c r="J23547" s="7" t="str">
        <f>VLOOKUP(C23547,'[1]T. Apoyo Sistema'!$B$1:$C$89,2,0)</f>
        <v>SI</v>
      </c>
    </row>
    <row r="23548" spans="1:10" x14ac:dyDescent="0.25">
      <c r="A23548" s="4" t="str">
        <f t="shared" si="630"/>
        <v>46267-POX47-sec2</v>
      </c>
      <c r="B23548" s="15">
        <v>46267</v>
      </c>
      <c r="C23548" s="10" t="s">
        <v>97</v>
      </c>
      <c r="D23548" s="10" t="s">
        <v>76</v>
      </c>
      <c r="E23548" s="10">
        <v>0</v>
      </c>
      <c r="F23548" s="12">
        <v>15.45</v>
      </c>
      <c r="G23548" s="12">
        <v>0.76666666666666572</v>
      </c>
      <c r="H23548" s="12">
        <v>0</v>
      </c>
      <c r="I23548" s="4" t="s">
        <v>828</v>
      </c>
      <c r="J23548" s="7" t="str">
        <f>VLOOKUP(C23548,'[1]T. Apoyo Sistema'!$B$1:$C$89,2,0)</f>
        <v>SI</v>
      </c>
    </row>
    <row r="23549" spans="1:10" x14ac:dyDescent="0.25">
      <c r="A23549" s="4" t="str">
        <f t="shared" si="630"/>
        <v>46267-POX48-bbd1</v>
      </c>
      <c r="B23549" s="15">
        <v>46267</v>
      </c>
      <c r="C23549" s="10" t="s">
        <v>25</v>
      </c>
      <c r="D23549" s="10" t="s">
        <v>69</v>
      </c>
      <c r="E23549" s="10">
        <v>0</v>
      </c>
      <c r="F23549" s="12">
        <v>0.3</v>
      </c>
      <c r="G23549" s="12">
        <v>17.283333333333331</v>
      </c>
      <c r="H23549" s="12">
        <v>0</v>
      </c>
      <c r="I23549" s="4" t="s">
        <v>828</v>
      </c>
      <c r="J23549" s="7" t="str">
        <f>VLOOKUP(C23549,'[1]T. Apoyo Sistema'!$B$1:$C$89,2,0)</f>
        <v>SI</v>
      </c>
    </row>
    <row r="23550" spans="1:10" x14ac:dyDescent="0.25">
      <c r="A23550" s="4" t="str">
        <f t="shared" si="630"/>
        <v>46267-POX48-bbd2</v>
      </c>
      <c r="B23550" s="15">
        <v>46267</v>
      </c>
      <c r="C23550" s="10" t="s">
        <v>25</v>
      </c>
      <c r="D23550" s="10" t="s">
        <v>70</v>
      </c>
      <c r="E23550" s="10">
        <v>0</v>
      </c>
      <c r="F23550" s="12">
        <v>0</v>
      </c>
      <c r="G23550" s="12">
        <v>17.583333333333332</v>
      </c>
      <c r="H23550" s="12">
        <v>0</v>
      </c>
      <c r="I23550" s="4" t="s">
        <v>828</v>
      </c>
      <c r="J23550" s="7" t="str">
        <f>VLOOKUP(C23550,'[1]T. Apoyo Sistema'!$B$1:$C$89,2,0)</f>
        <v>SI</v>
      </c>
    </row>
    <row r="23551" spans="1:10" x14ac:dyDescent="0.25">
      <c r="A23551" s="4" t="str">
        <f t="shared" si="630"/>
        <v>46267-POX48-com1</v>
      </c>
      <c r="B23551" s="15">
        <v>46267</v>
      </c>
      <c r="C23551" s="10" t="s">
        <v>25</v>
      </c>
      <c r="D23551" s="10" t="s">
        <v>71</v>
      </c>
      <c r="E23551" s="10">
        <v>0</v>
      </c>
      <c r="F23551" s="12">
        <v>1</v>
      </c>
      <c r="G23551" s="12">
        <v>16.583333333333332</v>
      </c>
      <c r="H23551" s="12">
        <v>0</v>
      </c>
      <c r="I23551" s="4" t="s">
        <v>828</v>
      </c>
      <c r="J23551" s="7" t="str">
        <f>VLOOKUP(C23551,'[1]T. Apoyo Sistema'!$B$1:$C$89,2,0)</f>
        <v>SI</v>
      </c>
    </row>
    <row r="23552" spans="1:10" x14ac:dyDescent="0.25">
      <c r="A23552" s="4" t="str">
        <f t="shared" si="630"/>
        <v>46267-POX48-com2</v>
      </c>
      <c r="B23552" s="15">
        <v>46267</v>
      </c>
      <c r="C23552" s="10" t="s">
        <v>25</v>
      </c>
      <c r="D23552" s="10" t="s">
        <v>72</v>
      </c>
      <c r="E23552" s="10">
        <v>0</v>
      </c>
      <c r="F23552" s="12">
        <v>0.91666666666666663</v>
      </c>
      <c r="G23552" s="12">
        <v>16.666666666666664</v>
      </c>
      <c r="H23552" s="12">
        <v>0</v>
      </c>
      <c r="I23552" s="4" t="s">
        <v>828</v>
      </c>
      <c r="J23552" s="7" t="str">
        <f>VLOOKUP(C23552,'[1]T. Apoyo Sistema'!$B$1:$C$89,2,0)</f>
        <v>SI</v>
      </c>
    </row>
    <row r="23553" spans="1:10" x14ac:dyDescent="0.25">
      <c r="A23553" s="4" t="str">
        <f t="shared" si="630"/>
        <v>46267-POX48-com3</v>
      </c>
      <c r="B23553" s="15">
        <v>46267</v>
      </c>
      <c r="C23553" s="10" t="s">
        <v>25</v>
      </c>
      <c r="D23553" s="10" t="s">
        <v>77</v>
      </c>
      <c r="E23553" s="10">
        <v>0</v>
      </c>
      <c r="F23553" s="12">
        <v>0.9</v>
      </c>
      <c r="G23553" s="12">
        <v>16.683333333333334</v>
      </c>
      <c r="H23553" s="12">
        <v>0</v>
      </c>
      <c r="I23553" s="4" t="s">
        <v>828</v>
      </c>
      <c r="J23553" s="7" t="str">
        <f>VLOOKUP(C23553,'[1]T. Apoyo Sistema'!$B$1:$C$89,2,0)</f>
        <v>SI</v>
      </c>
    </row>
    <row r="23554" spans="1:10" x14ac:dyDescent="0.25">
      <c r="A23554" s="4" t="str">
        <f t="shared" si="630"/>
        <v>46267-POX48-gen1</v>
      </c>
      <c r="B23554" s="15">
        <v>46267</v>
      </c>
      <c r="C23554" s="10" t="s">
        <v>25</v>
      </c>
      <c r="D23554" s="10" t="s">
        <v>59</v>
      </c>
      <c r="E23554" s="10">
        <v>0</v>
      </c>
      <c r="F23554" s="12">
        <v>0</v>
      </c>
      <c r="G23554" s="12">
        <v>0</v>
      </c>
      <c r="H23554" s="12">
        <v>17.583333333333332</v>
      </c>
      <c r="I23554" s="4" t="s">
        <v>828</v>
      </c>
      <c r="J23554" s="7" t="str">
        <f>VLOOKUP(C23554,'[1]T. Apoyo Sistema'!$B$1:$C$89,2,0)</f>
        <v>SI</v>
      </c>
    </row>
    <row r="23555" spans="1:10" x14ac:dyDescent="0.25">
      <c r="A23555" s="4" t="str">
        <f t="shared" si="630"/>
        <v>46267-POX48-gen2</v>
      </c>
      <c r="B23555" s="15">
        <v>46267</v>
      </c>
      <c r="C23555" s="10" t="s">
        <v>25</v>
      </c>
      <c r="D23555" s="10" t="s">
        <v>73</v>
      </c>
      <c r="E23555" s="10">
        <v>0</v>
      </c>
      <c r="F23555" s="12">
        <v>1.3</v>
      </c>
      <c r="G23555" s="12">
        <v>16.283333333333331</v>
      </c>
      <c r="H23555" s="12">
        <v>0</v>
      </c>
      <c r="I23555" s="4" t="s">
        <v>828</v>
      </c>
      <c r="J23555" s="7" t="str">
        <f>VLOOKUP(C23555,'[1]T. Apoyo Sistema'!$B$1:$C$89,2,0)</f>
        <v>SI</v>
      </c>
    </row>
    <row r="23556" spans="1:10" x14ac:dyDescent="0.25">
      <c r="A23556" s="4" t="str">
        <f t="shared" si="630"/>
        <v>46267-POX48-psa1</v>
      </c>
      <c r="B23556" s="15">
        <v>46267</v>
      </c>
      <c r="C23556" s="10" t="s">
        <v>25</v>
      </c>
      <c r="D23556" s="10" t="s">
        <v>60</v>
      </c>
      <c r="E23556" s="10">
        <v>0</v>
      </c>
      <c r="F23556" s="12">
        <v>0.83333333333333337</v>
      </c>
      <c r="G23556" s="12">
        <v>16.75</v>
      </c>
      <c r="H23556" s="12">
        <v>0</v>
      </c>
      <c r="I23556" s="4" t="s">
        <v>828</v>
      </c>
      <c r="J23556" s="7" t="str">
        <f>VLOOKUP(C23556,'[1]T. Apoyo Sistema'!$B$1:$C$89,2,0)</f>
        <v>SI</v>
      </c>
    </row>
    <row r="23557" spans="1:10" x14ac:dyDescent="0.25">
      <c r="A23557" s="4" t="str">
        <f t="shared" si="630"/>
        <v>46267-POX48-psa2</v>
      </c>
      <c r="B23557" s="15">
        <v>46267</v>
      </c>
      <c r="C23557" s="10" t="s">
        <v>25</v>
      </c>
      <c r="D23557" s="10" t="s">
        <v>74</v>
      </c>
      <c r="E23557" s="10">
        <v>1</v>
      </c>
      <c r="F23557" s="12">
        <v>0.41666666666666669</v>
      </c>
      <c r="G23557" s="12">
        <v>16.7</v>
      </c>
      <c r="H23557" s="12">
        <v>0.46666666666666667</v>
      </c>
      <c r="I23557" s="4" t="s">
        <v>828</v>
      </c>
      <c r="J23557" s="7" t="str">
        <f>VLOOKUP(C23557,'[1]T. Apoyo Sistema'!$B$1:$C$89,2,0)</f>
        <v>SI</v>
      </c>
    </row>
    <row r="23558" spans="1:10" x14ac:dyDescent="0.25">
      <c r="A23558" s="4" t="str">
        <f t="shared" si="630"/>
        <v>46267-POX48-psa3</v>
      </c>
      <c r="B23558" s="15">
        <v>46267</v>
      </c>
      <c r="C23558" s="10" t="s">
        <v>25</v>
      </c>
      <c r="D23558" s="10" t="s">
        <v>79</v>
      </c>
      <c r="E23558" s="10">
        <v>0</v>
      </c>
      <c r="F23558" s="12">
        <v>0.8</v>
      </c>
      <c r="G23558" s="12">
        <v>16.783333333333331</v>
      </c>
      <c r="H23558" s="12">
        <v>0</v>
      </c>
      <c r="I23558" s="4" t="s">
        <v>828</v>
      </c>
      <c r="J23558" s="7" t="str">
        <f>VLOOKUP(C23558,'[1]T. Apoyo Sistema'!$B$1:$C$89,2,0)</f>
        <v>SI</v>
      </c>
    </row>
    <row r="23559" spans="1:10" x14ac:dyDescent="0.25">
      <c r="A23559" s="4" t="str">
        <f t="shared" si="630"/>
        <v>46267-POX48-psa4</v>
      </c>
      <c r="B23559" s="15">
        <v>46267</v>
      </c>
      <c r="C23559" s="10" t="s">
        <v>25</v>
      </c>
      <c r="D23559" s="10" t="s">
        <v>80</v>
      </c>
      <c r="E23559" s="10">
        <v>0</v>
      </c>
      <c r="F23559" s="12">
        <v>0.8</v>
      </c>
      <c r="G23559" s="12">
        <v>16.783333333333331</v>
      </c>
      <c r="H23559" s="12">
        <v>0</v>
      </c>
      <c r="I23559" s="4" t="s">
        <v>828</v>
      </c>
      <c r="J23559" s="7" t="str">
        <f>VLOOKUP(C23559,'[1]T. Apoyo Sistema'!$B$1:$C$89,2,0)</f>
        <v>SI</v>
      </c>
    </row>
    <row r="23560" spans="1:10" x14ac:dyDescent="0.25">
      <c r="A23560" s="4" t="str">
        <f t="shared" si="630"/>
        <v>46267-POX48-psa5</v>
      </c>
      <c r="B23560" s="15">
        <v>46267</v>
      </c>
      <c r="C23560" s="10" t="s">
        <v>25</v>
      </c>
      <c r="D23560" s="10" t="s">
        <v>92</v>
      </c>
      <c r="E23560" s="10">
        <v>0</v>
      </c>
      <c r="F23560" s="12">
        <v>0.8</v>
      </c>
      <c r="G23560" s="12">
        <v>16.783333333333331</v>
      </c>
      <c r="H23560" s="12">
        <v>0</v>
      </c>
      <c r="I23560" s="4" t="s">
        <v>828</v>
      </c>
      <c r="J23560" s="7" t="str">
        <f>VLOOKUP(C23560,'[1]T. Apoyo Sistema'!$B$1:$C$89,2,0)</f>
        <v>SI</v>
      </c>
    </row>
    <row r="23561" spans="1:10" x14ac:dyDescent="0.25">
      <c r="A23561" s="4" t="str">
        <f t="shared" si="630"/>
        <v>46267-POX48-psa6</v>
      </c>
      <c r="B23561" s="15">
        <v>46267</v>
      </c>
      <c r="C23561" s="10" t="s">
        <v>25</v>
      </c>
      <c r="D23561" s="10" t="s">
        <v>93</v>
      </c>
      <c r="E23561" s="10">
        <v>0</v>
      </c>
      <c r="F23561" s="12">
        <v>0.78333333333333333</v>
      </c>
      <c r="G23561" s="12">
        <v>16.799999999999997</v>
      </c>
      <c r="H23561" s="12">
        <v>0</v>
      </c>
      <c r="I23561" s="4" t="s">
        <v>828</v>
      </c>
      <c r="J23561" s="7" t="str">
        <f>VLOOKUP(C23561,'[1]T. Apoyo Sistema'!$B$1:$C$89,2,0)</f>
        <v>SI</v>
      </c>
    </row>
    <row r="23562" spans="1:10" x14ac:dyDescent="0.25">
      <c r="A23562" s="4" t="str">
        <f t="shared" si="630"/>
        <v>46267-POX48-sec1</v>
      </c>
      <c r="B23562" s="15">
        <v>46267</v>
      </c>
      <c r="C23562" s="10" t="s">
        <v>25</v>
      </c>
      <c r="D23562" s="10" t="s">
        <v>75</v>
      </c>
      <c r="E23562" s="10">
        <v>0</v>
      </c>
      <c r="F23562" s="12">
        <v>1.1666666666666667</v>
      </c>
      <c r="G23562" s="12">
        <v>16.416666666666664</v>
      </c>
      <c r="H23562" s="12">
        <v>0</v>
      </c>
      <c r="I23562" s="4" t="s">
        <v>828</v>
      </c>
      <c r="J23562" s="7" t="str">
        <f>VLOOKUP(C23562,'[1]T. Apoyo Sistema'!$B$1:$C$89,2,0)</f>
        <v>SI</v>
      </c>
    </row>
    <row r="23563" spans="1:10" x14ac:dyDescent="0.25">
      <c r="A23563" s="4" t="str">
        <f t="shared" si="630"/>
        <v>46267-POX48-sec2</v>
      </c>
      <c r="B23563" s="15">
        <v>46267</v>
      </c>
      <c r="C23563" s="10" t="s">
        <v>25</v>
      </c>
      <c r="D23563" s="10" t="s">
        <v>76</v>
      </c>
      <c r="E23563" s="10">
        <v>0</v>
      </c>
      <c r="F23563" s="12">
        <v>1.1666666666666667</v>
      </c>
      <c r="G23563" s="12">
        <v>16.416666666666664</v>
      </c>
      <c r="H23563" s="12">
        <v>0</v>
      </c>
      <c r="I23563" s="4" t="s">
        <v>828</v>
      </c>
      <c r="J23563" s="7" t="str">
        <f>VLOOKUP(C23563,'[1]T. Apoyo Sistema'!$B$1:$C$89,2,0)</f>
        <v>SI</v>
      </c>
    </row>
    <row r="23564" spans="1:10" x14ac:dyDescent="0.25">
      <c r="A23564" s="4" t="str">
        <f t="shared" si="630"/>
        <v>46267-POX49-bbd1</v>
      </c>
      <c r="B23564" s="15">
        <v>46267</v>
      </c>
      <c r="C23564" s="10" t="s">
        <v>98</v>
      </c>
      <c r="D23564" s="10" t="s">
        <v>69</v>
      </c>
      <c r="E23564" s="10">
        <v>0</v>
      </c>
      <c r="F23564" s="12">
        <v>0</v>
      </c>
      <c r="G23564" s="12">
        <v>16.733333333333334</v>
      </c>
      <c r="H23564" s="12">
        <v>0</v>
      </c>
      <c r="I23564" s="4" t="s">
        <v>828</v>
      </c>
      <c r="J23564" s="7" t="str">
        <f>VLOOKUP(C23564,'[1]T. Apoyo Sistema'!$B$1:$C$89,2,0)</f>
        <v>SI</v>
      </c>
    </row>
    <row r="23565" spans="1:10" x14ac:dyDescent="0.25">
      <c r="A23565" s="4" t="str">
        <f t="shared" si="630"/>
        <v>46267-POX49-bbd2</v>
      </c>
      <c r="B23565" s="15">
        <v>46267</v>
      </c>
      <c r="C23565" s="10" t="s">
        <v>98</v>
      </c>
      <c r="D23565" s="10" t="s">
        <v>70</v>
      </c>
      <c r="E23565" s="10">
        <v>0</v>
      </c>
      <c r="F23565" s="12">
        <v>0</v>
      </c>
      <c r="G23565" s="12">
        <v>16.733333333333334</v>
      </c>
      <c r="H23565" s="12">
        <v>0</v>
      </c>
      <c r="I23565" s="4" t="s">
        <v>828</v>
      </c>
      <c r="J23565" s="7" t="str">
        <f>VLOOKUP(C23565,'[1]T. Apoyo Sistema'!$B$1:$C$89,2,0)</f>
        <v>SI</v>
      </c>
    </row>
    <row r="23566" spans="1:10" x14ac:dyDescent="0.25">
      <c r="A23566" s="4" t="str">
        <f t="shared" si="630"/>
        <v>46267-POX49-com1</v>
      </c>
      <c r="B23566" s="15">
        <v>46267</v>
      </c>
      <c r="C23566" s="10" t="s">
        <v>98</v>
      </c>
      <c r="D23566" s="10" t="s">
        <v>71</v>
      </c>
      <c r="E23566" s="10">
        <v>0</v>
      </c>
      <c r="F23566" s="12">
        <v>5.1833333333333336</v>
      </c>
      <c r="G23566" s="12">
        <v>11.55</v>
      </c>
      <c r="H23566" s="12">
        <v>0</v>
      </c>
      <c r="I23566" s="4" t="s">
        <v>828</v>
      </c>
      <c r="J23566" s="7" t="str">
        <f>VLOOKUP(C23566,'[1]T. Apoyo Sistema'!$B$1:$C$89,2,0)</f>
        <v>SI</v>
      </c>
    </row>
    <row r="23567" spans="1:10" x14ac:dyDescent="0.25">
      <c r="A23567" s="4" t="str">
        <f t="shared" si="630"/>
        <v>46267-POX49-com2</v>
      </c>
      <c r="B23567" s="15">
        <v>46267</v>
      </c>
      <c r="C23567" s="10" t="s">
        <v>98</v>
      </c>
      <c r="D23567" s="10" t="s">
        <v>72</v>
      </c>
      <c r="E23567" s="10">
        <v>0</v>
      </c>
      <c r="F23567" s="12">
        <v>2.4500000000000002</v>
      </c>
      <c r="G23567" s="12">
        <v>14.283333333333335</v>
      </c>
      <c r="H23567" s="12">
        <v>0</v>
      </c>
      <c r="I23567" s="4" t="s">
        <v>828</v>
      </c>
      <c r="J23567" s="7" t="str">
        <f>VLOOKUP(C23567,'[1]T. Apoyo Sistema'!$B$1:$C$89,2,0)</f>
        <v>SI</v>
      </c>
    </row>
    <row r="23568" spans="1:10" x14ac:dyDescent="0.25">
      <c r="A23568" s="4" t="str">
        <f t="shared" si="630"/>
        <v>46267-POX49-com3</v>
      </c>
      <c r="B23568" s="15">
        <v>46267</v>
      </c>
      <c r="C23568" s="10" t="s">
        <v>98</v>
      </c>
      <c r="D23568" s="10" t="s">
        <v>77</v>
      </c>
      <c r="E23568" s="10">
        <v>0</v>
      </c>
      <c r="F23568" s="12">
        <v>0.28333333333333333</v>
      </c>
      <c r="G23568" s="12">
        <v>16.45</v>
      </c>
      <c r="H23568" s="12">
        <v>0</v>
      </c>
      <c r="I23568" s="4" t="s">
        <v>828</v>
      </c>
      <c r="J23568" s="7" t="str">
        <f>VLOOKUP(C23568,'[1]T. Apoyo Sistema'!$B$1:$C$89,2,0)</f>
        <v>SI</v>
      </c>
    </row>
    <row r="23569" spans="1:10" x14ac:dyDescent="0.25">
      <c r="A23569" s="4" t="str">
        <f t="shared" si="630"/>
        <v>46267-POX49-com4</v>
      </c>
      <c r="B23569" s="15">
        <v>46267</v>
      </c>
      <c r="C23569" s="10" t="s">
        <v>98</v>
      </c>
      <c r="D23569" s="10" t="s">
        <v>78</v>
      </c>
      <c r="E23569" s="10">
        <v>0</v>
      </c>
      <c r="F23569" s="12">
        <v>5.35</v>
      </c>
      <c r="G23569" s="12">
        <v>11.383333333333335</v>
      </c>
      <c r="H23569" s="12">
        <v>0</v>
      </c>
      <c r="I23569" s="4" t="s">
        <v>828</v>
      </c>
      <c r="J23569" s="7" t="str">
        <f>VLOOKUP(C23569,'[1]T. Apoyo Sistema'!$B$1:$C$89,2,0)</f>
        <v>SI</v>
      </c>
    </row>
    <row r="23570" spans="1:10" x14ac:dyDescent="0.25">
      <c r="A23570" s="4" t="str">
        <f t="shared" si="630"/>
        <v>46267-POX49-gen1</v>
      </c>
      <c r="B23570" s="15">
        <v>46267</v>
      </c>
      <c r="C23570" s="10" t="s">
        <v>98</v>
      </c>
      <c r="D23570" s="10" t="s">
        <v>59</v>
      </c>
      <c r="E23570" s="10">
        <v>0</v>
      </c>
      <c r="F23570" s="12">
        <v>5.9833333333333334</v>
      </c>
      <c r="G23570" s="12">
        <v>10.75</v>
      </c>
      <c r="H23570" s="12">
        <v>0</v>
      </c>
      <c r="I23570" s="4" t="s">
        <v>828</v>
      </c>
      <c r="J23570" s="7" t="str">
        <f>VLOOKUP(C23570,'[1]T. Apoyo Sistema'!$B$1:$C$89,2,0)</f>
        <v>SI</v>
      </c>
    </row>
    <row r="23571" spans="1:10" x14ac:dyDescent="0.25">
      <c r="A23571" s="4" t="str">
        <f t="shared" si="630"/>
        <v>46267-POX49-gen2</v>
      </c>
      <c r="B23571" s="15">
        <v>46267</v>
      </c>
      <c r="C23571" s="10" t="s">
        <v>98</v>
      </c>
      <c r="D23571" s="10" t="s">
        <v>73</v>
      </c>
      <c r="E23571" s="10">
        <v>0</v>
      </c>
      <c r="F23571" s="12">
        <v>0</v>
      </c>
      <c r="G23571" s="12">
        <v>16.733333333333334</v>
      </c>
      <c r="H23571" s="12">
        <v>0</v>
      </c>
      <c r="I23571" s="4" t="s">
        <v>828</v>
      </c>
      <c r="J23571" s="7" t="str">
        <f>VLOOKUP(C23571,'[1]T. Apoyo Sistema'!$B$1:$C$89,2,0)</f>
        <v>SI</v>
      </c>
    </row>
    <row r="23572" spans="1:10" x14ac:dyDescent="0.25">
      <c r="A23572" s="4" t="str">
        <f t="shared" si="630"/>
        <v>46267-POX49-psa1</v>
      </c>
      <c r="B23572" s="15">
        <v>46267</v>
      </c>
      <c r="C23572" s="10" t="s">
        <v>98</v>
      </c>
      <c r="D23572" s="10" t="s">
        <v>60</v>
      </c>
      <c r="E23572" s="10">
        <v>0</v>
      </c>
      <c r="F23572" s="12">
        <v>0.25</v>
      </c>
      <c r="G23572" s="12">
        <v>16.483333333333334</v>
      </c>
      <c r="H23572" s="12">
        <v>0</v>
      </c>
      <c r="I23572" s="4" t="s">
        <v>828</v>
      </c>
      <c r="J23572" s="7" t="str">
        <f>VLOOKUP(C23572,'[1]T. Apoyo Sistema'!$B$1:$C$89,2,0)</f>
        <v>SI</v>
      </c>
    </row>
    <row r="23573" spans="1:10" x14ac:dyDescent="0.25">
      <c r="A23573" s="4" t="str">
        <f t="shared" si="630"/>
        <v>46267-POX49-psa2</v>
      </c>
      <c r="B23573" s="15">
        <v>46267</v>
      </c>
      <c r="C23573" s="10" t="s">
        <v>98</v>
      </c>
      <c r="D23573" s="10" t="s">
        <v>74</v>
      </c>
      <c r="E23573" s="10">
        <v>0</v>
      </c>
      <c r="F23573" s="12">
        <v>4.8499999999999996</v>
      </c>
      <c r="G23573" s="12">
        <v>11.883333333333335</v>
      </c>
      <c r="H23573" s="12">
        <v>0</v>
      </c>
      <c r="I23573" s="4" t="s">
        <v>828</v>
      </c>
      <c r="J23573" s="7" t="str">
        <f>VLOOKUP(C23573,'[1]T. Apoyo Sistema'!$B$1:$C$89,2,0)</f>
        <v>SI</v>
      </c>
    </row>
    <row r="23574" spans="1:10" x14ac:dyDescent="0.25">
      <c r="A23574" s="4" t="str">
        <f t="shared" si="630"/>
        <v>46267-POX49-psa3</v>
      </c>
      <c r="B23574" s="15">
        <v>46267</v>
      </c>
      <c r="C23574" s="10" t="s">
        <v>98</v>
      </c>
      <c r="D23574" s="10" t="s">
        <v>79</v>
      </c>
      <c r="E23574" s="10">
        <v>0</v>
      </c>
      <c r="F23574" s="12">
        <v>4.8499999999999996</v>
      </c>
      <c r="G23574" s="12">
        <v>11.883333333333335</v>
      </c>
      <c r="H23574" s="12">
        <v>0</v>
      </c>
      <c r="I23574" s="4" t="s">
        <v>828</v>
      </c>
      <c r="J23574" s="7" t="str">
        <f>VLOOKUP(C23574,'[1]T. Apoyo Sistema'!$B$1:$C$89,2,0)</f>
        <v>SI</v>
      </c>
    </row>
    <row r="23575" spans="1:10" x14ac:dyDescent="0.25">
      <c r="A23575" s="4" t="str">
        <f t="shared" si="630"/>
        <v>46267-POX49-psa4</v>
      </c>
      <c r="B23575" s="15">
        <v>46267</v>
      </c>
      <c r="C23575" s="10" t="s">
        <v>98</v>
      </c>
      <c r="D23575" s="10" t="s">
        <v>80</v>
      </c>
      <c r="E23575" s="10">
        <v>0</v>
      </c>
      <c r="F23575" s="12">
        <v>2.25</v>
      </c>
      <c r="G23575" s="12">
        <v>14.483333333333334</v>
      </c>
      <c r="H23575" s="12">
        <v>0</v>
      </c>
      <c r="I23575" s="4" t="s">
        <v>828</v>
      </c>
      <c r="J23575" s="7" t="str">
        <f>VLOOKUP(C23575,'[1]T. Apoyo Sistema'!$B$1:$C$89,2,0)</f>
        <v>SI</v>
      </c>
    </row>
    <row r="23576" spans="1:10" x14ac:dyDescent="0.25">
      <c r="A23576" s="4" t="str">
        <f t="shared" si="630"/>
        <v>46267-POX49-sec1</v>
      </c>
      <c r="B23576" s="15">
        <v>46267</v>
      </c>
      <c r="C23576" s="10" t="s">
        <v>98</v>
      </c>
      <c r="D23576" s="10" t="s">
        <v>75</v>
      </c>
      <c r="E23576" s="10">
        <v>0</v>
      </c>
      <c r="F23576" s="12">
        <v>5.75</v>
      </c>
      <c r="G23576" s="12">
        <v>10.983333333333334</v>
      </c>
      <c r="H23576" s="12">
        <v>0</v>
      </c>
      <c r="I23576" s="4" t="s">
        <v>828</v>
      </c>
      <c r="J23576" s="7" t="str">
        <f>VLOOKUP(C23576,'[1]T. Apoyo Sistema'!$B$1:$C$89,2,0)</f>
        <v>SI</v>
      </c>
    </row>
    <row r="23577" spans="1:10" x14ac:dyDescent="0.25">
      <c r="A23577" s="4" t="str">
        <f t="shared" si="630"/>
        <v>46267-POX49-sec2</v>
      </c>
      <c r="B23577" s="15">
        <v>46267</v>
      </c>
      <c r="C23577" s="10" t="s">
        <v>98</v>
      </c>
      <c r="D23577" s="10" t="s">
        <v>76</v>
      </c>
      <c r="E23577" s="10">
        <v>0</v>
      </c>
      <c r="F23577" s="12">
        <v>5.75</v>
      </c>
      <c r="G23577" s="12">
        <v>10.983333333333334</v>
      </c>
      <c r="H23577" s="12">
        <v>0</v>
      </c>
      <c r="I23577" s="4" t="s">
        <v>828</v>
      </c>
      <c r="J23577" s="7" t="str">
        <f>VLOOKUP(C23577,'[1]T. Apoyo Sistema'!$B$1:$C$89,2,0)</f>
        <v>SI</v>
      </c>
    </row>
    <row r="23578" spans="1:10" x14ac:dyDescent="0.25">
      <c r="A23578" s="4" t="str">
        <f t="shared" si="630"/>
        <v>46267-POX50-bbd1</v>
      </c>
      <c r="B23578" s="15">
        <v>46267</v>
      </c>
      <c r="C23578" s="10" t="s">
        <v>99</v>
      </c>
      <c r="D23578" s="10" t="s">
        <v>69</v>
      </c>
      <c r="E23578" s="10">
        <v>0</v>
      </c>
      <c r="F23578" s="12">
        <v>0</v>
      </c>
      <c r="G23578" s="12">
        <v>16.233333333333334</v>
      </c>
      <c r="H23578" s="12">
        <v>0</v>
      </c>
      <c r="I23578" s="4" t="s">
        <v>828</v>
      </c>
      <c r="J23578" s="7" t="str">
        <f>VLOOKUP(C23578,'[1]T. Apoyo Sistema'!$B$1:$C$89,2,0)</f>
        <v>SI</v>
      </c>
    </row>
    <row r="23579" spans="1:10" x14ac:dyDescent="0.25">
      <c r="A23579" s="4" t="str">
        <f t="shared" si="630"/>
        <v>46267-POX50-bbd2</v>
      </c>
      <c r="B23579" s="15">
        <v>46267</v>
      </c>
      <c r="C23579" s="10" t="s">
        <v>99</v>
      </c>
      <c r="D23579" s="10" t="s">
        <v>70</v>
      </c>
      <c r="E23579" s="10">
        <v>0</v>
      </c>
      <c r="F23579" s="12">
        <v>0.36666666666666664</v>
      </c>
      <c r="G23579" s="12">
        <v>15.866666666666667</v>
      </c>
      <c r="H23579" s="12">
        <v>0</v>
      </c>
      <c r="I23579" s="4" t="s">
        <v>828</v>
      </c>
      <c r="J23579" s="7" t="str">
        <f>VLOOKUP(C23579,'[1]T. Apoyo Sistema'!$B$1:$C$89,2,0)</f>
        <v>SI</v>
      </c>
    </row>
    <row r="23580" spans="1:10" x14ac:dyDescent="0.25">
      <c r="A23580" s="4" t="str">
        <f t="shared" si="630"/>
        <v>46267-POX50-com1</v>
      </c>
      <c r="B23580" s="15">
        <v>46267</v>
      </c>
      <c r="C23580" s="10" t="s">
        <v>99</v>
      </c>
      <c r="D23580" s="10" t="s">
        <v>71</v>
      </c>
      <c r="E23580" s="10">
        <v>0</v>
      </c>
      <c r="F23580" s="12">
        <v>6</v>
      </c>
      <c r="G23580" s="12">
        <v>10.233333333333334</v>
      </c>
      <c r="H23580" s="12">
        <v>0</v>
      </c>
      <c r="I23580" s="4" t="s">
        <v>828</v>
      </c>
      <c r="J23580" s="7" t="str">
        <f>VLOOKUP(C23580,'[1]T. Apoyo Sistema'!$B$1:$C$89,2,0)</f>
        <v>SI</v>
      </c>
    </row>
    <row r="23581" spans="1:10" x14ac:dyDescent="0.25">
      <c r="A23581" s="4" t="str">
        <f t="shared" si="630"/>
        <v>46267-POX50-com2</v>
      </c>
      <c r="B23581" s="15">
        <v>46267</v>
      </c>
      <c r="C23581" s="10" t="s">
        <v>99</v>
      </c>
      <c r="D23581" s="10" t="s">
        <v>72</v>
      </c>
      <c r="E23581" s="10">
        <v>0</v>
      </c>
      <c r="F23581" s="12">
        <v>5.8833333333333337</v>
      </c>
      <c r="G23581" s="12">
        <v>10.350000000000001</v>
      </c>
      <c r="H23581" s="12">
        <v>0</v>
      </c>
      <c r="I23581" s="4" t="s">
        <v>828</v>
      </c>
      <c r="J23581" s="7" t="str">
        <f>VLOOKUP(C23581,'[1]T. Apoyo Sistema'!$B$1:$C$89,2,0)</f>
        <v>SI</v>
      </c>
    </row>
    <row r="23582" spans="1:10" x14ac:dyDescent="0.25">
      <c r="A23582" s="4" t="str">
        <f t="shared" si="630"/>
        <v>46267-POX50-com3</v>
      </c>
      <c r="B23582" s="15">
        <v>46267</v>
      </c>
      <c r="C23582" s="10" t="s">
        <v>99</v>
      </c>
      <c r="D23582" s="10" t="s">
        <v>77</v>
      </c>
      <c r="E23582" s="10">
        <v>0</v>
      </c>
      <c r="F23582" s="12">
        <v>6.15</v>
      </c>
      <c r="G23582" s="12">
        <v>10.083333333333334</v>
      </c>
      <c r="H23582" s="12">
        <v>0</v>
      </c>
      <c r="I23582" s="4" t="s">
        <v>828</v>
      </c>
      <c r="J23582" s="7" t="str">
        <f>VLOOKUP(C23582,'[1]T. Apoyo Sistema'!$B$1:$C$89,2,0)</f>
        <v>SI</v>
      </c>
    </row>
    <row r="23583" spans="1:10" x14ac:dyDescent="0.25">
      <c r="A23583" s="4" t="str">
        <f t="shared" si="630"/>
        <v>46267-POX50-gen1</v>
      </c>
      <c r="B23583" s="15">
        <v>46267</v>
      </c>
      <c r="C23583" s="10" t="s">
        <v>99</v>
      </c>
      <c r="D23583" s="10" t="s">
        <v>59</v>
      </c>
      <c r="E23583" s="10">
        <v>0</v>
      </c>
      <c r="F23583" s="12">
        <v>0</v>
      </c>
      <c r="G23583" s="12">
        <v>16.233333333333334</v>
      </c>
      <c r="H23583" s="12">
        <v>0</v>
      </c>
      <c r="I23583" s="4" t="s">
        <v>828</v>
      </c>
      <c r="J23583" s="7" t="str">
        <f>VLOOKUP(C23583,'[1]T. Apoyo Sistema'!$B$1:$C$89,2,0)</f>
        <v>SI</v>
      </c>
    </row>
    <row r="23584" spans="1:10" x14ac:dyDescent="0.25">
      <c r="A23584" s="4" t="str">
        <f t="shared" si="630"/>
        <v>46267-POX50-gen2</v>
      </c>
      <c r="B23584" s="15">
        <v>46267</v>
      </c>
      <c r="C23584" s="10" t="s">
        <v>99</v>
      </c>
      <c r="D23584" s="10" t="s">
        <v>73</v>
      </c>
      <c r="E23584" s="10">
        <v>0</v>
      </c>
      <c r="F23584" s="12">
        <v>7.0666666666666664</v>
      </c>
      <c r="G23584" s="12">
        <v>9.1666666666666679</v>
      </c>
      <c r="H23584" s="12">
        <v>0</v>
      </c>
      <c r="I23584" s="4" t="s">
        <v>828</v>
      </c>
      <c r="J23584" s="7" t="str">
        <f>VLOOKUP(C23584,'[1]T. Apoyo Sistema'!$B$1:$C$89,2,0)</f>
        <v>SI</v>
      </c>
    </row>
    <row r="23585" spans="1:10" x14ac:dyDescent="0.25">
      <c r="A23585" s="4" t="str">
        <f t="shared" si="630"/>
        <v>46267-POX50-psa1</v>
      </c>
      <c r="B23585" s="15">
        <v>46267</v>
      </c>
      <c r="C23585" s="10" t="s">
        <v>99</v>
      </c>
      <c r="D23585" s="10" t="s">
        <v>60</v>
      </c>
      <c r="E23585" s="10">
        <v>0</v>
      </c>
      <c r="F23585" s="12">
        <v>5.666666666666667</v>
      </c>
      <c r="G23585" s="12">
        <v>10.566666666666666</v>
      </c>
      <c r="H23585" s="12">
        <v>0</v>
      </c>
      <c r="I23585" s="4" t="s">
        <v>828</v>
      </c>
      <c r="J23585" s="7" t="str">
        <f>VLOOKUP(C23585,'[1]T. Apoyo Sistema'!$B$1:$C$89,2,0)</f>
        <v>SI</v>
      </c>
    </row>
    <row r="23586" spans="1:10" x14ac:dyDescent="0.25">
      <c r="A23586" s="4" t="str">
        <f t="shared" si="630"/>
        <v>46267-POX50-psa2</v>
      </c>
      <c r="B23586" s="15">
        <v>46267</v>
      </c>
      <c r="C23586" s="10" t="s">
        <v>99</v>
      </c>
      <c r="D23586" s="10" t="s">
        <v>74</v>
      </c>
      <c r="E23586" s="10">
        <v>0</v>
      </c>
      <c r="F23586" s="12">
        <v>5.666666666666667</v>
      </c>
      <c r="G23586" s="12">
        <v>10.566666666666666</v>
      </c>
      <c r="H23586" s="12">
        <v>0</v>
      </c>
      <c r="I23586" s="4" t="s">
        <v>828</v>
      </c>
      <c r="J23586" s="7" t="str">
        <f>VLOOKUP(C23586,'[1]T. Apoyo Sistema'!$B$1:$C$89,2,0)</f>
        <v>SI</v>
      </c>
    </row>
    <row r="23587" spans="1:10" x14ac:dyDescent="0.25">
      <c r="A23587" s="4" t="str">
        <f t="shared" si="630"/>
        <v>46267-POX50-psa3</v>
      </c>
      <c r="B23587" s="15">
        <v>46267</v>
      </c>
      <c r="C23587" s="10" t="s">
        <v>99</v>
      </c>
      <c r="D23587" s="10" t="s">
        <v>79</v>
      </c>
      <c r="E23587" s="10">
        <v>1</v>
      </c>
      <c r="F23587" s="12">
        <v>4.5999999999999996</v>
      </c>
      <c r="G23587" s="12">
        <v>10.566666666666668</v>
      </c>
      <c r="H23587" s="12">
        <v>1.0666666666666667</v>
      </c>
      <c r="I23587" s="4" t="s">
        <v>828</v>
      </c>
      <c r="J23587" s="7" t="str">
        <f>VLOOKUP(C23587,'[1]T. Apoyo Sistema'!$B$1:$C$89,2,0)</f>
        <v>SI</v>
      </c>
    </row>
    <row r="23588" spans="1:10" x14ac:dyDescent="0.25">
      <c r="A23588" s="4" t="str">
        <f t="shared" si="630"/>
        <v>46267-POX50-psa4</v>
      </c>
      <c r="B23588" s="15">
        <v>46267</v>
      </c>
      <c r="C23588" s="10" t="s">
        <v>99</v>
      </c>
      <c r="D23588" s="10" t="s">
        <v>80</v>
      </c>
      <c r="E23588" s="10">
        <v>0</v>
      </c>
      <c r="F23588" s="12">
        <v>5.5666666666666664</v>
      </c>
      <c r="G23588" s="12">
        <v>10.666666666666668</v>
      </c>
      <c r="H23588" s="12">
        <v>0</v>
      </c>
      <c r="I23588" s="4" t="s">
        <v>828</v>
      </c>
      <c r="J23588" s="7" t="str">
        <f>VLOOKUP(C23588,'[1]T. Apoyo Sistema'!$B$1:$C$89,2,0)</f>
        <v>SI</v>
      </c>
    </row>
    <row r="23589" spans="1:10" x14ac:dyDescent="0.25">
      <c r="A23589" s="4" t="str">
        <f t="shared" si="630"/>
        <v>46267-POX50-psa5</v>
      </c>
      <c r="B23589" s="15">
        <v>46267</v>
      </c>
      <c r="C23589" s="10" t="s">
        <v>99</v>
      </c>
      <c r="D23589" s="10" t="s">
        <v>92</v>
      </c>
      <c r="E23589" s="10">
        <v>0</v>
      </c>
      <c r="F23589" s="12">
        <v>5.5</v>
      </c>
      <c r="G23589" s="12">
        <v>10.733333333333334</v>
      </c>
      <c r="H23589" s="12">
        <v>0</v>
      </c>
      <c r="I23589" s="4" t="s">
        <v>828</v>
      </c>
      <c r="J23589" s="7" t="str">
        <f>VLOOKUP(C23589,'[1]T. Apoyo Sistema'!$B$1:$C$89,2,0)</f>
        <v>SI</v>
      </c>
    </row>
    <row r="23590" spans="1:10" x14ac:dyDescent="0.25">
      <c r="A23590" s="4" t="str">
        <f t="shared" ref="A23590:A23653" si="631">CONCATENATE(B23590,"-",C23590,"-",D23590)</f>
        <v>46267-POX50-psa6</v>
      </c>
      <c r="B23590" s="15">
        <v>46267</v>
      </c>
      <c r="C23590" s="10" t="s">
        <v>99</v>
      </c>
      <c r="D23590" s="10" t="s">
        <v>93</v>
      </c>
      <c r="E23590" s="10">
        <v>0</v>
      </c>
      <c r="F23590" s="12">
        <v>5.5</v>
      </c>
      <c r="G23590" s="12">
        <v>10.733333333333334</v>
      </c>
      <c r="H23590" s="12">
        <v>0</v>
      </c>
      <c r="I23590" s="4" t="s">
        <v>828</v>
      </c>
      <c r="J23590" s="7" t="str">
        <f>VLOOKUP(C23590,'[1]T. Apoyo Sistema'!$B$1:$C$89,2,0)</f>
        <v>SI</v>
      </c>
    </row>
    <row r="23591" spans="1:10" x14ac:dyDescent="0.25">
      <c r="A23591" s="4" t="str">
        <f t="shared" si="631"/>
        <v>46267-POX50-sec1</v>
      </c>
      <c r="B23591" s="15">
        <v>46267</v>
      </c>
      <c r="C23591" s="10" t="s">
        <v>99</v>
      </c>
      <c r="D23591" s="10" t="s">
        <v>75</v>
      </c>
      <c r="E23591" s="10">
        <v>0</v>
      </c>
      <c r="F23591" s="12">
        <v>6.666666666666667</v>
      </c>
      <c r="G23591" s="12">
        <v>9.5666666666666664</v>
      </c>
      <c r="H23591" s="12">
        <v>0</v>
      </c>
      <c r="I23591" s="4" t="s">
        <v>828</v>
      </c>
      <c r="J23591" s="7" t="str">
        <f>VLOOKUP(C23591,'[1]T. Apoyo Sistema'!$B$1:$C$89,2,0)</f>
        <v>SI</v>
      </c>
    </row>
    <row r="23592" spans="1:10" x14ac:dyDescent="0.25">
      <c r="A23592" s="4" t="str">
        <f t="shared" si="631"/>
        <v>46267-POX50-sec2</v>
      </c>
      <c r="B23592" s="15">
        <v>46267</v>
      </c>
      <c r="C23592" s="10" t="s">
        <v>99</v>
      </c>
      <c r="D23592" s="10" t="s">
        <v>76</v>
      </c>
      <c r="E23592" s="10">
        <v>0</v>
      </c>
      <c r="F23592" s="12">
        <v>6.666666666666667</v>
      </c>
      <c r="G23592" s="12">
        <v>9.5666666666666664</v>
      </c>
      <c r="H23592" s="12">
        <v>0</v>
      </c>
      <c r="I23592" s="4" t="s">
        <v>828</v>
      </c>
      <c r="J23592" s="7" t="str">
        <f>VLOOKUP(C23592,'[1]T. Apoyo Sistema'!$B$1:$C$89,2,0)</f>
        <v>SI</v>
      </c>
    </row>
    <row r="23593" spans="1:10" x14ac:dyDescent="0.25">
      <c r="A23593" s="4" t="str">
        <f t="shared" si="631"/>
        <v>46267-POX51-bbd1</v>
      </c>
      <c r="B23593" s="15">
        <v>46267</v>
      </c>
      <c r="C23593" s="10" t="s">
        <v>39</v>
      </c>
      <c r="D23593" s="10" t="s">
        <v>69</v>
      </c>
      <c r="E23593" s="10">
        <v>0</v>
      </c>
      <c r="F23593" s="12">
        <v>0.23333333333333334</v>
      </c>
      <c r="G23593" s="12">
        <v>14.850000000000001</v>
      </c>
      <c r="H23593" s="12">
        <v>0</v>
      </c>
      <c r="I23593" s="4" t="s">
        <v>828</v>
      </c>
      <c r="J23593" s="7" t="str">
        <f>VLOOKUP(C23593,'[1]T. Apoyo Sistema'!$B$1:$C$89,2,0)</f>
        <v>SI</v>
      </c>
    </row>
    <row r="23594" spans="1:10" x14ac:dyDescent="0.25">
      <c r="A23594" s="4" t="str">
        <f t="shared" si="631"/>
        <v>46267-POX51-bbd2</v>
      </c>
      <c r="B23594" s="15">
        <v>46267</v>
      </c>
      <c r="C23594" s="10" t="s">
        <v>39</v>
      </c>
      <c r="D23594" s="10" t="s">
        <v>70</v>
      </c>
      <c r="E23594" s="10">
        <v>0</v>
      </c>
      <c r="F23594" s="12">
        <v>0</v>
      </c>
      <c r="G23594" s="12">
        <v>15.083333333333334</v>
      </c>
      <c r="H23594" s="12">
        <v>0</v>
      </c>
      <c r="I23594" s="4" t="s">
        <v>828</v>
      </c>
      <c r="J23594" s="7" t="str">
        <f>VLOOKUP(C23594,'[1]T. Apoyo Sistema'!$B$1:$C$89,2,0)</f>
        <v>SI</v>
      </c>
    </row>
    <row r="23595" spans="1:10" x14ac:dyDescent="0.25">
      <c r="A23595" s="4" t="str">
        <f t="shared" si="631"/>
        <v>46267-POX51-com1</v>
      </c>
      <c r="B23595" s="15">
        <v>46267</v>
      </c>
      <c r="C23595" s="10" t="s">
        <v>39</v>
      </c>
      <c r="D23595" s="10" t="s">
        <v>71</v>
      </c>
      <c r="E23595" s="10">
        <v>0</v>
      </c>
      <c r="F23595" s="12">
        <v>3.3166666666666669</v>
      </c>
      <c r="G23595" s="12">
        <v>11.766666666666667</v>
      </c>
      <c r="H23595" s="12">
        <v>0</v>
      </c>
      <c r="I23595" s="4" t="s">
        <v>828</v>
      </c>
      <c r="J23595" s="7" t="str">
        <f>VLOOKUP(C23595,'[1]T. Apoyo Sistema'!$B$1:$C$89,2,0)</f>
        <v>SI</v>
      </c>
    </row>
    <row r="23596" spans="1:10" x14ac:dyDescent="0.25">
      <c r="A23596" s="4" t="str">
        <f t="shared" si="631"/>
        <v>46267-POX51-com2</v>
      </c>
      <c r="B23596" s="15">
        <v>46267</v>
      </c>
      <c r="C23596" s="10" t="s">
        <v>39</v>
      </c>
      <c r="D23596" s="10" t="s">
        <v>72</v>
      </c>
      <c r="E23596" s="10">
        <v>0</v>
      </c>
      <c r="F23596" s="12">
        <v>3.4333333333333331</v>
      </c>
      <c r="G23596" s="12">
        <v>11.65</v>
      </c>
      <c r="H23596" s="12">
        <v>0</v>
      </c>
      <c r="I23596" s="4" t="s">
        <v>828</v>
      </c>
      <c r="J23596" s="7" t="str">
        <f>VLOOKUP(C23596,'[1]T. Apoyo Sistema'!$B$1:$C$89,2,0)</f>
        <v>SI</v>
      </c>
    </row>
    <row r="23597" spans="1:10" x14ac:dyDescent="0.25">
      <c r="A23597" s="4" t="str">
        <f t="shared" si="631"/>
        <v>46267-POX51-com3</v>
      </c>
      <c r="B23597" s="15">
        <v>46267</v>
      </c>
      <c r="C23597" s="10" t="s">
        <v>39</v>
      </c>
      <c r="D23597" s="10" t="s">
        <v>77</v>
      </c>
      <c r="E23597" s="10">
        <v>0</v>
      </c>
      <c r="F23597" s="12">
        <v>3.4166666666666665</v>
      </c>
      <c r="G23597" s="12">
        <v>11.666666666666668</v>
      </c>
      <c r="H23597" s="12">
        <v>0</v>
      </c>
      <c r="I23597" s="4" t="s">
        <v>828</v>
      </c>
      <c r="J23597" s="7" t="str">
        <f>VLOOKUP(C23597,'[1]T. Apoyo Sistema'!$B$1:$C$89,2,0)</f>
        <v>SI</v>
      </c>
    </row>
    <row r="23598" spans="1:10" x14ac:dyDescent="0.25">
      <c r="A23598" s="4" t="str">
        <f t="shared" si="631"/>
        <v>46267-POX51-gen1</v>
      </c>
      <c r="B23598" s="15">
        <v>46267</v>
      </c>
      <c r="C23598" s="10" t="s">
        <v>39</v>
      </c>
      <c r="D23598" s="10" t="s">
        <v>59</v>
      </c>
      <c r="E23598" s="10">
        <v>0</v>
      </c>
      <c r="F23598" s="12">
        <v>0</v>
      </c>
      <c r="G23598" s="12">
        <v>15.083333333333334</v>
      </c>
      <c r="H23598" s="12">
        <v>0</v>
      </c>
      <c r="I23598" s="4" t="s">
        <v>828</v>
      </c>
      <c r="J23598" s="7" t="str">
        <f>VLOOKUP(C23598,'[1]T. Apoyo Sistema'!$B$1:$C$89,2,0)</f>
        <v>SI</v>
      </c>
    </row>
    <row r="23599" spans="1:10" x14ac:dyDescent="0.25">
      <c r="A23599" s="4" t="str">
        <f t="shared" si="631"/>
        <v>46267-POX51-gen2</v>
      </c>
      <c r="B23599" s="15">
        <v>46267</v>
      </c>
      <c r="C23599" s="10" t="s">
        <v>39</v>
      </c>
      <c r="D23599" s="10" t="s">
        <v>73</v>
      </c>
      <c r="E23599" s="10">
        <v>0</v>
      </c>
      <c r="F23599" s="12">
        <v>4.1500000000000004</v>
      </c>
      <c r="G23599" s="12">
        <v>10.933333333333334</v>
      </c>
      <c r="H23599" s="12">
        <v>0</v>
      </c>
      <c r="I23599" s="4" t="s">
        <v>828</v>
      </c>
      <c r="J23599" s="7" t="str">
        <f>VLOOKUP(C23599,'[1]T. Apoyo Sistema'!$B$1:$C$89,2,0)</f>
        <v>SI</v>
      </c>
    </row>
    <row r="23600" spans="1:10" x14ac:dyDescent="0.25">
      <c r="A23600" s="4" t="str">
        <f t="shared" si="631"/>
        <v>46267-POX51-psa1</v>
      </c>
      <c r="B23600" s="15">
        <v>46267</v>
      </c>
      <c r="C23600" s="10" t="s">
        <v>39</v>
      </c>
      <c r="D23600" s="10" t="s">
        <v>60</v>
      </c>
      <c r="E23600" s="10">
        <v>0</v>
      </c>
      <c r="F23600" s="12">
        <v>0</v>
      </c>
      <c r="G23600" s="12">
        <v>0</v>
      </c>
      <c r="H23600" s="12">
        <v>15.083333333333334</v>
      </c>
      <c r="I23600" s="4" t="s">
        <v>828</v>
      </c>
      <c r="J23600" s="7" t="str">
        <f>VLOOKUP(C23600,'[1]T. Apoyo Sistema'!$B$1:$C$89,2,0)</f>
        <v>SI</v>
      </c>
    </row>
    <row r="23601" spans="1:10" x14ac:dyDescent="0.25">
      <c r="A23601" s="4" t="str">
        <f t="shared" si="631"/>
        <v>46267-POX51-psa2</v>
      </c>
      <c r="B23601" s="15">
        <v>46267</v>
      </c>
      <c r="C23601" s="10" t="s">
        <v>39</v>
      </c>
      <c r="D23601" s="10" t="s">
        <v>74</v>
      </c>
      <c r="E23601" s="10">
        <v>0</v>
      </c>
      <c r="F23601" s="12">
        <v>3.0666666666666669</v>
      </c>
      <c r="G23601" s="12">
        <v>12.016666666666667</v>
      </c>
      <c r="H23601" s="12">
        <v>0</v>
      </c>
      <c r="I23601" s="4" t="s">
        <v>828</v>
      </c>
      <c r="J23601" s="7" t="str">
        <f>VLOOKUP(C23601,'[1]T. Apoyo Sistema'!$B$1:$C$89,2,0)</f>
        <v>SI</v>
      </c>
    </row>
    <row r="23602" spans="1:10" x14ac:dyDescent="0.25">
      <c r="A23602" s="4" t="str">
        <f t="shared" si="631"/>
        <v>46267-POX51-psa3</v>
      </c>
      <c r="B23602" s="15">
        <v>46267</v>
      </c>
      <c r="C23602" s="10" t="s">
        <v>39</v>
      </c>
      <c r="D23602" s="10" t="s">
        <v>79</v>
      </c>
      <c r="E23602" s="10">
        <v>0</v>
      </c>
      <c r="F23602" s="12">
        <v>3.05</v>
      </c>
      <c r="G23602" s="12">
        <v>12.033333333333335</v>
      </c>
      <c r="H23602" s="12">
        <v>0</v>
      </c>
      <c r="I23602" s="4" t="s">
        <v>828</v>
      </c>
      <c r="J23602" s="7" t="str">
        <f>VLOOKUP(C23602,'[1]T. Apoyo Sistema'!$B$1:$C$89,2,0)</f>
        <v>SI</v>
      </c>
    </row>
    <row r="23603" spans="1:10" x14ac:dyDescent="0.25">
      <c r="A23603" s="4" t="str">
        <f t="shared" si="631"/>
        <v>46267-POX51-psa4</v>
      </c>
      <c r="B23603" s="15">
        <v>46267</v>
      </c>
      <c r="C23603" s="10" t="s">
        <v>39</v>
      </c>
      <c r="D23603" s="10" t="s">
        <v>80</v>
      </c>
      <c r="E23603" s="10">
        <v>0</v>
      </c>
      <c r="F23603" s="12">
        <v>3.05</v>
      </c>
      <c r="G23603" s="12">
        <v>12.033333333333335</v>
      </c>
      <c r="H23603" s="12">
        <v>0</v>
      </c>
      <c r="I23603" s="4" t="s">
        <v>828</v>
      </c>
      <c r="J23603" s="7" t="str">
        <f>VLOOKUP(C23603,'[1]T. Apoyo Sistema'!$B$1:$C$89,2,0)</f>
        <v>SI</v>
      </c>
    </row>
    <row r="23604" spans="1:10" x14ac:dyDescent="0.25">
      <c r="A23604" s="4" t="str">
        <f t="shared" si="631"/>
        <v>46267-POX51-psa5</v>
      </c>
      <c r="B23604" s="15">
        <v>46267</v>
      </c>
      <c r="C23604" s="10" t="s">
        <v>39</v>
      </c>
      <c r="D23604" s="10" t="s">
        <v>92</v>
      </c>
      <c r="E23604" s="10">
        <v>0</v>
      </c>
      <c r="F23604" s="12">
        <v>3</v>
      </c>
      <c r="G23604" s="12">
        <v>12.083333333333334</v>
      </c>
      <c r="H23604" s="12">
        <v>0</v>
      </c>
      <c r="I23604" s="4" t="s">
        <v>828</v>
      </c>
      <c r="J23604" s="7" t="str">
        <f>VLOOKUP(C23604,'[1]T. Apoyo Sistema'!$B$1:$C$89,2,0)</f>
        <v>SI</v>
      </c>
    </row>
    <row r="23605" spans="1:10" x14ac:dyDescent="0.25">
      <c r="A23605" s="4" t="str">
        <f t="shared" si="631"/>
        <v>46267-POX51-psa6</v>
      </c>
      <c r="B23605" s="15">
        <v>46267</v>
      </c>
      <c r="C23605" s="10" t="s">
        <v>39</v>
      </c>
      <c r="D23605" s="10" t="s">
        <v>93</v>
      </c>
      <c r="E23605" s="10">
        <v>0</v>
      </c>
      <c r="F23605" s="12">
        <v>2.95</v>
      </c>
      <c r="G23605" s="12">
        <v>12.133333333333333</v>
      </c>
      <c r="H23605" s="12">
        <v>0</v>
      </c>
      <c r="I23605" s="4" t="s">
        <v>828</v>
      </c>
      <c r="J23605" s="7" t="str">
        <f>VLOOKUP(C23605,'[1]T. Apoyo Sistema'!$B$1:$C$89,2,0)</f>
        <v>SI</v>
      </c>
    </row>
    <row r="23606" spans="1:10" x14ac:dyDescent="0.25">
      <c r="A23606" s="4" t="str">
        <f t="shared" si="631"/>
        <v>46267-POX51-sec1</v>
      </c>
      <c r="B23606" s="15">
        <v>46267</v>
      </c>
      <c r="C23606" s="10" t="s">
        <v>39</v>
      </c>
      <c r="D23606" s="10" t="s">
        <v>75</v>
      </c>
      <c r="E23606" s="10">
        <v>0</v>
      </c>
      <c r="F23606" s="12">
        <v>3.8666666666666667</v>
      </c>
      <c r="G23606" s="12">
        <v>11.216666666666667</v>
      </c>
      <c r="H23606" s="12">
        <v>0</v>
      </c>
      <c r="I23606" s="4" t="s">
        <v>828</v>
      </c>
      <c r="J23606" s="7" t="str">
        <f>VLOOKUP(C23606,'[1]T. Apoyo Sistema'!$B$1:$C$89,2,0)</f>
        <v>SI</v>
      </c>
    </row>
    <row r="23607" spans="1:10" x14ac:dyDescent="0.25">
      <c r="A23607" s="4" t="str">
        <f t="shared" si="631"/>
        <v>46267-POX51-sec2</v>
      </c>
      <c r="B23607" s="15">
        <v>46267</v>
      </c>
      <c r="C23607" s="10" t="s">
        <v>39</v>
      </c>
      <c r="D23607" s="10" t="s">
        <v>76</v>
      </c>
      <c r="E23607" s="10">
        <v>0</v>
      </c>
      <c r="F23607" s="12">
        <v>3.8666666666666667</v>
      </c>
      <c r="G23607" s="12">
        <v>11.216666666666667</v>
      </c>
      <c r="H23607" s="12">
        <v>0</v>
      </c>
      <c r="I23607" s="4" t="s">
        <v>828</v>
      </c>
      <c r="J23607" s="7" t="str">
        <f>VLOOKUP(C23607,'[1]T. Apoyo Sistema'!$B$1:$C$89,2,0)</f>
        <v>SI</v>
      </c>
    </row>
    <row r="23608" spans="1:10" x14ac:dyDescent="0.25">
      <c r="A23608" s="4" t="str">
        <f t="shared" si="631"/>
        <v>46267-POX54-bbd1</v>
      </c>
      <c r="B23608" s="15">
        <v>46267</v>
      </c>
      <c r="C23608" s="10" t="s">
        <v>101</v>
      </c>
      <c r="D23608" s="10" t="s">
        <v>69</v>
      </c>
      <c r="E23608" s="10">
        <v>0</v>
      </c>
      <c r="F23608" s="12">
        <v>0</v>
      </c>
      <c r="G23608" s="12">
        <v>18</v>
      </c>
      <c r="H23608" s="12">
        <v>0</v>
      </c>
      <c r="I23608" s="4" t="s">
        <v>828</v>
      </c>
      <c r="J23608" s="7" t="str">
        <f>VLOOKUP(C23608,'[1]T. Apoyo Sistema'!$B$1:$C$89,2,0)</f>
        <v>SI</v>
      </c>
    </row>
    <row r="23609" spans="1:10" x14ac:dyDescent="0.25">
      <c r="A23609" s="4" t="str">
        <f t="shared" si="631"/>
        <v>46267-POX54-bbd2</v>
      </c>
      <c r="B23609" s="15">
        <v>46267</v>
      </c>
      <c r="C23609" s="10" t="s">
        <v>101</v>
      </c>
      <c r="D23609" s="10" t="s">
        <v>70</v>
      </c>
      <c r="E23609" s="10">
        <v>0</v>
      </c>
      <c r="F23609" s="12">
        <v>0</v>
      </c>
      <c r="G23609" s="12">
        <v>18</v>
      </c>
      <c r="H23609" s="12">
        <v>0</v>
      </c>
      <c r="I23609" s="4" t="s">
        <v>828</v>
      </c>
      <c r="J23609" s="7" t="str">
        <f>VLOOKUP(C23609,'[1]T. Apoyo Sistema'!$B$1:$C$89,2,0)</f>
        <v>SI</v>
      </c>
    </row>
    <row r="23610" spans="1:10" x14ac:dyDescent="0.25">
      <c r="A23610" s="4" t="str">
        <f t="shared" si="631"/>
        <v>46267-POX54-com1</v>
      </c>
      <c r="B23610" s="15">
        <v>46267</v>
      </c>
      <c r="C23610" s="10" t="s">
        <v>101</v>
      </c>
      <c r="D23610" s="10" t="s">
        <v>71</v>
      </c>
      <c r="E23610" s="10">
        <v>0</v>
      </c>
      <c r="F23610" s="12">
        <v>0</v>
      </c>
      <c r="G23610" s="12">
        <v>18</v>
      </c>
      <c r="H23610" s="12">
        <v>0</v>
      </c>
      <c r="I23610" s="4" t="s">
        <v>828</v>
      </c>
      <c r="J23610" s="7" t="str">
        <f>VLOOKUP(C23610,'[1]T. Apoyo Sistema'!$B$1:$C$89,2,0)</f>
        <v>SI</v>
      </c>
    </row>
    <row r="23611" spans="1:10" x14ac:dyDescent="0.25">
      <c r="A23611" s="4" t="str">
        <f t="shared" si="631"/>
        <v>46267-POX54-com2</v>
      </c>
      <c r="B23611" s="15">
        <v>46267</v>
      </c>
      <c r="C23611" s="10" t="s">
        <v>101</v>
      </c>
      <c r="D23611" s="10" t="s">
        <v>72</v>
      </c>
      <c r="E23611" s="10">
        <v>0</v>
      </c>
      <c r="F23611" s="12">
        <v>0</v>
      </c>
      <c r="G23611" s="12">
        <v>18</v>
      </c>
      <c r="H23611" s="12">
        <v>0</v>
      </c>
      <c r="I23611" s="4" t="s">
        <v>828</v>
      </c>
      <c r="J23611" s="7" t="str">
        <f>VLOOKUP(C23611,'[1]T. Apoyo Sistema'!$B$1:$C$89,2,0)</f>
        <v>SI</v>
      </c>
    </row>
    <row r="23612" spans="1:10" x14ac:dyDescent="0.25">
      <c r="A23612" s="4" t="str">
        <f t="shared" si="631"/>
        <v>46267-POX54-com3</v>
      </c>
      <c r="B23612" s="15">
        <v>46267</v>
      </c>
      <c r="C23612" s="10" t="s">
        <v>101</v>
      </c>
      <c r="D23612" s="10" t="s">
        <v>77</v>
      </c>
      <c r="E23612" s="10">
        <v>0</v>
      </c>
      <c r="F23612" s="12">
        <v>0</v>
      </c>
      <c r="G23612" s="12">
        <v>18</v>
      </c>
      <c r="H23612" s="12">
        <v>0</v>
      </c>
      <c r="I23612" s="4" t="s">
        <v>828</v>
      </c>
      <c r="J23612" s="7" t="str">
        <f>VLOOKUP(C23612,'[1]T. Apoyo Sistema'!$B$1:$C$89,2,0)</f>
        <v>SI</v>
      </c>
    </row>
    <row r="23613" spans="1:10" x14ac:dyDescent="0.25">
      <c r="A23613" s="4" t="str">
        <f t="shared" si="631"/>
        <v>46267-POX54-com4</v>
      </c>
      <c r="B23613" s="15">
        <v>46267</v>
      </c>
      <c r="C23613" s="10" t="s">
        <v>101</v>
      </c>
      <c r="D23613" s="10" t="s">
        <v>78</v>
      </c>
      <c r="E23613" s="10">
        <v>0</v>
      </c>
      <c r="F23613" s="12">
        <v>0</v>
      </c>
      <c r="G23613" s="12">
        <v>18</v>
      </c>
      <c r="H23613" s="12">
        <v>0</v>
      </c>
      <c r="I23613" s="4" t="s">
        <v>828</v>
      </c>
      <c r="J23613" s="7" t="str">
        <f>VLOOKUP(C23613,'[1]T. Apoyo Sistema'!$B$1:$C$89,2,0)</f>
        <v>SI</v>
      </c>
    </row>
    <row r="23614" spans="1:10" x14ac:dyDescent="0.25">
      <c r="A23614" s="4" t="str">
        <f t="shared" si="631"/>
        <v>46267-POX54-gen1</v>
      </c>
      <c r="B23614" s="15">
        <v>46267</v>
      </c>
      <c r="C23614" s="10" t="s">
        <v>101</v>
      </c>
      <c r="D23614" s="10" t="s">
        <v>59</v>
      </c>
      <c r="E23614" s="10">
        <v>0</v>
      </c>
      <c r="F23614" s="12">
        <v>0</v>
      </c>
      <c r="G23614" s="12">
        <v>18</v>
      </c>
      <c r="H23614" s="12">
        <v>0</v>
      </c>
      <c r="I23614" s="4" t="s">
        <v>828</v>
      </c>
      <c r="J23614" s="7" t="str">
        <f>VLOOKUP(C23614,'[1]T. Apoyo Sistema'!$B$1:$C$89,2,0)</f>
        <v>SI</v>
      </c>
    </row>
    <row r="23615" spans="1:10" x14ac:dyDescent="0.25">
      <c r="A23615" s="4" t="str">
        <f t="shared" si="631"/>
        <v>46267-POX54-gen2</v>
      </c>
      <c r="B23615" s="15">
        <v>46267</v>
      </c>
      <c r="C23615" s="10" t="s">
        <v>101</v>
      </c>
      <c r="D23615" s="10" t="s">
        <v>73</v>
      </c>
      <c r="E23615" s="10">
        <v>0</v>
      </c>
      <c r="F23615" s="12">
        <v>0</v>
      </c>
      <c r="G23615" s="12">
        <v>18</v>
      </c>
      <c r="H23615" s="12">
        <v>0</v>
      </c>
      <c r="I23615" s="4" t="s">
        <v>828</v>
      </c>
      <c r="J23615" s="7" t="str">
        <f>VLOOKUP(C23615,'[1]T. Apoyo Sistema'!$B$1:$C$89,2,0)</f>
        <v>SI</v>
      </c>
    </row>
    <row r="23616" spans="1:10" x14ac:dyDescent="0.25">
      <c r="A23616" s="4" t="str">
        <f t="shared" si="631"/>
        <v>46267-POX54-psa1</v>
      </c>
      <c r="B23616" s="15">
        <v>46267</v>
      </c>
      <c r="C23616" s="10" t="s">
        <v>101</v>
      </c>
      <c r="D23616" s="10" t="s">
        <v>60</v>
      </c>
      <c r="E23616" s="10">
        <v>0</v>
      </c>
      <c r="F23616" s="12">
        <v>0</v>
      </c>
      <c r="G23616" s="12">
        <v>18</v>
      </c>
      <c r="H23616" s="12">
        <v>0</v>
      </c>
      <c r="I23616" s="4" t="s">
        <v>828</v>
      </c>
      <c r="J23616" s="7" t="str">
        <f>VLOOKUP(C23616,'[1]T. Apoyo Sistema'!$B$1:$C$89,2,0)</f>
        <v>SI</v>
      </c>
    </row>
    <row r="23617" spans="1:10" x14ac:dyDescent="0.25">
      <c r="A23617" s="4" t="str">
        <f t="shared" si="631"/>
        <v>46267-POX54-psa2</v>
      </c>
      <c r="B23617" s="15">
        <v>46267</v>
      </c>
      <c r="C23617" s="10" t="s">
        <v>101</v>
      </c>
      <c r="D23617" s="10" t="s">
        <v>74</v>
      </c>
      <c r="E23617" s="10">
        <v>0</v>
      </c>
      <c r="F23617" s="12">
        <v>0</v>
      </c>
      <c r="G23617" s="12">
        <v>18</v>
      </c>
      <c r="H23617" s="12">
        <v>0</v>
      </c>
      <c r="I23617" s="4" t="s">
        <v>828</v>
      </c>
      <c r="J23617" s="7" t="str">
        <f>VLOOKUP(C23617,'[1]T. Apoyo Sistema'!$B$1:$C$89,2,0)</f>
        <v>SI</v>
      </c>
    </row>
    <row r="23618" spans="1:10" x14ac:dyDescent="0.25">
      <c r="A23618" s="4" t="str">
        <f t="shared" si="631"/>
        <v>46267-POX54-psa3</v>
      </c>
      <c r="B23618" s="15">
        <v>46267</v>
      </c>
      <c r="C23618" s="10" t="s">
        <v>101</v>
      </c>
      <c r="D23618" s="10" t="s">
        <v>79</v>
      </c>
      <c r="E23618" s="10">
        <v>0</v>
      </c>
      <c r="F23618" s="12">
        <v>0</v>
      </c>
      <c r="G23618" s="12">
        <v>18</v>
      </c>
      <c r="H23618" s="12">
        <v>0</v>
      </c>
      <c r="I23618" s="4" t="s">
        <v>828</v>
      </c>
      <c r="J23618" s="7" t="str">
        <f>VLOOKUP(C23618,'[1]T. Apoyo Sistema'!$B$1:$C$89,2,0)</f>
        <v>SI</v>
      </c>
    </row>
    <row r="23619" spans="1:10" x14ac:dyDescent="0.25">
      <c r="A23619" s="4" t="str">
        <f t="shared" si="631"/>
        <v>46267-POX54-psa4</v>
      </c>
      <c r="B23619" s="15">
        <v>46267</v>
      </c>
      <c r="C23619" s="10" t="s">
        <v>101</v>
      </c>
      <c r="D23619" s="10" t="s">
        <v>80</v>
      </c>
      <c r="E23619" s="10">
        <v>0</v>
      </c>
      <c r="F23619" s="12">
        <v>0</v>
      </c>
      <c r="G23619" s="12">
        <v>18</v>
      </c>
      <c r="H23619" s="12">
        <v>0</v>
      </c>
      <c r="I23619" s="4" t="s">
        <v>828</v>
      </c>
      <c r="J23619" s="7" t="str">
        <f>VLOOKUP(C23619,'[1]T. Apoyo Sistema'!$B$1:$C$89,2,0)</f>
        <v>SI</v>
      </c>
    </row>
    <row r="23620" spans="1:10" x14ac:dyDescent="0.25">
      <c r="A23620" s="4" t="str">
        <f t="shared" si="631"/>
        <v>46267-POX54-sec1</v>
      </c>
      <c r="B23620" s="15">
        <v>46267</v>
      </c>
      <c r="C23620" s="10" t="s">
        <v>101</v>
      </c>
      <c r="D23620" s="10" t="s">
        <v>75</v>
      </c>
      <c r="E23620" s="10">
        <v>0</v>
      </c>
      <c r="F23620" s="12">
        <v>0</v>
      </c>
      <c r="G23620" s="12">
        <v>18</v>
      </c>
      <c r="H23620" s="12">
        <v>0</v>
      </c>
      <c r="I23620" s="4" t="s">
        <v>828</v>
      </c>
      <c r="J23620" s="7" t="str">
        <f>VLOOKUP(C23620,'[1]T. Apoyo Sistema'!$B$1:$C$89,2,0)</f>
        <v>SI</v>
      </c>
    </row>
    <row r="23621" spans="1:10" x14ac:dyDescent="0.25">
      <c r="A23621" s="4" t="str">
        <f t="shared" si="631"/>
        <v>46267-POX54-sec2</v>
      </c>
      <c r="B23621" s="15">
        <v>46267</v>
      </c>
      <c r="C23621" s="10" t="s">
        <v>101</v>
      </c>
      <c r="D23621" s="10" t="s">
        <v>76</v>
      </c>
      <c r="E23621" s="10">
        <v>0</v>
      </c>
      <c r="F23621" s="12">
        <v>0</v>
      </c>
      <c r="G23621" s="12">
        <v>18</v>
      </c>
      <c r="H23621" s="12">
        <v>0</v>
      </c>
      <c r="I23621" s="4" t="s">
        <v>828</v>
      </c>
      <c r="J23621" s="7" t="str">
        <f>VLOOKUP(C23621,'[1]T. Apoyo Sistema'!$B$1:$C$89,2,0)</f>
        <v>SI</v>
      </c>
    </row>
    <row r="23622" spans="1:10" x14ac:dyDescent="0.25">
      <c r="A23622" s="4" t="str">
        <f t="shared" si="631"/>
        <v>46267-POX55-bbd1</v>
      </c>
      <c r="B23622" s="15">
        <v>46267</v>
      </c>
      <c r="C23622" s="10" t="s">
        <v>102</v>
      </c>
      <c r="D23622" s="10" t="s">
        <v>69</v>
      </c>
      <c r="E23622" s="10">
        <v>0</v>
      </c>
      <c r="F23622" s="12">
        <v>0</v>
      </c>
      <c r="G23622" s="12">
        <v>6.7166666666666668</v>
      </c>
      <c r="H23622" s="12">
        <v>0</v>
      </c>
      <c r="I23622" s="4" t="s">
        <v>828</v>
      </c>
      <c r="J23622" s="7" t="str">
        <f>VLOOKUP(C23622,'[1]T. Apoyo Sistema'!$B$1:$C$89,2,0)</f>
        <v>SI</v>
      </c>
    </row>
    <row r="23623" spans="1:10" x14ac:dyDescent="0.25">
      <c r="A23623" s="4" t="str">
        <f t="shared" si="631"/>
        <v>46267-POX55-bbd2</v>
      </c>
      <c r="B23623" s="15">
        <v>46267</v>
      </c>
      <c r="C23623" s="10" t="s">
        <v>102</v>
      </c>
      <c r="D23623" s="10" t="s">
        <v>70</v>
      </c>
      <c r="E23623" s="10">
        <v>0</v>
      </c>
      <c r="F23623" s="12">
        <v>0</v>
      </c>
      <c r="G23623" s="12">
        <v>6.7166666666666668</v>
      </c>
      <c r="H23623" s="12">
        <v>0</v>
      </c>
      <c r="I23623" s="4" t="s">
        <v>828</v>
      </c>
      <c r="J23623" s="7" t="str">
        <f>VLOOKUP(C23623,'[1]T. Apoyo Sistema'!$B$1:$C$89,2,0)</f>
        <v>SI</v>
      </c>
    </row>
    <row r="23624" spans="1:10" x14ac:dyDescent="0.25">
      <c r="A23624" s="4" t="str">
        <f t="shared" si="631"/>
        <v>46267-POX55-com1</v>
      </c>
      <c r="B23624" s="15">
        <v>46267</v>
      </c>
      <c r="C23624" s="10" t="s">
        <v>102</v>
      </c>
      <c r="D23624" s="10" t="s">
        <v>71</v>
      </c>
      <c r="E23624" s="10">
        <v>0</v>
      </c>
      <c r="F23624" s="12">
        <v>0</v>
      </c>
      <c r="G23624" s="12">
        <v>6.7166666666666668</v>
      </c>
      <c r="H23624" s="12">
        <v>0</v>
      </c>
      <c r="I23624" s="4" t="s">
        <v>828</v>
      </c>
      <c r="J23624" s="7" t="str">
        <f>VLOOKUP(C23624,'[1]T. Apoyo Sistema'!$B$1:$C$89,2,0)</f>
        <v>SI</v>
      </c>
    </row>
    <row r="23625" spans="1:10" x14ac:dyDescent="0.25">
      <c r="A23625" s="4" t="str">
        <f t="shared" si="631"/>
        <v>46267-POX55-com2</v>
      </c>
      <c r="B23625" s="15">
        <v>46267</v>
      </c>
      <c r="C23625" s="10" t="s">
        <v>102</v>
      </c>
      <c r="D23625" s="10" t="s">
        <v>72</v>
      </c>
      <c r="E23625" s="10">
        <v>0</v>
      </c>
      <c r="F23625" s="12">
        <v>0</v>
      </c>
      <c r="G23625" s="12">
        <v>6.7166666666666668</v>
      </c>
      <c r="H23625" s="12">
        <v>0</v>
      </c>
      <c r="I23625" s="4" t="s">
        <v>828</v>
      </c>
      <c r="J23625" s="7" t="str">
        <f>VLOOKUP(C23625,'[1]T. Apoyo Sistema'!$B$1:$C$89,2,0)</f>
        <v>SI</v>
      </c>
    </row>
    <row r="23626" spans="1:10" x14ac:dyDescent="0.25">
      <c r="A23626" s="4" t="str">
        <f t="shared" si="631"/>
        <v>46267-POX55-com3</v>
      </c>
      <c r="B23626" s="15">
        <v>46267</v>
      </c>
      <c r="C23626" s="10" t="s">
        <v>102</v>
      </c>
      <c r="D23626" s="10" t="s">
        <v>77</v>
      </c>
      <c r="E23626" s="10">
        <v>0</v>
      </c>
      <c r="F23626" s="12">
        <v>0</v>
      </c>
      <c r="G23626" s="12">
        <v>6.7166666666666668</v>
      </c>
      <c r="H23626" s="12">
        <v>0</v>
      </c>
      <c r="I23626" s="4" t="s">
        <v>828</v>
      </c>
      <c r="J23626" s="7" t="str">
        <f>VLOOKUP(C23626,'[1]T. Apoyo Sistema'!$B$1:$C$89,2,0)</f>
        <v>SI</v>
      </c>
    </row>
    <row r="23627" spans="1:10" x14ac:dyDescent="0.25">
      <c r="A23627" s="4" t="str">
        <f t="shared" si="631"/>
        <v>46267-POX55-gen1</v>
      </c>
      <c r="B23627" s="15">
        <v>46267</v>
      </c>
      <c r="C23627" s="10" t="s">
        <v>102</v>
      </c>
      <c r="D23627" s="10" t="s">
        <v>59</v>
      </c>
      <c r="E23627" s="10">
        <v>0</v>
      </c>
      <c r="F23627" s="12">
        <v>0</v>
      </c>
      <c r="G23627" s="12">
        <v>6.7166666666666668</v>
      </c>
      <c r="H23627" s="12">
        <v>0</v>
      </c>
      <c r="I23627" s="4" t="s">
        <v>828</v>
      </c>
      <c r="J23627" s="7" t="str">
        <f>VLOOKUP(C23627,'[1]T. Apoyo Sistema'!$B$1:$C$89,2,0)</f>
        <v>SI</v>
      </c>
    </row>
    <row r="23628" spans="1:10" x14ac:dyDescent="0.25">
      <c r="A23628" s="4" t="str">
        <f t="shared" si="631"/>
        <v>46267-POX55-gen2</v>
      </c>
      <c r="B23628" s="15">
        <v>46267</v>
      </c>
      <c r="C23628" s="10" t="s">
        <v>102</v>
      </c>
      <c r="D23628" s="10" t="s">
        <v>73</v>
      </c>
      <c r="E23628" s="10">
        <v>0</v>
      </c>
      <c r="F23628" s="12">
        <v>0</v>
      </c>
      <c r="G23628" s="12">
        <v>0</v>
      </c>
      <c r="H23628" s="12">
        <v>6.7166666666666668</v>
      </c>
      <c r="I23628" s="4" t="s">
        <v>828</v>
      </c>
      <c r="J23628" s="7" t="str">
        <f>VLOOKUP(C23628,'[1]T. Apoyo Sistema'!$B$1:$C$89,2,0)</f>
        <v>SI</v>
      </c>
    </row>
    <row r="23629" spans="1:10" x14ac:dyDescent="0.25">
      <c r="A23629" s="4" t="str">
        <f t="shared" si="631"/>
        <v>46267-POX55-psa1</v>
      </c>
      <c r="B23629" s="15">
        <v>46267</v>
      </c>
      <c r="C23629" s="10" t="s">
        <v>102</v>
      </c>
      <c r="D23629" s="10" t="s">
        <v>60</v>
      </c>
      <c r="E23629" s="10">
        <v>0</v>
      </c>
      <c r="F23629" s="12">
        <v>0</v>
      </c>
      <c r="G23629" s="12">
        <v>6.7166666666666668</v>
      </c>
      <c r="H23629" s="12">
        <v>0</v>
      </c>
      <c r="I23629" s="4" t="s">
        <v>828</v>
      </c>
      <c r="J23629" s="7" t="str">
        <f>VLOOKUP(C23629,'[1]T. Apoyo Sistema'!$B$1:$C$89,2,0)</f>
        <v>SI</v>
      </c>
    </row>
    <row r="23630" spans="1:10" x14ac:dyDescent="0.25">
      <c r="A23630" s="4" t="str">
        <f t="shared" si="631"/>
        <v>46267-POX55-psa2</v>
      </c>
      <c r="B23630" s="15">
        <v>46267</v>
      </c>
      <c r="C23630" s="10" t="s">
        <v>102</v>
      </c>
      <c r="D23630" s="10" t="s">
        <v>74</v>
      </c>
      <c r="E23630" s="10">
        <v>0</v>
      </c>
      <c r="F23630" s="12">
        <v>0</v>
      </c>
      <c r="G23630" s="12">
        <v>6.7166666666666668</v>
      </c>
      <c r="H23630" s="12">
        <v>0</v>
      </c>
      <c r="I23630" s="4" t="s">
        <v>828</v>
      </c>
      <c r="J23630" s="7" t="str">
        <f>VLOOKUP(C23630,'[1]T. Apoyo Sistema'!$B$1:$C$89,2,0)</f>
        <v>SI</v>
      </c>
    </row>
    <row r="23631" spans="1:10" x14ac:dyDescent="0.25">
      <c r="A23631" s="4" t="str">
        <f t="shared" si="631"/>
        <v>46267-POX55-psa3</v>
      </c>
      <c r="B23631" s="15">
        <v>46267</v>
      </c>
      <c r="C23631" s="10" t="s">
        <v>102</v>
      </c>
      <c r="D23631" s="10" t="s">
        <v>79</v>
      </c>
      <c r="E23631" s="10">
        <v>0</v>
      </c>
      <c r="F23631" s="12">
        <v>0</v>
      </c>
      <c r="G23631" s="12">
        <v>6.7166666666666668</v>
      </c>
      <c r="H23631" s="12">
        <v>0</v>
      </c>
      <c r="I23631" s="4" t="s">
        <v>828</v>
      </c>
      <c r="J23631" s="7" t="str">
        <f>VLOOKUP(C23631,'[1]T. Apoyo Sistema'!$B$1:$C$89,2,0)</f>
        <v>SI</v>
      </c>
    </row>
    <row r="23632" spans="1:10" x14ac:dyDescent="0.25">
      <c r="A23632" s="4" t="str">
        <f t="shared" si="631"/>
        <v>46267-POX55-psa4</v>
      </c>
      <c r="B23632" s="15">
        <v>46267</v>
      </c>
      <c r="C23632" s="10" t="s">
        <v>102</v>
      </c>
      <c r="D23632" s="10" t="s">
        <v>80</v>
      </c>
      <c r="E23632" s="10">
        <v>0</v>
      </c>
      <c r="F23632" s="12">
        <v>0</v>
      </c>
      <c r="G23632" s="12">
        <v>6.7166666666666668</v>
      </c>
      <c r="H23632" s="12">
        <v>0</v>
      </c>
      <c r="I23632" s="4" t="s">
        <v>828</v>
      </c>
      <c r="J23632" s="7" t="str">
        <f>VLOOKUP(C23632,'[1]T. Apoyo Sistema'!$B$1:$C$89,2,0)</f>
        <v>SI</v>
      </c>
    </row>
    <row r="23633" spans="1:10" x14ac:dyDescent="0.25">
      <c r="A23633" s="4" t="str">
        <f t="shared" si="631"/>
        <v>46267-POX55-psa5</v>
      </c>
      <c r="B23633" s="15">
        <v>46267</v>
      </c>
      <c r="C23633" s="10" t="s">
        <v>102</v>
      </c>
      <c r="D23633" s="10" t="s">
        <v>92</v>
      </c>
      <c r="E23633" s="10">
        <v>0</v>
      </c>
      <c r="F23633" s="12">
        <v>0</v>
      </c>
      <c r="G23633" s="12">
        <v>6.7166666666666668</v>
      </c>
      <c r="H23633" s="12">
        <v>0</v>
      </c>
      <c r="I23633" s="4" t="s">
        <v>828</v>
      </c>
      <c r="J23633" s="7" t="str">
        <f>VLOOKUP(C23633,'[1]T. Apoyo Sistema'!$B$1:$C$89,2,0)</f>
        <v>SI</v>
      </c>
    </row>
    <row r="23634" spans="1:10" x14ac:dyDescent="0.25">
      <c r="A23634" s="4" t="str">
        <f t="shared" si="631"/>
        <v>46267-POX55-psa6</v>
      </c>
      <c r="B23634" s="15">
        <v>46267</v>
      </c>
      <c r="C23634" s="10" t="s">
        <v>102</v>
      </c>
      <c r="D23634" s="10" t="s">
        <v>93</v>
      </c>
      <c r="E23634" s="10">
        <v>0</v>
      </c>
      <c r="F23634" s="12">
        <v>0</v>
      </c>
      <c r="G23634" s="12">
        <v>6.7166666666666668</v>
      </c>
      <c r="H23634" s="12">
        <v>0</v>
      </c>
      <c r="I23634" s="4" t="s">
        <v>828</v>
      </c>
      <c r="J23634" s="7" t="str">
        <f>VLOOKUP(C23634,'[1]T. Apoyo Sistema'!$B$1:$C$89,2,0)</f>
        <v>SI</v>
      </c>
    </row>
    <row r="23635" spans="1:10" x14ac:dyDescent="0.25">
      <c r="A23635" s="4" t="str">
        <f t="shared" si="631"/>
        <v>46267-POX55-sec1</v>
      </c>
      <c r="B23635" s="15">
        <v>46267</v>
      </c>
      <c r="C23635" s="10" t="s">
        <v>102</v>
      </c>
      <c r="D23635" s="10" t="s">
        <v>75</v>
      </c>
      <c r="E23635" s="10">
        <v>0</v>
      </c>
      <c r="F23635" s="12">
        <v>0</v>
      </c>
      <c r="G23635" s="12">
        <v>6.7166666666666668</v>
      </c>
      <c r="H23635" s="12">
        <v>0</v>
      </c>
      <c r="I23635" s="4" t="s">
        <v>828</v>
      </c>
      <c r="J23635" s="7" t="str">
        <f>VLOOKUP(C23635,'[1]T. Apoyo Sistema'!$B$1:$C$89,2,0)</f>
        <v>SI</v>
      </c>
    </row>
    <row r="23636" spans="1:10" x14ac:dyDescent="0.25">
      <c r="A23636" s="4" t="str">
        <f t="shared" si="631"/>
        <v>46267-POX55-sec2</v>
      </c>
      <c r="B23636" s="15">
        <v>46267</v>
      </c>
      <c r="C23636" s="10" t="s">
        <v>102</v>
      </c>
      <c r="D23636" s="10" t="s">
        <v>76</v>
      </c>
      <c r="E23636" s="10">
        <v>0</v>
      </c>
      <c r="F23636" s="12">
        <v>0</v>
      </c>
      <c r="G23636" s="12">
        <v>6.7166666666666668</v>
      </c>
      <c r="H23636" s="12">
        <v>0</v>
      </c>
      <c r="I23636" s="4" t="s">
        <v>828</v>
      </c>
      <c r="J23636" s="7" t="str">
        <f>VLOOKUP(C23636,'[1]T. Apoyo Sistema'!$B$1:$C$89,2,0)</f>
        <v>SI</v>
      </c>
    </row>
    <row r="23637" spans="1:10" x14ac:dyDescent="0.25">
      <c r="A23637" s="4" t="str">
        <f t="shared" si="631"/>
        <v>46267-POX56-bbd1</v>
      </c>
      <c r="B23637" s="15">
        <v>46267</v>
      </c>
      <c r="C23637" s="10" t="s">
        <v>48</v>
      </c>
      <c r="D23637" s="10" t="s">
        <v>69</v>
      </c>
      <c r="E23637" s="10">
        <v>0</v>
      </c>
      <c r="F23637" s="12">
        <v>0</v>
      </c>
      <c r="G23637" s="12">
        <v>17.2</v>
      </c>
      <c r="H23637" s="12">
        <v>0</v>
      </c>
      <c r="I23637" s="4" t="s">
        <v>828</v>
      </c>
      <c r="J23637" s="7" t="str">
        <f>VLOOKUP(C23637,'[1]T. Apoyo Sistema'!$B$1:$C$89,2,0)</f>
        <v>SI</v>
      </c>
    </row>
    <row r="23638" spans="1:10" x14ac:dyDescent="0.25">
      <c r="A23638" s="4" t="str">
        <f t="shared" si="631"/>
        <v>46267-POX56-bbd2</v>
      </c>
      <c r="B23638" s="15">
        <v>46267</v>
      </c>
      <c r="C23638" s="10" t="s">
        <v>48</v>
      </c>
      <c r="D23638" s="10" t="s">
        <v>70</v>
      </c>
      <c r="E23638" s="10">
        <v>0</v>
      </c>
      <c r="F23638" s="12">
        <v>0.46666666666666667</v>
      </c>
      <c r="G23638" s="12">
        <v>16.733333333333334</v>
      </c>
      <c r="H23638" s="12">
        <v>0</v>
      </c>
      <c r="I23638" s="4" t="s">
        <v>828</v>
      </c>
      <c r="J23638" s="7" t="str">
        <f>VLOOKUP(C23638,'[1]T. Apoyo Sistema'!$B$1:$C$89,2,0)</f>
        <v>SI</v>
      </c>
    </row>
    <row r="23639" spans="1:10" x14ac:dyDescent="0.25">
      <c r="A23639" s="4" t="str">
        <f t="shared" si="631"/>
        <v>46267-POX56-com1</v>
      </c>
      <c r="B23639" s="15">
        <v>46267</v>
      </c>
      <c r="C23639" s="10" t="s">
        <v>48</v>
      </c>
      <c r="D23639" s="10" t="s">
        <v>71</v>
      </c>
      <c r="E23639" s="10">
        <v>0</v>
      </c>
      <c r="F23639" s="12">
        <v>17.2</v>
      </c>
      <c r="G23639" s="12">
        <v>0</v>
      </c>
      <c r="H23639" s="12">
        <v>0</v>
      </c>
      <c r="I23639" s="4" t="s">
        <v>828</v>
      </c>
      <c r="J23639" s="7" t="str">
        <f>VLOOKUP(C23639,'[1]T. Apoyo Sistema'!$B$1:$C$89,2,0)</f>
        <v>SI</v>
      </c>
    </row>
    <row r="23640" spans="1:10" x14ac:dyDescent="0.25">
      <c r="A23640" s="4" t="str">
        <f t="shared" si="631"/>
        <v>46267-POX56-com2</v>
      </c>
      <c r="B23640" s="15">
        <v>46267</v>
      </c>
      <c r="C23640" s="10" t="s">
        <v>48</v>
      </c>
      <c r="D23640" s="10" t="s">
        <v>72</v>
      </c>
      <c r="E23640" s="10">
        <v>0</v>
      </c>
      <c r="F23640" s="12">
        <v>17.2</v>
      </c>
      <c r="G23640" s="12">
        <v>0</v>
      </c>
      <c r="H23640" s="12">
        <v>0</v>
      </c>
      <c r="I23640" s="4" t="s">
        <v>828</v>
      </c>
      <c r="J23640" s="7" t="str">
        <f>VLOOKUP(C23640,'[1]T. Apoyo Sistema'!$B$1:$C$89,2,0)</f>
        <v>SI</v>
      </c>
    </row>
    <row r="23641" spans="1:10" x14ac:dyDescent="0.25">
      <c r="A23641" s="4" t="str">
        <f t="shared" si="631"/>
        <v>46267-POX56-com3</v>
      </c>
      <c r="B23641" s="15">
        <v>46267</v>
      </c>
      <c r="C23641" s="10" t="s">
        <v>48</v>
      </c>
      <c r="D23641" s="10" t="s">
        <v>77</v>
      </c>
      <c r="E23641" s="10">
        <v>0</v>
      </c>
      <c r="F23641" s="12">
        <v>17.2</v>
      </c>
      <c r="G23641" s="12">
        <v>0</v>
      </c>
      <c r="H23641" s="12">
        <v>0</v>
      </c>
      <c r="I23641" s="4" t="s">
        <v>828</v>
      </c>
      <c r="J23641" s="7" t="str">
        <f>VLOOKUP(C23641,'[1]T. Apoyo Sistema'!$B$1:$C$89,2,0)</f>
        <v>SI</v>
      </c>
    </row>
    <row r="23642" spans="1:10" x14ac:dyDescent="0.25">
      <c r="A23642" s="4" t="str">
        <f t="shared" si="631"/>
        <v>46267-POX56-com4</v>
      </c>
      <c r="B23642" s="15">
        <v>46267</v>
      </c>
      <c r="C23642" s="10" t="s">
        <v>48</v>
      </c>
      <c r="D23642" s="10" t="s">
        <v>78</v>
      </c>
      <c r="E23642" s="10">
        <v>0</v>
      </c>
      <c r="F23642" s="12">
        <v>17.2</v>
      </c>
      <c r="G23642" s="12">
        <v>0</v>
      </c>
      <c r="H23642" s="12">
        <v>0</v>
      </c>
      <c r="I23642" s="4" t="s">
        <v>828</v>
      </c>
      <c r="J23642" s="7" t="str">
        <f>VLOOKUP(C23642,'[1]T. Apoyo Sistema'!$B$1:$C$89,2,0)</f>
        <v>SI</v>
      </c>
    </row>
    <row r="23643" spans="1:10" x14ac:dyDescent="0.25">
      <c r="A23643" s="4" t="str">
        <f t="shared" si="631"/>
        <v>46267-POX56-gen1</v>
      </c>
      <c r="B23643" s="15">
        <v>46267</v>
      </c>
      <c r="C23643" s="10" t="s">
        <v>48</v>
      </c>
      <c r="D23643" s="10" t="s">
        <v>59</v>
      </c>
      <c r="E23643" s="10">
        <v>0</v>
      </c>
      <c r="F23643" s="12">
        <v>0</v>
      </c>
      <c r="G23643" s="12">
        <v>17.2</v>
      </c>
      <c r="H23643" s="12">
        <v>0</v>
      </c>
      <c r="I23643" s="4" t="s">
        <v>828</v>
      </c>
      <c r="J23643" s="7" t="str">
        <f>VLOOKUP(C23643,'[1]T. Apoyo Sistema'!$B$1:$C$89,2,0)</f>
        <v>SI</v>
      </c>
    </row>
    <row r="23644" spans="1:10" x14ac:dyDescent="0.25">
      <c r="A23644" s="4" t="str">
        <f t="shared" si="631"/>
        <v>46267-POX56-gen2</v>
      </c>
      <c r="B23644" s="15">
        <v>46267</v>
      </c>
      <c r="C23644" s="10" t="s">
        <v>48</v>
      </c>
      <c r="D23644" s="10" t="s">
        <v>73</v>
      </c>
      <c r="E23644" s="10">
        <v>0</v>
      </c>
      <c r="F23644" s="12">
        <v>17.2</v>
      </c>
      <c r="G23644" s="12">
        <v>0</v>
      </c>
      <c r="H23644" s="12">
        <v>0</v>
      </c>
      <c r="I23644" s="4" t="s">
        <v>828</v>
      </c>
      <c r="J23644" s="7" t="str">
        <f>VLOOKUP(C23644,'[1]T. Apoyo Sistema'!$B$1:$C$89,2,0)</f>
        <v>SI</v>
      </c>
    </row>
    <row r="23645" spans="1:10" x14ac:dyDescent="0.25">
      <c r="A23645" s="4" t="str">
        <f t="shared" si="631"/>
        <v>46267-POX56-psa1</v>
      </c>
      <c r="B23645" s="15">
        <v>46267</v>
      </c>
      <c r="C23645" s="10" t="s">
        <v>48</v>
      </c>
      <c r="D23645" s="10" t="s">
        <v>60</v>
      </c>
      <c r="E23645" s="10">
        <v>0</v>
      </c>
      <c r="F23645" s="12">
        <v>17.2</v>
      </c>
      <c r="G23645" s="12">
        <v>0</v>
      </c>
      <c r="H23645" s="12">
        <v>0</v>
      </c>
      <c r="I23645" s="4" t="s">
        <v>828</v>
      </c>
      <c r="J23645" s="7" t="str">
        <f>VLOOKUP(C23645,'[1]T. Apoyo Sistema'!$B$1:$C$89,2,0)</f>
        <v>SI</v>
      </c>
    </row>
    <row r="23646" spans="1:10" x14ac:dyDescent="0.25">
      <c r="A23646" s="4" t="str">
        <f t="shared" si="631"/>
        <v>46267-POX56-psa2</v>
      </c>
      <c r="B23646" s="15">
        <v>46267</v>
      </c>
      <c r="C23646" s="10" t="s">
        <v>48</v>
      </c>
      <c r="D23646" s="10" t="s">
        <v>74</v>
      </c>
      <c r="E23646" s="10">
        <v>0</v>
      </c>
      <c r="F23646" s="12">
        <v>17.2</v>
      </c>
      <c r="G23646" s="12">
        <v>0</v>
      </c>
      <c r="H23646" s="12">
        <v>0</v>
      </c>
      <c r="I23646" s="4" t="s">
        <v>828</v>
      </c>
      <c r="J23646" s="7" t="str">
        <f>VLOOKUP(C23646,'[1]T. Apoyo Sistema'!$B$1:$C$89,2,0)</f>
        <v>SI</v>
      </c>
    </row>
    <row r="23647" spans="1:10" x14ac:dyDescent="0.25">
      <c r="A23647" s="4" t="str">
        <f t="shared" si="631"/>
        <v>46267-POX56-psa3</v>
      </c>
      <c r="B23647" s="15">
        <v>46267</v>
      </c>
      <c r="C23647" s="10" t="s">
        <v>48</v>
      </c>
      <c r="D23647" s="10" t="s">
        <v>79</v>
      </c>
      <c r="E23647" s="10">
        <v>0</v>
      </c>
      <c r="F23647" s="12">
        <v>17.2</v>
      </c>
      <c r="G23647" s="12">
        <v>0</v>
      </c>
      <c r="H23647" s="12">
        <v>0</v>
      </c>
      <c r="I23647" s="4" t="s">
        <v>828</v>
      </c>
      <c r="J23647" s="7" t="str">
        <f>VLOOKUP(C23647,'[1]T. Apoyo Sistema'!$B$1:$C$89,2,0)</f>
        <v>SI</v>
      </c>
    </row>
    <row r="23648" spans="1:10" x14ac:dyDescent="0.25">
      <c r="A23648" s="4" t="str">
        <f t="shared" si="631"/>
        <v>46267-POX56-psa4</v>
      </c>
      <c r="B23648" s="15">
        <v>46267</v>
      </c>
      <c r="C23648" s="10" t="s">
        <v>48</v>
      </c>
      <c r="D23648" s="10" t="s">
        <v>80</v>
      </c>
      <c r="E23648" s="10">
        <v>0</v>
      </c>
      <c r="F23648" s="12">
        <v>17.2</v>
      </c>
      <c r="G23648" s="12">
        <v>0</v>
      </c>
      <c r="H23648" s="12">
        <v>0</v>
      </c>
      <c r="I23648" s="4" t="s">
        <v>828</v>
      </c>
      <c r="J23648" s="7" t="str">
        <f>VLOOKUP(C23648,'[1]T. Apoyo Sistema'!$B$1:$C$89,2,0)</f>
        <v>SI</v>
      </c>
    </row>
    <row r="23649" spans="1:10" x14ac:dyDescent="0.25">
      <c r="A23649" s="4" t="str">
        <f t="shared" si="631"/>
        <v>46267-POX56-sec1</v>
      </c>
      <c r="B23649" s="15">
        <v>46267</v>
      </c>
      <c r="C23649" s="10" t="s">
        <v>48</v>
      </c>
      <c r="D23649" s="10" t="s">
        <v>75</v>
      </c>
      <c r="E23649" s="10">
        <v>0</v>
      </c>
      <c r="F23649" s="12">
        <v>17.2</v>
      </c>
      <c r="G23649" s="12">
        <v>0</v>
      </c>
      <c r="H23649" s="12">
        <v>0</v>
      </c>
      <c r="I23649" s="4" t="s">
        <v>828</v>
      </c>
      <c r="J23649" s="7" t="str">
        <f>VLOOKUP(C23649,'[1]T. Apoyo Sistema'!$B$1:$C$89,2,0)</f>
        <v>SI</v>
      </c>
    </row>
    <row r="23650" spans="1:10" x14ac:dyDescent="0.25">
      <c r="A23650" s="4" t="str">
        <f t="shared" si="631"/>
        <v>46267-POX56-sec2</v>
      </c>
      <c r="B23650" s="15">
        <v>46267</v>
      </c>
      <c r="C23650" s="10" t="s">
        <v>48</v>
      </c>
      <c r="D23650" s="10" t="s">
        <v>76</v>
      </c>
      <c r="E23650" s="10">
        <v>0</v>
      </c>
      <c r="F23650" s="12">
        <v>17.2</v>
      </c>
      <c r="G23650" s="12">
        <v>0</v>
      </c>
      <c r="H23650" s="12">
        <v>0</v>
      </c>
      <c r="I23650" s="4" t="s">
        <v>828</v>
      </c>
      <c r="J23650" s="7" t="str">
        <f>VLOOKUP(C23650,'[1]T. Apoyo Sistema'!$B$1:$C$89,2,0)</f>
        <v>SI</v>
      </c>
    </row>
    <row r="23651" spans="1:10" x14ac:dyDescent="0.25">
      <c r="A23651" s="4" t="str">
        <f t="shared" si="631"/>
        <v>46267-POX57-bbd1</v>
      </c>
      <c r="B23651" s="15">
        <v>46267</v>
      </c>
      <c r="C23651" s="10" t="s">
        <v>40</v>
      </c>
      <c r="D23651" s="10" t="s">
        <v>69</v>
      </c>
      <c r="E23651" s="10">
        <v>0</v>
      </c>
      <c r="F23651" s="12">
        <v>0.4</v>
      </c>
      <c r="G23651" s="12">
        <v>17.166666666666668</v>
      </c>
      <c r="H23651" s="12">
        <v>0</v>
      </c>
      <c r="I23651" s="4" t="s">
        <v>828</v>
      </c>
      <c r="J23651" s="7" t="str">
        <f>VLOOKUP(C23651,'[1]T. Apoyo Sistema'!$B$1:$C$89,2,0)</f>
        <v>SI</v>
      </c>
    </row>
    <row r="23652" spans="1:10" x14ac:dyDescent="0.25">
      <c r="A23652" s="4" t="str">
        <f t="shared" si="631"/>
        <v>46267-POX57-bbd2</v>
      </c>
      <c r="B23652" s="15">
        <v>46267</v>
      </c>
      <c r="C23652" s="10" t="s">
        <v>40</v>
      </c>
      <c r="D23652" s="10" t="s">
        <v>70</v>
      </c>
      <c r="E23652" s="10">
        <v>0</v>
      </c>
      <c r="F23652" s="12">
        <v>0</v>
      </c>
      <c r="G23652" s="12">
        <v>17.566666666666666</v>
      </c>
      <c r="H23652" s="12">
        <v>0</v>
      </c>
      <c r="I23652" s="4" t="s">
        <v>828</v>
      </c>
      <c r="J23652" s="7" t="str">
        <f>VLOOKUP(C23652,'[1]T. Apoyo Sistema'!$B$1:$C$89,2,0)</f>
        <v>SI</v>
      </c>
    </row>
    <row r="23653" spans="1:10" x14ac:dyDescent="0.25">
      <c r="A23653" s="4" t="str">
        <f t="shared" si="631"/>
        <v>46267-POX57-com1</v>
      </c>
      <c r="B23653" s="15">
        <v>46267</v>
      </c>
      <c r="C23653" s="10" t="s">
        <v>40</v>
      </c>
      <c r="D23653" s="10" t="s">
        <v>71</v>
      </c>
      <c r="E23653" s="10">
        <v>0</v>
      </c>
      <c r="F23653" s="12">
        <v>17.366666666666667</v>
      </c>
      <c r="G23653" s="12">
        <v>0.19999999999999929</v>
      </c>
      <c r="H23653" s="12">
        <v>0</v>
      </c>
      <c r="I23653" s="4" t="s">
        <v>828</v>
      </c>
      <c r="J23653" s="7" t="str">
        <f>VLOOKUP(C23653,'[1]T. Apoyo Sistema'!$B$1:$C$89,2,0)</f>
        <v>SI</v>
      </c>
    </row>
    <row r="23654" spans="1:10" x14ac:dyDescent="0.25">
      <c r="A23654" s="4" t="str">
        <f t="shared" ref="A23654:A23717" si="632">CONCATENATE(B23654,"-",C23654,"-",D23654)</f>
        <v>46267-POX57-com2</v>
      </c>
      <c r="B23654" s="15">
        <v>46267</v>
      </c>
      <c r="C23654" s="10" t="s">
        <v>40</v>
      </c>
      <c r="D23654" s="10" t="s">
        <v>72</v>
      </c>
      <c r="E23654" s="10">
        <v>0</v>
      </c>
      <c r="F23654" s="12">
        <v>17.350000000000001</v>
      </c>
      <c r="G23654" s="12">
        <v>0.21666666666666501</v>
      </c>
      <c r="H23654" s="12">
        <v>0</v>
      </c>
      <c r="I23654" s="4" t="s">
        <v>828</v>
      </c>
      <c r="J23654" s="7" t="str">
        <f>VLOOKUP(C23654,'[1]T. Apoyo Sistema'!$B$1:$C$89,2,0)</f>
        <v>SI</v>
      </c>
    </row>
    <row r="23655" spans="1:10" x14ac:dyDescent="0.25">
      <c r="A23655" s="4" t="str">
        <f t="shared" si="632"/>
        <v>46267-POX57-com3</v>
      </c>
      <c r="B23655" s="15">
        <v>46267</v>
      </c>
      <c r="C23655" s="10" t="s">
        <v>40</v>
      </c>
      <c r="D23655" s="10" t="s">
        <v>77</v>
      </c>
      <c r="E23655" s="10">
        <v>0</v>
      </c>
      <c r="F23655" s="12">
        <v>17.383333333333333</v>
      </c>
      <c r="G23655" s="12">
        <v>0.18333333333333357</v>
      </c>
      <c r="H23655" s="12">
        <v>0</v>
      </c>
      <c r="I23655" s="4" t="s">
        <v>828</v>
      </c>
      <c r="J23655" s="7" t="str">
        <f>VLOOKUP(C23655,'[1]T. Apoyo Sistema'!$B$1:$C$89,2,0)</f>
        <v>SI</v>
      </c>
    </row>
    <row r="23656" spans="1:10" x14ac:dyDescent="0.25">
      <c r="A23656" s="4" t="str">
        <f t="shared" si="632"/>
        <v>46267-POX57-com4</v>
      </c>
      <c r="B23656" s="15">
        <v>46267</v>
      </c>
      <c r="C23656" s="10" t="s">
        <v>40</v>
      </c>
      <c r="D23656" s="10" t="s">
        <v>78</v>
      </c>
      <c r="E23656" s="10">
        <v>1</v>
      </c>
      <c r="F23656" s="12">
        <v>0</v>
      </c>
      <c r="G23656" s="12">
        <v>5.0000000000000711E-2</v>
      </c>
      <c r="H23656" s="12">
        <v>17.516666666666666</v>
      </c>
      <c r="I23656" s="4" t="s">
        <v>828</v>
      </c>
      <c r="J23656" s="7" t="str">
        <f>VLOOKUP(C23656,'[1]T. Apoyo Sistema'!$B$1:$C$89,2,0)</f>
        <v>SI</v>
      </c>
    </row>
    <row r="23657" spans="1:10" x14ac:dyDescent="0.25">
      <c r="A23657" s="4" t="str">
        <f t="shared" si="632"/>
        <v>46267-POX57-gen1</v>
      </c>
      <c r="B23657" s="15">
        <v>46267</v>
      </c>
      <c r="C23657" s="10" t="s">
        <v>40</v>
      </c>
      <c r="D23657" s="10" t="s">
        <v>59</v>
      </c>
      <c r="E23657" s="10">
        <v>0</v>
      </c>
      <c r="F23657" s="12">
        <v>17.183333333333334</v>
      </c>
      <c r="G23657" s="12">
        <v>0.38333333333333286</v>
      </c>
      <c r="H23657" s="12">
        <v>0</v>
      </c>
      <c r="I23657" s="4" t="s">
        <v>828</v>
      </c>
      <c r="J23657" s="7" t="str">
        <f>VLOOKUP(C23657,'[1]T. Apoyo Sistema'!$B$1:$C$89,2,0)</f>
        <v>SI</v>
      </c>
    </row>
    <row r="23658" spans="1:10" x14ac:dyDescent="0.25">
      <c r="A23658" s="4" t="str">
        <f t="shared" si="632"/>
        <v>46267-POX57-gen2</v>
      </c>
      <c r="B23658" s="15">
        <v>46267</v>
      </c>
      <c r="C23658" s="10" t="s">
        <v>40</v>
      </c>
      <c r="D23658" s="10" t="s">
        <v>73</v>
      </c>
      <c r="E23658" s="10">
        <v>0</v>
      </c>
      <c r="F23658" s="12">
        <v>0.28333333333333333</v>
      </c>
      <c r="G23658" s="12">
        <v>17.283333333333331</v>
      </c>
      <c r="H23658" s="12">
        <v>0</v>
      </c>
      <c r="I23658" s="4" t="s">
        <v>828</v>
      </c>
      <c r="J23658" s="7" t="str">
        <f>VLOOKUP(C23658,'[1]T. Apoyo Sistema'!$B$1:$C$89,2,0)</f>
        <v>SI</v>
      </c>
    </row>
    <row r="23659" spans="1:10" x14ac:dyDescent="0.25">
      <c r="A23659" s="4" t="str">
        <f t="shared" si="632"/>
        <v>46267-POX57-psa1</v>
      </c>
      <c r="B23659" s="15">
        <v>46267</v>
      </c>
      <c r="C23659" s="10" t="s">
        <v>40</v>
      </c>
      <c r="D23659" s="10" t="s">
        <v>60</v>
      </c>
      <c r="E23659" s="10">
        <v>0</v>
      </c>
      <c r="F23659" s="12">
        <v>17.316666666666666</v>
      </c>
      <c r="G23659" s="12">
        <v>0.25</v>
      </c>
      <c r="H23659" s="12">
        <v>0</v>
      </c>
      <c r="I23659" s="4" t="s">
        <v>828</v>
      </c>
      <c r="J23659" s="7" t="str">
        <f>VLOOKUP(C23659,'[1]T. Apoyo Sistema'!$B$1:$C$89,2,0)</f>
        <v>SI</v>
      </c>
    </row>
    <row r="23660" spans="1:10" x14ac:dyDescent="0.25">
      <c r="A23660" s="4" t="str">
        <f t="shared" si="632"/>
        <v>46267-POX57-psa2</v>
      </c>
      <c r="B23660" s="15">
        <v>46267</v>
      </c>
      <c r="C23660" s="10" t="s">
        <v>40</v>
      </c>
      <c r="D23660" s="10" t="s">
        <v>74</v>
      </c>
      <c r="E23660" s="10">
        <v>0</v>
      </c>
      <c r="F23660" s="12">
        <v>17.316666666666666</v>
      </c>
      <c r="G23660" s="12">
        <v>0.25</v>
      </c>
      <c r="H23660" s="12">
        <v>0</v>
      </c>
      <c r="I23660" s="4" t="s">
        <v>828</v>
      </c>
      <c r="J23660" s="7" t="str">
        <f>VLOOKUP(C23660,'[1]T. Apoyo Sistema'!$B$1:$C$89,2,0)</f>
        <v>SI</v>
      </c>
    </row>
    <row r="23661" spans="1:10" x14ac:dyDescent="0.25">
      <c r="A23661" s="4" t="str">
        <f t="shared" si="632"/>
        <v>46267-POX57-psa3</v>
      </c>
      <c r="B23661" s="15">
        <v>46267</v>
      </c>
      <c r="C23661" s="10" t="s">
        <v>40</v>
      </c>
      <c r="D23661" s="10" t="s">
        <v>79</v>
      </c>
      <c r="E23661" s="10">
        <v>0</v>
      </c>
      <c r="F23661" s="12">
        <v>0</v>
      </c>
      <c r="G23661" s="12">
        <v>17.566666666666666</v>
      </c>
      <c r="H23661" s="12">
        <v>0</v>
      </c>
      <c r="I23661" s="4" t="s">
        <v>828</v>
      </c>
      <c r="J23661" s="7" t="str">
        <f>VLOOKUP(C23661,'[1]T. Apoyo Sistema'!$B$1:$C$89,2,0)</f>
        <v>SI</v>
      </c>
    </row>
    <row r="23662" spans="1:10" x14ac:dyDescent="0.25">
      <c r="A23662" s="4" t="str">
        <f t="shared" si="632"/>
        <v>46267-POX57-psa4</v>
      </c>
      <c r="B23662" s="15">
        <v>46267</v>
      </c>
      <c r="C23662" s="10" t="s">
        <v>40</v>
      </c>
      <c r="D23662" s="10" t="s">
        <v>80</v>
      </c>
      <c r="E23662" s="10">
        <v>0</v>
      </c>
      <c r="F23662" s="12">
        <v>17.333333333333332</v>
      </c>
      <c r="G23662" s="12">
        <v>0.23333333333333428</v>
      </c>
      <c r="H23662" s="12">
        <v>0</v>
      </c>
      <c r="I23662" s="4" t="s">
        <v>828</v>
      </c>
      <c r="J23662" s="7" t="str">
        <f>VLOOKUP(C23662,'[1]T. Apoyo Sistema'!$B$1:$C$89,2,0)</f>
        <v>SI</v>
      </c>
    </row>
    <row r="23663" spans="1:10" x14ac:dyDescent="0.25">
      <c r="A23663" s="4" t="str">
        <f t="shared" si="632"/>
        <v>46267-POX57-sec1</v>
      </c>
      <c r="B23663" s="15">
        <v>46267</v>
      </c>
      <c r="C23663" s="10" t="s">
        <v>40</v>
      </c>
      <c r="D23663" s="10" t="s">
        <v>75</v>
      </c>
      <c r="E23663" s="10">
        <v>0</v>
      </c>
      <c r="F23663" s="12">
        <v>17.433333333333334</v>
      </c>
      <c r="G23663" s="12">
        <v>0.13333333333333286</v>
      </c>
      <c r="H23663" s="12">
        <v>0</v>
      </c>
      <c r="I23663" s="4" t="s">
        <v>828</v>
      </c>
      <c r="J23663" s="7" t="str">
        <f>VLOOKUP(C23663,'[1]T. Apoyo Sistema'!$B$1:$C$89,2,0)</f>
        <v>SI</v>
      </c>
    </row>
    <row r="23664" spans="1:10" x14ac:dyDescent="0.25">
      <c r="A23664" s="4" t="str">
        <f t="shared" si="632"/>
        <v>46267-POX57-sec2</v>
      </c>
      <c r="B23664" s="15">
        <v>46267</v>
      </c>
      <c r="C23664" s="10" t="s">
        <v>40</v>
      </c>
      <c r="D23664" s="10" t="s">
        <v>76</v>
      </c>
      <c r="E23664" s="10">
        <v>0</v>
      </c>
      <c r="F23664" s="12">
        <v>17.433333333333334</v>
      </c>
      <c r="G23664" s="12">
        <v>0.13333333333333286</v>
      </c>
      <c r="H23664" s="12">
        <v>0</v>
      </c>
      <c r="I23664" s="4" t="s">
        <v>828</v>
      </c>
      <c r="J23664" s="7" t="str">
        <f>VLOOKUP(C23664,'[1]T. Apoyo Sistema'!$B$1:$C$89,2,0)</f>
        <v>SI</v>
      </c>
    </row>
    <row r="23665" spans="1:10" x14ac:dyDescent="0.25">
      <c r="A23665" s="4" t="str">
        <f t="shared" si="632"/>
        <v>46267-POX58-bbd1</v>
      </c>
      <c r="B23665" s="15">
        <v>46267</v>
      </c>
      <c r="C23665" s="10" t="s">
        <v>103</v>
      </c>
      <c r="D23665" s="10" t="s">
        <v>69</v>
      </c>
      <c r="E23665" s="10">
        <v>0</v>
      </c>
      <c r="F23665" s="12">
        <v>0</v>
      </c>
      <c r="G23665" s="12">
        <v>17.016666666666666</v>
      </c>
      <c r="H23665" s="12">
        <v>0</v>
      </c>
      <c r="I23665" s="4" t="s">
        <v>828</v>
      </c>
      <c r="J23665" s="7" t="str">
        <f>VLOOKUP(C23665,'[1]T. Apoyo Sistema'!$B$1:$C$89,2,0)</f>
        <v>SI</v>
      </c>
    </row>
    <row r="23666" spans="1:10" x14ac:dyDescent="0.25">
      <c r="A23666" s="4" t="str">
        <f t="shared" si="632"/>
        <v>46267-POX58-bbd2</v>
      </c>
      <c r="B23666" s="15">
        <v>46267</v>
      </c>
      <c r="C23666" s="10" t="s">
        <v>103</v>
      </c>
      <c r="D23666" s="10" t="s">
        <v>70</v>
      </c>
      <c r="E23666" s="10">
        <v>0</v>
      </c>
      <c r="F23666" s="12">
        <v>0</v>
      </c>
      <c r="G23666" s="12">
        <v>17.016666666666666</v>
      </c>
      <c r="H23666" s="12">
        <v>0</v>
      </c>
      <c r="I23666" s="4" t="s">
        <v>828</v>
      </c>
      <c r="J23666" s="7" t="str">
        <f>VLOOKUP(C23666,'[1]T. Apoyo Sistema'!$B$1:$C$89,2,0)</f>
        <v>SI</v>
      </c>
    </row>
    <row r="23667" spans="1:10" x14ac:dyDescent="0.25">
      <c r="A23667" s="4" t="str">
        <f t="shared" si="632"/>
        <v>46267-POX58-com1</v>
      </c>
      <c r="B23667" s="15">
        <v>46267</v>
      </c>
      <c r="C23667" s="10" t="s">
        <v>103</v>
      </c>
      <c r="D23667" s="10" t="s">
        <v>71</v>
      </c>
      <c r="E23667" s="10">
        <v>0</v>
      </c>
      <c r="F23667" s="12">
        <v>4.5166666666666666</v>
      </c>
      <c r="G23667" s="12">
        <v>12.5</v>
      </c>
      <c r="H23667" s="12">
        <v>0</v>
      </c>
      <c r="I23667" s="4" t="s">
        <v>828</v>
      </c>
      <c r="J23667" s="7" t="str">
        <f>VLOOKUP(C23667,'[1]T. Apoyo Sistema'!$B$1:$C$89,2,0)</f>
        <v>SI</v>
      </c>
    </row>
    <row r="23668" spans="1:10" x14ac:dyDescent="0.25">
      <c r="A23668" s="4" t="str">
        <f t="shared" si="632"/>
        <v>46267-POX58-com2</v>
      </c>
      <c r="B23668" s="15">
        <v>46267</v>
      </c>
      <c r="C23668" s="10" t="s">
        <v>103</v>
      </c>
      <c r="D23668" s="10" t="s">
        <v>72</v>
      </c>
      <c r="E23668" s="10">
        <v>0</v>
      </c>
      <c r="F23668" s="12">
        <v>6.85</v>
      </c>
      <c r="G23668" s="12">
        <v>10.166666666666666</v>
      </c>
      <c r="H23668" s="12">
        <v>0</v>
      </c>
      <c r="I23668" s="4" t="s">
        <v>828</v>
      </c>
      <c r="J23668" s="7" t="str">
        <f>VLOOKUP(C23668,'[1]T. Apoyo Sistema'!$B$1:$C$89,2,0)</f>
        <v>SI</v>
      </c>
    </row>
    <row r="23669" spans="1:10" x14ac:dyDescent="0.25">
      <c r="A23669" s="4" t="str">
        <f t="shared" si="632"/>
        <v>46267-POX58-com3</v>
      </c>
      <c r="B23669" s="15">
        <v>46267</v>
      </c>
      <c r="C23669" s="10" t="s">
        <v>103</v>
      </c>
      <c r="D23669" s="10" t="s">
        <v>77</v>
      </c>
      <c r="E23669" s="10">
        <v>0</v>
      </c>
      <c r="F23669" s="12">
        <v>6.8833333333333337</v>
      </c>
      <c r="G23669" s="12">
        <v>10.133333333333333</v>
      </c>
      <c r="H23669" s="12">
        <v>0</v>
      </c>
      <c r="I23669" s="4" t="s">
        <v>828</v>
      </c>
      <c r="J23669" s="7" t="str">
        <f>VLOOKUP(C23669,'[1]T. Apoyo Sistema'!$B$1:$C$89,2,0)</f>
        <v>SI</v>
      </c>
    </row>
    <row r="23670" spans="1:10" x14ac:dyDescent="0.25">
      <c r="A23670" s="4" t="str">
        <f t="shared" si="632"/>
        <v>46267-POX58-com4</v>
      </c>
      <c r="B23670" s="15">
        <v>46267</v>
      </c>
      <c r="C23670" s="10" t="s">
        <v>103</v>
      </c>
      <c r="D23670" s="10" t="s">
        <v>78</v>
      </c>
      <c r="E23670" s="10">
        <v>0</v>
      </c>
      <c r="F23670" s="12">
        <v>4.6333333333333337</v>
      </c>
      <c r="G23670" s="12">
        <v>12.383333333333333</v>
      </c>
      <c r="H23670" s="12">
        <v>0</v>
      </c>
      <c r="I23670" s="4" t="s">
        <v>828</v>
      </c>
      <c r="J23670" s="7" t="str">
        <f>VLOOKUP(C23670,'[1]T. Apoyo Sistema'!$B$1:$C$89,2,0)</f>
        <v>SI</v>
      </c>
    </row>
    <row r="23671" spans="1:10" x14ac:dyDescent="0.25">
      <c r="A23671" s="4" t="str">
        <f t="shared" si="632"/>
        <v>46267-POX58-gen1</v>
      </c>
      <c r="B23671" s="15">
        <v>46267</v>
      </c>
      <c r="C23671" s="10" t="s">
        <v>103</v>
      </c>
      <c r="D23671" s="10" t="s">
        <v>59</v>
      </c>
      <c r="E23671" s="10">
        <v>1</v>
      </c>
      <c r="F23671" s="12">
        <v>4.5666666666666664</v>
      </c>
      <c r="G23671" s="12">
        <v>12.333333333333332</v>
      </c>
      <c r="H23671" s="12">
        <v>0.11666666666666667</v>
      </c>
      <c r="I23671" s="4" t="s">
        <v>828</v>
      </c>
      <c r="J23671" s="7" t="str">
        <f>VLOOKUP(C23671,'[1]T. Apoyo Sistema'!$B$1:$C$89,2,0)</f>
        <v>SI</v>
      </c>
    </row>
    <row r="23672" spans="1:10" x14ac:dyDescent="0.25">
      <c r="A23672" s="4" t="str">
        <f t="shared" si="632"/>
        <v>46267-POX58-gen2</v>
      </c>
      <c r="B23672" s="15">
        <v>46267</v>
      </c>
      <c r="C23672" s="10" t="s">
        <v>103</v>
      </c>
      <c r="D23672" s="10" t="s">
        <v>73</v>
      </c>
      <c r="E23672" s="10">
        <v>0</v>
      </c>
      <c r="F23672" s="12">
        <v>3.1833333333333331</v>
      </c>
      <c r="G23672" s="12">
        <v>13.833333333333332</v>
      </c>
      <c r="H23672" s="12">
        <v>0</v>
      </c>
      <c r="I23672" s="4" t="s">
        <v>828</v>
      </c>
      <c r="J23672" s="7" t="str">
        <f>VLOOKUP(C23672,'[1]T. Apoyo Sistema'!$B$1:$C$89,2,0)</f>
        <v>SI</v>
      </c>
    </row>
    <row r="23673" spans="1:10" x14ac:dyDescent="0.25">
      <c r="A23673" s="4" t="str">
        <f t="shared" si="632"/>
        <v>46267-POX58-motocom1</v>
      </c>
      <c r="B23673" s="15">
        <v>46267</v>
      </c>
      <c r="C23673" s="10" t="s">
        <v>103</v>
      </c>
      <c r="D23673" s="10" t="s">
        <v>104</v>
      </c>
      <c r="E23673" s="10">
        <v>0</v>
      </c>
      <c r="F23673" s="12">
        <v>0</v>
      </c>
      <c r="G23673" s="12">
        <v>17.016666666666666</v>
      </c>
      <c r="H23673" s="12">
        <v>0</v>
      </c>
      <c r="I23673" s="4" t="s">
        <v>828</v>
      </c>
      <c r="J23673" s="7" t="str">
        <f>VLOOKUP(C23673,'[1]T. Apoyo Sistema'!$B$1:$C$89,2,0)</f>
        <v>SI</v>
      </c>
    </row>
    <row r="23674" spans="1:10" x14ac:dyDescent="0.25">
      <c r="A23674" s="4" t="str">
        <f t="shared" si="632"/>
        <v>46267-POX58-motocom2</v>
      </c>
      <c r="B23674" s="15">
        <v>46267</v>
      </c>
      <c r="C23674" s="10" t="s">
        <v>103</v>
      </c>
      <c r="D23674" s="10" t="s">
        <v>105</v>
      </c>
      <c r="E23674" s="10">
        <v>0</v>
      </c>
      <c r="F23674" s="12">
        <v>0</v>
      </c>
      <c r="G23674" s="12">
        <v>17.016666666666666</v>
      </c>
      <c r="H23674" s="12">
        <v>0</v>
      </c>
      <c r="I23674" s="4" t="s">
        <v>828</v>
      </c>
      <c r="J23674" s="7" t="str">
        <f>VLOOKUP(C23674,'[1]T. Apoyo Sistema'!$B$1:$C$89,2,0)</f>
        <v>SI</v>
      </c>
    </row>
    <row r="23675" spans="1:10" x14ac:dyDescent="0.25">
      <c r="A23675" s="4" t="str">
        <f t="shared" si="632"/>
        <v>46267-POX58-psa1</v>
      </c>
      <c r="B23675" s="15">
        <v>46267</v>
      </c>
      <c r="C23675" s="10" t="s">
        <v>103</v>
      </c>
      <c r="D23675" s="10" t="s">
        <v>60</v>
      </c>
      <c r="E23675" s="10">
        <v>0</v>
      </c>
      <c r="F23675" s="12">
        <v>1.4333333333333333</v>
      </c>
      <c r="G23675" s="12">
        <v>15.583333333333332</v>
      </c>
      <c r="H23675" s="12">
        <v>0</v>
      </c>
      <c r="I23675" s="4" t="s">
        <v>828</v>
      </c>
      <c r="J23675" s="7" t="str">
        <f>VLOOKUP(C23675,'[1]T. Apoyo Sistema'!$B$1:$C$89,2,0)</f>
        <v>SI</v>
      </c>
    </row>
    <row r="23676" spans="1:10" x14ac:dyDescent="0.25">
      <c r="A23676" s="4" t="str">
        <f t="shared" si="632"/>
        <v>46267-POX58-psa2</v>
      </c>
      <c r="B23676" s="15">
        <v>46267</v>
      </c>
      <c r="C23676" s="10" t="s">
        <v>103</v>
      </c>
      <c r="D23676" s="10" t="s">
        <v>74</v>
      </c>
      <c r="E23676" s="10">
        <v>0</v>
      </c>
      <c r="F23676" s="12">
        <v>3.5666666666666669</v>
      </c>
      <c r="G23676" s="12">
        <v>13.45</v>
      </c>
      <c r="H23676" s="12">
        <v>0</v>
      </c>
      <c r="I23676" s="4" t="s">
        <v>828</v>
      </c>
      <c r="J23676" s="7" t="str">
        <f>VLOOKUP(C23676,'[1]T. Apoyo Sistema'!$B$1:$C$89,2,0)</f>
        <v>SI</v>
      </c>
    </row>
    <row r="23677" spans="1:10" x14ac:dyDescent="0.25">
      <c r="A23677" s="4" t="str">
        <f t="shared" si="632"/>
        <v>46267-POX58-psa3</v>
      </c>
      <c r="B23677" s="15">
        <v>46267</v>
      </c>
      <c r="C23677" s="10" t="s">
        <v>103</v>
      </c>
      <c r="D23677" s="10" t="s">
        <v>79</v>
      </c>
      <c r="E23677" s="10">
        <v>0</v>
      </c>
      <c r="F23677" s="12">
        <v>3.55</v>
      </c>
      <c r="G23677" s="12">
        <v>13.466666666666665</v>
      </c>
      <c r="H23677" s="12">
        <v>0</v>
      </c>
      <c r="I23677" s="4" t="s">
        <v>828</v>
      </c>
      <c r="J23677" s="7" t="str">
        <f>VLOOKUP(C23677,'[1]T. Apoyo Sistema'!$B$1:$C$89,2,0)</f>
        <v>SI</v>
      </c>
    </row>
    <row r="23678" spans="1:10" x14ac:dyDescent="0.25">
      <c r="A23678" s="4" t="str">
        <f t="shared" si="632"/>
        <v>46267-POX58-psa4</v>
      </c>
      <c r="B23678" s="15">
        <v>46267</v>
      </c>
      <c r="C23678" s="10" t="s">
        <v>103</v>
      </c>
      <c r="D23678" s="10" t="s">
        <v>80</v>
      </c>
      <c r="E23678" s="10">
        <v>0</v>
      </c>
      <c r="F23678" s="12">
        <v>1.55</v>
      </c>
      <c r="G23678" s="12">
        <v>15.466666666666665</v>
      </c>
      <c r="H23678" s="12">
        <v>0</v>
      </c>
      <c r="I23678" s="4" t="s">
        <v>828</v>
      </c>
      <c r="J23678" s="7" t="str">
        <f>VLOOKUP(C23678,'[1]T. Apoyo Sistema'!$B$1:$C$89,2,0)</f>
        <v>SI</v>
      </c>
    </row>
    <row r="23679" spans="1:10" x14ac:dyDescent="0.25">
      <c r="A23679" s="4" t="str">
        <f t="shared" si="632"/>
        <v>46267-POX58-sec1</v>
      </c>
      <c r="B23679" s="15">
        <v>46267</v>
      </c>
      <c r="C23679" s="10" t="s">
        <v>103</v>
      </c>
      <c r="D23679" s="10" t="s">
        <v>75</v>
      </c>
      <c r="E23679" s="10">
        <v>0</v>
      </c>
      <c r="F23679" s="12">
        <v>7.4</v>
      </c>
      <c r="G23679" s="12">
        <v>9.6166666666666654</v>
      </c>
      <c r="H23679" s="12">
        <v>0</v>
      </c>
      <c r="I23679" s="4" t="s">
        <v>828</v>
      </c>
      <c r="J23679" s="7" t="str">
        <f>VLOOKUP(C23679,'[1]T. Apoyo Sistema'!$B$1:$C$89,2,0)</f>
        <v>SI</v>
      </c>
    </row>
    <row r="23680" spans="1:10" x14ac:dyDescent="0.25">
      <c r="A23680" s="4" t="str">
        <f t="shared" si="632"/>
        <v>46267-POX58-sec2</v>
      </c>
      <c r="B23680" s="15">
        <v>46267</v>
      </c>
      <c r="C23680" s="10" t="s">
        <v>103</v>
      </c>
      <c r="D23680" s="10" t="s">
        <v>76</v>
      </c>
      <c r="E23680" s="10">
        <v>0</v>
      </c>
      <c r="F23680" s="12">
        <v>7.4</v>
      </c>
      <c r="G23680" s="12">
        <v>9.6166666666666654</v>
      </c>
      <c r="H23680" s="12">
        <v>0</v>
      </c>
      <c r="I23680" s="4" t="s">
        <v>828</v>
      </c>
      <c r="J23680" s="7" t="str">
        <f>VLOOKUP(C23680,'[1]T. Apoyo Sistema'!$B$1:$C$89,2,0)</f>
        <v>SI</v>
      </c>
    </row>
    <row r="23681" spans="1:10" x14ac:dyDescent="0.25">
      <c r="A23681" s="4" t="str">
        <f t="shared" si="632"/>
        <v>46267-POX59-bbd1</v>
      </c>
      <c r="B23681" s="15">
        <v>46267</v>
      </c>
      <c r="C23681" s="10" t="s">
        <v>38</v>
      </c>
      <c r="D23681" s="10" t="s">
        <v>69</v>
      </c>
      <c r="E23681" s="10">
        <v>0</v>
      </c>
      <c r="F23681" s="12">
        <v>0</v>
      </c>
      <c r="G23681" s="12">
        <v>17</v>
      </c>
      <c r="H23681" s="12">
        <v>0</v>
      </c>
      <c r="I23681" s="4" t="s">
        <v>828</v>
      </c>
      <c r="J23681" s="7" t="str">
        <f>VLOOKUP(C23681,'[1]T. Apoyo Sistema'!$B$1:$C$89,2,0)</f>
        <v>SI</v>
      </c>
    </row>
    <row r="23682" spans="1:10" x14ac:dyDescent="0.25">
      <c r="A23682" s="4" t="str">
        <f t="shared" si="632"/>
        <v>46267-POX59-bbd2</v>
      </c>
      <c r="B23682" s="15">
        <v>46267</v>
      </c>
      <c r="C23682" s="10" t="s">
        <v>38</v>
      </c>
      <c r="D23682" s="10" t="s">
        <v>70</v>
      </c>
      <c r="E23682" s="10">
        <v>0</v>
      </c>
      <c r="F23682" s="12">
        <v>0.58333333333333337</v>
      </c>
      <c r="G23682" s="12">
        <v>16.416666666666668</v>
      </c>
      <c r="H23682" s="12">
        <v>0</v>
      </c>
      <c r="I23682" s="4" t="s">
        <v>828</v>
      </c>
      <c r="J23682" s="7" t="str">
        <f>VLOOKUP(C23682,'[1]T. Apoyo Sistema'!$B$1:$C$89,2,0)</f>
        <v>SI</v>
      </c>
    </row>
    <row r="23683" spans="1:10" x14ac:dyDescent="0.25">
      <c r="A23683" s="4" t="str">
        <f t="shared" si="632"/>
        <v>46267-POX59-com1</v>
      </c>
      <c r="B23683" s="15">
        <v>46267</v>
      </c>
      <c r="C23683" s="10" t="s">
        <v>38</v>
      </c>
      <c r="D23683" s="10" t="s">
        <v>71</v>
      </c>
      <c r="E23683" s="10">
        <v>0</v>
      </c>
      <c r="F23683" s="12">
        <v>15.883333333333333</v>
      </c>
      <c r="G23683" s="12">
        <v>1.1166666666666671</v>
      </c>
      <c r="H23683" s="12">
        <v>0</v>
      </c>
      <c r="I23683" s="4" t="s">
        <v>828</v>
      </c>
      <c r="J23683" s="7" t="str">
        <f>VLOOKUP(C23683,'[1]T. Apoyo Sistema'!$B$1:$C$89,2,0)</f>
        <v>SI</v>
      </c>
    </row>
    <row r="23684" spans="1:10" x14ac:dyDescent="0.25">
      <c r="A23684" s="4" t="str">
        <f t="shared" si="632"/>
        <v>46267-POX59-com2</v>
      </c>
      <c r="B23684" s="15">
        <v>46267</v>
      </c>
      <c r="C23684" s="10" t="s">
        <v>38</v>
      </c>
      <c r="D23684" s="10" t="s">
        <v>72</v>
      </c>
      <c r="E23684" s="10">
        <v>0</v>
      </c>
      <c r="F23684" s="12">
        <v>15.816666666666666</v>
      </c>
      <c r="G23684" s="12">
        <v>1.1833333333333336</v>
      </c>
      <c r="H23684" s="12">
        <v>0</v>
      </c>
      <c r="I23684" s="4" t="s">
        <v>828</v>
      </c>
      <c r="J23684" s="7" t="str">
        <f>VLOOKUP(C23684,'[1]T. Apoyo Sistema'!$B$1:$C$89,2,0)</f>
        <v>SI</v>
      </c>
    </row>
    <row r="23685" spans="1:10" x14ac:dyDescent="0.25">
      <c r="A23685" s="4" t="str">
        <f t="shared" si="632"/>
        <v>46267-POX59-com3</v>
      </c>
      <c r="B23685" s="15">
        <v>46267</v>
      </c>
      <c r="C23685" s="10" t="s">
        <v>38</v>
      </c>
      <c r="D23685" s="10" t="s">
        <v>77</v>
      </c>
      <c r="E23685" s="10">
        <v>0</v>
      </c>
      <c r="F23685" s="12">
        <v>15.816666666666666</v>
      </c>
      <c r="G23685" s="12">
        <v>1.1833333333333336</v>
      </c>
      <c r="H23685" s="12">
        <v>0</v>
      </c>
      <c r="I23685" s="4" t="s">
        <v>828</v>
      </c>
      <c r="J23685" s="7" t="str">
        <f>VLOOKUP(C23685,'[1]T. Apoyo Sistema'!$B$1:$C$89,2,0)</f>
        <v>SI</v>
      </c>
    </row>
    <row r="23686" spans="1:10" x14ac:dyDescent="0.25">
      <c r="A23686" s="4" t="str">
        <f t="shared" si="632"/>
        <v>46267-POX59-gen1</v>
      </c>
      <c r="B23686" s="15">
        <v>46267</v>
      </c>
      <c r="C23686" s="10" t="s">
        <v>38</v>
      </c>
      <c r="D23686" s="10" t="s">
        <v>59</v>
      </c>
      <c r="E23686" s="10">
        <v>0</v>
      </c>
      <c r="F23686" s="12">
        <v>16.483333333333334</v>
      </c>
      <c r="G23686" s="12">
        <v>0.51666666666666572</v>
      </c>
      <c r="H23686" s="12">
        <v>0</v>
      </c>
      <c r="I23686" s="4" t="s">
        <v>828</v>
      </c>
      <c r="J23686" s="7" t="str">
        <f>VLOOKUP(C23686,'[1]T. Apoyo Sistema'!$B$1:$C$89,2,0)</f>
        <v>SI</v>
      </c>
    </row>
    <row r="23687" spans="1:10" x14ac:dyDescent="0.25">
      <c r="A23687" s="4" t="str">
        <f t="shared" si="632"/>
        <v>46267-POX59-gen2</v>
      </c>
      <c r="B23687" s="15">
        <v>46267</v>
      </c>
      <c r="C23687" s="10" t="s">
        <v>38</v>
      </c>
      <c r="D23687" s="10" t="s">
        <v>73</v>
      </c>
      <c r="E23687" s="10">
        <v>0</v>
      </c>
      <c r="F23687" s="12">
        <v>0</v>
      </c>
      <c r="G23687" s="12">
        <v>17</v>
      </c>
      <c r="H23687" s="12">
        <v>0</v>
      </c>
      <c r="I23687" s="4" t="s">
        <v>828</v>
      </c>
      <c r="J23687" s="7" t="str">
        <f>VLOOKUP(C23687,'[1]T. Apoyo Sistema'!$B$1:$C$89,2,0)</f>
        <v>SI</v>
      </c>
    </row>
    <row r="23688" spans="1:10" x14ac:dyDescent="0.25">
      <c r="A23688" s="4" t="str">
        <f t="shared" si="632"/>
        <v>46267-POX59-motocom1</v>
      </c>
      <c r="B23688" s="15">
        <v>46267</v>
      </c>
      <c r="C23688" s="10" t="s">
        <v>38</v>
      </c>
      <c r="D23688" s="10" t="s">
        <v>104</v>
      </c>
      <c r="E23688" s="10">
        <v>0</v>
      </c>
      <c r="F23688" s="6">
        <v>0</v>
      </c>
      <c r="G23688" s="6">
        <v>0</v>
      </c>
      <c r="H23688" s="6">
        <v>0</v>
      </c>
      <c r="I23688" s="4" t="s">
        <v>828</v>
      </c>
      <c r="J23688" s="7" t="str">
        <f>VLOOKUP(C23688,'[1]T. Apoyo Sistema'!$B$1:$C$89,2,0)</f>
        <v>SI</v>
      </c>
    </row>
    <row r="23689" spans="1:10" x14ac:dyDescent="0.25">
      <c r="A23689" s="4" t="str">
        <f t="shared" si="632"/>
        <v>46267-POX59-motocom2</v>
      </c>
      <c r="B23689" s="15">
        <v>46267</v>
      </c>
      <c r="C23689" s="10" t="s">
        <v>38</v>
      </c>
      <c r="D23689" s="10" t="s">
        <v>105</v>
      </c>
      <c r="E23689" s="10">
        <v>0</v>
      </c>
      <c r="F23689" s="6">
        <v>0</v>
      </c>
      <c r="G23689" s="6">
        <v>0</v>
      </c>
      <c r="H23689" s="6">
        <v>0</v>
      </c>
      <c r="I23689" s="4" t="s">
        <v>828</v>
      </c>
      <c r="J23689" s="7" t="str">
        <f>VLOOKUP(C23689,'[1]T. Apoyo Sistema'!$B$1:$C$89,2,0)</f>
        <v>SI</v>
      </c>
    </row>
    <row r="23690" spans="1:10" x14ac:dyDescent="0.25">
      <c r="A23690" s="4" t="str">
        <f t="shared" si="632"/>
        <v>46267-POX59-psa1</v>
      </c>
      <c r="B23690" s="15">
        <v>46267</v>
      </c>
      <c r="C23690" s="10" t="s">
        <v>38</v>
      </c>
      <c r="D23690" s="10" t="s">
        <v>60</v>
      </c>
      <c r="E23690" s="10">
        <v>0</v>
      </c>
      <c r="F23690" s="12">
        <v>15.583333333333334</v>
      </c>
      <c r="G23690" s="12">
        <v>1.4166666666666661</v>
      </c>
      <c r="H23690" s="12">
        <v>0</v>
      </c>
      <c r="I23690" s="4" t="s">
        <v>828</v>
      </c>
      <c r="J23690" s="7" t="str">
        <f>VLOOKUP(C23690,'[1]T. Apoyo Sistema'!$B$1:$C$89,2,0)</f>
        <v>SI</v>
      </c>
    </row>
    <row r="23691" spans="1:10" x14ac:dyDescent="0.25">
      <c r="A23691" s="4" t="str">
        <f t="shared" si="632"/>
        <v>46267-POX59-psa2</v>
      </c>
      <c r="B23691" s="15">
        <v>46267</v>
      </c>
      <c r="C23691" s="10" t="s">
        <v>38</v>
      </c>
      <c r="D23691" s="10" t="s">
        <v>74</v>
      </c>
      <c r="E23691" s="10">
        <v>0</v>
      </c>
      <c r="F23691" s="12">
        <v>15.533333333333333</v>
      </c>
      <c r="G23691" s="12">
        <v>1.4666666666666668</v>
      </c>
      <c r="H23691" s="12">
        <v>0</v>
      </c>
      <c r="I23691" s="4" t="s">
        <v>828</v>
      </c>
      <c r="J23691" s="7" t="str">
        <f>VLOOKUP(C23691,'[1]T. Apoyo Sistema'!$B$1:$C$89,2,0)</f>
        <v>SI</v>
      </c>
    </row>
    <row r="23692" spans="1:10" x14ac:dyDescent="0.25">
      <c r="A23692" s="4" t="str">
        <f t="shared" si="632"/>
        <v>46267-POX59-psa3</v>
      </c>
      <c r="B23692" s="15">
        <v>46267</v>
      </c>
      <c r="C23692" s="10" t="s">
        <v>38</v>
      </c>
      <c r="D23692" s="10" t="s">
        <v>79</v>
      </c>
      <c r="E23692" s="10">
        <v>0</v>
      </c>
      <c r="F23692" s="12">
        <v>15.533333333333333</v>
      </c>
      <c r="G23692" s="12">
        <v>1.4666666666666668</v>
      </c>
      <c r="H23692" s="12">
        <v>0</v>
      </c>
      <c r="I23692" s="4" t="s">
        <v>828</v>
      </c>
      <c r="J23692" s="7" t="str">
        <f>VLOOKUP(C23692,'[1]T. Apoyo Sistema'!$B$1:$C$89,2,0)</f>
        <v>SI</v>
      </c>
    </row>
    <row r="23693" spans="1:10" x14ac:dyDescent="0.25">
      <c r="A23693" s="4" t="str">
        <f t="shared" si="632"/>
        <v>46267-POX59-psa4</v>
      </c>
      <c r="B23693" s="15">
        <v>46267</v>
      </c>
      <c r="C23693" s="10" t="s">
        <v>38</v>
      </c>
      <c r="D23693" s="10" t="s">
        <v>80</v>
      </c>
      <c r="E23693" s="10">
        <v>0</v>
      </c>
      <c r="F23693" s="12">
        <v>15.533333333333333</v>
      </c>
      <c r="G23693" s="12">
        <v>1.4666666666666668</v>
      </c>
      <c r="H23693" s="12">
        <v>0</v>
      </c>
      <c r="I23693" s="4" t="s">
        <v>828</v>
      </c>
      <c r="J23693" s="7" t="str">
        <f>VLOOKUP(C23693,'[1]T. Apoyo Sistema'!$B$1:$C$89,2,0)</f>
        <v>SI</v>
      </c>
    </row>
    <row r="23694" spans="1:10" x14ac:dyDescent="0.25">
      <c r="A23694" s="4" t="str">
        <f t="shared" si="632"/>
        <v>46267-POX59-psa5</v>
      </c>
      <c r="B23694" s="15">
        <v>46267</v>
      </c>
      <c r="C23694" s="10" t="s">
        <v>38</v>
      </c>
      <c r="D23694" s="10" t="s">
        <v>92</v>
      </c>
      <c r="E23694" s="10">
        <v>0</v>
      </c>
      <c r="F23694" s="12">
        <v>15.5</v>
      </c>
      <c r="G23694" s="12">
        <v>1.5</v>
      </c>
      <c r="H23694" s="12">
        <v>0</v>
      </c>
      <c r="I23694" s="4" t="s">
        <v>828</v>
      </c>
      <c r="J23694" s="7" t="str">
        <f>VLOOKUP(C23694,'[1]T. Apoyo Sistema'!$B$1:$C$89,2,0)</f>
        <v>SI</v>
      </c>
    </row>
    <row r="23695" spans="1:10" x14ac:dyDescent="0.25">
      <c r="A23695" s="4" t="str">
        <f t="shared" si="632"/>
        <v>46267-POX59-psa6</v>
      </c>
      <c r="B23695" s="15">
        <v>46267</v>
      </c>
      <c r="C23695" s="10" t="s">
        <v>38</v>
      </c>
      <c r="D23695" s="10" t="s">
        <v>93</v>
      </c>
      <c r="E23695" s="10">
        <v>0</v>
      </c>
      <c r="F23695" s="12">
        <v>15.483333333333333</v>
      </c>
      <c r="G23695" s="12">
        <v>1.5166666666666675</v>
      </c>
      <c r="H23695" s="12">
        <v>0</v>
      </c>
      <c r="I23695" s="4" t="s">
        <v>828</v>
      </c>
      <c r="J23695" s="7" t="str">
        <f>VLOOKUP(C23695,'[1]T. Apoyo Sistema'!$B$1:$C$89,2,0)</f>
        <v>SI</v>
      </c>
    </row>
    <row r="23696" spans="1:10" x14ac:dyDescent="0.25">
      <c r="A23696" s="4" t="str">
        <f t="shared" si="632"/>
        <v>46267-POX59-sec1</v>
      </c>
      <c r="B23696" s="15">
        <v>46267</v>
      </c>
      <c r="C23696" s="10" t="s">
        <v>38</v>
      </c>
      <c r="D23696" s="10" t="s">
        <v>75</v>
      </c>
      <c r="E23696" s="10">
        <v>0</v>
      </c>
      <c r="F23696" s="12">
        <v>16.233333333333334</v>
      </c>
      <c r="G23696" s="12">
        <v>0.76666666666666572</v>
      </c>
      <c r="H23696" s="12">
        <v>0</v>
      </c>
      <c r="I23696" s="4" t="s">
        <v>828</v>
      </c>
      <c r="J23696" s="7" t="str">
        <f>VLOOKUP(C23696,'[1]T. Apoyo Sistema'!$B$1:$C$89,2,0)</f>
        <v>SI</v>
      </c>
    </row>
    <row r="23697" spans="1:10" x14ac:dyDescent="0.25">
      <c r="A23697" s="4" t="str">
        <f t="shared" si="632"/>
        <v>46267-POX59-sec2</v>
      </c>
      <c r="B23697" s="15">
        <v>46267</v>
      </c>
      <c r="C23697" s="10" t="s">
        <v>38</v>
      </c>
      <c r="D23697" s="10" t="s">
        <v>76</v>
      </c>
      <c r="E23697" s="10">
        <v>0</v>
      </c>
      <c r="F23697" s="12">
        <v>16.233333333333334</v>
      </c>
      <c r="G23697" s="12">
        <v>0.76666666666666572</v>
      </c>
      <c r="H23697" s="12">
        <v>0</v>
      </c>
      <c r="I23697" s="4" t="s">
        <v>828</v>
      </c>
      <c r="J23697" s="7" t="str">
        <f>VLOOKUP(C23697,'[1]T. Apoyo Sistema'!$B$1:$C$89,2,0)</f>
        <v>SI</v>
      </c>
    </row>
    <row r="23698" spans="1:10" x14ac:dyDescent="0.25">
      <c r="A23698" s="4" t="str">
        <f t="shared" si="632"/>
        <v>46267-POX6-bbd1</v>
      </c>
      <c r="B23698" s="15">
        <v>46267</v>
      </c>
      <c r="C23698" s="10" t="s">
        <v>106</v>
      </c>
      <c r="D23698" s="10" t="s">
        <v>69</v>
      </c>
      <c r="E23698" s="10">
        <v>0</v>
      </c>
      <c r="F23698" s="12">
        <v>0.25</v>
      </c>
      <c r="G23698" s="12">
        <v>15.75</v>
      </c>
      <c r="H23698" s="12">
        <v>0</v>
      </c>
      <c r="I23698" s="4" t="s">
        <v>828</v>
      </c>
      <c r="J23698" s="7" t="str">
        <f>VLOOKUP(C23698,'[1]T. Apoyo Sistema'!$B$1:$C$89,2,0)</f>
        <v>SI</v>
      </c>
    </row>
    <row r="23699" spans="1:10" x14ac:dyDescent="0.25">
      <c r="A23699" s="4" t="str">
        <f t="shared" si="632"/>
        <v>46267-POX6-bbd2</v>
      </c>
      <c r="B23699" s="15">
        <v>46267</v>
      </c>
      <c r="C23699" s="10" t="s">
        <v>106</v>
      </c>
      <c r="D23699" s="10" t="s">
        <v>70</v>
      </c>
      <c r="E23699" s="10">
        <v>0</v>
      </c>
      <c r="F23699" s="12">
        <v>0</v>
      </c>
      <c r="G23699" s="12">
        <v>16</v>
      </c>
      <c r="H23699" s="12">
        <v>0</v>
      </c>
      <c r="I23699" s="4" t="s">
        <v>828</v>
      </c>
      <c r="J23699" s="7" t="str">
        <f>VLOOKUP(C23699,'[1]T. Apoyo Sistema'!$B$1:$C$89,2,0)</f>
        <v>SI</v>
      </c>
    </row>
    <row r="23700" spans="1:10" x14ac:dyDescent="0.25">
      <c r="A23700" s="4" t="str">
        <f t="shared" si="632"/>
        <v>46267-POX6-com1</v>
      </c>
      <c r="B23700" s="15">
        <v>46267</v>
      </c>
      <c r="C23700" s="10" t="s">
        <v>106</v>
      </c>
      <c r="D23700" s="10" t="s">
        <v>71</v>
      </c>
      <c r="E23700" s="10">
        <v>0</v>
      </c>
      <c r="F23700" s="12">
        <v>11.633333333333333</v>
      </c>
      <c r="G23700" s="12">
        <v>4.3666666666666671</v>
      </c>
      <c r="H23700" s="12">
        <v>0</v>
      </c>
      <c r="I23700" s="4" t="s">
        <v>828</v>
      </c>
      <c r="J23700" s="7" t="str">
        <f>VLOOKUP(C23700,'[1]T. Apoyo Sistema'!$B$1:$C$89,2,0)</f>
        <v>SI</v>
      </c>
    </row>
    <row r="23701" spans="1:10" x14ac:dyDescent="0.25">
      <c r="A23701" s="4" t="str">
        <f t="shared" si="632"/>
        <v>46267-POX6-com2</v>
      </c>
      <c r="B23701" s="15">
        <v>46267</v>
      </c>
      <c r="C23701" s="10" t="s">
        <v>106</v>
      </c>
      <c r="D23701" s="10" t="s">
        <v>72</v>
      </c>
      <c r="E23701" s="10">
        <v>0</v>
      </c>
      <c r="F23701" s="12">
        <v>10.983333333333333</v>
      </c>
      <c r="G23701" s="12">
        <v>5.0166666666666675</v>
      </c>
      <c r="H23701" s="12">
        <v>0</v>
      </c>
      <c r="I23701" s="4" t="s">
        <v>828</v>
      </c>
      <c r="J23701" s="7" t="str">
        <f>VLOOKUP(C23701,'[1]T. Apoyo Sistema'!$B$1:$C$89,2,0)</f>
        <v>SI</v>
      </c>
    </row>
    <row r="23702" spans="1:10" x14ac:dyDescent="0.25">
      <c r="A23702" s="4" t="str">
        <f t="shared" si="632"/>
        <v>46267-POX6-com3</v>
      </c>
      <c r="B23702" s="15">
        <v>46267</v>
      </c>
      <c r="C23702" s="10" t="s">
        <v>106</v>
      </c>
      <c r="D23702" s="10" t="s">
        <v>77</v>
      </c>
      <c r="E23702" s="10">
        <v>0</v>
      </c>
      <c r="F23702" s="12">
        <v>9.8666666666666671</v>
      </c>
      <c r="G23702" s="12">
        <v>6.1333333333333329</v>
      </c>
      <c r="H23702" s="12">
        <v>0</v>
      </c>
      <c r="I23702" s="4" t="s">
        <v>828</v>
      </c>
      <c r="J23702" s="7" t="str">
        <f>VLOOKUP(C23702,'[1]T. Apoyo Sistema'!$B$1:$C$89,2,0)</f>
        <v>SI</v>
      </c>
    </row>
    <row r="23703" spans="1:10" x14ac:dyDescent="0.25">
      <c r="A23703" s="4" t="str">
        <f t="shared" si="632"/>
        <v>46267-POX6-com4</v>
      </c>
      <c r="B23703" s="15">
        <v>46267</v>
      </c>
      <c r="C23703" s="10" t="s">
        <v>106</v>
      </c>
      <c r="D23703" s="10" t="s">
        <v>78</v>
      </c>
      <c r="E23703" s="10">
        <v>0</v>
      </c>
      <c r="F23703" s="12">
        <v>11.666666666666666</v>
      </c>
      <c r="G23703" s="12">
        <v>4.3333333333333339</v>
      </c>
      <c r="H23703" s="12">
        <v>0</v>
      </c>
      <c r="I23703" s="4" t="s">
        <v>828</v>
      </c>
      <c r="J23703" s="7" t="str">
        <f>VLOOKUP(C23703,'[1]T. Apoyo Sistema'!$B$1:$C$89,2,0)</f>
        <v>SI</v>
      </c>
    </row>
    <row r="23704" spans="1:10" x14ac:dyDescent="0.25">
      <c r="A23704" s="4" t="str">
        <f t="shared" si="632"/>
        <v>46267-POX6-gen1</v>
      </c>
      <c r="B23704" s="15">
        <v>46267</v>
      </c>
      <c r="C23704" s="10" t="s">
        <v>106</v>
      </c>
      <c r="D23704" s="10" t="s">
        <v>59</v>
      </c>
      <c r="E23704" s="10">
        <v>0</v>
      </c>
      <c r="F23704" s="12">
        <v>11.8</v>
      </c>
      <c r="G23704" s="12">
        <v>4.1999999999999993</v>
      </c>
      <c r="H23704" s="12">
        <v>0</v>
      </c>
      <c r="I23704" s="4" t="s">
        <v>828</v>
      </c>
      <c r="J23704" s="7" t="str">
        <f>VLOOKUP(C23704,'[1]T. Apoyo Sistema'!$B$1:$C$89,2,0)</f>
        <v>SI</v>
      </c>
    </row>
    <row r="23705" spans="1:10" x14ac:dyDescent="0.25">
      <c r="A23705" s="4" t="str">
        <f t="shared" si="632"/>
        <v>46267-POX6-gen2</v>
      </c>
      <c r="B23705" s="15">
        <v>46267</v>
      </c>
      <c r="C23705" s="10" t="s">
        <v>106</v>
      </c>
      <c r="D23705" s="10" t="s">
        <v>73</v>
      </c>
      <c r="E23705" s="10">
        <v>0</v>
      </c>
      <c r="F23705" s="12">
        <v>0</v>
      </c>
      <c r="G23705" s="12">
        <v>16</v>
      </c>
      <c r="H23705" s="12">
        <v>0</v>
      </c>
      <c r="I23705" s="4" t="s">
        <v>828</v>
      </c>
      <c r="J23705" s="7" t="str">
        <f>VLOOKUP(C23705,'[1]T. Apoyo Sistema'!$B$1:$C$89,2,0)</f>
        <v>SI</v>
      </c>
    </row>
    <row r="23706" spans="1:10" x14ac:dyDescent="0.25">
      <c r="A23706" s="4" t="str">
        <f t="shared" si="632"/>
        <v>46267-POX6-psa1</v>
      </c>
      <c r="B23706" s="15">
        <v>46267</v>
      </c>
      <c r="C23706" s="10" t="s">
        <v>106</v>
      </c>
      <c r="D23706" s="10" t="s">
        <v>60</v>
      </c>
      <c r="E23706" s="10">
        <v>0</v>
      </c>
      <c r="F23706" s="12">
        <v>9.8333333333333339</v>
      </c>
      <c r="G23706" s="12">
        <v>6.1666666666666661</v>
      </c>
      <c r="H23706" s="12">
        <v>0</v>
      </c>
      <c r="I23706" s="4" t="s">
        <v>828</v>
      </c>
      <c r="J23706" s="7" t="str">
        <f>VLOOKUP(C23706,'[1]T. Apoyo Sistema'!$B$1:$C$89,2,0)</f>
        <v>SI</v>
      </c>
    </row>
    <row r="23707" spans="1:10" x14ac:dyDescent="0.25">
      <c r="A23707" s="4" t="str">
        <f t="shared" si="632"/>
        <v>46267-POX6-psa2</v>
      </c>
      <c r="B23707" s="15">
        <v>46267</v>
      </c>
      <c r="C23707" s="10" t="s">
        <v>106</v>
      </c>
      <c r="D23707" s="10" t="s">
        <v>74</v>
      </c>
      <c r="E23707" s="10">
        <v>0</v>
      </c>
      <c r="F23707" s="12">
        <v>11.6</v>
      </c>
      <c r="G23707" s="12">
        <v>4.4000000000000004</v>
      </c>
      <c r="H23707" s="12">
        <v>0</v>
      </c>
      <c r="I23707" s="4" t="s">
        <v>828</v>
      </c>
      <c r="J23707" s="7" t="str">
        <f>VLOOKUP(C23707,'[1]T. Apoyo Sistema'!$B$1:$C$89,2,0)</f>
        <v>SI</v>
      </c>
    </row>
    <row r="23708" spans="1:10" x14ac:dyDescent="0.25">
      <c r="A23708" s="4" t="str">
        <f t="shared" si="632"/>
        <v>46267-POX6-psa3</v>
      </c>
      <c r="B23708" s="15">
        <v>46267</v>
      </c>
      <c r="C23708" s="10" t="s">
        <v>106</v>
      </c>
      <c r="D23708" s="10" t="s">
        <v>79</v>
      </c>
      <c r="E23708" s="10">
        <v>0</v>
      </c>
      <c r="F23708" s="12">
        <v>11.583333333333334</v>
      </c>
      <c r="G23708" s="12">
        <v>4.4166666666666661</v>
      </c>
      <c r="H23708" s="12">
        <v>0</v>
      </c>
      <c r="I23708" s="4" t="s">
        <v>828</v>
      </c>
      <c r="J23708" s="7" t="str">
        <f>VLOOKUP(C23708,'[1]T. Apoyo Sistema'!$B$1:$C$89,2,0)</f>
        <v>SI</v>
      </c>
    </row>
    <row r="23709" spans="1:10" x14ac:dyDescent="0.25">
      <c r="A23709" s="4" t="str">
        <f t="shared" si="632"/>
        <v>46267-POX6-psa4</v>
      </c>
      <c r="B23709" s="15">
        <v>46267</v>
      </c>
      <c r="C23709" s="10" t="s">
        <v>106</v>
      </c>
      <c r="D23709" s="10" t="s">
        <v>80</v>
      </c>
      <c r="E23709" s="10">
        <v>0</v>
      </c>
      <c r="F23709" s="12">
        <v>10.933333333333334</v>
      </c>
      <c r="G23709" s="12">
        <v>5.0666666666666664</v>
      </c>
      <c r="H23709" s="12">
        <v>0</v>
      </c>
      <c r="I23709" s="4" t="s">
        <v>828</v>
      </c>
      <c r="J23709" s="7" t="str">
        <f>VLOOKUP(C23709,'[1]T. Apoyo Sistema'!$B$1:$C$89,2,0)</f>
        <v>SI</v>
      </c>
    </row>
    <row r="23710" spans="1:10" x14ac:dyDescent="0.25">
      <c r="A23710" s="4" t="str">
        <f t="shared" si="632"/>
        <v>46267-POX6-sec1</v>
      </c>
      <c r="B23710" s="15">
        <v>46267</v>
      </c>
      <c r="C23710" s="10" t="s">
        <v>106</v>
      </c>
      <c r="D23710" s="10" t="s">
        <v>75</v>
      </c>
      <c r="E23710" s="10">
        <v>1</v>
      </c>
      <c r="F23710" s="12">
        <v>11.75</v>
      </c>
      <c r="G23710" s="12">
        <v>3.6666666666666661</v>
      </c>
      <c r="H23710" s="12">
        <v>0.58333333333333337</v>
      </c>
      <c r="I23710" s="4" t="s">
        <v>828</v>
      </c>
      <c r="J23710" s="7" t="str">
        <f>VLOOKUP(C23710,'[1]T. Apoyo Sistema'!$B$1:$C$89,2,0)</f>
        <v>SI</v>
      </c>
    </row>
    <row r="23711" spans="1:10" x14ac:dyDescent="0.25">
      <c r="A23711" s="4" t="str">
        <f t="shared" si="632"/>
        <v>46267-POX6-sec2</v>
      </c>
      <c r="B23711" s="15">
        <v>46267</v>
      </c>
      <c r="C23711" s="10" t="s">
        <v>106</v>
      </c>
      <c r="D23711" s="10" t="s">
        <v>76</v>
      </c>
      <c r="E23711" s="10">
        <v>1</v>
      </c>
      <c r="F23711" s="12">
        <v>11.75</v>
      </c>
      <c r="G23711" s="12">
        <v>3.6666666666666661</v>
      </c>
      <c r="H23711" s="12">
        <v>0.58333333333333337</v>
      </c>
      <c r="I23711" s="4" t="s">
        <v>828</v>
      </c>
      <c r="J23711" s="7" t="str">
        <f>VLOOKUP(C23711,'[1]T. Apoyo Sistema'!$B$1:$C$89,2,0)</f>
        <v>SI</v>
      </c>
    </row>
    <row r="23712" spans="1:10" x14ac:dyDescent="0.25">
      <c r="A23712" s="4" t="str">
        <f t="shared" si="632"/>
        <v>46267-POX60-bbd1</v>
      </c>
      <c r="B23712" s="15">
        <v>46267</v>
      </c>
      <c r="C23712" s="10" t="s">
        <v>23</v>
      </c>
      <c r="D23712" s="10" t="s">
        <v>69</v>
      </c>
      <c r="E23712" s="10">
        <v>0</v>
      </c>
      <c r="F23712" s="12">
        <v>0</v>
      </c>
      <c r="G23712" s="12">
        <v>16.833333333333332</v>
      </c>
      <c r="H23712" s="12">
        <v>0</v>
      </c>
      <c r="I23712" s="4" t="s">
        <v>828</v>
      </c>
      <c r="J23712" s="7" t="str">
        <f>VLOOKUP(C23712,'[1]T. Apoyo Sistema'!$B$1:$C$89,2,0)</f>
        <v>SI</v>
      </c>
    </row>
    <row r="23713" spans="1:10" x14ac:dyDescent="0.25">
      <c r="A23713" s="4" t="str">
        <f t="shared" si="632"/>
        <v>46267-POX60-bbd2</v>
      </c>
      <c r="B23713" s="15">
        <v>46267</v>
      </c>
      <c r="C23713" s="10" t="s">
        <v>23</v>
      </c>
      <c r="D23713" s="10" t="s">
        <v>70</v>
      </c>
      <c r="E23713" s="10">
        <v>0</v>
      </c>
      <c r="F23713" s="12">
        <v>0</v>
      </c>
      <c r="G23713" s="12">
        <v>16.833333333333332</v>
      </c>
      <c r="H23713" s="12">
        <v>0</v>
      </c>
      <c r="I23713" s="4" t="s">
        <v>828</v>
      </c>
      <c r="J23713" s="7" t="str">
        <f>VLOOKUP(C23713,'[1]T. Apoyo Sistema'!$B$1:$C$89,2,0)</f>
        <v>SI</v>
      </c>
    </row>
    <row r="23714" spans="1:10" x14ac:dyDescent="0.25">
      <c r="A23714" s="4" t="str">
        <f t="shared" si="632"/>
        <v>46267-POX60-com1</v>
      </c>
      <c r="B23714" s="15">
        <v>46267</v>
      </c>
      <c r="C23714" s="10" t="s">
        <v>23</v>
      </c>
      <c r="D23714" s="10" t="s">
        <v>71</v>
      </c>
      <c r="E23714" s="10">
        <v>1</v>
      </c>
      <c r="F23714" s="12">
        <v>0</v>
      </c>
      <c r="G23714" s="12">
        <v>6.666666666666643E-2</v>
      </c>
      <c r="H23714" s="12">
        <v>16.766666666666666</v>
      </c>
      <c r="I23714" s="4" t="s">
        <v>828</v>
      </c>
      <c r="J23714" s="7" t="str">
        <f>VLOOKUP(C23714,'[1]T. Apoyo Sistema'!$B$1:$C$89,2,0)</f>
        <v>SI</v>
      </c>
    </row>
    <row r="23715" spans="1:10" x14ac:dyDescent="0.25">
      <c r="A23715" s="4" t="str">
        <f t="shared" si="632"/>
        <v>46267-POX60-com2</v>
      </c>
      <c r="B23715" s="15">
        <v>46267</v>
      </c>
      <c r="C23715" s="10" t="s">
        <v>23</v>
      </c>
      <c r="D23715" s="10" t="s">
        <v>72</v>
      </c>
      <c r="E23715" s="10">
        <v>0</v>
      </c>
      <c r="F23715" s="12">
        <v>2.0499999999999998</v>
      </c>
      <c r="G23715" s="12">
        <v>14.783333333333331</v>
      </c>
      <c r="H23715" s="12">
        <v>0</v>
      </c>
      <c r="I23715" s="4" t="s">
        <v>828</v>
      </c>
      <c r="J23715" s="7" t="str">
        <f>VLOOKUP(C23715,'[1]T. Apoyo Sistema'!$B$1:$C$89,2,0)</f>
        <v>SI</v>
      </c>
    </row>
    <row r="23716" spans="1:10" x14ac:dyDescent="0.25">
      <c r="A23716" s="4" t="str">
        <f t="shared" si="632"/>
        <v>46267-POX60-com3</v>
      </c>
      <c r="B23716" s="15">
        <v>46267</v>
      </c>
      <c r="C23716" s="10" t="s">
        <v>23</v>
      </c>
      <c r="D23716" s="10" t="s">
        <v>77</v>
      </c>
      <c r="E23716" s="10">
        <v>0</v>
      </c>
      <c r="F23716" s="12">
        <v>2.2000000000000002</v>
      </c>
      <c r="G23716" s="12">
        <v>14.633333333333333</v>
      </c>
      <c r="H23716" s="12">
        <v>0</v>
      </c>
      <c r="I23716" s="4" t="s">
        <v>828</v>
      </c>
      <c r="J23716" s="7" t="str">
        <f>VLOOKUP(C23716,'[1]T. Apoyo Sistema'!$B$1:$C$89,2,0)</f>
        <v>SI</v>
      </c>
    </row>
    <row r="23717" spans="1:10" x14ac:dyDescent="0.25">
      <c r="A23717" s="4" t="str">
        <f t="shared" si="632"/>
        <v>46267-POX60-gen1</v>
      </c>
      <c r="B23717" s="15">
        <v>46267</v>
      </c>
      <c r="C23717" s="10" t="s">
        <v>23</v>
      </c>
      <c r="D23717" s="10" t="s">
        <v>59</v>
      </c>
      <c r="E23717" s="10">
        <v>0</v>
      </c>
      <c r="F23717" s="12">
        <v>0</v>
      </c>
      <c r="G23717" s="12">
        <v>0</v>
      </c>
      <c r="H23717" s="12">
        <v>16.833333333333332</v>
      </c>
      <c r="I23717" s="4" t="s">
        <v>828</v>
      </c>
      <c r="J23717" s="7" t="str">
        <f>VLOOKUP(C23717,'[1]T. Apoyo Sistema'!$B$1:$C$89,2,0)</f>
        <v>SI</v>
      </c>
    </row>
    <row r="23718" spans="1:10" x14ac:dyDescent="0.25">
      <c r="A23718" s="4" t="str">
        <f t="shared" ref="A23718:A23781" si="633">CONCATENATE(B23718,"-",C23718,"-",D23718)</f>
        <v>46267-POX60-gen2</v>
      </c>
      <c r="B23718" s="15">
        <v>46267</v>
      </c>
      <c r="C23718" s="10" t="s">
        <v>23</v>
      </c>
      <c r="D23718" s="10" t="s">
        <v>73</v>
      </c>
      <c r="E23718" s="10">
        <v>0</v>
      </c>
      <c r="F23718" s="12">
        <v>2.8</v>
      </c>
      <c r="G23718" s="12">
        <v>14.033333333333331</v>
      </c>
      <c r="H23718" s="12">
        <v>0</v>
      </c>
      <c r="I23718" s="4" t="s">
        <v>828</v>
      </c>
      <c r="J23718" s="7" t="str">
        <f>VLOOKUP(C23718,'[1]T. Apoyo Sistema'!$B$1:$C$89,2,0)</f>
        <v>SI</v>
      </c>
    </row>
    <row r="23719" spans="1:10" x14ac:dyDescent="0.25">
      <c r="A23719" s="4" t="str">
        <f t="shared" si="633"/>
        <v>46267-POX60-motocom1</v>
      </c>
      <c r="B23719" s="15">
        <v>46267</v>
      </c>
      <c r="C23719" s="10" t="s">
        <v>23</v>
      </c>
      <c r="D23719" s="10" t="s">
        <v>104</v>
      </c>
      <c r="E23719" s="10">
        <v>0</v>
      </c>
      <c r="F23719" s="12">
        <v>0</v>
      </c>
      <c r="G23719" s="12">
        <v>16.833333333333332</v>
      </c>
      <c r="H23719" s="12">
        <v>0</v>
      </c>
      <c r="I23719" s="4" t="s">
        <v>828</v>
      </c>
      <c r="J23719" s="7" t="str">
        <f>VLOOKUP(C23719,'[1]T. Apoyo Sistema'!$B$1:$C$89,2,0)</f>
        <v>SI</v>
      </c>
    </row>
    <row r="23720" spans="1:10" x14ac:dyDescent="0.25">
      <c r="A23720" s="4" t="str">
        <f t="shared" si="633"/>
        <v>46267-POX60-motocom2</v>
      </c>
      <c r="B23720" s="15">
        <v>46267</v>
      </c>
      <c r="C23720" s="10" t="s">
        <v>23</v>
      </c>
      <c r="D23720" s="10" t="s">
        <v>105</v>
      </c>
      <c r="E23720" s="10">
        <v>0</v>
      </c>
      <c r="F23720" s="12">
        <v>0</v>
      </c>
      <c r="G23720" s="12">
        <v>16.833333333333332</v>
      </c>
      <c r="H23720" s="12">
        <v>0</v>
      </c>
      <c r="I23720" s="4" t="s">
        <v>828</v>
      </c>
      <c r="J23720" s="7" t="str">
        <f>VLOOKUP(C23720,'[1]T. Apoyo Sistema'!$B$1:$C$89,2,0)</f>
        <v>SI</v>
      </c>
    </row>
    <row r="23721" spans="1:10" x14ac:dyDescent="0.25">
      <c r="A23721" s="4" t="str">
        <f t="shared" si="633"/>
        <v>46267-POX60-psa1</v>
      </c>
      <c r="B23721" s="15">
        <v>46267</v>
      </c>
      <c r="C23721" s="10" t="s">
        <v>23</v>
      </c>
      <c r="D23721" s="10" t="s">
        <v>60</v>
      </c>
      <c r="E23721" s="10">
        <v>0</v>
      </c>
      <c r="F23721" s="12">
        <v>1.75</v>
      </c>
      <c r="G23721" s="12">
        <v>15.083333333333332</v>
      </c>
      <c r="H23721" s="12">
        <v>0</v>
      </c>
      <c r="I23721" s="4" t="s">
        <v>828</v>
      </c>
      <c r="J23721" s="7" t="str">
        <f>VLOOKUP(C23721,'[1]T. Apoyo Sistema'!$B$1:$C$89,2,0)</f>
        <v>SI</v>
      </c>
    </row>
    <row r="23722" spans="1:10" x14ac:dyDescent="0.25">
      <c r="A23722" s="4" t="str">
        <f t="shared" si="633"/>
        <v>46267-POX60-psa2</v>
      </c>
      <c r="B23722" s="15">
        <v>46267</v>
      </c>
      <c r="C23722" s="10" t="s">
        <v>23</v>
      </c>
      <c r="D23722" s="10" t="s">
        <v>74</v>
      </c>
      <c r="E23722" s="10">
        <v>1</v>
      </c>
      <c r="F23722" s="12">
        <v>0</v>
      </c>
      <c r="G23722" s="12">
        <v>8.3333333333332149E-2</v>
      </c>
      <c r="H23722" s="12">
        <v>16.75</v>
      </c>
      <c r="I23722" s="4" t="s">
        <v>828</v>
      </c>
      <c r="J23722" s="7" t="str">
        <f>VLOOKUP(C23722,'[1]T. Apoyo Sistema'!$B$1:$C$89,2,0)</f>
        <v>SI</v>
      </c>
    </row>
    <row r="23723" spans="1:10" x14ac:dyDescent="0.25">
      <c r="A23723" s="4" t="str">
        <f t="shared" si="633"/>
        <v>46267-POX60-psa3</v>
      </c>
      <c r="B23723" s="15">
        <v>46267</v>
      </c>
      <c r="C23723" s="10" t="s">
        <v>23</v>
      </c>
      <c r="D23723" s="10" t="s">
        <v>79</v>
      </c>
      <c r="E23723" s="10">
        <v>0</v>
      </c>
      <c r="F23723" s="12">
        <v>1.7333333333333334</v>
      </c>
      <c r="G23723" s="12">
        <v>15.099999999999998</v>
      </c>
      <c r="H23723" s="12">
        <v>0</v>
      </c>
      <c r="I23723" s="4" t="s">
        <v>828</v>
      </c>
      <c r="J23723" s="7" t="str">
        <f>VLOOKUP(C23723,'[1]T. Apoyo Sistema'!$B$1:$C$89,2,0)</f>
        <v>SI</v>
      </c>
    </row>
    <row r="23724" spans="1:10" x14ac:dyDescent="0.25">
      <c r="A23724" s="4" t="str">
        <f t="shared" si="633"/>
        <v>46267-POX60-psa4</v>
      </c>
      <c r="B23724" s="15">
        <v>46267</v>
      </c>
      <c r="C23724" s="10" t="s">
        <v>23</v>
      </c>
      <c r="D23724" s="10" t="s">
        <v>80</v>
      </c>
      <c r="E23724" s="10">
        <v>0</v>
      </c>
      <c r="F23724" s="12">
        <v>1.6666666666666667</v>
      </c>
      <c r="G23724" s="12">
        <v>15.166666666666666</v>
      </c>
      <c r="H23724" s="12">
        <v>0</v>
      </c>
      <c r="I23724" s="4" t="s">
        <v>828</v>
      </c>
      <c r="J23724" s="7" t="str">
        <f>VLOOKUP(C23724,'[1]T. Apoyo Sistema'!$B$1:$C$89,2,0)</f>
        <v>SI</v>
      </c>
    </row>
    <row r="23725" spans="1:10" x14ac:dyDescent="0.25">
      <c r="A23725" s="4" t="str">
        <f t="shared" si="633"/>
        <v>46267-POX60-psa5</v>
      </c>
      <c r="B23725" s="15">
        <v>46267</v>
      </c>
      <c r="C23725" s="10" t="s">
        <v>23</v>
      </c>
      <c r="D23725" s="10" t="s">
        <v>92</v>
      </c>
      <c r="E23725" s="10">
        <v>0</v>
      </c>
      <c r="F23725" s="12">
        <v>0.23333333333333334</v>
      </c>
      <c r="G23725" s="12">
        <v>16.599999999999998</v>
      </c>
      <c r="H23725" s="12">
        <v>0</v>
      </c>
      <c r="I23725" s="4" t="s">
        <v>828</v>
      </c>
      <c r="J23725" s="7" t="str">
        <f>VLOOKUP(C23725,'[1]T. Apoyo Sistema'!$B$1:$C$89,2,0)</f>
        <v>SI</v>
      </c>
    </row>
    <row r="23726" spans="1:10" x14ac:dyDescent="0.25">
      <c r="A23726" s="4" t="str">
        <f t="shared" si="633"/>
        <v>46267-POX60-psa6</v>
      </c>
      <c r="B23726" s="15">
        <v>46267</v>
      </c>
      <c r="C23726" s="10" t="s">
        <v>23</v>
      </c>
      <c r="D23726" s="10" t="s">
        <v>93</v>
      </c>
      <c r="E23726" s="10">
        <v>0</v>
      </c>
      <c r="F23726" s="12">
        <v>1.5166666666666666</v>
      </c>
      <c r="G23726" s="12">
        <v>15.316666666666666</v>
      </c>
      <c r="H23726" s="12">
        <v>0</v>
      </c>
      <c r="I23726" s="4" t="s">
        <v>828</v>
      </c>
      <c r="J23726" s="7" t="str">
        <f>VLOOKUP(C23726,'[1]T. Apoyo Sistema'!$B$1:$C$89,2,0)</f>
        <v>SI</v>
      </c>
    </row>
    <row r="23727" spans="1:10" x14ac:dyDescent="0.25">
      <c r="A23727" s="4" t="str">
        <f t="shared" si="633"/>
        <v>46267-POX60-sec1</v>
      </c>
      <c r="B23727" s="15">
        <v>46267</v>
      </c>
      <c r="C23727" s="10" t="s">
        <v>23</v>
      </c>
      <c r="D23727" s="10" t="s">
        <v>75</v>
      </c>
      <c r="E23727" s="10">
        <v>0</v>
      </c>
      <c r="F23727" s="12">
        <v>2.5333333333333332</v>
      </c>
      <c r="G23727" s="12">
        <v>14.299999999999999</v>
      </c>
      <c r="H23727" s="12">
        <v>0</v>
      </c>
      <c r="I23727" s="4" t="s">
        <v>828</v>
      </c>
      <c r="J23727" s="7" t="str">
        <f>VLOOKUP(C23727,'[1]T. Apoyo Sistema'!$B$1:$C$89,2,0)</f>
        <v>SI</v>
      </c>
    </row>
    <row r="23728" spans="1:10" x14ac:dyDescent="0.25">
      <c r="A23728" s="4" t="str">
        <f t="shared" si="633"/>
        <v>46267-POX60-sec2</v>
      </c>
      <c r="B23728" s="15">
        <v>46267</v>
      </c>
      <c r="C23728" s="10" t="s">
        <v>23</v>
      </c>
      <c r="D23728" s="10" t="s">
        <v>76</v>
      </c>
      <c r="E23728" s="10">
        <v>0</v>
      </c>
      <c r="F23728" s="12">
        <v>2.5333333333333332</v>
      </c>
      <c r="G23728" s="12">
        <v>14.299999999999999</v>
      </c>
      <c r="H23728" s="12">
        <v>0</v>
      </c>
      <c r="I23728" s="4" t="s">
        <v>828</v>
      </c>
      <c r="J23728" s="7" t="str">
        <f>VLOOKUP(C23728,'[1]T. Apoyo Sistema'!$B$1:$C$89,2,0)</f>
        <v>SI</v>
      </c>
    </row>
    <row r="23729" spans="1:10" x14ac:dyDescent="0.25">
      <c r="A23729" s="4" t="str">
        <f t="shared" si="633"/>
        <v>46267-POX61-bbd1</v>
      </c>
      <c r="B23729" s="15">
        <v>46267</v>
      </c>
      <c r="C23729" s="10" t="s">
        <v>107</v>
      </c>
      <c r="D23729" s="10" t="s">
        <v>69</v>
      </c>
      <c r="E23729" s="10">
        <v>0</v>
      </c>
      <c r="F23729" s="12">
        <v>0</v>
      </c>
      <c r="G23729" s="12">
        <v>13.066666666666666</v>
      </c>
      <c r="H23729" s="12">
        <v>0</v>
      </c>
      <c r="I23729" s="4" t="s">
        <v>828</v>
      </c>
      <c r="J23729" s="7" t="str">
        <f>VLOOKUP(C23729,'[1]T. Apoyo Sistema'!$B$1:$C$89,2,0)</f>
        <v>SI</v>
      </c>
    </row>
    <row r="23730" spans="1:10" x14ac:dyDescent="0.25">
      <c r="A23730" s="4" t="str">
        <f t="shared" si="633"/>
        <v>46267-POX61-bbd2</v>
      </c>
      <c r="B23730" s="15">
        <v>46267</v>
      </c>
      <c r="C23730" s="10" t="s">
        <v>107</v>
      </c>
      <c r="D23730" s="10" t="s">
        <v>70</v>
      </c>
      <c r="E23730" s="10">
        <v>0</v>
      </c>
      <c r="F23730" s="12">
        <v>0</v>
      </c>
      <c r="G23730" s="12">
        <v>13.066666666666666</v>
      </c>
      <c r="H23730" s="12">
        <v>0</v>
      </c>
      <c r="I23730" s="4" t="s">
        <v>828</v>
      </c>
      <c r="J23730" s="7" t="str">
        <f>VLOOKUP(C23730,'[1]T. Apoyo Sistema'!$B$1:$C$89,2,0)</f>
        <v>SI</v>
      </c>
    </row>
    <row r="23731" spans="1:10" x14ac:dyDescent="0.25">
      <c r="A23731" s="4" t="str">
        <f t="shared" si="633"/>
        <v>46267-POX61-com1</v>
      </c>
      <c r="B23731" s="15">
        <v>46267</v>
      </c>
      <c r="C23731" s="10" t="s">
        <v>107</v>
      </c>
      <c r="D23731" s="10" t="s">
        <v>71</v>
      </c>
      <c r="E23731" s="10">
        <v>0</v>
      </c>
      <c r="F23731" s="12">
        <v>0</v>
      </c>
      <c r="G23731" s="12">
        <v>13.066666666666666</v>
      </c>
      <c r="H23731" s="12">
        <v>0</v>
      </c>
      <c r="I23731" s="4" t="s">
        <v>828</v>
      </c>
      <c r="J23731" s="7" t="str">
        <f>VLOOKUP(C23731,'[1]T. Apoyo Sistema'!$B$1:$C$89,2,0)</f>
        <v>SI</v>
      </c>
    </row>
    <row r="23732" spans="1:10" x14ac:dyDescent="0.25">
      <c r="A23732" s="4" t="str">
        <f t="shared" si="633"/>
        <v>46267-POX61-com2</v>
      </c>
      <c r="B23732" s="15">
        <v>46267</v>
      </c>
      <c r="C23732" s="10" t="s">
        <v>107</v>
      </c>
      <c r="D23732" s="10" t="s">
        <v>72</v>
      </c>
      <c r="E23732" s="10">
        <v>0</v>
      </c>
      <c r="F23732" s="12">
        <v>0</v>
      </c>
      <c r="G23732" s="12">
        <v>13.066666666666666</v>
      </c>
      <c r="H23732" s="12">
        <v>0</v>
      </c>
      <c r="I23732" s="4" t="s">
        <v>828</v>
      </c>
      <c r="J23732" s="7" t="str">
        <f>VLOOKUP(C23732,'[1]T. Apoyo Sistema'!$B$1:$C$89,2,0)</f>
        <v>SI</v>
      </c>
    </row>
    <row r="23733" spans="1:10" x14ac:dyDescent="0.25">
      <c r="A23733" s="4" t="str">
        <f t="shared" si="633"/>
        <v>46267-POX61-com3</v>
      </c>
      <c r="B23733" s="15">
        <v>46267</v>
      </c>
      <c r="C23733" s="10" t="s">
        <v>107</v>
      </c>
      <c r="D23733" s="10" t="s">
        <v>77</v>
      </c>
      <c r="E23733" s="10">
        <v>0</v>
      </c>
      <c r="F23733" s="12">
        <v>0</v>
      </c>
      <c r="G23733" s="12">
        <v>13.066666666666666</v>
      </c>
      <c r="H23733" s="12">
        <v>0</v>
      </c>
      <c r="I23733" s="4" t="s">
        <v>828</v>
      </c>
      <c r="J23733" s="7" t="str">
        <f>VLOOKUP(C23733,'[1]T. Apoyo Sistema'!$B$1:$C$89,2,0)</f>
        <v>SI</v>
      </c>
    </row>
    <row r="23734" spans="1:10" x14ac:dyDescent="0.25">
      <c r="A23734" s="4" t="str">
        <f t="shared" si="633"/>
        <v>46267-POX61-gen1</v>
      </c>
      <c r="B23734" s="15">
        <v>46267</v>
      </c>
      <c r="C23734" s="10" t="s">
        <v>107</v>
      </c>
      <c r="D23734" s="10" t="s">
        <v>59</v>
      </c>
      <c r="E23734" s="10">
        <v>0</v>
      </c>
      <c r="F23734" s="12">
        <v>0</v>
      </c>
      <c r="G23734" s="12">
        <v>13.066666666666666</v>
      </c>
      <c r="H23734" s="12">
        <v>0</v>
      </c>
      <c r="I23734" s="4" t="s">
        <v>828</v>
      </c>
      <c r="J23734" s="7" t="str">
        <f>VLOOKUP(C23734,'[1]T. Apoyo Sistema'!$B$1:$C$89,2,0)</f>
        <v>SI</v>
      </c>
    </row>
    <row r="23735" spans="1:10" x14ac:dyDescent="0.25">
      <c r="A23735" s="4" t="str">
        <f t="shared" si="633"/>
        <v>46267-POX61-gen2</v>
      </c>
      <c r="B23735" s="15">
        <v>46267</v>
      </c>
      <c r="C23735" s="10" t="s">
        <v>107</v>
      </c>
      <c r="D23735" s="10" t="s">
        <v>73</v>
      </c>
      <c r="E23735" s="10">
        <v>0</v>
      </c>
      <c r="F23735" s="12">
        <v>0</v>
      </c>
      <c r="G23735" s="12">
        <v>13.066666666666666</v>
      </c>
      <c r="H23735" s="12">
        <v>0</v>
      </c>
      <c r="I23735" s="4" t="s">
        <v>828</v>
      </c>
      <c r="J23735" s="7" t="str">
        <f>VLOOKUP(C23735,'[1]T. Apoyo Sistema'!$B$1:$C$89,2,0)</f>
        <v>SI</v>
      </c>
    </row>
    <row r="23736" spans="1:10" x14ac:dyDescent="0.25">
      <c r="A23736" s="4" t="str">
        <f t="shared" si="633"/>
        <v>46267-POX61-motocom1</v>
      </c>
      <c r="B23736" s="15">
        <v>46267</v>
      </c>
      <c r="C23736" s="10" t="s">
        <v>107</v>
      </c>
      <c r="D23736" s="10" t="s">
        <v>104</v>
      </c>
      <c r="E23736" s="10">
        <v>0</v>
      </c>
      <c r="F23736" s="12">
        <v>0</v>
      </c>
      <c r="G23736" s="12">
        <v>13.066666666666666</v>
      </c>
      <c r="H23736" s="12">
        <v>0</v>
      </c>
      <c r="I23736" s="4" t="s">
        <v>828</v>
      </c>
      <c r="J23736" s="7" t="str">
        <f>VLOOKUP(C23736,'[1]T. Apoyo Sistema'!$B$1:$C$89,2,0)</f>
        <v>SI</v>
      </c>
    </row>
    <row r="23737" spans="1:10" x14ac:dyDescent="0.25">
      <c r="A23737" s="4" t="str">
        <f t="shared" si="633"/>
        <v>46267-POX61-motocom2</v>
      </c>
      <c r="B23737" s="15">
        <v>46267</v>
      </c>
      <c r="C23737" s="10" t="s">
        <v>107</v>
      </c>
      <c r="D23737" s="10" t="s">
        <v>105</v>
      </c>
      <c r="E23737" s="10">
        <v>0</v>
      </c>
      <c r="F23737" s="12">
        <v>0</v>
      </c>
      <c r="G23737" s="12">
        <v>13.066666666666666</v>
      </c>
      <c r="H23737" s="12">
        <v>0</v>
      </c>
      <c r="I23737" s="4" t="s">
        <v>828</v>
      </c>
      <c r="J23737" s="7" t="str">
        <f>VLOOKUP(C23737,'[1]T. Apoyo Sistema'!$B$1:$C$89,2,0)</f>
        <v>SI</v>
      </c>
    </row>
    <row r="23738" spans="1:10" x14ac:dyDescent="0.25">
      <c r="A23738" s="4" t="str">
        <f t="shared" si="633"/>
        <v>46267-POX61-psa1</v>
      </c>
      <c r="B23738" s="15">
        <v>46267</v>
      </c>
      <c r="C23738" s="10" t="s">
        <v>107</v>
      </c>
      <c r="D23738" s="10" t="s">
        <v>60</v>
      </c>
      <c r="E23738" s="10">
        <v>0</v>
      </c>
      <c r="F23738" s="12">
        <v>0</v>
      </c>
      <c r="G23738" s="12">
        <v>13.066666666666666</v>
      </c>
      <c r="H23738" s="12">
        <v>0</v>
      </c>
      <c r="I23738" s="4" t="s">
        <v>828</v>
      </c>
      <c r="J23738" s="7" t="str">
        <f>VLOOKUP(C23738,'[1]T. Apoyo Sistema'!$B$1:$C$89,2,0)</f>
        <v>SI</v>
      </c>
    </row>
    <row r="23739" spans="1:10" x14ac:dyDescent="0.25">
      <c r="A23739" s="4" t="str">
        <f t="shared" si="633"/>
        <v>46267-POX61-psa2</v>
      </c>
      <c r="B23739" s="15">
        <v>46267</v>
      </c>
      <c r="C23739" s="10" t="s">
        <v>107</v>
      </c>
      <c r="D23739" s="10" t="s">
        <v>74</v>
      </c>
      <c r="E23739" s="10">
        <v>0</v>
      </c>
      <c r="F23739" s="12">
        <v>0</v>
      </c>
      <c r="G23739" s="12">
        <v>13.066666666666666</v>
      </c>
      <c r="H23739" s="12">
        <v>0</v>
      </c>
      <c r="I23739" s="4" t="s">
        <v>828</v>
      </c>
      <c r="J23739" s="7" t="str">
        <f>VLOOKUP(C23739,'[1]T. Apoyo Sistema'!$B$1:$C$89,2,0)</f>
        <v>SI</v>
      </c>
    </row>
    <row r="23740" spans="1:10" x14ac:dyDescent="0.25">
      <c r="A23740" s="4" t="str">
        <f t="shared" si="633"/>
        <v>46267-POX61-psa3</v>
      </c>
      <c r="B23740" s="15">
        <v>46267</v>
      </c>
      <c r="C23740" s="10" t="s">
        <v>107</v>
      </c>
      <c r="D23740" s="10" t="s">
        <v>79</v>
      </c>
      <c r="E23740" s="10">
        <v>0</v>
      </c>
      <c r="F23740" s="12">
        <v>0</v>
      </c>
      <c r="G23740" s="12">
        <v>13.066666666666666</v>
      </c>
      <c r="H23740" s="12">
        <v>0</v>
      </c>
      <c r="I23740" s="4" t="s">
        <v>828</v>
      </c>
      <c r="J23740" s="7" t="str">
        <f>VLOOKUP(C23740,'[1]T. Apoyo Sistema'!$B$1:$C$89,2,0)</f>
        <v>SI</v>
      </c>
    </row>
    <row r="23741" spans="1:10" x14ac:dyDescent="0.25">
      <c r="A23741" s="4" t="str">
        <f t="shared" si="633"/>
        <v>46267-POX61-psa4</v>
      </c>
      <c r="B23741" s="15">
        <v>46267</v>
      </c>
      <c r="C23741" s="10" t="s">
        <v>107</v>
      </c>
      <c r="D23741" s="10" t="s">
        <v>80</v>
      </c>
      <c r="E23741" s="10">
        <v>0</v>
      </c>
      <c r="F23741" s="12">
        <v>0</v>
      </c>
      <c r="G23741" s="12">
        <v>13.066666666666666</v>
      </c>
      <c r="H23741" s="12">
        <v>0</v>
      </c>
      <c r="I23741" s="4" t="s">
        <v>828</v>
      </c>
      <c r="J23741" s="7" t="str">
        <f>VLOOKUP(C23741,'[1]T. Apoyo Sistema'!$B$1:$C$89,2,0)</f>
        <v>SI</v>
      </c>
    </row>
    <row r="23742" spans="1:10" x14ac:dyDescent="0.25">
      <c r="A23742" s="4" t="str">
        <f t="shared" si="633"/>
        <v>46267-POX61-psa5</v>
      </c>
      <c r="B23742" s="15">
        <v>46267</v>
      </c>
      <c r="C23742" s="10" t="s">
        <v>107</v>
      </c>
      <c r="D23742" s="10" t="s">
        <v>92</v>
      </c>
      <c r="E23742" s="10">
        <v>0</v>
      </c>
      <c r="F23742" s="12">
        <v>0</v>
      </c>
      <c r="G23742" s="12">
        <v>13.066666666666666</v>
      </c>
      <c r="H23742" s="12">
        <v>0</v>
      </c>
      <c r="I23742" s="4" t="s">
        <v>828</v>
      </c>
      <c r="J23742" s="7" t="str">
        <f>VLOOKUP(C23742,'[1]T. Apoyo Sistema'!$B$1:$C$89,2,0)</f>
        <v>SI</v>
      </c>
    </row>
    <row r="23743" spans="1:10" x14ac:dyDescent="0.25">
      <c r="A23743" s="4" t="str">
        <f t="shared" si="633"/>
        <v>46267-POX61-psa6</v>
      </c>
      <c r="B23743" s="15">
        <v>46267</v>
      </c>
      <c r="C23743" s="10" t="s">
        <v>107</v>
      </c>
      <c r="D23743" s="10" t="s">
        <v>93</v>
      </c>
      <c r="E23743" s="10">
        <v>0</v>
      </c>
      <c r="F23743" s="12">
        <v>0</v>
      </c>
      <c r="G23743" s="12">
        <v>13.066666666666666</v>
      </c>
      <c r="H23743" s="12">
        <v>0</v>
      </c>
      <c r="I23743" s="4" t="s">
        <v>828</v>
      </c>
      <c r="J23743" s="7" t="str">
        <f>VLOOKUP(C23743,'[1]T. Apoyo Sistema'!$B$1:$C$89,2,0)</f>
        <v>SI</v>
      </c>
    </row>
    <row r="23744" spans="1:10" x14ac:dyDescent="0.25">
      <c r="A23744" s="4" t="str">
        <f t="shared" si="633"/>
        <v>46267-POX61-sec1</v>
      </c>
      <c r="B23744" s="15">
        <v>46267</v>
      </c>
      <c r="C23744" s="10" t="s">
        <v>107</v>
      </c>
      <c r="D23744" s="10" t="s">
        <v>75</v>
      </c>
      <c r="E23744" s="10">
        <v>0</v>
      </c>
      <c r="F23744" s="12">
        <v>0</v>
      </c>
      <c r="G23744" s="12">
        <v>13.066666666666666</v>
      </c>
      <c r="H23744" s="12">
        <v>0</v>
      </c>
      <c r="I23744" s="4" t="s">
        <v>828</v>
      </c>
      <c r="J23744" s="7" t="str">
        <f>VLOOKUP(C23744,'[1]T. Apoyo Sistema'!$B$1:$C$89,2,0)</f>
        <v>SI</v>
      </c>
    </row>
    <row r="23745" spans="1:10" x14ac:dyDescent="0.25">
      <c r="A23745" s="4" t="str">
        <f t="shared" si="633"/>
        <v>46267-POX61-sec2</v>
      </c>
      <c r="B23745" s="15">
        <v>46267</v>
      </c>
      <c r="C23745" s="10" t="s">
        <v>107</v>
      </c>
      <c r="D23745" s="10" t="s">
        <v>76</v>
      </c>
      <c r="E23745" s="10">
        <v>0</v>
      </c>
      <c r="F23745" s="12">
        <v>0</v>
      </c>
      <c r="G23745" s="12">
        <v>13.066666666666666</v>
      </c>
      <c r="H23745" s="12">
        <v>0</v>
      </c>
      <c r="I23745" s="4" t="s">
        <v>828</v>
      </c>
      <c r="J23745" s="7" t="str">
        <f>VLOOKUP(C23745,'[1]T. Apoyo Sistema'!$B$1:$C$89,2,0)</f>
        <v>SI</v>
      </c>
    </row>
    <row r="23746" spans="1:10" x14ac:dyDescent="0.25">
      <c r="A23746" s="4" t="str">
        <f t="shared" si="633"/>
        <v>46267-POX62-bbd1</v>
      </c>
      <c r="B23746" s="15">
        <v>46267</v>
      </c>
      <c r="C23746" s="10" t="s">
        <v>108</v>
      </c>
      <c r="D23746" s="10" t="s">
        <v>69</v>
      </c>
      <c r="E23746" s="10">
        <v>0</v>
      </c>
      <c r="F23746" s="12">
        <v>0</v>
      </c>
      <c r="G23746" s="12">
        <v>15.916666666666666</v>
      </c>
      <c r="H23746" s="12">
        <v>0</v>
      </c>
      <c r="I23746" s="4" t="s">
        <v>828</v>
      </c>
      <c r="J23746" s="7" t="str">
        <f>VLOOKUP(C23746,'[1]T. Apoyo Sistema'!$B$1:$C$89,2,0)</f>
        <v>SI</v>
      </c>
    </row>
    <row r="23747" spans="1:10" x14ac:dyDescent="0.25">
      <c r="A23747" s="4" t="str">
        <f t="shared" si="633"/>
        <v>46267-POX62-bbd2</v>
      </c>
      <c r="B23747" s="15">
        <v>46267</v>
      </c>
      <c r="C23747" s="10" t="s">
        <v>108</v>
      </c>
      <c r="D23747" s="10" t="s">
        <v>70</v>
      </c>
      <c r="E23747" s="10">
        <v>0</v>
      </c>
      <c r="F23747" s="12">
        <v>0</v>
      </c>
      <c r="G23747" s="12">
        <v>15.916666666666666</v>
      </c>
      <c r="H23747" s="12">
        <v>0</v>
      </c>
      <c r="I23747" s="4" t="s">
        <v>828</v>
      </c>
      <c r="J23747" s="7" t="str">
        <f>VLOOKUP(C23747,'[1]T. Apoyo Sistema'!$B$1:$C$89,2,0)</f>
        <v>SI</v>
      </c>
    </row>
    <row r="23748" spans="1:10" x14ac:dyDescent="0.25">
      <c r="A23748" s="4" t="str">
        <f t="shared" si="633"/>
        <v>46267-POX62-com1</v>
      </c>
      <c r="B23748" s="15">
        <v>46267</v>
      </c>
      <c r="C23748" s="10" t="s">
        <v>108</v>
      </c>
      <c r="D23748" s="10" t="s">
        <v>71</v>
      </c>
      <c r="E23748" s="10">
        <v>0</v>
      </c>
      <c r="F23748" s="12">
        <v>0</v>
      </c>
      <c r="G23748" s="12">
        <v>15.916666666666666</v>
      </c>
      <c r="H23748" s="12">
        <v>0</v>
      </c>
      <c r="I23748" s="4" t="s">
        <v>828</v>
      </c>
      <c r="J23748" s="7" t="str">
        <f>VLOOKUP(C23748,'[1]T. Apoyo Sistema'!$B$1:$C$89,2,0)</f>
        <v>SI</v>
      </c>
    </row>
    <row r="23749" spans="1:10" x14ac:dyDescent="0.25">
      <c r="A23749" s="4" t="str">
        <f t="shared" si="633"/>
        <v>46267-POX62-com2</v>
      </c>
      <c r="B23749" s="15">
        <v>46267</v>
      </c>
      <c r="C23749" s="10" t="s">
        <v>108</v>
      </c>
      <c r="D23749" s="10" t="s">
        <v>72</v>
      </c>
      <c r="E23749" s="10">
        <v>0</v>
      </c>
      <c r="F23749" s="12">
        <v>0</v>
      </c>
      <c r="G23749" s="12">
        <v>15.916666666666666</v>
      </c>
      <c r="H23749" s="12">
        <v>0</v>
      </c>
      <c r="I23749" s="4" t="s">
        <v>828</v>
      </c>
      <c r="J23749" s="7" t="str">
        <f>VLOOKUP(C23749,'[1]T. Apoyo Sistema'!$B$1:$C$89,2,0)</f>
        <v>SI</v>
      </c>
    </row>
    <row r="23750" spans="1:10" x14ac:dyDescent="0.25">
      <c r="A23750" s="4" t="str">
        <f t="shared" si="633"/>
        <v>46267-POX62-com3</v>
      </c>
      <c r="B23750" s="15">
        <v>46267</v>
      </c>
      <c r="C23750" s="10" t="s">
        <v>108</v>
      </c>
      <c r="D23750" s="10" t="s">
        <v>77</v>
      </c>
      <c r="E23750" s="10">
        <v>0</v>
      </c>
      <c r="F23750" s="12">
        <v>0</v>
      </c>
      <c r="G23750" s="12">
        <v>15.916666666666666</v>
      </c>
      <c r="H23750" s="12">
        <v>0</v>
      </c>
      <c r="I23750" s="4" t="s">
        <v>828</v>
      </c>
      <c r="J23750" s="7" t="str">
        <f>VLOOKUP(C23750,'[1]T. Apoyo Sistema'!$B$1:$C$89,2,0)</f>
        <v>SI</v>
      </c>
    </row>
    <row r="23751" spans="1:10" x14ac:dyDescent="0.25">
      <c r="A23751" s="4" t="str">
        <f t="shared" si="633"/>
        <v>46267-POX62-com4</v>
      </c>
      <c r="B23751" s="15">
        <v>46267</v>
      </c>
      <c r="C23751" s="10" t="s">
        <v>108</v>
      </c>
      <c r="D23751" s="10" t="s">
        <v>78</v>
      </c>
      <c r="E23751" s="10">
        <v>0</v>
      </c>
      <c r="F23751" s="12">
        <v>0</v>
      </c>
      <c r="G23751" s="12">
        <v>15.916666666666666</v>
      </c>
      <c r="H23751" s="12">
        <v>0</v>
      </c>
      <c r="I23751" s="4" t="s">
        <v>828</v>
      </c>
      <c r="J23751" s="7" t="str">
        <f>VLOOKUP(C23751,'[1]T. Apoyo Sistema'!$B$1:$C$89,2,0)</f>
        <v>SI</v>
      </c>
    </row>
    <row r="23752" spans="1:10" x14ac:dyDescent="0.25">
      <c r="A23752" s="4" t="str">
        <f t="shared" si="633"/>
        <v>46267-POX62-gen1</v>
      </c>
      <c r="B23752" s="15">
        <v>46267</v>
      </c>
      <c r="C23752" s="10" t="s">
        <v>108</v>
      </c>
      <c r="D23752" s="10" t="s">
        <v>59</v>
      </c>
      <c r="E23752" s="10">
        <v>0</v>
      </c>
      <c r="F23752" s="12">
        <v>0</v>
      </c>
      <c r="G23752" s="12">
        <v>15.916666666666666</v>
      </c>
      <c r="H23752" s="12">
        <v>0</v>
      </c>
      <c r="I23752" s="4" t="s">
        <v>828</v>
      </c>
      <c r="J23752" s="7" t="str">
        <f>VLOOKUP(C23752,'[1]T. Apoyo Sistema'!$B$1:$C$89,2,0)</f>
        <v>SI</v>
      </c>
    </row>
    <row r="23753" spans="1:10" x14ac:dyDescent="0.25">
      <c r="A23753" s="4" t="str">
        <f t="shared" si="633"/>
        <v>46267-POX62-gen2</v>
      </c>
      <c r="B23753" s="15">
        <v>46267</v>
      </c>
      <c r="C23753" s="10" t="s">
        <v>108</v>
      </c>
      <c r="D23753" s="10" t="s">
        <v>73</v>
      </c>
      <c r="E23753" s="10">
        <v>0</v>
      </c>
      <c r="F23753" s="12">
        <v>0</v>
      </c>
      <c r="G23753" s="12">
        <v>15.916666666666666</v>
      </c>
      <c r="H23753" s="12">
        <v>0</v>
      </c>
      <c r="I23753" s="4" t="s">
        <v>828</v>
      </c>
      <c r="J23753" s="7" t="str">
        <f>VLOOKUP(C23753,'[1]T. Apoyo Sistema'!$B$1:$C$89,2,0)</f>
        <v>SI</v>
      </c>
    </row>
    <row r="23754" spans="1:10" x14ac:dyDescent="0.25">
      <c r="A23754" s="4" t="str">
        <f t="shared" si="633"/>
        <v>46267-POX62-psa1</v>
      </c>
      <c r="B23754" s="15">
        <v>46267</v>
      </c>
      <c r="C23754" s="10" t="s">
        <v>108</v>
      </c>
      <c r="D23754" s="10" t="s">
        <v>60</v>
      </c>
      <c r="E23754" s="10">
        <v>0</v>
      </c>
      <c r="F23754" s="12">
        <v>0</v>
      </c>
      <c r="G23754" s="12">
        <v>15.916666666666666</v>
      </c>
      <c r="H23754" s="12">
        <v>0</v>
      </c>
      <c r="I23754" s="4" t="s">
        <v>828</v>
      </c>
      <c r="J23754" s="7" t="str">
        <f>VLOOKUP(C23754,'[1]T. Apoyo Sistema'!$B$1:$C$89,2,0)</f>
        <v>SI</v>
      </c>
    </row>
    <row r="23755" spans="1:10" x14ac:dyDescent="0.25">
      <c r="A23755" s="4" t="str">
        <f t="shared" si="633"/>
        <v>46267-POX62-psa2</v>
      </c>
      <c r="B23755" s="15">
        <v>46267</v>
      </c>
      <c r="C23755" s="10" t="s">
        <v>108</v>
      </c>
      <c r="D23755" s="10" t="s">
        <v>74</v>
      </c>
      <c r="E23755" s="10">
        <v>0</v>
      </c>
      <c r="F23755" s="12">
        <v>0</v>
      </c>
      <c r="G23755" s="12">
        <v>15.916666666666666</v>
      </c>
      <c r="H23755" s="12">
        <v>0</v>
      </c>
      <c r="I23755" s="4" t="s">
        <v>828</v>
      </c>
      <c r="J23755" s="7" t="str">
        <f>VLOOKUP(C23755,'[1]T. Apoyo Sistema'!$B$1:$C$89,2,0)</f>
        <v>SI</v>
      </c>
    </row>
    <row r="23756" spans="1:10" x14ac:dyDescent="0.25">
      <c r="A23756" s="4" t="str">
        <f t="shared" si="633"/>
        <v>46267-POX62-psa3</v>
      </c>
      <c r="B23756" s="15">
        <v>46267</v>
      </c>
      <c r="C23756" s="10" t="s">
        <v>108</v>
      </c>
      <c r="D23756" s="10" t="s">
        <v>79</v>
      </c>
      <c r="E23756" s="10">
        <v>0</v>
      </c>
      <c r="F23756" s="12">
        <v>0</v>
      </c>
      <c r="G23756" s="12">
        <v>15.916666666666666</v>
      </c>
      <c r="H23756" s="12">
        <v>0</v>
      </c>
      <c r="I23756" s="4" t="s">
        <v>828</v>
      </c>
      <c r="J23756" s="7" t="str">
        <f>VLOOKUP(C23756,'[1]T. Apoyo Sistema'!$B$1:$C$89,2,0)</f>
        <v>SI</v>
      </c>
    </row>
    <row r="23757" spans="1:10" x14ac:dyDescent="0.25">
      <c r="A23757" s="4" t="str">
        <f t="shared" si="633"/>
        <v>46267-POX62-psa4</v>
      </c>
      <c r="B23757" s="15">
        <v>46267</v>
      </c>
      <c r="C23757" s="10" t="s">
        <v>108</v>
      </c>
      <c r="D23757" s="10" t="s">
        <v>80</v>
      </c>
      <c r="E23757" s="10">
        <v>0</v>
      </c>
      <c r="F23757" s="12">
        <v>0</v>
      </c>
      <c r="G23757" s="12">
        <v>15.916666666666666</v>
      </c>
      <c r="H23757" s="12">
        <v>0</v>
      </c>
      <c r="I23757" s="4" t="s">
        <v>828</v>
      </c>
      <c r="J23757" s="7" t="str">
        <f>VLOOKUP(C23757,'[1]T. Apoyo Sistema'!$B$1:$C$89,2,0)</f>
        <v>SI</v>
      </c>
    </row>
    <row r="23758" spans="1:10" x14ac:dyDescent="0.25">
      <c r="A23758" s="4" t="str">
        <f t="shared" si="633"/>
        <v>46267-POX62-sec1</v>
      </c>
      <c r="B23758" s="15">
        <v>46267</v>
      </c>
      <c r="C23758" s="10" t="s">
        <v>108</v>
      </c>
      <c r="D23758" s="10" t="s">
        <v>75</v>
      </c>
      <c r="E23758" s="10">
        <v>0</v>
      </c>
      <c r="F23758" s="12">
        <v>0</v>
      </c>
      <c r="G23758" s="12">
        <v>15.916666666666666</v>
      </c>
      <c r="H23758" s="12">
        <v>0</v>
      </c>
      <c r="I23758" s="4" t="s">
        <v>828</v>
      </c>
      <c r="J23758" s="7" t="str">
        <f>VLOOKUP(C23758,'[1]T. Apoyo Sistema'!$B$1:$C$89,2,0)</f>
        <v>SI</v>
      </c>
    </row>
    <row r="23759" spans="1:10" x14ac:dyDescent="0.25">
      <c r="A23759" s="4" t="str">
        <f t="shared" si="633"/>
        <v>46267-POX62-sec2</v>
      </c>
      <c r="B23759" s="15">
        <v>46267</v>
      </c>
      <c r="C23759" s="10" t="s">
        <v>108</v>
      </c>
      <c r="D23759" s="10" t="s">
        <v>76</v>
      </c>
      <c r="E23759" s="10">
        <v>0</v>
      </c>
      <c r="F23759" s="12">
        <v>0</v>
      </c>
      <c r="G23759" s="12">
        <v>15.916666666666666</v>
      </c>
      <c r="H23759" s="12">
        <v>0</v>
      </c>
      <c r="I23759" s="4" t="s">
        <v>828</v>
      </c>
      <c r="J23759" s="7" t="str">
        <f>VLOOKUP(C23759,'[1]T. Apoyo Sistema'!$B$1:$C$89,2,0)</f>
        <v>SI</v>
      </c>
    </row>
    <row r="23760" spans="1:10" x14ac:dyDescent="0.25">
      <c r="A23760" s="4" t="str">
        <f t="shared" si="633"/>
        <v>46267-POX63-bbd1</v>
      </c>
      <c r="B23760" s="15">
        <v>46267</v>
      </c>
      <c r="C23760" s="10" t="s">
        <v>11</v>
      </c>
      <c r="D23760" s="10" t="s">
        <v>69</v>
      </c>
      <c r="E23760" s="10">
        <v>0</v>
      </c>
      <c r="F23760" s="12">
        <v>0</v>
      </c>
      <c r="G23760" s="12">
        <v>17.166666666666668</v>
      </c>
      <c r="H23760" s="12">
        <v>0</v>
      </c>
      <c r="I23760" s="4" t="s">
        <v>828</v>
      </c>
      <c r="J23760" s="7" t="str">
        <f>VLOOKUP(C23760,'[1]T. Apoyo Sistema'!$B$1:$C$89,2,0)</f>
        <v>SI</v>
      </c>
    </row>
    <row r="23761" spans="1:10" x14ac:dyDescent="0.25">
      <c r="A23761" s="4" t="str">
        <f t="shared" si="633"/>
        <v>46267-POX63-bbd2</v>
      </c>
      <c r="B23761" s="15">
        <v>46267</v>
      </c>
      <c r="C23761" s="10" t="s">
        <v>11</v>
      </c>
      <c r="D23761" s="10" t="s">
        <v>70</v>
      </c>
      <c r="E23761" s="10">
        <v>0</v>
      </c>
      <c r="F23761" s="12">
        <v>0.26666666666666666</v>
      </c>
      <c r="G23761" s="12">
        <v>16.900000000000002</v>
      </c>
      <c r="H23761" s="12">
        <v>0</v>
      </c>
      <c r="I23761" s="4" t="s">
        <v>828</v>
      </c>
      <c r="J23761" s="7" t="str">
        <f>VLOOKUP(C23761,'[1]T. Apoyo Sistema'!$B$1:$C$89,2,0)</f>
        <v>SI</v>
      </c>
    </row>
    <row r="23762" spans="1:10" x14ac:dyDescent="0.25">
      <c r="A23762" s="4" t="str">
        <f t="shared" si="633"/>
        <v>46267-POX63-com1</v>
      </c>
      <c r="B23762" s="15">
        <v>46267</v>
      </c>
      <c r="C23762" s="10" t="s">
        <v>11</v>
      </c>
      <c r="D23762" s="10" t="s">
        <v>71</v>
      </c>
      <c r="E23762" s="10">
        <v>0</v>
      </c>
      <c r="F23762" s="12">
        <v>1.0833333333333333</v>
      </c>
      <c r="G23762" s="12">
        <v>16.083333333333336</v>
      </c>
      <c r="H23762" s="12">
        <v>0</v>
      </c>
      <c r="I23762" s="4" t="s">
        <v>828</v>
      </c>
      <c r="J23762" s="7" t="str">
        <f>VLOOKUP(C23762,'[1]T. Apoyo Sistema'!$B$1:$C$89,2,0)</f>
        <v>SI</v>
      </c>
    </row>
    <row r="23763" spans="1:10" x14ac:dyDescent="0.25">
      <c r="A23763" s="4" t="str">
        <f t="shared" si="633"/>
        <v>46267-POX63-com2</v>
      </c>
      <c r="B23763" s="15">
        <v>46267</v>
      </c>
      <c r="C23763" s="10" t="s">
        <v>11</v>
      </c>
      <c r="D23763" s="10" t="s">
        <v>72</v>
      </c>
      <c r="E23763" s="10">
        <v>0</v>
      </c>
      <c r="F23763" s="12">
        <v>0</v>
      </c>
      <c r="G23763" s="12">
        <v>17.166666666666668</v>
      </c>
      <c r="H23763" s="12">
        <v>0</v>
      </c>
      <c r="I23763" s="4" t="s">
        <v>828</v>
      </c>
      <c r="J23763" s="7" t="str">
        <f>VLOOKUP(C23763,'[1]T. Apoyo Sistema'!$B$1:$C$89,2,0)</f>
        <v>SI</v>
      </c>
    </row>
    <row r="23764" spans="1:10" x14ac:dyDescent="0.25">
      <c r="A23764" s="4" t="str">
        <f t="shared" si="633"/>
        <v>46267-POX63-com3</v>
      </c>
      <c r="B23764" s="15">
        <v>46267</v>
      </c>
      <c r="C23764" s="10" t="s">
        <v>11</v>
      </c>
      <c r="D23764" s="10" t="s">
        <v>77</v>
      </c>
      <c r="E23764" s="10">
        <v>0</v>
      </c>
      <c r="F23764" s="12">
        <v>0</v>
      </c>
      <c r="G23764" s="12">
        <v>17.166666666666668</v>
      </c>
      <c r="H23764" s="12">
        <v>0</v>
      </c>
      <c r="I23764" s="4" t="s">
        <v>828</v>
      </c>
      <c r="J23764" s="7" t="str">
        <f>VLOOKUP(C23764,'[1]T. Apoyo Sistema'!$B$1:$C$89,2,0)</f>
        <v>SI</v>
      </c>
    </row>
    <row r="23765" spans="1:10" x14ac:dyDescent="0.25">
      <c r="A23765" s="4" t="str">
        <f t="shared" si="633"/>
        <v>46267-POX63-gen1</v>
      </c>
      <c r="B23765" s="15">
        <v>46267</v>
      </c>
      <c r="C23765" s="10" t="s">
        <v>11</v>
      </c>
      <c r="D23765" s="10" t="s">
        <v>59</v>
      </c>
      <c r="E23765" s="10">
        <v>0</v>
      </c>
      <c r="F23765" s="12">
        <v>1.1666666666666667</v>
      </c>
      <c r="G23765" s="12">
        <v>16</v>
      </c>
      <c r="H23765" s="12">
        <v>0</v>
      </c>
      <c r="I23765" s="4" t="s">
        <v>828</v>
      </c>
      <c r="J23765" s="7" t="str">
        <f>VLOOKUP(C23765,'[1]T. Apoyo Sistema'!$B$1:$C$89,2,0)</f>
        <v>SI</v>
      </c>
    </row>
    <row r="23766" spans="1:10" x14ac:dyDescent="0.25">
      <c r="A23766" s="4" t="str">
        <f t="shared" si="633"/>
        <v>46267-POX63-gen2</v>
      </c>
      <c r="B23766" s="15">
        <v>46267</v>
      </c>
      <c r="C23766" s="10" t="s">
        <v>11</v>
      </c>
      <c r="D23766" s="10" t="s">
        <v>73</v>
      </c>
      <c r="E23766" s="10">
        <v>0</v>
      </c>
      <c r="F23766" s="12">
        <v>0</v>
      </c>
      <c r="G23766" s="12">
        <v>17.166666666666668</v>
      </c>
      <c r="H23766" s="12">
        <v>0</v>
      </c>
      <c r="I23766" s="4" t="s">
        <v>828</v>
      </c>
      <c r="J23766" s="7" t="str">
        <f>VLOOKUP(C23766,'[1]T. Apoyo Sistema'!$B$1:$C$89,2,0)</f>
        <v>SI</v>
      </c>
    </row>
    <row r="23767" spans="1:10" x14ac:dyDescent="0.25">
      <c r="A23767" s="4" t="str">
        <f t="shared" si="633"/>
        <v>46267-POX63-motocom1</v>
      </c>
      <c r="B23767" s="15">
        <v>46267</v>
      </c>
      <c r="C23767" s="10" t="s">
        <v>11</v>
      </c>
      <c r="D23767" s="10" t="s">
        <v>104</v>
      </c>
      <c r="E23767" s="10">
        <v>0</v>
      </c>
      <c r="F23767" s="6">
        <v>0</v>
      </c>
      <c r="G23767" s="6">
        <v>0</v>
      </c>
      <c r="H23767" s="6">
        <v>0</v>
      </c>
      <c r="I23767" s="4" t="s">
        <v>828</v>
      </c>
      <c r="J23767" s="7" t="str">
        <f>VLOOKUP(C23767,'[1]T. Apoyo Sistema'!$B$1:$C$89,2,0)</f>
        <v>SI</v>
      </c>
    </row>
    <row r="23768" spans="1:10" x14ac:dyDescent="0.25">
      <c r="A23768" s="4" t="str">
        <f t="shared" si="633"/>
        <v>46267-POX63-motocom2</v>
      </c>
      <c r="B23768" s="15">
        <v>46267</v>
      </c>
      <c r="C23768" s="10" t="s">
        <v>11</v>
      </c>
      <c r="D23768" s="10" t="s">
        <v>105</v>
      </c>
      <c r="E23768" s="10">
        <v>0</v>
      </c>
      <c r="F23768" s="6">
        <v>0</v>
      </c>
      <c r="G23768" s="6">
        <v>0</v>
      </c>
      <c r="H23768" s="6">
        <v>0</v>
      </c>
      <c r="I23768" s="4" t="s">
        <v>828</v>
      </c>
      <c r="J23768" s="7" t="str">
        <f>VLOOKUP(C23768,'[1]T. Apoyo Sistema'!$B$1:$C$89,2,0)</f>
        <v>SI</v>
      </c>
    </row>
    <row r="23769" spans="1:10" x14ac:dyDescent="0.25">
      <c r="A23769" s="4" t="str">
        <f t="shared" si="633"/>
        <v>46267-POX63-psa1</v>
      </c>
      <c r="B23769" s="15">
        <v>46267</v>
      </c>
      <c r="C23769" s="10" t="s">
        <v>11</v>
      </c>
      <c r="D23769" s="10" t="s">
        <v>60</v>
      </c>
      <c r="E23769" s="10">
        <v>0</v>
      </c>
      <c r="F23769" s="12">
        <v>1.0166666666666666</v>
      </c>
      <c r="G23769" s="12">
        <v>16.150000000000002</v>
      </c>
      <c r="H23769" s="12">
        <v>0</v>
      </c>
      <c r="I23769" s="4" t="s">
        <v>828</v>
      </c>
      <c r="J23769" s="7" t="str">
        <f>VLOOKUP(C23769,'[1]T. Apoyo Sistema'!$B$1:$C$89,2,0)</f>
        <v>SI</v>
      </c>
    </row>
    <row r="23770" spans="1:10" x14ac:dyDescent="0.25">
      <c r="A23770" s="4" t="str">
        <f t="shared" si="633"/>
        <v>46267-POX63-psa2</v>
      </c>
      <c r="B23770" s="15">
        <v>46267</v>
      </c>
      <c r="C23770" s="10" t="s">
        <v>11</v>
      </c>
      <c r="D23770" s="10" t="s">
        <v>74</v>
      </c>
      <c r="E23770" s="10">
        <v>0</v>
      </c>
      <c r="F23770" s="12">
        <v>0</v>
      </c>
      <c r="G23770" s="12">
        <v>17.166666666666668</v>
      </c>
      <c r="H23770" s="12">
        <v>0</v>
      </c>
      <c r="I23770" s="4" t="s">
        <v>828</v>
      </c>
      <c r="J23770" s="7" t="str">
        <f>VLOOKUP(C23770,'[1]T. Apoyo Sistema'!$B$1:$C$89,2,0)</f>
        <v>SI</v>
      </c>
    </row>
    <row r="23771" spans="1:10" x14ac:dyDescent="0.25">
      <c r="A23771" s="4" t="str">
        <f t="shared" si="633"/>
        <v>46267-POX63-psa3</v>
      </c>
      <c r="B23771" s="15">
        <v>46267</v>
      </c>
      <c r="C23771" s="10" t="s">
        <v>11</v>
      </c>
      <c r="D23771" s="10" t="s">
        <v>79</v>
      </c>
      <c r="E23771" s="10">
        <v>0</v>
      </c>
      <c r="F23771" s="12">
        <v>0</v>
      </c>
      <c r="G23771" s="12">
        <v>17.166666666666668</v>
      </c>
      <c r="H23771" s="12">
        <v>0</v>
      </c>
      <c r="I23771" s="4" t="s">
        <v>828</v>
      </c>
      <c r="J23771" s="7" t="str">
        <f>VLOOKUP(C23771,'[1]T. Apoyo Sistema'!$B$1:$C$89,2,0)</f>
        <v>SI</v>
      </c>
    </row>
    <row r="23772" spans="1:10" x14ac:dyDescent="0.25">
      <c r="A23772" s="4" t="str">
        <f t="shared" si="633"/>
        <v>46267-POX63-psa4</v>
      </c>
      <c r="B23772" s="15">
        <v>46267</v>
      </c>
      <c r="C23772" s="10" t="s">
        <v>11</v>
      </c>
      <c r="D23772" s="10" t="s">
        <v>80</v>
      </c>
      <c r="E23772" s="10">
        <v>0</v>
      </c>
      <c r="F23772" s="12">
        <v>1.0166666666666666</v>
      </c>
      <c r="G23772" s="12">
        <v>16.150000000000002</v>
      </c>
      <c r="H23772" s="12">
        <v>0</v>
      </c>
      <c r="I23772" s="4" t="s">
        <v>828</v>
      </c>
      <c r="J23772" s="7" t="str">
        <f>VLOOKUP(C23772,'[1]T. Apoyo Sistema'!$B$1:$C$89,2,0)</f>
        <v>SI</v>
      </c>
    </row>
    <row r="23773" spans="1:10" x14ac:dyDescent="0.25">
      <c r="A23773" s="4" t="str">
        <f t="shared" si="633"/>
        <v>46267-POX63-psa5</v>
      </c>
      <c r="B23773" s="15">
        <v>46267</v>
      </c>
      <c r="C23773" s="10" t="s">
        <v>11</v>
      </c>
      <c r="D23773" s="10" t="s">
        <v>92</v>
      </c>
      <c r="E23773" s="10">
        <v>0</v>
      </c>
      <c r="F23773" s="12">
        <v>0</v>
      </c>
      <c r="G23773" s="12">
        <v>17.166666666666668</v>
      </c>
      <c r="H23773" s="12">
        <v>0</v>
      </c>
      <c r="I23773" s="4" t="s">
        <v>828</v>
      </c>
      <c r="J23773" s="7" t="str">
        <f>VLOOKUP(C23773,'[1]T. Apoyo Sistema'!$B$1:$C$89,2,0)</f>
        <v>SI</v>
      </c>
    </row>
    <row r="23774" spans="1:10" x14ac:dyDescent="0.25">
      <c r="A23774" s="4" t="str">
        <f t="shared" si="633"/>
        <v>46267-POX63-psa6</v>
      </c>
      <c r="B23774" s="15">
        <v>46267</v>
      </c>
      <c r="C23774" s="10" t="s">
        <v>11</v>
      </c>
      <c r="D23774" s="10" t="s">
        <v>93</v>
      </c>
      <c r="E23774" s="10">
        <v>0</v>
      </c>
      <c r="F23774" s="12">
        <v>0</v>
      </c>
      <c r="G23774" s="12">
        <v>17.166666666666668</v>
      </c>
      <c r="H23774" s="12">
        <v>0</v>
      </c>
      <c r="I23774" s="4" t="s">
        <v>828</v>
      </c>
      <c r="J23774" s="7" t="str">
        <f>VLOOKUP(C23774,'[1]T. Apoyo Sistema'!$B$1:$C$89,2,0)</f>
        <v>SI</v>
      </c>
    </row>
    <row r="23775" spans="1:10" x14ac:dyDescent="0.25">
      <c r="A23775" s="4" t="str">
        <f t="shared" si="633"/>
        <v>46267-POX63-sec1</v>
      </c>
      <c r="B23775" s="15">
        <v>46267</v>
      </c>
      <c r="C23775" s="10" t="s">
        <v>11</v>
      </c>
      <c r="D23775" s="10" t="s">
        <v>75</v>
      </c>
      <c r="E23775" s="10">
        <v>0</v>
      </c>
      <c r="F23775" s="12">
        <v>1.1333333333333333</v>
      </c>
      <c r="G23775" s="12">
        <v>16.033333333333335</v>
      </c>
      <c r="H23775" s="12">
        <v>0</v>
      </c>
      <c r="I23775" s="4" t="s">
        <v>828</v>
      </c>
      <c r="J23775" s="7" t="str">
        <f>VLOOKUP(C23775,'[1]T. Apoyo Sistema'!$B$1:$C$89,2,0)</f>
        <v>SI</v>
      </c>
    </row>
    <row r="23776" spans="1:10" x14ac:dyDescent="0.25">
      <c r="A23776" s="4" t="str">
        <f t="shared" si="633"/>
        <v>46267-POX63-sec2</v>
      </c>
      <c r="B23776" s="15">
        <v>46267</v>
      </c>
      <c r="C23776" s="10" t="s">
        <v>11</v>
      </c>
      <c r="D23776" s="10" t="s">
        <v>76</v>
      </c>
      <c r="E23776" s="10">
        <v>0</v>
      </c>
      <c r="F23776" s="12">
        <v>1.1333333333333333</v>
      </c>
      <c r="G23776" s="12">
        <v>16.033333333333335</v>
      </c>
      <c r="H23776" s="12">
        <v>0</v>
      </c>
      <c r="I23776" s="4" t="s">
        <v>828</v>
      </c>
      <c r="J23776" s="7" t="str">
        <f>VLOOKUP(C23776,'[1]T. Apoyo Sistema'!$B$1:$C$89,2,0)</f>
        <v>SI</v>
      </c>
    </row>
    <row r="23777" spans="1:10" x14ac:dyDescent="0.25">
      <c r="A23777" s="4" t="str">
        <f t="shared" si="633"/>
        <v>46267-POX64-bbd1</v>
      </c>
      <c r="B23777" s="15">
        <v>46267</v>
      </c>
      <c r="C23777" s="10" t="s">
        <v>109</v>
      </c>
      <c r="D23777" s="10" t="s">
        <v>69</v>
      </c>
      <c r="E23777" s="10">
        <v>0</v>
      </c>
      <c r="F23777" s="12">
        <v>0</v>
      </c>
      <c r="G23777" s="12">
        <v>16.283333333333335</v>
      </c>
      <c r="H23777" s="12">
        <v>0</v>
      </c>
      <c r="I23777" s="4" t="s">
        <v>828</v>
      </c>
      <c r="J23777" s="7" t="str">
        <f>VLOOKUP(C23777,'[1]T. Apoyo Sistema'!$B$1:$C$89,2,0)</f>
        <v>SI</v>
      </c>
    </row>
    <row r="23778" spans="1:10" x14ac:dyDescent="0.25">
      <c r="A23778" s="4" t="str">
        <f t="shared" si="633"/>
        <v>46267-POX64-bbd2</v>
      </c>
      <c r="B23778" s="15">
        <v>46267</v>
      </c>
      <c r="C23778" s="10" t="s">
        <v>109</v>
      </c>
      <c r="D23778" s="10" t="s">
        <v>70</v>
      </c>
      <c r="E23778" s="10">
        <v>0</v>
      </c>
      <c r="F23778" s="12">
        <v>0</v>
      </c>
      <c r="G23778" s="12">
        <v>16.283333333333335</v>
      </c>
      <c r="H23778" s="12">
        <v>0</v>
      </c>
      <c r="I23778" s="4" t="s">
        <v>828</v>
      </c>
      <c r="J23778" s="7" t="str">
        <f>VLOOKUP(C23778,'[1]T. Apoyo Sistema'!$B$1:$C$89,2,0)</f>
        <v>SI</v>
      </c>
    </row>
    <row r="23779" spans="1:10" x14ac:dyDescent="0.25">
      <c r="A23779" s="4" t="str">
        <f t="shared" si="633"/>
        <v>46267-POX64-com1</v>
      </c>
      <c r="B23779" s="15">
        <v>46267</v>
      </c>
      <c r="C23779" s="10" t="s">
        <v>109</v>
      </c>
      <c r="D23779" s="10" t="s">
        <v>71</v>
      </c>
      <c r="E23779" s="10">
        <v>0</v>
      </c>
      <c r="F23779" s="12">
        <v>0.28333333333333333</v>
      </c>
      <c r="G23779" s="12">
        <v>16</v>
      </c>
      <c r="H23779" s="12">
        <v>0</v>
      </c>
      <c r="I23779" s="4" t="s">
        <v>828</v>
      </c>
      <c r="J23779" s="7" t="str">
        <f>VLOOKUP(C23779,'[1]T. Apoyo Sistema'!$B$1:$C$89,2,0)</f>
        <v>SI</v>
      </c>
    </row>
    <row r="23780" spans="1:10" x14ac:dyDescent="0.25">
      <c r="A23780" s="4" t="str">
        <f t="shared" si="633"/>
        <v>46267-POX64-com2</v>
      </c>
      <c r="B23780" s="15">
        <v>46267</v>
      </c>
      <c r="C23780" s="10" t="s">
        <v>109</v>
      </c>
      <c r="D23780" s="10" t="s">
        <v>72</v>
      </c>
      <c r="E23780" s="10">
        <v>0</v>
      </c>
      <c r="F23780" s="12">
        <v>0.3</v>
      </c>
      <c r="G23780" s="12">
        <v>15.983333333333334</v>
      </c>
      <c r="H23780" s="12">
        <v>0</v>
      </c>
      <c r="I23780" s="4" t="s">
        <v>828</v>
      </c>
      <c r="J23780" s="7" t="str">
        <f>VLOOKUP(C23780,'[1]T. Apoyo Sistema'!$B$1:$C$89,2,0)</f>
        <v>SI</v>
      </c>
    </row>
    <row r="23781" spans="1:10" x14ac:dyDescent="0.25">
      <c r="A23781" s="4" t="str">
        <f t="shared" si="633"/>
        <v>46267-POX64-com3</v>
      </c>
      <c r="B23781" s="15">
        <v>46267</v>
      </c>
      <c r="C23781" s="10" t="s">
        <v>109</v>
      </c>
      <c r="D23781" s="10" t="s">
        <v>77</v>
      </c>
      <c r="E23781" s="10">
        <v>0</v>
      </c>
      <c r="F23781" s="12">
        <v>0.3</v>
      </c>
      <c r="G23781" s="12">
        <v>15.983333333333334</v>
      </c>
      <c r="H23781" s="12">
        <v>0</v>
      </c>
      <c r="I23781" s="4" t="s">
        <v>828</v>
      </c>
      <c r="J23781" s="7" t="str">
        <f>VLOOKUP(C23781,'[1]T. Apoyo Sistema'!$B$1:$C$89,2,0)</f>
        <v>SI</v>
      </c>
    </row>
    <row r="23782" spans="1:10" x14ac:dyDescent="0.25">
      <c r="A23782" s="4" t="str">
        <f t="shared" ref="A23782:A23845" si="634">CONCATENATE(B23782,"-",C23782,"-",D23782)</f>
        <v>46267-POX64-gen1</v>
      </c>
      <c r="B23782" s="15">
        <v>46267</v>
      </c>
      <c r="C23782" s="10" t="s">
        <v>109</v>
      </c>
      <c r="D23782" s="10" t="s">
        <v>59</v>
      </c>
      <c r="E23782" s="10">
        <v>0</v>
      </c>
      <c r="F23782" s="12">
        <v>0</v>
      </c>
      <c r="G23782" s="12">
        <v>16.283333333333335</v>
      </c>
      <c r="H23782" s="12">
        <v>0</v>
      </c>
      <c r="I23782" s="4" t="s">
        <v>828</v>
      </c>
      <c r="J23782" s="7" t="str">
        <f>VLOOKUP(C23782,'[1]T. Apoyo Sistema'!$B$1:$C$89,2,0)</f>
        <v>SI</v>
      </c>
    </row>
    <row r="23783" spans="1:10" x14ac:dyDescent="0.25">
      <c r="A23783" s="4" t="str">
        <f t="shared" si="634"/>
        <v>46267-POX64-gen2</v>
      </c>
      <c r="B23783" s="15">
        <v>46267</v>
      </c>
      <c r="C23783" s="10" t="s">
        <v>109</v>
      </c>
      <c r="D23783" s="10" t="s">
        <v>73</v>
      </c>
      <c r="E23783" s="10">
        <v>0</v>
      </c>
      <c r="F23783" s="12">
        <v>0.38333333333333336</v>
      </c>
      <c r="G23783" s="12">
        <v>15.900000000000002</v>
      </c>
      <c r="H23783" s="12">
        <v>0</v>
      </c>
      <c r="I23783" s="4" t="s">
        <v>828</v>
      </c>
      <c r="J23783" s="7" t="str">
        <f>VLOOKUP(C23783,'[1]T. Apoyo Sistema'!$B$1:$C$89,2,0)</f>
        <v>SI</v>
      </c>
    </row>
    <row r="23784" spans="1:10" x14ac:dyDescent="0.25">
      <c r="A23784" s="4" t="str">
        <f t="shared" si="634"/>
        <v>46267-POX64-psa1</v>
      </c>
      <c r="B23784" s="15">
        <v>46267</v>
      </c>
      <c r="C23784" s="10" t="s">
        <v>109</v>
      </c>
      <c r="D23784" s="10" t="s">
        <v>60</v>
      </c>
      <c r="E23784" s="10">
        <v>0</v>
      </c>
      <c r="F23784" s="12">
        <v>0.23333333333333334</v>
      </c>
      <c r="G23784" s="12">
        <v>16.05</v>
      </c>
      <c r="H23784" s="12">
        <v>0</v>
      </c>
      <c r="I23784" s="4" t="s">
        <v>828</v>
      </c>
      <c r="J23784" s="7" t="str">
        <f>VLOOKUP(C23784,'[1]T. Apoyo Sistema'!$B$1:$C$89,2,0)</f>
        <v>SI</v>
      </c>
    </row>
    <row r="23785" spans="1:10" x14ac:dyDescent="0.25">
      <c r="A23785" s="4" t="str">
        <f t="shared" si="634"/>
        <v>46267-POX64-psa2</v>
      </c>
      <c r="B23785" s="15">
        <v>46267</v>
      </c>
      <c r="C23785" s="10" t="s">
        <v>109</v>
      </c>
      <c r="D23785" s="10" t="s">
        <v>74</v>
      </c>
      <c r="E23785" s="10">
        <v>0</v>
      </c>
      <c r="F23785" s="12">
        <v>0.25</v>
      </c>
      <c r="G23785" s="12">
        <v>16.033333333333335</v>
      </c>
      <c r="H23785" s="12">
        <v>0</v>
      </c>
      <c r="I23785" s="4" t="s">
        <v>828</v>
      </c>
      <c r="J23785" s="7" t="str">
        <f>VLOOKUP(C23785,'[1]T. Apoyo Sistema'!$B$1:$C$89,2,0)</f>
        <v>SI</v>
      </c>
    </row>
    <row r="23786" spans="1:10" x14ac:dyDescent="0.25">
      <c r="A23786" s="4" t="str">
        <f t="shared" si="634"/>
        <v>46267-POX64-psa3</v>
      </c>
      <c r="B23786" s="15">
        <v>46267</v>
      </c>
      <c r="C23786" s="10" t="s">
        <v>109</v>
      </c>
      <c r="D23786" s="10" t="s">
        <v>79</v>
      </c>
      <c r="E23786" s="10">
        <v>0</v>
      </c>
      <c r="F23786" s="12">
        <v>0.25</v>
      </c>
      <c r="G23786" s="12">
        <v>16.033333333333335</v>
      </c>
      <c r="H23786" s="12">
        <v>0</v>
      </c>
      <c r="I23786" s="4" t="s">
        <v>828</v>
      </c>
      <c r="J23786" s="7" t="str">
        <f>VLOOKUP(C23786,'[1]T. Apoyo Sistema'!$B$1:$C$89,2,0)</f>
        <v>SI</v>
      </c>
    </row>
    <row r="23787" spans="1:10" x14ac:dyDescent="0.25">
      <c r="A23787" s="4" t="str">
        <f t="shared" si="634"/>
        <v>46267-POX64-psa4</v>
      </c>
      <c r="B23787" s="15">
        <v>46267</v>
      </c>
      <c r="C23787" s="10" t="s">
        <v>109</v>
      </c>
      <c r="D23787" s="10" t="s">
        <v>80</v>
      </c>
      <c r="E23787" s="10">
        <v>0</v>
      </c>
      <c r="F23787" s="12">
        <v>0.25</v>
      </c>
      <c r="G23787" s="12">
        <v>16.033333333333335</v>
      </c>
      <c r="H23787" s="12">
        <v>0</v>
      </c>
      <c r="I23787" s="4" t="s">
        <v>828</v>
      </c>
      <c r="J23787" s="7" t="str">
        <f>VLOOKUP(C23787,'[1]T. Apoyo Sistema'!$B$1:$C$89,2,0)</f>
        <v>SI</v>
      </c>
    </row>
    <row r="23788" spans="1:10" x14ac:dyDescent="0.25">
      <c r="A23788" s="4" t="str">
        <f t="shared" si="634"/>
        <v>46267-POX64-sec1</v>
      </c>
      <c r="B23788" s="15">
        <v>46267</v>
      </c>
      <c r="C23788" s="10" t="s">
        <v>109</v>
      </c>
      <c r="D23788" s="10" t="s">
        <v>75</v>
      </c>
      <c r="E23788" s="10">
        <v>0</v>
      </c>
      <c r="F23788" s="12">
        <v>0.35</v>
      </c>
      <c r="G23788" s="12">
        <v>15.933333333333335</v>
      </c>
      <c r="H23788" s="12">
        <v>0</v>
      </c>
      <c r="I23788" s="4" t="s">
        <v>828</v>
      </c>
      <c r="J23788" s="7" t="str">
        <f>VLOOKUP(C23788,'[1]T. Apoyo Sistema'!$B$1:$C$89,2,0)</f>
        <v>SI</v>
      </c>
    </row>
    <row r="23789" spans="1:10" x14ac:dyDescent="0.25">
      <c r="A23789" s="4" t="str">
        <f t="shared" si="634"/>
        <v>46267-POX64-sec2</v>
      </c>
      <c r="B23789" s="15">
        <v>46267</v>
      </c>
      <c r="C23789" s="10" t="s">
        <v>109</v>
      </c>
      <c r="D23789" s="10" t="s">
        <v>76</v>
      </c>
      <c r="E23789" s="10">
        <v>0</v>
      </c>
      <c r="F23789" s="12">
        <v>0.35</v>
      </c>
      <c r="G23789" s="12">
        <v>15.933333333333335</v>
      </c>
      <c r="H23789" s="12">
        <v>0</v>
      </c>
      <c r="I23789" s="4" t="s">
        <v>828</v>
      </c>
      <c r="J23789" s="7" t="str">
        <f>VLOOKUP(C23789,'[1]T. Apoyo Sistema'!$B$1:$C$89,2,0)</f>
        <v>SI</v>
      </c>
    </row>
    <row r="23790" spans="1:10" x14ac:dyDescent="0.25">
      <c r="A23790" s="4" t="str">
        <f t="shared" si="634"/>
        <v>46267-POX65-bbd1</v>
      </c>
      <c r="B23790" s="15">
        <v>46267</v>
      </c>
      <c r="C23790" s="10" t="s">
        <v>46</v>
      </c>
      <c r="D23790" s="10" t="s">
        <v>69</v>
      </c>
      <c r="E23790" s="10">
        <v>0</v>
      </c>
      <c r="F23790" s="12">
        <v>0</v>
      </c>
      <c r="G23790" s="12">
        <v>17.083333333333332</v>
      </c>
      <c r="H23790" s="12">
        <v>0</v>
      </c>
      <c r="I23790" s="4" t="s">
        <v>828</v>
      </c>
      <c r="J23790" s="7" t="str">
        <f>VLOOKUP(C23790,'[1]T. Apoyo Sistema'!$B$1:$C$89,2,0)</f>
        <v>SI</v>
      </c>
    </row>
    <row r="23791" spans="1:10" x14ac:dyDescent="0.25">
      <c r="A23791" s="4" t="str">
        <f t="shared" si="634"/>
        <v>46267-POX65-bbd2</v>
      </c>
      <c r="B23791" s="15">
        <v>46267</v>
      </c>
      <c r="C23791" s="10" t="s">
        <v>46</v>
      </c>
      <c r="D23791" s="10" t="s">
        <v>70</v>
      </c>
      <c r="E23791" s="10">
        <v>0</v>
      </c>
      <c r="F23791" s="12">
        <v>0</v>
      </c>
      <c r="G23791" s="12">
        <v>17.083333333333332</v>
      </c>
      <c r="H23791" s="12">
        <v>0</v>
      </c>
      <c r="I23791" s="4" t="s">
        <v>828</v>
      </c>
      <c r="J23791" s="7" t="str">
        <f>VLOOKUP(C23791,'[1]T. Apoyo Sistema'!$B$1:$C$89,2,0)</f>
        <v>SI</v>
      </c>
    </row>
    <row r="23792" spans="1:10" x14ac:dyDescent="0.25">
      <c r="A23792" s="4" t="str">
        <f t="shared" si="634"/>
        <v>46267-POX65-com1</v>
      </c>
      <c r="B23792" s="15">
        <v>46267</v>
      </c>
      <c r="C23792" s="10" t="s">
        <v>46</v>
      </c>
      <c r="D23792" s="10" t="s">
        <v>71</v>
      </c>
      <c r="E23792" s="10">
        <v>0</v>
      </c>
      <c r="F23792" s="12">
        <v>1.6833333333333333</v>
      </c>
      <c r="G23792" s="12">
        <v>15.399999999999999</v>
      </c>
      <c r="H23792" s="12">
        <v>0</v>
      </c>
      <c r="I23792" s="4" t="s">
        <v>828</v>
      </c>
      <c r="J23792" s="7" t="str">
        <f>VLOOKUP(C23792,'[1]T. Apoyo Sistema'!$B$1:$C$89,2,0)</f>
        <v>SI</v>
      </c>
    </row>
    <row r="23793" spans="1:10" x14ac:dyDescent="0.25">
      <c r="A23793" s="4" t="str">
        <f t="shared" si="634"/>
        <v>46267-POX65-com2</v>
      </c>
      <c r="B23793" s="15">
        <v>46267</v>
      </c>
      <c r="C23793" s="10" t="s">
        <v>46</v>
      </c>
      <c r="D23793" s="10" t="s">
        <v>72</v>
      </c>
      <c r="E23793" s="10">
        <v>0</v>
      </c>
      <c r="F23793" s="12">
        <v>1.8</v>
      </c>
      <c r="G23793" s="12">
        <v>15.283333333333331</v>
      </c>
      <c r="H23793" s="12">
        <v>0</v>
      </c>
      <c r="I23793" s="4" t="s">
        <v>828</v>
      </c>
      <c r="J23793" s="7" t="str">
        <f>VLOOKUP(C23793,'[1]T. Apoyo Sistema'!$B$1:$C$89,2,0)</f>
        <v>SI</v>
      </c>
    </row>
    <row r="23794" spans="1:10" x14ac:dyDescent="0.25">
      <c r="A23794" s="4" t="str">
        <f t="shared" si="634"/>
        <v>46267-POX65-com3</v>
      </c>
      <c r="B23794" s="15">
        <v>46267</v>
      </c>
      <c r="C23794" s="10" t="s">
        <v>46</v>
      </c>
      <c r="D23794" s="10" t="s">
        <v>77</v>
      </c>
      <c r="E23794" s="10">
        <v>0</v>
      </c>
      <c r="F23794" s="12">
        <v>1.75</v>
      </c>
      <c r="G23794" s="12">
        <v>15.333333333333332</v>
      </c>
      <c r="H23794" s="12">
        <v>0</v>
      </c>
      <c r="I23794" s="4" t="s">
        <v>828</v>
      </c>
      <c r="J23794" s="7" t="str">
        <f>VLOOKUP(C23794,'[1]T. Apoyo Sistema'!$B$1:$C$89,2,0)</f>
        <v>SI</v>
      </c>
    </row>
    <row r="23795" spans="1:10" x14ac:dyDescent="0.25">
      <c r="A23795" s="4" t="str">
        <f t="shared" si="634"/>
        <v>46267-POX65-gen1</v>
      </c>
      <c r="B23795" s="15">
        <v>46267</v>
      </c>
      <c r="C23795" s="10" t="s">
        <v>46</v>
      </c>
      <c r="D23795" s="10" t="s">
        <v>59</v>
      </c>
      <c r="E23795" s="10">
        <v>0</v>
      </c>
      <c r="F23795" s="12">
        <v>0</v>
      </c>
      <c r="G23795" s="12">
        <v>17.083333333333332</v>
      </c>
      <c r="H23795" s="12">
        <v>0</v>
      </c>
      <c r="I23795" s="4" t="s">
        <v>828</v>
      </c>
      <c r="J23795" s="7" t="str">
        <f>VLOOKUP(C23795,'[1]T. Apoyo Sistema'!$B$1:$C$89,2,0)</f>
        <v>SI</v>
      </c>
    </row>
    <row r="23796" spans="1:10" x14ac:dyDescent="0.25">
      <c r="A23796" s="4" t="str">
        <f t="shared" si="634"/>
        <v>46267-POX65-gen2</v>
      </c>
      <c r="B23796" s="15">
        <v>46267</v>
      </c>
      <c r="C23796" s="10" t="s">
        <v>46</v>
      </c>
      <c r="D23796" s="10" t="s">
        <v>73</v>
      </c>
      <c r="E23796" s="10">
        <v>0</v>
      </c>
      <c r="F23796" s="12">
        <v>2.4</v>
      </c>
      <c r="G23796" s="12">
        <v>14.683333333333332</v>
      </c>
      <c r="H23796" s="12">
        <v>0</v>
      </c>
      <c r="I23796" s="4" t="s">
        <v>828</v>
      </c>
      <c r="J23796" s="7" t="str">
        <f>VLOOKUP(C23796,'[1]T. Apoyo Sistema'!$B$1:$C$89,2,0)</f>
        <v>SI</v>
      </c>
    </row>
    <row r="23797" spans="1:10" x14ac:dyDescent="0.25">
      <c r="A23797" s="4" t="str">
        <f t="shared" si="634"/>
        <v>46267-POX65-psa1</v>
      </c>
      <c r="B23797" s="15">
        <v>46267</v>
      </c>
      <c r="C23797" s="10" t="s">
        <v>46</v>
      </c>
      <c r="D23797" s="10" t="s">
        <v>60</v>
      </c>
      <c r="E23797" s="10">
        <v>0</v>
      </c>
      <c r="F23797" s="12">
        <v>1.5</v>
      </c>
      <c r="G23797" s="12">
        <v>15.583333333333332</v>
      </c>
      <c r="H23797" s="12">
        <v>0</v>
      </c>
      <c r="I23797" s="4" t="s">
        <v>828</v>
      </c>
      <c r="J23797" s="7" t="str">
        <f>VLOOKUP(C23797,'[1]T. Apoyo Sistema'!$B$1:$C$89,2,0)</f>
        <v>SI</v>
      </c>
    </row>
    <row r="23798" spans="1:10" x14ac:dyDescent="0.25">
      <c r="A23798" s="4" t="str">
        <f t="shared" si="634"/>
        <v>46267-POX65-psa2</v>
      </c>
      <c r="B23798" s="15">
        <v>46267</v>
      </c>
      <c r="C23798" s="10" t="s">
        <v>46</v>
      </c>
      <c r="D23798" s="10" t="s">
        <v>74</v>
      </c>
      <c r="E23798" s="10">
        <v>0</v>
      </c>
      <c r="F23798" s="12">
        <v>1.4333333333333333</v>
      </c>
      <c r="G23798" s="12">
        <v>15.649999999999999</v>
      </c>
      <c r="H23798" s="12">
        <v>0</v>
      </c>
      <c r="I23798" s="4" t="s">
        <v>828</v>
      </c>
      <c r="J23798" s="7" t="str">
        <f>VLOOKUP(C23798,'[1]T. Apoyo Sistema'!$B$1:$C$89,2,0)</f>
        <v>SI</v>
      </c>
    </row>
    <row r="23799" spans="1:10" x14ac:dyDescent="0.25">
      <c r="A23799" s="4" t="str">
        <f t="shared" si="634"/>
        <v>46267-POX65-psa3</v>
      </c>
      <c r="B23799" s="15">
        <v>46267</v>
      </c>
      <c r="C23799" s="10" t="s">
        <v>46</v>
      </c>
      <c r="D23799" s="10" t="s">
        <v>79</v>
      </c>
      <c r="E23799" s="10">
        <v>0</v>
      </c>
      <c r="F23799" s="12">
        <v>1.4166666666666667</v>
      </c>
      <c r="G23799" s="12">
        <v>15.666666666666666</v>
      </c>
      <c r="H23799" s="12">
        <v>0</v>
      </c>
      <c r="I23799" s="4" t="s">
        <v>828</v>
      </c>
      <c r="J23799" s="7" t="str">
        <f>VLOOKUP(C23799,'[1]T. Apoyo Sistema'!$B$1:$C$89,2,0)</f>
        <v>SI</v>
      </c>
    </row>
    <row r="23800" spans="1:10" x14ac:dyDescent="0.25">
      <c r="A23800" s="4" t="str">
        <f t="shared" si="634"/>
        <v>46267-POX65-psa4</v>
      </c>
      <c r="B23800" s="15">
        <v>46267</v>
      </c>
      <c r="C23800" s="10" t="s">
        <v>46</v>
      </c>
      <c r="D23800" s="10" t="s">
        <v>80</v>
      </c>
      <c r="E23800" s="10">
        <v>0</v>
      </c>
      <c r="F23800" s="12">
        <v>1.4166666666666667</v>
      </c>
      <c r="G23800" s="12">
        <v>15.666666666666666</v>
      </c>
      <c r="H23800" s="12">
        <v>0</v>
      </c>
      <c r="I23800" s="4" t="s">
        <v>828</v>
      </c>
      <c r="J23800" s="7" t="str">
        <f>VLOOKUP(C23800,'[1]T. Apoyo Sistema'!$B$1:$C$89,2,0)</f>
        <v>SI</v>
      </c>
    </row>
    <row r="23801" spans="1:10" x14ac:dyDescent="0.25">
      <c r="A23801" s="4" t="str">
        <f t="shared" si="634"/>
        <v>46267-POX65-psa5</v>
      </c>
      <c r="B23801" s="15">
        <v>46267</v>
      </c>
      <c r="C23801" s="10" t="s">
        <v>46</v>
      </c>
      <c r="D23801" s="10" t="s">
        <v>92</v>
      </c>
      <c r="E23801" s="10">
        <v>0</v>
      </c>
      <c r="F23801" s="12">
        <v>1.4</v>
      </c>
      <c r="G23801" s="12">
        <v>15.683333333333332</v>
      </c>
      <c r="H23801" s="12">
        <v>0</v>
      </c>
      <c r="I23801" s="4" t="s">
        <v>828</v>
      </c>
      <c r="J23801" s="7" t="str">
        <f>VLOOKUP(C23801,'[1]T. Apoyo Sistema'!$B$1:$C$89,2,0)</f>
        <v>SI</v>
      </c>
    </row>
    <row r="23802" spans="1:10" x14ac:dyDescent="0.25">
      <c r="A23802" s="4" t="str">
        <f t="shared" si="634"/>
        <v>46267-POX65-psa6</v>
      </c>
      <c r="B23802" s="15">
        <v>46267</v>
      </c>
      <c r="C23802" s="10" t="s">
        <v>46</v>
      </c>
      <c r="D23802" s="10" t="s">
        <v>93</v>
      </c>
      <c r="E23802" s="10">
        <v>0</v>
      </c>
      <c r="F23802" s="12">
        <v>1.35</v>
      </c>
      <c r="G23802" s="12">
        <v>15.733333333333333</v>
      </c>
      <c r="H23802" s="12">
        <v>0</v>
      </c>
      <c r="I23802" s="4" t="s">
        <v>828</v>
      </c>
      <c r="J23802" s="7" t="str">
        <f>VLOOKUP(C23802,'[1]T. Apoyo Sistema'!$B$1:$C$89,2,0)</f>
        <v>SI</v>
      </c>
    </row>
    <row r="23803" spans="1:10" x14ac:dyDescent="0.25">
      <c r="A23803" s="4" t="str">
        <f t="shared" si="634"/>
        <v>46267-POX65-sec1</v>
      </c>
      <c r="B23803" s="15">
        <v>46267</v>
      </c>
      <c r="C23803" s="10" t="s">
        <v>46</v>
      </c>
      <c r="D23803" s="10" t="s">
        <v>75</v>
      </c>
      <c r="E23803" s="10">
        <v>0</v>
      </c>
      <c r="F23803" s="12">
        <v>2.1166666666666667</v>
      </c>
      <c r="G23803" s="12">
        <v>14.966666666666665</v>
      </c>
      <c r="H23803" s="12">
        <v>0</v>
      </c>
      <c r="I23803" s="4" t="s">
        <v>828</v>
      </c>
      <c r="J23803" s="7" t="str">
        <f>VLOOKUP(C23803,'[1]T. Apoyo Sistema'!$B$1:$C$89,2,0)</f>
        <v>SI</v>
      </c>
    </row>
    <row r="23804" spans="1:10" x14ac:dyDescent="0.25">
      <c r="A23804" s="4" t="str">
        <f t="shared" si="634"/>
        <v>46267-POX65-sec2</v>
      </c>
      <c r="B23804" s="15">
        <v>46267</v>
      </c>
      <c r="C23804" s="10" t="s">
        <v>46</v>
      </c>
      <c r="D23804" s="10" t="s">
        <v>76</v>
      </c>
      <c r="E23804" s="10">
        <v>0</v>
      </c>
      <c r="F23804" s="12">
        <v>2.1166666666666667</v>
      </c>
      <c r="G23804" s="12">
        <v>14.966666666666665</v>
      </c>
      <c r="H23804" s="12">
        <v>0</v>
      </c>
      <c r="I23804" s="4" t="s">
        <v>828</v>
      </c>
      <c r="J23804" s="7" t="str">
        <f>VLOOKUP(C23804,'[1]T. Apoyo Sistema'!$B$1:$C$89,2,0)</f>
        <v>SI</v>
      </c>
    </row>
    <row r="23805" spans="1:10" x14ac:dyDescent="0.25">
      <c r="A23805" s="4" t="str">
        <f t="shared" si="634"/>
        <v>46267-POX66-bbd1</v>
      </c>
      <c r="B23805" s="15">
        <v>46267</v>
      </c>
      <c r="C23805" s="10" t="s">
        <v>110</v>
      </c>
      <c r="D23805" s="10" t="s">
        <v>69</v>
      </c>
      <c r="E23805" s="10">
        <v>0</v>
      </c>
      <c r="F23805" s="12">
        <v>0</v>
      </c>
      <c r="G23805" s="12">
        <v>15.933333333333334</v>
      </c>
      <c r="H23805" s="12">
        <v>0</v>
      </c>
      <c r="I23805" s="4" t="s">
        <v>828</v>
      </c>
      <c r="J23805" s="7" t="str">
        <f>VLOOKUP(C23805,'[1]T. Apoyo Sistema'!$B$1:$C$89,2,0)</f>
        <v>SI</v>
      </c>
    </row>
    <row r="23806" spans="1:10" x14ac:dyDescent="0.25">
      <c r="A23806" s="4" t="str">
        <f t="shared" si="634"/>
        <v>46267-POX66-bbd2</v>
      </c>
      <c r="B23806" s="15">
        <v>46267</v>
      </c>
      <c r="C23806" s="10" t="s">
        <v>110</v>
      </c>
      <c r="D23806" s="10" t="s">
        <v>70</v>
      </c>
      <c r="E23806" s="10">
        <v>0</v>
      </c>
      <c r="F23806" s="12">
        <v>0</v>
      </c>
      <c r="G23806" s="12">
        <v>15.933333333333334</v>
      </c>
      <c r="H23806" s="12">
        <v>0</v>
      </c>
      <c r="I23806" s="4" t="s">
        <v>828</v>
      </c>
      <c r="J23806" s="7" t="str">
        <f>VLOOKUP(C23806,'[1]T. Apoyo Sistema'!$B$1:$C$89,2,0)</f>
        <v>SI</v>
      </c>
    </row>
    <row r="23807" spans="1:10" x14ac:dyDescent="0.25">
      <c r="A23807" s="4" t="str">
        <f t="shared" si="634"/>
        <v>46267-POX66-com1</v>
      </c>
      <c r="B23807" s="15">
        <v>46267</v>
      </c>
      <c r="C23807" s="10" t="s">
        <v>110</v>
      </c>
      <c r="D23807" s="10" t="s">
        <v>71</v>
      </c>
      <c r="E23807" s="10">
        <v>0</v>
      </c>
      <c r="F23807" s="12">
        <v>0</v>
      </c>
      <c r="G23807" s="12">
        <v>15.933333333333334</v>
      </c>
      <c r="H23807" s="12">
        <v>0</v>
      </c>
      <c r="I23807" s="4" t="s">
        <v>828</v>
      </c>
      <c r="J23807" s="7" t="str">
        <f>VLOOKUP(C23807,'[1]T. Apoyo Sistema'!$B$1:$C$89,2,0)</f>
        <v>SI</v>
      </c>
    </row>
    <row r="23808" spans="1:10" x14ac:dyDescent="0.25">
      <c r="A23808" s="4" t="str">
        <f t="shared" si="634"/>
        <v>46267-POX66-com2</v>
      </c>
      <c r="B23808" s="15">
        <v>46267</v>
      </c>
      <c r="C23808" s="10" t="s">
        <v>110</v>
      </c>
      <c r="D23808" s="10" t="s">
        <v>72</v>
      </c>
      <c r="E23808" s="10">
        <v>0</v>
      </c>
      <c r="F23808" s="12">
        <v>0</v>
      </c>
      <c r="G23808" s="12">
        <v>15.933333333333334</v>
      </c>
      <c r="H23808" s="12">
        <v>0</v>
      </c>
      <c r="I23808" s="4" t="s">
        <v>828</v>
      </c>
      <c r="J23808" s="7" t="str">
        <f>VLOOKUP(C23808,'[1]T. Apoyo Sistema'!$B$1:$C$89,2,0)</f>
        <v>SI</v>
      </c>
    </row>
    <row r="23809" spans="1:10" x14ac:dyDescent="0.25">
      <c r="A23809" s="4" t="str">
        <f t="shared" si="634"/>
        <v>46267-POX66-com3</v>
      </c>
      <c r="B23809" s="15">
        <v>46267</v>
      </c>
      <c r="C23809" s="10" t="s">
        <v>110</v>
      </c>
      <c r="D23809" s="10" t="s">
        <v>77</v>
      </c>
      <c r="E23809" s="10">
        <v>0</v>
      </c>
      <c r="F23809" s="12">
        <v>0</v>
      </c>
      <c r="G23809" s="12">
        <v>15.933333333333334</v>
      </c>
      <c r="H23809" s="12">
        <v>0</v>
      </c>
      <c r="I23809" s="4" t="s">
        <v>828</v>
      </c>
      <c r="J23809" s="7" t="str">
        <f>VLOOKUP(C23809,'[1]T. Apoyo Sistema'!$B$1:$C$89,2,0)</f>
        <v>SI</v>
      </c>
    </row>
    <row r="23810" spans="1:10" x14ac:dyDescent="0.25">
      <c r="A23810" s="4" t="str">
        <f t="shared" si="634"/>
        <v>46267-POX66-gen1</v>
      </c>
      <c r="B23810" s="15">
        <v>46267</v>
      </c>
      <c r="C23810" s="10" t="s">
        <v>110</v>
      </c>
      <c r="D23810" s="10" t="s">
        <v>59</v>
      </c>
      <c r="E23810" s="10">
        <v>0</v>
      </c>
      <c r="F23810" s="12">
        <v>0</v>
      </c>
      <c r="G23810" s="12">
        <v>15.933333333333334</v>
      </c>
      <c r="H23810" s="12">
        <v>0</v>
      </c>
      <c r="I23810" s="4" t="s">
        <v>828</v>
      </c>
      <c r="J23810" s="7" t="str">
        <f>VLOOKUP(C23810,'[1]T. Apoyo Sistema'!$B$1:$C$89,2,0)</f>
        <v>SI</v>
      </c>
    </row>
    <row r="23811" spans="1:10" x14ac:dyDescent="0.25">
      <c r="A23811" s="4" t="str">
        <f t="shared" si="634"/>
        <v>46267-POX66-gen2</v>
      </c>
      <c r="B23811" s="15">
        <v>46267</v>
      </c>
      <c r="C23811" s="10" t="s">
        <v>110</v>
      </c>
      <c r="D23811" s="10" t="s">
        <v>73</v>
      </c>
      <c r="E23811" s="10">
        <v>0</v>
      </c>
      <c r="F23811" s="12">
        <v>0</v>
      </c>
      <c r="G23811" s="12">
        <v>15.933333333333334</v>
      </c>
      <c r="H23811" s="12">
        <v>0</v>
      </c>
      <c r="I23811" s="4" t="s">
        <v>828</v>
      </c>
      <c r="J23811" s="7" t="str">
        <f>VLOOKUP(C23811,'[1]T. Apoyo Sistema'!$B$1:$C$89,2,0)</f>
        <v>SI</v>
      </c>
    </row>
    <row r="23812" spans="1:10" x14ac:dyDescent="0.25">
      <c r="A23812" s="4" t="str">
        <f t="shared" si="634"/>
        <v>46267-POX66-psa1</v>
      </c>
      <c r="B23812" s="15">
        <v>46267</v>
      </c>
      <c r="C23812" s="10" t="s">
        <v>110</v>
      </c>
      <c r="D23812" s="10" t="s">
        <v>60</v>
      </c>
      <c r="E23812" s="10">
        <v>0</v>
      </c>
      <c r="F23812" s="12">
        <v>0</v>
      </c>
      <c r="G23812" s="12">
        <v>15.933333333333334</v>
      </c>
      <c r="H23812" s="12">
        <v>0</v>
      </c>
      <c r="I23812" s="4" t="s">
        <v>828</v>
      </c>
      <c r="J23812" s="7" t="str">
        <f>VLOOKUP(C23812,'[1]T. Apoyo Sistema'!$B$1:$C$89,2,0)</f>
        <v>SI</v>
      </c>
    </row>
    <row r="23813" spans="1:10" x14ac:dyDescent="0.25">
      <c r="A23813" s="4" t="str">
        <f t="shared" si="634"/>
        <v>46267-POX66-psa2</v>
      </c>
      <c r="B23813" s="15">
        <v>46267</v>
      </c>
      <c r="C23813" s="10" t="s">
        <v>110</v>
      </c>
      <c r="D23813" s="10" t="s">
        <v>74</v>
      </c>
      <c r="E23813" s="10">
        <v>0</v>
      </c>
      <c r="F23813" s="12">
        <v>0</v>
      </c>
      <c r="G23813" s="12">
        <v>15.933333333333334</v>
      </c>
      <c r="H23813" s="12">
        <v>0</v>
      </c>
      <c r="I23813" s="4" t="s">
        <v>828</v>
      </c>
      <c r="J23813" s="7" t="str">
        <f>VLOOKUP(C23813,'[1]T. Apoyo Sistema'!$B$1:$C$89,2,0)</f>
        <v>SI</v>
      </c>
    </row>
    <row r="23814" spans="1:10" x14ac:dyDescent="0.25">
      <c r="A23814" s="4" t="str">
        <f t="shared" si="634"/>
        <v>46267-POX66-psa3</v>
      </c>
      <c r="B23814" s="15">
        <v>46267</v>
      </c>
      <c r="C23814" s="10" t="s">
        <v>110</v>
      </c>
      <c r="D23814" s="10" t="s">
        <v>79</v>
      </c>
      <c r="E23814" s="10">
        <v>0</v>
      </c>
      <c r="F23814" s="12">
        <v>0</v>
      </c>
      <c r="G23814" s="12">
        <v>15.933333333333334</v>
      </c>
      <c r="H23814" s="12">
        <v>0</v>
      </c>
      <c r="I23814" s="4" t="s">
        <v>828</v>
      </c>
      <c r="J23814" s="7" t="str">
        <f>VLOOKUP(C23814,'[1]T. Apoyo Sistema'!$B$1:$C$89,2,0)</f>
        <v>SI</v>
      </c>
    </row>
    <row r="23815" spans="1:10" x14ac:dyDescent="0.25">
      <c r="A23815" s="4" t="str">
        <f t="shared" si="634"/>
        <v>46267-POX66-psa4</v>
      </c>
      <c r="B23815" s="15">
        <v>46267</v>
      </c>
      <c r="C23815" s="10" t="s">
        <v>110</v>
      </c>
      <c r="D23815" s="10" t="s">
        <v>80</v>
      </c>
      <c r="E23815" s="10">
        <v>0</v>
      </c>
      <c r="F23815" s="12">
        <v>0</v>
      </c>
      <c r="G23815" s="12">
        <v>15.933333333333334</v>
      </c>
      <c r="H23815" s="12">
        <v>0</v>
      </c>
      <c r="I23815" s="4" t="s">
        <v>828</v>
      </c>
      <c r="J23815" s="7" t="str">
        <f>VLOOKUP(C23815,'[1]T. Apoyo Sistema'!$B$1:$C$89,2,0)</f>
        <v>SI</v>
      </c>
    </row>
    <row r="23816" spans="1:10" x14ac:dyDescent="0.25">
      <c r="A23816" s="4" t="str">
        <f t="shared" si="634"/>
        <v>46267-POX66-sec1</v>
      </c>
      <c r="B23816" s="15">
        <v>46267</v>
      </c>
      <c r="C23816" s="10" t="s">
        <v>110</v>
      </c>
      <c r="D23816" s="10" t="s">
        <v>75</v>
      </c>
      <c r="E23816" s="10">
        <v>0</v>
      </c>
      <c r="F23816" s="12">
        <v>0</v>
      </c>
      <c r="G23816" s="12">
        <v>15.933333333333334</v>
      </c>
      <c r="H23816" s="12">
        <v>0</v>
      </c>
      <c r="I23816" s="4" t="s">
        <v>828</v>
      </c>
      <c r="J23816" s="7" t="str">
        <f>VLOOKUP(C23816,'[1]T. Apoyo Sistema'!$B$1:$C$89,2,0)</f>
        <v>SI</v>
      </c>
    </row>
    <row r="23817" spans="1:10" x14ac:dyDescent="0.25">
      <c r="A23817" s="4" t="str">
        <f t="shared" si="634"/>
        <v>46267-POX66-sec2</v>
      </c>
      <c r="B23817" s="15">
        <v>46267</v>
      </c>
      <c r="C23817" s="10" t="s">
        <v>110</v>
      </c>
      <c r="D23817" s="10" t="s">
        <v>76</v>
      </c>
      <c r="E23817" s="10">
        <v>0</v>
      </c>
      <c r="F23817" s="12">
        <v>0</v>
      </c>
      <c r="G23817" s="12">
        <v>15.933333333333334</v>
      </c>
      <c r="H23817" s="12">
        <v>0</v>
      </c>
      <c r="I23817" s="4" t="s">
        <v>828</v>
      </c>
      <c r="J23817" s="7" t="str">
        <f>VLOOKUP(C23817,'[1]T. Apoyo Sistema'!$B$1:$C$89,2,0)</f>
        <v>SI</v>
      </c>
    </row>
    <row r="23818" spans="1:10" x14ac:dyDescent="0.25">
      <c r="A23818" s="4" t="str">
        <f t="shared" si="634"/>
        <v>46267-POX67-bbd1</v>
      </c>
      <c r="B23818" s="15">
        <v>46267</v>
      </c>
      <c r="C23818" s="10" t="s">
        <v>51</v>
      </c>
      <c r="D23818" s="10" t="s">
        <v>69</v>
      </c>
      <c r="E23818" s="10">
        <v>0</v>
      </c>
      <c r="F23818" s="12">
        <v>0</v>
      </c>
      <c r="G23818" s="12">
        <v>16.833333333333332</v>
      </c>
      <c r="H23818" s="12">
        <v>0</v>
      </c>
      <c r="I23818" s="4" t="s">
        <v>828</v>
      </c>
      <c r="J23818" s="7" t="str">
        <f>VLOOKUP(C23818,'[1]T. Apoyo Sistema'!$B$1:$C$89,2,0)</f>
        <v>SI</v>
      </c>
    </row>
    <row r="23819" spans="1:10" x14ac:dyDescent="0.25">
      <c r="A23819" s="4" t="str">
        <f t="shared" si="634"/>
        <v>46267-POX67-bbd2</v>
      </c>
      <c r="B23819" s="15">
        <v>46267</v>
      </c>
      <c r="C23819" s="10" t="s">
        <v>51</v>
      </c>
      <c r="D23819" s="10" t="s">
        <v>70</v>
      </c>
      <c r="E23819" s="10">
        <v>0</v>
      </c>
      <c r="F23819" s="12">
        <v>0.33333333333333331</v>
      </c>
      <c r="G23819" s="12">
        <v>16.5</v>
      </c>
      <c r="H23819" s="12">
        <v>0</v>
      </c>
      <c r="I23819" s="4" t="s">
        <v>828</v>
      </c>
      <c r="J23819" s="7" t="str">
        <f>VLOOKUP(C23819,'[1]T. Apoyo Sistema'!$B$1:$C$89,2,0)</f>
        <v>SI</v>
      </c>
    </row>
    <row r="23820" spans="1:10" x14ac:dyDescent="0.25">
      <c r="A23820" s="4" t="str">
        <f t="shared" si="634"/>
        <v>46267-POX67-com1</v>
      </c>
      <c r="B23820" s="15">
        <v>46267</v>
      </c>
      <c r="C23820" s="10" t="s">
        <v>51</v>
      </c>
      <c r="D23820" s="10" t="s">
        <v>71</v>
      </c>
      <c r="E23820" s="10">
        <v>0</v>
      </c>
      <c r="F23820" s="12">
        <v>12.416666666666666</v>
      </c>
      <c r="G23820" s="12">
        <v>4.4166666666666661</v>
      </c>
      <c r="H23820" s="12">
        <v>0</v>
      </c>
      <c r="I23820" s="4" t="s">
        <v>828</v>
      </c>
      <c r="J23820" s="7" t="str">
        <f>VLOOKUP(C23820,'[1]T. Apoyo Sistema'!$B$1:$C$89,2,0)</f>
        <v>SI</v>
      </c>
    </row>
    <row r="23821" spans="1:10" x14ac:dyDescent="0.25">
      <c r="A23821" s="4" t="str">
        <f t="shared" si="634"/>
        <v>46267-POX67-com2</v>
      </c>
      <c r="B23821" s="15">
        <v>46267</v>
      </c>
      <c r="C23821" s="10" t="s">
        <v>51</v>
      </c>
      <c r="D23821" s="10" t="s">
        <v>72</v>
      </c>
      <c r="E23821" s="10">
        <v>0</v>
      </c>
      <c r="F23821" s="12">
        <v>15.1</v>
      </c>
      <c r="G23821" s="12">
        <v>1.7333333333333325</v>
      </c>
      <c r="H23821" s="12">
        <v>0</v>
      </c>
      <c r="I23821" s="4" t="s">
        <v>828</v>
      </c>
      <c r="J23821" s="7" t="str">
        <f>VLOOKUP(C23821,'[1]T. Apoyo Sistema'!$B$1:$C$89,2,0)</f>
        <v>SI</v>
      </c>
    </row>
    <row r="23822" spans="1:10" x14ac:dyDescent="0.25">
      <c r="A23822" s="4" t="str">
        <f t="shared" si="634"/>
        <v>46267-POX67-com3</v>
      </c>
      <c r="B23822" s="15">
        <v>46267</v>
      </c>
      <c r="C23822" s="10" t="s">
        <v>51</v>
      </c>
      <c r="D23822" s="10" t="s">
        <v>77</v>
      </c>
      <c r="E23822" s="10">
        <v>0</v>
      </c>
      <c r="F23822" s="12">
        <v>14.983333333333333</v>
      </c>
      <c r="G23822" s="12">
        <v>1.8499999999999996</v>
      </c>
      <c r="H23822" s="12">
        <v>0</v>
      </c>
      <c r="I23822" s="4" t="s">
        <v>828</v>
      </c>
      <c r="J23822" s="7" t="str">
        <f>VLOOKUP(C23822,'[1]T. Apoyo Sistema'!$B$1:$C$89,2,0)</f>
        <v>SI</v>
      </c>
    </row>
    <row r="23823" spans="1:10" x14ac:dyDescent="0.25">
      <c r="A23823" s="4" t="str">
        <f t="shared" si="634"/>
        <v>46267-POX67-gen1</v>
      </c>
      <c r="B23823" s="15">
        <v>46267</v>
      </c>
      <c r="C23823" s="10" t="s">
        <v>51</v>
      </c>
      <c r="D23823" s="10" t="s">
        <v>59</v>
      </c>
      <c r="E23823" s="10">
        <v>0</v>
      </c>
      <c r="F23823" s="12">
        <v>0</v>
      </c>
      <c r="G23823" s="12">
        <v>16.833333333333332</v>
      </c>
      <c r="H23823" s="12">
        <v>0</v>
      </c>
      <c r="I23823" s="4" t="s">
        <v>828</v>
      </c>
      <c r="J23823" s="7" t="str">
        <f>VLOOKUP(C23823,'[1]T. Apoyo Sistema'!$B$1:$C$89,2,0)</f>
        <v>SI</v>
      </c>
    </row>
    <row r="23824" spans="1:10" x14ac:dyDescent="0.25">
      <c r="A23824" s="4" t="str">
        <f t="shared" si="634"/>
        <v>46267-POX67-gen2</v>
      </c>
      <c r="B23824" s="15">
        <v>46267</v>
      </c>
      <c r="C23824" s="10" t="s">
        <v>51</v>
      </c>
      <c r="D23824" s="10" t="s">
        <v>73</v>
      </c>
      <c r="E23824" s="10">
        <v>0</v>
      </c>
      <c r="F23824" s="12">
        <v>15.866666666666667</v>
      </c>
      <c r="G23824" s="12">
        <v>0.96666666666666501</v>
      </c>
      <c r="H23824" s="12">
        <v>0</v>
      </c>
      <c r="I23824" s="4" t="s">
        <v>828</v>
      </c>
      <c r="J23824" s="7" t="str">
        <f>VLOOKUP(C23824,'[1]T. Apoyo Sistema'!$B$1:$C$89,2,0)</f>
        <v>SI</v>
      </c>
    </row>
    <row r="23825" spans="1:10" x14ac:dyDescent="0.25">
      <c r="A23825" s="4" t="str">
        <f t="shared" si="634"/>
        <v>46267-POX67-psa1</v>
      </c>
      <c r="B23825" s="15">
        <v>46267</v>
      </c>
      <c r="C23825" s="10" t="s">
        <v>51</v>
      </c>
      <c r="D23825" s="10" t="s">
        <v>60</v>
      </c>
      <c r="E23825" s="10">
        <v>0</v>
      </c>
      <c r="F23825" s="12">
        <v>1.6666666666666667</v>
      </c>
      <c r="G23825" s="12">
        <v>15.166666666666666</v>
      </c>
      <c r="H23825" s="12">
        <v>0</v>
      </c>
      <c r="I23825" s="4" t="s">
        <v>828</v>
      </c>
      <c r="J23825" s="7" t="str">
        <f>VLOOKUP(C23825,'[1]T. Apoyo Sistema'!$B$1:$C$89,2,0)</f>
        <v>SI</v>
      </c>
    </row>
    <row r="23826" spans="1:10" x14ac:dyDescent="0.25">
      <c r="A23826" s="4" t="str">
        <f t="shared" si="634"/>
        <v>46267-POX67-psa2</v>
      </c>
      <c r="B23826" s="15">
        <v>46267</v>
      </c>
      <c r="C23826" s="10" t="s">
        <v>51</v>
      </c>
      <c r="D23826" s="10" t="s">
        <v>74</v>
      </c>
      <c r="E23826" s="10">
        <v>0</v>
      </c>
      <c r="F23826" s="12">
        <v>5.666666666666667</v>
      </c>
      <c r="G23826" s="12">
        <v>11.166666666666664</v>
      </c>
      <c r="H23826" s="12">
        <v>0</v>
      </c>
      <c r="I23826" s="4" t="s">
        <v>828</v>
      </c>
      <c r="J23826" s="7" t="str">
        <f>VLOOKUP(C23826,'[1]T. Apoyo Sistema'!$B$1:$C$89,2,0)</f>
        <v>SI</v>
      </c>
    </row>
    <row r="23827" spans="1:10" x14ac:dyDescent="0.25">
      <c r="A23827" s="4" t="str">
        <f t="shared" si="634"/>
        <v>46267-POX67-psa3</v>
      </c>
      <c r="B23827" s="15">
        <v>46267</v>
      </c>
      <c r="C23827" s="10" t="s">
        <v>51</v>
      </c>
      <c r="D23827" s="10" t="s">
        <v>79</v>
      </c>
      <c r="E23827" s="10">
        <v>0</v>
      </c>
      <c r="F23827" s="12">
        <v>5.5333333333333332</v>
      </c>
      <c r="G23827" s="12">
        <v>11.299999999999999</v>
      </c>
      <c r="H23827" s="12">
        <v>0</v>
      </c>
      <c r="I23827" s="4" t="s">
        <v>828</v>
      </c>
      <c r="J23827" s="7" t="str">
        <f>VLOOKUP(C23827,'[1]T. Apoyo Sistema'!$B$1:$C$89,2,0)</f>
        <v>SI</v>
      </c>
    </row>
    <row r="23828" spans="1:10" x14ac:dyDescent="0.25">
      <c r="A23828" s="4" t="str">
        <f t="shared" si="634"/>
        <v>46267-POX67-psa4</v>
      </c>
      <c r="B23828" s="15">
        <v>46267</v>
      </c>
      <c r="C23828" s="10" t="s">
        <v>51</v>
      </c>
      <c r="D23828" s="10" t="s">
        <v>80</v>
      </c>
      <c r="E23828" s="10">
        <v>0</v>
      </c>
      <c r="F23828" s="12">
        <v>3.1</v>
      </c>
      <c r="G23828" s="12">
        <v>13.733333333333333</v>
      </c>
      <c r="H23828" s="12">
        <v>0</v>
      </c>
      <c r="I23828" s="4" t="s">
        <v>828</v>
      </c>
      <c r="J23828" s="7" t="str">
        <f>VLOOKUP(C23828,'[1]T. Apoyo Sistema'!$B$1:$C$89,2,0)</f>
        <v>SI</v>
      </c>
    </row>
    <row r="23829" spans="1:10" x14ac:dyDescent="0.25">
      <c r="A23829" s="4" t="str">
        <f t="shared" si="634"/>
        <v>46267-POX67-sec1</v>
      </c>
      <c r="B23829" s="15">
        <v>46267</v>
      </c>
      <c r="C23829" s="10" t="s">
        <v>51</v>
      </c>
      <c r="D23829" s="10" t="s">
        <v>75</v>
      </c>
      <c r="E23829" s="10">
        <v>0</v>
      </c>
      <c r="F23829" s="12">
        <v>15.433333333333334</v>
      </c>
      <c r="G23829" s="12">
        <v>1.3999999999999986</v>
      </c>
      <c r="H23829" s="12">
        <v>0</v>
      </c>
      <c r="I23829" s="4" t="s">
        <v>828</v>
      </c>
      <c r="J23829" s="7" t="str">
        <f>VLOOKUP(C23829,'[1]T. Apoyo Sistema'!$B$1:$C$89,2,0)</f>
        <v>SI</v>
      </c>
    </row>
    <row r="23830" spans="1:10" x14ac:dyDescent="0.25">
      <c r="A23830" s="4" t="str">
        <f t="shared" si="634"/>
        <v>46267-POX67-sec2</v>
      </c>
      <c r="B23830" s="15">
        <v>46267</v>
      </c>
      <c r="C23830" s="10" t="s">
        <v>51</v>
      </c>
      <c r="D23830" s="10" t="s">
        <v>76</v>
      </c>
      <c r="E23830" s="10">
        <v>0</v>
      </c>
      <c r="F23830" s="12">
        <v>15.433333333333334</v>
      </c>
      <c r="G23830" s="12">
        <v>1.3999999999999986</v>
      </c>
      <c r="H23830" s="12">
        <v>0</v>
      </c>
      <c r="I23830" s="4" t="s">
        <v>828</v>
      </c>
      <c r="J23830" s="7" t="str">
        <f>VLOOKUP(C23830,'[1]T. Apoyo Sistema'!$B$1:$C$89,2,0)</f>
        <v>SI</v>
      </c>
    </row>
    <row r="23831" spans="1:10" x14ac:dyDescent="0.25">
      <c r="A23831" s="4" t="str">
        <f t="shared" si="634"/>
        <v>46267-POX8-bbd1</v>
      </c>
      <c r="B23831" s="15">
        <v>46267</v>
      </c>
      <c r="C23831" s="10" t="s">
        <v>113</v>
      </c>
      <c r="D23831" s="10" t="s">
        <v>69</v>
      </c>
      <c r="E23831" s="10">
        <v>0</v>
      </c>
      <c r="F23831" s="12">
        <v>0</v>
      </c>
      <c r="G23831" s="12">
        <v>9.1833333333333336</v>
      </c>
      <c r="H23831" s="12">
        <v>0</v>
      </c>
      <c r="I23831" s="4" t="s">
        <v>828</v>
      </c>
      <c r="J23831" s="7" t="str">
        <f>VLOOKUP(C23831,'[1]T. Apoyo Sistema'!$B$1:$C$89,2,0)</f>
        <v>SI</v>
      </c>
    </row>
    <row r="23832" spans="1:10" x14ac:dyDescent="0.25">
      <c r="A23832" s="4" t="str">
        <f t="shared" si="634"/>
        <v>46267-POX8-bbd2</v>
      </c>
      <c r="B23832" s="15">
        <v>46267</v>
      </c>
      <c r="C23832" s="10" t="s">
        <v>113</v>
      </c>
      <c r="D23832" s="10" t="s">
        <v>70</v>
      </c>
      <c r="E23832" s="10">
        <v>0</v>
      </c>
      <c r="F23832" s="12">
        <v>0</v>
      </c>
      <c r="G23832" s="12">
        <v>9.1833333333333336</v>
      </c>
      <c r="H23832" s="12">
        <v>0</v>
      </c>
      <c r="I23832" s="4" t="s">
        <v>828</v>
      </c>
      <c r="J23832" s="7" t="str">
        <f>VLOOKUP(C23832,'[1]T. Apoyo Sistema'!$B$1:$C$89,2,0)</f>
        <v>SI</v>
      </c>
    </row>
    <row r="23833" spans="1:10" x14ac:dyDescent="0.25">
      <c r="A23833" s="4" t="str">
        <f t="shared" si="634"/>
        <v>46267-POX8-com1</v>
      </c>
      <c r="B23833" s="15">
        <v>46267</v>
      </c>
      <c r="C23833" s="10" t="s">
        <v>113</v>
      </c>
      <c r="D23833" s="10" t="s">
        <v>71</v>
      </c>
      <c r="E23833" s="10">
        <v>0</v>
      </c>
      <c r="F23833" s="12">
        <v>0</v>
      </c>
      <c r="G23833" s="12">
        <v>9.1833333333333336</v>
      </c>
      <c r="H23833" s="12">
        <v>0</v>
      </c>
      <c r="I23833" s="4" t="s">
        <v>828</v>
      </c>
      <c r="J23833" s="7" t="str">
        <f>VLOOKUP(C23833,'[1]T. Apoyo Sistema'!$B$1:$C$89,2,0)</f>
        <v>SI</v>
      </c>
    </row>
    <row r="23834" spans="1:10" x14ac:dyDescent="0.25">
      <c r="A23834" s="4" t="str">
        <f t="shared" si="634"/>
        <v>46267-POX8-com2</v>
      </c>
      <c r="B23834" s="15">
        <v>46267</v>
      </c>
      <c r="C23834" s="10" t="s">
        <v>113</v>
      </c>
      <c r="D23834" s="10" t="s">
        <v>72</v>
      </c>
      <c r="E23834" s="10">
        <v>0</v>
      </c>
      <c r="F23834" s="12">
        <v>0</v>
      </c>
      <c r="G23834" s="12">
        <v>9.1833333333333336</v>
      </c>
      <c r="H23834" s="12">
        <v>0</v>
      </c>
      <c r="I23834" s="4" t="s">
        <v>828</v>
      </c>
      <c r="J23834" s="7" t="str">
        <f>VLOOKUP(C23834,'[1]T. Apoyo Sistema'!$B$1:$C$89,2,0)</f>
        <v>SI</v>
      </c>
    </row>
    <row r="23835" spans="1:10" x14ac:dyDescent="0.25">
      <c r="A23835" s="4" t="str">
        <f t="shared" si="634"/>
        <v>46267-POX8-com3</v>
      </c>
      <c r="B23835" s="15">
        <v>46267</v>
      </c>
      <c r="C23835" s="10" t="s">
        <v>113</v>
      </c>
      <c r="D23835" s="10" t="s">
        <v>77</v>
      </c>
      <c r="E23835" s="10">
        <v>0</v>
      </c>
      <c r="F23835" s="12">
        <v>0</v>
      </c>
      <c r="G23835" s="12">
        <v>9.1833333333333336</v>
      </c>
      <c r="H23835" s="12">
        <v>0</v>
      </c>
      <c r="I23835" s="4" t="s">
        <v>828</v>
      </c>
      <c r="J23835" s="7" t="str">
        <f>VLOOKUP(C23835,'[1]T. Apoyo Sistema'!$B$1:$C$89,2,0)</f>
        <v>SI</v>
      </c>
    </row>
    <row r="23836" spans="1:10" x14ac:dyDescent="0.25">
      <c r="A23836" s="4" t="str">
        <f t="shared" si="634"/>
        <v>46267-POX8-com4</v>
      </c>
      <c r="B23836" s="15">
        <v>46267</v>
      </c>
      <c r="C23836" s="10" t="s">
        <v>113</v>
      </c>
      <c r="D23836" s="10" t="s">
        <v>78</v>
      </c>
      <c r="E23836" s="10">
        <v>0</v>
      </c>
      <c r="F23836" s="12">
        <v>0</v>
      </c>
      <c r="G23836" s="12">
        <v>9.1833333333333336</v>
      </c>
      <c r="H23836" s="12">
        <v>0</v>
      </c>
      <c r="I23836" s="4" t="s">
        <v>828</v>
      </c>
      <c r="J23836" s="7" t="str">
        <f>VLOOKUP(C23836,'[1]T. Apoyo Sistema'!$B$1:$C$89,2,0)</f>
        <v>SI</v>
      </c>
    </row>
    <row r="23837" spans="1:10" x14ac:dyDescent="0.25">
      <c r="A23837" s="4" t="str">
        <f t="shared" si="634"/>
        <v>46267-POX8-gen1</v>
      </c>
      <c r="B23837" s="15">
        <v>46267</v>
      </c>
      <c r="C23837" s="10" t="s">
        <v>113</v>
      </c>
      <c r="D23837" s="10" t="s">
        <v>59</v>
      </c>
      <c r="E23837" s="10">
        <v>0</v>
      </c>
      <c r="F23837" s="12">
        <v>0</v>
      </c>
      <c r="G23837" s="12">
        <v>9.1833333333333336</v>
      </c>
      <c r="H23837" s="12">
        <v>0</v>
      </c>
      <c r="I23837" s="4" t="s">
        <v>828</v>
      </c>
      <c r="J23837" s="7" t="str">
        <f>VLOOKUP(C23837,'[1]T. Apoyo Sistema'!$B$1:$C$89,2,0)</f>
        <v>SI</v>
      </c>
    </row>
    <row r="23838" spans="1:10" x14ac:dyDescent="0.25">
      <c r="A23838" s="4" t="str">
        <f t="shared" si="634"/>
        <v>46267-POX8-gen2</v>
      </c>
      <c r="B23838" s="15">
        <v>46267</v>
      </c>
      <c r="C23838" s="10" t="s">
        <v>113</v>
      </c>
      <c r="D23838" s="10" t="s">
        <v>73</v>
      </c>
      <c r="E23838" s="10">
        <v>0</v>
      </c>
      <c r="F23838" s="12">
        <v>0</v>
      </c>
      <c r="G23838" s="12">
        <v>9.1833333333333336</v>
      </c>
      <c r="H23838" s="12">
        <v>0</v>
      </c>
      <c r="I23838" s="4" t="s">
        <v>828</v>
      </c>
      <c r="J23838" s="7" t="str">
        <f>VLOOKUP(C23838,'[1]T. Apoyo Sistema'!$B$1:$C$89,2,0)</f>
        <v>SI</v>
      </c>
    </row>
    <row r="23839" spans="1:10" x14ac:dyDescent="0.25">
      <c r="A23839" s="4" t="str">
        <f t="shared" si="634"/>
        <v>46267-POX8-psa1</v>
      </c>
      <c r="B23839" s="15">
        <v>46267</v>
      </c>
      <c r="C23839" s="10" t="s">
        <v>113</v>
      </c>
      <c r="D23839" s="10" t="s">
        <v>60</v>
      </c>
      <c r="E23839" s="10">
        <v>0</v>
      </c>
      <c r="F23839" s="12">
        <v>0</v>
      </c>
      <c r="G23839" s="12">
        <v>9.1833333333333336</v>
      </c>
      <c r="H23839" s="12">
        <v>0</v>
      </c>
      <c r="I23839" s="4" t="s">
        <v>828</v>
      </c>
      <c r="J23839" s="7" t="str">
        <f>VLOOKUP(C23839,'[1]T. Apoyo Sistema'!$B$1:$C$89,2,0)</f>
        <v>SI</v>
      </c>
    </row>
    <row r="23840" spans="1:10" x14ac:dyDescent="0.25">
      <c r="A23840" s="4" t="str">
        <f t="shared" si="634"/>
        <v>46267-POX8-psa2</v>
      </c>
      <c r="B23840" s="15">
        <v>46267</v>
      </c>
      <c r="C23840" s="10" t="s">
        <v>113</v>
      </c>
      <c r="D23840" s="10" t="s">
        <v>74</v>
      </c>
      <c r="E23840" s="10">
        <v>0</v>
      </c>
      <c r="F23840" s="12">
        <v>0</v>
      </c>
      <c r="G23840" s="12">
        <v>9.1833333333333336</v>
      </c>
      <c r="H23840" s="12">
        <v>0</v>
      </c>
      <c r="I23840" s="4" t="s">
        <v>828</v>
      </c>
      <c r="J23840" s="7" t="str">
        <f>VLOOKUP(C23840,'[1]T. Apoyo Sistema'!$B$1:$C$89,2,0)</f>
        <v>SI</v>
      </c>
    </row>
    <row r="23841" spans="1:10" x14ac:dyDescent="0.25">
      <c r="A23841" s="4" t="str">
        <f t="shared" si="634"/>
        <v>46267-POX8-psa3</v>
      </c>
      <c r="B23841" s="15">
        <v>46267</v>
      </c>
      <c r="C23841" s="10" t="s">
        <v>113</v>
      </c>
      <c r="D23841" s="10" t="s">
        <v>79</v>
      </c>
      <c r="E23841" s="10">
        <v>0</v>
      </c>
      <c r="F23841" s="12">
        <v>0</v>
      </c>
      <c r="G23841" s="12">
        <v>9.1833333333333336</v>
      </c>
      <c r="H23841" s="12">
        <v>0</v>
      </c>
      <c r="I23841" s="4" t="s">
        <v>828</v>
      </c>
      <c r="J23841" s="7" t="str">
        <f>VLOOKUP(C23841,'[1]T. Apoyo Sistema'!$B$1:$C$89,2,0)</f>
        <v>SI</v>
      </c>
    </row>
    <row r="23842" spans="1:10" x14ac:dyDescent="0.25">
      <c r="A23842" s="4" t="str">
        <f t="shared" si="634"/>
        <v>46267-POX8-psa4</v>
      </c>
      <c r="B23842" s="15">
        <v>46267</v>
      </c>
      <c r="C23842" s="10" t="s">
        <v>113</v>
      </c>
      <c r="D23842" s="10" t="s">
        <v>80</v>
      </c>
      <c r="E23842" s="10">
        <v>0</v>
      </c>
      <c r="F23842" s="12">
        <v>0</v>
      </c>
      <c r="G23842" s="12">
        <v>9.1833333333333336</v>
      </c>
      <c r="H23842" s="12">
        <v>0</v>
      </c>
      <c r="I23842" s="4" t="s">
        <v>828</v>
      </c>
      <c r="J23842" s="7" t="str">
        <f>VLOOKUP(C23842,'[1]T. Apoyo Sistema'!$B$1:$C$89,2,0)</f>
        <v>SI</v>
      </c>
    </row>
    <row r="23843" spans="1:10" x14ac:dyDescent="0.25">
      <c r="A23843" s="4" t="str">
        <f t="shared" si="634"/>
        <v>46267-POX8-sec1</v>
      </c>
      <c r="B23843" s="15">
        <v>46267</v>
      </c>
      <c r="C23843" s="10" t="s">
        <v>113</v>
      </c>
      <c r="D23843" s="10" t="s">
        <v>75</v>
      </c>
      <c r="E23843" s="10">
        <v>0</v>
      </c>
      <c r="F23843" s="12">
        <v>0</v>
      </c>
      <c r="G23843" s="12">
        <v>9.1833333333333336</v>
      </c>
      <c r="H23843" s="12">
        <v>0</v>
      </c>
      <c r="I23843" s="4" t="s">
        <v>828</v>
      </c>
      <c r="J23843" s="7" t="str">
        <f>VLOOKUP(C23843,'[1]T. Apoyo Sistema'!$B$1:$C$89,2,0)</f>
        <v>SI</v>
      </c>
    </row>
    <row r="23844" spans="1:10" x14ac:dyDescent="0.25">
      <c r="A23844" s="4" t="str">
        <f t="shared" si="634"/>
        <v>46267-POX8-sec2</v>
      </c>
      <c r="B23844" s="15">
        <v>46267</v>
      </c>
      <c r="C23844" s="10" t="s">
        <v>113</v>
      </c>
      <c r="D23844" s="10" t="s">
        <v>76</v>
      </c>
      <c r="E23844" s="10">
        <v>0</v>
      </c>
      <c r="F23844" s="12">
        <v>0</v>
      </c>
      <c r="G23844" s="12">
        <v>9.1833333333333336</v>
      </c>
      <c r="H23844" s="12">
        <v>0</v>
      </c>
      <c r="I23844" s="4" t="s">
        <v>828</v>
      </c>
      <c r="J23844" s="7" t="str">
        <f>VLOOKUP(C23844,'[1]T. Apoyo Sistema'!$B$1:$C$89,2,0)</f>
        <v>SI</v>
      </c>
    </row>
    <row r="23845" spans="1:10" x14ac:dyDescent="0.25">
      <c r="A23845" s="4" t="str">
        <f t="shared" si="634"/>
        <v>46267-POXC1-com1</v>
      </c>
      <c r="B23845" s="15">
        <v>46267</v>
      </c>
      <c r="C23845" s="10" t="s">
        <v>119</v>
      </c>
      <c r="D23845" s="10" t="s">
        <v>71</v>
      </c>
      <c r="E23845" s="10">
        <v>0</v>
      </c>
      <c r="F23845" s="12">
        <v>0</v>
      </c>
      <c r="G23845" s="12">
        <v>12.533333333333333</v>
      </c>
      <c r="H23845" s="12">
        <v>0</v>
      </c>
      <c r="I23845" s="4" t="s">
        <v>828</v>
      </c>
      <c r="J23845" s="7" t="str">
        <f>VLOOKUP(C23845,'[1]T. Apoyo Sistema'!$B$1:$C$89,2,0)</f>
        <v>SI</v>
      </c>
    </row>
    <row r="23846" spans="1:10" x14ac:dyDescent="0.25">
      <c r="A23846" s="4" t="str">
        <f t="shared" ref="A23846:A23858" si="635">CONCATENATE(B23846,"-",C23846,"-",D23846)</f>
        <v>46267-POXC1-com2</v>
      </c>
      <c r="B23846" s="15">
        <v>46267</v>
      </c>
      <c r="C23846" s="10" t="s">
        <v>119</v>
      </c>
      <c r="D23846" s="10" t="s">
        <v>72</v>
      </c>
      <c r="E23846" s="10">
        <v>0</v>
      </c>
      <c r="F23846" s="12">
        <v>0</v>
      </c>
      <c r="G23846" s="12">
        <v>12.533333333333333</v>
      </c>
      <c r="H23846" s="12">
        <v>0</v>
      </c>
      <c r="I23846" s="4" t="s">
        <v>828</v>
      </c>
      <c r="J23846" s="7" t="str">
        <f>VLOOKUP(C23846,'[1]T. Apoyo Sistema'!$B$1:$C$89,2,0)</f>
        <v>SI</v>
      </c>
    </row>
    <row r="23847" spans="1:10" x14ac:dyDescent="0.25">
      <c r="A23847" s="4" t="str">
        <f t="shared" si="635"/>
        <v>46267-POXC1-com3</v>
      </c>
      <c r="B23847" s="15">
        <v>46267</v>
      </c>
      <c r="C23847" s="10" t="s">
        <v>119</v>
      </c>
      <c r="D23847" s="10" t="s">
        <v>77</v>
      </c>
      <c r="E23847" s="10">
        <v>0</v>
      </c>
      <c r="F23847" s="12">
        <v>0</v>
      </c>
      <c r="G23847" s="12">
        <v>12.533333333333333</v>
      </c>
      <c r="H23847" s="12">
        <v>0</v>
      </c>
      <c r="I23847" s="4" t="s">
        <v>828</v>
      </c>
      <c r="J23847" s="7" t="str">
        <f>VLOOKUP(C23847,'[1]T. Apoyo Sistema'!$B$1:$C$89,2,0)</f>
        <v>SI</v>
      </c>
    </row>
    <row r="23848" spans="1:10" x14ac:dyDescent="0.25">
      <c r="A23848" s="4" t="str">
        <f t="shared" si="635"/>
        <v>46267-POXC1-com4</v>
      </c>
      <c r="B23848" s="15">
        <v>46267</v>
      </c>
      <c r="C23848" s="10" t="s">
        <v>119</v>
      </c>
      <c r="D23848" s="10" t="s">
        <v>78</v>
      </c>
      <c r="E23848" s="10">
        <v>0</v>
      </c>
      <c r="F23848" s="12">
        <v>0</v>
      </c>
      <c r="G23848" s="12">
        <v>12.533333333333333</v>
      </c>
      <c r="H23848" s="12">
        <v>0</v>
      </c>
      <c r="I23848" s="4" t="s">
        <v>828</v>
      </c>
      <c r="J23848" s="7" t="str">
        <f>VLOOKUP(C23848,'[1]T. Apoyo Sistema'!$B$1:$C$89,2,0)</f>
        <v>SI</v>
      </c>
    </row>
    <row r="23849" spans="1:10" x14ac:dyDescent="0.25">
      <c r="A23849" s="4" t="str">
        <f t="shared" si="635"/>
        <v>46267-POXC1-gen1</v>
      </c>
      <c r="B23849" s="15">
        <v>46267</v>
      </c>
      <c r="C23849" s="10" t="s">
        <v>119</v>
      </c>
      <c r="D23849" s="10" t="s">
        <v>59</v>
      </c>
      <c r="E23849" s="10">
        <v>0</v>
      </c>
      <c r="F23849" s="12">
        <v>0</v>
      </c>
      <c r="G23849" s="12">
        <v>12.533333333333333</v>
      </c>
      <c r="H23849" s="12">
        <v>0</v>
      </c>
      <c r="I23849" s="4" t="s">
        <v>828</v>
      </c>
      <c r="J23849" s="7" t="str">
        <f>VLOOKUP(C23849,'[1]T. Apoyo Sistema'!$B$1:$C$89,2,0)</f>
        <v>SI</v>
      </c>
    </row>
    <row r="23850" spans="1:10" x14ac:dyDescent="0.25">
      <c r="A23850" s="4" t="str">
        <f t="shared" si="635"/>
        <v>46267-POXC1-gen2</v>
      </c>
      <c r="B23850" s="15">
        <v>46267</v>
      </c>
      <c r="C23850" s="10" t="s">
        <v>119</v>
      </c>
      <c r="D23850" s="10" t="s">
        <v>73</v>
      </c>
      <c r="E23850" s="10">
        <v>0</v>
      </c>
      <c r="F23850" s="12">
        <v>0</v>
      </c>
      <c r="G23850" s="12">
        <v>12.533333333333333</v>
      </c>
      <c r="H23850" s="12">
        <v>0</v>
      </c>
      <c r="I23850" s="4" t="s">
        <v>828</v>
      </c>
      <c r="J23850" s="7" t="str">
        <f>VLOOKUP(C23850,'[1]T. Apoyo Sistema'!$B$1:$C$89,2,0)</f>
        <v>SI</v>
      </c>
    </row>
    <row r="23851" spans="1:10" x14ac:dyDescent="0.25">
      <c r="A23851" s="4" t="str">
        <f t="shared" si="635"/>
        <v>46267-POXC1-motocom1</v>
      </c>
      <c r="B23851" s="15">
        <v>46267</v>
      </c>
      <c r="C23851" s="10" t="s">
        <v>119</v>
      </c>
      <c r="D23851" s="10" t="s">
        <v>104</v>
      </c>
      <c r="E23851" s="10">
        <v>0</v>
      </c>
      <c r="F23851" s="12">
        <v>0</v>
      </c>
      <c r="G23851" s="12">
        <v>12.533333333333333</v>
      </c>
      <c r="H23851" s="12">
        <v>0</v>
      </c>
      <c r="I23851" s="4" t="s">
        <v>828</v>
      </c>
      <c r="J23851" s="7" t="str">
        <f>VLOOKUP(C23851,'[1]T. Apoyo Sistema'!$B$1:$C$89,2,0)</f>
        <v>SI</v>
      </c>
    </row>
    <row r="23852" spans="1:10" x14ac:dyDescent="0.25">
      <c r="A23852" s="4" t="str">
        <f t="shared" si="635"/>
        <v>46267-POXC1-motocom2</v>
      </c>
      <c r="B23852" s="15">
        <v>46267</v>
      </c>
      <c r="C23852" s="10" t="s">
        <v>119</v>
      </c>
      <c r="D23852" s="10" t="s">
        <v>105</v>
      </c>
      <c r="E23852" s="10">
        <v>0</v>
      </c>
      <c r="F23852" s="12">
        <v>0</v>
      </c>
      <c r="G23852" s="12">
        <v>12.533333333333333</v>
      </c>
      <c r="H23852" s="12">
        <v>0</v>
      </c>
      <c r="I23852" s="4" t="s">
        <v>828</v>
      </c>
      <c r="J23852" s="7" t="str">
        <f>VLOOKUP(C23852,'[1]T. Apoyo Sistema'!$B$1:$C$89,2,0)</f>
        <v>SI</v>
      </c>
    </row>
    <row r="23853" spans="1:10" x14ac:dyDescent="0.25">
      <c r="A23853" s="4" t="str">
        <f t="shared" si="635"/>
        <v>46267-POXC1-psa1</v>
      </c>
      <c r="B23853" s="15">
        <v>46267</v>
      </c>
      <c r="C23853" s="10" t="s">
        <v>119</v>
      </c>
      <c r="D23853" s="10" t="s">
        <v>60</v>
      </c>
      <c r="E23853" s="10">
        <v>0</v>
      </c>
      <c r="F23853" s="12">
        <v>0</v>
      </c>
      <c r="G23853" s="12">
        <v>12.533333333333333</v>
      </c>
      <c r="H23853" s="12">
        <v>0</v>
      </c>
      <c r="I23853" s="4" t="s">
        <v>828</v>
      </c>
      <c r="J23853" s="7" t="str">
        <f>VLOOKUP(C23853,'[1]T. Apoyo Sistema'!$B$1:$C$89,2,0)</f>
        <v>SI</v>
      </c>
    </row>
    <row r="23854" spans="1:10" x14ac:dyDescent="0.25">
      <c r="A23854" s="4" t="str">
        <f t="shared" si="635"/>
        <v>46267-POXC1-psa2</v>
      </c>
      <c r="B23854" s="15">
        <v>46267</v>
      </c>
      <c r="C23854" s="10" t="s">
        <v>119</v>
      </c>
      <c r="D23854" s="10" t="s">
        <v>74</v>
      </c>
      <c r="E23854" s="10">
        <v>0</v>
      </c>
      <c r="F23854" s="12">
        <v>0</v>
      </c>
      <c r="G23854" s="12">
        <v>12.533333333333333</v>
      </c>
      <c r="H23854" s="12">
        <v>0</v>
      </c>
      <c r="I23854" s="4" t="s">
        <v>828</v>
      </c>
      <c r="J23854" s="7" t="str">
        <f>VLOOKUP(C23854,'[1]T. Apoyo Sistema'!$B$1:$C$89,2,0)</f>
        <v>SI</v>
      </c>
    </row>
    <row r="23855" spans="1:10" x14ac:dyDescent="0.25">
      <c r="A23855" s="4" t="str">
        <f t="shared" si="635"/>
        <v>46267-POXC1-psa3</v>
      </c>
      <c r="B23855" s="15">
        <v>46267</v>
      </c>
      <c r="C23855" s="10" t="s">
        <v>119</v>
      </c>
      <c r="D23855" s="10" t="s">
        <v>79</v>
      </c>
      <c r="E23855" s="10">
        <v>0</v>
      </c>
      <c r="F23855" s="12">
        <v>0</v>
      </c>
      <c r="G23855" s="12">
        <v>12.533333333333333</v>
      </c>
      <c r="H23855" s="12">
        <v>0</v>
      </c>
      <c r="I23855" s="4" t="s">
        <v>828</v>
      </c>
      <c r="J23855" s="7" t="str">
        <f>VLOOKUP(C23855,'[1]T. Apoyo Sistema'!$B$1:$C$89,2,0)</f>
        <v>SI</v>
      </c>
    </row>
    <row r="23856" spans="1:10" x14ac:dyDescent="0.25">
      <c r="A23856" s="4" t="str">
        <f t="shared" si="635"/>
        <v>46267-POXC1-psa4</v>
      </c>
      <c r="B23856" s="15">
        <v>46267</v>
      </c>
      <c r="C23856" s="10" t="s">
        <v>119</v>
      </c>
      <c r="D23856" s="10" t="s">
        <v>80</v>
      </c>
      <c r="E23856" s="10">
        <v>0</v>
      </c>
      <c r="F23856" s="12">
        <v>0</v>
      </c>
      <c r="G23856" s="12">
        <v>12.533333333333333</v>
      </c>
      <c r="H23856" s="12">
        <v>0</v>
      </c>
      <c r="I23856" s="4" t="s">
        <v>828</v>
      </c>
      <c r="J23856" s="7" t="str">
        <f>VLOOKUP(C23856,'[1]T. Apoyo Sistema'!$B$1:$C$89,2,0)</f>
        <v>SI</v>
      </c>
    </row>
    <row r="23857" spans="1:10" x14ac:dyDescent="0.25">
      <c r="A23857" s="4" t="str">
        <f t="shared" si="635"/>
        <v>46267-POXC1-sec1</v>
      </c>
      <c r="B23857" s="15">
        <v>46267</v>
      </c>
      <c r="C23857" s="10" t="s">
        <v>119</v>
      </c>
      <c r="D23857" s="10" t="s">
        <v>75</v>
      </c>
      <c r="E23857" s="10">
        <v>0</v>
      </c>
      <c r="F23857" s="12">
        <v>0</v>
      </c>
      <c r="G23857" s="12">
        <v>12.533333333333333</v>
      </c>
      <c r="H23857" s="12">
        <v>0</v>
      </c>
      <c r="I23857" s="4" t="s">
        <v>828</v>
      </c>
      <c r="J23857" s="7" t="str">
        <f>VLOOKUP(C23857,'[1]T. Apoyo Sistema'!$B$1:$C$89,2,0)</f>
        <v>SI</v>
      </c>
    </row>
    <row r="23858" spans="1:10" x14ac:dyDescent="0.25">
      <c r="A23858" s="4" t="str">
        <f t="shared" si="635"/>
        <v>46267-POXC1-sec2</v>
      </c>
      <c r="B23858" s="15">
        <v>46267</v>
      </c>
      <c r="C23858" s="10" t="s">
        <v>119</v>
      </c>
      <c r="D23858" s="10" t="s">
        <v>76</v>
      </c>
      <c r="E23858" s="10">
        <v>0</v>
      </c>
      <c r="F23858" s="12">
        <v>0</v>
      </c>
      <c r="G23858" s="12">
        <v>12.533333333333333</v>
      </c>
      <c r="H23858" s="12">
        <v>0</v>
      </c>
      <c r="I23858" s="4" t="s">
        <v>828</v>
      </c>
      <c r="J23858" s="7" t="str">
        <f>VLOOKUP(C23858,'[1]T. Apoyo Sistema'!$B$1:$C$89,2,0)</f>
        <v>SI</v>
      </c>
    </row>
  </sheetData>
  <autoFilter ref="A1:J23858" xr:uid="{445CB463-71E0-4269-868B-6E81BC2864EA}">
    <sortState xmlns:xlrd2="http://schemas.microsoft.com/office/spreadsheetml/2017/richdata2" ref="A15907:J19621">
      <sortCondition ref="B1:B19621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workbookViewId="0">
      <selection activeCell="E16" sqref="E16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22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22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14</v>
      </c>
      <c r="D88" t="s">
        <v>14</v>
      </c>
    </row>
  </sheetData>
  <sortState xmlns:xlrd2="http://schemas.microsoft.com/office/spreadsheetml/2017/richdata2" ref="O24:O73">
    <sortCondition ref="O24:O73"/>
  </sortState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6A371-516F-4A5A-B09B-FB4A6A9B1D24}">
  <dimension ref="C2:C51"/>
  <sheetViews>
    <sheetView workbookViewId="0">
      <selection activeCell="C2" sqref="C2:C51"/>
    </sheetView>
  </sheetViews>
  <sheetFormatPr baseColWidth="10" defaultRowHeight="15" x14ac:dyDescent="0.25"/>
  <sheetData>
    <row r="2" spans="3:3" x14ac:dyDescent="0.25">
      <c r="C2" t="s">
        <v>68</v>
      </c>
    </row>
    <row r="3" spans="3:3" x14ac:dyDescent="0.25">
      <c r="C3" t="s">
        <v>90</v>
      </c>
    </row>
    <row r="4" spans="3:3" x14ac:dyDescent="0.25">
      <c r="C4" t="s">
        <v>106</v>
      </c>
    </row>
    <row r="5" spans="3:3" x14ac:dyDescent="0.25">
      <c r="C5" t="s">
        <v>113</v>
      </c>
    </row>
    <row r="6" spans="3:3" x14ac:dyDescent="0.25">
      <c r="C6" t="s">
        <v>37</v>
      </c>
    </row>
    <row r="7" spans="3:3" x14ac:dyDescent="0.25">
      <c r="C7" t="s">
        <v>81</v>
      </c>
    </row>
    <row r="8" spans="3:3" x14ac:dyDescent="0.25">
      <c r="C8" t="s">
        <v>82</v>
      </c>
    </row>
    <row r="9" spans="3:3" x14ac:dyDescent="0.25">
      <c r="C9" t="s">
        <v>35</v>
      </c>
    </row>
    <row r="10" spans="3:3" x14ac:dyDescent="0.25">
      <c r="C10" t="s">
        <v>17</v>
      </c>
    </row>
    <row r="11" spans="3:3" x14ac:dyDescent="0.25">
      <c r="C11" t="s">
        <v>83</v>
      </c>
    </row>
    <row r="12" spans="3:3" x14ac:dyDescent="0.25">
      <c r="C12" t="s">
        <v>84</v>
      </c>
    </row>
    <row r="13" spans="3:3" x14ac:dyDescent="0.25">
      <c r="C13" t="s">
        <v>85</v>
      </c>
    </row>
    <row r="14" spans="3:3" x14ac:dyDescent="0.25">
      <c r="C14" t="s">
        <v>86</v>
      </c>
    </row>
    <row r="15" spans="3:3" x14ac:dyDescent="0.25">
      <c r="C15" t="s">
        <v>87</v>
      </c>
    </row>
    <row r="16" spans="3:3" x14ac:dyDescent="0.25">
      <c r="C16" t="s">
        <v>42</v>
      </c>
    </row>
    <row r="17" spans="3:3" x14ac:dyDescent="0.25">
      <c r="C17" t="s">
        <v>111</v>
      </c>
    </row>
    <row r="18" spans="3:3" x14ac:dyDescent="0.25">
      <c r="C18" t="s">
        <v>89</v>
      </c>
    </row>
    <row r="19" spans="3:3" x14ac:dyDescent="0.25">
      <c r="C19" t="s">
        <v>47</v>
      </c>
    </row>
    <row r="20" spans="3:3" x14ac:dyDescent="0.25">
      <c r="C20" t="s">
        <v>91</v>
      </c>
    </row>
    <row r="21" spans="3:3" x14ac:dyDescent="0.25">
      <c r="C21" t="s">
        <v>31</v>
      </c>
    </row>
    <row r="22" spans="3:3" x14ac:dyDescent="0.25">
      <c r="C22" t="s">
        <v>50</v>
      </c>
    </row>
    <row r="23" spans="3:3" x14ac:dyDescent="0.25">
      <c r="C23" t="s">
        <v>36</v>
      </c>
    </row>
    <row r="24" spans="3:3" x14ac:dyDescent="0.25">
      <c r="C24" t="s">
        <v>34</v>
      </c>
    </row>
    <row r="25" spans="3:3" x14ac:dyDescent="0.25">
      <c r="C25" t="s">
        <v>45</v>
      </c>
    </row>
    <row r="26" spans="3:3" x14ac:dyDescent="0.25">
      <c r="C26" t="s">
        <v>94</v>
      </c>
    </row>
    <row r="27" spans="3:3" x14ac:dyDescent="0.25">
      <c r="C27" t="s">
        <v>95</v>
      </c>
    </row>
    <row r="28" spans="3:3" x14ac:dyDescent="0.25">
      <c r="C28" t="s">
        <v>44</v>
      </c>
    </row>
    <row r="29" spans="3:3" x14ac:dyDescent="0.25">
      <c r="C29" t="s">
        <v>96</v>
      </c>
    </row>
    <row r="30" spans="3:3" x14ac:dyDescent="0.25">
      <c r="C30" t="s">
        <v>27</v>
      </c>
    </row>
    <row r="31" spans="3:3" x14ac:dyDescent="0.25">
      <c r="C31" t="s">
        <v>20</v>
      </c>
    </row>
    <row r="32" spans="3:3" x14ac:dyDescent="0.25">
      <c r="C32" t="s">
        <v>97</v>
      </c>
    </row>
    <row r="33" spans="3:3" x14ac:dyDescent="0.25">
      <c r="C33" t="s">
        <v>25</v>
      </c>
    </row>
    <row r="34" spans="3:3" x14ac:dyDescent="0.25">
      <c r="C34" t="s">
        <v>98</v>
      </c>
    </row>
    <row r="35" spans="3:3" x14ac:dyDescent="0.25">
      <c r="C35" t="s">
        <v>99</v>
      </c>
    </row>
    <row r="36" spans="3:3" x14ac:dyDescent="0.25">
      <c r="C36" t="s">
        <v>39</v>
      </c>
    </row>
    <row r="37" spans="3:3" x14ac:dyDescent="0.25">
      <c r="C37" t="s">
        <v>100</v>
      </c>
    </row>
    <row r="38" spans="3:3" x14ac:dyDescent="0.25">
      <c r="C38" t="s">
        <v>101</v>
      </c>
    </row>
    <row r="39" spans="3:3" x14ac:dyDescent="0.25">
      <c r="C39" t="s">
        <v>102</v>
      </c>
    </row>
    <row r="40" spans="3:3" x14ac:dyDescent="0.25">
      <c r="C40" t="s">
        <v>48</v>
      </c>
    </row>
    <row r="41" spans="3:3" x14ac:dyDescent="0.25">
      <c r="C41" t="s">
        <v>40</v>
      </c>
    </row>
    <row r="42" spans="3:3" x14ac:dyDescent="0.25">
      <c r="C42" t="s">
        <v>103</v>
      </c>
    </row>
    <row r="43" spans="3:3" x14ac:dyDescent="0.25">
      <c r="C43" t="s">
        <v>38</v>
      </c>
    </row>
    <row r="44" spans="3:3" x14ac:dyDescent="0.25">
      <c r="C44" t="s">
        <v>23</v>
      </c>
    </row>
    <row r="45" spans="3:3" x14ac:dyDescent="0.25">
      <c r="C45" t="s">
        <v>107</v>
      </c>
    </row>
    <row r="46" spans="3:3" x14ac:dyDescent="0.25">
      <c r="C46" t="s">
        <v>108</v>
      </c>
    </row>
    <row r="47" spans="3:3" x14ac:dyDescent="0.25">
      <c r="C47" t="s">
        <v>11</v>
      </c>
    </row>
    <row r="48" spans="3:3" x14ac:dyDescent="0.25">
      <c r="C48" t="s">
        <v>109</v>
      </c>
    </row>
    <row r="49" spans="3:3" x14ac:dyDescent="0.25">
      <c r="C49" t="s">
        <v>46</v>
      </c>
    </row>
    <row r="50" spans="3:3" x14ac:dyDescent="0.25">
      <c r="C50" t="s">
        <v>110</v>
      </c>
    </row>
    <row r="51" spans="3:3" x14ac:dyDescent="0.25">
      <c r="C51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BD Oxymar</vt:lpstr>
      <vt:lpstr>Data - Eventos de falla</vt:lpstr>
      <vt:lpstr>Data - BKT</vt:lpstr>
      <vt:lpstr>Data - Operacion</vt:lpstr>
      <vt:lpstr>T. APOYO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2026-09-04T13:26:34Z</dcterms:modified>
</cp:coreProperties>
</file>